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colas\SystemOne\Tickets\ASP-6547\"/>
    </mc:Choice>
  </mc:AlternateContent>
  <xr:revisionPtr revIDLastSave="0" documentId="13_ncr:1_{6BFB2D9E-5500-4DAD-8F9D-AF54B9F65FA3}" xr6:coauthVersionLast="47" xr6:coauthVersionMax="47" xr10:uidLastSave="{00000000-0000-0000-0000-000000000000}"/>
  <bookViews>
    <workbookView xWindow="-120" yWindow="-120" windowWidth="29040" windowHeight="15720" xr2:uid="{C9124560-8730-4432-AC9E-26F87E5498A4}"/>
  </bookViews>
  <sheets>
    <sheet name="Duplicated results" sheetId="2" r:id="rId1"/>
    <sheet name="Conclusions" sheetId="1" r:id="rId2"/>
  </sheets>
  <definedNames>
    <definedName name="_xlnm._FilterDatabase" localSheetId="0" hidden="1">'Duplicated results'!$AH$8447:$AH$14847</definedName>
    <definedName name="ExternalData_1" localSheetId="0" hidden="1">'Duplicated results'!$A$1:$U$21741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  <c r="B2" i="1"/>
  <c r="B3" i="1"/>
  <c r="E7" i="1"/>
  <c r="AH2" i="2"/>
  <c r="AG2" i="2"/>
  <c r="AF2" i="2"/>
  <c r="AE2" i="2"/>
  <c r="AD2" i="2"/>
  <c r="AC2" i="2"/>
  <c r="AB2" i="2"/>
  <c r="AA2" i="2"/>
  <c r="Z2" i="2"/>
  <c r="Y2" i="2"/>
  <c r="X2" i="2"/>
  <c r="B4" i="1" s="1"/>
  <c r="E2" i="1" l="1"/>
  <c r="D2" i="1"/>
  <c r="F3" i="1"/>
  <c r="K4" i="1"/>
  <c r="H4" i="1"/>
  <c r="D3" i="1"/>
  <c r="E3" i="1"/>
  <c r="F4" i="1"/>
  <c r="G4" i="1"/>
  <c r="H3" i="1"/>
  <c r="I4" i="1"/>
  <c r="J4" i="1"/>
  <c r="K2" i="1"/>
  <c r="E4" i="1"/>
  <c r="E8" i="1"/>
  <c r="D4" i="1"/>
  <c r="E10" i="1"/>
  <c r="C4" i="1"/>
  <c r="E9" i="1"/>
  <c r="J2" i="1"/>
  <c r="K3" i="1"/>
  <c r="I2" i="1"/>
  <c r="J3" i="1"/>
  <c r="E11" i="1" s="1"/>
  <c r="H2" i="1"/>
  <c r="I3" i="1"/>
  <c r="G2" i="1"/>
  <c r="F2" i="1"/>
  <c r="G3" i="1"/>
  <c r="AI5482" i="2"/>
  <c r="AI5470" i="2"/>
  <c r="AI5458" i="2"/>
  <c r="AI5446" i="2"/>
  <c r="AI5434" i="2"/>
  <c r="AI5422" i="2"/>
  <c r="AI5410" i="2"/>
  <c r="AI5399" i="2"/>
  <c r="AI5481" i="2"/>
  <c r="AI5469" i="2"/>
  <c r="AI5457" i="2"/>
  <c r="AI5445" i="2"/>
  <c r="AI5433" i="2"/>
  <c r="AI5421" i="2"/>
  <c r="AI5409" i="2"/>
  <c r="AI5492" i="2"/>
  <c r="AI5480" i="2"/>
  <c r="AI5468" i="2"/>
  <c r="AI5456" i="2"/>
  <c r="AI5444" i="2"/>
  <c r="AI5432" i="2"/>
  <c r="AI5420" i="2"/>
  <c r="AI5408" i="2"/>
  <c r="AI5407" i="2"/>
  <c r="AI5490" i="2"/>
  <c r="AI5478" i="2"/>
  <c r="AI5466" i="2"/>
  <c r="AI5454" i="2"/>
  <c r="AI5442" i="2"/>
  <c r="AI5430" i="2"/>
  <c r="AI5418" i="2"/>
  <c r="AI5406" i="2"/>
  <c r="AI5419" i="2"/>
  <c r="AI5489" i="2"/>
  <c r="AI5477" i="2"/>
  <c r="AI5465" i="2"/>
  <c r="AI5453" i="2"/>
  <c r="AI5441" i="2"/>
  <c r="AI5429" i="2"/>
  <c r="AI5417" i="2"/>
  <c r="AI5405" i="2"/>
  <c r="AI5431" i="2"/>
  <c r="AI5488" i="2"/>
  <c r="AI5476" i="2"/>
  <c r="AI5464" i="2"/>
  <c r="AI5452" i="2"/>
  <c r="AI5440" i="2"/>
  <c r="AI5428" i="2"/>
  <c r="AI5416" i="2"/>
  <c r="AI5404" i="2"/>
  <c r="AI5443" i="2"/>
  <c r="AI5487" i="2"/>
  <c r="AI5475" i="2"/>
  <c r="AI5463" i="2"/>
  <c r="AI5451" i="2"/>
  <c r="AI5439" i="2"/>
  <c r="AI5427" i="2"/>
  <c r="AI5415" i="2"/>
  <c r="AI5403" i="2"/>
  <c r="AI5491" i="2"/>
  <c r="AI5486" i="2"/>
  <c r="AI5474" i="2"/>
  <c r="AI5462" i="2"/>
  <c r="AI5450" i="2"/>
  <c r="AI5438" i="2"/>
  <c r="AI5426" i="2"/>
  <c r="AI5414" i="2"/>
  <c r="AI5402" i="2"/>
  <c r="AI5479" i="2"/>
  <c r="AI5485" i="2"/>
  <c r="AI5473" i="2"/>
  <c r="AI5461" i="2"/>
  <c r="AI5449" i="2"/>
  <c r="AI5437" i="2"/>
  <c r="AI5425" i="2"/>
  <c r="AI5413" i="2"/>
  <c r="AI5401" i="2"/>
  <c r="AI5455" i="2"/>
  <c r="AI5484" i="2"/>
  <c r="AI5472" i="2"/>
  <c r="AI5460" i="2"/>
  <c r="AI5448" i="2"/>
  <c r="AI5436" i="2"/>
  <c r="AI5424" i="2"/>
  <c r="AI5412" i="2"/>
  <c r="AI5400" i="2"/>
  <c r="AI5467" i="2"/>
  <c r="AI5483" i="2"/>
  <c r="AI5471" i="2"/>
  <c r="AI5459" i="2"/>
  <c r="AI5447" i="2"/>
  <c r="AI5435" i="2"/>
  <c r="AI5423" i="2"/>
  <c r="AI54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10D0E0-09B3-4E2B-A350-06822BB6EBA2}" keepAlive="1" name="Query - Duplicated results" description="Connection to the 'Duplicated results' query in the workbook." type="5" refreshedVersion="8" background="1" saveData="1">
    <dbPr connection="Provider=Microsoft.Mashup.OleDb.1;Data Source=$Workbook$;Location=&quot;Duplicated results&quot;;Extended Properties=&quot;&quot;" command="SELECT * FROM [Duplicated results]"/>
  </connection>
  <connection id="2" xr16:uid="{B9C59444-2BEA-4A72-974A-8997484593EA}" keepAlive="1" name="Query - Duplicates 2019-2023" description="Connection to the 'Duplicates 2019-2023' query in the workbook." type="5" refreshedVersion="0" background="1">
    <dbPr connection="Provider=Microsoft.Mashup.OleDb.1;Data Source=$Workbook$;Location=&quot;Duplicates 2019-2023&quot;;Extended Properties=&quot;&quot;" command="SELECT * FROM [Duplicates 2019-2023]"/>
  </connection>
  <connection id="3" xr16:uid="{7407AB85-D60C-4CA9-854C-8B839094FC34}" keepAlive="1" name="Query - Duplicates 2019-2023 (2)" description="Connection to the 'Duplicates 2019-2023 (2)' query in the workbook." type="5" refreshedVersion="0" background="1">
    <dbPr connection="Provider=Microsoft.Mashup.OleDb.1;Data Source=$Workbook$;Location=&quot;Duplicates 2019-2023 (2)&quot;;Extended Properties=&quot;&quot;" command="SELECT * FROM [Duplicates 2019-2023 (2)]"/>
  </connection>
</connections>
</file>

<file path=xl/sharedStrings.xml><?xml version="1.0" encoding="utf-8"?>
<sst xmlns="http://schemas.openxmlformats.org/spreadsheetml/2006/main" count="89705" uniqueCount="13774">
  <si>
    <t>externalId</t>
  </si>
  <si>
    <t>deviceId1</t>
  </si>
  <si>
    <t>deviceId2</t>
  </si>
  <si>
    <t>hostId1</t>
  </si>
  <si>
    <t>hostId2</t>
  </si>
  <si>
    <t>computerId1</t>
  </si>
  <si>
    <t>computerId2</t>
  </si>
  <si>
    <t>deviceName1</t>
  </si>
  <si>
    <t>deviceName2</t>
  </si>
  <si>
    <t>deviceSerial1</t>
  </si>
  <si>
    <t>deviceSerial2</t>
  </si>
  <si>
    <t>cartridgeSerial1</t>
  </si>
  <si>
    <t>cartridgeSerial2</t>
  </si>
  <si>
    <t>cartridgeExpirationDate1</t>
  </si>
  <si>
    <t>cartridgeExpirationDate2</t>
  </si>
  <si>
    <t>instrumentSerial1</t>
  </si>
  <si>
    <t>instrumentSerial2</t>
  </si>
  <si>
    <t>sampleId1</t>
  </si>
  <si>
    <t>sampleId2</t>
  </si>
  <si>
    <t>MAC</t>
  </si>
  <si>
    <t>281-23</t>
  </si>
  <si>
    <t>282-23</t>
  </si>
  <si>
    <t>Jalchatra Hospital Tangail</t>
  </si>
  <si>
    <t>MAC1062E5F662AF</t>
  </si>
  <si>
    <t>MAC7C2A314594EE</t>
  </si>
  <si>
    <t>100-23</t>
  </si>
  <si>
    <t>221-23</t>
  </si>
  <si>
    <t>90-23</t>
  </si>
  <si>
    <t>101-23</t>
  </si>
  <si>
    <t>690-23</t>
  </si>
  <si>
    <t>669-23</t>
  </si>
  <si>
    <t>689-23</t>
  </si>
  <si>
    <t>684-23</t>
  </si>
  <si>
    <t>691-23</t>
  </si>
  <si>
    <t>612-23</t>
  </si>
  <si>
    <t>663-23</t>
  </si>
  <si>
    <t>678-23</t>
  </si>
  <si>
    <t>656-23</t>
  </si>
  <si>
    <t>648-23</t>
  </si>
  <si>
    <t>660-23</t>
  </si>
  <si>
    <t>693-23</t>
  </si>
  <si>
    <t>659-23</t>
  </si>
  <si>
    <t>653-23</t>
  </si>
  <si>
    <t>673-23</t>
  </si>
  <si>
    <t>695-23</t>
  </si>
  <si>
    <t>680-23</t>
  </si>
  <si>
    <t>701-23</t>
  </si>
  <si>
    <t>702-23</t>
  </si>
  <si>
    <t>703-23</t>
  </si>
  <si>
    <t>450-23</t>
  </si>
  <si>
    <t>704-23</t>
  </si>
  <si>
    <t>709-23</t>
  </si>
  <si>
    <t>710-23</t>
  </si>
  <si>
    <t>707-23</t>
  </si>
  <si>
    <t>711-23</t>
  </si>
  <si>
    <t>708-23</t>
  </si>
  <si>
    <t>699-23</t>
  </si>
  <si>
    <t>700-23</t>
  </si>
  <si>
    <t>697-23</t>
  </si>
  <si>
    <t>818459_213804_0c2202f1</t>
  </si>
  <si>
    <t>818459_643309_2defc597</t>
  </si>
  <si>
    <t>158-23</t>
  </si>
  <si>
    <t>145-23</t>
  </si>
  <si>
    <t>146-23</t>
  </si>
  <si>
    <t>144-23</t>
  </si>
  <si>
    <t>147-23</t>
  </si>
  <si>
    <t>140-23</t>
  </si>
  <si>
    <t>141-23</t>
  </si>
  <si>
    <t>149-23</t>
  </si>
  <si>
    <t>142-23</t>
  </si>
  <si>
    <t>150-23</t>
  </si>
  <si>
    <t>151-23</t>
  </si>
  <si>
    <t>153-23</t>
  </si>
  <si>
    <t>155-23</t>
  </si>
  <si>
    <t>157-23</t>
  </si>
  <si>
    <t>837178_000044_f527a2e3</t>
  </si>
  <si>
    <t>uhc shahrasti</t>
  </si>
  <si>
    <t>Upazila Health Complex Shahrasti</t>
  </si>
  <si>
    <t>MAC98E7F46AD9BF</t>
  </si>
  <si>
    <t>MACF47B092A8532</t>
  </si>
  <si>
    <t>133-23</t>
  </si>
  <si>
    <t>837178_000210_4866269b</t>
  </si>
  <si>
    <t>MACA02919002131</t>
  </si>
  <si>
    <t>284-23</t>
  </si>
  <si>
    <t>837178_003133_063a3548</t>
  </si>
  <si>
    <t>837178_006014_483ab3ea</t>
  </si>
  <si>
    <t>706-23</t>
  </si>
  <si>
    <t>837178_006154_c463c50c</t>
  </si>
  <si>
    <t>491-23</t>
  </si>
  <si>
    <t>837178_006201_5b8635da</t>
  </si>
  <si>
    <t>657-23</t>
  </si>
  <si>
    <t>837178_007138_adcb79d9</t>
  </si>
  <si>
    <t>515-23</t>
  </si>
  <si>
    <t>837178_009111_af72e8c1</t>
  </si>
  <si>
    <t>241-23</t>
  </si>
  <si>
    <t>837178_011132_a680e712</t>
  </si>
  <si>
    <t>224-23</t>
  </si>
  <si>
    <t>837178_012106_067aea6c</t>
  </si>
  <si>
    <t>437-23</t>
  </si>
  <si>
    <t>837178_012118_ae99f354</t>
  </si>
  <si>
    <t>837178_013119_1ed0fd9d</t>
  </si>
  <si>
    <t>114-23</t>
  </si>
  <si>
    <t>837178_013127_8bebebf2</t>
  </si>
  <si>
    <t>310-23</t>
  </si>
  <si>
    <t>837178_013212_6e0847b2</t>
  </si>
  <si>
    <t>237-23</t>
  </si>
  <si>
    <t>837178_016212_69e63fc8</t>
  </si>
  <si>
    <t>635-23</t>
  </si>
  <si>
    <t>837178_017143_68dba0e8</t>
  </si>
  <si>
    <t>416-23</t>
  </si>
  <si>
    <t>837178_018154_dfe339ca</t>
  </si>
  <si>
    <t>360-23</t>
  </si>
  <si>
    <t>837178_019128_e7f2abe4</t>
  </si>
  <si>
    <t>552-23</t>
  </si>
  <si>
    <t>837178_020136_dc7d19b1</t>
  </si>
  <si>
    <t>405-23</t>
  </si>
  <si>
    <t>837178_023120_197d4260</t>
  </si>
  <si>
    <t>135-23</t>
  </si>
  <si>
    <t>837178_024203_fc927b9b</t>
  </si>
  <si>
    <t>500-23</t>
  </si>
  <si>
    <t>837178_025134_1e258b0b</t>
  </si>
  <si>
    <t>130-23</t>
  </si>
  <si>
    <t>837178_026130_cad770f0</t>
  </si>
  <si>
    <t>713-2023</t>
  </si>
  <si>
    <t>837178_026204_0eef627f</t>
  </si>
  <si>
    <t>534-23</t>
  </si>
  <si>
    <t>837178_026242_ce30bd12</t>
  </si>
  <si>
    <t>488-23</t>
  </si>
  <si>
    <t>837178_028143_a5833a1c</t>
  </si>
  <si>
    <t>233-23</t>
  </si>
  <si>
    <t>837178_034137_57cacc64</t>
  </si>
  <si>
    <t>438-23</t>
  </si>
  <si>
    <t>837178_034226_afc8511f</t>
  </si>
  <si>
    <t>837178_035127_e3720f96</t>
  </si>
  <si>
    <t>328-23</t>
  </si>
  <si>
    <t>837178_036034_0ed9b8c8</t>
  </si>
  <si>
    <t>837178_037105_656a6f31</t>
  </si>
  <si>
    <t>668-23</t>
  </si>
  <si>
    <t>837178_037126_313d665b</t>
  </si>
  <si>
    <t>479-23</t>
  </si>
  <si>
    <t>837178_041217_dfece7d5</t>
  </si>
  <si>
    <t>112-23</t>
  </si>
  <si>
    <t>837178_042145_d6651fa5</t>
  </si>
  <si>
    <t>172-23</t>
  </si>
  <si>
    <t>837178_044052_f7b9d67b</t>
  </si>
  <si>
    <t>620-23 rp</t>
  </si>
  <si>
    <t>837178_044141_51723c23</t>
  </si>
  <si>
    <t>837178_045155_ae0d737d</t>
  </si>
  <si>
    <t>335-23</t>
  </si>
  <si>
    <t>837178_046223_481d51b2</t>
  </si>
  <si>
    <t>533-23</t>
  </si>
  <si>
    <t>837178_047128_cb0dae3b</t>
  </si>
  <si>
    <t>518-23</t>
  </si>
  <si>
    <t>837178_047824_801cbfce</t>
  </si>
  <si>
    <t>685-23</t>
  </si>
  <si>
    <t>837178_050149_db0fe402</t>
  </si>
  <si>
    <t>485-23</t>
  </si>
  <si>
    <t>837178_052302_2c8b6509</t>
  </si>
  <si>
    <t>494-23</t>
  </si>
  <si>
    <t>837178_053221_c17a6ff7</t>
  </si>
  <si>
    <t>364-23</t>
  </si>
  <si>
    <t>837178_053836_16df1940</t>
  </si>
  <si>
    <t>837178_055218_76310358</t>
  </si>
  <si>
    <t>202-23</t>
  </si>
  <si>
    <t>837178_056155_1fb5a9ee</t>
  </si>
  <si>
    <t>614-23</t>
  </si>
  <si>
    <t>837178_056258_4556db67</t>
  </si>
  <si>
    <t>361-23</t>
  </si>
  <si>
    <t>837178_057224_7a98dfa6</t>
  </si>
  <si>
    <t>136-23</t>
  </si>
  <si>
    <t>837178_058201_4e006e45</t>
  </si>
  <si>
    <t>323-23</t>
  </si>
  <si>
    <t>837178_058219_19b30b77</t>
  </si>
  <si>
    <t>837178_059203_8b0900da</t>
  </si>
  <si>
    <t>480-23</t>
  </si>
  <si>
    <t>837178_100228_2267c7e2</t>
  </si>
  <si>
    <t>439-23</t>
  </si>
  <si>
    <t>837178_100241_91162a60</t>
  </si>
  <si>
    <t>131-23</t>
  </si>
  <si>
    <t>837178_102153_900978df</t>
  </si>
  <si>
    <t>598-23</t>
  </si>
  <si>
    <t>837178_103118_19b043c9</t>
  </si>
  <si>
    <t>714-2023</t>
  </si>
  <si>
    <t>837178_103136_a0a290a2</t>
  </si>
  <si>
    <t>621-23</t>
  </si>
  <si>
    <t>837178_105154_6a2e3df0</t>
  </si>
  <si>
    <t>687r-23</t>
  </si>
  <si>
    <t>837178_108155_a1686a6b</t>
  </si>
  <si>
    <t>413-23</t>
  </si>
  <si>
    <t>837178_108248_01a017ed</t>
  </si>
  <si>
    <t>113-23</t>
  </si>
  <si>
    <t>837178_109136_97cacdf4</t>
  </si>
  <si>
    <t>568-23</t>
  </si>
  <si>
    <t>837178_109203_57dc73b8</t>
  </si>
  <si>
    <t>514-23</t>
  </si>
  <si>
    <t>837178_110220_a9899a31</t>
  </si>
  <si>
    <t>171-23</t>
  </si>
  <si>
    <t>837178_110305_8f618704</t>
  </si>
  <si>
    <t>200-23</t>
  </si>
  <si>
    <t>837178_113301_218ba3e3</t>
  </si>
  <si>
    <t>532-23</t>
  </si>
  <si>
    <t>837178_113855_1e3ca85d</t>
  </si>
  <si>
    <t>231-23</t>
  </si>
  <si>
    <t>837178_117229_4208db94</t>
  </si>
  <si>
    <t>354-23</t>
  </si>
  <si>
    <t>837178_118230_9aa77401</t>
  </si>
  <si>
    <t>615-23</t>
  </si>
  <si>
    <t>837178_118244_e30bb1ce</t>
  </si>
  <si>
    <t>278-23</t>
  </si>
  <si>
    <t>837178_119155_9723df32</t>
  </si>
  <si>
    <t>662-23</t>
  </si>
  <si>
    <t>837178_119232_d4df22ec</t>
  </si>
  <si>
    <t>326-23</t>
  </si>
  <si>
    <t>837178_121233_b9ffce4c</t>
  </si>
  <si>
    <t>481-23</t>
  </si>
  <si>
    <t>837178_121242_f02ed379</t>
  </si>
  <si>
    <t>324-23</t>
  </si>
  <si>
    <t>837178_121243_62ad0454</t>
  </si>
  <si>
    <t>206-23</t>
  </si>
  <si>
    <t>837178_121256_03f99cfb</t>
  </si>
  <si>
    <t>375-23</t>
  </si>
  <si>
    <t>837178_122135_734e9811</t>
  </si>
  <si>
    <t>622-23</t>
  </si>
  <si>
    <t>837178_123324_a13b7be9</t>
  </si>
  <si>
    <t>334-23</t>
  </si>
  <si>
    <t>837178_125244_9343e80c</t>
  </si>
  <si>
    <t>137-23</t>
  </si>
  <si>
    <t>837178_127127_27197c2f</t>
  </si>
  <si>
    <t>296-23</t>
  </si>
  <si>
    <t>837178_127233_d902a62f</t>
  </si>
  <si>
    <t>484-23</t>
  </si>
  <si>
    <t>837178_127309_b7f34a31</t>
  </si>
  <si>
    <t>837178_128335_47a05fda</t>
  </si>
  <si>
    <t>300-23 rp</t>
  </si>
  <si>
    <t>837178_130232_d0c52a24</t>
  </si>
  <si>
    <t>519-23</t>
  </si>
  <si>
    <t>837178_131211_c7c1d441</t>
  </si>
  <si>
    <t>837178_131239_b016e968</t>
  </si>
  <si>
    <t>715-2023</t>
  </si>
  <si>
    <t>837178_132214_22d1fd25</t>
  </si>
  <si>
    <t>569-23</t>
  </si>
  <si>
    <t>837178_132231_0ca7b5a8</t>
  </si>
  <si>
    <t>419-23</t>
  </si>
  <si>
    <t>837178_134153_0307cfe0</t>
  </si>
  <si>
    <t>352-23</t>
  </si>
  <si>
    <t>837178_137238_8489ca05</t>
  </si>
  <si>
    <t>627-23</t>
  </si>
  <si>
    <t>837178_137302_b23231bb</t>
  </si>
  <si>
    <t>332-23</t>
  </si>
  <si>
    <t>837178_138300_bd37f760</t>
  </si>
  <si>
    <t>356-23</t>
  </si>
  <si>
    <t>837178_140145_a42e5524</t>
  </si>
  <si>
    <t>689r-23</t>
  </si>
  <si>
    <t>837178_140255_2fa35994</t>
  </si>
  <si>
    <t>837178_140441_d54a625f</t>
  </si>
  <si>
    <t>531-23</t>
  </si>
  <si>
    <t>837178_141315_d8fa6c17</t>
  </si>
  <si>
    <t>477-23</t>
  </si>
  <si>
    <t>837178_143307_e7e86886</t>
  </si>
  <si>
    <t>277-23</t>
  </si>
  <si>
    <t>837178_143328_267a434d</t>
  </si>
  <si>
    <t>97-23</t>
  </si>
  <si>
    <t>837178_144251_188c8478</t>
  </si>
  <si>
    <t>99-23</t>
  </si>
  <si>
    <t>837178_145331_4ac285f7</t>
  </si>
  <si>
    <t>363-23</t>
  </si>
  <si>
    <t>837178_146254_d247b65b</t>
  </si>
  <si>
    <t>616-23</t>
  </si>
  <si>
    <t>837178_147240_23a4e853</t>
  </si>
  <si>
    <t>837178_147339_e6fac45e</t>
  </si>
  <si>
    <t>634-23 rp</t>
  </si>
  <si>
    <t>837178_148245_9c6898a1</t>
  </si>
  <si>
    <t>118-23</t>
  </si>
  <si>
    <t>837178_148303_c1327e80</t>
  </si>
  <si>
    <t>483-23</t>
  </si>
  <si>
    <t>837178_149301_de5cebea</t>
  </si>
  <si>
    <t>593-23</t>
  </si>
  <si>
    <t>837178_151345_5d632cc6</t>
  </si>
  <si>
    <t>205-23</t>
  </si>
  <si>
    <t>837178_152152_10f4dfd1</t>
  </si>
  <si>
    <t>295-23</t>
  </si>
  <si>
    <t>837178_152233_637f7be1</t>
  </si>
  <si>
    <t>567-23</t>
  </si>
  <si>
    <t>837178_153317_8cfa33db</t>
  </si>
  <si>
    <t>837178_154300_3b109dc5</t>
  </si>
  <si>
    <t>412-23</t>
  </si>
  <si>
    <t>837178_154431_c041ce5c</t>
  </si>
  <si>
    <t>460-23</t>
  </si>
  <si>
    <t>837178_158257_bad8202b</t>
  </si>
  <si>
    <t>644-23</t>
  </si>
  <si>
    <t>837178_159316_f6576645</t>
  </si>
  <si>
    <t>385-23</t>
  </si>
  <si>
    <t>837178_200332_cc11454d</t>
  </si>
  <si>
    <t>333-23</t>
  </si>
  <si>
    <t>837178_200346_bfefe779</t>
  </si>
  <si>
    <t>355-23</t>
  </si>
  <si>
    <t>837178_201325_e2d29a32</t>
  </si>
  <si>
    <t>517-23</t>
  </si>
  <si>
    <t>837178_202303_e7b50400</t>
  </si>
  <si>
    <t>285-23</t>
  </si>
  <si>
    <t>837178_203236_a7a6d91e</t>
  </si>
  <si>
    <t>353-23</t>
  </si>
  <si>
    <t>837178_204324_bb4fcbf4</t>
  </si>
  <si>
    <t>527-23</t>
  </si>
  <si>
    <t>837178_207254_d43d9735</t>
  </si>
  <si>
    <t>329-23</t>
  </si>
  <si>
    <t>837178_207304_9449d7da</t>
  </si>
  <si>
    <t>837178_207508_ee7ec71f</t>
  </si>
  <si>
    <t>482-23</t>
  </si>
  <si>
    <t>837178_211405_574b946b</t>
  </si>
  <si>
    <t>643-23</t>
  </si>
  <si>
    <t>837178_213256_338f950c</t>
  </si>
  <si>
    <t>649-23</t>
  </si>
  <si>
    <t>837178_214331_96a209b2</t>
  </si>
  <si>
    <t>251-23</t>
  </si>
  <si>
    <t>837178_214345_0418123e</t>
  </si>
  <si>
    <t>468-23</t>
  </si>
  <si>
    <t>837178_216327_cf53eea4</t>
  </si>
  <si>
    <t>337-23</t>
  </si>
  <si>
    <t>837178_217217_234586c9</t>
  </si>
  <si>
    <t>294-23</t>
  </si>
  <si>
    <t>837178_218309_fad015c7</t>
  </si>
  <si>
    <t>676-23</t>
  </si>
  <si>
    <t>837178_220300_97fd9fc3</t>
  </si>
  <si>
    <t>292-23</t>
  </si>
  <si>
    <t>837178_220327_6866d11b</t>
  </si>
  <si>
    <t>570-23</t>
  </si>
  <si>
    <t>837178_221333_fabc8f5c</t>
  </si>
  <si>
    <t>286-23</t>
  </si>
  <si>
    <t>837178_222330_b3c930e4</t>
  </si>
  <si>
    <t>119-23</t>
  </si>
  <si>
    <t>837178_222344_8671f810</t>
  </si>
  <si>
    <t>367-23</t>
  </si>
  <si>
    <t>837178_222344_dcd722bb</t>
  </si>
  <si>
    <t>341-23 rp</t>
  </si>
  <si>
    <t>837178_225333_40ff334b</t>
  </si>
  <si>
    <t>636-23</t>
  </si>
  <si>
    <t>837178_225956_f9aa99b5</t>
  </si>
  <si>
    <t>690r-23</t>
  </si>
  <si>
    <t>837178_227324_5ee47fca</t>
  </si>
  <si>
    <t>330-23</t>
  </si>
  <si>
    <t>837178_228441_92c6a81a</t>
  </si>
  <si>
    <t>374-23</t>
  </si>
  <si>
    <t>837178_229251_47c92972</t>
  </si>
  <si>
    <t>566-23</t>
  </si>
  <si>
    <t>837178_229308_04846da1</t>
  </si>
  <si>
    <t>365-23</t>
  </si>
  <si>
    <t>837178_230320_612994ee</t>
  </si>
  <si>
    <t>837178_230355_b4b50f39</t>
  </si>
  <si>
    <t>546-23</t>
  </si>
  <si>
    <t>837178_231326_bdad2b8c</t>
  </si>
  <si>
    <t>604-23</t>
  </si>
  <si>
    <t>837178_231356_29aad45f</t>
  </si>
  <si>
    <t>414-23</t>
  </si>
  <si>
    <t>837178_233420_7bd3db11</t>
  </si>
  <si>
    <t>837178_234331_dffa3378</t>
  </si>
  <si>
    <t>642-23</t>
  </si>
  <si>
    <t>837178_237401_82586252</t>
  </si>
  <si>
    <t>252-23</t>
  </si>
  <si>
    <t>837178_237405_20de1297</t>
  </si>
  <si>
    <t>108-23</t>
  </si>
  <si>
    <t>837178_238339_3b41926b</t>
  </si>
  <si>
    <t>498-23</t>
  </si>
  <si>
    <t>837178_243358_ea0d4472</t>
  </si>
  <si>
    <t>287-23</t>
  </si>
  <si>
    <t>837178_243359_9a08a108</t>
  </si>
  <si>
    <t>837178_243417_36cac05d</t>
  </si>
  <si>
    <t>372-23</t>
  </si>
  <si>
    <t>837178_243505_50889ecd</t>
  </si>
  <si>
    <t>837178_244322_eca83865</t>
  </si>
  <si>
    <t>121-23</t>
  </si>
  <si>
    <t>837178_244417_d0e19660</t>
  </si>
  <si>
    <t>391-23</t>
  </si>
  <si>
    <t>837178_245335_5651b5b1</t>
  </si>
  <si>
    <t>429-23</t>
  </si>
  <si>
    <t>837178_246414_e5f7409b</t>
  </si>
  <si>
    <t>116-23</t>
  </si>
  <si>
    <t>837178_246439_f4818ac5</t>
  </si>
  <si>
    <t>508-23</t>
  </si>
  <si>
    <t>837178_247331_8270207a</t>
  </si>
  <si>
    <t>608-23</t>
  </si>
  <si>
    <t>837178_247343_c66d66ea</t>
  </si>
  <si>
    <t>631-23</t>
  </si>
  <si>
    <t>837178_248403_a2a40bb8</t>
  </si>
  <si>
    <t>327-23</t>
  </si>
  <si>
    <t>837178_248405_3a23042c</t>
  </si>
  <si>
    <t>476-23</t>
  </si>
  <si>
    <t>837178_248418_f324748e</t>
  </si>
  <si>
    <t>652-23</t>
  </si>
  <si>
    <t>837178_249333_f8e52dbd</t>
  </si>
  <si>
    <t>581-23</t>
  </si>
  <si>
    <t>837178_249350_ab723b19</t>
  </si>
  <si>
    <t>159-23</t>
  </si>
  <si>
    <t>837178_250241_507afed5</t>
  </si>
  <si>
    <t>463-23</t>
  </si>
  <si>
    <t>837178_253322_5a195a35</t>
  </si>
  <si>
    <t>556-23</t>
  </si>
  <si>
    <t>837178_254028_1a65ac09</t>
  </si>
  <si>
    <t>379-23</t>
  </si>
  <si>
    <t>837178_254402_c66d7ee6</t>
  </si>
  <si>
    <t>650-23</t>
  </si>
  <si>
    <t>837178_254422_96cdc328</t>
  </si>
  <si>
    <t>535-23</t>
  </si>
  <si>
    <t>837178_255409_5d8db672</t>
  </si>
  <si>
    <t>602-23</t>
  </si>
  <si>
    <t>837178_256349_c2ddecc3</t>
  </si>
  <si>
    <t>583-23rp</t>
  </si>
  <si>
    <t>837178_258431_36915ab3</t>
  </si>
  <si>
    <t>253-23</t>
  </si>
  <si>
    <t>837178_258558_c4e56757</t>
  </si>
  <si>
    <t>687-23</t>
  </si>
  <si>
    <t>837178_259431_0af747f8</t>
  </si>
  <si>
    <t>464-23</t>
  </si>
  <si>
    <t>837178_302445_4486fb2a</t>
  </si>
  <si>
    <t>288-23</t>
  </si>
  <si>
    <t>837178_302500_eb770a86</t>
  </si>
  <si>
    <t>373-23</t>
  </si>
  <si>
    <t>837178_305406_b48277cf</t>
  </si>
  <si>
    <t>611-23</t>
  </si>
  <si>
    <t>837178_305412_f2953a15</t>
  </si>
  <si>
    <t>677-23</t>
  </si>
  <si>
    <t>837178_306337_6f31a501</t>
  </si>
  <si>
    <t>837178_306606_a33de22b</t>
  </si>
  <si>
    <t>482-23 rp</t>
  </si>
  <si>
    <t>837178_307345_f51a3be1</t>
  </si>
  <si>
    <t>548-23</t>
  </si>
  <si>
    <t>837178_307358_ba9eabcf</t>
  </si>
  <si>
    <t>124-23</t>
  </si>
  <si>
    <t>837178_307435_d295d239</t>
  </si>
  <si>
    <t>331-23</t>
  </si>
  <si>
    <t>837178_307443_50d8ec6e</t>
  </si>
  <si>
    <t>163-23</t>
  </si>
  <si>
    <t>837178_309428_c43d31ab</t>
  </si>
  <si>
    <t>475-23</t>
  </si>
  <si>
    <t>837178_310414_e41f4c5e</t>
  </si>
  <si>
    <t>430-23</t>
  </si>
  <si>
    <t>837178_310549_873b419c</t>
  </si>
  <si>
    <t>638-23</t>
  </si>
  <si>
    <t>837178_312613_25aa2e6b</t>
  </si>
  <si>
    <t>547-23</t>
  </si>
  <si>
    <t>837178_315409_fdf95451</t>
  </si>
  <si>
    <t>580-23</t>
  </si>
  <si>
    <t>837178_316613_29afab16</t>
  </si>
  <si>
    <t>655-23</t>
  </si>
  <si>
    <t>837178_317453_13f3e5e8</t>
  </si>
  <si>
    <t>389-23</t>
  </si>
  <si>
    <t>837178_318419_60a4124e</t>
  </si>
  <si>
    <t>584-23</t>
  </si>
  <si>
    <t>837178_318513_a8c8143e</t>
  </si>
  <si>
    <t>250-23</t>
  </si>
  <si>
    <t>837178_319355_c10d2429</t>
  </si>
  <si>
    <t>557-23</t>
  </si>
  <si>
    <t>837178_322044_7910fb7f</t>
  </si>
  <si>
    <t>606-23</t>
  </si>
  <si>
    <t>837178_322430_e96640c2</t>
  </si>
  <si>
    <t>529-23</t>
  </si>
  <si>
    <t>837178_323426_b0d30d5b</t>
  </si>
  <si>
    <t>632-23</t>
  </si>
  <si>
    <t>837178_323456_026680c4</t>
  </si>
  <si>
    <t>466-23</t>
  </si>
  <si>
    <t>837178_323459_cd993f31</t>
  </si>
  <si>
    <t>117-23</t>
  </si>
  <si>
    <t>837178_323624_121e70ba</t>
  </si>
  <si>
    <t>837178_324332_86e9a152</t>
  </si>
  <si>
    <t>667-23</t>
  </si>
  <si>
    <t>837178_328448_1c054ed1</t>
  </si>
  <si>
    <t>128-23</t>
  </si>
  <si>
    <t>837178_328448_a0bef949</t>
  </si>
  <si>
    <t>487-23</t>
  </si>
  <si>
    <t>837178_328501_125d9f5a</t>
  </si>
  <si>
    <t>474-23</t>
  </si>
  <si>
    <t>837178_330407_8d870a6e</t>
  </si>
  <si>
    <t>716-2023</t>
  </si>
  <si>
    <t>837178_330434_18c23c32</t>
  </si>
  <si>
    <t>320-23 rp</t>
  </si>
  <si>
    <t>837178_330458_c921ba15</t>
  </si>
  <si>
    <t>350-23</t>
  </si>
  <si>
    <t>837178_332439_1a65ac09</t>
  </si>
  <si>
    <t>837178_333332_80a86aa3</t>
  </si>
  <si>
    <t>837178_334437_f94f43ec</t>
  </si>
  <si>
    <t>571-23</t>
  </si>
  <si>
    <t>837178_337439_6686ff5d</t>
  </si>
  <si>
    <t>380-23</t>
  </si>
  <si>
    <t>837178_337508_5d1f1490</t>
  </si>
  <si>
    <t>162-23</t>
  </si>
  <si>
    <t>837178_339431_586c2dde</t>
  </si>
  <si>
    <t>549-23</t>
  </si>
  <si>
    <t>837178_339443_161f6894</t>
  </si>
  <si>
    <t>588-23</t>
  </si>
  <si>
    <t>837178_340447_38af2ef0</t>
  </si>
  <si>
    <t>555-23</t>
  </si>
  <si>
    <t>837178_340638_66bf14d0</t>
  </si>
  <si>
    <t>420-23</t>
  </si>
  <si>
    <t>837178_341437_64cea8bf</t>
  </si>
  <si>
    <t>189-23</t>
  </si>
  <si>
    <t>837178_341450_10020265</t>
  </si>
  <si>
    <t>425-23rp</t>
  </si>
  <si>
    <t>837178_343458_c561229f</t>
  </si>
  <si>
    <t>530-23</t>
  </si>
  <si>
    <t>837178_345420_9e332cf2</t>
  </si>
  <si>
    <t>664-23</t>
  </si>
  <si>
    <t>837178_346550_54ea1004</t>
  </si>
  <si>
    <t>390-23</t>
  </si>
  <si>
    <t>837178_347508_b81b61ae</t>
  </si>
  <si>
    <t>338-23</t>
  </si>
  <si>
    <t>837178_348336_183060cd</t>
  </si>
  <si>
    <t>837178_348552_70c6eb10</t>
  </si>
  <si>
    <t>472-23</t>
  </si>
  <si>
    <t>837178_351524_6525831e</t>
  </si>
  <si>
    <t>349-23</t>
  </si>
  <si>
    <t>837178_351534_f64841ee</t>
  </si>
  <si>
    <t>486-23</t>
  </si>
  <si>
    <t>837178_352442_fc3aa3b4</t>
  </si>
  <si>
    <t>447-23</t>
  </si>
  <si>
    <t>837178_353508_e1d95207</t>
  </si>
  <si>
    <t>388-23</t>
  </si>
  <si>
    <t>837178_353512_ee784697</t>
  </si>
  <si>
    <t>129-23</t>
  </si>
  <si>
    <t>837178_353514_3db6a65e</t>
  </si>
  <si>
    <t>633-23</t>
  </si>
  <si>
    <t>837178_354523_33ae9af0</t>
  </si>
  <si>
    <t>572-23</t>
  </si>
  <si>
    <t>837178_355447_44a529db</t>
  </si>
  <si>
    <t>837178_355448_def35c68</t>
  </si>
  <si>
    <t>428-23</t>
  </si>
  <si>
    <t>837178_357508_c368ff34</t>
  </si>
  <si>
    <t>504-23</t>
  </si>
  <si>
    <t>837178_358448_b1b433f2</t>
  </si>
  <si>
    <t>104-23</t>
  </si>
  <si>
    <t>837178_358501_e56984ef</t>
  </si>
  <si>
    <t>670-23</t>
  </si>
  <si>
    <t>837178_358510_b66ce579</t>
  </si>
  <si>
    <t>381-23</t>
  </si>
  <si>
    <t>837178_359443_36a61835</t>
  </si>
  <si>
    <t>308-23</t>
  </si>
  <si>
    <t>837178_359452_65b7f835</t>
  </si>
  <si>
    <t>630-23</t>
  </si>
  <si>
    <t>837178_359530_4c69648e</t>
  </si>
  <si>
    <t>585-23</t>
  </si>
  <si>
    <t>837178_400437_b540d363</t>
  </si>
  <si>
    <t>536-23</t>
  </si>
  <si>
    <t>837178_401411_5bb2231a</t>
  </si>
  <si>
    <t>717-2023</t>
  </si>
  <si>
    <t>837178_401445_45feb90d</t>
  </si>
  <si>
    <t>239-23</t>
  </si>
  <si>
    <t>837178_402453_fb4aea4f</t>
  </si>
  <si>
    <t>421-23</t>
  </si>
  <si>
    <t>837178_404344_78451133</t>
  </si>
  <si>
    <t>837178_405420_80f2f3a8</t>
  </si>
  <si>
    <t>666-23</t>
  </si>
  <si>
    <t>837178_405431_7c9c6bb7</t>
  </si>
  <si>
    <t>432-23</t>
  </si>
  <si>
    <t>837178_405459_88632da9</t>
  </si>
  <si>
    <t>554-23</t>
  </si>
  <si>
    <t>837178_405511_a3102041</t>
  </si>
  <si>
    <t>191-23</t>
  </si>
  <si>
    <t>837178_405545_d333b19f</t>
  </si>
  <si>
    <t>459-23</t>
  </si>
  <si>
    <t>837178_407147_3dcd24a2</t>
  </si>
  <si>
    <t>431-23</t>
  </si>
  <si>
    <t>837178_407540_0b8eb309</t>
  </si>
  <si>
    <t>339-23</t>
  </si>
  <si>
    <t>837178_408517_2f757eb8</t>
  </si>
  <si>
    <t>216-23</t>
  </si>
  <si>
    <t>837178_409532_580d5b09</t>
  </si>
  <si>
    <t>392-23</t>
  </si>
  <si>
    <t>837178_411523_9b4aaf4c</t>
  </si>
  <si>
    <t>594-23</t>
  </si>
  <si>
    <t>837178_412514_e89134b8</t>
  </si>
  <si>
    <t>227-23</t>
  </si>
  <si>
    <t>837178_412552_8c16f4e4</t>
  </si>
  <si>
    <t>351-23</t>
  </si>
  <si>
    <t>837178_412714_b2ac4efe</t>
  </si>
  <si>
    <t>837178_413500_805e28f8</t>
  </si>
  <si>
    <t>449-23</t>
  </si>
  <si>
    <t>837178_413531_301eec2b</t>
  </si>
  <si>
    <t>387-23</t>
  </si>
  <si>
    <t>837178_414554_41fd6ffc</t>
  </si>
  <si>
    <t>634-23</t>
  </si>
  <si>
    <t>837178_417509_6754abfa</t>
  </si>
  <si>
    <t>312-23</t>
  </si>
  <si>
    <t>837178_417517_b66f1405</t>
  </si>
  <si>
    <t>451-23</t>
  </si>
  <si>
    <t>837178_417536_e031763d</t>
  </si>
  <si>
    <t>547-23rp</t>
  </si>
  <si>
    <t>837178_418622_67d13d63</t>
  </si>
  <si>
    <t>316-23</t>
  </si>
  <si>
    <t>837178_419550_da671a81</t>
  </si>
  <si>
    <t>675-23</t>
  </si>
  <si>
    <t>837178_419614_39ecaf98</t>
  </si>
  <si>
    <t>340-23</t>
  </si>
  <si>
    <t>837178_420507_c3b9aff1</t>
  </si>
  <si>
    <t>541-23</t>
  </si>
  <si>
    <t>837178_420522_faeaa1b5</t>
  </si>
  <si>
    <t>106-23</t>
  </si>
  <si>
    <t>837178_420523_834bc582</t>
  </si>
  <si>
    <t>628-23</t>
  </si>
  <si>
    <t>837178_421508_b1f88cde</t>
  </si>
  <si>
    <t>440-23</t>
  </si>
  <si>
    <t>837178_421515_7319dc61</t>
  </si>
  <si>
    <t>523-23</t>
  </si>
  <si>
    <t>837178_421516_641fa8a8</t>
  </si>
  <si>
    <t>238-23</t>
  </si>
  <si>
    <t>837178_422525_1ee96b72</t>
  </si>
  <si>
    <t>426-23</t>
  </si>
  <si>
    <t>837178_422542_49b2f478</t>
  </si>
  <si>
    <t>382-23</t>
  </si>
  <si>
    <t>837178_423520_d1fcaaa3</t>
  </si>
  <si>
    <t>293-23</t>
  </si>
  <si>
    <t>837178_425520_d708c86c</t>
  </si>
  <si>
    <t>665-23</t>
  </si>
  <si>
    <t>837178_425544_c347d034</t>
  </si>
  <si>
    <t>103-23</t>
  </si>
  <si>
    <t>837178_425613_d84bcfd8</t>
  </si>
  <si>
    <t>458-23</t>
  </si>
  <si>
    <t>837178_426517_a35c537a</t>
  </si>
  <si>
    <t>507-23</t>
  </si>
  <si>
    <t>837178_427552_f25567af</t>
  </si>
  <si>
    <t>558-23</t>
  </si>
  <si>
    <t>837178_429513_ffd32bc9</t>
  </si>
  <si>
    <t>433-23</t>
  </si>
  <si>
    <t>837178_429532_4f13935f</t>
  </si>
  <si>
    <t>161-23</t>
  </si>
  <si>
    <t>837178_429554_40039bdf</t>
  </si>
  <si>
    <t>422-23</t>
  </si>
  <si>
    <t>837178_429602_06465bd9</t>
  </si>
  <si>
    <t>407-23</t>
  </si>
  <si>
    <t>837178_431422_c48124c9</t>
  </si>
  <si>
    <t>718-2023</t>
  </si>
  <si>
    <t>837178_432556_3c69434b</t>
  </si>
  <si>
    <t>192-23</t>
  </si>
  <si>
    <t>837178_432639_30b305f1</t>
  </si>
  <si>
    <t>348-23</t>
  </si>
  <si>
    <t>837178_435556_321cf29f</t>
  </si>
  <si>
    <t>325-23</t>
  </si>
  <si>
    <t>837178_435611_7554999f</t>
  </si>
  <si>
    <t>341-23rp</t>
  </si>
  <si>
    <t>837178_437629_c96b0f92</t>
  </si>
  <si>
    <t>528-23</t>
  </si>
  <si>
    <t>837178_438547_cc4d7e1a</t>
  </si>
  <si>
    <t>452-23</t>
  </si>
  <si>
    <t>837178_439540_e075ab46</t>
  </si>
  <si>
    <t>542-23</t>
  </si>
  <si>
    <t>837178_439620_55944a69</t>
  </si>
  <si>
    <t>629-23</t>
  </si>
  <si>
    <t>837178_441536_ee17136d</t>
  </si>
  <si>
    <t>837178_441555_4500af85</t>
  </si>
  <si>
    <t>505-23</t>
  </si>
  <si>
    <t>837178_442540_b655568d</t>
  </si>
  <si>
    <t>441-23</t>
  </si>
  <si>
    <t>837178_442555_dcf596cc</t>
  </si>
  <si>
    <t>225-23</t>
  </si>
  <si>
    <t>837178_443604_be65f740</t>
  </si>
  <si>
    <t>107-23</t>
  </si>
  <si>
    <t>837178_443620_29f4d4f4</t>
  </si>
  <si>
    <t>492-23</t>
  </si>
  <si>
    <t>837178_444623_9ecbc8b1</t>
  </si>
  <si>
    <t>383-23</t>
  </si>
  <si>
    <t>837178_445537_6789e8df</t>
  </si>
  <si>
    <t>435-23</t>
  </si>
  <si>
    <t>837178_448529_3daf0a55</t>
  </si>
  <si>
    <t>213-23</t>
  </si>
  <si>
    <t>837178_448551_fc37c9eb</t>
  </si>
  <si>
    <t>298-23</t>
  </si>
  <si>
    <t>837178_448744_4ad5be4b</t>
  </si>
  <si>
    <t>457-23</t>
  </si>
  <si>
    <t>837178_449545_87053fc9</t>
  </si>
  <si>
    <t>525-23</t>
  </si>
  <si>
    <t>837178_449631_cbea32b8</t>
  </si>
  <si>
    <t>397-23</t>
  </si>
  <si>
    <t>837178_450602_6c3792a5</t>
  </si>
  <si>
    <t>240-23</t>
  </si>
  <si>
    <t>837178_452536_7ca273b6</t>
  </si>
  <si>
    <t>837178_452558_4da91896</t>
  </si>
  <si>
    <t>307-23</t>
  </si>
  <si>
    <t>837178_453557_bb99c539</t>
  </si>
  <si>
    <t>510-23</t>
  </si>
  <si>
    <t>837178_454545_ee440b61</t>
  </si>
  <si>
    <t>672-23</t>
  </si>
  <si>
    <t>837178_456631_10f3b1a5</t>
  </si>
  <si>
    <t>427-23</t>
  </si>
  <si>
    <t>837178_457601_fde5eed2</t>
  </si>
  <si>
    <t>261-23</t>
  </si>
  <si>
    <t>837178_458645_4daa0a4a</t>
  </si>
  <si>
    <t>190-23</t>
  </si>
  <si>
    <t>837178_459639_20f22fb8</t>
  </si>
  <si>
    <t>448-23</t>
  </si>
  <si>
    <t>837178_501634_49359d2c</t>
  </si>
  <si>
    <t>506-23</t>
  </si>
  <si>
    <t>837178_502605_351c24b0</t>
  </si>
  <si>
    <t>442-23</t>
  </si>
  <si>
    <t>837178_505641_6c5c4464</t>
  </si>
  <si>
    <t>105-23</t>
  </si>
  <si>
    <t>837178_506559_ef5afee4</t>
  </si>
  <si>
    <t>719-2023</t>
  </si>
  <si>
    <t>837178_506612_5886f2cc</t>
  </si>
  <si>
    <t>434-23</t>
  </si>
  <si>
    <t>837178_508602_ed795e3b</t>
  </si>
  <si>
    <t>167-23</t>
  </si>
  <si>
    <t>837178_508712_399625e9</t>
  </si>
  <si>
    <t>396-23</t>
  </si>
  <si>
    <t>837178_510605_1b147675</t>
  </si>
  <si>
    <t>255-23</t>
  </si>
  <si>
    <t>837178_510625_4ec4ed93</t>
  </si>
  <si>
    <t>226-23</t>
  </si>
  <si>
    <t>837178_511626_bbc1546d</t>
  </si>
  <si>
    <t>539-23</t>
  </si>
  <si>
    <t>837178_511650_1cd0b10d</t>
  </si>
  <si>
    <t>495-23</t>
  </si>
  <si>
    <t>837178_513639_296c6855</t>
  </si>
  <si>
    <t>244-23</t>
  </si>
  <si>
    <t>837178_514251_820df18c</t>
  </si>
  <si>
    <t>526-23</t>
  </si>
  <si>
    <t>837178_514608_6897ead8</t>
  </si>
  <si>
    <t>837178_515558_0389f1fc</t>
  </si>
  <si>
    <t>431-23rp</t>
  </si>
  <si>
    <t>837178_515640_3a63ef22</t>
  </si>
  <si>
    <t>837178_516649_7180c020</t>
  </si>
  <si>
    <t>837178_517557_c1ed4faf</t>
  </si>
  <si>
    <t>526-23 rp</t>
  </si>
  <si>
    <t>837178_518641_c0c9842f</t>
  </si>
  <si>
    <t>291-23</t>
  </si>
  <si>
    <t>837178_520300_43859004</t>
  </si>
  <si>
    <t>425-23</t>
  </si>
  <si>
    <t>837178_520632_04d81a0e</t>
  </si>
  <si>
    <t>260-23</t>
  </si>
  <si>
    <t>837178_521259_8f618704</t>
  </si>
  <si>
    <t>837178_524641_8df76aa0</t>
  </si>
  <si>
    <t>196-23</t>
  </si>
  <si>
    <t>837178_529632_0f30d4f0</t>
  </si>
  <si>
    <t>218-23</t>
  </si>
  <si>
    <t>837178_530706_80351019</t>
  </si>
  <si>
    <t>436-23</t>
  </si>
  <si>
    <t>837178_532625_bb522289</t>
  </si>
  <si>
    <t>837178_532655_5e6bc9cf</t>
  </si>
  <si>
    <t>256-23</t>
  </si>
  <si>
    <t>837178_533641_d48a72dd</t>
  </si>
  <si>
    <t>169-23</t>
  </si>
  <si>
    <t>837178_534316_acbf6237</t>
  </si>
  <si>
    <t>228-23</t>
  </si>
  <si>
    <t>837178_535613_debd1440</t>
  </si>
  <si>
    <t>120-23</t>
  </si>
  <si>
    <t>837178_535645_a1694812</t>
  </si>
  <si>
    <t>509-23</t>
  </si>
  <si>
    <t>837178_535719_c6819278</t>
  </si>
  <si>
    <t>217-23</t>
  </si>
  <si>
    <t>837178_536707_c0ced97b</t>
  </si>
  <si>
    <t>540-23</t>
  </si>
  <si>
    <t>837178_538618_7ff8960f</t>
  </si>
  <si>
    <t>565-23</t>
  </si>
  <si>
    <t>837178_540621_d69b2522</t>
  </si>
  <si>
    <t>639-22</t>
  </si>
  <si>
    <t>837178_540626_564f4d03</t>
  </si>
  <si>
    <t>538-23</t>
  </si>
  <si>
    <t>837178_542618_ffa18847</t>
  </si>
  <si>
    <t>211-23</t>
  </si>
  <si>
    <t>837178_542629_fe544577</t>
  </si>
  <si>
    <t>229-23</t>
  </si>
  <si>
    <t>837178_542635_3256dee1</t>
  </si>
  <si>
    <t>177-23</t>
  </si>
  <si>
    <t>837178_542655_90a711a7</t>
  </si>
  <si>
    <t>837178_544625_a79e6772</t>
  </si>
  <si>
    <t>591-23</t>
  </si>
  <si>
    <t>837178_546703_b432a1d3</t>
  </si>
  <si>
    <t>259-23</t>
  </si>
  <si>
    <t>837178_547545_a79c5178</t>
  </si>
  <si>
    <t>461-23</t>
  </si>
  <si>
    <t>837178_548620_f8c11a98</t>
  </si>
  <si>
    <t>168-23</t>
  </si>
  <si>
    <t>837178_549642_95250da0</t>
  </si>
  <si>
    <t>522-23</t>
  </si>
  <si>
    <t>837178_550709_32a2e07d</t>
  </si>
  <si>
    <t>309-23</t>
  </si>
  <si>
    <t>837178_550711_c59e6841</t>
  </si>
  <si>
    <t>198-23</t>
  </si>
  <si>
    <t>837178_551629_454502c6</t>
  </si>
  <si>
    <t>401-23</t>
  </si>
  <si>
    <t>837178_551753_73800560</t>
  </si>
  <si>
    <t>496-23</t>
  </si>
  <si>
    <t>837178_552717_1521326e</t>
  </si>
  <si>
    <t>343-23</t>
  </si>
  <si>
    <t>837178_553637_416c7633</t>
  </si>
  <si>
    <t>837178_554702_dd78d86d</t>
  </si>
  <si>
    <t>207-23</t>
  </si>
  <si>
    <t>837178_555723_113d7b74</t>
  </si>
  <si>
    <t>245-23</t>
  </si>
  <si>
    <t>837178_557649_d2d844fc</t>
  </si>
  <si>
    <t>122-23</t>
  </si>
  <si>
    <t>837178_557655_df1a0930</t>
  </si>
  <si>
    <t>562-23</t>
  </si>
  <si>
    <t>837178_557723_39011948</t>
  </si>
  <si>
    <t>837178_557732_2eccd008</t>
  </si>
  <si>
    <t>511-23</t>
  </si>
  <si>
    <t>837178_559653_c3423db3</t>
  </si>
  <si>
    <t>230-23</t>
  </si>
  <si>
    <t>837178_601629_8885ced0</t>
  </si>
  <si>
    <t>671-23</t>
  </si>
  <si>
    <t>837178_601647_aa96467d</t>
  </si>
  <si>
    <t>257-23</t>
  </si>
  <si>
    <t>837178_601658_e7141357</t>
  </si>
  <si>
    <t>645-23</t>
  </si>
  <si>
    <t>837178_603703_34449992</t>
  </si>
  <si>
    <t>537-23</t>
  </si>
  <si>
    <t>837178_604624_739be67f</t>
  </si>
  <si>
    <t>574-23</t>
  </si>
  <si>
    <t>837178_604711_09019edf</t>
  </si>
  <si>
    <t>193-23</t>
  </si>
  <si>
    <t>837178_605704_5e5feba9</t>
  </si>
  <si>
    <t>273-23</t>
  </si>
  <si>
    <t>837178_607330_d1dcc470</t>
  </si>
  <si>
    <t>592-23</t>
  </si>
  <si>
    <t>837178_607738_7a14466c</t>
  </si>
  <si>
    <t>160-23</t>
  </si>
  <si>
    <t>837178_608756_fba32675</t>
  </si>
  <si>
    <t>258-23</t>
  </si>
  <si>
    <t>837178_611701_0b7314b6</t>
  </si>
  <si>
    <t>623-23</t>
  </si>
  <si>
    <t>837178_611702_e0de4e33</t>
  </si>
  <si>
    <t>402-23</t>
  </si>
  <si>
    <t>837178_612604_67b02949</t>
  </si>
  <si>
    <t>462-23</t>
  </si>
  <si>
    <t>837178_612712_e60b0451</t>
  </si>
  <si>
    <t>178-23</t>
  </si>
  <si>
    <t>837178_615652_b1a890fa</t>
  </si>
  <si>
    <t>166-23</t>
  </si>
  <si>
    <t>837178_616703_6306fe68</t>
  </si>
  <si>
    <t>418-23</t>
  </si>
  <si>
    <t>837178_616728_925edf0a</t>
  </si>
  <si>
    <t>208-23</t>
  </si>
  <si>
    <t>837178_617805_ee75c628</t>
  </si>
  <si>
    <t>199-23</t>
  </si>
  <si>
    <t>837178_618736_55ef90e3</t>
  </si>
  <si>
    <t>185-23</t>
  </si>
  <si>
    <t>837178_618840_214fe873</t>
  </si>
  <si>
    <t>497-23</t>
  </si>
  <si>
    <t>837178_619746_d9d0b07e</t>
  </si>
  <si>
    <t>342-23</t>
  </si>
  <si>
    <t>837178_621651_2d8ab105</t>
  </si>
  <si>
    <t>573-23</t>
  </si>
  <si>
    <t>837178_621730_45a9d6ef</t>
  </si>
  <si>
    <t>641-23</t>
  </si>
  <si>
    <t>837178_621742_9777b446</t>
  </si>
  <si>
    <t>126-23</t>
  </si>
  <si>
    <t>837178_622743_cd183e28</t>
  </si>
  <si>
    <t>242-23</t>
  </si>
  <si>
    <t>837178_623712_290f0d9e</t>
  </si>
  <si>
    <t>212-23</t>
  </si>
  <si>
    <t>837178_623722_8a762b0d</t>
  </si>
  <si>
    <t>320-23</t>
  </si>
  <si>
    <t>837178_625732_2e9c2f47</t>
  </si>
  <si>
    <t>393-23</t>
  </si>
  <si>
    <t>837178_625744_adbc3bdb</t>
  </si>
  <si>
    <t>197-23</t>
  </si>
  <si>
    <t>837178_630736_7b9bf4d1</t>
  </si>
  <si>
    <t>625-23</t>
  </si>
  <si>
    <t>837178_630757_e79de7ea</t>
  </si>
  <si>
    <t>275-23</t>
  </si>
  <si>
    <t>837178_631733_1cbc7083</t>
  </si>
  <si>
    <t>524-23</t>
  </si>
  <si>
    <t>837178_632741_6c623d96</t>
  </si>
  <si>
    <t>674-23</t>
  </si>
  <si>
    <t>837178_632810_4ec7eabe</t>
  </si>
  <si>
    <t>597-23</t>
  </si>
  <si>
    <t>837178_634705_7a792089</t>
  </si>
  <si>
    <t>617-23</t>
  </si>
  <si>
    <t>837178_634734_b723fe5c</t>
  </si>
  <si>
    <t>269-23</t>
  </si>
  <si>
    <t>837178_637836_e51d9541</t>
  </si>
  <si>
    <t>201-23</t>
  </si>
  <si>
    <t>837178_639737_08053f7c</t>
  </si>
  <si>
    <t>411-23</t>
  </si>
  <si>
    <t>837178_639815_badedc44</t>
  </si>
  <si>
    <t>209-23</t>
  </si>
  <si>
    <t>837178_641749_cac0990e</t>
  </si>
  <si>
    <t>520-23</t>
  </si>
  <si>
    <t>837178_642751_fc858982</t>
  </si>
  <si>
    <t>400-23</t>
  </si>
  <si>
    <t>837178_643759_dc5970e8</t>
  </si>
  <si>
    <t>395-23</t>
  </si>
  <si>
    <t>837178_643814_c58bc20c</t>
  </si>
  <si>
    <t>655-23 rp</t>
  </si>
  <si>
    <t>837178_644812_9ac2d9e2</t>
  </si>
  <si>
    <t>232-23</t>
  </si>
  <si>
    <t>837178_645720_de277f4a</t>
  </si>
  <si>
    <t>280-23</t>
  </si>
  <si>
    <t>837178_648750_5cd088dc</t>
  </si>
  <si>
    <t>175-23</t>
  </si>
  <si>
    <t>837178_649751_f79f3ef9</t>
  </si>
  <si>
    <t>313-23</t>
  </si>
  <si>
    <t>837178_649841_0f1df35e</t>
  </si>
  <si>
    <t>341-23</t>
  </si>
  <si>
    <t>837178_650751_9e71a957</t>
  </si>
  <si>
    <t>358-23</t>
  </si>
  <si>
    <t>837178_650756_06a41e1d</t>
  </si>
  <si>
    <t>624-23</t>
  </si>
  <si>
    <t>837178_650809_34460bd4</t>
  </si>
  <si>
    <t>125-23</t>
  </si>
  <si>
    <t>837178_651733_819f888a</t>
  </si>
  <si>
    <t>720-2023</t>
  </si>
  <si>
    <t>837178_652811_e3e73f35</t>
  </si>
  <si>
    <t>194-23</t>
  </si>
  <si>
    <t>837178_652826_43af3dd0</t>
  </si>
  <si>
    <t>276-23</t>
  </si>
  <si>
    <t>837178_653800_52beaaea</t>
  </si>
  <si>
    <t>187-23</t>
  </si>
  <si>
    <t>837178_655746_0c32df18</t>
  </si>
  <si>
    <t>618-23</t>
  </si>
  <si>
    <t>837178_657828_1a75fca1</t>
  </si>
  <si>
    <t>521-23</t>
  </si>
  <si>
    <t>837178_658844_560d2058</t>
  </si>
  <si>
    <t>210-23</t>
  </si>
  <si>
    <t>837178_700806_89817c67</t>
  </si>
  <si>
    <t>417-23</t>
  </si>
  <si>
    <t>837178_700816_af8bbf75</t>
  </si>
  <si>
    <t>254-23</t>
  </si>
  <si>
    <t>837178_701803_f5a551d3</t>
  </si>
  <si>
    <t>215-23</t>
  </si>
  <si>
    <t>837178_701817_639cd892</t>
  </si>
  <si>
    <t>398-23</t>
  </si>
  <si>
    <t>837178_703848_cc28f5b9</t>
  </si>
  <si>
    <t>837178_706845_61574b70</t>
  </si>
  <si>
    <t>406-23</t>
  </si>
  <si>
    <t>837178_708750_bfc4521a</t>
  </si>
  <si>
    <t>274-23</t>
  </si>
  <si>
    <t>837178_712819_979a7bfb</t>
  </si>
  <si>
    <t>321-23</t>
  </si>
  <si>
    <t>837178_712819_ea702b0e</t>
  </si>
  <si>
    <t>176-23</t>
  </si>
  <si>
    <t>837178_713823_550a90c2</t>
  </si>
  <si>
    <t>315-23</t>
  </si>
  <si>
    <t>837178_714751_510adc9f</t>
  </si>
  <si>
    <t>559-23</t>
  </si>
  <si>
    <t>837178_714759_fa7776bd</t>
  </si>
  <si>
    <t>619-23</t>
  </si>
  <si>
    <t>837178_715823_18d13c0f</t>
  </si>
  <si>
    <t>95-23</t>
  </si>
  <si>
    <t>837178_715858_5ed1e382</t>
  </si>
  <si>
    <t>132-23</t>
  </si>
  <si>
    <t>837178_719852_db186e21</t>
  </si>
  <si>
    <t>165-23</t>
  </si>
  <si>
    <t>837178_721846_5d1ff2ee</t>
  </si>
  <si>
    <t>408-23</t>
  </si>
  <si>
    <t>837178_722803_0b6fbe90</t>
  </si>
  <si>
    <t>837178_722847_bd254556</t>
  </si>
  <si>
    <t>589-23</t>
  </si>
  <si>
    <t>837178_722859_9b70ce14</t>
  </si>
  <si>
    <t>188-23</t>
  </si>
  <si>
    <t>837178_722918_98cfd63b</t>
  </si>
  <si>
    <t>195-23</t>
  </si>
  <si>
    <t>837178_723821_440b1de9</t>
  </si>
  <si>
    <t>366-23</t>
  </si>
  <si>
    <t>837178_724502_e187b5b8</t>
  </si>
  <si>
    <t>404-23</t>
  </si>
  <si>
    <t>837178_724811_80279caa</t>
  </si>
  <si>
    <t>609-23</t>
  </si>
  <si>
    <t>837178_724849_36c7cd5b</t>
  </si>
  <si>
    <t>270-23</t>
  </si>
  <si>
    <t>837178_725828_ff81b713</t>
  </si>
  <si>
    <t>214-23</t>
  </si>
  <si>
    <t>837178_727913_0aaff34d</t>
  </si>
  <si>
    <t>394-23</t>
  </si>
  <si>
    <t>837178_729728_3afd28bd</t>
  </si>
  <si>
    <t>721-2023</t>
  </si>
  <si>
    <t>837178_731809_bc460608</t>
  </si>
  <si>
    <t>304-23</t>
  </si>
  <si>
    <t>837178_731844_ba3cc0ee</t>
  </si>
  <si>
    <t>837178_732932_233883b4</t>
  </si>
  <si>
    <t>317-23</t>
  </si>
  <si>
    <t>837178_733845_0b6ccde9</t>
  </si>
  <si>
    <t>180-23</t>
  </si>
  <si>
    <t>837178_736826_c86056dd</t>
  </si>
  <si>
    <t>362-23</t>
  </si>
  <si>
    <t>837178_736853_81df3b6d</t>
  </si>
  <si>
    <t>311-23</t>
  </si>
  <si>
    <t>837178_741853_297cf26d</t>
  </si>
  <si>
    <t>102-23</t>
  </si>
  <si>
    <t>837178_742829_fb0fc709</t>
  </si>
  <si>
    <t>560-23</t>
  </si>
  <si>
    <t>837178_742848_e2d234e2</t>
  </si>
  <si>
    <t>592-23 rp</t>
  </si>
  <si>
    <t>837178_742912_a2f78350</t>
  </si>
  <si>
    <t>577-23</t>
  </si>
  <si>
    <t>837178_743840_4a452662</t>
  </si>
  <si>
    <t>266-23</t>
  </si>
  <si>
    <t>837178_743840_5a020174</t>
  </si>
  <si>
    <t>563-23</t>
  </si>
  <si>
    <t>837178_743856_6a1bb6bd</t>
  </si>
  <si>
    <t>96-23</t>
  </si>
  <si>
    <t>837178_744837_0c7b8133</t>
  </si>
  <si>
    <t>346-23</t>
  </si>
  <si>
    <t>837178_745855_0629fbdc</t>
  </si>
  <si>
    <t>368-23</t>
  </si>
  <si>
    <t>837178_745917_8ceba299</t>
  </si>
  <si>
    <t>467-23</t>
  </si>
  <si>
    <t>837178_747845_1eb79b0e</t>
  </si>
  <si>
    <t>613-23</t>
  </si>
  <si>
    <t>837178_747920_738b9c86</t>
  </si>
  <si>
    <t>143-23</t>
  </si>
  <si>
    <t>837178_749855_53f89780</t>
  </si>
  <si>
    <t>600-23</t>
  </si>
  <si>
    <t>837178_749901_af05bc6c</t>
  </si>
  <si>
    <t>322-23</t>
  </si>
  <si>
    <t>837178_751849_4a25bd92</t>
  </si>
  <si>
    <t>661-23</t>
  </si>
  <si>
    <t>837178_753906_dcdb699c</t>
  </si>
  <si>
    <t>502-23</t>
  </si>
  <si>
    <t>837178_754000_f0c1083a</t>
  </si>
  <si>
    <t>319-23</t>
  </si>
  <si>
    <t>837178_755732_98228583</t>
  </si>
  <si>
    <t>722-2023</t>
  </si>
  <si>
    <t>837178_756942_31accf2e</t>
  </si>
  <si>
    <t>179-23</t>
  </si>
  <si>
    <t>837178_758917_de7d4771</t>
  </si>
  <si>
    <t>837178_759849_473ce67e</t>
  </si>
  <si>
    <t>109-23</t>
  </si>
  <si>
    <t>837178_801833_b0c3cf3e</t>
  </si>
  <si>
    <t>98-23</t>
  </si>
  <si>
    <t>837178_802944_01983ae0</t>
  </si>
  <si>
    <t>314-23</t>
  </si>
  <si>
    <t>837178_803903_a266240b</t>
  </si>
  <si>
    <t>376-23</t>
  </si>
  <si>
    <t>837178_804939_a94acb89</t>
  </si>
  <si>
    <t>576-23</t>
  </si>
  <si>
    <t>837178_806902_6de2973d</t>
  </si>
  <si>
    <t>543-23</t>
  </si>
  <si>
    <t>837178_807848_920c2083</t>
  </si>
  <si>
    <t>444-23</t>
  </si>
  <si>
    <t>837178_809912_81db14ad</t>
  </si>
  <si>
    <t>347-23</t>
  </si>
  <si>
    <t>837178_810907_cb9f41db</t>
  </si>
  <si>
    <t>599-23</t>
  </si>
  <si>
    <t>837178_811932_775e699d</t>
  </si>
  <si>
    <t>596-23</t>
  </si>
  <si>
    <t>837178_811946_a1f9a7f0</t>
  </si>
  <si>
    <t>837178_815941_90dc0c98</t>
  </si>
  <si>
    <t>371-23</t>
  </si>
  <si>
    <t>837178_816005_030fd113</t>
  </si>
  <si>
    <t>186-23</t>
  </si>
  <si>
    <t>837178_817057_65de3ee7</t>
  </si>
  <si>
    <t>318-23</t>
  </si>
  <si>
    <t>837178_817945_0108b675</t>
  </si>
  <si>
    <t>564-23</t>
  </si>
  <si>
    <t>837178_819926_d6481dc8</t>
  </si>
  <si>
    <t>110-23</t>
  </si>
  <si>
    <t>837178_821912_f7557a5c</t>
  </si>
  <si>
    <t>302-23</t>
  </si>
  <si>
    <t>837178_822908_70ca79c4</t>
  </si>
  <si>
    <t>182-23</t>
  </si>
  <si>
    <t>837178_823936_56005f12</t>
  </si>
  <si>
    <t>204-23</t>
  </si>
  <si>
    <t>837178_823945_e4dfce43</t>
  </si>
  <si>
    <t>263-23</t>
  </si>
  <si>
    <t>837178_825919_1b569055</t>
  </si>
  <si>
    <t>445-23</t>
  </si>
  <si>
    <t>837178_825946_bf8a4424</t>
  </si>
  <si>
    <t>501-23</t>
  </si>
  <si>
    <t>837178_827920_c87b343a</t>
  </si>
  <si>
    <t>268-23</t>
  </si>
  <si>
    <t>837178_828558_33a7a26b</t>
  </si>
  <si>
    <t>723-2023</t>
  </si>
  <si>
    <t>837178_828849_452a60df</t>
  </si>
  <si>
    <t>553-23</t>
  </si>
  <si>
    <t>837178_828941_f97f21f8</t>
  </si>
  <si>
    <t>91-23</t>
  </si>
  <si>
    <t>837178_829001_15851738</t>
  </si>
  <si>
    <t>455-23</t>
  </si>
  <si>
    <t>837178_830947_f7d9ac08</t>
  </si>
  <si>
    <t>271-23</t>
  </si>
  <si>
    <t>837178_830952_2e37182b</t>
  </si>
  <si>
    <t>544-23</t>
  </si>
  <si>
    <t>837178_833617_a583ef11</t>
  </si>
  <si>
    <t>601-23</t>
  </si>
  <si>
    <t>837178_833926_e8d16d9b</t>
  </si>
  <si>
    <t>679-23</t>
  </si>
  <si>
    <t>837178_834851_5020ba56</t>
  </si>
  <si>
    <t>837178_835042_4c1bcd32</t>
  </si>
  <si>
    <t>575-23</t>
  </si>
  <si>
    <t>837178_835911_6227010a</t>
  </si>
  <si>
    <t>582-23</t>
  </si>
  <si>
    <t>837178_835916_c95da4e1</t>
  </si>
  <si>
    <t>837178_837951_a267ddfa</t>
  </si>
  <si>
    <t>377-23</t>
  </si>
  <si>
    <t>837178_842018_cd29a7e0</t>
  </si>
  <si>
    <t>111-23</t>
  </si>
  <si>
    <t>837178_842948_8eb24890</t>
  </si>
  <si>
    <t>299-23</t>
  </si>
  <si>
    <t>837178_843017_da21043f</t>
  </si>
  <si>
    <t>283-23</t>
  </si>
  <si>
    <t>837178_843918_4374e9cc</t>
  </si>
  <si>
    <t>173-23</t>
  </si>
  <si>
    <t>837178_843940_159bd43b</t>
  </si>
  <si>
    <t>183-23</t>
  </si>
  <si>
    <t>837178_843957_ac7bffeb</t>
  </si>
  <si>
    <t>345-23</t>
  </si>
  <si>
    <t>837178_844017_dc4eefb8</t>
  </si>
  <si>
    <t>503-23</t>
  </si>
  <si>
    <t>837178_846953_c586499b</t>
  </si>
  <si>
    <t>446-23</t>
  </si>
  <si>
    <t>837178_849923_83fcf2a2</t>
  </si>
  <si>
    <t>837178_850027_a7fc5606</t>
  </si>
  <si>
    <t>456-23</t>
  </si>
  <si>
    <t>837178_850950_b48a4a80</t>
  </si>
  <si>
    <t>249-23</t>
  </si>
  <si>
    <t>837178_851626_66706f47</t>
  </si>
  <si>
    <t>583-23</t>
  </si>
  <si>
    <t>837178_857007_b33b59f1</t>
  </si>
  <si>
    <t>682-23</t>
  </si>
  <si>
    <t>837178_857018_7f966fd6</t>
  </si>
  <si>
    <t>92-23</t>
  </si>
  <si>
    <t>837178_857929_1c7402dc</t>
  </si>
  <si>
    <t>545-23</t>
  </si>
  <si>
    <t>837178_859942_41fd2e1b</t>
  </si>
  <si>
    <t>513-23</t>
  </si>
  <si>
    <t>837178_859955_e0915ea7</t>
  </si>
  <si>
    <t>469-23</t>
  </si>
  <si>
    <t>837178_900933_3dec89e3</t>
  </si>
  <si>
    <t>837178_902027_3dea5e1c</t>
  </si>
  <si>
    <t>378-23</t>
  </si>
  <si>
    <t>837178_906033_36dc6281</t>
  </si>
  <si>
    <t>262-23</t>
  </si>
  <si>
    <t>837178_908025_2e0f7a97</t>
  </si>
  <si>
    <t>243-23</t>
  </si>
  <si>
    <t>837178_908949_0e379f5b</t>
  </si>
  <si>
    <t>369-23</t>
  </si>
  <si>
    <t>837178_910037_473913f1</t>
  </si>
  <si>
    <t>344-23</t>
  </si>
  <si>
    <t>837178_910945_a880fd9a</t>
  </si>
  <si>
    <t>301-23</t>
  </si>
  <si>
    <t>837178_911034_f3632f0c</t>
  </si>
  <si>
    <t>298-23rp</t>
  </si>
  <si>
    <t>837178_911050_946d9778</t>
  </si>
  <si>
    <t>289-23</t>
  </si>
  <si>
    <t>837178_912023_8b1bb21a</t>
  </si>
  <si>
    <t>248-23</t>
  </si>
  <si>
    <t>837178_913001_dde2caa1</t>
  </si>
  <si>
    <t>174-23</t>
  </si>
  <si>
    <t>837178_913018_909d06b8</t>
  </si>
  <si>
    <t>651-23</t>
  </si>
  <si>
    <t>837178_914055_bebeb933</t>
  </si>
  <si>
    <t>454-23</t>
  </si>
  <si>
    <t>837178_917014_69c97578</t>
  </si>
  <si>
    <t>512-23</t>
  </si>
  <si>
    <t>837178_918022_16877c8b</t>
  </si>
  <si>
    <t>478-23</t>
  </si>
  <si>
    <t>837178_919026_60e58d42</t>
  </si>
  <si>
    <t>138-23</t>
  </si>
  <si>
    <t>837178_920006_55620bfb</t>
  </si>
  <si>
    <t>837178_921034_3d9fab59</t>
  </si>
  <si>
    <t>837178_921057_b6b1b00f</t>
  </si>
  <si>
    <t>490-23</t>
  </si>
  <si>
    <t>837178_921908_22595f9f</t>
  </si>
  <si>
    <t>837178_925017_b7151639</t>
  </si>
  <si>
    <t>423-23</t>
  </si>
  <si>
    <t>837178_925049_42d3af82</t>
  </si>
  <si>
    <t>93-23</t>
  </si>
  <si>
    <t>837178_928017_67ad0758</t>
  </si>
  <si>
    <t>551-23</t>
  </si>
  <si>
    <t>837178_928040_523dbd97</t>
  </si>
  <si>
    <t>219-23</t>
  </si>
  <si>
    <t>837178_928104_94e7b47f</t>
  </si>
  <si>
    <t>264-23</t>
  </si>
  <si>
    <t>837178_929054_0a74e460</t>
  </si>
  <si>
    <t>235-23</t>
  </si>
  <si>
    <t>837178_930056_450160bd</t>
  </si>
  <si>
    <t>499-23</t>
  </si>
  <si>
    <t>837178_931013_f30421a4</t>
  </si>
  <si>
    <t>305-23</t>
  </si>
  <si>
    <t>837178_932925_42f8238d</t>
  </si>
  <si>
    <t>465-23</t>
  </si>
  <si>
    <t>837178_932955_a1e463c2</t>
  </si>
  <si>
    <t>683-23</t>
  </si>
  <si>
    <t>837178_933056_d2aabc15</t>
  </si>
  <si>
    <t>457-23 rp</t>
  </si>
  <si>
    <t>837178_934049_9065cdd5</t>
  </si>
  <si>
    <t>837178_934104_b285c0e6</t>
  </si>
  <si>
    <t>246-23</t>
  </si>
  <si>
    <t>837178_935056_44569470</t>
  </si>
  <si>
    <t>681-23</t>
  </si>
  <si>
    <t>837178_935102_abf6b123</t>
  </si>
  <si>
    <t>626-23</t>
  </si>
  <si>
    <t>837178_936044_96121a32</t>
  </si>
  <si>
    <t>516-23</t>
  </si>
  <si>
    <t>837178_936054_ed6a9967</t>
  </si>
  <si>
    <t>471-23</t>
  </si>
  <si>
    <t>837178_937049_dde49d40</t>
  </si>
  <si>
    <t>357-23</t>
  </si>
  <si>
    <t>837178_937122_4d94ff52</t>
  </si>
  <si>
    <t>290-23</t>
  </si>
  <si>
    <t>837178_941032_f29e7909</t>
  </si>
  <si>
    <t>837178_941124_dc1921fc</t>
  </si>
  <si>
    <t>489-23</t>
  </si>
  <si>
    <t>837178_942043_986ff5cd</t>
  </si>
  <si>
    <t>837178_944721_8aef887e</t>
  </si>
  <si>
    <t>620-23</t>
  </si>
  <si>
    <t>837178_945006_a5262c28</t>
  </si>
  <si>
    <t>712-2023</t>
  </si>
  <si>
    <t>837178_945022_9128355e</t>
  </si>
  <si>
    <t>705-23</t>
  </si>
  <si>
    <t>837178_945122_3154fdb5</t>
  </si>
  <si>
    <t>658-23</t>
  </si>
  <si>
    <t>837178_946041_434128d0</t>
  </si>
  <si>
    <t>336-23</t>
  </si>
  <si>
    <t>837178_946204_f4829b1a</t>
  </si>
  <si>
    <t>453-23</t>
  </si>
  <si>
    <t>837178_947039_c7904a24</t>
  </si>
  <si>
    <t>234-23</t>
  </si>
  <si>
    <t>837178_948032_75480714</t>
  </si>
  <si>
    <t>443-23</t>
  </si>
  <si>
    <t>837178_949116_9886c336</t>
  </si>
  <si>
    <t>236-23</t>
  </si>
  <si>
    <t>837178_950049_90cd7f2d</t>
  </si>
  <si>
    <t>127-23</t>
  </si>
  <si>
    <t>837178_950106_b86df8f8</t>
  </si>
  <si>
    <t>223-23</t>
  </si>
  <si>
    <t>837178_951047_74c9365f</t>
  </si>
  <si>
    <t>115-23</t>
  </si>
  <si>
    <t>837178_951146_78023b7d</t>
  </si>
  <si>
    <t>94-23</t>
  </si>
  <si>
    <t>837178_952043_c3767b8b</t>
  </si>
  <si>
    <t>306-23</t>
  </si>
  <si>
    <t>837178_952055_0596955e</t>
  </si>
  <si>
    <t>415-23</t>
  </si>
  <si>
    <t>837178_952125_9e799e03</t>
  </si>
  <si>
    <t>493-23</t>
  </si>
  <si>
    <t>837178_953143_86b3227d</t>
  </si>
  <si>
    <t>409-23</t>
  </si>
  <si>
    <t>837178_953924_e9c85dc7</t>
  </si>
  <si>
    <t>837178_954131_c2645f54</t>
  </si>
  <si>
    <t>470-23</t>
  </si>
  <si>
    <t>837178_955125_cab45fae</t>
  </si>
  <si>
    <t>654-23</t>
  </si>
  <si>
    <t>837178_956054_92436ad4</t>
  </si>
  <si>
    <t>410-23</t>
  </si>
  <si>
    <t>837178_957122_b7d05741</t>
  </si>
  <si>
    <t>359-23</t>
  </si>
  <si>
    <t>837178_958026_44a31097</t>
  </si>
  <si>
    <t>837239_003031_29112378</t>
  </si>
  <si>
    <t>250 Beded E-TB Hospital Shyamoli Dhaka 1207</t>
  </si>
  <si>
    <t>MAC48BA4EED3513</t>
  </si>
  <si>
    <t>837239_004945_d8cdbabe</t>
  </si>
  <si>
    <t>837239_007627_5b43c469</t>
  </si>
  <si>
    <t>837239_008413_b28d0b46</t>
  </si>
  <si>
    <t>837239_018102_da584263</t>
  </si>
  <si>
    <t>837239_023024_29dc4df7</t>
  </si>
  <si>
    <t>MAC9061AEF08ED5</t>
  </si>
  <si>
    <t>837239_026455_207f5863</t>
  </si>
  <si>
    <t>837239_028059_a42815ed</t>
  </si>
  <si>
    <t>837239_029057_6838adac</t>
  </si>
  <si>
    <t>837239_032050_572bf4af</t>
  </si>
  <si>
    <t>837239_032751_481b1632</t>
  </si>
  <si>
    <t>837239_033600_43c8654b</t>
  </si>
  <si>
    <t>837239_034445_82e69296</t>
  </si>
  <si>
    <t>837239_036017_ab9a39c2</t>
  </si>
  <si>
    <t>837239_037440_982e6290</t>
  </si>
  <si>
    <t>837239_038444_c244528b</t>
  </si>
  <si>
    <t>837239_039015_c94d431e</t>
  </si>
  <si>
    <t>837239_040024_992364cf</t>
  </si>
  <si>
    <t>837239_040449_d194509c</t>
  </si>
  <si>
    <t>837239_045618_26e97df5</t>
  </si>
  <si>
    <t>837239_051508_66c802e7</t>
  </si>
  <si>
    <t>837239_052524_74319106</t>
  </si>
  <si>
    <t>837239_054104_b0b82b71</t>
  </si>
  <si>
    <t>837239_058101_5539dfba</t>
  </si>
  <si>
    <t>837239_104033_b05d7c3c</t>
  </si>
  <si>
    <t>837239_105659_3e0f950a</t>
  </si>
  <si>
    <t>837239_107603_329f25ae</t>
  </si>
  <si>
    <t>837239_109805_a95a61da</t>
  </si>
  <si>
    <t>837239_111140_6911cd7a</t>
  </si>
  <si>
    <t>837239_112535_1bcea2d1</t>
  </si>
  <si>
    <t>837239_115511_eb12b5af</t>
  </si>
  <si>
    <t>837239_116554_116fd18f</t>
  </si>
  <si>
    <t>837239_120534_8fb388c4</t>
  </si>
  <si>
    <t>837239_125219_5b90704d</t>
  </si>
  <si>
    <t>837239_128628_3cc8d14b</t>
  </si>
  <si>
    <t>837239_130150_19d8296e</t>
  </si>
  <si>
    <t>837239_132610_cf0f48d1</t>
  </si>
  <si>
    <t>837239_133727_2d32c26e</t>
  </si>
  <si>
    <t>837239_140115_0a328f7a</t>
  </si>
  <si>
    <t>837239_140125_e11f48b9</t>
  </si>
  <si>
    <t>837239_145709_22418b09</t>
  </si>
  <si>
    <t>837239_146546_66acfd2b</t>
  </si>
  <si>
    <t>837239_146734_bffe7318</t>
  </si>
  <si>
    <t>837239_207530_1537cb26</t>
  </si>
  <si>
    <t>837239_213643_c40cd833</t>
  </si>
  <si>
    <t>837239_215626_a69baae6</t>
  </si>
  <si>
    <t>837239_217621_0d611140</t>
  </si>
  <si>
    <t>837239_222822_3f3abd01</t>
  </si>
  <si>
    <t>837239_228313_8618a5ab</t>
  </si>
  <si>
    <t>837239_238223_191c8a88</t>
  </si>
  <si>
    <t>837239_239858_e9f18d0e</t>
  </si>
  <si>
    <t>837239_241827_76acc3de</t>
  </si>
  <si>
    <t>837239_243924_c45744c5</t>
  </si>
  <si>
    <t>837239_246639_6ab07542</t>
  </si>
  <si>
    <t>837239_247710_c649d8d6</t>
  </si>
  <si>
    <t>837239_253914_d58a1064</t>
  </si>
  <si>
    <t>837239_256900_592e25fd</t>
  </si>
  <si>
    <t>837239_307320_70989ea1</t>
  </si>
  <si>
    <t>837239_312817_b285a09c</t>
  </si>
  <si>
    <t>837239_316721_e27004cb</t>
  </si>
  <si>
    <t>837239_318954_68ba3f9a</t>
  </si>
  <si>
    <t>837239_323726_0955081d</t>
  </si>
  <si>
    <t>837239_336307_9ffbdbbb</t>
  </si>
  <si>
    <t>837239_341806_8a724f02</t>
  </si>
  <si>
    <t>837239_353403_969d0c2d</t>
  </si>
  <si>
    <t>837239_354428_c61be749</t>
  </si>
  <si>
    <t>837239_359356_97eca84b</t>
  </si>
  <si>
    <t>837239_359831_9e90a8d1</t>
  </si>
  <si>
    <t>837239_424823_75b81369</t>
  </si>
  <si>
    <t>837239_429452_c25512dc</t>
  </si>
  <si>
    <t>837239_432928_ef3698d6</t>
  </si>
  <si>
    <t>837239_438440_4d032d05</t>
  </si>
  <si>
    <t>837239_442911_cea964fe</t>
  </si>
  <si>
    <t>837239_446420_daec3231</t>
  </si>
  <si>
    <t>837239_448902_3a71f851</t>
  </si>
  <si>
    <t>837239_453512_36c15443</t>
  </si>
  <si>
    <t>837239_453846_1a7860ed</t>
  </si>
  <si>
    <t>837239_456448_1c4bb23e</t>
  </si>
  <si>
    <t>837239_456521_e1b4ce65</t>
  </si>
  <si>
    <t>837239_509222_323e10fa</t>
  </si>
  <si>
    <t>837239_510029_93ce1c30</t>
  </si>
  <si>
    <t>837239_511916_ea3f1f91</t>
  </si>
  <si>
    <t>837239_513531_cc58fa09</t>
  </si>
  <si>
    <t>837239_517551_bdd5e0a4</t>
  </si>
  <si>
    <t>837239_519107_1ae1690d</t>
  </si>
  <si>
    <t>837239_522542_d933f04e</t>
  </si>
  <si>
    <t>837239_524524_221faa98</t>
  </si>
  <si>
    <t>837239_525949_7af22ef3</t>
  </si>
  <si>
    <t>837239_531143_8d1e0e2c</t>
  </si>
  <si>
    <t>837239_539319_85ac95a1</t>
  </si>
  <si>
    <t>837239_539938_148eccd7</t>
  </si>
  <si>
    <t>837239_539942_c46a54a7</t>
  </si>
  <si>
    <t>837239_547518_7a239331</t>
  </si>
  <si>
    <t>837239_549605_0a95ca4c</t>
  </si>
  <si>
    <t>837239_557950_7ebe188c</t>
  </si>
  <si>
    <t>837239_603159_028c04fd</t>
  </si>
  <si>
    <t>837239_610136_b3101e9e</t>
  </si>
  <si>
    <t>837239_611035_b977560c</t>
  </si>
  <si>
    <t>837239_619630_8f162f3d</t>
  </si>
  <si>
    <t>837239_619644_b62cf358</t>
  </si>
  <si>
    <t>837239_620007_13950b7e</t>
  </si>
  <si>
    <t>837239_628556_b418440e</t>
  </si>
  <si>
    <t>837239_637717_332356cb</t>
  </si>
  <si>
    <t>837239_638622_f49a50fe</t>
  </si>
  <si>
    <t>837239_643614_e67d25db</t>
  </si>
  <si>
    <t>837239_646218_34492b8a</t>
  </si>
  <si>
    <t>837239_646254_c4573dc2</t>
  </si>
  <si>
    <t>837239_648406_b2f4ecae</t>
  </si>
  <si>
    <t>837239_651056_d9c3ec39</t>
  </si>
  <si>
    <t>837239_651709_ebbf1c97</t>
  </si>
  <si>
    <t>837239_655740_d9815b37</t>
  </si>
  <si>
    <t>837239_700332_498a41cc</t>
  </si>
  <si>
    <t>837239_715119_481da1a6</t>
  </si>
  <si>
    <t>837239_717105_2a0a8c44</t>
  </si>
  <si>
    <t>837239_719733_a6e572e1</t>
  </si>
  <si>
    <t>837239_722151_8c94e682</t>
  </si>
  <si>
    <t>837239_726712_ad146eca</t>
  </si>
  <si>
    <t>837239_727112_7a746146</t>
  </si>
  <si>
    <t>837239_730731_0c383743</t>
  </si>
  <si>
    <t>837239_731811_12a3ace7</t>
  </si>
  <si>
    <t>837239_733138_651e2e70</t>
  </si>
  <si>
    <t>837239_736836_30227e4c</t>
  </si>
  <si>
    <t>837239_740345_c75629a5</t>
  </si>
  <si>
    <t>837239_747752_f233b435</t>
  </si>
  <si>
    <t>837239_748742_3a67b2e5</t>
  </si>
  <si>
    <t>837239_754226_b9bbf7da</t>
  </si>
  <si>
    <t>837239_756744_732ad635</t>
  </si>
  <si>
    <t>837239_759403_bab2b4e8</t>
  </si>
  <si>
    <t>837239_802204_42e15871</t>
  </si>
  <si>
    <t>837239_804354_a943cc3c</t>
  </si>
  <si>
    <t>837239_805207_3748cf10</t>
  </si>
  <si>
    <t>837239_807340_1f39ceb5</t>
  </si>
  <si>
    <t>837239_811432_6ca6a60f</t>
  </si>
  <si>
    <t>837239_815818_4a88c262</t>
  </si>
  <si>
    <t>837239_816215_62eb612e</t>
  </si>
  <si>
    <t>837239_820854_41b6b549</t>
  </si>
  <si>
    <t>837239_824244_7b8b00ce</t>
  </si>
  <si>
    <t>837239_830224_e1dd6f94</t>
  </si>
  <si>
    <t>837239_833224_efd7a8b1</t>
  </si>
  <si>
    <t>837239_833332_1d73d76c</t>
  </si>
  <si>
    <t>837239_834240_6613296e</t>
  </si>
  <si>
    <t>837239_835810_1d4645d3</t>
  </si>
  <si>
    <t>837239_837247_290e94f0</t>
  </si>
  <si>
    <t>837239_837831_57d8e089</t>
  </si>
  <si>
    <t>837239_837836_4a5e169b</t>
  </si>
  <si>
    <t>837239_842422_bc2fd96d</t>
  </si>
  <si>
    <t>837239_848305_fd4cdbfb</t>
  </si>
  <si>
    <t>837239_849842_73a3abc0</t>
  </si>
  <si>
    <t>837239_851902_bb7741c2</t>
  </si>
  <si>
    <t>837239_855324_0e1fb052</t>
  </si>
  <si>
    <t>837239_903323_6769ec67</t>
  </si>
  <si>
    <t>837239_905449_16d4ffbb</t>
  </si>
  <si>
    <t>837239_909317_9b55d974</t>
  </si>
  <si>
    <t>837239_909338_b668137c</t>
  </si>
  <si>
    <t>837239_920541_9ba3a0ec</t>
  </si>
  <si>
    <t>837239_926956_c223e3e9</t>
  </si>
  <si>
    <t>837239_927348_8e8024ce</t>
  </si>
  <si>
    <t>837239_927951_049d5074</t>
  </si>
  <si>
    <t>837239_930551_48b98549</t>
  </si>
  <si>
    <t>837239_931336_c4bbc564</t>
  </si>
  <si>
    <t>837239_933906_768fe43f</t>
  </si>
  <si>
    <t>837239_935535_2041003f</t>
  </si>
  <si>
    <t>837239_938346_8235032e</t>
  </si>
  <si>
    <t>837239_941947_1e9dd2f3</t>
  </si>
  <si>
    <t>837239_942004_75092a9a</t>
  </si>
  <si>
    <t>837239_943412_5c8641bf</t>
  </si>
  <si>
    <t>837239_945334_3ebd5696</t>
  </si>
  <si>
    <t>837239_953027_dacbdad4</t>
  </si>
  <si>
    <t>837239_954359_be5ddda5</t>
  </si>
  <si>
    <t>837239_954400_9c90f914</t>
  </si>
  <si>
    <t>837239_954609_c720a776</t>
  </si>
  <si>
    <t>837239_959029_ee82bf6d</t>
  </si>
  <si>
    <t>Same Device ID?</t>
  </si>
  <si>
    <t>Same Host ID?</t>
  </si>
  <si>
    <t>Same Computer ID?</t>
  </si>
  <si>
    <t>Same Device Name?</t>
  </si>
  <si>
    <t>Same Device Serial?</t>
  </si>
  <si>
    <t>Same Cartridge Serial?</t>
  </si>
  <si>
    <t>Same Cartridge Expiration Date?</t>
  </si>
  <si>
    <t>Same Instrument Serial?</t>
  </si>
  <si>
    <t>Same Sample ID?</t>
  </si>
  <si>
    <t>Host ID</t>
  </si>
  <si>
    <t>Computer ID</t>
  </si>
  <si>
    <t>Device Name</t>
  </si>
  <si>
    <t>Device Serial</t>
  </si>
  <si>
    <t>Cartridge Serial</t>
  </si>
  <si>
    <t>Cartridge Expiration Date</t>
  </si>
  <si>
    <t>Instrument Serial</t>
  </si>
  <si>
    <t>Sample ID</t>
  </si>
  <si>
    <t>Is Field Always Unique?</t>
  </si>
  <si>
    <t>Jalchatra Hospital, Tangail, DF</t>
  </si>
  <si>
    <t>Upazilla Health Complex Gafargaon,Mymensingh (4m)</t>
  </si>
  <si>
    <t>MM-GF-23-1927</t>
  </si>
  <si>
    <t>MM-GF-23-1915</t>
  </si>
  <si>
    <t>MM-GF-23-1919</t>
  </si>
  <si>
    <t>MM-GF-23-1848</t>
  </si>
  <si>
    <t>MM-GF-23-1948</t>
  </si>
  <si>
    <t>MM-GF-23-1917-2</t>
  </si>
  <si>
    <t>MM-GF-23-1835-2</t>
  </si>
  <si>
    <t>MM-GF-23-1944</t>
  </si>
  <si>
    <t>MM-GF-23-1933</t>
  </si>
  <si>
    <t>MM-GF-23-1928</t>
  </si>
  <si>
    <t>MM-GF-23-1895-3</t>
  </si>
  <si>
    <t>MM-GF-23-1857-2</t>
  </si>
  <si>
    <t>MM-GF-23-1828-2</t>
  </si>
  <si>
    <t>MM-GF-23-1961</t>
  </si>
  <si>
    <t>MM-GF-23-1896</t>
  </si>
  <si>
    <t>MM-GF-23-1892</t>
  </si>
  <si>
    <t>MM-GF-23-1920</t>
  </si>
  <si>
    <t>MM-GF-23-1916</t>
  </si>
  <si>
    <t>MM-GF-23-1849</t>
  </si>
  <si>
    <t>MM-GF-23-1852-3</t>
  </si>
  <si>
    <t>MM-GF-23-1855</t>
  </si>
  <si>
    <t>MM-GF-23-1883</t>
  </si>
  <si>
    <t>MM-GF-23-1960</t>
  </si>
  <si>
    <t>MM-GF-23-1963</t>
  </si>
  <si>
    <t>MM-GF-23-1959</t>
  </si>
  <si>
    <t>MM-GF-23-1885-2</t>
  </si>
  <si>
    <t>MM-GF-23-1870-2</t>
  </si>
  <si>
    <t>MM-GF-23-1917</t>
  </si>
  <si>
    <t>MM-GF-23-1962</t>
  </si>
  <si>
    <t>MM-GF-23-1841</t>
  </si>
  <si>
    <t>MM-GF-23-1893</t>
  </si>
  <si>
    <t>MM-GF-23-1869</t>
  </si>
  <si>
    <t>MM-GF-23-1856</t>
  </si>
  <si>
    <t>MM-GF-23-1934</t>
  </si>
  <si>
    <t>MM-GF-23-1868</t>
  </si>
  <si>
    <t>MM-GF-23-1922</t>
  </si>
  <si>
    <t>MM-GF-23-1886-2</t>
  </si>
  <si>
    <t>MM-GF-23-1836</t>
  </si>
  <si>
    <t>MM-GF-23-1918</t>
  </si>
  <si>
    <t>MM-GF-23-1964</t>
  </si>
  <si>
    <t>MM-GF-23-1882</t>
  </si>
  <si>
    <t>MM-GF-23-1861</t>
  </si>
  <si>
    <t>MM-GF-23-1894</t>
  </si>
  <si>
    <t>MM-GF-23-1870-3</t>
  </si>
  <si>
    <t>MM-GF-23-1838</t>
  </si>
  <si>
    <t>MM-GF-23-1845</t>
  </si>
  <si>
    <t>MM-GF-23-1843</t>
  </si>
  <si>
    <t>MM-GF-23-1901</t>
  </si>
  <si>
    <t>MM-GF-23-1935</t>
  </si>
  <si>
    <t>MM-GF-23-1909</t>
  </si>
  <si>
    <t>MM-GF-23-1919-2</t>
  </si>
  <si>
    <t>MM-GF-23-1857</t>
  </si>
  <si>
    <t>MM-GF-23-1904</t>
  </si>
  <si>
    <t>MM-GF-23-1846</t>
  </si>
  <si>
    <t>MM-GF-23-1839</t>
  </si>
  <si>
    <t>MM-GF-23-1895-2</t>
  </si>
  <si>
    <t>MM-GF-23-1837</t>
  </si>
  <si>
    <t>MM-GF-23-1875-2</t>
  </si>
  <si>
    <t>MM-GF-23-1881</t>
  </si>
  <si>
    <t>MM-GF-23-1823</t>
  </si>
  <si>
    <t>MM-GF-23-1899</t>
  </si>
  <si>
    <t>MM-GF-23-1847</t>
  </si>
  <si>
    <t>MM-GF-23-1906-2</t>
  </si>
  <si>
    <t>MM-GF-23-1840</t>
  </si>
  <si>
    <t>MM-GF-23-1929</t>
  </si>
  <si>
    <t>MM-GF-23-1919-3</t>
  </si>
  <si>
    <t>MM-GF-23-1926</t>
  </si>
  <si>
    <t>MM-GF-23-1824-2</t>
  </si>
  <si>
    <t>MM-GF-23-1878</t>
  </si>
  <si>
    <t>MM-GF-23-1940</t>
  </si>
  <si>
    <t>MM-GF-23-1902</t>
  </si>
  <si>
    <t>MM-GF-23-1949</t>
  </si>
  <si>
    <t>MM-GF-23-1826</t>
  </si>
  <si>
    <t>MM-GF-23-1921</t>
  </si>
  <si>
    <t>MM-GF-23-1827</t>
  </si>
  <si>
    <t>MM-GF-23-1936</t>
  </si>
  <si>
    <t>MM-GF-23-1879</t>
  </si>
  <si>
    <t>MM-GF-23-1908</t>
  </si>
  <si>
    <t>MM-GF-23-1913</t>
  </si>
  <si>
    <t>MM-GF-23-1906</t>
  </si>
  <si>
    <t>MM-GF-23-1863</t>
  </si>
  <si>
    <t>MM-GF-23-1887</t>
  </si>
  <si>
    <t>MM-GF-23-1925</t>
  </si>
  <si>
    <t>MM-GF-23-1930</t>
  </si>
  <si>
    <t>MM-GF-23-1880</t>
  </si>
  <si>
    <t>MM-GF-23-1941</t>
  </si>
  <si>
    <t>MM-GF-23-1950</t>
  </si>
  <si>
    <t>MM-GF-23-1842</t>
  </si>
  <si>
    <t>MM-GF-23-1895-5</t>
  </si>
  <si>
    <t>MM-GF-23-1876-2</t>
  </si>
  <si>
    <t>MM-GF-23-1888</t>
  </si>
  <si>
    <t>MM-GF-23-1886</t>
  </si>
  <si>
    <t>MM-GF-23-1960-2</t>
  </si>
  <si>
    <t>MM-GF-23-1937</t>
  </si>
  <si>
    <t>MM-GF-23-1874</t>
  </si>
  <si>
    <t>MM-GF-23-1889</t>
  </si>
  <si>
    <t>MM-GF-23-1852-2</t>
  </si>
  <si>
    <t>MM-GF-23-1828</t>
  </si>
  <si>
    <t>MM-GF-23-1910</t>
  </si>
  <si>
    <t>MM-GF-23-1931</t>
  </si>
  <si>
    <t>MM-GF-23-1875</t>
  </si>
  <si>
    <t>MM-GF-23-1924</t>
  </si>
  <si>
    <t>MM-GF-23-1938</t>
  </si>
  <si>
    <t>MM-GF-23-1966</t>
  </si>
  <si>
    <t>MM-GF-23-1923</t>
  </si>
  <si>
    <t>MM-GF-23-1854</t>
  </si>
  <si>
    <t>MM-GF-23-1829</t>
  </si>
  <si>
    <t>MM-GF-23-1876</t>
  </si>
  <si>
    <t>MM-GF-23-1858</t>
  </si>
  <si>
    <t>MM-GF-23-1951</t>
  </si>
  <si>
    <t>MM-GF-23-1911</t>
  </si>
  <si>
    <t>MM-GF-23-1900</t>
  </si>
  <si>
    <t>MM-GF-23-1877</t>
  </si>
  <si>
    <t>MM-GF-23-1856-2</t>
  </si>
  <si>
    <t>MM-GF-23-1955</t>
  </si>
  <si>
    <t>MM-GF-23-1876-3</t>
  </si>
  <si>
    <t>MM-GF-23-1967</t>
  </si>
  <si>
    <t>MM-GF-23-1871</t>
  </si>
  <si>
    <t>MM-GF-23-1952</t>
  </si>
  <si>
    <t>MM-GF-23-1939</t>
  </si>
  <si>
    <t>MM-GF-23-1864</t>
  </si>
  <si>
    <t>MM-GF-23-1912</t>
  </si>
  <si>
    <t>MM-GF-23-1830</t>
  </si>
  <si>
    <t>MM-GF-23-1945</t>
  </si>
  <si>
    <t>MM-GF-23-1965</t>
  </si>
  <si>
    <t>MM-GF-23-1826-2</t>
  </si>
  <si>
    <t>MM-GF-23-1957</t>
  </si>
  <si>
    <t>MM-GF-23-1884</t>
  </si>
  <si>
    <t>MM-GF-23-1872</t>
  </si>
  <si>
    <t>MM-GF-23-1851</t>
  </si>
  <si>
    <t>MM-GF-23-1859</t>
  </si>
  <si>
    <t>MM-GF-23-1850</t>
  </si>
  <si>
    <t>MM-GF-23-1895</t>
  </si>
  <si>
    <t>MM-GF-23-1970</t>
  </si>
  <si>
    <t>MM-GF-23-1865</t>
  </si>
  <si>
    <t>MM-GF-23-1953</t>
  </si>
  <si>
    <t>MM-GF-23-1885</t>
  </si>
  <si>
    <t>MM-GF-23-1873</t>
  </si>
  <si>
    <t>MM-GF-23-1852</t>
  </si>
  <si>
    <t>MM-GF-23-1890</t>
  </si>
  <si>
    <t>MM-GF-23-1860</t>
  </si>
  <si>
    <t>MM-GF-23-1907</t>
  </si>
  <si>
    <t>MM-GF-23-1862</t>
  </si>
  <si>
    <t>MM-GF-23-1956</t>
  </si>
  <si>
    <t>MM-GF-23-1946</t>
  </si>
  <si>
    <t>MM-GF-23-1897</t>
  </si>
  <si>
    <t>MM-GF-23-1824</t>
  </si>
  <si>
    <t>MM-GF-23-1954</t>
  </si>
  <si>
    <t>MM-GF-23-1942</t>
  </si>
  <si>
    <t>MM-GF-23-1831</t>
  </si>
  <si>
    <t>MM-GF-23-1866</t>
  </si>
  <si>
    <t>MM-GF-23-1853</t>
  </si>
  <si>
    <t>MM-GF-23-1898</t>
  </si>
  <si>
    <t>MM-GF-23-1834</t>
  </si>
  <si>
    <t>MM-GF-23-1958</t>
  </si>
  <si>
    <t>MM-GF-23-1932</t>
  </si>
  <si>
    <t>MM-GF-23-1825</t>
  </si>
  <si>
    <t>MM-GF-23-1947</t>
  </si>
  <si>
    <t>MM-GF-23-1895-4</t>
  </si>
  <si>
    <t>MM-GF-23-1842-2</t>
  </si>
  <si>
    <t>MM-GF-23-1907-2</t>
  </si>
  <si>
    <t>MM-GF-23-1832</t>
  </si>
  <si>
    <t>MM-GF-23-1844</t>
  </si>
  <si>
    <t>MM-GF-23-1943</t>
  </si>
  <si>
    <t>MM-GF-23-1974</t>
  </si>
  <si>
    <t>MM-GF-23-1835</t>
  </si>
  <si>
    <t>MM-GF-23-1870</t>
  </si>
  <si>
    <t>MM-GF-23-1958-2</t>
  </si>
  <si>
    <t>MM-GF-23-1891</t>
  </si>
  <si>
    <t>MM-GF-23-1867</t>
  </si>
  <si>
    <t>MM-GF-23-1903</t>
  </si>
  <si>
    <t>MM-GF-23-1968</t>
  </si>
  <si>
    <t># Equal</t>
  </si>
  <si>
    <t># Not Equal</t>
  </si>
  <si>
    <t>Device ID</t>
  </si>
  <si>
    <t>Analysis</t>
  </si>
  <si>
    <t>There are a lot of sample Ids that came as a hash in one case and as raw in the equivalent case</t>
  </si>
  <si>
    <t>The cartridge serial and instrument serial are consistent with the original result</t>
  </si>
  <si>
    <t>Conclusions</t>
  </si>
  <si>
    <t># Is A Different Result (Different Cartridge &amp; Different Instrument)</t>
  </si>
  <si>
    <t># GxConnect Device Changed (Different Computer Name &amp; Different Network Device)</t>
  </si>
  <si>
    <t>Results were duplicated because a GxConnect device swap and results were re-uploaded</t>
  </si>
  <si>
    <t>Results were duplicated and sent from a new GeneXpert Host ID (probably a reinstallation or a configuration change)</t>
  </si>
  <si>
    <t>lastPingOn1</t>
  </si>
  <si>
    <t>lastPingOn2</t>
  </si>
  <si>
    <t># Total duplicates</t>
  </si>
  <si>
    <t>Quantity</t>
  </si>
  <si>
    <t># GeneXpert Device changed or Host ID reconfigured (Different Host ID)</t>
  </si>
  <si>
    <t># Sample ID changed (Different Sample ID)</t>
  </si>
  <si>
    <t>Jalchatra Hospital, Tangail, DF (4m)</t>
  </si>
  <si>
    <t>Jalchatra Hospital, Tangail, DF (4M)</t>
  </si>
  <si>
    <t>2024-11-24T23:59:59</t>
  </si>
  <si>
    <t>2024-05-26T23:59:59</t>
  </si>
  <si>
    <t>Upazila Health Complex Shahrasti- 2 (4 m)*</t>
  </si>
  <si>
    <t>Upazila Health Complex Shahrasti-1 (4 m)</t>
  </si>
  <si>
    <t>818493_000933_1213acc5</t>
  </si>
  <si>
    <t>Chest Diseases Hospital Chattogram</t>
  </si>
  <si>
    <t>AFIP</t>
  </si>
  <si>
    <t>MAC1062E5F611AF</t>
  </si>
  <si>
    <t>MAC00133B9C3531</t>
  </si>
  <si>
    <t>Chest Diseases Hospital Chattogram- (4 m)</t>
  </si>
  <si>
    <t>AFIP, Dhaka Cantonment -1 (4m)</t>
  </si>
  <si>
    <t>REAR ADM MOHAIMINUL (RTD)</t>
  </si>
  <si>
    <t>818493_001902_c4456bb8</t>
  </si>
  <si>
    <t>LCPL RETD GIAS UDDIN</t>
  </si>
  <si>
    <t>818493_001914_cd2d2f8a</t>
  </si>
  <si>
    <t>MR S K MD KASIM</t>
  </si>
  <si>
    <t>818493_003822_f6e60b12</t>
  </si>
  <si>
    <t>SGT SYEED LIAKOT</t>
  </si>
  <si>
    <t>818493_003837_7217e598</t>
  </si>
  <si>
    <t>RE Shamima</t>
  </si>
  <si>
    <t>818493_004113_a6f67c82</t>
  </si>
  <si>
    <t>Xpert X 070720111854</t>
  </si>
  <si>
    <t>818493_004827_658636b2</t>
  </si>
  <si>
    <t>MRS FATEMA</t>
  </si>
  <si>
    <t>818493_004916_f5fb105c</t>
  </si>
  <si>
    <t>COL GOLAM KIBRIA ZAMAN</t>
  </si>
  <si>
    <t>818493_005840_82da1981</t>
  </si>
  <si>
    <t>CNE A. HANNAN KHAN</t>
  </si>
  <si>
    <t>818493_005843_281906cc</t>
  </si>
  <si>
    <t>WIFE OF CPL JAHANGIR</t>
  </si>
  <si>
    <t>818493_010855_bcd0fcbd</t>
  </si>
  <si>
    <t>RE ABIR HOSSAIN</t>
  </si>
  <si>
    <t>818493_010945_a5acafd5</t>
  </si>
  <si>
    <t>MR ALAMGIR</t>
  </si>
  <si>
    <t>818493_011909_383da91f</t>
  </si>
  <si>
    <t>MAJ GEN RASHID AMIN</t>
  </si>
  <si>
    <t>818493_013907_56b16642</t>
  </si>
  <si>
    <t>MR JAVEDUR RAHMAN</t>
  </si>
  <si>
    <t>818493_014932_01941e90</t>
  </si>
  <si>
    <t>MR K Q K M ABDUL MALEK</t>
  </si>
  <si>
    <t>818493_015919_c6e1dee3</t>
  </si>
  <si>
    <t>PROF M R KHAN</t>
  </si>
  <si>
    <t>818493_016002_d9250c32</t>
  </si>
  <si>
    <t>AIR CHF MSHL MASHIUZZAMAN</t>
  </si>
  <si>
    <t>818493_016932_569d0967</t>
  </si>
  <si>
    <t>LCPL AYUB ALI</t>
  </si>
  <si>
    <t>818493_017847_c77b64c1</t>
  </si>
  <si>
    <t>CAMERAMAN ALAMGIR HOSSAIN</t>
  </si>
  <si>
    <t>818493_017849_a7edbdf4</t>
  </si>
  <si>
    <t>SGT LAB ZIA UDDIN</t>
  </si>
  <si>
    <t>818493_018907_739bca3f</t>
  </si>
  <si>
    <t>SQN LDR MOIN</t>
  </si>
  <si>
    <t>818493_018909_208541e5</t>
  </si>
  <si>
    <t>BRIG GEN RTD SAMMA HAFIZ</t>
  </si>
  <si>
    <t>818493_019919_b47f0419</t>
  </si>
  <si>
    <t>SAIHAM AHMED</t>
  </si>
  <si>
    <t>818493_020841_0d0817ba</t>
  </si>
  <si>
    <t>SNK GRM HASAN</t>
  </si>
  <si>
    <t>818493_020859_750730af</t>
  </si>
  <si>
    <t>Dr Shah Md Motiur Rahman</t>
  </si>
  <si>
    <t>818493_022024_f5bceb67</t>
  </si>
  <si>
    <t>Xpert X 111020121022</t>
  </si>
  <si>
    <t>818493_022845_281906cc</t>
  </si>
  <si>
    <t>818493_023013_6e7364cc</t>
  </si>
  <si>
    <t>MAJ IMTIAZ AHMED BA-7081</t>
  </si>
  <si>
    <t>818493_023942_11068456</t>
  </si>
  <si>
    <t>MAJ KULSUM</t>
  </si>
  <si>
    <t>818493_024014_a26eee5f</t>
  </si>
  <si>
    <t>ADMIRAL A M M M AURANGZEB</t>
  </si>
  <si>
    <t>818493_025905_4bc66b86</t>
  </si>
  <si>
    <t>LCPL ABU DAUD</t>
  </si>
  <si>
    <t>818493_026916_45371af2</t>
  </si>
  <si>
    <t>WIFE OF SNK RAJOB</t>
  </si>
  <si>
    <t>818493_027841_45e53881</t>
  </si>
  <si>
    <t>SWO RTD A RAHIM</t>
  </si>
  <si>
    <t>818493_027957_73c5d1fd</t>
  </si>
  <si>
    <t>KAZI BAPPI</t>
  </si>
  <si>
    <t>818493_028910_1e4d4238</t>
  </si>
  <si>
    <t>MAJ SYED FAKHRUL AREFIN</t>
  </si>
  <si>
    <t>818493_029830_4451966f</t>
  </si>
  <si>
    <t>LT COL SYED ABDUL QUADER</t>
  </si>
  <si>
    <t>818493_030848_90ed532e</t>
  </si>
  <si>
    <t>MRS SAYEDA KHATUN</t>
  </si>
  <si>
    <t>818493_030920_8bc9f321</t>
  </si>
  <si>
    <t>BAT MAN OF BRIG GEN  GONI</t>
  </si>
  <si>
    <t>818493_031019_ca3f93e5</t>
  </si>
  <si>
    <t>MRS KAMRUN NAHAR</t>
  </si>
  <si>
    <t>818493_031912_f99568e8</t>
  </si>
  <si>
    <t>SG LIAKOT MOLLAH</t>
  </si>
  <si>
    <t>818493_032910_019c39a2</t>
  </si>
  <si>
    <t>LCPL ASGAR HOSSAIN</t>
  </si>
  <si>
    <t>818493_033003_4db77f26</t>
  </si>
  <si>
    <t>SGT MD FIROZ</t>
  </si>
  <si>
    <t>818493_034905_9774b44f</t>
  </si>
  <si>
    <t>SNK SOLAYMAN</t>
  </si>
  <si>
    <t>818493_035947_0f1e830a</t>
  </si>
  <si>
    <t>MAJ GEN FEROZ</t>
  </si>
  <si>
    <t>818493_036042_84153ec5</t>
  </si>
  <si>
    <t>MRS KANIZ FATEMA</t>
  </si>
  <si>
    <t>818493_037930_362ab8ad</t>
  </si>
  <si>
    <t>MTD RAHIM</t>
  </si>
  <si>
    <t>818493_038018_1eb06414</t>
  </si>
  <si>
    <t>LT GEN SHEIKH MAMUN</t>
  </si>
  <si>
    <t>818493_038858_d77f57d3</t>
  </si>
  <si>
    <t>CAMERAMAN ANOWAR SADAT</t>
  </si>
  <si>
    <t>818493_039859_dd316d71</t>
  </si>
  <si>
    <t>MAJ SHAMIN</t>
  </si>
  <si>
    <t>818493_040903_a3993777</t>
  </si>
  <si>
    <t>MRS MEHER AFROZ</t>
  </si>
  <si>
    <t>818493_044010_7b7c323c</t>
  </si>
  <si>
    <t>NCE MASUD (1)</t>
  </si>
  <si>
    <t>818493_044929_d62ea147</t>
  </si>
  <si>
    <t>MW MOMTAZ UDDIN</t>
  </si>
  <si>
    <t>818493_045907_1da82c6a</t>
  </si>
  <si>
    <t>MR BABU KAZI</t>
  </si>
  <si>
    <t>818493_045947_09148364</t>
  </si>
  <si>
    <t>MAJ GEN NAQUIB AHMED</t>
  </si>
  <si>
    <t>818493_046919_da4445e1</t>
  </si>
  <si>
    <t>HASBAND OF LT COL LUBNA.</t>
  </si>
  <si>
    <t>818493_046954_5046a006</t>
  </si>
  <si>
    <t>MALI SOBAHAN</t>
  </si>
  <si>
    <t>818493_047043_5151fef7</t>
  </si>
  <si>
    <t>RE ABUL KALAM AZAD</t>
  </si>
  <si>
    <t>818493_048937_d673dcb1</t>
  </si>
  <si>
    <t>MR ABU SALEK</t>
  </si>
  <si>
    <t>818493_049927_8c27b19d</t>
  </si>
  <si>
    <t>MRS FARIDA</t>
  </si>
  <si>
    <t>818493_050956_dda1d2ce</t>
  </si>
  <si>
    <t>CAPT (AFNS) AKLIMA</t>
  </si>
  <si>
    <t>818493_051113_4eb0555d</t>
  </si>
  <si>
    <t>SGT MD MOHABBAT</t>
  </si>
  <si>
    <t>818493_053004_09972ce0</t>
  </si>
  <si>
    <t>CPO ASHRAF DOULA</t>
  </si>
  <si>
    <t>818493_054046_920ff595</t>
  </si>
  <si>
    <t>MRS ALEYA AKTER</t>
  </si>
  <si>
    <t>818493_057020_044c2622</t>
  </si>
  <si>
    <t>Xpert X 290720092006</t>
  </si>
  <si>
    <t>818493_057955_671710dd</t>
  </si>
  <si>
    <t>MR NASIM UDDIN</t>
  </si>
  <si>
    <t>818493_058913_8ee77e87</t>
  </si>
  <si>
    <t>MR ABDUR ROUF</t>
  </si>
  <si>
    <t>818493_058935_7ff19ebe</t>
  </si>
  <si>
    <t>M.SVT OF B.GEN A  A  KHAN</t>
  </si>
  <si>
    <t>818493_059939_ca404ab6</t>
  </si>
  <si>
    <t>ROKSANA</t>
  </si>
  <si>
    <t>818493_101010_1ceaa0bc</t>
  </si>
  <si>
    <t>CPL MD FAZLUL HAQUE</t>
  </si>
  <si>
    <t>818493_102000_610844db</t>
  </si>
  <si>
    <t>BRIG GEN ARIF A KHAN</t>
  </si>
  <si>
    <t>818493_102041_4b4f1e86</t>
  </si>
  <si>
    <t>SQN LDR RTD BADRUL ALAM</t>
  </si>
  <si>
    <t>818493_103013_a5acafd5</t>
  </si>
  <si>
    <t>818493_107944_fb80c2d2</t>
  </si>
  <si>
    <t>MR RUHUL AMIN</t>
  </si>
  <si>
    <t>818493_108108_38f0bd4e</t>
  </si>
  <si>
    <t>LCPL RTD ABDUL BAREK</t>
  </si>
  <si>
    <t>818493_110934_b1978026</t>
  </si>
  <si>
    <t>CPL MIZAN</t>
  </si>
  <si>
    <t>818493_111030_2886d401</t>
  </si>
  <si>
    <t>MRS SHIRIN AKTHER</t>
  </si>
  <si>
    <t>818493_111951_ad8b1ea4</t>
  </si>
  <si>
    <t>M. OF COL FARHANA</t>
  </si>
  <si>
    <t>818493_112142_afd5a441</t>
  </si>
  <si>
    <t>MAJ ABUL BASHAR (RTD)</t>
  </si>
  <si>
    <t>818493_113025_46604609</t>
  </si>
  <si>
    <t>FLT KHAIRUL ANAM</t>
  </si>
  <si>
    <t>818493_113030_56c32bd8</t>
  </si>
  <si>
    <t>MAJ RTD HUSSAIN IMAM</t>
  </si>
  <si>
    <t>818493_117000_333897bd</t>
  </si>
  <si>
    <t>BRIG GEN MD SAJEDUR</t>
  </si>
  <si>
    <t>818493_117055_d2d4193d</t>
  </si>
  <si>
    <t>MR SHIRAJ</t>
  </si>
  <si>
    <t>818493_118008_a70b6cfa</t>
  </si>
  <si>
    <t>CAPT RAISA KABIR</t>
  </si>
  <si>
    <t>818493_118939_b547ffac</t>
  </si>
  <si>
    <t>WO HALIM RETD</t>
  </si>
  <si>
    <t>818493_119952_09fafe0f</t>
  </si>
  <si>
    <t>sgt nurul hq</t>
  </si>
  <si>
    <t>818493_122938_b76b239a</t>
  </si>
  <si>
    <t>SNK TANJINA</t>
  </si>
  <si>
    <t>818493_122955_145d1871</t>
  </si>
  <si>
    <t>MR NAZMUL ISLAM</t>
  </si>
  <si>
    <t>818493_123932_837ca8d2</t>
  </si>
  <si>
    <t>LT COL KOUSAR RETD</t>
  </si>
  <si>
    <t>818493_123940_5c8169d0</t>
  </si>
  <si>
    <t>WIFE OF MINISTER Y OSMAN</t>
  </si>
  <si>
    <t>818493_123941_d8f61c79</t>
  </si>
  <si>
    <t>MRS NURJAHAN</t>
  </si>
  <si>
    <t>818493_124001_a258678c</t>
  </si>
  <si>
    <t>MRS FORIDA</t>
  </si>
  <si>
    <t>818493_124009_a2e37cff</t>
  </si>
  <si>
    <t>WIFE OF LT COL MOHAMMAD</t>
  </si>
  <si>
    <t>818493_124024_d7984105</t>
  </si>
  <si>
    <t>SNK SUSHANT</t>
  </si>
  <si>
    <t>818493_125010_50536d2e</t>
  </si>
  <si>
    <t>MRS MONOWARA</t>
  </si>
  <si>
    <t>818493_125017_5c987cda</t>
  </si>
  <si>
    <t>ASST ENG MAIN UDDIN</t>
  </si>
  <si>
    <t>818493_126103_1d9868fb</t>
  </si>
  <si>
    <t>RE MRS MOMTAZ</t>
  </si>
  <si>
    <t>818493_126137_7c2b266e</t>
  </si>
  <si>
    <t>MRS MATLOBA</t>
  </si>
  <si>
    <t>818493_127002_3bee2ac0</t>
  </si>
  <si>
    <t>Cdr mostofa</t>
  </si>
  <si>
    <t>818493_128037_81469632</t>
  </si>
  <si>
    <t>Maj Abu Fahim</t>
  </si>
  <si>
    <t>818493_129129_c055b775</t>
  </si>
  <si>
    <t>CDRE RTD A Z NIZAM</t>
  </si>
  <si>
    <t>818493_131003_d8f61c79</t>
  </si>
  <si>
    <t>818493_132031_1d9a4627</t>
  </si>
  <si>
    <t>RT ABDUL HAI</t>
  </si>
  <si>
    <t>818493_132034_a23927fb</t>
  </si>
  <si>
    <t>WIFE OF MAJ MAKSUDUL</t>
  </si>
  <si>
    <t>818493_133041_7c9450f9</t>
  </si>
  <si>
    <t>MR. ASHRAFUZZAMAN</t>
  </si>
  <si>
    <t>818493_133100_8d589080</t>
  </si>
  <si>
    <t>COL GOLAM RABBANI</t>
  </si>
  <si>
    <t>818493_134033_fb71b422</t>
  </si>
  <si>
    <t>WIFE OF MAJ TAUFIQ</t>
  </si>
  <si>
    <t>818493_134951_b7460c44</t>
  </si>
  <si>
    <t>MRS SALEHA SULTANA</t>
  </si>
  <si>
    <t>818493_135013_a7edbdf4</t>
  </si>
  <si>
    <t>818493_135016_553510e4</t>
  </si>
  <si>
    <t>Wife MAJ GEN (R) MAHBUBUL</t>
  </si>
  <si>
    <t>818493_135956_60d843cd</t>
  </si>
  <si>
    <t>WIFE OF LT CDR IMTIAZ</t>
  </si>
  <si>
    <t>818493_136033_9f34e44e</t>
  </si>
  <si>
    <t>MOHAMMAD HASSAN</t>
  </si>
  <si>
    <t>818493_139035_53b9af22</t>
  </si>
  <si>
    <t>MR RIAD AHMED TUSHAR</t>
  </si>
  <si>
    <t>818493_142056_a334ec00</t>
  </si>
  <si>
    <t>SQN LDR MD ISHTIAK MAHBUB</t>
  </si>
  <si>
    <t>818493_145150_a3a4f615</t>
  </si>
  <si>
    <t>MAJ JAYED</t>
  </si>
  <si>
    <t>818493_147022_cfd431dd</t>
  </si>
  <si>
    <t>WIFE OF SNK SOLAYMAN</t>
  </si>
  <si>
    <t>818493_147104_9cf0b6a9</t>
  </si>
  <si>
    <t>SOKAL</t>
  </si>
  <si>
    <t>818493_148006_c29207b8</t>
  </si>
  <si>
    <t>LDC Mozahidul</t>
  </si>
  <si>
    <t>818493_148024_fd516784</t>
  </si>
  <si>
    <t>BRIG GEN ARIF AHMED KHAN</t>
  </si>
  <si>
    <t>818493_149018_153b352a</t>
  </si>
  <si>
    <t>MR HUMAYUN</t>
  </si>
  <si>
    <t>818493_153030_91fa6c6b</t>
  </si>
  <si>
    <t>sgt rtd mostofa</t>
  </si>
  <si>
    <t>818493_153118_724c5f88</t>
  </si>
  <si>
    <t>BRIG GEN SHAMS UDDIN RTD</t>
  </si>
  <si>
    <t>818493_154014_1ff3f146</t>
  </si>
  <si>
    <t>CPL AL AMIN New VTM</t>
  </si>
  <si>
    <t>818493_154208_313edbf4</t>
  </si>
  <si>
    <t>SGT MD TAREK MIA</t>
  </si>
  <si>
    <t>818493_155027_4ae03144</t>
  </si>
  <si>
    <t>BRIG GEN SHAHINUR</t>
  </si>
  <si>
    <t>818493_156024_9d4330c7</t>
  </si>
  <si>
    <t>WIFE OF B,GEN SHAFIQUL</t>
  </si>
  <si>
    <t>818493_156149_264199f8</t>
  </si>
  <si>
    <t>MAJ RAZIB BA-7153</t>
  </si>
  <si>
    <t>818493_157019_e91bd832</t>
  </si>
  <si>
    <t>SWO NUR HOSSIN( RETD)</t>
  </si>
  <si>
    <t>818493_157029_dcbafd46</t>
  </si>
  <si>
    <t>RE A LATIF</t>
  </si>
  <si>
    <t>818493_157135_ec2cee42</t>
  </si>
  <si>
    <t>RE KANIZ FATEMA</t>
  </si>
  <si>
    <t>818493_159016_57892305</t>
  </si>
  <si>
    <t>LT COL SM AMANULLAHA RETD</t>
  </si>
  <si>
    <t>818493_159136_b775dadb</t>
  </si>
  <si>
    <t>Wife of  UDC SIRAJUL</t>
  </si>
  <si>
    <t>818493_200024_0a0f0900</t>
  </si>
  <si>
    <t>MR WAHED HOSSAIN</t>
  </si>
  <si>
    <t>818493_200209_3aa8794c</t>
  </si>
  <si>
    <t>MAHMUDA MSVT B GEN ARIF</t>
  </si>
  <si>
    <t>818493_200216_802bc022</t>
  </si>
  <si>
    <t>WIFE OF B GEN AZIZUR RAH</t>
  </si>
  <si>
    <t>818493_202106_1c6d8f36</t>
  </si>
  <si>
    <t>WIFE OF SNK ROJAB</t>
  </si>
  <si>
    <t>818493_203040_df6401b9</t>
  </si>
  <si>
    <t>Maj Md Shafiqul Islam</t>
  </si>
  <si>
    <t>818493_206053_4744a9c2</t>
  </si>
  <si>
    <t>BRIG GEN ILYAS IFTEKAR</t>
  </si>
  <si>
    <t>818493_206139_b5c7509b</t>
  </si>
  <si>
    <t>LT COL LUBNA NAZNIN</t>
  </si>
  <si>
    <t>818493_208120_b6d03f18</t>
  </si>
  <si>
    <t>ALI HOSSAIN</t>
  </si>
  <si>
    <t>818493_208549_5439434a</t>
  </si>
  <si>
    <t>Sqn Ldr Fahmida Islam</t>
  </si>
  <si>
    <t>818493_209058_c05bd598</t>
  </si>
  <si>
    <t>LT C OL AKM FAIZUL</t>
  </si>
  <si>
    <t>818493_210253_ce50f39d</t>
  </si>
  <si>
    <t>Xpert X 070720112117</t>
  </si>
  <si>
    <t>818493_211119_8efc70a2</t>
  </si>
  <si>
    <t>cpl taibur rtd</t>
  </si>
  <si>
    <t>818493_213042_d6f39e6f</t>
  </si>
  <si>
    <t>MR NURUL</t>
  </si>
  <si>
    <t>818493_213114_1f1a3832</t>
  </si>
  <si>
    <t>Mahmud hassan</t>
  </si>
  <si>
    <t>818493_214041_9e9a00b5</t>
  </si>
  <si>
    <t>COL KIBRIA</t>
  </si>
  <si>
    <t>818493_214105_9b85dd0e</t>
  </si>
  <si>
    <t>SON OF LT CDR MD YAKUB</t>
  </si>
  <si>
    <t>818493_214129_e2bd1081</t>
  </si>
  <si>
    <t>MRS MAHMUDA HAI</t>
  </si>
  <si>
    <t>818493_216050_f48aa81c</t>
  </si>
  <si>
    <t>SNK RTD RUHUL</t>
  </si>
  <si>
    <t>818493_216058_d0544402</t>
  </si>
  <si>
    <t>SNK SHEIKH MEHEDI</t>
  </si>
  <si>
    <t>818493_216116_d4e4fbfb</t>
  </si>
  <si>
    <t>MRS. HAZERA KHATUN</t>
  </si>
  <si>
    <t>818493_216124_bc287085</t>
  </si>
  <si>
    <t>MAJ BADRUL (RETD)</t>
  </si>
  <si>
    <t>818493_216159_5e0e1e32</t>
  </si>
  <si>
    <t>MAJ SAMIA MAHMOOD</t>
  </si>
  <si>
    <t>818493_218120_973b0ee8</t>
  </si>
  <si>
    <t>SGT RTD KHALEK</t>
  </si>
  <si>
    <t>818493_219110_6216d4db</t>
  </si>
  <si>
    <t>MAJ GEN SUSANE GITI</t>
  </si>
  <si>
    <t>818493_219114_a1bc0a67</t>
  </si>
  <si>
    <t>MR. MOHIUDDIN</t>
  </si>
  <si>
    <t>818493_219155_cf1e0d86</t>
  </si>
  <si>
    <t>WO OMAR FARUQUE</t>
  </si>
  <si>
    <t>818493_219213_34173cb3</t>
  </si>
  <si>
    <t>818493_220117_d22714aa</t>
  </si>
  <si>
    <t>SGT MOSTAFIZUR</t>
  </si>
  <si>
    <t>818493_221122_fde5ebab</t>
  </si>
  <si>
    <t>MR FARID UDDIN</t>
  </si>
  <si>
    <t>818493_222049_628fcf6d</t>
  </si>
  <si>
    <t>SON OF MAJ GEN HASAN</t>
  </si>
  <si>
    <t>818493_222129_28ed5ba0</t>
  </si>
  <si>
    <t>WIFE OF CAPT RAFAYET</t>
  </si>
  <si>
    <t>818493_222130_b471df83</t>
  </si>
  <si>
    <t>RE OBAIDUL</t>
  </si>
  <si>
    <t>818493_223158_54d654a2</t>
  </si>
  <si>
    <t>MAJ GEN F M ZAHID</t>
  </si>
  <si>
    <t>818493_224050_169788dc</t>
  </si>
  <si>
    <t>SON OF LS A RAHMAN</t>
  </si>
  <si>
    <t>818493_224058_1497e820</t>
  </si>
  <si>
    <t>BRIG GEN S M M SALEH</t>
  </si>
  <si>
    <t>818493_224139_6ef7e7a1</t>
  </si>
  <si>
    <t>MR ABDUL KHALEQUE</t>
  </si>
  <si>
    <t>818493_224210_6cd0e9b6</t>
  </si>
  <si>
    <t>CPL BADOL (RTD)</t>
  </si>
  <si>
    <t>818493_224507_92425eb6</t>
  </si>
  <si>
    <t>Xpert X 120720174126</t>
  </si>
  <si>
    <t>818493_225100_fe982c4e</t>
  </si>
  <si>
    <t>DAUGHTER OF MAJ MAKSUDUL</t>
  </si>
  <si>
    <t>818493_225112_73b4ca72</t>
  </si>
  <si>
    <t>JAVEDUR RAHMAN</t>
  </si>
  <si>
    <t>818493_225121_79200c42</t>
  </si>
  <si>
    <t>MRS ROWSHAN</t>
  </si>
  <si>
    <t>818493_225151_058a60da</t>
  </si>
  <si>
    <t>S M ASST ASMA</t>
  </si>
  <si>
    <t>818493_225204_9d4ce8ea</t>
  </si>
  <si>
    <t>DAUGHTER OF SNK SOHEL</t>
  </si>
  <si>
    <t>818493_225214_0d79d866</t>
  </si>
  <si>
    <t>OTHERS PRAN BASHU CHAKMA</t>
  </si>
  <si>
    <t>818493_227138_f54de232</t>
  </si>
  <si>
    <t>CAMERAMAN OBAIDUR RAHMAN</t>
  </si>
  <si>
    <t>818493_227209_e2eb1aaf</t>
  </si>
  <si>
    <t>wife of mwo samad</t>
  </si>
  <si>
    <t>818493_228113_af4fc6c9</t>
  </si>
  <si>
    <t>SGT RTD AKBOR</t>
  </si>
  <si>
    <t>818493_228115_f3397614</t>
  </si>
  <si>
    <t>WIFE OF SNK SHOFIKUL</t>
  </si>
  <si>
    <t>818493_230012_10879364</t>
  </si>
  <si>
    <t>MRS NURUN NESSA</t>
  </si>
  <si>
    <t>818493_230137_2385f86c</t>
  </si>
  <si>
    <t>MR. MD KAMAL UDDIN</t>
  </si>
  <si>
    <t>818493_231136_c2af6000</t>
  </si>
  <si>
    <t>WIFE OF SQN LDR SAIDUR</t>
  </si>
  <si>
    <t>818493_233142_462a7287</t>
  </si>
  <si>
    <t>CPL RTD SHAHJAHAN</t>
  </si>
  <si>
    <t>818493_234115_7c796602</t>
  </si>
  <si>
    <t>CAPT FERDOUSI</t>
  </si>
  <si>
    <t>818493_237236_f22fd08a</t>
  </si>
  <si>
    <t>WIFE OF MAJ ANISUR RAHMAN</t>
  </si>
  <si>
    <t>818493_239121_37433f7a</t>
  </si>
  <si>
    <t>SON OF SNK MOSTAIN</t>
  </si>
  <si>
    <t>818493_240119_a0f20421</t>
  </si>
  <si>
    <t>Farhana akter</t>
  </si>
  <si>
    <t>818493_240123_0b2518ae</t>
  </si>
  <si>
    <t>WIFE OF CPL KAMRUZZAMAN</t>
  </si>
  <si>
    <t>818493_240223_78e31c69</t>
  </si>
  <si>
    <t>HUSBAND OF MAJ SAMIA</t>
  </si>
  <si>
    <t>818493_242119_80408f8c</t>
  </si>
  <si>
    <t>WIFE OF LCPL MD FARUQUE</t>
  </si>
  <si>
    <t>818493_243119_caf53239</t>
  </si>
  <si>
    <t>SQN LDR SANJIDA SULTANA</t>
  </si>
  <si>
    <t>818493_243916_5c512dd7</t>
  </si>
  <si>
    <t>WIFE OF CAPT RTD MOSLIM</t>
  </si>
  <si>
    <t>818493_244146_77270297</t>
  </si>
  <si>
    <t>SGT MARUF PA TO DY</t>
  </si>
  <si>
    <t>818493_245113_08fd8d0c</t>
  </si>
  <si>
    <t>MAJ Mehedi Hasan</t>
  </si>
  <si>
    <t>818493_247130_26dfe785</t>
  </si>
  <si>
    <t>WIFE OF MAJ GEN FAZAL</t>
  </si>
  <si>
    <t>818493_247130_ecff2e34</t>
  </si>
  <si>
    <t>MAJ ABDUL WAHID RETD</t>
  </si>
  <si>
    <t>818493_251154_eb465fbc</t>
  </si>
  <si>
    <t>LT COL RTD ABU OSMAN</t>
  </si>
  <si>
    <t>818493_251205_7036ae09</t>
  </si>
  <si>
    <t>MR HASAN SHAHRIAR</t>
  </si>
  <si>
    <t>818493_251229_075f9376</t>
  </si>
  <si>
    <t>HUSBAND OF SNK SHARMIN</t>
  </si>
  <si>
    <t>818493_252054_3a1bddfc</t>
  </si>
  <si>
    <t>MR ANGAN KUMAR SARKER</t>
  </si>
  <si>
    <t>818493_255123_3b8ef41b</t>
  </si>
  <si>
    <t>Driver Manik</t>
  </si>
  <si>
    <t>818493_256204_8028470b</t>
  </si>
  <si>
    <t>PEON NASIMA</t>
  </si>
  <si>
    <t>818493_257221_0513d5ec</t>
  </si>
  <si>
    <t>WIFE OF MAJ ARMAN</t>
  </si>
  <si>
    <t>818493_302206_8b2a6742</t>
  </si>
  <si>
    <t>WIFE OF COL HASSAN</t>
  </si>
  <si>
    <t>818493_303249_7b757649</t>
  </si>
  <si>
    <t>SNK ABDUR RAHMAN</t>
  </si>
  <si>
    <t>818493_304122_e6f22049</t>
  </si>
  <si>
    <t>SGT PA MARUF</t>
  </si>
  <si>
    <t>818493_305312_e20a9f7a</t>
  </si>
  <si>
    <t>MP MOAZZEM</t>
  </si>
  <si>
    <t>818493_306212_02c46cde</t>
  </si>
  <si>
    <t>H MINISTER SHAHAB UDDIN</t>
  </si>
  <si>
    <t>818493_307134_a510a8fb</t>
  </si>
  <si>
    <t>LT COL SHAHEEN MOMTAZ</t>
  </si>
  <si>
    <t>818493_307147_ba77bc6a</t>
  </si>
  <si>
    <t>WO MD RAKIBUL ISLAM</t>
  </si>
  <si>
    <t>818493_307221_6e8abee4</t>
  </si>
  <si>
    <t>WIFE OF MAJ GEN  MAHBUBUL</t>
  </si>
  <si>
    <t>818493_311224_649a43ae</t>
  </si>
  <si>
    <t>Maj Gen Moshfequr</t>
  </si>
  <si>
    <t>818493_311253_c3da80c9</t>
  </si>
  <si>
    <t>DONAR OF WIFE OF CPL KAMR</t>
  </si>
  <si>
    <t>818493_312145_20b8f4e0</t>
  </si>
  <si>
    <t>SON OF SWO  KAMAL</t>
  </si>
  <si>
    <t>818493_313218_ba140306</t>
  </si>
  <si>
    <t>Abul kalam</t>
  </si>
  <si>
    <t>818493_313226_8263a0b5</t>
  </si>
  <si>
    <t>Sgt Nurul Islam</t>
  </si>
  <si>
    <t>818493_316156_e877108f</t>
  </si>
  <si>
    <t>Daughter of Brig Gen Tipu</t>
  </si>
  <si>
    <t>818493_318148_153d0ef7</t>
  </si>
  <si>
    <t>DRIVER MANIK</t>
  </si>
  <si>
    <t>818493_318224_824d6a6b</t>
  </si>
  <si>
    <t>SWO SHOHIDUL ISLAM</t>
  </si>
  <si>
    <t>818493_319201_343e8ecb</t>
  </si>
  <si>
    <t>MOTHER OF MAJ AMJAD</t>
  </si>
  <si>
    <t>818493_319209_f42fe486</t>
  </si>
  <si>
    <t>NADIA FARHEEN RAHMAN</t>
  </si>
  <si>
    <t>818493_319320_4c68fc71</t>
  </si>
  <si>
    <t>MUKMINAMSVT OF B GEN ARIF</t>
  </si>
  <si>
    <t>818493_320113_42cda290</t>
  </si>
  <si>
    <t>AHNAF SON OF B GEN  ARIF</t>
  </si>
  <si>
    <t>818493_320148_7e0d16b7</t>
  </si>
  <si>
    <t>MR NAZRUL ISLAM</t>
  </si>
  <si>
    <t>818493_324141_c6801abc</t>
  </si>
  <si>
    <t>OFF ASST LIPI  BEGUM</t>
  </si>
  <si>
    <t>818493_324312_df6c0e5f</t>
  </si>
  <si>
    <t>Son of MAJ Samia</t>
  </si>
  <si>
    <t>818493_324324_84f6ca7d</t>
  </si>
  <si>
    <t>ASST ENG MOHAMMED MAINUDD</t>
  </si>
  <si>
    <t>818493_326258_e5ada75f</t>
  </si>
  <si>
    <t>DR ABU HENA MOSTAFA KAMAL</t>
  </si>
  <si>
    <t>818493_328222_e3b1bded</t>
  </si>
  <si>
    <t>GEN AZIZ AHMED, CAS</t>
  </si>
  <si>
    <t>818493_328310_ce55ecd4</t>
  </si>
  <si>
    <t>RE A AWAL, 60Y</t>
  </si>
  <si>
    <t>818493_329240_5ce1d104</t>
  </si>
  <si>
    <t>snk main</t>
  </si>
  <si>
    <t>818493_329314_08209b1a</t>
  </si>
  <si>
    <t>Lt Col Mahmudul Hassan</t>
  </si>
  <si>
    <t>818493_330234_38ad023e</t>
  </si>
  <si>
    <t>NCE MASUD (2)</t>
  </si>
  <si>
    <t>818493_330406_6fbd014d</t>
  </si>
  <si>
    <t>Xpert X 010920213330</t>
  </si>
  <si>
    <t>818493_331158_9850b228</t>
  </si>
  <si>
    <t>MRS ANIKA</t>
  </si>
  <si>
    <t>818493_333205_844e794d</t>
  </si>
  <si>
    <t>MRS RAZIA BEGUM</t>
  </si>
  <si>
    <t>818493_333216_2c885bef</t>
  </si>
  <si>
    <t>CPL MD FAZAL RTD</t>
  </si>
  <si>
    <t>818493_334351_375e18d6</t>
  </si>
  <si>
    <t>MR. SUVAS ROY</t>
  </si>
  <si>
    <t>818493_339303_0d3484e0</t>
  </si>
  <si>
    <t>MRS HOSNE ARA</t>
  </si>
  <si>
    <t>818493_342249_dbcfe18b</t>
  </si>
  <si>
    <t>SGT RTD FAZLUL HAQUE</t>
  </si>
  <si>
    <t>818493_343218_2a271e95</t>
  </si>
  <si>
    <t>MR SHOFIQUL</t>
  </si>
  <si>
    <t>818493_343251_6e9361d2</t>
  </si>
  <si>
    <t>TANDRA BHATTACHARGO</t>
  </si>
  <si>
    <t>818493_343330_409e8270</t>
  </si>
  <si>
    <t>MR. MONIR AHMED</t>
  </si>
  <si>
    <t>818493_344322_7861747a</t>
  </si>
  <si>
    <t>Rukaiya tahira</t>
  </si>
  <si>
    <t>818493_345225_f443c8d3</t>
  </si>
  <si>
    <t>WIFE OF SGT BAYEZID</t>
  </si>
  <si>
    <t>818493_347241_58a76921</t>
  </si>
  <si>
    <t>GP CAPT RTD RAFIQUL ISLAM</t>
  </si>
  <si>
    <t>818493_347305_70834ec7</t>
  </si>
  <si>
    <t>A Gen Mahbubey Alam</t>
  </si>
  <si>
    <t>818493_348232_52ac6c79</t>
  </si>
  <si>
    <t>MAJ GEN SARWAR, VC BUP</t>
  </si>
  <si>
    <t>818493_349319_4146f13a</t>
  </si>
  <si>
    <t>MAJ RTD SULTAN</t>
  </si>
  <si>
    <t>818493_350242_1c854d2a</t>
  </si>
  <si>
    <t>LT COL RTD SHAFIUL ALAM</t>
  </si>
  <si>
    <t>818493_350313_48a90759</t>
  </si>
  <si>
    <t>CPL MITUNJOY</t>
  </si>
  <si>
    <t>818493_351233_20e4e757</t>
  </si>
  <si>
    <t>Mate sarvent of colfarhan</t>
  </si>
  <si>
    <t>818493_353203_7fe18c66</t>
  </si>
  <si>
    <t>RE ROUSHAN</t>
  </si>
  <si>
    <t>818493_355323_3c7cc2fb</t>
  </si>
  <si>
    <t>PO TARANA HALIM</t>
  </si>
  <si>
    <t>818493_356225_0a13dfc5</t>
  </si>
  <si>
    <t>CPL NURUDDIN</t>
  </si>
  <si>
    <t>818493_358237_4ff251b6</t>
  </si>
  <si>
    <t>MWO RETD MOKBUL</t>
  </si>
  <si>
    <t>818493_358318_fb703499</t>
  </si>
  <si>
    <t>LCPL AZHARUL RTD</t>
  </si>
  <si>
    <t>818493_359225_42ff4db6</t>
  </si>
  <si>
    <t>MAJ RTD SHARIFUL ISLAM</t>
  </si>
  <si>
    <t>818493_402202_772e0341</t>
  </si>
  <si>
    <t>SGT RTD ALI AHMED</t>
  </si>
  <si>
    <t>818493_402253_a97499b0</t>
  </si>
  <si>
    <t>Capt Ahsan Ullah</t>
  </si>
  <si>
    <t>818493_402334_ad3b2b46</t>
  </si>
  <si>
    <t>MR YM BELALUR RAHMAN</t>
  </si>
  <si>
    <t>818493_402401_3ce026e3</t>
  </si>
  <si>
    <t>MR MALIK MIAH</t>
  </si>
  <si>
    <t>818493_404359_bdc0fd01</t>
  </si>
  <si>
    <t>FIROZA</t>
  </si>
  <si>
    <t>818493_407237_f8e4bf90</t>
  </si>
  <si>
    <t>MRS BULA OSMAN</t>
  </si>
  <si>
    <t>818493_407333_91bacb1d</t>
  </si>
  <si>
    <t>SNK HASAN</t>
  </si>
  <si>
    <t>818493_407340_802f1485</t>
  </si>
  <si>
    <t>FLT. SGT (RTD) A.TAHER</t>
  </si>
  <si>
    <t>818493_410410_e3456a86</t>
  </si>
  <si>
    <t>GEN  AZIZ AHMED</t>
  </si>
  <si>
    <t>818493_411251_3e724cb8</t>
  </si>
  <si>
    <t>MAJ RTD SYED ALI HUDA</t>
  </si>
  <si>
    <t>818493_412220_f372c39f</t>
  </si>
  <si>
    <t>MR TAZUL ISLAM</t>
  </si>
  <si>
    <t>818493_412248_6a36b67c</t>
  </si>
  <si>
    <t>BEGUM SURAIYA</t>
  </si>
  <si>
    <t>818493_412343_fe2bfb77</t>
  </si>
  <si>
    <t>CNE SALEHA</t>
  </si>
  <si>
    <t>818493_413258_453aa131</t>
  </si>
  <si>
    <t>Son of Lt Col Lubna</t>
  </si>
  <si>
    <t>818493_414327_11660bbc</t>
  </si>
  <si>
    <t>SNK SHAKIL</t>
  </si>
  <si>
    <t>818493_414415_2568dda0</t>
  </si>
  <si>
    <t>MWO RTD MIRAZ UDDIN</t>
  </si>
  <si>
    <t>818493_415249_1c9e0bb4</t>
  </si>
  <si>
    <t>MR SAIDUR</t>
  </si>
  <si>
    <t>818493_415308_da81985c</t>
  </si>
  <si>
    <t>BRIG GEN AZIZUR</t>
  </si>
  <si>
    <t>818493_415310_ac5868de</t>
  </si>
  <si>
    <t>WIFE OF MAJ GEN RASHEDUL</t>
  </si>
  <si>
    <t>818493_415357_437f6d58</t>
  </si>
  <si>
    <t>Mrs ismot ara</t>
  </si>
  <si>
    <t>818493_417241_8e801e38</t>
  </si>
  <si>
    <t>MSG SHAHIN</t>
  </si>
  <si>
    <t>818493_417251_2721aae0</t>
  </si>
  <si>
    <t>WIFE OF LEN SAIFUL</t>
  </si>
  <si>
    <t>818493_417257_69cedd52</t>
  </si>
  <si>
    <t>LCPL AMANULLAH</t>
  </si>
  <si>
    <t>818493_419321_4db528a5</t>
  </si>
  <si>
    <t>LT GEN MD MAHFUZUR RAHMAN</t>
  </si>
  <si>
    <t>818493_419322_13e76f9a</t>
  </si>
  <si>
    <t>WIFE OF SNK AL AMIN</t>
  </si>
  <si>
    <t>818493_420233_ba0bf0a7</t>
  </si>
  <si>
    <t>MR MOKLESUR RAHMAN</t>
  </si>
  <si>
    <t>818493_420344_f4ca875c</t>
  </si>
  <si>
    <t>CDRE RTD AZ NIZAM</t>
  </si>
  <si>
    <t>818493_421301_abc54125</t>
  </si>
  <si>
    <t>H CAPT RTD SHAMSUL ALAM</t>
  </si>
  <si>
    <t>818493_422234_f6b4bb31</t>
  </si>
  <si>
    <t>MR ALI HASAN</t>
  </si>
  <si>
    <t>818493_423321_36684a9c</t>
  </si>
  <si>
    <t>MR SOKAL</t>
  </si>
  <si>
    <t>818493_423707_cfab1ba8</t>
  </si>
  <si>
    <t>--</t>
  </si>
  <si>
    <t>818493_424348_6a2958d2</t>
  </si>
  <si>
    <t>WIFE OF OFF ASST MAZHARUL</t>
  </si>
  <si>
    <t>818493_425251_ba6e88a4</t>
  </si>
  <si>
    <t>DAUGHTER OF MAJ SAIFUL</t>
  </si>
  <si>
    <t>818493_425316_b0ff4e1c</t>
  </si>
  <si>
    <t>MRS NASRIN AKTER</t>
  </si>
  <si>
    <t>818493_427312_4d0f13fa</t>
  </si>
  <si>
    <t>WO MD JAHANGIR ALAM</t>
  </si>
  <si>
    <t>818493_427354_ff40a150</t>
  </si>
  <si>
    <t>VICE ADMIRAL SHAHEEN</t>
  </si>
  <si>
    <t>818493_428350_d8f61c79</t>
  </si>
  <si>
    <t>818493_428427_ddd31710</t>
  </si>
  <si>
    <t>MAJ GEN K SHORIF KAIKOBAD</t>
  </si>
  <si>
    <t>818493_429303_cc8d52e4</t>
  </si>
  <si>
    <t>WIFE OF LT COL AMINUR</t>
  </si>
  <si>
    <t>818493_429305_363296b0</t>
  </si>
  <si>
    <t>LCPL ALAUDDIN (RETD)</t>
  </si>
  <si>
    <t>818493_429331_ebab5a92</t>
  </si>
  <si>
    <t>ALVEE SAD</t>
  </si>
  <si>
    <t>818493_430351_368900ba</t>
  </si>
  <si>
    <t>B MAN OF M GEN S SHAFAYET</t>
  </si>
  <si>
    <t>818493_431310_2f9e4854</t>
  </si>
  <si>
    <t>MAJ SHOUROV</t>
  </si>
  <si>
    <t>818493_431412_9431db0e</t>
  </si>
  <si>
    <t>SNK  ISMAIL HOSSAIN</t>
  </si>
  <si>
    <t>818493_433247_27aa12af</t>
  </si>
  <si>
    <t>MAJ MEHEDI HASAN</t>
  </si>
  <si>
    <t>818493_435258_25b1be23</t>
  </si>
  <si>
    <t>LT COL MD SUJAUL HAQ</t>
  </si>
  <si>
    <t>818493_435339_762aea27</t>
  </si>
  <si>
    <t>AIR CHEIF M MASIHUZZAMAN</t>
  </si>
  <si>
    <t>818493_435348_91cc9d4a</t>
  </si>
  <si>
    <t>MRS LIPI AKTER</t>
  </si>
  <si>
    <t>818493_436321_381e11fd</t>
  </si>
  <si>
    <t>MRS HALIMA BEGUM</t>
  </si>
  <si>
    <t>818493_436324_c804d20d</t>
  </si>
  <si>
    <t>CAMERAMAN JAHANGIR</t>
  </si>
  <si>
    <t>818493_436336_baadf3e7</t>
  </si>
  <si>
    <t>CNE ABEDUR RAHMAN</t>
  </si>
  <si>
    <t>818493_438331_85d26db5</t>
  </si>
  <si>
    <t>CNE FIROZA BEGUM</t>
  </si>
  <si>
    <t>818493_439325_02362b68</t>
  </si>
  <si>
    <t>Sgt Nannu Miah RTD</t>
  </si>
  <si>
    <t>818493_440408_a7da4e66</t>
  </si>
  <si>
    <t>LOSCAR ATIKUZZAMAN</t>
  </si>
  <si>
    <t>818493_440419_366914cc</t>
  </si>
  <si>
    <t>GEN AZIZ AHMED</t>
  </si>
  <si>
    <t>818493_441230_603b21ce</t>
  </si>
  <si>
    <t>WIFE OF SWO KAMRUZZAMAN</t>
  </si>
  <si>
    <t>818493_442315_0513d5ec</t>
  </si>
  <si>
    <t>818493_442405_54ae8857</t>
  </si>
  <si>
    <t>WIFE OF LT COL AFTEKHAR</t>
  </si>
  <si>
    <t>818493_443324_be4769be</t>
  </si>
  <si>
    <t>TS 1719 BRIG GEN ENAYET</t>
  </si>
  <si>
    <t>818493_443734_5d1218c3</t>
  </si>
  <si>
    <t>Xpert X 010920213351</t>
  </si>
  <si>
    <t>818493_449324_bb0417bc</t>
  </si>
  <si>
    <t>CNE  JAHANARA</t>
  </si>
  <si>
    <t>818493_449401_79893e08</t>
  </si>
  <si>
    <t>RE HALIMA BEGUM</t>
  </si>
  <si>
    <t>818493_449419_388ea707</t>
  </si>
  <si>
    <t>SQN LDR FAHMIDA ISLAM</t>
  </si>
  <si>
    <t>818493_450317_5255fdc7</t>
  </si>
  <si>
    <t>COL ASADUZZAMAN</t>
  </si>
  <si>
    <t>818493_450351_f42bf7ee</t>
  </si>
  <si>
    <t>DR AZIZ</t>
  </si>
  <si>
    <t>818493_450355_d1069d5c</t>
  </si>
  <si>
    <t>COL RTD SHAMS</t>
  </si>
  <si>
    <t>818493_450417_19c60296</t>
  </si>
  <si>
    <t>SGT SIDDIK</t>
  </si>
  <si>
    <t>818493_451306_604101b1</t>
  </si>
  <si>
    <t>LT GEN MD SHAFIQUR RAHMAN</t>
  </si>
  <si>
    <t>818493_451424_d44d1bd4</t>
  </si>
  <si>
    <t>MRS NAZMA</t>
  </si>
  <si>
    <t>818493_452331_e0e88511</t>
  </si>
  <si>
    <t>MAJ SHAMEEM FERDOUS</t>
  </si>
  <si>
    <t>818493_452338_3f3c66b2</t>
  </si>
  <si>
    <t>MAJ SHAHRIAR</t>
  </si>
  <si>
    <t>818493_453319_9768d6ec</t>
  </si>
  <si>
    <t>BAT MAN OF BRIG GEN ARIF</t>
  </si>
  <si>
    <t>818493_453319_d02e5947</t>
  </si>
  <si>
    <t>MR. ALAMGIR</t>
  </si>
  <si>
    <t>818493_453323_e8b983bd</t>
  </si>
  <si>
    <t>MR ABDUL WAHAB</t>
  </si>
  <si>
    <t>818493_453416_55ac04d7</t>
  </si>
  <si>
    <t>MR OBYDUL</t>
  </si>
  <si>
    <t>818493_453438_610c7e64</t>
  </si>
  <si>
    <t>SGT RTD DAYER</t>
  </si>
  <si>
    <t>818493_454402_9058632a</t>
  </si>
  <si>
    <t>Daughter of Sgt Monir</t>
  </si>
  <si>
    <t>818493_454537_fb517804</t>
  </si>
  <si>
    <t>Xpert X 090720143352</t>
  </si>
  <si>
    <t>818493_456956_a528f6fd</t>
  </si>
  <si>
    <t>MAJ JAHID</t>
  </si>
  <si>
    <t>818493_458409_589ab993</t>
  </si>
  <si>
    <t>CPO RTD NURUL</t>
  </si>
  <si>
    <t>818493_458446_7fcd4869</t>
  </si>
  <si>
    <t>CNE RAZIA MO B.GEN WAZED</t>
  </si>
  <si>
    <t>818493_459403_47fc8448</t>
  </si>
  <si>
    <t>RE SALEHA</t>
  </si>
  <si>
    <t>818493_500359_366914cc</t>
  </si>
  <si>
    <t>818493_501430_6d656b76</t>
  </si>
  <si>
    <t>ADMIRAL M SHAHEEN</t>
  </si>
  <si>
    <t>818493_501535_d3572e59</t>
  </si>
  <si>
    <t>RE SHAFIULLAH</t>
  </si>
  <si>
    <t>818493_502357_18935f6f</t>
  </si>
  <si>
    <t>WIFE OF MAJ RTD MONSUR</t>
  </si>
  <si>
    <t>818493_503336_99b6ad09</t>
  </si>
  <si>
    <t>MRS RAIHANUL ZANNAT</t>
  </si>
  <si>
    <t>818493_504341_41ccaff7</t>
  </si>
  <si>
    <t>CPL RTD MOKTER</t>
  </si>
  <si>
    <t>818493_507303_abd54214</t>
  </si>
  <si>
    <t>WIFE OF SNK MAHABUBUR</t>
  </si>
  <si>
    <t>818493_507319_97a54924</t>
  </si>
  <si>
    <t>cpl salah uddin</t>
  </si>
  <si>
    <t>818493_509336_9237effe</t>
  </si>
  <si>
    <t>COMMANDER RTD M S KABIR</t>
  </si>
  <si>
    <t>818493_510400_615ed44c</t>
  </si>
  <si>
    <t>MRS. SHAHIDA BEGUM</t>
  </si>
  <si>
    <t>818493_511353_04aaa051</t>
  </si>
  <si>
    <t>A GEN MAHABUBUL</t>
  </si>
  <si>
    <t>818493_511500_14096159</t>
  </si>
  <si>
    <t>MAJ GEN RASHEDUL AMIN</t>
  </si>
  <si>
    <t>818493_512354_9f3ae65e</t>
  </si>
  <si>
    <t>NCE KHAIRUL</t>
  </si>
  <si>
    <t>818493_513353_ff88440a</t>
  </si>
  <si>
    <t>MWO RETD NAZRUL</t>
  </si>
  <si>
    <t>818493_514455_0e70dfa6</t>
  </si>
  <si>
    <t>Snk Al-Amin</t>
  </si>
  <si>
    <t>818493_516403_41c640f1</t>
  </si>
  <si>
    <t>SNK KOMOL</t>
  </si>
  <si>
    <t>818493_517422_f44353bd</t>
  </si>
  <si>
    <t>ABDUL HAKIM</t>
  </si>
  <si>
    <t>818493_519407_72af4597</t>
  </si>
  <si>
    <t>WIFE OF CAPT RTD MOSLEM</t>
  </si>
  <si>
    <t>818493_520311_1db3ccd4</t>
  </si>
  <si>
    <t>MRS ROHIMA</t>
  </si>
  <si>
    <t>818493_520403_edaf58ae</t>
  </si>
  <si>
    <t>LCPL RUBEL MIAH</t>
  </si>
  <si>
    <t>818493_520409_0fbd010a</t>
  </si>
  <si>
    <t>SNK MOLLA SHOHAG</t>
  </si>
  <si>
    <t>818493_521358_74ee33c2</t>
  </si>
  <si>
    <t>NCE RTD NASIR UDDIN</t>
  </si>
  <si>
    <t>818493_522438_25223e12</t>
  </si>
  <si>
    <t>MR MOJIBUR RAHMAN</t>
  </si>
  <si>
    <t>818493_525400_d295b8f0</t>
  </si>
  <si>
    <t>WIFE OF MAJ RTD NAYMUL</t>
  </si>
  <si>
    <t>818493_526407_4b1a370d</t>
  </si>
  <si>
    <t>saiham</t>
  </si>
  <si>
    <t>818493_526409_573b4960</t>
  </si>
  <si>
    <t>MRS ZINNATUN NAHAR</t>
  </si>
  <si>
    <t>818493_526420_3d13e3de</t>
  </si>
  <si>
    <t>jahanara</t>
  </si>
  <si>
    <t>818493_526459_29270730</t>
  </si>
  <si>
    <t>Maj Md Shameem Ahmed Khan</t>
  </si>
  <si>
    <t>818493_527405_d1e72079</t>
  </si>
  <si>
    <t>Wg Cdr M Rashedul Hasan</t>
  </si>
  <si>
    <t>818493_527419_560a335f</t>
  </si>
  <si>
    <t>SGT RTD SHAFIQUR</t>
  </si>
  <si>
    <t>818493_528604_a7e354c5</t>
  </si>
  <si>
    <t>Xpert X 010920213528</t>
  </si>
  <si>
    <t>818493_529358_fc3dfc84</t>
  </si>
  <si>
    <t>AYA JAHANARA</t>
  </si>
  <si>
    <t>818493_529405_4c8c6329</t>
  </si>
  <si>
    <t>DAUGHTER OF SNK JEWEL</t>
  </si>
  <si>
    <t>818493_529423_231f0bc2</t>
  </si>
  <si>
    <t>sgt  khorshed</t>
  </si>
  <si>
    <t>818493_529611_a02fc835</t>
  </si>
  <si>
    <t>CDR NAZRUL (RTD)</t>
  </si>
  <si>
    <t>818493_530404_853e2e26</t>
  </si>
  <si>
    <t>D of Brig Gen Mozammel</t>
  </si>
  <si>
    <t>818493_530454_860314a8</t>
  </si>
  <si>
    <t>RE Mrs Jannatul</t>
  </si>
  <si>
    <t>818493_531509_296e3ffe</t>
  </si>
  <si>
    <t>MRS SURAIYA</t>
  </si>
  <si>
    <t>818493_532403_9ec6c9b4</t>
  </si>
  <si>
    <t>MAID SVT OF BRIG GEN ARIF</t>
  </si>
  <si>
    <t>818493_532428_39f452c9</t>
  </si>
  <si>
    <t>SQN LDR MD ATIK HASSAN</t>
  </si>
  <si>
    <t>818493_534436_e416a609</t>
  </si>
  <si>
    <t>VICE ADMIRAL SHAHIN IQBAL</t>
  </si>
  <si>
    <t>818493_535423_bb4b89e5</t>
  </si>
  <si>
    <t>MR SHAKAWAT HOSSAIN</t>
  </si>
  <si>
    <t>818493_536439_ef73e7c7</t>
  </si>
  <si>
    <t>MTD SULTAN UDDIN</t>
  </si>
  <si>
    <t>818493_536519_01966e11</t>
  </si>
  <si>
    <t>MR. FIROZ ALI</t>
  </si>
  <si>
    <t>818493_538422_451aa954</t>
  </si>
  <si>
    <t>SNK NUR AKTER</t>
  </si>
  <si>
    <t>818493_538613_4809bf06</t>
  </si>
  <si>
    <t>Xpert X 310720225538</t>
  </si>
  <si>
    <t>818493_539503_7549643e</t>
  </si>
  <si>
    <t>H CAPT K M SHAMSUL</t>
  </si>
  <si>
    <t>818493_540529_c6058bdc</t>
  </si>
  <si>
    <t>MRS ARIZA KHATUN</t>
  </si>
  <si>
    <t>818493_540646_88e4cdcd</t>
  </si>
  <si>
    <t>MR SADHIN</t>
  </si>
  <si>
    <t>818493_542526_fc6afe93</t>
  </si>
  <si>
    <t>MRS FEROZA</t>
  </si>
  <si>
    <t>818493_543404_8e3c596f</t>
  </si>
  <si>
    <t>BRIG GEN RTD AMIN TAREK</t>
  </si>
  <si>
    <t>818493_543533_7d6f286b</t>
  </si>
  <si>
    <t>Xpert X 080720175449</t>
  </si>
  <si>
    <t>818493_545443_a4898f2b</t>
  </si>
  <si>
    <t>SGT SHAH ALAM</t>
  </si>
  <si>
    <t>818493_545535_30d5603d</t>
  </si>
  <si>
    <t>MAJ GEN ASM MATIUR RAHMAN</t>
  </si>
  <si>
    <t>818493_546403_bb9dea81</t>
  </si>
  <si>
    <t>WIFE OF MAJ GEN WAZIULLAH</t>
  </si>
  <si>
    <t>818493_546529_a5ece7d1</t>
  </si>
  <si>
    <t>Gulshan Ara</t>
  </si>
  <si>
    <t>818493_548423_446fe3d3</t>
  </si>
  <si>
    <t>MR SHAHJAHAN</t>
  </si>
  <si>
    <t>818493_548523_87096471</t>
  </si>
  <si>
    <t>Brig Gen SMM Saleh Bhuiya</t>
  </si>
  <si>
    <t>818493_548525_13aa2ce3</t>
  </si>
  <si>
    <t>Daughter of Lt Col Lubna</t>
  </si>
  <si>
    <t>818493_549407_8aa34c03</t>
  </si>
  <si>
    <t>Wife of Maj Qayes</t>
  </si>
  <si>
    <t>818493_550430_7130b042</t>
  </si>
  <si>
    <t>Maj Gen Shayekhuzzaman</t>
  </si>
  <si>
    <t>818493_550515_f152d61a</t>
  </si>
  <si>
    <t>MAJ  SINHA MD RASHED KHAN</t>
  </si>
  <si>
    <t>818493_551416_793825e8</t>
  </si>
  <si>
    <t>WIFE OF LT COL KABIR</t>
  </si>
  <si>
    <t>818493_552433_22ab4519</t>
  </si>
  <si>
    <t>WIFE OF SNK SAJEDUL</t>
  </si>
  <si>
    <t>818493_552445_99dd9470</t>
  </si>
  <si>
    <t>re rahima</t>
  </si>
  <si>
    <t>818493_553452_aa44f38f</t>
  </si>
  <si>
    <t>MRS RICKTA KHATUN</t>
  </si>
  <si>
    <t>818493_553517_0bb32ee2</t>
  </si>
  <si>
    <t>MAJ NAZNIN</t>
  </si>
  <si>
    <t>818493_555511_6d818647</t>
  </si>
  <si>
    <t>SGT AZAD (RTD)</t>
  </si>
  <si>
    <t>818493_556427_611deb81</t>
  </si>
  <si>
    <t>ATTORNEY GEN MAHBUBEY ALA</t>
  </si>
  <si>
    <t>818493_556510_a707977c</t>
  </si>
  <si>
    <t>MR HOSSAIN</t>
  </si>
  <si>
    <t>818493_559449_d9b0db25</t>
  </si>
  <si>
    <t>Mahmudul hasan</t>
  </si>
  <si>
    <t>818493_559514_611e2d30</t>
  </si>
  <si>
    <t>RE Abdul Hai</t>
  </si>
  <si>
    <t>818493_600519_41d19c00</t>
  </si>
  <si>
    <t>SWO ABDUR ROUF</t>
  </si>
  <si>
    <t>818493_602431_4b574863</t>
  </si>
  <si>
    <t>MR AZIZUL HQ</t>
  </si>
  <si>
    <t>818493_602525_fa682964</t>
  </si>
  <si>
    <t>WO AKHER ALI</t>
  </si>
  <si>
    <t>818493_605427_41c640f1</t>
  </si>
  <si>
    <t>818493_605534_a736eedc</t>
  </si>
  <si>
    <t>MR NURUL ISLAM</t>
  </si>
  <si>
    <t>818493_605559_d21823d0</t>
  </si>
  <si>
    <t>MR. MOSTOFA KAMAL</t>
  </si>
  <si>
    <t>818493_605614_053a2ad0</t>
  </si>
  <si>
    <t>Xpert X 070720124513</t>
  </si>
  <si>
    <t>818493_606640_b9f4a587</t>
  </si>
  <si>
    <t>COL SK MD JAYNUL ISLAM</t>
  </si>
  <si>
    <t>818493_607430_00e8cf34</t>
  </si>
  <si>
    <t>SHAFIQUL</t>
  </si>
  <si>
    <t>818493_607551_226927c5</t>
  </si>
  <si>
    <t>WIFE OF MAJ HASAN</t>
  </si>
  <si>
    <t>818493_608516_e64dc055</t>
  </si>
  <si>
    <t>CPL MONIR AHMED ( RETD)</t>
  </si>
  <si>
    <t>818493_609450_fe1f7254</t>
  </si>
  <si>
    <t>RE RABEYA</t>
  </si>
  <si>
    <t>818493_609526_1adb2295</t>
  </si>
  <si>
    <t>COL KAWSER SARKAR</t>
  </si>
  <si>
    <t>818493_610403_e2346281</t>
  </si>
  <si>
    <t>MR ABDUL MOTIN</t>
  </si>
  <si>
    <t>818493_610442_ea57530e</t>
  </si>
  <si>
    <t>CPL (R) MIR HOSSAIN</t>
  </si>
  <si>
    <t>818493_610554_1960a59e</t>
  </si>
  <si>
    <t>MAJ MOHSIN RETD</t>
  </si>
  <si>
    <t>818493_611447_143108bd</t>
  </si>
  <si>
    <t>MR YAHIA NASRAT</t>
  </si>
  <si>
    <t>818493_611615_d0bff1c2</t>
  </si>
  <si>
    <t>MR AMZAD HOSSAIN</t>
  </si>
  <si>
    <t>818493_612442_e0794e6a</t>
  </si>
  <si>
    <t>WO W CDR AL-AMEEN</t>
  </si>
  <si>
    <t>818493_613518_2f8ea6c3</t>
  </si>
  <si>
    <t>MAJ MST NARGIS (101289)</t>
  </si>
  <si>
    <t>818493_613538_e58b7770</t>
  </si>
  <si>
    <t>Md Rafi Uddin Miah</t>
  </si>
  <si>
    <t>818493_613544_77f2dbb0</t>
  </si>
  <si>
    <t>LT COL SANGITA</t>
  </si>
  <si>
    <t>818493_614433_1f133aee</t>
  </si>
  <si>
    <t>WG CDR RTD MOSTAFA ANWAR</t>
  </si>
  <si>
    <t>818493_615449_6dd7635b</t>
  </si>
  <si>
    <t>MAJ SELINA AKHTER</t>
  </si>
  <si>
    <t>818493_615553_2bd22bef</t>
  </si>
  <si>
    <t>MRS SHAMSUN NAHAR</t>
  </si>
  <si>
    <t>818493_615553_619f8729</t>
  </si>
  <si>
    <t>MRS. ABEDA BEGUM</t>
  </si>
  <si>
    <t>818493_617543_d6f39e6f</t>
  </si>
  <si>
    <t>818493_620542_e955856d</t>
  </si>
  <si>
    <t>CPL KHURSHED</t>
  </si>
  <si>
    <t>818493_621532_6a7403ae</t>
  </si>
  <si>
    <t>MAJ SHARIF</t>
  </si>
  <si>
    <t>818493_622443_6d253010</t>
  </si>
  <si>
    <t>CAMERAMAN ENAMUL HAQUE@06</t>
  </si>
  <si>
    <t>818493_622459_b7619e2c</t>
  </si>
  <si>
    <t>CAPT SAIFUR RAHMAN</t>
  </si>
  <si>
    <t>818493_622545_102799f6</t>
  </si>
  <si>
    <t>DAUGHTER OF SGT ATIQUR</t>
  </si>
  <si>
    <t>818493_623441_72901201</t>
  </si>
  <si>
    <t>MAJ ASHIK IQBAL</t>
  </si>
  <si>
    <t>818493_623505_ccb4ea26</t>
  </si>
  <si>
    <t>LT COL ISHTYAQ</t>
  </si>
  <si>
    <t>818493_624539_fe0f88df</t>
  </si>
  <si>
    <t>DOUGHTER OF B GEN ARIF</t>
  </si>
  <si>
    <t>818493_625440_3f963c5e</t>
  </si>
  <si>
    <t>WIFE OF MAJ GEN SULTAN</t>
  </si>
  <si>
    <t>818493_626646_b75bd7c7</t>
  </si>
  <si>
    <t>Xpert X 140720115529</t>
  </si>
  <si>
    <t>818493_627441_abf3919d</t>
  </si>
  <si>
    <t>msvt of brig gen arif</t>
  </si>
  <si>
    <t>818493_627457_c5c288a9</t>
  </si>
  <si>
    <t>MR ABDUL HAQUE NURU</t>
  </si>
  <si>
    <t>818493_627540_c5f81eaa</t>
  </si>
  <si>
    <t>MR TOUHID ANOWAR</t>
  </si>
  <si>
    <t>818493_627541_3b5bba4c</t>
  </si>
  <si>
    <t>wife of col shofiul (rtd)</t>
  </si>
  <si>
    <t>818493_628500_992360ef</t>
  </si>
  <si>
    <t>MRS KHUSBU</t>
  </si>
  <si>
    <t>818493_629639_44c5c8aa</t>
  </si>
  <si>
    <t>HON,ble president A HAMID</t>
  </si>
  <si>
    <t>818493_630435_21c34e0e</t>
  </si>
  <si>
    <t>MR MOHSIN</t>
  </si>
  <si>
    <t>818493_632730_dff5c235</t>
  </si>
  <si>
    <t>MR ROKON MIAH</t>
  </si>
  <si>
    <t>818493_633603_d7f38fd6</t>
  </si>
  <si>
    <t>Barbar Narayon</t>
  </si>
  <si>
    <t>818493_634449_b1c7a6d4</t>
  </si>
  <si>
    <t>MRS FORIDA ISLAM</t>
  </si>
  <si>
    <t>818493_635607_d12daf9b</t>
  </si>
  <si>
    <t>doughter of col(r) mahbub</t>
  </si>
  <si>
    <t>818493_635716_bb0eaa81</t>
  </si>
  <si>
    <t>BRIG GEN S. ZOHERUL ALAM</t>
  </si>
  <si>
    <t>818493_636518_9284f9a8</t>
  </si>
  <si>
    <t>CDR MOHAMMAD ABU SYED</t>
  </si>
  <si>
    <t>818493_636525_c7fcfe23</t>
  </si>
  <si>
    <t>LT CDR M TANVIR</t>
  </si>
  <si>
    <t>818493_636533_e1c71998</t>
  </si>
  <si>
    <t>KHAKROB ROKSANA</t>
  </si>
  <si>
    <t>818493_637457_af8a901c</t>
  </si>
  <si>
    <t>MR ABU TALEB KHAN</t>
  </si>
  <si>
    <t>818493_637537_2e6d5818</t>
  </si>
  <si>
    <t>MAJ ARIFUR RAHMAN</t>
  </si>
  <si>
    <t>818493_638501_eceea84a</t>
  </si>
  <si>
    <t>LT COL ALAMGIR</t>
  </si>
  <si>
    <t>818493_639700_cd2f82ba</t>
  </si>
  <si>
    <t>RE KAZI TOFIZ UDDIN</t>
  </si>
  <si>
    <t>818493_640603_32d28ace</t>
  </si>
  <si>
    <t>RE MR A SATTER</t>
  </si>
  <si>
    <t>818493_643501_2e331f6c</t>
  </si>
  <si>
    <t>LCPL RTD MOTIUR RAHMAN</t>
  </si>
  <si>
    <t>818493_643600_b7619e2c</t>
  </si>
  <si>
    <t>818493_644528_f8153901</t>
  </si>
  <si>
    <t>WIFE OF SWO SHAHEED AHMED</t>
  </si>
  <si>
    <t>818493_644540_eaeeee28</t>
  </si>
  <si>
    <t>DAUGHTER OF BRIG MAHBUB</t>
  </si>
  <si>
    <t>818493_645512_635971f3</t>
  </si>
  <si>
    <t>ADVOCATE MOSHARROF</t>
  </si>
  <si>
    <t>818493_645551_560fd839</t>
  </si>
  <si>
    <t>CAPT EKRAM (RETD)</t>
  </si>
  <si>
    <t>818493_646458_e44c84dc</t>
  </si>
  <si>
    <t>SGT RUHUL AMIN</t>
  </si>
  <si>
    <t>818493_647701_6bdcda16</t>
  </si>
  <si>
    <t>LCPL KAMAL UDDIN</t>
  </si>
  <si>
    <t>818493_648636_44cf472e</t>
  </si>
  <si>
    <t>SNK MD MUZIBUR RAHMAN</t>
  </si>
  <si>
    <t>818493_649502_7f85a47a</t>
  </si>
  <si>
    <t>MR OSMAN GONI</t>
  </si>
  <si>
    <t>818493_650606_7516724d</t>
  </si>
  <si>
    <t>MRS RINA BEGUM</t>
  </si>
  <si>
    <t>818493_650651_2a265d30</t>
  </si>
  <si>
    <t>RE AZIBUR RAHMAN</t>
  </si>
  <si>
    <t>818493_651529_aaecd52d</t>
  </si>
  <si>
    <t>MWO AKRAM HOSSAIN</t>
  </si>
  <si>
    <t>818493_652556_4e9e3e50</t>
  </si>
  <si>
    <t>MAJ GEN SHAYEKHUZZAMAN</t>
  </si>
  <si>
    <t>818493_655602_8bd7b319</t>
  </si>
  <si>
    <t>M SVT OF MAJ GEN RASHID</t>
  </si>
  <si>
    <t>818493_655643_9ebb1a96</t>
  </si>
  <si>
    <t>MR HEFZUL</t>
  </si>
  <si>
    <t>818493_656536_91ba54ac</t>
  </si>
  <si>
    <t>BRIG GEN SHAFIUL AZAM</t>
  </si>
  <si>
    <t>818493_656625_a81353ac</t>
  </si>
  <si>
    <t>SDO SHAFIQUL</t>
  </si>
  <si>
    <t>818493_657530_a2e88f81</t>
  </si>
  <si>
    <t>COL SK JOYNUL</t>
  </si>
  <si>
    <t>818493_658601_5831aad0</t>
  </si>
  <si>
    <t>MRS SHIRIN AKTER</t>
  </si>
  <si>
    <t>818493_658608_6f013595</t>
  </si>
  <si>
    <t>MR A JABBAR</t>
  </si>
  <si>
    <t>818493_659540_e7b347a0</t>
  </si>
  <si>
    <t>CPL RTD AKKAS ALI</t>
  </si>
  <si>
    <t>818493_701618_fd516784</t>
  </si>
  <si>
    <t>818493_702555_fd167fe3</t>
  </si>
  <si>
    <t>MR. HABIBUL ISLAM</t>
  </si>
  <si>
    <t>818493_703527_b3a3fe1d</t>
  </si>
  <si>
    <t>MR A HALIM</t>
  </si>
  <si>
    <t>818493_704528_3b1a0d4a</t>
  </si>
  <si>
    <t>MR SIAM HASAN</t>
  </si>
  <si>
    <t>818493_709554_e817e2fa</t>
  </si>
  <si>
    <t>DAUGHTER OF COL SHARMIN</t>
  </si>
  <si>
    <t>818493_711617_a34f1b1e</t>
  </si>
  <si>
    <t>MR FERDOUS WAHID</t>
  </si>
  <si>
    <t>818493_711631_b0c5230e</t>
  </si>
  <si>
    <t>MR BULBUL</t>
  </si>
  <si>
    <t>818493_712747_51283638</t>
  </si>
  <si>
    <t>Xpert X 310720225712</t>
  </si>
  <si>
    <t>818493_713545_711077ac</t>
  </si>
  <si>
    <t>ABEDA MURSALATH</t>
  </si>
  <si>
    <t>818493_713624_8f044a41</t>
  </si>
  <si>
    <t>SPONDON</t>
  </si>
  <si>
    <t>818493_715536_d4367f9e</t>
  </si>
  <si>
    <t>MR MONJUR RAHNAN</t>
  </si>
  <si>
    <t>818493_717600_a9b3b480</t>
  </si>
  <si>
    <t>NCE MD REZAUL KARIM</t>
  </si>
  <si>
    <t>818493_717633_58af339a</t>
  </si>
  <si>
    <t>MAJ GEN S M SHAMIM</t>
  </si>
  <si>
    <t>818493_717647_7d0bb1ad</t>
  </si>
  <si>
    <t>SWO RTD SAMSUL HQ</t>
  </si>
  <si>
    <t>818493_718633_5a2fdf05</t>
  </si>
  <si>
    <t>SYEDA FARIN BENOGIR</t>
  </si>
  <si>
    <t>818493_719537_3909eba7</t>
  </si>
  <si>
    <t>SGT RTD MOTIUR RAHMAN</t>
  </si>
  <si>
    <t>818493_719614_8b519f46</t>
  </si>
  <si>
    <t>SGT MOHABBAT HOSSAIN</t>
  </si>
  <si>
    <t>818493_719631_3c9383ba</t>
  </si>
  <si>
    <t>Brig Gen Syed Zohirul</t>
  </si>
  <si>
    <t>818493_721619_2ddb5375</t>
  </si>
  <si>
    <t>BAT MAN OF B GEN SALEH</t>
  </si>
  <si>
    <t>818493_721624_a4ea1897</t>
  </si>
  <si>
    <t>MR RAIVEN HASAN</t>
  </si>
  <si>
    <t>818493_723622_79a121c5</t>
  </si>
  <si>
    <t>WO ABDUL AZIZ RETD</t>
  </si>
  <si>
    <t>818493_724643_b0a2a94b</t>
  </si>
  <si>
    <t>MRS. JAHANARA</t>
  </si>
  <si>
    <t>818493_725632_31061079</t>
  </si>
  <si>
    <t>MR. MIZAN ALAM</t>
  </si>
  <si>
    <t>818493_727554_c535cd29</t>
  </si>
  <si>
    <t>Spondon</t>
  </si>
  <si>
    <t>818493_727555_c6e1dee3</t>
  </si>
  <si>
    <t>818493_727624_fd516784</t>
  </si>
  <si>
    <t>818493_727725_e4013b3f</t>
  </si>
  <si>
    <t>WIFE OF CDR RTD BASAR</t>
  </si>
  <si>
    <t>818493_728618_0d4dc798</t>
  </si>
  <si>
    <t>WIFE OF CAPT KAMRUZZAMAN</t>
  </si>
  <si>
    <t>818493_729656_1ed20d0d</t>
  </si>
  <si>
    <t>DR MATHIAR RAHMAN</t>
  </si>
  <si>
    <t>818493_732623_b3c0b51c</t>
  </si>
  <si>
    <t>MR EMDADUL BARI</t>
  </si>
  <si>
    <t>818493_732625_80152d2b</t>
  </si>
  <si>
    <t>do sarif</t>
  </si>
  <si>
    <t>818493_733624_a65692e6</t>
  </si>
  <si>
    <t>WIFE OF MAJ RTD SALEH</t>
  </si>
  <si>
    <t>818493_734623_e82b6799</t>
  </si>
  <si>
    <t>WO A MANNAN (RTD)</t>
  </si>
  <si>
    <t>818493_734627_588709c1</t>
  </si>
  <si>
    <t>MAJ RTD SK LIAQUOT</t>
  </si>
  <si>
    <t>818493_735600_13059632</t>
  </si>
  <si>
    <t>BRIG GEN NIAMUL GANI</t>
  </si>
  <si>
    <t>818493_736624_ea80b8b6</t>
  </si>
  <si>
    <t>MAJ ZAHID</t>
  </si>
  <si>
    <t>818493_736651_27e7a7cf</t>
  </si>
  <si>
    <t>SWO MD MAZAHARUL</t>
  </si>
  <si>
    <t>818493_736710_3f6dedb6</t>
  </si>
  <si>
    <t>S M MANZOOR</t>
  </si>
  <si>
    <t>818493_737612_7a1aaa1a</t>
  </si>
  <si>
    <t>MRS RAIHANUL</t>
  </si>
  <si>
    <t>818493_737625_5cf1f2a4</t>
  </si>
  <si>
    <t>MRS NAZMA SULTANA</t>
  </si>
  <si>
    <t>818493_737650_aa5688a9</t>
  </si>
  <si>
    <t>SON OF SGT RAKIBUL</t>
  </si>
  <si>
    <t>818493_737715_a736eedc</t>
  </si>
  <si>
    <t>818493_738623_26b8b472</t>
  </si>
  <si>
    <t>MAJ GEN MD NASIR</t>
  </si>
  <si>
    <t>818493_739632_09148364</t>
  </si>
  <si>
    <t>818493_739706_bdb76530</t>
  </si>
  <si>
    <t>CPL A JABBAR RTD</t>
  </si>
  <si>
    <t>818493_740618_eee5db10</t>
  </si>
  <si>
    <t>cdr abu syed</t>
  </si>
  <si>
    <t>818493_741440_a06bf1ac</t>
  </si>
  <si>
    <t>Xpert X 310820094653</t>
  </si>
  <si>
    <t>818493_741616_4c310054</t>
  </si>
  <si>
    <t>KAZI ABDUR RAHMAN</t>
  </si>
  <si>
    <t>818493_744700_2e6be126</t>
  </si>
  <si>
    <t>LT COL RTD SHAFIQUE</t>
  </si>
  <si>
    <t>818493_744736_ca22e771</t>
  </si>
  <si>
    <t>snk  sm mayen</t>
  </si>
  <si>
    <t>818493_745605_1551bdcf</t>
  </si>
  <si>
    <t>SGT RTD RUSTOM ALI</t>
  </si>
  <si>
    <t>818493_747634_84153ec5</t>
  </si>
  <si>
    <t>818493_748611_0a7e7abc</t>
  </si>
  <si>
    <t>RE AMBIA</t>
  </si>
  <si>
    <t>818493_748653_d825dbb2</t>
  </si>
  <si>
    <t>LT COL ABU SALEH ESHA</t>
  </si>
  <si>
    <t>818493_749603_c1b95066</t>
  </si>
  <si>
    <t>OFFICE CLK AMIRUL</t>
  </si>
  <si>
    <t>818493_750750_cb5e100e</t>
  </si>
  <si>
    <t>error</t>
  </si>
  <si>
    <t>818493_751701_04cccd52</t>
  </si>
  <si>
    <t>Wife of Brig Gen Mahbub</t>
  </si>
  <si>
    <t>818493_751751_478ae63b</t>
  </si>
  <si>
    <t>sokal</t>
  </si>
  <si>
    <t>818493_751835_e75696e8</t>
  </si>
  <si>
    <t>Cdr M Anisur Rahman</t>
  </si>
  <si>
    <t>818493_752625_5b188680</t>
  </si>
  <si>
    <t>SGT MD. ABDULLAH AL MAMUN</t>
  </si>
  <si>
    <t>818493_753622_d7b1d236</t>
  </si>
  <si>
    <t>SYEDA FARIN BANOGIR</t>
  </si>
  <si>
    <t>818493_753657_0002c2b7</t>
  </si>
  <si>
    <t>LCPL ZAHIR ABBAS</t>
  </si>
  <si>
    <t>818493_754608_11fb996e</t>
  </si>
  <si>
    <t>LCPL RTD SULTAN</t>
  </si>
  <si>
    <t>818493_755622_0c23a81c</t>
  </si>
  <si>
    <t>MAJ TAWFIQ</t>
  </si>
  <si>
    <t>818493_755656_dbe02583</t>
  </si>
  <si>
    <t>COL AFROZA</t>
  </si>
  <si>
    <t>818493_758635_0b0724aa</t>
  </si>
  <si>
    <t>MRS SYEDA FATEMA</t>
  </si>
  <si>
    <t>818493_758635_c948f114</t>
  </si>
  <si>
    <t>WIFE OF AIR MARSAL JAMAL</t>
  </si>
  <si>
    <t>818493_758756_a122f7f4</t>
  </si>
  <si>
    <t>RE TAHMINA, MO BRIGMAHBUB</t>
  </si>
  <si>
    <t>818493_759707_153d0ef7</t>
  </si>
  <si>
    <t>818493_759743_911c633f</t>
  </si>
  <si>
    <t>MR ABDUL HALIM</t>
  </si>
  <si>
    <t>818493_759808_db1d63f1</t>
  </si>
  <si>
    <t>MAJ GEN SM SHAMIM UZ ZAMA</t>
  </si>
  <si>
    <t>818493_800635_cd2fccdc</t>
  </si>
  <si>
    <t>HALIMUL HQ</t>
  </si>
  <si>
    <t>818493_801713_bbf86e56</t>
  </si>
  <si>
    <t>Mustafa shabab</t>
  </si>
  <si>
    <t>818493_802726_4ebf69b0</t>
  </si>
  <si>
    <t>ANISUR RAHMAN</t>
  </si>
  <si>
    <t>818493_803640_e0afda13</t>
  </si>
  <si>
    <t>Driver manik</t>
  </si>
  <si>
    <t>818493_806737_d722ce19</t>
  </si>
  <si>
    <t>SNK MOSHIUR RAHMAN</t>
  </si>
  <si>
    <t>818493_807703_75f9c53d</t>
  </si>
  <si>
    <t>SNK RAZIB</t>
  </si>
  <si>
    <t>818493_810650_645a6945</t>
  </si>
  <si>
    <t>MR ASMOT ALI</t>
  </si>
  <si>
    <t>818493_813641_e5acd38f</t>
  </si>
  <si>
    <t>MR TOWHID ANOWAR</t>
  </si>
  <si>
    <t>818493_814728_d6f186c1</t>
  </si>
  <si>
    <t>WIFE OF BRIG GEN A  SALAM</t>
  </si>
  <si>
    <t>818493_814730_c2d34ec8</t>
  </si>
  <si>
    <t>lcpl mt zakaria</t>
  </si>
  <si>
    <t>818493_815731_1fed95c0</t>
  </si>
  <si>
    <t>WIFE OF CPL MILON</t>
  </si>
  <si>
    <t>818493_816642_3fa1c632</t>
  </si>
  <si>
    <t>COL RTD SAWKAT</t>
  </si>
  <si>
    <t>818493_816738_b7996f3a</t>
  </si>
  <si>
    <t>cpl hedayet</t>
  </si>
  <si>
    <t>818493_818646_1dda1e82</t>
  </si>
  <si>
    <t>SGT MERAZUL</t>
  </si>
  <si>
    <t>818493_818650_847ef0aa</t>
  </si>
  <si>
    <t>SGT SYEED LIAKOT RTD</t>
  </si>
  <si>
    <t>818493_818650_ff3c8b62</t>
  </si>
  <si>
    <t>WIFE OF CPL ASHFAQ</t>
  </si>
  <si>
    <t>818493_818856_3b14fb88</t>
  </si>
  <si>
    <t>CNE ABDUL HAI</t>
  </si>
  <si>
    <t>818493_819443_a216f048</t>
  </si>
  <si>
    <t>Xpert X 310820094731</t>
  </si>
  <si>
    <t>818493_821739_20a4d7fe</t>
  </si>
  <si>
    <t>MAJ ROWSON ALAM</t>
  </si>
  <si>
    <t>818493_822715_703b3cf8</t>
  </si>
  <si>
    <t>MR ASRAF ALI</t>
  </si>
  <si>
    <t>818493_825752_3238d735</t>
  </si>
  <si>
    <t>DAUGHTER OF LCPL RASHED</t>
  </si>
  <si>
    <t>818493_826800_a6f9e14a</t>
  </si>
  <si>
    <t>BRIG GEN RTD ANOWER HOSSA</t>
  </si>
  <si>
    <t>818493_827736_efe7794a</t>
  </si>
  <si>
    <t>MRS. PARUL BEGUM</t>
  </si>
  <si>
    <t>818493_827757_0757d6a6</t>
  </si>
  <si>
    <t>MAJ NABILA BINTE AMIN</t>
  </si>
  <si>
    <t>818493_828653_5571a94f</t>
  </si>
  <si>
    <t>CAPT MD MAZIDUL ISLAM</t>
  </si>
  <si>
    <t>818493_829835_75356269</t>
  </si>
  <si>
    <t>LT CDR M TANVIR HASAN</t>
  </si>
  <si>
    <t>818493_830707_fa9cc119</t>
  </si>
  <si>
    <t>AHNAF JAWAD</t>
  </si>
  <si>
    <t>818493_832700_875c83ec</t>
  </si>
  <si>
    <t>MRS SAJEDA BEGUM</t>
  </si>
  <si>
    <t>818493_832744_1bd03713</t>
  </si>
  <si>
    <t>DAUGHTER OF BRIG GEN AZIZ</t>
  </si>
  <si>
    <t>818493_835727_ee1e3397</t>
  </si>
  <si>
    <t>WIFE OF SNK NOOR MOHAMMAD</t>
  </si>
  <si>
    <t>818493_835756_7171cefa</t>
  </si>
  <si>
    <t>CPL NURUL ISLAM</t>
  </si>
  <si>
    <t>818493_836717_5eab0f3b</t>
  </si>
  <si>
    <t>JAHANARA</t>
  </si>
  <si>
    <t>818493_836722_226aff63</t>
  </si>
  <si>
    <t>WIFE OF LT SIDDIQUE</t>
  </si>
  <si>
    <t>818493_836754_30113083</t>
  </si>
  <si>
    <t>WIFE OF SGT AHSAN HABIB</t>
  </si>
  <si>
    <t>818493_837810_d2d93ad9</t>
  </si>
  <si>
    <t>MRS GITA RANI</t>
  </si>
  <si>
    <t>818493_838846_1140817b</t>
  </si>
  <si>
    <t>SNK SAKIL</t>
  </si>
  <si>
    <t>818493_840714_c959b361</t>
  </si>
  <si>
    <t>DAUGHTER OF WO ALAMGIR</t>
  </si>
  <si>
    <t>818493_840740_7de6bde9</t>
  </si>
  <si>
    <t>COL ZAHID, MP</t>
  </si>
  <si>
    <t>818493_841709_b80cdcd0</t>
  </si>
  <si>
    <t>BRIG GEN MAHBUB</t>
  </si>
  <si>
    <t>818493_841802_fd516784</t>
  </si>
  <si>
    <t>818493_842702_e27cba18</t>
  </si>
  <si>
    <t>sgt maruf</t>
  </si>
  <si>
    <t>818493_842845_2fb081b1</t>
  </si>
  <si>
    <t>MRS RAIHANUL JANNAT</t>
  </si>
  <si>
    <t>818493_843804_0bb01eb7</t>
  </si>
  <si>
    <t>maj sadikul</t>
  </si>
  <si>
    <t>818493_843814_06dd9c73</t>
  </si>
  <si>
    <t>MR SALIM SARKAR</t>
  </si>
  <si>
    <t>818493_844909_56e69109</t>
  </si>
  <si>
    <t>MAJ MURAD AHMED (BA-8245)</t>
  </si>
  <si>
    <t>818493_844947_c256be7e</t>
  </si>
  <si>
    <t>SOKAL AFIP</t>
  </si>
  <si>
    <t>818493_845812_92ad0997</t>
  </si>
  <si>
    <t>RE HAZERA</t>
  </si>
  <si>
    <t>818493_846234_4cbea104</t>
  </si>
  <si>
    <t>Xpert X 181020084754</t>
  </si>
  <si>
    <t>818493_846656_48d69b12</t>
  </si>
  <si>
    <t>RASEL AHMED TUHIN</t>
  </si>
  <si>
    <t>818493_847751_6f64c10f</t>
  </si>
  <si>
    <t>WIFE OF SNK MUMIN</t>
  </si>
  <si>
    <t>818493_847815_d0926758</t>
  </si>
  <si>
    <t>AB HABIBUR RAHMAN ( RETD)</t>
  </si>
  <si>
    <t>818493_848737_0552bf4d</t>
  </si>
  <si>
    <t>SON OF TBCB A HANNAN</t>
  </si>
  <si>
    <t>818493_848802_0420dcd0</t>
  </si>
  <si>
    <t>DRIVER</t>
  </si>
  <si>
    <t>818493_849803_18ae7329</t>
  </si>
  <si>
    <t>MAA M TORIQUL ISLAM</t>
  </si>
  <si>
    <t>818493_850731_fc47b19d</t>
  </si>
  <si>
    <t>CPL MUSA KARIMOLLAH</t>
  </si>
  <si>
    <t>818493_851746_226dcd24</t>
  </si>
  <si>
    <t>WIFE OF MAJ NAZIR UDDIN</t>
  </si>
  <si>
    <t>818493_851750_388f9bd9</t>
  </si>
  <si>
    <t>MRS SHAMIMA</t>
  </si>
  <si>
    <t>818493_852713_28a5f583</t>
  </si>
  <si>
    <t>Cpl Rtd A Hai</t>
  </si>
  <si>
    <t>818493_852735_d3f61063</t>
  </si>
  <si>
    <t>L WTR RTD FARID AHMED</t>
  </si>
  <si>
    <t>818493_852750_49a6eecf</t>
  </si>
  <si>
    <t>MRS RAIHANUL  JANNAT</t>
  </si>
  <si>
    <t>818493_853759_fd9b631a</t>
  </si>
  <si>
    <t>HASBAND OF O.ASST JOHORA</t>
  </si>
  <si>
    <t>818493_854702_70f13bd5</t>
  </si>
  <si>
    <t>MR SYED SHAHIDUZZAMAN</t>
  </si>
  <si>
    <t>818493_854738_938fbab0</t>
  </si>
  <si>
    <t>Husband of Maj Samia</t>
  </si>
  <si>
    <t>818493_854826_3dc7ffcf</t>
  </si>
  <si>
    <t>LT COL ABDULLAH AL MAMUN</t>
  </si>
  <si>
    <t>818493_856828_30283f14</t>
  </si>
  <si>
    <t>MR. ABDUR RAZZAK</t>
  </si>
  <si>
    <t>818493_857736_a4cf3675</t>
  </si>
  <si>
    <t>RE SHAHID AHMED</t>
  </si>
  <si>
    <t>818493_857744_f922d2ac</t>
  </si>
  <si>
    <t>MR. SHAFIQUL</t>
  </si>
  <si>
    <t>818493_857857_88e4cdcd</t>
  </si>
  <si>
    <t>818493_858732_c0926948</t>
  </si>
  <si>
    <t>MR. NAZRUL</t>
  </si>
  <si>
    <t>818493_858736_b76b239a</t>
  </si>
  <si>
    <t>818493_858741_7171cefa</t>
  </si>
  <si>
    <t>818493_858831_366914cc</t>
  </si>
  <si>
    <t>818493_858838_534b85f1</t>
  </si>
  <si>
    <t>CNE MAFROZA</t>
  </si>
  <si>
    <t>818493_859744_6dafb02c</t>
  </si>
  <si>
    <t>CPL RETD NAZMUL</t>
  </si>
  <si>
    <t>818493_902820_1325a0a4</t>
  </si>
  <si>
    <t>WIFE OF NCE SUKUR MAHMUD</t>
  </si>
  <si>
    <t>818493_902915_9a7b939e</t>
  </si>
  <si>
    <t>SNK TOBAROK</t>
  </si>
  <si>
    <t>818493_903721_3a09afef</t>
  </si>
  <si>
    <t>DAUGHTER OF CPL JAHANGIR</t>
  </si>
  <si>
    <t>818493_903810_9c109291</t>
  </si>
  <si>
    <t>MRS RASHIDA KHANOM</t>
  </si>
  <si>
    <t>818493_905940_d23e9413</t>
  </si>
  <si>
    <t>Xpert X 090720093816</t>
  </si>
  <si>
    <t>818493_907743_9a537b04</t>
  </si>
  <si>
    <t>MRS JOYTI</t>
  </si>
  <si>
    <t>818493_908248_7b168c21</t>
  </si>
  <si>
    <t>Xpert X 100920175819</t>
  </si>
  <si>
    <t>818493_910820_7d131ad5</t>
  </si>
  <si>
    <t>BRIG GEN RTD IBRAHIM</t>
  </si>
  <si>
    <t>818493_910830_62f5a49a</t>
  </si>
  <si>
    <t>MR FAZLUR RAHMAN</t>
  </si>
  <si>
    <t>818493_911748_da2f9c19</t>
  </si>
  <si>
    <t>MR WAHID ANOWAR</t>
  </si>
  <si>
    <t>818493_911801_0681b927</t>
  </si>
  <si>
    <t>col afroza</t>
  </si>
  <si>
    <t>818493_911833_76aa2b2a</t>
  </si>
  <si>
    <t>WIFE OF MAJ GEN RASHID</t>
  </si>
  <si>
    <t>818493_912754_7277e52b</t>
  </si>
  <si>
    <t>MWO HEMAYET</t>
  </si>
  <si>
    <t>818493_913749_713db60a</t>
  </si>
  <si>
    <t>DAUGHTER OF MAJ ARIF</t>
  </si>
  <si>
    <t>818493_913826_7b757649</t>
  </si>
  <si>
    <t>818493_914846_9cfcfadc</t>
  </si>
  <si>
    <t>BRI GEN ARIF A KHAN</t>
  </si>
  <si>
    <t>818493_915825_4e9e3e50</t>
  </si>
  <si>
    <t>818493_916806_ca764819</t>
  </si>
  <si>
    <t>WIFE OF MAJ MD MUSTAKIM</t>
  </si>
  <si>
    <t>818493_916904_9eb699f5</t>
  </si>
  <si>
    <t>CPL ABUL KALAM</t>
  </si>
  <si>
    <t>818493_917300_1ac481db</t>
  </si>
  <si>
    <t>Xpert X 180820144828</t>
  </si>
  <si>
    <t>818493_917727_366fa323</t>
  </si>
  <si>
    <t>MRS AYESHA</t>
  </si>
  <si>
    <t>818493_917811_d5d8468d</t>
  </si>
  <si>
    <t>re samida</t>
  </si>
  <si>
    <t>818493_918728_e124e106</t>
  </si>
  <si>
    <t>MAJ TOFAYEL</t>
  </si>
  <si>
    <t>818493_919840_96f3b7ed</t>
  </si>
  <si>
    <t>WIFE B GEN S M MAHBUBUL</t>
  </si>
  <si>
    <t>818493_919900_4f5c6925</t>
  </si>
  <si>
    <t>SGT MOSTAFIZ</t>
  </si>
  <si>
    <t>818493_922756_e6401cb3</t>
  </si>
  <si>
    <t>wife of cpl sharif</t>
  </si>
  <si>
    <t>818493_922836_0712aef6</t>
  </si>
  <si>
    <t>CPL SOLAIMAN</t>
  </si>
  <si>
    <t>818493_923832_fb3155a9</t>
  </si>
  <si>
    <t>MRS RENOZA BEGUM</t>
  </si>
  <si>
    <t>818493_923855_ed296e9c</t>
  </si>
  <si>
    <t>WO MD ASADUZZAMAN</t>
  </si>
  <si>
    <t>818493_924812_3525d898</t>
  </si>
  <si>
    <t>MR SIRAJUL</t>
  </si>
  <si>
    <t>818493_924824_2940af72</t>
  </si>
  <si>
    <t>RAJIUDDIN AHMED</t>
  </si>
  <si>
    <t>818493_925006_6602cdfd</t>
  </si>
  <si>
    <t>MAJ GEN(RTD) HAFIZ MOLLIK</t>
  </si>
  <si>
    <t>818493_925746_21ea03b7</t>
  </si>
  <si>
    <t>CPL MD ABDUR ROUF</t>
  </si>
  <si>
    <t>818493_925844_dbe71c60</t>
  </si>
  <si>
    <t>LCPL MAHMUDUL HASAN</t>
  </si>
  <si>
    <t>818493_925858_b29aa640</t>
  </si>
  <si>
    <t>DAUGHTER OF CPL ASHFAQ</t>
  </si>
  <si>
    <t>818493_926808_a957347e</t>
  </si>
  <si>
    <t>MR SHAMSUL</t>
  </si>
  <si>
    <t>818493_927754_e4a9edad</t>
  </si>
  <si>
    <t>Son of WO Nuruzzaman</t>
  </si>
  <si>
    <t>818493_927831_d9f15d04</t>
  </si>
  <si>
    <t>CAPT SAIFUR RAHMAN TURJO</t>
  </si>
  <si>
    <t>818493_927832_2b42457d</t>
  </si>
  <si>
    <t>MR DULAL MIAH</t>
  </si>
  <si>
    <t>818493_930847_7a1aaa1a</t>
  </si>
  <si>
    <t>818493_931757_51eb25b7</t>
  </si>
  <si>
    <t>MR SHEIKH MOHAMMED KASHIM</t>
  </si>
  <si>
    <t>818493_932009_25374bda</t>
  </si>
  <si>
    <t>MISS MANIZE IMAM</t>
  </si>
  <si>
    <t>818493_933753_fe70bb66</t>
  </si>
  <si>
    <t>MRS MORSHIDA</t>
  </si>
  <si>
    <t>818493_933900_98c9c065</t>
  </si>
  <si>
    <t>MR MUKLESUR</t>
  </si>
  <si>
    <t>818493_933920_a25876ff</t>
  </si>
  <si>
    <t>WIFE OF MAJ GEN MAHBUBUL</t>
  </si>
  <si>
    <t>818493_934804_3104dfe0</t>
  </si>
  <si>
    <t>NAAHIN KAZI</t>
  </si>
  <si>
    <t>818493_934839_48f9f930</t>
  </si>
  <si>
    <t>MINISTER YEAFESH OSMAN</t>
  </si>
  <si>
    <t>818493_935850_85d33683</t>
  </si>
  <si>
    <t>MRS ROKEYA BEGUM</t>
  </si>
  <si>
    <t>818493_936821_4c3e5da8</t>
  </si>
  <si>
    <t>WIFE OF SGT BELAL</t>
  </si>
  <si>
    <t>818493_937828_20f8c1fc</t>
  </si>
  <si>
    <t>WIFE OF CAPT ASHIK</t>
  </si>
  <si>
    <t>818493_938747_9ad2eff6</t>
  </si>
  <si>
    <t>CNE NUSAIBA</t>
  </si>
  <si>
    <t>818493_938828_48a23305</t>
  </si>
  <si>
    <t>WIFE OF LT GEN SHAFI</t>
  </si>
  <si>
    <t>818493_939843_b31a3f7a</t>
  </si>
  <si>
    <t>LT COL RTD NIEZ AHMED</t>
  </si>
  <si>
    <t>818493_939859_025cef52</t>
  </si>
  <si>
    <t>LCPL ABDUS SAMAD</t>
  </si>
  <si>
    <t>818493_940816_84391805</t>
  </si>
  <si>
    <t>MTG ANHAR</t>
  </si>
  <si>
    <t>818493_940906_956f9db7</t>
  </si>
  <si>
    <t>MRS KASHMIRI RAHMAN</t>
  </si>
  <si>
    <t>818493_943801_4051b8aa</t>
  </si>
  <si>
    <t>SGT MARUF</t>
  </si>
  <si>
    <t>818493_943943_f66a9549</t>
  </si>
  <si>
    <t>BRIG GEN SHAHIDULLAH</t>
  </si>
  <si>
    <t>818493_944905_dc130b5a</t>
  </si>
  <si>
    <t>BRIG GEN  MOMINUR RAHMAN</t>
  </si>
  <si>
    <t>818493_945827_9580334b</t>
  </si>
  <si>
    <t>WIFE OF COL RTD MALEK</t>
  </si>
  <si>
    <t>818493_945919_6be0f024</t>
  </si>
  <si>
    <t>WIFE OF WO AK AZAD</t>
  </si>
  <si>
    <t>818493_947910_7ddf5302</t>
  </si>
  <si>
    <t>WIFE OF CPL SHAHADAT</t>
  </si>
  <si>
    <t>818493_949232_06f38756</t>
  </si>
  <si>
    <t>SGT FIROZ</t>
  </si>
  <si>
    <t>818493_949818_9231b13b</t>
  </si>
  <si>
    <t>Snk shakawat</t>
  </si>
  <si>
    <t>818493_949823_6d106fd6</t>
  </si>
  <si>
    <t>MASUD RANA</t>
  </si>
  <si>
    <t>818493_950859_8362a536</t>
  </si>
  <si>
    <t>LCPL RTD A BAREK</t>
  </si>
  <si>
    <t>818493_951816_0be9247d</t>
  </si>
  <si>
    <t>LT COL SHAFIUL ALAM</t>
  </si>
  <si>
    <t>818493_951819_b8c8da12</t>
  </si>
  <si>
    <t>SWO ABDUL BATEN</t>
  </si>
  <si>
    <t>818493_951921_32c8e11d</t>
  </si>
  <si>
    <t>MS SAKIA</t>
  </si>
  <si>
    <t>818493_953842_3c6d8e91</t>
  </si>
  <si>
    <t>LT COL RTD ALI HASAN</t>
  </si>
  <si>
    <t>818493_953916_cc9988f3</t>
  </si>
  <si>
    <t>SHAMSUDDOZA</t>
  </si>
  <si>
    <t>818493_954005_88c11851</t>
  </si>
  <si>
    <t>LCP(RTDE) SHAHIDUL HQ</t>
  </si>
  <si>
    <t>818493_956854_7517764e</t>
  </si>
  <si>
    <t>CPL  MD SHARIF KHAN</t>
  </si>
  <si>
    <t>818493_956900_09cab0e7</t>
  </si>
  <si>
    <t>Falguni Mahmood</t>
  </si>
  <si>
    <t>818493_957857_63181237</t>
  </si>
  <si>
    <t>MAJ  MINAKSHI</t>
  </si>
  <si>
    <t>818493_958916_cc22f98a</t>
  </si>
  <si>
    <t>MR NIZAM UDDIN</t>
  </si>
  <si>
    <t>818493_958918_397c1b8a</t>
  </si>
  <si>
    <t>MD TAHMID HASAN</t>
  </si>
  <si>
    <t>818493_959833_3b4d6b54</t>
  </si>
  <si>
    <t>MLA AZIZUR RAHMAN</t>
  </si>
  <si>
    <t>831147_000038_f10b2671</t>
  </si>
  <si>
    <t>Shibgonj UHC</t>
  </si>
  <si>
    <t>Shibgonj Chapainawabganj</t>
  </si>
  <si>
    <t>MAC1062E5F6746D</t>
  </si>
  <si>
    <t>UHC Shibgonj (4m)</t>
  </si>
  <si>
    <t>SI-20-1064</t>
  </si>
  <si>
    <t>831147_000043_44ff90ca</t>
  </si>
  <si>
    <t>SI-21-2825</t>
  </si>
  <si>
    <t>831147_000048_19c52d5e</t>
  </si>
  <si>
    <t>SI-22-139</t>
  </si>
  <si>
    <t>831147_000103_3883e547</t>
  </si>
  <si>
    <t>SI-21-1699</t>
  </si>
  <si>
    <t>831147_000105_f5ed6079</t>
  </si>
  <si>
    <t>SI-21-0582</t>
  </si>
  <si>
    <t>831147_000117_f4d51c5d</t>
  </si>
  <si>
    <t>SI-20-0928</t>
  </si>
  <si>
    <t>831147_000132_898d52a1</t>
  </si>
  <si>
    <t>SI-20-0038</t>
  </si>
  <si>
    <t>831147_000149_b1b81ad3</t>
  </si>
  <si>
    <t>SI-21-2023</t>
  </si>
  <si>
    <t>831147_000150_2ea33240</t>
  </si>
  <si>
    <t>si-21-1799</t>
  </si>
  <si>
    <t>831147_000155_879489ca</t>
  </si>
  <si>
    <t>SI-21-1648</t>
  </si>
  <si>
    <t>831147_001042_0285850d</t>
  </si>
  <si>
    <t>SI-20-0088</t>
  </si>
  <si>
    <t>831147_001043_92012ec5</t>
  </si>
  <si>
    <t>SI-21-2040</t>
  </si>
  <si>
    <t>831147_001104_e15b5334</t>
  </si>
  <si>
    <t>SI-22-660</t>
  </si>
  <si>
    <t>831147_001114_c8c45ab5</t>
  </si>
  <si>
    <t>SI-22-756</t>
  </si>
  <si>
    <t>831147_001134_a5b4a4b1</t>
  </si>
  <si>
    <t>SI-21-2412</t>
  </si>
  <si>
    <t>831147_001135_63f4875e</t>
  </si>
  <si>
    <t>SI-20-1077</t>
  </si>
  <si>
    <t>831147_001137_c0a28ffe</t>
  </si>
  <si>
    <t>SI-20-0423</t>
  </si>
  <si>
    <t>831147_001139_28eb2243</t>
  </si>
  <si>
    <t>SI-21-1497</t>
  </si>
  <si>
    <t>831147_001144_08743739</t>
  </si>
  <si>
    <t>SI-20-0891</t>
  </si>
  <si>
    <t>831147_001144_ec55e7a4</t>
  </si>
  <si>
    <t>SI-21-1287</t>
  </si>
  <si>
    <t>831147_001148_dbded63e</t>
  </si>
  <si>
    <t>SI-20-0131</t>
  </si>
  <si>
    <t>831147_001210_ea010bf5</t>
  </si>
  <si>
    <t>SI-21-1731</t>
  </si>
  <si>
    <t>831147_002039_37caa2a3</t>
  </si>
  <si>
    <t>SI-22-364</t>
  </si>
  <si>
    <t>831147_002053_02c51631</t>
  </si>
  <si>
    <t>Si-20-1066-repeat</t>
  </si>
  <si>
    <t>831147_002108_a621390b</t>
  </si>
  <si>
    <t>SI-20-0652</t>
  </si>
  <si>
    <t>831147_002117_1e1855d9</t>
  </si>
  <si>
    <t>SI-20-1085</t>
  </si>
  <si>
    <t>831147_002127_99436960</t>
  </si>
  <si>
    <t>SI-21-2162</t>
  </si>
  <si>
    <t>831147_002130_002654b3</t>
  </si>
  <si>
    <t>SI-21-2360</t>
  </si>
  <si>
    <t>831147_002131_45120bc0</t>
  </si>
  <si>
    <t>SI-21-0959</t>
  </si>
  <si>
    <t>831147_002140_2775af20</t>
  </si>
  <si>
    <t>SI-21-2451</t>
  </si>
  <si>
    <t>831147_002200_515403e1</t>
  </si>
  <si>
    <t>SI-20-0712</t>
  </si>
  <si>
    <t>831147_002203_d3f30e74</t>
  </si>
  <si>
    <t>SI-20-0702</t>
  </si>
  <si>
    <t>831147_003101_5570ab6d</t>
  </si>
  <si>
    <t>Si-20-1034</t>
  </si>
  <si>
    <t>831147_003137_104caa44</t>
  </si>
  <si>
    <t>SI-21-1452</t>
  </si>
  <si>
    <t>831147_003143_87564d6d</t>
  </si>
  <si>
    <t>Si-20-0956</t>
  </si>
  <si>
    <t>831147_003154_46f36012</t>
  </si>
  <si>
    <t>SI-22-363</t>
  </si>
  <si>
    <t>831147_003201_bc9d2eb8</t>
  </si>
  <si>
    <t>SI-21-2742</t>
  </si>
  <si>
    <t>831147_003210_3ecad5b2</t>
  </si>
  <si>
    <t>SI-21-0356</t>
  </si>
  <si>
    <t>831147_004041_74f585f0</t>
  </si>
  <si>
    <t>SI-21-1315</t>
  </si>
  <si>
    <t>831147_004051_121ff91c</t>
  </si>
  <si>
    <t>Si-20-0978</t>
  </si>
  <si>
    <t>831147_004052_43ab7c7c</t>
  </si>
  <si>
    <t>SI-210557</t>
  </si>
  <si>
    <t>831147_004052_8fe8b496</t>
  </si>
  <si>
    <t>SI-22-421</t>
  </si>
  <si>
    <t>831147_004054_b6488f83</t>
  </si>
  <si>
    <t>SI-22-536</t>
  </si>
  <si>
    <t>831147_004120_ef6f3ec9</t>
  </si>
  <si>
    <t>SI-21-0291</t>
  </si>
  <si>
    <t>831147_004147_7e2710b5</t>
  </si>
  <si>
    <t>SI-2737</t>
  </si>
  <si>
    <t>831147_004214_a69fd646</t>
  </si>
  <si>
    <t>SI-20-0796</t>
  </si>
  <si>
    <t>831147_005038_59fc2df2</t>
  </si>
  <si>
    <t>SI-21-1232</t>
  </si>
  <si>
    <t>831147_005102_45780c6d</t>
  </si>
  <si>
    <t>SI-22-582</t>
  </si>
  <si>
    <t>831147_005108_47c8197a</t>
  </si>
  <si>
    <t>Si-20-0408</t>
  </si>
  <si>
    <t>831147_005113_6f625f0c</t>
  </si>
  <si>
    <t>SI-21-0716</t>
  </si>
  <si>
    <t>831147_005134_646600b8</t>
  </si>
  <si>
    <t>SI-21-2695</t>
  </si>
  <si>
    <t>831147_005138_2b43e44c</t>
  </si>
  <si>
    <t>SI-21-2290</t>
  </si>
  <si>
    <t>831147_005142_b5b572bd</t>
  </si>
  <si>
    <t>SI-21-1198</t>
  </si>
  <si>
    <t>831147_005151_8f9ea7a8</t>
  </si>
  <si>
    <t>SI-21-1828</t>
  </si>
  <si>
    <t>831147_005159_6b46fcc5</t>
  </si>
  <si>
    <t>Si-21-0474</t>
  </si>
  <si>
    <t>831147_005205_1071aa7a</t>
  </si>
  <si>
    <t>SI-21-2405</t>
  </si>
  <si>
    <t>831147_005210_1aacd6c4</t>
  </si>
  <si>
    <t>SI-21-0496</t>
  </si>
  <si>
    <t>831147_006025_3e7c9272</t>
  </si>
  <si>
    <t>SI-21-0101</t>
  </si>
  <si>
    <t>831147_006049_9cf7cff0</t>
  </si>
  <si>
    <t>SI-21-0527</t>
  </si>
  <si>
    <t>831147_006113_676bdc89</t>
  </si>
  <si>
    <t>SI-22-88</t>
  </si>
  <si>
    <t>831147_006123_98a12d62</t>
  </si>
  <si>
    <t>SI-22-779</t>
  </si>
  <si>
    <t>831147_006130_c6cf76d6</t>
  </si>
  <si>
    <t>SI-21-0598</t>
  </si>
  <si>
    <t>831147_006145_588d7233</t>
  </si>
  <si>
    <t>SI-21-2823</t>
  </si>
  <si>
    <t>831147_006157_d91ae3dc</t>
  </si>
  <si>
    <t>SI-22-106</t>
  </si>
  <si>
    <t>831147_006218_0ce1b570</t>
  </si>
  <si>
    <t>SI-21-2183</t>
  </si>
  <si>
    <t>831147_006225_84f9fbf1</t>
  </si>
  <si>
    <t>SI-21-1683</t>
  </si>
  <si>
    <t>831147_006403_799a3f0a</t>
  </si>
  <si>
    <t>SI-21-2287</t>
  </si>
  <si>
    <t>831147_006618_3457f726</t>
  </si>
  <si>
    <t>SI-22-467</t>
  </si>
  <si>
    <t>831147_006754_2d073de2</t>
  </si>
  <si>
    <t>SI-21-1928</t>
  </si>
  <si>
    <t>831147_007035_76378558</t>
  </si>
  <si>
    <t>SI-21-1011</t>
  </si>
  <si>
    <t>831147_007051_aecf4e84</t>
  </si>
  <si>
    <t>SI-21-2840</t>
  </si>
  <si>
    <t>831147_007123_0d15cb13</t>
  </si>
  <si>
    <t>SI-22-703</t>
  </si>
  <si>
    <t>831147_007123_543513c7</t>
  </si>
  <si>
    <t>SI-22-768</t>
  </si>
  <si>
    <t>831147_007126_65e5b97a</t>
  </si>
  <si>
    <t>SI-21-0973</t>
  </si>
  <si>
    <t>831147_007129_6dce2b78</t>
  </si>
  <si>
    <t>SI-22-732</t>
  </si>
  <si>
    <t>831147_007147_dc70a9ca</t>
  </si>
  <si>
    <t>SI-22-284</t>
  </si>
  <si>
    <t>831147_007156_99936766</t>
  </si>
  <si>
    <t>SI-21-1837</t>
  </si>
  <si>
    <t>831147_007210_6b536392</t>
  </si>
  <si>
    <t>si-21-1502</t>
  </si>
  <si>
    <t>831147_008052_6c1aa5c4</t>
  </si>
  <si>
    <t>SI-21-0517</t>
  </si>
  <si>
    <t>831147_008114_3f9b63f9</t>
  </si>
  <si>
    <t>SI-20-0007</t>
  </si>
  <si>
    <t>831147_008132_ca23159b</t>
  </si>
  <si>
    <t>SI-21-2082</t>
  </si>
  <si>
    <t>831147_008139_2cdf72c2</t>
  </si>
  <si>
    <t>SI-20-0784</t>
  </si>
  <si>
    <t>831147_008149_23921db9</t>
  </si>
  <si>
    <t>SI-20-0261</t>
  </si>
  <si>
    <t>831147_008151_df339672</t>
  </si>
  <si>
    <t>SI-20-0362</t>
  </si>
  <si>
    <t>831147_008224_174f9864</t>
  </si>
  <si>
    <t>SI-22-747</t>
  </si>
  <si>
    <t>831147_009052_b569e9e3</t>
  </si>
  <si>
    <t>SI-21-2140</t>
  </si>
  <si>
    <t>831147_009055_53d2fd1e</t>
  </si>
  <si>
    <t>SI-21-2646</t>
  </si>
  <si>
    <t>831147_009058_3f8434e4</t>
  </si>
  <si>
    <t>SI-20-0296</t>
  </si>
  <si>
    <t>831147_009112_d02b19f9</t>
  </si>
  <si>
    <t>SI-22-131</t>
  </si>
  <si>
    <t>831147_009121_046535d5</t>
  </si>
  <si>
    <t>SI-20-0841</t>
  </si>
  <si>
    <t>831147_009130_f715d63f</t>
  </si>
  <si>
    <t>SI-21-2007</t>
  </si>
  <si>
    <t>831147_009147_70d7c083</t>
  </si>
  <si>
    <t>SI-22-342</t>
  </si>
  <si>
    <t>831147_009147_75bc45ef</t>
  </si>
  <si>
    <t>SI-21-1172</t>
  </si>
  <si>
    <t>831147_009218_7767fe93</t>
  </si>
  <si>
    <t>SI-21-2492</t>
  </si>
  <si>
    <t>831147_010112_04e67b3b</t>
  </si>
  <si>
    <t>SI-22-644</t>
  </si>
  <si>
    <t>831147_010119_2ce366d0</t>
  </si>
  <si>
    <t>SI-21-0309</t>
  </si>
  <si>
    <t>831147_010133_f69701a9</t>
  </si>
  <si>
    <t>SI-21-1616</t>
  </si>
  <si>
    <t>831147_010136_0756b9ac</t>
  </si>
  <si>
    <t>SI-21-0602</t>
  </si>
  <si>
    <t>831147_010148_8980abdc</t>
  </si>
  <si>
    <t>SI-22-380</t>
  </si>
  <si>
    <t>831147_010150_4fc1d28a</t>
  </si>
  <si>
    <t>Si-21-0522</t>
  </si>
  <si>
    <t>831147_010151_41d9aaf8</t>
  </si>
  <si>
    <t>SI-21-1978</t>
  </si>
  <si>
    <t>831147_010201_cf75db61</t>
  </si>
  <si>
    <t>SI-21-2667</t>
  </si>
  <si>
    <t>831147_011011_8743ffc5</t>
  </si>
  <si>
    <t>SI-22-953</t>
  </si>
  <si>
    <t>831147_011053_470de45c</t>
  </si>
  <si>
    <t>SI-22-405</t>
  </si>
  <si>
    <t>831147_011125_65e4ad82</t>
  </si>
  <si>
    <t>SI-21-1395</t>
  </si>
  <si>
    <t>831147_011127_4b42fba0</t>
  </si>
  <si>
    <t>Si-21-0168</t>
  </si>
  <si>
    <t>831147_011130_4c1dc620</t>
  </si>
  <si>
    <t>SI-20-0060</t>
  </si>
  <si>
    <t>831147_011135_f417159f</t>
  </si>
  <si>
    <t>SI-21-1168</t>
  </si>
  <si>
    <t>831147_011138_61d6d946</t>
  </si>
  <si>
    <t>Si-21-0116</t>
  </si>
  <si>
    <t>831147_011144_b3f46ddf</t>
  </si>
  <si>
    <t>SI-21-1179</t>
  </si>
  <si>
    <t>831147_011147_63d19a3e</t>
  </si>
  <si>
    <t>Si-21-0051</t>
  </si>
  <si>
    <t>831147_011206_37c5f56a</t>
  </si>
  <si>
    <t>SI-20-0711</t>
  </si>
  <si>
    <t>831147_011207_8da08b1d</t>
  </si>
  <si>
    <t>SI-21-1782</t>
  </si>
  <si>
    <t>831147_011210_dc3464f3</t>
  </si>
  <si>
    <t>SI-22-592</t>
  </si>
  <si>
    <t>831147_011222_4f178201</t>
  </si>
  <si>
    <t>SI-22-957</t>
  </si>
  <si>
    <t>831147_011414_54663fb9</t>
  </si>
  <si>
    <t>SI-21-1812</t>
  </si>
  <si>
    <t>831147_012050_388dbb55</t>
  </si>
  <si>
    <t>SI-21-1360</t>
  </si>
  <si>
    <t>831147_012108_75792a4d</t>
  </si>
  <si>
    <t>SI-21-0069</t>
  </si>
  <si>
    <t>831147_012121_96c469fd</t>
  </si>
  <si>
    <t>SI-22-449 Repeat</t>
  </si>
  <si>
    <t>831147_012131_bdfe8dba</t>
  </si>
  <si>
    <t>SI-21-1405</t>
  </si>
  <si>
    <t>831147_012142_56e47bb6</t>
  </si>
  <si>
    <t>SI-21-0708</t>
  </si>
  <si>
    <t>831147_012151_25c5d609</t>
  </si>
  <si>
    <t>SI-22-77</t>
  </si>
  <si>
    <t>831147_012204_2421035e</t>
  </si>
  <si>
    <t>SI-21-2868</t>
  </si>
  <si>
    <t>831147_012204_56869d38</t>
  </si>
  <si>
    <t>SI-21-2579</t>
  </si>
  <si>
    <t>831147_012204_7866c4d4</t>
  </si>
  <si>
    <t>SI-21-2833</t>
  </si>
  <si>
    <t>831147_012206_dafc193e</t>
  </si>
  <si>
    <t>SI-20-0342</t>
  </si>
  <si>
    <t>831147_012208_ace2fd51</t>
  </si>
  <si>
    <t>Si-21-0326</t>
  </si>
  <si>
    <t>831147_012243_a17ca209</t>
  </si>
  <si>
    <t>SI-21-0641</t>
  </si>
  <si>
    <t>831147_013040_2ef1cf39</t>
  </si>
  <si>
    <t>SI-22-166</t>
  </si>
  <si>
    <t>831147_013048_3cf96a7d</t>
  </si>
  <si>
    <t>SI-21-0805</t>
  </si>
  <si>
    <t>831147_013049_52dc7a57</t>
  </si>
  <si>
    <t>SI-21-0697</t>
  </si>
  <si>
    <t>831147_013125_f31dced5</t>
  </si>
  <si>
    <t>SI-22-954 REPEAT</t>
  </si>
  <si>
    <t>831147_013137_a1a14320</t>
  </si>
  <si>
    <t>SI-21-2166</t>
  </si>
  <si>
    <t>831147_013153_d2606553</t>
  </si>
  <si>
    <t>SI-21-0661</t>
  </si>
  <si>
    <t>831147_013203_4c58eb8a</t>
  </si>
  <si>
    <t>SI-21-0874</t>
  </si>
  <si>
    <t>831147_013209_f2607348</t>
  </si>
  <si>
    <t>SI-21-1705</t>
  </si>
  <si>
    <t>831147_013209_f26203a3</t>
  </si>
  <si>
    <t>SI-21-0676</t>
  </si>
  <si>
    <t>831147_014120_62966a08</t>
  </si>
  <si>
    <t>SI-20-0079</t>
  </si>
  <si>
    <t>831147_014208_d9e4d504</t>
  </si>
  <si>
    <t>SI-21-2311</t>
  </si>
  <si>
    <t>831147_014209_24227273</t>
  </si>
  <si>
    <t>SI-21-0686</t>
  </si>
  <si>
    <t>831147_014209_8dad03bf</t>
  </si>
  <si>
    <t>SI-21-1100</t>
  </si>
  <si>
    <t>831147_014224_d0c2c051</t>
  </si>
  <si>
    <t>SI-21-1748</t>
  </si>
  <si>
    <t>831147_014736_eea46ee7</t>
  </si>
  <si>
    <t>SI-21-1056</t>
  </si>
  <si>
    <t>831147_015047_50f63e59</t>
  </si>
  <si>
    <t>SI-21-1407</t>
  </si>
  <si>
    <t>831147_015051_12840051</t>
  </si>
  <si>
    <t>SI-22-488</t>
  </si>
  <si>
    <t>831147_015055_b1235ab3</t>
  </si>
  <si>
    <t>SI-21-2838</t>
  </si>
  <si>
    <t>831147_015128_ac40540b</t>
  </si>
  <si>
    <t>SI-21-0786</t>
  </si>
  <si>
    <t>831147_015134_a836d6f5</t>
  </si>
  <si>
    <t>Si-20-0631</t>
  </si>
  <si>
    <t>831147_015153_6c5f5151</t>
  </si>
  <si>
    <t>SI-21-0712</t>
  </si>
  <si>
    <t>831147_015210_2c82821c</t>
  </si>
  <si>
    <t>SI-20-0590</t>
  </si>
  <si>
    <t>831147_015216_6ef58209</t>
  </si>
  <si>
    <t>SI-21-1655</t>
  </si>
  <si>
    <t>831147_015246_48b0f664</t>
  </si>
  <si>
    <t>Si-21-0619</t>
  </si>
  <si>
    <t>831147_016100_6f216bbc</t>
  </si>
  <si>
    <t>SI-21-2798</t>
  </si>
  <si>
    <t>831147_016111_dedc7a11</t>
  </si>
  <si>
    <t>SI-20-0995</t>
  </si>
  <si>
    <t>831147_016128_3502849f</t>
  </si>
  <si>
    <t>SI-22-866</t>
  </si>
  <si>
    <t>831147_016159_20aec023</t>
  </si>
  <si>
    <t>SI-20-0236</t>
  </si>
  <si>
    <t>831147_016200_678ac9eb</t>
  </si>
  <si>
    <t>SI-21-1457</t>
  </si>
  <si>
    <t>831147_016201_244f7fb7</t>
  </si>
  <si>
    <t>SI-21-1447</t>
  </si>
  <si>
    <t>831147_016216_15e0301d</t>
  </si>
  <si>
    <t>SI-21-1451</t>
  </si>
  <si>
    <t>831147_016220_577e6cf9</t>
  </si>
  <si>
    <t>SI-21-1508</t>
  </si>
  <si>
    <t>831147_016224_0b4b7dc9</t>
  </si>
  <si>
    <t>SI-21-0380</t>
  </si>
  <si>
    <t>831147_016804_e445804e</t>
  </si>
  <si>
    <t>SI-21-2488</t>
  </si>
  <si>
    <t>831147_017040_d3a30bed</t>
  </si>
  <si>
    <t>SI-21-0210</t>
  </si>
  <si>
    <t>831147_017053_28c181f3</t>
  </si>
  <si>
    <t>SI-21-0907</t>
  </si>
  <si>
    <t>831147_017103_668c2a81</t>
  </si>
  <si>
    <t>SI-21-1261</t>
  </si>
  <si>
    <t>831147_017103_83a7064e</t>
  </si>
  <si>
    <t>SI-20-0900</t>
  </si>
  <si>
    <t>831147_017104_f26c4ef8</t>
  </si>
  <si>
    <t>SI-22-51</t>
  </si>
  <si>
    <t>831147_017145_6629e319</t>
  </si>
  <si>
    <t>SI-21-0163</t>
  </si>
  <si>
    <t>831147_017145_8529b07a</t>
  </si>
  <si>
    <t>SI-21-0318</t>
  </si>
  <si>
    <t>831147_017213_ad9d2bc1</t>
  </si>
  <si>
    <t>SI-21-2149</t>
  </si>
  <si>
    <t>831147_017214_72c8f1d0</t>
  </si>
  <si>
    <t>SI-22-485</t>
  </si>
  <si>
    <t>831147_017220_b935a549</t>
  </si>
  <si>
    <t>SI-21-1423</t>
  </si>
  <si>
    <t>831147_017314_5d6f3e1c</t>
  </si>
  <si>
    <t>Si-21-0298</t>
  </si>
  <si>
    <t>831147_017742_ab999777</t>
  </si>
  <si>
    <t>SI-21-1223</t>
  </si>
  <si>
    <t>831147_018049_b7fd7e8d</t>
  </si>
  <si>
    <t>SI-21-0137</t>
  </si>
  <si>
    <t>831147_018128_903e0200</t>
  </si>
  <si>
    <t>SI-21-0758</t>
  </si>
  <si>
    <t>831147_018142_09ada04e</t>
  </si>
  <si>
    <t>SI-21-0019</t>
  </si>
  <si>
    <t>831147_018145_274a6e60</t>
  </si>
  <si>
    <t>SI-22-823</t>
  </si>
  <si>
    <t>831147_018200_15c70228</t>
  </si>
  <si>
    <t>SI-21-1339</t>
  </si>
  <si>
    <t>831147_018201_955c7fad</t>
  </si>
  <si>
    <t>Si-21-0539</t>
  </si>
  <si>
    <t>831147_018211_656af7b3</t>
  </si>
  <si>
    <t>SI-21-2316</t>
  </si>
  <si>
    <t>831147_018214_53ed9054</t>
  </si>
  <si>
    <t>SI-21-2703</t>
  </si>
  <si>
    <t>831147_018232_9dd642ee</t>
  </si>
  <si>
    <t>SI-22-944</t>
  </si>
  <si>
    <t>831147_018243_9562ae37</t>
  </si>
  <si>
    <t>Si-21-0462</t>
  </si>
  <si>
    <t>831147_019057_95582883</t>
  </si>
  <si>
    <t>Si-21-097</t>
  </si>
  <si>
    <t>831147_019101_524d739d</t>
  </si>
  <si>
    <t>SI-22-277</t>
  </si>
  <si>
    <t>831147_019114_264d9ab0</t>
  </si>
  <si>
    <t>SI-20-0778</t>
  </si>
  <si>
    <t>831147_019136_dd08f394</t>
  </si>
  <si>
    <t>SI-20-0283</t>
  </si>
  <si>
    <t>831147_019159_9c0109a2</t>
  </si>
  <si>
    <t>SI-22-634</t>
  </si>
  <si>
    <t>831147_019225_9897005d</t>
  </si>
  <si>
    <t>SI-20-0683</t>
  </si>
  <si>
    <t>831147_019312_8420c0f8</t>
  </si>
  <si>
    <t>SI-21-0665</t>
  </si>
  <si>
    <t>831147_020109_e799db63</t>
  </si>
  <si>
    <t>SI-21-2854</t>
  </si>
  <si>
    <t>831147_020137_d780d410</t>
  </si>
  <si>
    <t>SI-21-2083 RE</t>
  </si>
  <si>
    <t>831147_020138_ced26e98</t>
  </si>
  <si>
    <t>SI-22-797</t>
  </si>
  <si>
    <t>831147_020146_e8d1bf6e</t>
  </si>
  <si>
    <t>SI-22-886</t>
  </si>
  <si>
    <t>831147_020150_554c27eb</t>
  </si>
  <si>
    <t>SI-21-2520</t>
  </si>
  <si>
    <t>831147_020157_29bbc6a3</t>
  </si>
  <si>
    <t>SI-21-0645</t>
  </si>
  <si>
    <t>831147_020159_ef286369</t>
  </si>
  <si>
    <t>SI-20-0095</t>
  </si>
  <si>
    <t>831147_020201_9de21345</t>
  </si>
  <si>
    <t>SI-20-0127</t>
  </si>
  <si>
    <t>831147_020205_6c2807cc</t>
  </si>
  <si>
    <t>SI-21-2759</t>
  </si>
  <si>
    <t>831147_020211_064d94e7</t>
  </si>
  <si>
    <t>Si-20-0579</t>
  </si>
  <si>
    <t>831147_020814_b89114a0</t>
  </si>
  <si>
    <t>SI-21-2169</t>
  </si>
  <si>
    <t>831147_021116_5a87eae4</t>
  </si>
  <si>
    <t>Si-21-0044</t>
  </si>
  <si>
    <t>831147_021127_18ccc257</t>
  </si>
  <si>
    <t>SI-21-0870</t>
  </si>
  <si>
    <t>831147_021129_1e2d1ad4</t>
  </si>
  <si>
    <t>SI-22-664</t>
  </si>
  <si>
    <t>831147_021132_fd8ffca1</t>
  </si>
  <si>
    <t>Si-20-0660</t>
  </si>
  <si>
    <t>831147_021146_dc3689b9</t>
  </si>
  <si>
    <t>SI-22-327</t>
  </si>
  <si>
    <t>831147_021148_89a67b6d</t>
  </si>
  <si>
    <t>SI-20-0359</t>
  </si>
  <si>
    <t>831147_021148_aa88cdf1</t>
  </si>
  <si>
    <t>SI-21-0674</t>
  </si>
  <si>
    <t>831147_021159_b6b158e6</t>
  </si>
  <si>
    <t>SI-20-0245</t>
  </si>
  <si>
    <t>831147_021200_56237448</t>
  </si>
  <si>
    <t>SI-21-1345</t>
  </si>
  <si>
    <t>831147_021405_80ffe85b</t>
  </si>
  <si>
    <t>SI-21-1804</t>
  </si>
  <si>
    <t>831147_021811_96867068</t>
  </si>
  <si>
    <t>SI-21-1305</t>
  </si>
  <si>
    <t>831147_021816_0e69ac46</t>
  </si>
  <si>
    <t>SI-21-2053</t>
  </si>
  <si>
    <t>831147_022058_77c1a1a4</t>
  </si>
  <si>
    <t>SI-22-261</t>
  </si>
  <si>
    <t>831147_022111_9b90f05a</t>
  </si>
  <si>
    <t>SI-21-2679</t>
  </si>
  <si>
    <t>831147_022137_d4bb2923</t>
  </si>
  <si>
    <t>SI-20-0055</t>
  </si>
  <si>
    <t>831147_022154_4fa07e9d</t>
  </si>
  <si>
    <t>SI-22-316</t>
  </si>
  <si>
    <t>831147_022222_a10be70a</t>
  </si>
  <si>
    <t>SI-20-0707</t>
  </si>
  <si>
    <t>831147_022225_e9523d24</t>
  </si>
  <si>
    <t>SI-21-1659</t>
  </si>
  <si>
    <t>831147_023100_f46b9736</t>
  </si>
  <si>
    <t>SI-21-1865</t>
  </si>
  <si>
    <t>831147_023116_6f41c767</t>
  </si>
  <si>
    <t>SI-21-0022</t>
  </si>
  <si>
    <t>831147_023117_bdc66276</t>
  </si>
  <si>
    <t>SI-21-2328</t>
  </si>
  <si>
    <t>831147_023122_d08e2f6a</t>
  </si>
  <si>
    <t>SI-22-563</t>
  </si>
  <si>
    <t>831147_023154_e789ae3a</t>
  </si>
  <si>
    <t>SI-20-0992</t>
  </si>
  <si>
    <t>831147_023159_726f7606</t>
  </si>
  <si>
    <t>SI-21-1033</t>
  </si>
  <si>
    <t>831147_023230_0e9693a5</t>
  </si>
  <si>
    <t>SI-22-661</t>
  </si>
  <si>
    <t>831147_023255_d6f11775</t>
  </si>
  <si>
    <t>SI-22-936</t>
  </si>
  <si>
    <t>831147_023319_0a859b92</t>
  </si>
  <si>
    <t>SI-21-0768</t>
  </si>
  <si>
    <t>831147_023751_3428de60</t>
  </si>
  <si>
    <t>SI-21-1631</t>
  </si>
  <si>
    <t>831147_024055_f2ab2689</t>
  </si>
  <si>
    <t>SI-21-0917</t>
  </si>
  <si>
    <t>831147_024104_66a3c005</t>
  </si>
  <si>
    <t>SI-22-201</t>
  </si>
  <si>
    <t>831147_024122_271ac097</t>
  </si>
  <si>
    <t>SI-21-2414</t>
  </si>
  <si>
    <t>831147_024130_c0efcd13</t>
  </si>
  <si>
    <t>SI-21-1663</t>
  </si>
  <si>
    <t>831147_024153_ff97a9ca</t>
  </si>
  <si>
    <t>SI-21-1053</t>
  </si>
  <si>
    <t>831147_024219_33f4abb6</t>
  </si>
  <si>
    <t>SI-20-0926</t>
  </si>
  <si>
    <t>831147_024254_7d6d3c98</t>
  </si>
  <si>
    <t>SI-22-709</t>
  </si>
  <si>
    <t>831147_024815_aa0875f9</t>
  </si>
  <si>
    <t>SI-21-1954</t>
  </si>
  <si>
    <t>831147_025107_8256da37</t>
  </si>
  <si>
    <t>SI-21-1271</t>
  </si>
  <si>
    <t>831147_025121_5d483444</t>
  </si>
  <si>
    <t>SI-20-0198</t>
  </si>
  <si>
    <t>831147_025125_cd325efe</t>
  </si>
  <si>
    <t>SI-20-0801</t>
  </si>
  <si>
    <t>831147_025139_8b3838ce</t>
  </si>
  <si>
    <t>SI-22-859</t>
  </si>
  <si>
    <t>831147_025145_34d9e578</t>
  </si>
  <si>
    <t>SI-21-0656</t>
  </si>
  <si>
    <t>831147_025150_4e6e1057</t>
  </si>
  <si>
    <t>SI-21-2324</t>
  </si>
  <si>
    <t>831147_025207_1367e868</t>
  </si>
  <si>
    <t>SI-22-365</t>
  </si>
  <si>
    <t>831147_025213_6178a9b7</t>
  </si>
  <si>
    <t>SI-21-2810</t>
  </si>
  <si>
    <t>831147_025225_f46298d6</t>
  </si>
  <si>
    <t>SI-21-0352</t>
  </si>
  <si>
    <t>831147_026109_9308614b</t>
  </si>
  <si>
    <t>SI-21-1365</t>
  </si>
  <si>
    <t>831147_026142_49d20166</t>
  </si>
  <si>
    <t>SI-21-0962</t>
  </si>
  <si>
    <t>831147_026147_28bfc211</t>
  </si>
  <si>
    <t>Si-20-1035</t>
  </si>
  <si>
    <t>831147_026156_c6b4b99e</t>
  </si>
  <si>
    <t>SI-20-0323</t>
  </si>
  <si>
    <t>831147_026225_1bd5176d</t>
  </si>
  <si>
    <t>SI-20-0850</t>
  </si>
  <si>
    <t>831147_026816_b50f1bcc</t>
  </si>
  <si>
    <t>SI-21-1944</t>
  </si>
  <si>
    <t>831147_027109_ceca5b86</t>
  </si>
  <si>
    <t>SI-21-1284</t>
  </si>
  <si>
    <t>831147_027110_b3c25eac</t>
  </si>
  <si>
    <t>SI-21-0151</t>
  </si>
  <si>
    <t>831147_027126_789eb8bd</t>
  </si>
  <si>
    <t>SI-22-598</t>
  </si>
  <si>
    <t>831147_027131_3d543c1a</t>
  </si>
  <si>
    <t>SI-20-0936</t>
  </si>
  <si>
    <t>831147_027137_7206c1e0</t>
  </si>
  <si>
    <t>SI-21-0833</t>
  </si>
  <si>
    <t>831147_027139_744d29e8</t>
  </si>
  <si>
    <t>SI-20-0729</t>
  </si>
  <si>
    <t>831147_027145_09c5d0b8</t>
  </si>
  <si>
    <t>SI-20-0124</t>
  </si>
  <si>
    <t>831147_027151_bb7373f7</t>
  </si>
  <si>
    <t>SI-21-2078</t>
  </si>
  <si>
    <t>831147_027154_8d63fe0f</t>
  </si>
  <si>
    <t>SI-22-914</t>
  </si>
  <si>
    <t>831147_027207_c359aa22</t>
  </si>
  <si>
    <t>SI-21-1995</t>
  </si>
  <si>
    <t>831147_027208_cbaa6c85</t>
  </si>
  <si>
    <t>Si-20-1044</t>
  </si>
  <si>
    <t>831147_027212_ae73c755</t>
  </si>
  <si>
    <t>SI-20-0721</t>
  </si>
  <si>
    <t>831147_027250_c22ceada</t>
  </si>
  <si>
    <t>SI-22-783</t>
  </si>
  <si>
    <t>831147_028129_6978b70c</t>
  </si>
  <si>
    <t>Si-20-0604</t>
  </si>
  <si>
    <t>831147_028139_91269ac0</t>
  </si>
  <si>
    <t>SI-20-0176</t>
  </si>
  <si>
    <t>831147_028148_809af30b</t>
  </si>
  <si>
    <t>SI-21-1314</t>
  </si>
  <si>
    <t>831147_028209_f022beda</t>
  </si>
  <si>
    <t>SI-20-0185</t>
  </si>
  <si>
    <t>831147_028221_a8b352ae</t>
  </si>
  <si>
    <t>si-21-1991</t>
  </si>
  <si>
    <t>831147_028249_79dc85a2</t>
  </si>
  <si>
    <t>Si-21-0475</t>
  </si>
  <si>
    <t>831147_028822_3b1a22c0</t>
  </si>
  <si>
    <t>SI-21-2361</t>
  </si>
  <si>
    <t>831147_029219_5eaa7bdb</t>
  </si>
  <si>
    <t>SI-22-422</t>
  </si>
  <si>
    <t>831147_029252_ef0c10e3</t>
  </si>
  <si>
    <t>SI-22-733</t>
  </si>
  <si>
    <t>831147_030131_36213c90</t>
  </si>
  <si>
    <t>SI-20-0929</t>
  </si>
  <si>
    <t>831147_030137_14004400</t>
  </si>
  <si>
    <t>SI-20-0317</t>
  </si>
  <si>
    <t>831147_030146_b7fba0d9</t>
  </si>
  <si>
    <t>Si-20-1075</t>
  </si>
  <si>
    <t>831147_030154_e090d403</t>
  </si>
  <si>
    <t>SI-21-2313</t>
  </si>
  <si>
    <t>831147_030157_3f85c5ef</t>
  </si>
  <si>
    <t>Si-21-083</t>
  </si>
  <si>
    <t>831147_030211_a094902d</t>
  </si>
  <si>
    <t>SI-20-0911</t>
  </si>
  <si>
    <t>831147_030213_3a12673f</t>
  </si>
  <si>
    <t>SI-20-0713</t>
  </si>
  <si>
    <t>831147_030226_87441a8b</t>
  </si>
  <si>
    <t>SI-21-0497</t>
  </si>
  <si>
    <t>831147_030228_f1875d76</t>
  </si>
  <si>
    <t>SI-22-645</t>
  </si>
  <si>
    <t>831147_030237_b813a61d</t>
  </si>
  <si>
    <t>SI-21-0599</t>
  </si>
  <si>
    <t>831147_030307_6d134c33</t>
  </si>
  <si>
    <t>SI-22-896</t>
  </si>
  <si>
    <t>831147_031116_79c4368b</t>
  </si>
  <si>
    <t>Si-20-1097</t>
  </si>
  <si>
    <t>831147_031117_1a6d5c9d</t>
  </si>
  <si>
    <t>SI-21-2240</t>
  </si>
  <si>
    <t>831147_031128_dc55d513</t>
  </si>
  <si>
    <t>SI-20-0274</t>
  </si>
  <si>
    <t>831147_031130_a9fffa68</t>
  </si>
  <si>
    <t>Si-20-0556</t>
  </si>
  <si>
    <t>831147_031130_d9b8a701</t>
  </si>
  <si>
    <t>SI-20-0116</t>
  </si>
  <si>
    <t>831147_031135_8910b71a</t>
  </si>
  <si>
    <t>SI-21-1760</t>
  </si>
  <si>
    <t>831147_031138_0242c0a5</t>
  </si>
  <si>
    <t>SI-22-648</t>
  </si>
  <si>
    <t>831147_031159_46f540ed</t>
  </si>
  <si>
    <t>SI-20-0017</t>
  </si>
  <si>
    <t>831147_031204_c9daa503</t>
  </si>
  <si>
    <t>SI-22-819</t>
  </si>
  <si>
    <t>831147_031236_dd350245</t>
  </si>
  <si>
    <t>SI-22-583</t>
  </si>
  <si>
    <t>831147_031242_5d835254</t>
  </si>
  <si>
    <t>Si-21-0327</t>
  </si>
  <si>
    <t>831147_032127_eefc16e2</t>
  </si>
  <si>
    <t>SI-22-107</t>
  </si>
  <si>
    <t>831147_032141_b2fb62bf</t>
  </si>
  <si>
    <t>SI-20-0032</t>
  </si>
  <si>
    <t>831147_032154_51fd8740</t>
  </si>
  <si>
    <t>SI-21-2024</t>
  </si>
  <si>
    <t>831147_032156_234b8987</t>
  </si>
  <si>
    <t>SI-20-0214</t>
  </si>
  <si>
    <t>831147_032220_7dba00da</t>
  </si>
  <si>
    <t>SI-21-2504</t>
  </si>
  <si>
    <t>831147_032226_4aaf7316</t>
  </si>
  <si>
    <t>SI-21-1`749</t>
  </si>
  <si>
    <t>831147_033105_55d6920f</t>
  </si>
  <si>
    <t>SI-22-224</t>
  </si>
  <si>
    <t>831147_033112_9f39a052</t>
  </si>
  <si>
    <t>SI-22-285</t>
  </si>
  <si>
    <t>831147_033119_9ba471db</t>
  </si>
  <si>
    <t>SI-21-2748</t>
  </si>
  <si>
    <t>831147_033141_d49265c9</t>
  </si>
  <si>
    <t>SI-21-2696</t>
  </si>
  <si>
    <t>831147_033146_10aa8715</t>
  </si>
  <si>
    <t>SI-21-0357</t>
  </si>
  <si>
    <t>831147_033146_5e4fd6cf</t>
  </si>
  <si>
    <t>SI-21-1173</t>
  </si>
  <si>
    <t>831147_033148_fa58bae9</t>
  </si>
  <si>
    <t>SI-22-132</t>
  </si>
  <si>
    <t>831147_033156_611f652c</t>
  </si>
  <si>
    <t>SI-21-1199</t>
  </si>
  <si>
    <t>831147_033216_98dc1032</t>
  </si>
  <si>
    <t>SI-21-2861</t>
  </si>
  <si>
    <t>831147_033219_7eaea93a</t>
  </si>
  <si>
    <t>SI-20-0302</t>
  </si>
  <si>
    <t>831147_033219_84cdf654</t>
  </si>
  <si>
    <t>Si-20-0979</t>
  </si>
  <si>
    <t>831147_033224_9935a429</t>
  </si>
  <si>
    <t>SI-21-1994</t>
  </si>
  <si>
    <t>831147_033234_6c32c59a</t>
  </si>
  <si>
    <t>SI-21-1453</t>
  </si>
  <si>
    <t>831147_033247_b276c8e1</t>
  </si>
  <si>
    <t>SI-22-757</t>
  </si>
  <si>
    <t>831147_033832_727629f1</t>
  </si>
  <si>
    <t>SI-20-1086</t>
  </si>
  <si>
    <t>831147_034128_9db31b78</t>
  </si>
  <si>
    <t>SI-21-0048</t>
  </si>
  <si>
    <t>831147_034130_6c42d52a</t>
  </si>
  <si>
    <t>SI-21-2276</t>
  </si>
  <si>
    <t>831147_034131_34cd70ac</t>
  </si>
  <si>
    <t>SI-20-0329</t>
  </si>
  <si>
    <t>831147_034158_563c37d1</t>
  </si>
  <si>
    <t>SI-21-1254</t>
  </si>
  <si>
    <t>831147_034217_553bb56d</t>
  </si>
  <si>
    <t>SI-21-2647</t>
  </si>
  <si>
    <t>831147_034225_d6e62b3c</t>
  </si>
  <si>
    <t>SI-22-406</t>
  </si>
  <si>
    <t>831147_034229_696ae620</t>
  </si>
  <si>
    <t>SI-20-0653</t>
  </si>
  <si>
    <t>831147_034757_30da20bf</t>
  </si>
  <si>
    <t>SI-21-1239</t>
  </si>
  <si>
    <t>831147_035128_bb10b2d7</t>
  </si>
  <si>
    <t>SI-20-0389</t>
  </si>
  <si>
    <t>831147_035129_a1c99520</t>
  </si>
  <si>
    <t>SI-21-1649</t>
  </si>
  <si>
    <t>831147_035143_241ef480</t>
  </si>
  <si>
    <t>Si-20-0642</t>
  </si>
  <si>
    <t>831147_035157_b2074014</t>
  </si>
  <si>
    <t>Si-20-0510</t>
  </si>
  <si>
    <t>831147_035258_ffc77826</t>
  </si>
  <si>
    <t>SI-21-1691</t>
  </si>
  <si>
    <t>831147_035259_29a093e1</t>
  </si>
  <si>
    <t>si-21-1800</t>
  </si>
  <si>
    <t>831147_036121_80cda9b7</t>
  </si>
  <si>
    <t>SI-21-2746</t>
  </si>
  <si>
    <t>831147_036125_b7a773a5</t>
  </si>
  <si>
    <t>SI-21-2208</t>
  </si>
  <si>
    <t>831147_036131_c46c1cb2</t>
  </si>
  <si>
    <t>SI-21-2475</t>
  </si>
  <si>
    <t>831147_036139_6a7e74b0</t>
  </si>
  <si>
    <t>SI-21-2738</t>
  </si>
  <si>
    <t>831147_036207_8a06ca65</t>
  </si>
  <si>
    <t>SI-20-0254</t>
  </si>
  <si>
    <t>831147_036212_8cc2b87c</t>
  </si>
  <si>
    <t>SI-21-1396</t>
  </si>
  <si>
    <t>831147_036217_0ec576f6</t>
  </si>
  <si>
    <t>SI-21-2824</t>
  </si>
  <si>
    <t>831147_036219_8cc9b0e0</t>
  </si>
  <si>
    <t>SI-21-1833</t>
  </si>
  <si>
    <t>831147_036227_303d17a0</t>
  </si>
  <si>
    <t>SI-21-2841</t>
  </si>
  <si>
    <t>831147_036234_678ac9eb</t>
  </si>
  <si>
    <t>831147_036255_311eee82</t>
  </si>
  <si>
    <t>SI-22-443</t>
  </si>
  <si>
    <t>831147_036306_da6ddf6b</t>
  </si>
  <si>
    <t>SI-22-851</t>
  </si>
  <si>
    <t>831147_036426_b4219ac3</t>
  </si>
  <si>
    <t>SI-21-2384</t>
  </si>
  <si>
    <t>831147_037037_d159ef29</t>
  </si>
  <si>
    <t>SI-22-954</t>
  </si>
  <si>
    <t>831147_037124_d43cfe69</t>
  </si>
  <si>
    <t>SI-21-2826</t>
  </si>
  <si>
    <t>831147_037149_facd6b93</t>
  </si>
  <si>
    <t>Si-21-0358</t>
  </si>
  <si>
    <t>831147_037215_e1564e78</t>
  </si>
  <si>
    <t>SI-21-0892</t>
  </si>
  <si>
    <t>831147_037223_9e34f580</t>
  </si>
  <si>
    <t>SI-21-2869</t>
  </si>
  <si>
    <t>831147_037225_03aeb8c4</t>
  </si>
  <si>
    <t>SI-20-0703</t>
  </si>
  <si>
    <t>831147_037238_4ebe471d</t>
  </si>
  <si>
    <t>SI-21-1686</t>
  </si>
  <si>
    <t>831147_037239_22fd11e8</t>
  </si>
  <si>
    <t>SI-21-2493</t>
  </si>
  <si>
    <t>831147_037239_34019735</t>
  </si>
  <si>
    <t>SI-21-2126</t>
  </si>
  <si>
    <t>831147_038214_417b7209</t>
  </si>
  <si>
    <t>SI-21-1012</t>
  </si>
  <si>
    <t>831147_038223_a025d0d5</t>
  </si>
  <si>
    <t>SI-21-1899</t>
  </si>
  <si>
    <t>831147_038231_8e0967a7</t>
  </si>
  <si>
    <t>SI-20-0394</t>
  </si>
  <si>
    <t>831147_039129_663ecb76</t>
  </si>
  <si>
    <t>SI-22-486</t>
  </si>
  <si>
    <t>831147_039151_2d553717</t>
  </si>
  <si>
    <t>SI-22-965</t>
  </si>
  <si>
    <t>831147_039213_9740802e</t>
  </si>
  <si>
    <t>SI-21-0310</t>
  </si>
  <si>
    <t>831147_039215_bd9fa48f</t>
  </si>
  <si>
    <t>SI-22-489</t>
  </si>
  <si>
    <t>831147_039231_da2bb8f4</t>
  </si>
  <si>
    <t>SI-21-1406</t>
  </si>
  <si>
    <t>831147_039233_50d58db9</t>
  </si>
  <si>
    <t>SI-21-2152</t>
  </si>
  <si>
    <t>831147_039806_319ddc1d</t>
  </si>
  <si>
    <t>SI-21-1613</t>
  </si>
  <si>
    <t>831147_040124_6a32d291</t>
  </si>
  <si>
    <t>SI-21-2061</t>
  </si>
  <si>
    <t>831147_040135_4841ad54</t>
  </si>
  <si>
    <t>Si-21-0052</t>
  </si>
  <si>
    <t>831147_040141_011fdc28</t>
  </si>
  <si>
    <t>Si-21-0078</t>
  </si>
  <si>
    <t>831147_040146_fa114341</t>
  </si>
  <si>
    <t>SI-22-635</t>
  </si>
  <si>
    <t>831147_040204_566ecd98</t>
  </si>
  <si>
    <t>SI-21-0908</t>
  </si>
  <si>
    <t>831147_040220_603e7b54</t>
  </si>
  <si>
    <t>SI-20-0715</t>
  </si>
  <si>
    <t>831147_040222_93f16068</t>
  </si>
  <si>
    <t>Si-21-0620</t>
  </si>
  <si>
    <t>831147_040249_baccf51e</t>
  </si>
  <si>
    <t>SI-21-1180</t>
  </si>
  <si>
    <t>831147_040258_0c082905</t>
  </si>
  <si>
    <t>SI-21-1701</t>
  </si>
  <si>
    <t>831147_041113_c73e943e</t>
  </si>
  <si>
    <t>SI-22-194</t>
  </si>
  <si>
    <t>831147_041113_e5e85ded</t>
  </si>
  <si>
    <t>Si-21-0169</t>
  </si>
  <si>
    <t>831147_041152_5a10e29d</t>
  </si>
  <si>
    <t>SI-20-0072</t>
  </si>
  <si>
    <t>831147_041213_c46081bf</t>
  </si>
  <si>
    <t>SI-20-0371</t>
  </si>
  <si>
    <t>831147_041233_ddb6c33b</t>
  </si>
  <si>
    <t>SI-22-52</t>
  </si>
  <si>
    <t>831147_041241_5a0c5f08</t>
  </si>
  <si>
    <t>SI-21-2008</t>
  </si>
  <si>
    <t>831147_041259_3ea08c0b</t>
  </si>
  <si>
    <t>SI-22-769</t>
  </si>
  <si>
    <t>831147_041312_03561aab</t>
  </si>
  <si>
    <t>SI-21-1783</t>
  </si>
  <si>
    <t>831147_042115_de0092f9</t>
  </si>
  <si>
    <t>Si-21-0117</t>
  </si>
  <si>
    <t>831147_042136_0bbfc629</t>
  </si>
  <si>
    <t>SI-21-2834</t>
  </si>
  <si>
    <t>831147_042152_d7293675</t>
  </si>
  <si>
    <t>SI-22-729</t>
  </si>
  <si>
    <t>831147_042156_9e7603d0</t>
  </si>
  <si>
    <t>sI-21-0603</t>
  </si>
  <si>
    <t>831147_042226_748e2661</t>
  </si>
  <si>
    <t>SI-22-945</t>
  </si>
  <si>
    <t>831147_042228_20cea002</t>
  </si>
  <si>
    <t>SI-21-0579</t>
  </si>
  <si>
    <t>831147_042230_ad45736b</t>
  </si>
  <si>
    <t>SI-21-1702</t>
  </si>
  <si>
    <t>831147_042301_520d5d8c</t>
  </si>
  <si>
    <t>SI-22-798</t>
  </si>
  <si>
    <t>831147_042312_7b3f7840</t>
  </si>
  <si>
    <t>SI-22-825</t>
  </si>
  <si>
    <t>831147_042318_7e0b0606</t>
  </si>
  <si>
    <t>SI-21-0677</t>
  </si>
  <si>
    <t>831147_042333_f1f30907</t>
  </si>
  <si>
    <t>SI-21-2839</t>
  </si>
  <si>
    <t>831147_043122_ff65ea90</t>
  </si>
  <si>
    <t>SI-21-0987</t>
  </si>
  <si>
    <t>831147_043126_f0d5f3d1</t>
  </si>
  <si>
    <t>SI-21-2663</t>
  </si>
  <si>
    <t>831147_043128_642fb06c</t>
  </si>
  <si>
    <t>SI-21-1945</t>
  </si>
  <si>
    <t>831147_043131_959cd35c</t>
  </si>
  <si>
    <t>SI-21-2225</t>
  </si>
  <si>
    <t>831147_043148_0e390954</t>
  </si>
  <si>
    <t>SI-21-0508</t>
  </si>
  <si>
    <t>831147_043155_a2e5183f</t>
  </si>
  <si>
    <t>Si-20-0533</t>
  </si>
  <si>
    <t>831147_043156_8f113e37</t>
  </si>
  <si>
    <t>SI-20-844</t>
  </si>
  <si>
    <t>831147_043200_bd7c6961</t>
  </si>
  <si>
    <t>SI-21-0164</t>
  </si>
  <si>
    <t>831147_043204_b0472fd9</t>
  </si>
  <si>
    <t>SI-21-1882</t>
  </si>
  <si>
    <t>831147_043209_f92bc8e7</t>
  </si>
  <si>
    <t>Si-21-0463</t>
  </si>
  <si>
    <t>831147_043212_d624d781</t>
  </si>
  <si>
    <t>SI-21-2709</t>
  </si>
  <si>
    <t>831147_043217_2d4ae562</t>
  </si>
  <si>
    <t>SI-20-0363</t>
  </si>
  <si>
    <t>831147_043221_846fff1e</t>
  </si>
  <si>
    <t>SI-20-0901</t>
  </si>
  <si>
    <t>831147_043223_0df84383</t>
  </si>
  <si>
    <t>SI-22-278</t>
  </si>
  <si>
    <t>831147_043223_7ed85529</t>
  </si>
  <si>
    <t>Si-21-0541</t>
  </si>
  <si>
    <t>831147_043234_76018ca6</t>
  </si>
  <si>
    <t>Si-21-0045</t>
  </si>
  <si>
    <t>831147_043314_558a992e</t>
  </si>
  <si>
    <t>SI-21-0687</t>
  </si>
  <si>
    <t>831147_044109_c48cc935</t>
  </si>
  <si>
    <t>SI-21-0750</t>
  </si>
  <si>
    <t>831147_044157_811c9b57</t>
  </si>
  <si>
    <t>SI-21-0875</t>
  </si>
  <si>
    <t>831147_044218_4dae9a03</t>
  </si>
  <si>
    <t>SI-21-1262</t>
  </si>
  <si>
    <t>831147_044226_81c1e73f</t>
  </si>
  <si>
    <t>SI-21-2497</t>
  </si>
  <si>
    <t>831147_045113_b82a145b</t>
  </si>
  <si>
    <t>SI-21-0721</t>
  </si>
  <si>
    <t>831147_045147_15237fb8</t>
  </si>
  <si>
    <t>Si-21-0279</t>
  </si>
  <si>
    <t>831147_045157_797af322</t>
  </si>
  <si>
    <t>SI-21-1316</t>
  </si>
  <si>
    <t>831147_045226_15f91bfb</t>
  </si>
  <si>
    <t>SI-21-2054</t>
  </si>
  <si>
    <t>831147_045227_850eb072</t>
  </si>
  <si>
    <t>SI-21-1657</t>
  </si>
  <si>
    <t>831147_045227_916cf376</t>
  </si>
  <si>
    <t>SI-21-1061</t>
  </si>
  <si>
    <t>831147_045249_e2a47ec4</t>
  </si>
  <si>
    <t>Si-20-0661</t>
  </si>
  <si>
    <t>831147_045251_12feb4a5</t>
  </si>
  <si>
    <t>SI-21-1617</t>
  </si>
  <si>
    <t>831147_045255_fb63b099</t>
  </si>
  <si>
    <t>SI-21-2413</t>
  </si>
  <si>
    <t>831147_045840_87772ee5</t>
  </si>
  <si>
    <t>SI-21-1458</t>
  </si>
  <si>
    <t>831147_046121_0cce9779</t>
  </si>
  <si>
    <t>SI-21-1089</t>
  </si>
  <si>
    <t>831147_046145_6044b702</t>
  </si>
  <si>
    <t>SI-21-1557</t>
  </si>
  <si>
    <t>831147_046223_927ce1ba</t>
  </si>
  <si>
    <t>SI-21-2184</t>
  </si>
  <si>
    <t>831147_046235_8e3b14da</t>
  </si>
  <si>
    <t>SI-22-187</t>
  </si>
  <si>
    <t>831147_046246_2114e6d4</t>
  </si>
  <si>
    <t>SI-21-2119</t>
  </si>
  <si>
    <t>831147_046254_017c4e2f</t>
  </si>
  <si>
    <t>SI-20-0842</t>
  </si>
  <si>
    <t>831147_046304_8225972e</t>
  </si>
  <si>
    <t>SI-22-704</t>
  </si>
  <si>
    <t>831147_046836_bdfb1734</t>
  </si>
  <si>
    <t>SI-21-2521</t>
  </si>
  <si>
    <t>831147_047115_908c2590</t>
  </si>
  <si>
    <t>Si-21-0197</t>
  </si>
  <si>
    <t>831147_047146_12d0f2d5</t>
  </si>
  <si>
    <t>SI-20-0779</t>
  </si>
  <si>
    <t>831147_047152_0625ea6f</t>
  </si>
  <si>
    <t>SI-21-0381</t>
  </si>
  <si>
    <t>831147_047204_bc51c4cd</t>
  </si>
  <si>
    <t>SI-20-0808</t>
  </si>
  <si>
    <t>831147_047207_b7ab3a86</t>
  </si>
  <si>
    <t>SI-20-0004</t>
  </si>
  <si>
    <t>831147_047207_bc4e87dc</t>
  </si>
  <si>
    <t>SI-21-1214</t>
  </si>
  <si>
    <t>831147_047217_bfbf763c</t>
  </si>
  <si>
    <t>SI-21-0806</t>
  </si>
  <si>
    <t>831147_047218_a6f90d6d</t>
  </si>
  <si>
    <t>SI-22-710</t>
  </si>
  <si>
    <t>831147_047227_02f19900</t>
  </si>
  <si>
    <t>SI-21-0292</t>
  </si>
  <si>
    <t>831147_047242_28f02677</t>
  </si>
  <si>
    <t>SI-20-0821</t>
  </si>
  <si>
    <t>831147_047835_09f95e15</t>
  </si>
  <si>
    <t>SI-21-1890</t>
  </si>
  <si>
    <t>831147_047835_e1873026</t>
  </si>
  <si>
    <t>SI-21-1962</t>
  </si>
  <si>
    <t>831147_047838_7fa95fbe</t>
  </si>
  <si>
    <t>SI-22-860</t>
  </si>
  <si>
    <t>831147_048125_37e05369</t>
  </si>
  <si>
    <t>SI-22-21</t>
  </si>
  <si>
    <t>831147_048127_65219089</t>
  </si>
  <si>
    <t>SI-21-1933</t>
  </si>
  <si>
    <t>831147_048134_ccf7e0c0</t>
  </si>
  <si>
    <t>SI-21-1285</t>
  </si>
  <si>
    <t>831147_048209_41cbf55e</t>
  </si>
  <si>
    <t>SI-20-0262</t>
  </si>
  <si>
    <t>831147_048209_c0375c7e</t>
  </si>
  <si>
    <t>SI-21-2317</t>
  </si>
  <si>
    <t>831147_048248_f101836e</t>
  </si>
  <si>
    <t>SI-21-1732</t>
  </si>
  <si>
    <t>831147_048307_cc3e7f67</t>
  </si>
  <si>
    <t>SI-21-1664</t>
  </si>
  <si>
    <t>831147_049204_80e6b066</t>
  </si>
  <si>
    <t>SI-21-1034</t>
  </si>
  <si>
    <t>831147_049205_c2e57f64</t>
  </si>
  <si>
    <t>SI-20-0469</t>
  </si>
  <si>
    <t>831147_049207_c922f430</t>
  </si>
  <si>
    <t>SI-20-0993</t>
  </si>
  <si>
    <t>831147_049216_a4500489</t>
  </si>
  <si>
    <t>SI-20-0708</t>
  </si>
  <si>
    <t>831147_049221_257b7e16</t>
  </si>
  <si>
    <t>SI-20-0133</t>
  </si>
  <si>
    <t>831147_049224_55b62bcd</t>
  </si>
  <si>
    <t>SI-20-0343</t>
  </si>
  <si>
    <t>831147_049231_e19177f4</t>
  </si>
  <si>
    <t>Si-20-0632</t>
  </si>
  <si>
    <t>831147_049235_6f5c42ff</t>
  </si>
  <si>
    <t>SI-21-1424</t>
  </si>
  <si>
    <t>831147_049235_d5c98e3f</t>
  </si>
  <si>
    <t>SI-21-2801</t>
  </si>
  <si>
    <t>831147_049236_3ad6e9f6</t>
  </si>
  <si>
    <t>SI-21-2327</t>
  </si>
  <si>
    <t>831147_049238_da0c20c7</t>
  </si>
  <si>
    <t>SI-21-2855</t>
  </si>
  <si>
    <t>831147_049242_2a37aaa5</t>
  </si>
  <si>
    <t>SI-21-2680</t>
  </si>
  <si>
    <t>831147_049246_7155ec10</t>
  </si>
  <si>
    <t>SI-21-1448</t>
  </si>
  <si>
    <t>831147_049343_01c90548</t>
  </si>
  <si>
    <t>Si-21-0328</t>
  </si>
  <si>
    <t>831147_050137_d1355879</t>
  </si>
  <si>
    <t>SI-20-0284</t>
  </si>
  <si>
    <t>831147_050141_195c32c6</t>
  </si>
  <si>
    <t>SI-20-0937</t>
  </si>
  <si>
    <t>831147_050202_244e4a9b</t>
  </si>
  <si>
    <t>SI-20-0065</t>
  </si>
  <si>
    <t>831147_050205_a82606cd</t>
  </si>
  <si>
    <t>SI-21-2514</t>
  </si>
  <si>
    <t>831147_050206_f7de0512</t>
  </si>
  <si>
    <t>SI-22-816</t>
  </si>
  <si>
    <t>831147_050210_7ef562a4</t>
  </si>
  <si>
    <t>SI-21-2150</t>
  </si>
  <si>
    <t>831147_050212_7febb1ec</t>
  </si>
  <si>
    <t>SI-22-784</t>
  </si>
  <si>
    <t>831147_050215_adfd64a7</t>
  </si>
  <si>
    <t>SI-20-0237</t>
  </si>
  <si>
    <t>831147_050216_e2873f39</t>
  </si>
  <si>
    <t>SI-21-2168</t>
  </si>
  <si>
    <t>831147_050223_b2ef517d</t>
  </si>
  <si>
    <t>SI-21-0719</t>
  </si>
  <si>
    <t>831147_050228_56408b93</t>
  </si>
  <si>
    <t>SI-22-262</t>
  </si>
  <si>
    <t>831147_050230_7cccae85</t>
  </si>
  <si>
    <t>Si-20-0580</t>
  </si>
  <si>
    <t>831147_051133_f07ab1d4</t>
  </si>
  <si>
    <t>Si-20-1036</t>
  </si>
  <si>
    <t>831147_051141_43e1d892</t>
  </si>
  <si>
    <t>SI-22-423</t>
  </si>
  <si>
    <t>831147_051156_ee5c7160</t>
  </si>
  <si>
    <t>SI-20-0409</t>
  </si>
  <si>
    <t>831147_051206_c3dd0335</t>
  </si>
  <si>
    <t>SI=21-0343</t>
  </si>
  <si>
    <t>831147_051218_94c028bd</t>
  </si>
  <si>
    <t>SI-21-0646</t>
  </si>
  <si>
    <t>831147_051221_03228692</t>
  </si>
  <si>
    <t>SI-21-0918</t>
  </si>
  <si>
    <t>831147_051227_2e5c5400</t>
  </si>
  <si>
    <t>SI-20-0996</t>
  </si>
  <si>
    <t>831147_051250_ae560eab</t>
  </si>
  <si>
    <t>SI-21-1496</t>
  </si>
  <si>
    <t>831147_051306_b4bcd997</t>
  </si>
  <si>
    <t>SI-21-1821</t>
  </si>
  <si>
    <t>831147_051322_19e7f480</t>
  </si>
  <si>
    <t>Si-21-0476</t>
  </si>
  <si>
    <t>831147_052248_a51152b6</t>
  </si>
  <si>
    <t>SI-20-0802</t>
  </si>
  <si>
    <t>831147_052249_d5fa8bf8</t>
  </si>
  <si>
    <t>Si-20-0442</t>
  </si>
  <si>
    <t>831147_052314_17224514</t>
  </si>
  <si>
    <t>SI-20-0722</t>
  </si>
  <si>
    <t>831147_052425_cb8788ac</t>
  </si>
  <si>
    <t>SI-22-903</t>
  </si>
  <si>
    <t>831147_053128_ae7b7030</t>
  </si>
  <si>
    <t>SI-22-202</t>
  </si>
  <si>
    <t>831147_053132_f719ce67</t>
  </si>
  <si>
    <t>Si-20-0450</t>
  </si>
  <si>
    <t>831147_053159_23a9aefa</t>
  </si>
  <si>
    <t>SI-20-0031(Repited)</t>
  </si>
  <si>
    <t>831147_053205_faad279d</t>
  </si>
  <si>
    <t>SI-21-0498</t>
  </si>
  <si>
    <t>831147_053241_9b060b33</t>
  </si>
  <si>
    <t>SI-22-651</t>
  </si>
  <si>
    <t>831147_053245_4279e2cb</t>
  </si>
  <si>
    <t>SI-22-516</t>
  </si>
  <si>
    <t>831147_054151_52d1f6cc</t>
  </si>
  <si>
    <t>SI-21-1733</t>
  </si>
  <si>
    <t>831147_054200_12e24dc5</t>
  </si>
  <si>
    <t>SI-21-0960</t>
  </si>
  <si>
    <t>831147_054202_364d60e1</t>
  </si>
  <si>
    <t>SI-21-1054</t>
  </si>
  <si>
    <t>831147_054212_54fee873</t>
  </si>
  <si>
    <t>SI-22-770</t>
  </si>
  <si>
    <t>831147_054221_272c5f9f</t>
  </si>
  <si>
    <t>SI-21-0717</t>
  </si>
  <si>
    <t>831147_054232_1f2b2376</t>
  </si>
  <si>
    <t>SI-20-0591</t>
  </si>
  <si>
    <t>831147_054252_f3b7d840</t>
  </si>
  <si>
    <t>SI-21-2516</t>
  </si>
  <si>
    <t>831147_054325_9b31fd81</t>
  </si>
  <si>
    <t>SI-22-820</t>
  </si>
  <si>
    <t>831147_054847_5e6b45fa</t>
  </si>
  <si>
    <t>SI-21-0152</t>
  </si>
  <si>
    <t>831147_055216_41bacd26</t>
  </si>
  <si>
    <t>SI-21-0672</t>
  </si>
  <si>
    <t>831147_055222_12a10994</t>
  </si>
  <si>
    <t>SI-21-1918</t>
  </si>
  <si>
    <t>831147_055250_964943da</t>
  </si>
  <si>
    <t>SI-22-108</t>
  </si>
  <si>
    <t>831147_055258_4675aef8</t>
  </si>
  <si>
    <t>SI-21-1235</t>
  </si>
  <si>
    <t>831147_055304_3b83c307</t>
  </si>
  <si>
    <t>SI-21-0353</t>
  </si>
  <si>
    <t>831147_056125_f8fca4c7</t>
  </si>
  <si>
    <t>SI-21-0866</t>
  </si>
  <si>
    <t>831147_056139_9084a42c</t>
  </si>
  <si>
    <t>Si-21-0007</t>
  </si>
  <si>
    <t>831147_056143_1f9ca421</t>
  </si>
  <si>
    <t>SI-22-317</t>
  </si>
  <si>
    <t>831147_056148_173b7cd0</t>
  </si>
  <si>
    <t>Si-21-0170</t>
  </si>
  <si>
    <t>831147_056148_5a4f8ec6</t>
  </si>
  <si>
    <t>Si-20-0541</t>
  </si>
  <si>
    <t>831147_056156_dd987af8</t>
  </si>
  <si>
    <t>SI-20-0137</t>
  </si>
  <si>
    <t>831147_056158_d1635a12</t>
  </si>
  <si>
    <t>SI-22-646</t>
  </si>
  <si>
    <t>831147_056205_f3bef103</t>
  </si>
  <si>
    <t>SI-20-0024(Repit)</t>
  </si>
  <si>
    <t>831147_056211_616c9bb0</t>
  </si>
  <si>
    <t>SI-22--449 Repeat</t>
  </si>
  <si>
    <t>831147_056218_aa0030e0</t>
  </si>
  <si>
    <t>SI-20-0128</t>
  </si>
  <si>
    <t>831147_056230_7ba940db</t>
  </si>
  <si>
    <t>SI-22-937</t>
  </si>
  <si>
    <t>831147_056237_a1f90f1a</t>
  </si>
  <si>
    <t>SI-20-0927</t>
  </si>
  <si>
    <t>831147_056239_f0311df8</t>
  </si>
  <si>
    <t>SI-21-1174</t>
  </si>
  <si>
    <t>831147_056845_bc4e87dc</t>
  </si>
  <si>
    <t>831147_056851_729dd594</t>
  </si>
  <si>
    <t>SI-21-1825(Repited)</t>
  </si>
  <si>
    <t>831147_057129_92a9ab39</t>
  </si>
  <si>
    <t>SI-21-1069</t>
  </si>
  <si>
    <t>831147_057204_49860819</t>
  </si>
  <si>
    <t>SI-22-714</t>
  </si>
  <si>
    <t>831147_057205_e1de9951</t>
  </si>
  <si>
    <t>Si-20-0629</t>
  </si>
  <si>
    <t>831147_057213_efdede26</t>
  </si>
  <si>
    <t>SI-22-759</t>
  </si>
  <si>
    <t>831147_057214_609c33bf</t>
  </si>
  <si>
    <t>SI-20-0089</t>
  </si>
  <si>
    <t>831147_057230_68518ac0</t>
  </si>
  <si>
    <t>SI-21-2654</t>
  </si>
  <si>
    <t>831147_057241_fd679cb2</t>
  </si>
  <si>
    <t>SI-20-0177</t>
  </si>
  <si>
    <t>831147_057242_f81958c4</t>
  </si>
  <si>
    <t>SI-22-286</t>
  </si>
  <si>
    <t>831147_057252_8a42fb3f</t>
  </si>
  <si>
    <t>SI-21-0600</t>
  </si>
  <si>
    <t>831147_057255_c0c972c0</t>
  </si>
  <si>
    <t>SI-21-1632</t>
  </si>
  <si>
    <t>831147_057258_048ebc61</t>
  </si>
  <si>
    <t>SI-21-2415</t>
  </si>
  <si>
    <t>831147_057258_85c4ae19</t>
  </si>
  <si>
    <t>SI-20-0930</t>
  </si>
  <si>
    <t>831147_057302_381616f8</t>
  </si>
  <si>
    <t>SI-22-451</t>
  </si>
  <si>
    <t>831147_057853_b50eca54</t>
  </si>
  <si>
    <t>SI-21-1880</t>
  </si>
  <si>
    <t>831147_058150_d4562b00</t>
  </si>
  <si>
    <t>SI-22-407</t>
  </si>
  <si>
    <t>831147_058150_e4bda6ca</t>
  </si>
  <si>
    <t>SI-20-0134</t>
  </si>
  <si>
    <t>831147_058222_7ca63ba0</t>
  </si>
  <si>
    <t>SI-21-1366</t>
  </si>
  <si>
    <t>831147_058320_339734a3</t>
  </si>
  <si>
    <t>SI-22-867</t>
  </si>
  <si>
    <t>831147_058826_0edc87ab</t>
  </si>
  <si>
    <t>SI-21-1200</t>
  </si>
  <si>
    <t>831147_059149_74e752f3</t>
  </si>
  <si>
    <t>SI-22-389</t>
  </si>
  <si>
    <t>831147_059204_2ae3e761</t>
  </si>
  <si>
    <t>SI-21-0689</t>
  </si>
  <si>
    <t>831147_059208_bb500261</t>
  </si>
  <si>
    <t>SI-22-133</t>
  </si>
  <si>
    <t>831147_059215_23f5b775</t>
  </si>
  <si>
    <t>SI-20-0044</t>
  </si>
  <si>
    <t>831147_059215_8ad4ff86</t>
  </si>
  <si>
    <t>SI-22-739</t>
  </si>
  <si>
    <t>831147_059229_a09392f8</t>
  </si>
  <si>
    <t>SI-21-1566</t>
  </si>
  <si>
    <t>831147_059230_00762adf</t>
  </si>
  <si>
    <t>SI-20-0880</t>
  </si>
  <si>
    <t>831147_059237_e15b8dfb</t>
  </si>
  <si>
    <t>SI-21-0769</t>
  </si>
  <si>
    <t>831147_059238_f981b0d6</t>
  </si>
  <si>
    <t>Si-21-0359</t>
  </si>
  <si>
    <t>831147_059246_141fdd03</t>
  </si>
  <si>
    <t>SI-20-0851</t>
  </si>
  <si>
    <t>831147_059250_f859d0dc</t>
  </si>
  <si>
    <t>SI-21-0049</t>
  </si>
  <si>
    <t>831147_059251_70ad2d8d</t>
  </si>
  <si>
    <t>SI-21-2209</t>
  </si>
  <si>
    <t>831147_059251_a250650c</t>
  </si>
  <si>
    <t>SI-21-0319</t>
  </si>
  <si>
    <t>831147_059304_36a38017</t>
  </si>
  <si>
    <t>SI-22-615</t>
  </si>
  <si>
    <t>831147_100143_6fc41f8d</t>
  </si>
  <si>
    <t>SI-21-2862</t>
  </si>
  <si>
    <t>831147_100217_89c359f2</t>
  </si>
  <si>
    <t>SI-20-0740</t>
  </si>
  <si>
    <t>831147_100227_3b6cfe4b</t>
  </si>
  <si>
    <t>SI-20-0684</t>
  </si>
  <si>
    <t>831147_100236_4539b85d</t>
  </si>
  <si>
    <t>SI-20-0730</t>
  </si>
  <si>
    <t>831147_100243_d69d93a1</t>
  </si>
  <si>
    <t>Si-21-084</t>
  </si>
  <si>
    <t>831147_100259_d4c08eb3</t>
  </si>
  <si>
    <t>SI-21-1443</t>
  </si>
  <si>
    <t>831147_100304_c0ac9f49</t>
  </si>
  <si>
    <t>SI-22-665</t>
  </si>
  <si>
    <t>831147_100309_d8d855c6</t>
  </si>
  <si>
    <t>SI-21-1761</t>
  </si>
  <si>
    <t>831147_100310_a9d72378</t>
  </si>
  <si>
    <t>SI-21-1700</t>
  </si>
  <si>
    <t>831147_100430_d3cec9f9</t>
  </si>
  <si>
    <t>SI-21-2385</t>
  </si>
  <si>
    <t>831147_101122_a478b708</t>
  </si>
  <si>
    <t>SI-21-0912</t>
  </si>
  <si>
    <t>831147_101150_f7790ef9</t>
  </si>
  <si>
    <t>SI-21-2380</t>
  </si>
  <si>
    <t>831147_101212_267167c5</t>
  </si>
  <si>
    <t>SI-20-0084</t>
  </si>
  <si>
    <t>831147_101216_902f2cc2</t>
  </si>
  <si>
    <t>SI-21-2044</t>
  </si>
  <si>
    <t>831147_101216_beae541e</t>
  </si>
  <si>
    <t>Si-21-0299</t>
  </si>
  <si>
    <t>831147_101217_17836ee2</t>
  </si>
  <si>
    <t>SI-21-1996</t>
  </si>
  <si>
    <t>831147_101238_4d0dfdea</t>
  </si>
  <si>
    <t>SI-21-1472</t>
  </si>
  <si>
    <t>831147_101859_a62854a6</t>
  </si>
  <si>
    <t>SI-21-2325</t>
  </si>
  <si>
    <t>831147_102134_2bda5bcc</t>
  </si>
  <si>
    <t>Si-20-1076</t>
  </si>
  <si>
    <t>831147_102205_fca29ec2</t>
  </si>
  <si>
    <t>SI-20-0351</t>
  </si>
  <si>
    <t>831147_102221_b1076c8c</t>
  </si>
  <si>
    <t>SI-21-2648</t>
  </si>
  <si>
    <t>831147_102257_7b5b95a2</t>
  </si>
  <si>
    <t>SI-20-0390</t>
  </si>
  <si>
    <t>831147_102805_fd198166</t>
  </si>
  <si>
    <t>SI-20-0186</t>
  </si>
  <si>
    <t>831147_102855_87928671</t>
  </si>
  <si>
    <t>SI-22-490</t>
  </si>
  <si>
    <t>831147_103202_c354c536</t>
  </si>
  <si>
    <t>SI-20-0432</t>
  </si>
  <si>
    <t>831147_103219_a2de3f9e</t>
  </si>
  <si>
    <t>SI-20-0041</t>
  </si>
  <si>
    <t>831147_103241_d5dbbc8e</t>
  </si>
  <si>
    <t>SI-20-0330</t>
  </si>
  <si>
    <t>831147_104152_2641075f</t>
  </si>
  <si>
    <t>SI-22-43</t>
  </si>
  <si>
    <t>831147_104156_38034332</t>
  </si>
  <si>
    <t>SI-21-0020</t>
  </si>
  <si>
    <t>831147_104218_57224757</t>
  </si>
  <si>
    <t>SI-22-689</t>
  </si>
  <si>
    <t>831147_104222_80123ae7</t>
  </si>
  <si>
    <t>Si-20-1098</t>
  </si>
  <si>
    <t>831147_104224_96a67ebd</t>
  </si>
  <si>
    <t>SI-20-0718</t>
  </si>
  <si>
    <t>831147_104237_1bd1e907</t>
  </si>
  <si>
    <t>SI-21-1650</t>
  </si>
  <si>
    <t>831147_105139_fa2c92b6</t>
  </si>
  <si>
    <t>SI-21-1014</t>
  </si>
  <si>
    <t>831147_105145_cd8aeccf</t>
  </si>
  <si>
    <t>SI-21-0974</t>
  </si>
  <si>
    <t>831147_105155_243d7acc</t>
  </si>
  <si>
    <t>SI-22-53</t>
  </si>
  <si>
    <t>831147_105230_923db3f3</t>
  </si>
  <si>
    <t>SI-21-0787</t>
  </si>
  <si>
    <t>831147_105234_96ac55ce</t>
  </si>
  <si>
    <t>SI-22-826</t>
  </si>
  <si>
    <t>831147_105250_e04b4333</t>
  </si>
  <si>
    <t>SI-21-1955</t>
  </si>
  <si>
    <t>831147_105251_40daa082</t>
  </si>
  <si>
    <t>SI-21-2662</t>
  </si>
  <si>
    <t>831147_105318_f018c18a</t>
  </si>
  <si>
    <t>SI-22-730</t>
  </si>
  <si>
    <t>831147_105903_763470d1</t>
  </si>
  <si>
    <t>SI-21-1363</t>
  </si>
  <si>
    <t>831147_106210_978a1fbf</t>
  </si>
  <si>
    <t>Si-20-0511</t>
  </si>
  <si>
    <t>831147_106233_96a890bf</t>
  </si>
  <si>
    <t>SI-20-1088</t>
  </si>
  <si>
    <t>831147_106243_831f250c</t>
  </si>
  <si>
    <t>SI-22-195</t>
  </si>
  <si>
    <t>831147_106257_1434541e</t>
  </si>
  <si>
    <t>SI-21-0311</t>
  </si>
  <si>
    <t>831147_106305_0bff6b5c</t>
  </si>
  <si>
    <t>SI-21-2025</t>
  </si>
  <si>
    <t>831147_106306_7256442b</t>
  </si>
  <si>
    <t>Si-20-0645</t>
  </si>
  <si>
    <t>831147_106313_e20d08a9</t>
  </si>
  <si>
    <t>SI-22-636</t>
  </si>
  <si>
    <t>831147_107138_27dc8b1f</t>
  </si>
  <si>
    <t>SI-21-0838</t>
  </si>
  <si>
    <t>831147_107149_f70e8290</t>
  </si>
  <si>
    <t>SI-21-2086</t>
  </si>
  <si>
    <t>831147_107152_617fe99e</t>
  </si>
  <si>
    <t>SI-21-2870</t>
  </si>
  <si>
    <t>831147_107152_df50dbec</t>
  </si>
  <si>
    <t>SI-21-1935</t>
  </si>
  <si>
    <t>831147_107242_c4f248c3</t>
  </si>
  <si>
    <t>SI-20-0032(Repited)</t>
  </si>
  <si>
    <t>831147_107301_adfb3c52</t>
  </si>
  <si>
    <t>SI-21-2241</t>
  </si>
  <si>
    <t>831147_107309_ea5f847a</t>
  </si>
  <si>
    <t>SI-21-2739</t>
  </si>
  <si>
    <t>831147_107317_41ff808b</t>
  </si>
  <si>
    <t>SI-21-2330</t>
  </si>
  <si>
    <t>831147_108212_dd2370b0</t>
  </si>
  <si>
    <t>SI-20-0010</t>
  </si>
  <si>
    <t>831147_108237_71531af2</t>
  </si>
  <si>
    <t>SI-21-0988</t>
  </si>
  <si>
    <t>831147_108251_b225eabe</t>
  </si>
  <si>
    <t>SI-20-0654</t>
  </si>
  <si>
    <t>831147_108254_69dc81d0</t>
  </si>
  <si>
    <t>SI-21-1183</t>
  </si>
  <si>
    <t>831147_108302_379ec531</t>
  </si>
  <si>
    <t>Si-21-0053</t>
  </si>
  <si>
    <t>831147_108311_f6c828f4</t>
  </si>
  <si>
    <t>SI-21-1818</t>
  </si>
  <si>
    <t>831147_108316_121a6714</t>
  </si>
  <si>
    <t>SI-21-2710</t>
  </si>
  <si>
    <t>831147_108337_04d6f675</t>
  </si>
  <si>
    <t>SI-22-711</t>
  </si>
  <si>
    <t>831147_108412_36f40ff9</t>
  </si>
  <si>
    <t>SI-21-2285</t>
  </si>
  <si>
    <t>831147_108900_a40950a1</t>
  </si>
  <si>
    <t>SI-21-2153</t>
  </si>
  <si>
    <t>831147_109133_12dd118a</t>
  </si>
  <si>
    <t>SI-21-0822</t>
  </si>
  <si>
    <t>831147_109217_887a0e19</t>
  </si>
  <si>
    <t>SI-20-0704</t>
  </si>
  <si>
    <t>831147_109235_b1105e68</t>
  </si>
  <si>
    <t>Si-21-0280</t>
  </si>
  <si>
    <t>831147_109313_0063ec76</t>
  </si>
  <si>
    <t>SI-22-157</t>
  </si>
  <si>
    <t>831147_109329_de9aed6d</t>
  </si>
  <si>
    <t>Si-21-0542</t>
  </si>
  <si>
    <t>831147_109907_aeb4c36d</t>
  </si>
  <si>
    <t>SI-21-0509</t>
  </si>
  <si>
    <t>831147_110149_949f4b68</t>
  </si>
  <si>
    <t>SI-21-1022</t>
  </si>
  <si>
    <t>831147_110150_8b5fd8d1</t>
  </si>
  <si>
    <t>SI-22-468</t>
  </si>
  <si>
    <t>831147_110156_e248b82d</t>
  </si>
  <si>
    <t>SI-22-279</t>
  </si>
  <si>
    <t>831147_110157_69943605</t>
  </si>
  <si>
    <t>SI-22-227</t>
  </si>
  <si>
    <t>831147_110201_41214550</t>
  </si>
  <si>
    <t>SI-21-1294</t>
  </si>
  <si>
    <t>831147_110235_50e949c1</t>
  </si>
  <si>
    <t>Si-21-0079</t>
  </si>
  <si>
    <t>831147_110239_a94e47f4</t>
  </si>
  <si>
    <t>SI-21-0403</t>
  </si>
  <si>
    <t>831147_110248_45133a04</t>
  </si>
  <si>
    <t>SI-21-2786</t>
  </si>
  <si>
    <t>831147_110259_32a58c75</t>
  </si>
  <si>
    <t>SI-21-2498</t>
  </si>
  <si>
    <t>831147_110304_b6d1b4b8</t>
  </si>
  <si>
    <t>Si-20-0662</t>
  </si>
  <si>
    <t>831147_110316_274d3be1</t>
  </si>
  <si>
    <t>SI-21-1771</t>
  </si>
  <si>
    <t>831147_110316_71b5119a</t>
  </si>
  <si>
    <t>SI-21-1665</t>
  </si>
  <si>
    <t>831147_111159_8fe025d1</t>
  </si>
  <si>
    <t>SI-20-0215</t>
  </si>
  <si>
    <t>831147_111245_1644af99</t>
  </si>
  <si>
    <t>SI-21-1062</t>
  </si>
  <si>
    <t>831147_111248_77eaee4c</t>
  </si>
  <si>
    <t>SI-21-1681</t>
  </si>
  <si>
    <t>831147_111301_d6d3810a</t>
  </si>
  <si>
    <t>SI-21-1091</t>
  </si>
  <si>
    <t>831147_111305_b6d0d939</t>
  </si>
  <si>
    <t>SI-20-0318</t>
  </si>
  <si>
    <t>831147_111334_f1a5febd</t>
  </si>
  <si>
    <t>SI-21-0678</t>
  </si>
  <si>
    <t>831147_112204_b1748d31</t>
  </si>
  <si>
    <t>SI-21-[1521</t>
  </si>
  <si>
    <t>831147_112212_a2990e08</t>
  </si>
  <si>
    <t>SI-20-0845</t>
  </si>
  <si>
    <t>831147_112223_d961edb3</t>
  </si>
  <si>
    <t>SI-21-0271</t>
  </si>
  <si>
    <t>831147_112241_d6904868</t>
  </si>
  <si>
    <t>SI-21-1408</t>
  </si>
  <si>
    <t>831147_112328_f194b910</t>
  </si>
  <si>
    <t>SI-22-861</t>
  </si>
  <si>
    <t>831147_112329_27e058ee</t>
  </si>
  <si>
    <t>SI-22-776</t>
  </si>
  <si>
    <t>831147_113154_c1744349</t>
  </si>
  <si>
    <t>SI-21-0795</t>
  </si>
  <si>
    <t>831147_113232_fb712a15</t>
  </si>
  <si>
    <t>SI-21-1220</t>
  </si>
  <si>
    <t>831147_113234_8c9e8f93</t>
  </si>
  <si>
    <t>SI-21-1866</t>
  </si>
  <si>
    <t>831147_113245_11b8bfc4</t>
  </si>
  <si>
    <t>Si-21-0477</t>
  </si>
  <si>
    <t>831147_113252_494af615</t>
  </si>
  <si>
    <t>SI-21-1263</t>
  </si>
  <si>
    <t>831147_113306_31ec90d0</t>
  </si>
  <si>
    <t>SI-21-2226</t>
  </si>
  <si>
    <t>831147_113307_637d1439</t>
  </si>
  <si>
    <t>SI-22-297</t>
  </si>
  <si>
    <t>831147_113308_5a97071b</t>
  </si>
  <si>
    <t>SI-21-1465</t>
  </si>
  <si>
    <t>831147_114148_cdcae653</t>
  </si>
  <si>
    <t>SI-21-1020</t>
  </si>
  <si>
    <t>831147_114206_ccdffeec</t>
  </si>
  <si>
    <t>SI-21-2188</t>
  </si>
  <si>
    <t>831147_114225_4fdcb3d9</t>
  </si>
  <si>
    <t>SI-22-652</t>
  </si>
  <si>
    <t>831147_114236_564672b8</t>
  </si>
  <si>
    <t>SI-21-0816</t>
  </si>
  <si>
    <t>831147_114241_fd060c67</t>
  </si>
  <si>
    <t>SI-20-0903</t>
  </si>
  <si>
    <t>831147_114249_243d1aac</t>
  </si>
  <si>
    <t>SI-21-1740</t>
  </si>
  <si>
    <t>831147_114304_e16fce29</t>
  </si>
  <si>
    <t>SI-22-18</t>
  </si>
  <si>
    <t>831147_114310_eef2f79c</t>
  </si>
  <si>
    <t>SI-21-2802</t>
  </si>
  <si>
    <t>831147_114315_c1ca90be</t>
  </si>
  <si>
    <t>SI-21-1286</t>
  </si>
  <si>
    <t>831147_114339_f253fe49</t>
  </si>
  <si>
    <t>SI-21-1618</t>
  </si>
  <si>
    <t>831147_114421_0be7b9e6</t>
  </si>
  <si>
    <t>SI-21-0688</t>
  </si>
  <si>
    <t>831147_115146_cf145de0</t>
  </si>
  <si>
    <t>sI-21-0604</t>
  </si>
  <si>
    <t>831147_115146_fdc4a390</t>
  </si>
  <si>
    <t>SI-21-2818</t>
  </si>
  <si>
    <t>831147_115154_32e83f80</t>
  </si>
  <si>
    <t>SI-21-2601</t>
  </si>
  <si>
    <t>831147_115159_b756648f</t>
  </si>
  <si>
    <t>SI-21-2170</t>
  </si>
  <si>
    <t>831147_115210_24bfb395</t>
  </si>
  <si>
    <t>SI-20-0255</t>
  </si>
  <si>
    <t>831147_115217_1dcc581c</t>
  </si>
  <si>
    <t>si-21-1754</t>
  </si>
  <si>
    <t>831147_115218_7c018ec0</t>
  </si>
  <si>
    <t>Si-20-0987</t>
  </si>
  <si>
    <t>831147_115228_18653687</t>
  </si>
  <si>
    <t>SI-20-0395</t>
  </si>
  <si>
    <t>831147_115240_db96a60c</t>
  </si>
  <si>
    <t>SI-20-0061</t>
  </si>
  <si>
    <t>831147_115258_bd865680</t>
  </si>
  <si>
    <t>SI-22-22</t>
  </si>
  <si>
    <t>831147_115306_05db3c42</t>
  </si>
  <si>
    <t>SI-20-0618</t>
  </si>
  <si>
    <t>831147_115910_43e54f71</t>
  </si>
  <si>
    <t>SI-22-424</t>
  </si>
  <si>
    <t>831147_116153_3b2fdf01</t>
  </si>
  <si>
    <t>SI-20-0994</t>
  </si>
  <si>
    <t>831147_116203_8577d76a</t>
  </si>
  <si>
    <t>SI-20-0263</t>
  </si>
  <si>
    <t>831147_116214_02a9536c</t>
  </si>
  <si>
    <t>SI-20-0365</t>
  </si>
  <si>
    <t>831147_116239_c0c0c3cf</t>
  </si>
  <si>
    <t>SI-21-2701</t>
  </si>
  <si>
    <t>831147_116245_41c0dbc0</t>
  </si>
  <si>
    <t>SI-20-0829</t>
  </si>
  <si>
    <t>831147_116253_ecd465b2</t>
  </si>
  <si>
    <t>SI-20-0810</t>
  </si>
  <si>
    <t>831147_116328_007a5eae</t>
  </si>
  <si>
    <t>SI-21-1558</t>
  </si>
  <si>
    <t>831147_117117_18de5846</t>
  </si>
  <si>
    <t>SI-20-0573</t>
  </si>
  <si>
    <t>831147_117153_60d51ccf</t>
  </si>
  <si>
    <t>SI-22-259</t>
  </si>
  <si>
    <t>831147_117153_9551b6d0</t>
  </si>
  <si>
    <t>SI-22-328</t>
  </si>
  <si>
    <t>831147_117154_96a3a992</t>
  </si>
  <si>
    <t>SI-22-263</t>
  </si>
  <si>
    <t>831147_117226_c3ddeeda</t>
  </si>
  <si>
    <t>SI-21-0807</t>
  </si>
  <si>
    <t>831147_117253_b112a385</t>
  </si>
  <si>
    <t>SI-21-0344</t>
  </si>
  <si>
    <t>831147_117255_24fbc876</t>
  </si>
  <si>
    <t>SI-21-1482</t>
  </si>
  <si>
    <t>831147_117259_3c0f70d0</t>
  </si>
  <si>
    <t>Si-20-1037</t>
  </si>
  <si>
    <t>831147_117304_e2e8bcf9</t>
  </si>
  <si>
    <t>SI-20-0938</t>
  </si>
  <si>
    <t>831147_117340_6f601b91</t>
  </si>
  <si>
    <t>SI-22-786</t>
  </si>
  <si>
    <t>831147_118212_4b3a364c</t>
  </si>
  <si>
    <t>SI-21-2459</t>
  </si>
  <si>
    <t>831147_118215_48c932c0</t>
  </si>
  <si>
    <t>SI-20-0324</t>
  </si>
  <si>
    <t>831147_118231_621632e3</t>
  </si>
  <si>
    <t>Si-20-0534</t>
  </si>
  <si>
    <t>831147_118245_226f6c6b</t>
  </si>
  <si>
    <t>SI-21-1948</t>
  </si>
  <si>
    <t>831147_118301_ec6564c8</t>
  </si>
  <si>
    <t>SI-21-2827</t>
  </si>
  <si>
    <t>831147_118309_6c1a165d</t>
  </si>
  <si>
    <t>SI-22-140</t>
  </si>
  <si>
    <t>831147_118322_ad5f495a</t>
  </si>
  <si>
    <t>SI-22-715</t>
  </si>
  <si>
    <t>831147_119210_84552ae1</t>
  </si>
  <si>
    <t>SI-21-0219</t>
  </si>
  <si>
    <t>831147_119213_61d063a2</t>
  </si>
  <si>
    <t>SI-22-628</t>
  </si>
  <si>
    <t>831147_119214_e54cff83</t>
  </si>
  <si>
    <t>SI-20-0532</t>
  </si>
  <si>
    <t>831147_119258_8e1d46b3</t>
  </si>
  <si>
    <t>SI-22-203</t>
  </si>
  <si>
    <t>831147_119305_7c8f99b6</t>
  </si>
  <si>
    <t>SI-20-0470</t>
  </si>
  <si>
    <t>831147_119312_f0b3ee48</t>
  </si>
  <si>
    <t>SI-22-390</t>
  </si>
  <si>
    <t>831147_119315_3e90e027</t>
  </si>
  <si>
    <t>SI-21-0533</t>
  </si>
  <si>
    <t>831147_120159_7e1145fc</t>
  </si>
  <si>
    <t>SI-21-1042</t>
  </si>
  <si>
    <t>831147_120214_71b9eae2</t>
  </si>
  <si>
    <t>SI-20-0387</t>
  </si>
  <si>
    <t>831147_120229_d27474cb</t>
  </si>
  <si>
    <t>SI-20-0058</t>
  </si>
  <si>
    <t>831147_120314_d2353a42</t>
  </si>
  <si>
    <t>SI-21-2835</t>
  </si>
  <si>
    <t>831147_120323_9c7bfa17</t>
  </si>
  <si>
    <t>SI-21-2210</t>
  </si>
  <si>
    <t>831147_120333_728332c1</t>
  </si>
  <si>
    <t>SI-22-790</t>
  </si>
  <si>
    <t>831147_121207_c53404ee</t>
  </si>
  <si>
    <t>SI-21-1963</t>
  </si>
  <si>
    <t>831147_121217_dbed5ddd</t>
  </si>
  <si>
    <t>SI-20-0372</t>
  </si>
  <si>
    <t>831147_121225_53fa63cd</t>
  </si>
  <si>
    <t>SI-20-0125</t>
  </si>
  <si>
    <t>831147_121226_ddc63736</t>
  </si>
  <si>
    <t>SI-21-0920</t>
  </si>
  <si>
    <t>831147_121230_261cdda5</t>
  </si>
  <si>
    <t>SI-21-1567</t>
  </si>
  <si>
    <t>831147_121241_2ad50cda</t>
  </si>
  <si>
    <t>SI-20-0096</t>
  </si>
  <si>
    <t>831147_121244_0e9ad063</t>
  </si>
  <si>
    <t>SI-21-2120</t>
  </si>
  <si>
    <t>831147_121257_1c768c90</t>
  </si>
  <si>
    <t>Si-21-0171</t>
  </si>
  <si>
    <t>831147_121309_51df0566</t>
  </si>
  <si>
    <t>SI-21-1240</t>
  </si>
  <si>
    <t>831147_121319_1051b12a</t>
  </si>
  <si>
    <t>SI-21-1215</t>
  </si>
  <si>
    <t>831147_121321_ee3bbc05</t>
  </si>
  <si>
    <t>SI-21-1459</t>
  </si>
  <si>
    <t>831147_121327_0ca52379</t>
  </si>
  <si>
    <t>SI-21-2127</t>
  </si>
  <si>
    <t>831147_121913_bbc57910</t>
  </si>
  <si>
    <t>SI-21-0751</t>
  </si>
  <si>
    <t>831147_121916_5ffa7b3c</t>
  </si>
  <si>
    <t>SI-22-452</t>
  </si>
  <si>
    <t>831147_121917_fff197b1</t>
  </si>
  <si>
    <t>SI-21-2476</t>
  </si>
  <si>
    <t>831147_122214_4d6da914</t>
  </si>
  <si>
    <t>SI-21-2856</t>
  </si>
  <si>
    <t>831147_122246_b94f5fd4</t>
  </si>
  <si>
    <t>SI-22-817</t>
  </si>
  <si>
    <t>831147_122253_32a4da59</t>
  </si>
  <si>
    <t>SI-22-821</t>
  </si>
  <si>
    <t>831147_122309_fda684dc</t>
  </si>
  <si>
    <t>SI-22-334</t>
  </si>
  <si>
    <t>831147_122316_bd8b65ce</t>
  </si>
  <si>
    <t>Si-20-0557</t>
  </si>
  <si>
    <t>831147_122318_870fdb9b</t>
  </si>
  <si>
    <t>SI-21-1309</t>
  </si>
  <si>
    <t>831147_122326_d4a4c166</t>
  </si>
  <si>
    <t>SI-22-647</t>
  </si>
  <si>
    <t>831147_122344_5c977857</t>
  </si>
  <si>
    <t>SI-22-868</t>
  </si>
  <si>
    <t>831147_123207_b2f06278</t>
  </si>
  <si>
    <t>SI-21-0183</t>
  </si>
  <si>
    <t>831147_123209_50c90101</t>
  </si>
  <si>
    <t>Si-21-0211</t>
  </si>
  <si>
    <t>831147_123213_24fdd55f</t>
  </si>
  <si>
    <t>SI-20-1065</t>
  </si>
  <si>
    <t>831147_123222_10866d48</t>
  </si>
  <si>
    <t>SI-22-617</t>
  </si>
  <si>
    <t>831147_123224_30fc1b8d</t>
  </si>
  <si>
    <t>SI-20-0592</t>
  </si>
  <si>
    <t>831147_123239_1e266959</t>
  </si>
  <si>
    <t>Si-2-0542</t>
  </si>
  <si>
    <t>831147_123256_001aafe9</t>
  </si>
  <si>
    <t>si-21-0665</t>
  </si>
  <si>
    <t>831147_123304_3cf6b60b</t>
  </si>
  <si>
    <t>Si-21-0300</t>
  </si>
  <si>
    <t>831147_123306_4568cf7c</t>
  </si>
  <si>
    <t>SI-21-1237</t>
  </si>
  <si>
    <t>831147_123311_8a98bf2d</t>
  </si>
  <si>
    <t>SI-21-2062</t>
  </si>
  <si>
    <t>831147_123314_b7373fb2</t>
  </si>
  <si>
    <t>Si-21-0360</t>
  </si>
  <si>
    <t>831147_123324_b3fc2466</t>
  </si>
  <si>
    <t>SI-21-0293</t>
  </si>
  <si>
    <t>831147_123518_0c46fd14</t>
  </si>
  <si>
    <t>SI-22-904</t>
  </si>
  <si>
    <t>831147_123919_def81226</t>
  </si>
  <si>
    <t>SI-21-2386</t>
  </si>
  <si>
    <t>831147_124209_b5d9df4a</t>
  </si>
  <si>
    <t>si-21-2815</t>
  </si>
  <si>
    <t>831147_124216_71d7bc9d</t>
  </si>
  <si>
    <t>SI-21-0813</t>
  </si>
  <si>
    <t>831147_124239_957c5267</t>
  </si>
  <si>
    <t>SI-21-1073</t>
  </si>
  <si>
    <t>831147_124307_7d03169b</t>
  </si>
  <si>
    <t>Si-20-0630</t>
  </si>
  <si>
    <t>831147_124318_46dac407</t>
  </si>
  <si>
    <t>SI-21-2142</t>
  </si>
  <si>
    <t>831147_124329_ebc20978</t>
  </si>
  <si>
    <t>Si-20-0410</t>
  </si>
  <si>
    <t>831147_124347_ffa4aaa9</t>
  </si>
  <si>
    <t>SI-21-1751</t>
  </si>
  <si>
    <t>831147_125005_7d5e4b80</t>
  </si>
  <si>
    <t>SI-20-0132</t>
  </si>
  <si>
    <t>831147_125208_1d1581c5</t>
  </si>
  <si>
    <t>SI-21-2541</t>
  </si>
  <si>
    <t>831147_125259_7496b6a8</t>
  </si>
  <si>
    <t>SI-20-0741</t>
  </si>
  <si>
    <t>831147_125307_df52dd55</t>
  </si>
  <si>
    <t>SI-20-0931</t>
  </si>
  <si>
    <t>831147_125309_54ffe1a6</t>
  </si>
  <si>
    <t>SI-21-1762</t>
  </si>
  <si>
    <t>831147_125315_bb5761c7</t>
  </si>
  <si>
    <t>SI-22-408</t>
  </si>
  <si>
    <t>831147_125850_1b496446</t>
  </si>
  <si>
    <t>SI-21-1175</t>
  </si>
  <si>
    <t>831147_125918_eed20213</t>
  </si>
  <si>
    <t>SI-22-491</t>
  </si>
  <si>
    <t>831147_126215_08556f30</t>
  </si>
  <si>
    <t>SI-22-332</t>
  </si>
  <si>
    <t>831147_126221_faf97a5c</t>
  </si>
  <si>
    <t>SI-21-1307</t>
  </si>
  <si>
    <t>831147_126224_210aac95</t>
  </si>
  <si>
    <t>Si-20-0731</t>
  </si>
  <si>
    <t>831147_126232_1554d838</t>
  </si>
  <si>
    <t>Si-21-0008</t>
  </si>
  <si>
    <t>831147_126235_b598327b</t>
  </si>
  <si>
    <t>SI-21-0921</t>
  </si>
  <si>
    <t>831147_126237_2c1079ec</t>
  </si>
  <si>
    <t>SI-20-0045</t>
  </si>
  <si>
    <t>831147_126241_567399df</t>
  </si>
  <si>
    <t>SI-20-0566</t>
  </si>
  <si>
    <t>831147_126256_d82ce4e8</t>
  </si>
  <si>
    <t>SI-21-0893</t>
  </si>
  <si>
    <t>831147_126311_08866377</t>
  </si>
  <si>
    <t>SI-22-54</t>
  </si>
  <si>
    <t>831147_126338_be46f831</t>
  </si>
  <si>
    <t>SI-22-134</t>
  </si>
  <si>
    <t>831147_126914_caedde89</t>
  </si>
  <si>
    <t>SI-21-1891</t>
  </si>
  <si>
    <t>831147_127212_84dd8a03</t>
  </si>
  <si>
    <t>SI-21-2012</t>
  </si>
  <si>
    <t>831147_127219_fce143ef</t>
  </si>
  <si>
    <t>SI-20-0451</t>
  </si>
  <si>
    <t>831147_127229_c820b1ec</t>
  </si>
  <si>
    <t>SI-21-0722</t>
  </si>
  <si>
    <t>831147_127235_02f29850</t>
  </si>
  <si>
    <t>SI-21-0377</t>
  </si>
  <si>
    <t>831147_127236_eae6f001</t>
  </si>
  <si>
    <t>SI-21-0153</t>
  </si>
  <si>
    <t>831147_127240_73cd5fc0</t>
  </si>
  <si>
    <t>SI-21-2671</t>
  </si>
  <si>
    <t>831147_127249_971a1536</t>
  </si>
  <si>
    <t>SI-20-0872</t>
  </si>
  <si>
    <t>831147_127313_798fe2c2</t>
  </si>
  <si>
    <t>SI-22-254</t>
  </si>
  <si>
    <t>831147_127314_d98e3774</t>
  </si>
  <si>
    <t>SI-21-2863</t>
  </si>
  <si>
    <t>831147_127318_6c46c904</t>
  </si>
  <si>
    <t>SI-21-2657</t>
  </si>
  <si>
    <t>831147_127319_2bb5b7fe</t>
  </si>
  <si>
    <t>SI-21-2521 RE</t>
  </si>
  <si>
    <t>831147_127710_b2da3acf</t>
  </si>
  <si>
    <t>Si-21-0518-repeat</t>
  </si>
  <si>
    <t>831147_127856_ca27bc98</t>
  </si>
  <si>
    <t>SI-21-1368</t>
  </si>
  <si>
    <t>831147_128158_157502c2</t>
  </si>
  <si>
    <t>SI-22-242</t>
  </si>
  <si>
    <t>831147_128249_252df42b</t>
  </si>
  <si>
    <t>SI-21-0021</t>
  </si>
  <si>
    <t>831147_128308_7f752ed5</t>
  </si>
  <si>
    <t>SI-21-2379</t>
  </si>
  <si>
    <t>831147_128339_0e48470c</t>
  </si>
  <si>
    <t>SI-20-0723</t>
  </si>
  <si>
    <t>831147_128923_f550e423</t>
  </si>
  <si>
    <t>Si-20-0032</t>
  </si>
  <si>
    <t>831147_129205_8102997a</t>
  </si>
  <si>
    <t>Si-21-085</t>
  </si>
  <si>
    <t>831147_129210_38d2d265</t>
  </si>
  <si>
    <t>SI-21-1118</t>
  </si>
  <si>
    <t>831147_129215_abb798d7</t>
  </si>
  <si>
    <t>SI-21-2658</t>
  </si>
  <si>
    <t>831147_129220_874de1c6</t>
  </si>
  <si>
    <t>SI-21-2768</t>
  </si>
  <si>
    <t>831147_129231_7fb122c3</t>
  </si>
  <si>
    <t>SI-21-1774</t>
  </si>
  <si>
    <t>831147_129238_7e52e485</t>
  </si>
  <si>
    <t>SI-21-0601</t>
  </si>
  <si>
    <t>831147_129248_e35c9e32</t>
  </si>
  <si>
    <t>SI-20-881</t>
  </si>
  <si>
    <t>831147_129322_6697a575</t>
  </si>
  <si>
    <t>SI-21-2515</t>
  </si>
  <si>
    <t>831147_129326_3da6c959</t>
  </si>
  <si>
    <t>SI-20-0843</t>
  </si>
  <si>
    <t>831147_129338_c3db741b</t>
  </si>
  <si>
    <t>SI-21-0320</t>
  </si>
  <si>
    <t>831147_129403_07c67ee7</t>
  </si>
  <si>
    <t>SI-22-827</t>
  </si>
  <si>
    <t>831147_130205_958e7484</t>
  </si>
  <si>
    <t>Si-21-0607</t>
  </si>
  <si>
    <t>831147_130215_a93027ae</t>
  </si>
  <si>
    <t>SI-21-2028</t>
  </si>
  <si>
    <t>831147_130221_920dfba4</t>
  </si>
  <si>
    <t>SI-21-2842</t>
  </si>
  <si>
    <t>831147_130224_2476d36b</t>
  </si>
  <si>
    <t>SI-21-0073</t>
  </si>
  <si>
    <t>831147_130228_92afbb5a</t>
  </si>
  <si>
    <t>SI-20-0106</t>
  </si>
  <si>
    <t>831147_130235_7fd1f10d</t>
  </si>
  <si>
    <t>SI-20-0714</t>
  </si>
  <si>
    <t>831147_130254_bc2c9b9b</t>
  </si>
  <si>
    <t>Si-21-0387-repeat</t>
  </si>
  <si>
    <t>831147_130306_76d876ec</t>
  </si>
  <si>
    <t>SI-21-0696</t>
  </si>
  <si>
    <t>831147_130310_4e5928ed</t>
  </si>
  <si>
    <t>SI-21-2416</t>
  </si>
  <si>
    <t>831147_130852_549203ce</t>
  </si>
  <si>
    <t>SI-21-1342</t>
  </si>
  <si>
    <t>831147_131208_6d2a338b</t>
  </si>
  <si>
    <t>SI-22-14</t>
  </si>
  <si>
    <t>831147_131239_717268bc</t>
  </si>
  <si>
    <t>SI-21-0402</t>
  </si>
  <si>
    <t>831147_131244_9baaa779</t>
  </si>
  <si>
    <t>SI-20-0966</t>
  </si>
  <si>
    <t>831147_131256_ba191ade</t>
  </si>
  <si>
    <t>SI-20-0303</t>
  </si>
  <si>
    <t>831147_131257_6cde7000</t>
  </si>
  <si>
    <t>SI-21-0662</t>
  </si>
  <si>
    <t>831147_131259_4cc5eb8d</t>
  </si>
  <si>
    <t>SI-20-0178</t>
  </si>
  <si>
    <t>831147_131307_db75c87d</t>
  </si>
  <si>
    <t>SI-20-0391</t>
  </si>
  <si>
    <t>831147_131316_cf86df80</t>
  </si>
  <si>
    <t>Si-21-0281</t>
  </si>
  <si>
    <t>831147_132202_363887f4</t>
  </si>
  <si>
    <t>SI-22-196</t>
  </si>
  <si>
    <t>831147_132213_e5e2dcde</t>
  </si>
  <si>
    <t>SI-21-2244</t>
  </si>
  <si>
    <t>831147_132223_617cd51e</t>
  </si>
  <si>
    <t>SI-21-2580</t>
  </si>
  <si>
    <t>831147_132250_08bede7f</t>
  </si>
  <si>
    <t>SI-22-734</t>
  </si>
  <si>
    <t>831147_132309_68b0a547</t>
  </si>
  <si>
    <t>SI-21-2046</t>
  </si>
  <si>
    <t>831147_132332_ba4d2967</t>
  </si>
  <si>
    <t>SI-22-162</t>
  </si>
  <si>
    <t>831147_133205_9f50bc66</t>
  </si>
  <si>
    <t>SI-21-0928</t>
  </si>
  <si>
    <t>831147_133220_6c211971</t>
  </si>
  <si>
    <t>SI-21-1908</t>
  </si>
  <si>
    <t>831147_133233_a5057aa2</t>
  </si>
  <si>
    <t>SI-21-0070</t>
  </si>
  <si>
    <t>831147_133239_e9f44cf8</t>
  </si>
  <si>
    <t>SI-20-0145</t>
  </si>
  <si>
    <t>831147_133242_81030e3c</t>
  </si>
  <si>
    <t>SI-21-2740</t>
  </si>
  <si>
    <t>831147_133257_bebef54e</t>
  </si>
  <si>
    <t>SI-22-780</t>
  </si>
  <si>
    <t>831147_133302_be6032ea</t>
  </si>
  <si>
    <t>SI-21-0720</t>
  </si>
  <si>
    <t>831147_133318_b5ec33d1</t>
  </si>
  <si>
    <t>SI-21-1666</t>
  </si>
  <si>
    <t>831147_133326_a5e26fb6</t>
  </si>
  <si>
    <t>SI-21-1638</t>
  </si>
  <si>
    <t>831147_133901_37c1baed</t>
  </si>
  <si>
    <t>SI-21-1023</t>
  </si>
  <si>
    <t>831147_134214_0152fe87</t>
  </si>
  <si>
    <t>SI-21-1364</t>
  </si>
  <si>
    <t>831147_134235_de319699</t>
  </si>
  <si>
    <t>SI-210035</t>
  </si>
  <si>
    <t>831147_134312_965457a4</t>
  </si>
  <si>
    <t>SI-22-469</t>
  </si>
  <si>
    <t>831147_134326_a3989ec3</t>
  </si>
  <si>
    <t>SI-22-228</t>
  </si>
  <si>
    <t>831147_134337_9e90fc32</t>
  </si>
  <si>
    <t>Si-21-0543</t>
  </si>
  <si>
    <t>831147_134929_421e1942</t>
  </si>
  <si>
    <t>SI-22-917</t>
  </si>
  <si>
    <t>831147_135206_4c58eb8a</t>
  </si>
  <si>
    <t>831147_135224_636c25ca</t>
  </si>
  <si>
    <t>SI-22-461</t>
  </si>
  <si>
    <t>831147_135228_fb14974b</t>
  </si>
  <si>
    <t>SI-22-504</t>
  </si>
  <si>
    <t>831147_135231_ac95b22c</t>
  </si>
  <si>
    <t>Si-20-0581</t>
  </si>
  <si>
    <t>831147_135232_1037280d</t>
  </si>
  <si>
    <t>SI-21-1439</t>
  </si>
  <si>
    <t>831147_135237_1b352180</t>
  </si>
  <si>
    <t>SI-20-0433</t>
  </si>
  <si>
    <t>831147_135255_7ebae372</t>
  </si>
  <si>
    <t>SI-20-0331</t>
  </si>
  <si>
    <t>831147_135323_c50d41c7</t>
  </si>
  <si>
    <t>SI-21-2291</t>
  </si>
  <si>
    <t>831147_135352_93b304a1</t>
  </si>
  <si>
    <t>SI-22-690</t>
  </si>
  <si>
    <t>831147_135355_a49d98df</t>
  </si>
  <si>
    <t>SI-22-748</t>
  </si>
  <si>
    <t>831147_136219_a078fce8</t>
  </si>
  <si>
    <t>SI-21-1415</t>
  </si>
  <si>
    <t>831147_136226_8e032d1a</t>
  </si>
  <si>
    <t>SI-21-1970</t>
  </si>
  <si>
    <t>831147_136231_6177cb5e</t>
  </si>
  <si>
    <t>SI-22-409</t>
  </si>
  <si>
    <t>831147_136309_a8c7a0a1</t>
  </si>
  <si>
    <t>SI-21-2331</t>
  </si>
  <si>
    <t>831147_136312_f245f9cf</t>
  </si>
  <si>
    <t>SI-21-1295</t>
  </si>
  <si>
    <t>831147_136318_f1c9760e</t>
  </si>
  <si>
    <t>SI-21-2171</t>
  </si>
  <si>
    <t>831147_136323_da63bd9b</t>
  </si>
  <si>
    <t>SI-21-1772</t>
  </si>
  <si>
    <t>831147_137214_94ef207d</t>
  </si>
  <si>
    <t>SI-21-1357</t>
  </si>
  <si>
    <t>831147_137215_28bfadff</t>
  </si>
  <si>
    <t>SI-21-0944</t>
  </si>
  <si>
    <t>831147_137230_bd5e928c</t>
  </si>
  <si>
    <t>SI-21-2547</t>
  </si>
  <si>
    <t>831147_137231_5258c35e</t>
  </si>
  <si>
    <t>Si-20-1022</t>
  </si>
  <si>
    <t>831147_137233_adca1ef7</t>
  </si>
  <si>
    <t>SI-21-0028</t>
  </si>
  <si>
    <t>831147_137241_5efb183d</t>
  </si>
  <si>
    <t>SI-21-1584</t>
  </si>
  <si>
    <t>831147_137243_26d9e45f</t>
  </si>
  <si>
    <t>SI-20-0962</t>
  </si>
  <si>
    <t>831147_137327_e2390e3a</t>
  </si>
  <si>
    <t>SI-21-2189</t>
  </si>
  <si>
    <t>831147_137334_6de805bc</t>
  </si>
  <si>
    <t>SI-21-1221</t>
  </si>
  <si>
    <t>831147_137336_c0f9c17e</t>
  </si>
  <si>
    <t>SI-21-2242</t>
  </si>
  <si>
    <t>831147_137419_8268b02d</t>
  </si>
  <si>
    <t>SI-21-2286</t>
  </si>
  <si>
    <t>831147_137905_7ca63ba0</t>
  </si>
  <si>
    <t>831147_138229_3b43f452</t>
  </si>
  <si>
    <t>SI-20-0352</t>
  </si>
  <si>
    <t>831147_138305_4ca40254</t>
  </si>
  <si>
    <t>SI-21-2231</t>
  </si>
  <si>
    <t>831147_138307_7b46634e</t>
  </si>
  <si>
    <t>SI-21-0839</t>
  </si>
  <si>
    <t>831147_138327_568c1329</t>
  </si>
  <si>
    <t>Si-20-0646</t>
  </si>
  <si>
    <t>831147_138351_d94c5516</t>
  </si>
  <si>
    <t>SI-22-670</t>
  </si>
  <si>
    <t>831147_138434_b769c6d7</t>
  </si>
  <si>
    <t>SI-21-0165</t>
  </si>
  <si>
    <t>831147_138906_ec55e7a4</t>
  </si>
  <si>
    <t>831147_138932_4e549246</t>
  </si>
  <si>
    <t>Si-21-0198</t>
  </si>
  <si>
    <t>831147_139216_5090c871</t>
  </si>
  <si>
    <t>SI-21-0909</t>
  </si>
  <si>
    <t>831147_139231_1829a8c9</t>
  </si>
  <si>
    <t>Si-21-0625</t>
  </si>
  <si>
    <t>831147_139258_0883a55f</t>
  </si>
  <si>
    <t>SI-20-0161</t>
  </si>
  <si>
    <t>831147_139308_0cf36879</t>
  </si>
  <si>
    <t>SI-21-0510</t>
  </si>
  <si>
    <t>831147_140227_60a4b8b3</t>
  </si>
  <si>
    <t>SI-21-2656</t>
  </si>
  <si>
    <t>831147_140234_19c4baec</t>
  </si>
  <si>
    <t>SI-22-36</t>
  </si>
  <si>
    <t>831147_140259_a3b9acd3</t>
  </si>
  <si>
    <t>SI-22-862</t>
  </si>
  <si>
    <t>831147_140307_791442d1</t>
  </si>
  <si>
    <t>SI-21-0823</t>
  </si>
  <si>
    <t>831147_140313_7ef89e60</t>
  </si>
  <si>
    <t>SI-21-1522</t>
  </si>
  <si>
    <t>831147_140322_a77932e9</t>
  </si>
  <si>
    <t>SI-21-0272</t>
  </si>
  <si>
    <t>831147_140335_4905fd03</t>
  </si>
  <si>
    <t>SI-21-0404</t>
  </si>
  <si>
    <t>831147_140335_bcf7b9cc</t>
  </si>
  <si>
    <t>SI-21-1919</t>
  </si>
  <si>
    <t>831147_140905_a88eceb8</t>
  </si>
  <si>
    <t>SI-21-1090</t>
  </si>
  <si>
    <t>831147_141223_6f421061</t>
  </si>
  <si>
    <t>SI-22-299</t>
  </si>
  <si>
    <t>831147_141319_0561749f</t>
  </si>
  <si>
    <t>SI-21-2819</t>
  </si>
  <si>
    <t>831147_141323_f15b4b7d</t>
  </si>
  <si>
    <t>SI-22-329</t>
  </si>
  <si>
    <t>831147_141326_d250fd0f</t>
  </si>
  <si>
    <t>SI-20-0138</t>
  </si>
  <si>
    <t>831147_142227_838ea940</t>
  </si>
  <si>
    <t>SI-22-298</t>
  </si>
  <si>
    <t>831147_142255_c9c70171</t>
  </si>
  <si>
    <t>SI-22-716</t>
  </si>
  <si>
    <t>831147_142303_7463c6b1</t>
  </si>
  <si>
    <t>SI-21-2190</t>
  </si>
  <si>
    <t>831147_142314_8936a0c2</t>
  </si>
  <si>
    <t>Si-21-0001</t>
  </si>
  <si>
    <t>831147_142330_6cc41449</t>
  </si>
  <si>
    <t>SI-21-1559</t>
  </si>
  <si>
    <t>831147_142338_9f45b774</t>
  </si>
  <si>
    <t>SI-21-0345</t>
  </si>
  <si>
    <t>831147_142339_84d2f70e</t>
  </si>
  <si>
    <t>SI-22-629</t>
  </si>
  <si>
    <t>831147_142346_3acd3422</t>
  </si>
  <si>
    <t>SI-22-616</t>
  </si>
  <si>
    <t>831147_142352_9ce7bea7</t>
  </si>
  <si>
    <t>SI-20-0830</t>
  </si>
  <si>
    <t>831147_142353_0c1beb1d</t>
  </si>
  <si>
    <t>SI-21-2277</t>
  </si>
  <si>
    <t>831147_142931_225d6f56</t>
  </si>
  <si>
    <t>SI-21-1956</t>
  </si>
  <si>
    <t>831147_143248_24d0d459</t>
  </si>
  <si>
    <t>si-21-0459</t>
  </si>
  <si>
    <t>831147_143259_3e0780b3</t>
  </si>
  <si>
    <t>SI-22-869</t>
  </si>
  <si>
    <t>831147_143318_1399e59f</t>
  </si>
  <si>
    <t>SI-22-264</t>
  </si>
  <si>
    <t>831147_143323_680df5cb</t>
  </si>
  <si>
    <t>Si-21-0080</t>
  </si>
  <si>
    <t>831147_143335_cd9abb44</t>
  </si>
  <si>
    <t>SI-21-2702</t>
  </si>
  <si>
    <t>831147_143340_2463e436</t>
  </si>
  <si>
    <t>SI-21-2228</t>
  </si>
  <si>
    <t>831147_143352_96867068</t>
  </si>
  <si>
    <t>831147_144228_af88af40</t>
  </si>
  <si>
    <t>SI-22-335</t>
  </si>
  <si>
    <t>831147_144236_a8343a63</t>
  </si>
  <si>
    <t>SI-21-2640</t>
  </si>
  <si>
    <t>831147_144244_76d44f87</t>
  </si>
  <si>
    <t>SI-20-0811</t>
  </si>
  <si>
    <t>831147_144248_69c131da</t>
  </si>
  <si>
    <t>SI-20-0076</t>
  </si>
  <si>
    <t>831147_144252_dfa7c685</t>
  </si>
  <si>
    <t>SI-20-0820</t>
  </si>
  <si>
    <t>831147_144307_9ab2249e</t>
  </si>
  <si>
    <t>SI-20-0135</t>
  </si>
  <si>
    <t>831147_144309_6775c113</t>
  </si>
  <si>
    <t>SI-20-0187</t>
  </si>
  <si>
    <t>831147_144322_2c19fa9c</t>
  </si>
  <si>
    <t>SI-20-0939</t>
  </si>
  <si>
    <t>831147_144328_481a793a</t>
  </si>
  <si>
    <t>SI-22-23</t>
  </si>
  <si>
    <t>831147_144347_b8ab1692</t>
  </si>
  <si>
    <t>SI-21-2713 RE</t>
  </si>
  <si>
    <t>831147_144353_19534c66</t>
  </si>
  <si>
    <t>SI-21-1527</t>
  </si>
  <si>
    <t>831147_144434_9edd80e4</t>
  </si>
  <si>
    <t>SI-21-0690</t>
  </si>
  <si>
    <t>831147_145218_aef33809</t>
  </si>
  <si>
    <t>SI-21-1400</t>
  </si>
  <si>
    <t>831147_145238_a2a8d3fb</t>
  </si>
  <si>
    <t>SI-21-2256</t>
  </si>
  <si>
    <t>831147_145247_0c4a3655</t>
  </si>
  <si>
    <t>SI-21-1707</t>
  </si>
  <si>
    <t>831147_145256_3b02d95f</t>
  </si>
  <si>
    <t>SI-21-0919</t>
  </si>
  <si>
    <t>831147_145303_38374ab8</t>
  </si>
  <si>
    <t>SI-22-874</t>
  </si>
  <si>
    <t>831147_145307_30c9201e</t>
  </si>
  <si>
    <t>SI-21-0433</t>
  </si>
  <si>
    <t>831147_145307_a5480cfa</t>
  </si>
  <si>
    <t>Si-21-0172</t>
  </si>
  <si>
    <t>831147_145335_6a629486</t>
  </si>
  <si>
    <t>SI-21-2655</t>
  </si>
  <si>
    <t>831147_145335_dc752257</t>
  </si>
  <si>
    <t>SI-20-0846</t>
  </si>
  <si>
    <t>831147_146225_56ad43b0</t>
  </si>
  <si>
    <t>SI-22-72</t>
  </si>
  <si>
    <t>831147_146232_d7beaf21</t>
  </si>
  <si>
    <t>SI-22-527 Repeat</t>
  </si>
  <si>
    <t>831147_146241_bced2b9c</t>
  </si>
  <si>
    <t>SI-20-0445</t>
  </si>
  <si>
    <t>831147_146309_298144d5</t>
  </si>
  <si>
    <t>SI-21-1936</t>
  </si>
  <si>
    <t>831147_146331_5dd1d0b1</t>
  </si>
  <si>
    <t>Si-20-0988</t>
  </si>
  <si>
    <t>831147_146344_0ccf293a</t>
  </si>
  <si>
    <t>Si-21-0302</t>
  </si>
  <si>
    <t>831147_146358_73145f56</t>
  </si>
  <si>
    <t>si-21-1823</t>
  </si>
  <si>
    <t>831147_146416_e972e96f</t>
  </si>
  <si>
    <t>SI-22-822</t>
  </si>
  <si>
    <t>831147_146427_6cde7000</t>
  </si>
  <si>
    <t>831147_147240_612aecbf</t>
  </si>
  <si>
    <t>SI-20-0360</t>
  </si>
  <si>
    <t>831147_147241_010a8159</t>
  </si>
  <si>
    <t>Si-21-0361</t>
  </si>
  <si>
    <t>831147_147241_2776a6fb</t>
  </si>
  <si>
    <t>SI-22-537</t>
  </si>
  <si>
    <t>831147_147245_6fa6a34e</t>
  </si>
  <si>
    <t>Si-21-0212</t>
  </si>
  <si>
    <t>831147_147246_83c323f4</t>
  </si>
  <si>
    <t>SI-21-1848</t>
  </si>
  <si>
    <t>831147_147249_86a776b4</t>
  </si>
  <si>
    <t>SI-21-0247</t>
  </si>
  <si>
    <t>831147_147312_728b4dad</t>
  </si>
  <si>
    <t>SI-21-2111</t>
  </si>
  <si>
    <t>831147_147312_e8e248c7</t>
  </si>
  <si>
    <t>SI-21-0808</t>
  </si>
  <si>
    <t>831147_147323_3c490d41</t>
  </si>
  <si>
    <t>SI-20-0319</t>
  </si>
  <si>
    <t>831147_147324_bfab8f3d</t>
  </si>
  <si>
    <t>SI-21-0989</t>
  </si>
  <si>
    <t>831147_147337_d4afa2ee</t>
  </si>
  <si>
    <t>Si-21-0592</t>
  </si>
  <si>
    <t>831147_149313_d3a8a25d</t>
  </si>
  <si>
    <t>SI-21-1236</t>
  </si>
  <si>
    <t>831147_149331_5a6e8a46</t>
  </si>
  <si>
    <t>SI-21-2618</t>
  </si>
  <si>
    <t>831147_149335_97a2cb8f</t>
  </si>
  <si>
    <t>SI-21-1881</t>
  </si>
  <si>
    <t>831147_149336_a3c8ab96</t>
  </si>
  <si>
    <t>SI-20-0716</t>
  </si>
  <si>
    <t>831147_149438_5c79208f</t>
  </si>
  <si>
    <t>SI-22-905</t>
  </si>
  <si>
    <t>831147_150245_ece78285</t>
  </si>
  <si>
    <t>SI-20-0396</t>
  </si>
  <si>
    <t>831147_150248_80d1a9db</t>
  </si>
  <si>
    <t>SI-21-0294</t>
  </si>
  <si>
    <t>831147_150258_d6401bda</t>
  </si>
  <si>
    <t>Si-21-0440</t>
  </si>
  <si>
    <t>831147_150259_9bd52377</t>
  </si>
  <si>
    <t>SI-20-0471</t>
  </si>
  <si>
    <t>831147_150301_9f284717</t>
  </si>
  <si>
    <t>SI-22-771</t>
  </si>
  <si>
    <t>831147_150302_c7d4c2fc</t>
  </si>
  <si>
    <t>SI-21-0184</t>
  </si>
  <si>
    <t>831147_150303_4857f735</t>
  </si>
  <si>
    <t>SI-20-0813</t>
  </si>
  <si>
    <t>831147_150328_a35048ad</t>
  </si>
  <si>
    <t>SI-20-0619</t>
  </si>
  <si>
    <t>831147_150333_3f290daf</t>
  </si>
  <si>
    <t>SI-21-1241</t>
  </si>
  <si>
    <t>831147_150336_2975a663</t>
  </si>
  <si>
    <t>SI-22-260</t>
  </si>
  <si>
    <t>831147_150357_33887842</t>
  </si>
  <si>
    <t>SI-21-2473</t>
  </si>
  <si>
    <t>831147_150406_96c99a73</t>
  </si>
  <si>
    <t>SI-21-1308</t>
  </si>
  <si>
    <t>831147_150811_aece4fd3</t>
  </si>
  <si>
    <t>Xpert M 072320110041</t>
  </si>
  <si>
    <t>831147_150914_94ec15a3</t>
  </si>
  <si>
    <t>SI-21-1201</t>
  </si>
  <si>
    <t>831147_151237_6fe42557</t>
  </si>
  <si>
    <t>SI-21-2401</t>
  </si>
  <si>
    <t>831147_151254_3b43f452</t>
  </si>
  <si>
    <t>831147_151312_bc4cd622</t>
  </si>
  <si>
    <t>SI-21-0499</t>
  </si>
  <si>
    <t>831147_151313_05785caf</t>
  </si>
  <si>
    <t>SI-21-2063</t>
  </si>
  <si>
    <t>831147_151319_b53494bf</t>
  </si>
  <si>
    <t>si-21-0423</t>
  </si>
  <si>
    <t>831147_151320_f556b5cc</t>
  </si>
  <si>
    <t>SI-20-1066</t>
  </si>
  <si>
    <t>831147_151336_145d2373</t>
  </si>
  <si>
    <t>SI-21-0027</t>
  </si>
  <si>
    <t>831147_152152_29bbc6a3</t>
  </si>
  <si>
    <t>831147_152225_cc5950aa</t>
  </si>
  <si>
    <t>SI-21-0652</t>
  </si>
  <si>
    <t>831147_152244_1220b451</t>
  </si>
  <si>
    <t>SI-21-2699</t>
  </si>
  <si>
    <t>831147_152322_24fec011</t>
  </si>
  <si>
    <t>SI-21-2428</t>
  </si>
  <si>
    <t>831147_152326_72694708</t>
  </si>
  <si>
    <t>SI-21-2128</t>
  </si>
  <si>
    <t>831147_152338_7bfa6178</t>
  </si>
  <si>
    <t>SI-21-2335</t>
  </si>
  <si>
    <t>831147_152339_6dad3c70</t>
  </si>
  <si>
    <t>SI-21-2672</t>
  </si>
  <si>
    <t>831147_152411_597e71b7</t>
  </si>
  <si>
    <t>SI-21-1500</t>
  </si>
  <si>
    <t>831147_153236_defdc2b7</t>
  </si>
  <si>
    <t>SI-22-188</t>
  </si>
  <si>
    <t>831147_153247_128e7221</t>
  </si>
  <si>
    <t>SI-20-0742</t>
  </si>
  <si>
    <t>831147_153336_fc6d7bcc</t>
  </si>
  <si>
    <t>SI-21-1043</t>
  </si>
  <si>
    <t>831147_153338_f19f88bf</t>
  </si>
  <si>
    <t>Si-20-0452</t>
  </si>
  <si>
    <t>831147_153347_16b21b15</t>
  </si>
  <si>
    <t>SI-22-333</t>
  </si>
  <si>
    <t>831147_153354_1a834f9e</t>
  </si>
  <si>
    <t>SI-21-2857</t>
  </si>
  <si>
    <t>831147_153413_c3ec6753</t>
  </si>
  <si>
    <t>SI-22-818</t>
  </si>
  <si>
    <t>831147_153414_4f27d6fb</t>
  </si>
  <si>
    <t>SI-21-1763</t>
  </si>
  <si>
    <t>831147_154235_869e9b89</t>
  </si>
  <si>
    <t>SI-21-2031</t>
  </si>
  <si>
    <t>831147_154242_8be92862</t>
  </si>
  <si>
    <t>SI-21-2675</t>
  </si>
  <si>
    <t>831147_154249_20b0e701</t>
  </si>
  <si>
    <t>Si-20-1030</t>
  </si>
  <si>
    <t>831147_154251_417b2502</t>
  </si>
  <si>
    <t>Si-2-0535</t>
  </si>
  <si>
    <t>831147_154258_fdcd7a58</t>
  </si>
  <si>
    <t>SI-21-1789</t>
  </si>
  <si>
    <t>831147_154301_445a4a81</t>
  </si>
  <si>
    <t>SI-21-0528</t>
  </si>
  <si>
    <t>831147_154315_775c4f90</t>
  </si>
  <si>
    <t>SI-20-0411</t>
  </si>
  <si>
    <t>831147_154329_ab249933</t>
  </si>
  <si>
    <t>SI-21-0814</t>
  </si>
  <si>
    <t>831147_154337_84131068</t>
  </si>
  <si>
    <t>SI-22-470</t>
  </si>
  <si>
    <t>831147_154342_f8e704f4</t>
  </si>
  <si>
    <t>SI-21-1343</t>
  </si>
  <si>
    <t>831147_154925_5e20706b</t>
  </si>
  <si>
    <t>SI-21-1950</t>
  </si>
  <si>
    <t>831147_155239_91e9f7ec</t>
  </si>
  <si>
    <t>SI-21-2250</t>
  </si>
  <si>
    <t>831147_155248_17be3daa</t>
  </si>
  <si>
    <t>SI-22-210</t>
  </si>
  <si>
    <t>831147_155252_f932f15f</t>
  </si>
  <si>
    <t>Si-20-0543</t>
  </si>
  <si>
    <t>831147_155255_8e06e572</t>
  </si>
  <si>
    <t>SI-22-173</t>
  </si>
  <si>
    <t>831147_155300_dbd198c0</t>
  </si>
  <si>
    <t>SI-21-1684</t>
  </si>
  <si>
    <t>831147_155316_8183fa87</t>
  </si>
  <si>
    <t>SI-21-2369</t>
  </si>
  <si>
    <t>831147_155325_e7a8f843</t>
  </si>
  <si>
    <t>SI-20-0724</t>
  </si>
  <si>
    <t>831147_155348_a11f19fb</t>
  </si>
  <si>
    <t>SI-21-2668</t>
  </si>
  <si>
    <t>831147_155918_d5ca3acb</t>
  </si>
  <si>
    <t>SI-21-1385</t>
  </si>
  <si>
    <t>831147_155923_f26215a7</t>
  </si>
  <si>
    <t>SI-21-1372</t>
  </si>
  <si>
    <t>831147_156222_97966ef9</t>
  </si>
  <si>
    <t>SI-21-0154</t>
  </si>
  <si>
    <t>831147_156240_04746b76</t>
  </si>
  <si>
    <t>Si-21-0282</t>
  </si>
  <si>
    <t>831147_156252_d8fd1c88</t>
  </si>
  <si>
    <t>SI-21-1466</t>
  </si>
  <si>
    <t>831147_156306_1b26acf2</t>
  </si>
  <si>
    <t>SI-20-0461</t>
  </si>
  <si>
    <t>831147_156316_dcb8f474</t>
  </si>
  <si>
    <t>SI-21-1120</t>
  </si>
  <si>
    <t>831147_156323_e82f91b7</t>
  </si>
  <si>
    <t>SI-21-2378</t>
  </si>
  <si>
    <t>831147_156325_7e997060</t>
  </si>
  <si>
    <t>SI-21-2581</t>
  </si>
  <si>
    <t>831147_156330_ee39129d</t>
  </si>
  <si>
    <t>SI-21-2542</t>
  </si>
  <si>
    <t>831147_156346_d625e0eb</t>
  </si>
  <si>
    <t>SI-22-44</t>
  </si>
  <si>
    <t>831147_156414_38dd9540</t>
  </si>
  <si>
    <t>SI-20-0882</t>
  </si>
  <si>
    <t>831147_156414_af714772</t>
  </si>
  <si>
    <t>SI-22-781</t>
  </si>
  <si>
    <t>831147_157243_2cb8d992</t>
  </si>
  <si>
    <t>SI-21-0141</t>
  </si>
  <si>
    <t>831147_157244_5ca0e35f</t>
  </si>
  <si>
    <t>SI-21-1193</t>
  </si>
  <si>
    <t>831147_157250_ec8449ba</t>
  </si>
  <si>
    <t>SI-20-0673</t>
  </si>
  <si>
    <t>831147_157259_6a0b84b2</t>
  </si>
  <si>
    <t>SI-20-0388</t>
  </si>
  <si>
    <t>831147_157300_739a5102</t>
  </si>
  <si>
    <t>SI-21-0341</t>
  </si>
  <si>
    <t>831147_157305_d2b4c4aa</t>
  </si>
  <si>
    <t>SI-20-0248</t>
  </si>
  <si>
    <t>831147_157307_564ac177</t>
  </si>
  <si>
    <t>Si-20-0873</t>
  </si>
  <si>
    <t>831147_157312_5d7ebc3a</t>
  </si>
  <si>
    <t>Si-21-0009</t>
  </si>
  <si>
    <t>831147_157325_911a1e33</t>
  </si>
  <si>
    <t>Si-21-0544</t>
  </si>
  <si>
    <t>831147_157329_7a33fac4</t>
  </si>
  <si>
    <t>SI-22-243</t>
  </si>
  <si>
    <t>831147_157354_e0827f67</t>
  </si>
  <si>
    <t>SI-21-2013</t>
  </si>
  <si>
    <t>831147_157358_4e12c7aa</t>
  </si>
  <si>
    <t>SI-21-2172</t>
  </si>
  <si>
    <t>831147_157404_441acf78</t>
  </si>
  <si>
    <t>SI-21-2477</t>
  </si>
  <si>
    <t>831147_158235_a9d35c6f</t>
  </si>
  <si>
    <t>SI-21-1027(REPITED)</t>
  </si>
  <si>
    <t>831147_158257_74c7fee5</t>
  </si>
  <si>
    <t>Si-20-0354</t>
  </si>
  <si>
    <t>831147_158312_be07c3ae</t>
  </si>
  <si>
    <t>SI-22-683</t>
  </si>
  <si>
    <t>831147_158315_f9b96ca1</t>
  </si>
  <si>
    <t>SI-21-0894</t>
  </si>
  <si>
    <t>831147_158317_b5fec568</t>
  </si>
  <si>
    <t>SI-20-0748</t>
  </si>
  <si>
    <t>831147_158349_480c9a3c</t>
  </si>
  <si>
    <t>SI-22-19</t>
  </si>
  <si>
    <t>831147_158351_86860fdb</t>
  </si>
  <si>
    <t>SI-22-462</t>
  </si>
  <si>
    <t>831147_158407_c7c72ce1</t>
  </si>
  <si>
    <t>SI-21-2741</t>
  </si>
  <si>
    <t>831147_158416_790b12a9</t>
  </si>
  <si>
    <t>SI-21-1858</t>
  </si>
  <si>
    <t>831147_159302_76855ed7</t>
  </si>
  <si>
    <t>Si-21-0535</t>
  </si>
  <si>
    <t>831147_159302_f096270a</t>
  </si>
  <si>
    <t>SI-21-1846</t>
  </si>
  <si>
    <t>831147_159316_eadff966</t>
  </si>
  <si>
    <t>SI-22-877</t>
  </si>
  <si>
    <t>831147_159325_d32ea4d6</t>
  </si>
  <si>
    <t>SI-21-0937</t>
  </si>
  <si>
    <t>831147_159331_f1098025</t>
  </si>
  <si>
    <t>SI-21-1024</t>
  </si>
  <si>
    <t>831147_200249_5cc319d8</t>
  </si>
  <si>
    <t>SI-20-0562</t>
  </si>
  <si>
    <t>831147_200258_7f45ce89</t>
  </si>
  <si>
    <t>SI-20-0967</t>
  </si>
  <si>
    <t>831147_200316_d5b1f843</t>
  </si>
  <si>
    <t>SI-21-0220</t>
  </si>
  <si>
    <t>831147_200329_a2c6c9df</t>
  </si>
  <si>
    <t>SI-21-0876</t>
  </si>
  <si>
    <t>831147_200332_93d5cfc9</t>
  </si>
  <si>
    <t>SI-21-0945</t>
  </si>
  <si>
    <t>831147_200333_28cdfee9</t>
  </si>
  <si>
    <t>SI-21-0413</t>
  </si>
  <si>
    <t>831147_200346_26d8e230</t>
  </si>
  <si>
    <t>SI-21-1964</t>
  </si>
  <si>
    <t>831147_200357_46c8d0ba</t>
  </si>
  <si>
    <t>SI-21-1416</t>
  </si>
  <si>
    <t>831147_200359_df362a68</t>
  </si>
  <si>
    <t>Si-21-0388-repeat</t>
  </si>
  <si>
    <t>831147_200421_a3ba6adc</t>
  </si>
  <si>
    <t>SI-22-755</t>
  </si>
  <si>
    <t>831147_200927_98b46481</t>
  </si>
  <si>
    <t>SI-21-1358</t>
  </si>
  <si>
    <t>831147_201248_cb2cc9cb</t>
  </si>
  <si>
    <t>SI-21-1957</t>
  </si>
  <si>
    <t>831147_201305_f52faca9</t>
  </si>
  <si>
    <t>Si-21-0199</t>
  </si>
  <si>
    <t>831147_201314_cad8ef46</t>
  </si>
  <si>
    <t>Si-21-0054</t>
  </si>
  <si>
    <t>831147_201326_c0f86a16</t>
  </si>
  <si>
    <t>SI-21-1288</t>
  </si>
  <si>
    <t>831147_201352_13dc1952</t>
  </si>
  <si>
    <t>SI-22-226</t>
  </si>
  <si>
    <t>831147_201354_80d891a4</t>
  </si>
  <si>
    <t>SI-22-505</t>
  </si>
  <si>
    <t>831147_201356_7dc10bf2</t>
  </si>
  <si>
    <t>SI-21-2332</t>
  </si>
  <si>
    <t>831147_201404_76dd846e</t>
  </si>
  <si>
    <t>SI-21-2548</t>
  </si>
  <si>
    <t>831147_201923_9308614b</t>
  </si>
  <si>
    <t>831147_201923_c7562c6d</t>
  </si>
  <si>
    <t>SI-21-1110</t>
  </si>
  <si>
    <t>831147_202246_03df5830</t>
  </si>
  <si>
    <t>SI-21-1862</t>
  </si>
  <si>
    <t>831147_202337_336b6901</t>
  </si>
  <si>
    <t>SI-20-0567</t>
  </si>
  <si>
    <t>831147_202339_88e13b92</t>
  </si>
  <si>
    <t>SI-21-1119</t>
  </si>
  <si>
    <t>831147_202401_ba719d83</t>
  </si>
  <si>
    <t>SI-21-1971</t>
  </si>
  <si>
    <t>831147_203203_b684efe3</t>
  </si>
  <si>
    <t>SI-20-0582</t>
  </si>
  <si>
    <t>831147_203247_da44136a</t>
  </si>
  <si>
    <t>SI-20-0332</t>
  </si>
  <si>
    <t>831147_203401_2248a6f8</t>
  </si>
  <si>
    <t>SI-21-2195</t>
  </si>
  <si>
    <t>831147_203403_589dab26</t>
  </si>
  <si>
    <t>SI-21-2136</t>
  </si>
  <si>
    <t>831147_204242_17ba1873</t>
  </si>
  <si>
    <t>SI-22-330</t>
  </si>
  <si>
    <t>831147_204249_3ae77bcb</t>
  </si>
  <si>
    <t>SI-21-2057</t>
  </si>
  <si>
    <t>831147_204258_e4a8d88b</t>
  </si>
  <si>
    <t>SI-21-1543</t>
  </si>
  <si>
    <t>831147_204259_30bf5a6a</t>
  </si>
  <si>
    <t>SI-21-2769</t>
  </si>
  <si>
    <t>831147_204301_51a5a692</t>
  </si>
  <si>
    <t>SI-20-0963</t>
  </si>
  <si>
    <t>831147_204302_0a9da20c</t>
  </si>
  <si>
    <t>SI-22-631</t>
  </si>
  <si>
    <t>831147_204310_8dd2f16c</t>
  </si>
  <si>
    <t>SI-22-585</t>
  </si>
  <si>
    <t>831147_204323_e435c9e0</t>
  </si>
  <si>
    <t>SI-21-0029</t>
  </si>
  <si>
    <t>831147_204328_ba5ca531</t>
  </si>
  <si>
    <t>SI-21-2056</t>
  </si>
  <si>
    <t>831147_204331_2988022c</t>
  </si>
  <si>
    <t>SI-21-0698</t>
  </si>
  <si>
    <t>831147_204344_5c9e206f</t>
  </si>
  <si>
    <t>SI-21-2816</t>
  </si>
  <si>
    <t>831147_204357_f682e937</t>
  </si>
  <si>
    <t>SI-21-2747</t>
  </si>
  <si>
    <t>831147_204418_a4e71a78</t>
  </si>
  <si>
    <t>SI-22-717</t>
  </si>
  <si>
    <t>831147_204835_59e53dc4</t>
  </si>
  <si>
    <t>SI-20-0033(Repited)</t>
  </si>
  <si>
    <t>831147_204958_783f4baa</t>
  </si>
  <si>
    <t>SI-20-0732</t>
  </si>
  <si>
    <t>831147_205251_f73e4509</t>
  </si>
  <si>
    <t>Si-20-1081</t>
  </si>
  <si>
    <t>831147_205306_43d650d9</t>
  </si>
  <si>
    <t>SI-20-0392</t>
  </si>
  <si>
    <t>831147_205327_983c41bc</t>
  </si>
  <si>
    <t>SI-22-918</t>
  </si>
  <si>
    <t>831147_205329_20ebda10</t>
  </si>
  <si>
    <t>SI-21-2227</t>
  </si>
  <si>
    <t>831147_205333_c68391c8</t>
  </si>
  <si>
    <t>SI-21-0036</t>
  </si>
  <si>
    <t>831147_205333_d8e42854</t>
  </si>
  <si>
    <t>SI-21-0570</t>
  </si>
  <si>
    <t>831147_205336_16136567</t>
  </si>
  <si>
    <t>Si-21-0626</t>
  </si>
  <si>
    <t>831147_205405_3bb58e3e</t>
  </si>
  <si>
    <t>SI-21-0273</t>
  </si>
  <si>
    <t>831147_205405_6dfef8e6</t>
  </si>
  <si>
    <t>SI-21-2029</t>
  </si>
  <si>
    <t>831147_205428_6be12c41</t>
  </si>
  <si>
    <t>SI-21-1773</t>
  </si>
  <si>
    <t>831147_205955_161b4622</t>
  </si>
  <si>
    <t>SI-21-1389</t>
  </si>
  <si>
    <t>831147_206002_bbc7e2ea</t>
  </si>
  <si>
    <t>Si-20-0434</t>
  </si>
  <si>
    <t>831147_206253_1d4eebf0</t>
  </si>
  <si>
    <t>SI-21-2781</t>
  </si>
  <si>
    <t>831147_206302_57f3120d</t>
  </si>
  <si>
    <t>Si-21-0301</t>
  </si>
  <si>
    <t>831147_206316_9ab3db05</t>
  </si>
  <si>
    <t>SI-21-0752</t>
  </si>
  <si>
    <t>831147_206328_f26c35f2</t>
  </si>
  <si>
    <t>Si-20-1023</t>
  </si>
  <si>
    <t>831147_206351_38702b47</t>
  </si>
  <si>
    <t>SI-21-1585</t>
  </si>
  <si>
    <t>831147_206354_0cf6bca5</t>
  </si>
  <si>
    <t>SI-21-2047</t>
  </si>
  <si>
    <t>831147_206408_1fe54fd9</t>
  </si>
  <si>
    <t>SI-21-1523</t>
  </si>
  <si>
    <t>831147_207258_14a01795</t>
  </si>
  <si>
    <t>SI-21-2749</t>
  </si>
  <si>
    <t>831147_207314_d2ba6d12</t>
  </si>
  <si>
    <t>SI-21-1092</t>
  </si>
  <si>
    <t>831147_207318_b60579ac</t>
  </si>
  <si>
    <t>SI-22-801</t>
  </si>
  <si>
    <t>831147_207351_9204995a</t>
  </si>
  <si>
    <t>SI-22-875</t>
  </si>
  <si>
    <t>831147_207423_5586d2a5</t>
  </si>
  <si>
    <t>SI-21-1304</t>
  </si>
  <si>
    <t>831147_207441_223ac5d8</t>
  </si>
  <si>
    <t>Si-21-0593</t>
  </si>
  <si>
    <t>831147_208005_32c5902d</t>
  </si>
  <si>
    <t>SI-21-2417</t>
  </si>
  <si>
    <t>831147_208308_23665111</t>
  </si>
  <si>
    <t>SI-20-0188</t>
  </si>
  <si>
    <t>831147_208309_9c34aec1</t>
  </si>
  <si>
    <t>SI-20-0770</t>
  </si>
  <si>
    <t>831147_208335_b63c5b17</t>
  </si>
  <si>
    <t>SI-21-0071</t>
  </si>
  <si>
    <t>831147_208339_9cacbebc</t>
  </si>
  <si>
    <t>SI-22-204</t>
  </si>
  <si>
    <t>831147_208344_8e9aab19</t>
  </si>
  <si>
    <t>SI-21-0975</t>
  </si>
  <si>
    <t>831147_208356_ae7b5de2</t>
  </si>
  <si>
    <t>SI-21-2843</t>
  </si>
  <si>
    <t>831147_208400_e2743b7c</t>
  </si>
  <si>
    <t>SI-21-2642</t>
  </si>
  <si>
    <t>831147_208407_d36f9be3</t>
  </si>
  <si>
    <t>SI-22-538</t>
  </si>
  <si>
    <t>831147_208958_bb461744</t>
  </si>
  <si>
    <t>SI-21-0405</t>
  </si>
  <si>
    <t>831147_209247_ce0c5f2a</t>
  </si>
  <si>
    <t>SI-21-0845</t>
  </si>
  <si>
    <t>831147_209301_abf4a9c6</t>
  </si>
  <si>
    <t>SI-21-0186</t>
  </si>
  <si>
    <t>831147_209313_212d2938</t>
  </si>
  <si>
    <t>SI-20-0097</t>
  </si>
  <si>
    <t>831147_209322_04462985</t>
  </si>
  <si>
    <t>SI-20-0146</t>
  </si>
  <si>
    <t>831147_209333_899d671a</t>
  </si>
  <si>
    <t>SI-20-0022</t>
  </si>
  <si>
    <t>831147_209335_8b16eb49</t>
  </si>
  <si>
    <t>SI-20-0101</t>
  </si>
  <si>
    <t>831147_209355_ec1b50bd</t>
  </si>
  <si>
    <t>SI-21-2245</t>
  </si>
  <si>
    <t>831147_209433_300b8dd3</t>
  </si>
  <si>
    <t>SI-21-1708</t>
  </si>
  <si>
    <t>831147_210248_6685b886</t>
  </si>
  <si>
    <t>Si-21-0173</t>
  </si>
  <si>
    <t>831147_210306_fcc74ca6</t>
  </si>
  <si>
    <t>SI-21-0347</t>
  </si>
  <si>
    <t>831147_210310_c7d3d1ba</t>
  </si>
  <si>
    <t>SI-20-0605</t>
  </si>
  <si>
    <t>831147_210326_7bcdf0ef</t>
  </si>
  <si>
    <t>SI-22-693</t>
  </si>
  <si>
    <t>831147_210329_64ed6df5</t>
  </si>
  <si>
    <t>SI-21-2087</t>
  </si>
  <si>
    <t>831147_210334_83581160</t>
  </si>
  <si>
    <t>SI-21-1906</t>
  </si>
  <si>
    <t>831147_210348_22e8b546</t>
  </si>
  <si>
    <t>Si-21-0469</t>
  </si>
  <si>
    <t>831147_211233_f443e265</t>
  </si>
  <si>
    <t>SI-22-215</t>
  </si>
  <si>
    <t>831147_211255_ec692488</t>
  </si>
  <si>
    <t>SI-22-24</t>
  </si>
  <si>
    <t>831147_211257_f15df517</t>
  </si>
  <si>
    <t>SI-21-0540</t>
  </si>
  <si>
    <t>831147_211301_ac0e3af6</t>
  </si>
  <si>
    <t>SI-21-2557</t>
  </si>
  <si>
    <t>831147_211329_2259d625</t>
  </si>
  <si>
    <t>SI-20-0179</t>
  </si>
  <si>
    <t>831147_211332_30533ab0</t>
  </si>
  <si>
    <t>SI-20-0861</t>
  </si>
  <si>
    <t>831147_211342_f29721f9</t>
  </si>
  <si>
    <t>Si-21-0441</t>
  </si>
  <si>
    <t>831147_211359_9ecd10d8</t>
  </si>
  <si>
    <t>SI-21-1915</t>
  </si>
  <si>
    <t>831147_211405_a22fccd5</t>
  </si>
  <si>
    <t>SI-20-0831</t>
  </si>
  <si>
    <t>831147_211439_1ed16268</t>
  </si>
  <si>
    <t>SI-21-0561</t>
  </si>
  <si>
    <t>831147_212005_ccd5f032</t>
  </si>
  <si>
    <t>Si-21-0213</t>
  </si>
  <si>
    <t>831147_212243_a8fdbd66</t>
  </si>
  <si>
    <t>Si-21-0002</t>
  </si>
  <si>
    <t>831147_212327_a4504254</t>
  </si>
  <si>
    <t>SI-20-0313</t>
  </si>
  <si>
    <t>831147_212343_bb2f9d7a</t>
  </si>
  <si>
    <t>SI-20-0059</t>
  </si>
  <si>
    <t>831147_212348_fb73098f</t>
  </si>
  <si>
    <t>SI-20-0026</t>
  </si>
  <si>
    <t>831147_212505_87185b45</t>
  </si>
  <si>
    <t>SI-21-0391</t>
  </si>
  <si>
    <t>831147_212711_a1ad7f39</t>
  </si>
  <si>
    <t>Si-21-0519-repeat</t>
  </si>
  <si>
    <t>831147_213303_f39a2ea3</t>
  </si>
  <si>
    <t>SI-22-83</t>
  </si>
  <si>
    <t>831147_213310_b1d63796</t>
  </si>
  <si>
    <t>SI-21-1561</t>
  </si>
  <si>
    <t>831147_213328_c2aca80a</t>
  </si>
  <si>
    <t>SI-21-0990</t>
  </si>
  <si>
    <t>831147_213330_d792f873</t>
  </si>
  <si>
    <t>SI-22-749</t>
  </si>
  <si>
    <t>831147_213333_884569ba</t>
  </si>
  <si>
    <t>SI-20-1067</t>
  </si>
  <si>
    <t>831147_213349_8c53fada</t>
  </si>
  <si>
    <t>SI-21-0248</t>
  </si>
  <si>
    <t>831147_213350_deb0c1b8</t>
  </si>
  <si>
    <t>SI-22-300</t>
  </si>
  <si>
    <t>831147_213355_2cf985b5</t>
  </si>
  <si>
    <t>SI-20-0847</t>
  </si>
  <si>
    <t>831147_213357_b4338eac</t>
  </si>
  <si>
    <t>SI-21-1892</t>
  </si>
  <si>
    <t>831147_213400_632f6b89</t>
  </si>
  <si>
    <t>SI-21-1401</t>
  </si>
  <si>
    <t>831147_213413_b6e11f05</t>
  </si>
  <si>
    <t>SI-21-2257</t>
  </si>
  <si>
    <t>831147_214252_5e8ff43c</t>
  </si>
  <si>
    <t>Si-21-0081</t>
  </si>
  <si>
    <t>831147_214300_70c7d088</t>
  </si>
  <si>
    <t>SI-20-0380</t>
  </si>
  <si>
    <t>831147_214309_e49652c5</t>
  </si>
  <si>
    <t>SI-22-565</t>
  </si>
  <si>
    <t>831147_214316_9c7abe92</t>
  </si>
  <si>
    <t>SI-22-637</t>
  </si>
  <si>
    <t>831147_214405_c2414bb9</t>
  </si>
  <si>
    <t>SI-21-O437</t>
  </si>
  <si>
    <t>831147_214416_8feb69b9</t>
  </si>
  <si>
    <t>SI-21-1275</t>
  </si>
  <si>
    <t>831147_215344_ae202da8</t>
  </si>
  <si>
    <t>SI-20-0139</t>
  </si>
  <si>
    <t>831147_215356_f7d93147</t>
  </si>
  <si>
    <t>SI-21-0796</t>
  </si>
  <si>
    <t>831147_215357_419732bf</t>
  </si>
  <si>
    <t>SI-20-0003 (repeted)</t>
  </si>
  <si>
    <t>831147_216254_2d027afa</t>
  </si>
  <si>
    <t>Si-20-1090-repeat</t>
  </si>
  <si>
    <t>831147_216329_d7c34e83</t>
  </si>
  <si>
    <t>SI-20-0164</t>
  </si>
  <si>
    <t>831147_216340_98487ef4</t>
  </si>
  <si>
    <t>SI-21-1242</t>
  </si>
  <si>
    <t>831147_216345_8a75029a</t>
  </si>
  <si>
    <t>Si-20-0989</t>
  </si>
  <si>
    <t>831147_216345_bec0be61</t>
  </si>
  <si>
    <t>SI-21-2820</t>
  </si>
  <si>
    <t>831147_216348_7d6306fd</t>
  </si>
  <si>
    <t>SI-21-0529</t>
  </si>
  <si>
    <t>831147_216356_4cf479a8</t>
  </si>
  <si>
    <t>SI-22-82</t>
  </si>
  <si>
    <t>831147_217300_0afaff25</t>
  </si>
  <si>
    <t>SI-22-147</t>
  </si>
  <si>
    <t>831147_217331_ef458124</t>
  </si>
  <si>
    <t>SI-20-0520</t>
  </si>
  <si>
    <t>831147_217332_7d5e4b80</t>
  </si>
  <si>
    <t>831147_217348_d403fa67</t>
  </si>
  <si>
    <t>SI-20-0822</t>
  </si>
  <si>
    <t>831147_217410_28cc1986</t>
  </si>
  <si>
    <t>SI-20-0472</t>
  </si>
  <si>
    <t>831147_217951_870fdb9b</t>
  </si>
  <si>
    <t>831147_218325_1fe87d55</t>
  </si>
  <si>
    <t>SI-20-0257</t>
  </si>
  <si>
    <t>831147_218329_c8a14652</t>
  </si>
  <si>
    <t>SI-20-0042</t>
  </si>
  <si>
    <t>831147_218406_adbb6f45</t>
  </si>
  <si>
    <t>SI-22-686</t>
  </si>
  <si>
    <t>831147_218409_aacecc60</t>
  </si>
  <si>
    <t>SI-21-2187</t>
  </si>
  <si>
    <t>831147_219257_98fbcf59</t>
  </si>
  <si>
    <t>SI-21-0761</t>
  </si>
  <si>
    <t>831147_219300_c3083db8</t>
  </si>
  <si>
    <t>SI-22-471</t>
  </si>
  <si>
    <t>831147_219347_7bd35da9</t>
  </si>
  <si>
    <t>SI-21-0840</t>
  </si>
  <si>
    <t>831147_219355_cec9b97f</t>
  </si>
  <si>
    <t>SI-21-0824</t>
  </si>
  <si>
    <t>831147_219358_005ea4c3</t>
  </si>
  <si>
    <t>SI-21-1044</t>
  </si>
  <si>
    <t>831147_219417_2404f066</t>
  </si>
  <si>
    <t>SI-21-2717</t>
  </si>
  <si>
    <t>831147_219420_791e4da9</t>
  </si>
  <si>
    <t>SI-21-0801</t>
  </si>
  <si>
    <t>831147_219422_06fd1c48</t>
  </si>
  <si>
    <t>SI-21-1604</t>
  </si>
  <si>
    <t>831147_219424_a6a0d9d4</t>
  </si>
  <si>
    <t>SI-21-0500</t>
  </si>
  <si>
    <t>831147_220301_b1f03a61</t>
  </si>
  <si>
    <t>SI-21-1887</t>
  </si>
  <si>
    <t>831147_220332_a164e62f</t>
  </si>
  <si>
    <t>SI-21-1347</t>
  </si>
  <si>
    <t>831147_220359_36d15984</t>
  </si>
  <si>
    <t>SI-20-0814</t>
  </si>
  <si>
    <t>831147_220413_b003d280</t>
  </si>
  <si>
    <t>SI-22-336</t>
  </si>
  <si>
    <t>831147_220441_2a593db8</t>
  </si>
  <si>
    <t>SI-21-1685</t>
  </si>
  <si>
    <t>831147_220948_178fce53</t>
  </si>
  <si>
    <t>SI-21-1104</t>
  </si>
  <si>
    <t>831147_221248_e5d487e8</t>
  </si>
  <si>
    <t>SI-21-0724</t>
  </si>
  <si>
    <t>831147_221307_2e56920f</t>
  </si>
  <si>
    <t>SI-22-10</t>
  </si>
  <si>
    <t>831147_221314_e3ae1737</t>
  </si>
  <si>
    <t>SI-21-0335</t>
  </si>
  <si>
    <t>831147_221322_e49eb714</t>
  </si>
  <si>
    <t>SI-20-0320</t>
  </si>
  <si>
    <t>831147_221325_2282f099</t>
  </si>
  <si>
    <t>SI-22-948</t>
  </si>
  <si>
    <t>831147_221330_1c59de15</t>
  </si>
  <si>
    <t>SI-21-1064</t>
  </si>
  <si>
    <t>831147_221332_791ffd04</t>
  </si>
  <si>
    <t>SI-22-735</t>
  </si>
  <si>
    <t>831147_221335_e2dee329</t>
  </si>
  <si>
    <t>SI-20-0516</t>
  </si>
  <si>
    <t>831147_221404_57964e2b</t>
  </si>
  <si>
    <t>Si-21-0536</t>
  </si>
  <si>
    <t>831147_221406_48308d53</t>
  </si>
  <si>
    <t>SI-21-1937</t>
  </si>
  <si>
    <t>831147_221412_a451b34a</t>
  </si>
  <si>
    <t>Si-20-0544</t>
  </si>
  <si>
    <t>831147_221418_fd3ca293</t>
  </si>
  <si>
    <t>SI-22-475</t>
  </si>
  <si>
    <t>831147_221426_c693dffc</t>
  </si>
  <si>
    <t>SI-21-1532</t>
  </si>
  <si>
    <t>831147_221428_c3bcb7de</t>
  </si>
  <si>
    <t>SI-21-1902</t>
  </si>
  <si>
    <t>831147_221454_8c17aa06</t>
  </si>
  <si>
    <t>SI-21-2440</t>
  </si>
  <si>
    <t>831147_222310_bb18799b</t>
  </si>
  <si>
    <t>SI-21-2636</t>
  </si>
  <si>
    <t>831147_222311_d006ef41</t>
  </si>
  <si>
    <t>SI-22-292</t>
  </si>
  <si>
    <t>831147_222333_c60adaab</t>
  </si>
  <si>
    <t>SI-21-0487</t>
  </si>
  <si>
    <t>831147_222342_b5e1bfcd</t>
  </si>
  <si>
    <t>SI-21-1386</t>
  </si>
  <si>
    <t>831147_222346_2d997a69</t>
  </si>
  <si>
    <t>SI-21-0221</t>
  </si>
  <si>
    <t>831147_222405_135ea5a9</t>
  </si>
  <si>
    <t>SI-21-0877</t>
  </si>
  <si>
    <t>831147_222414_3b925313</t>
  </si>
  <si>
    <t>SI-20-0743</t>
  </si>
  <si>
    <t>831147_222418_45ef62fb</t>
  </si>
  <si>
    <t>SI-20-0812</t>
  </si>
  <si>
    <t>831147_222427_aebdeedb</t>
  </si>
  <si>
    <t>SI-20-0883</t>
  </si>
  <si>
    <t>831147_222848_817d87ac</t>
  </si>
  <si>
    <t>SI-22-878</t>
  </si>
  <si>
    <t>831147_223340_279f8cc1</t>
  </si>
  <si>
    <t>SI-21-0946</t>
  </si>
  <si>
    <t>831147_223342_a31edcbd</t>
  </si>
  <si>
    <t>SI-21-1359</t>
  </si>
  <si>
    <t>831147_223344_e98dac27</t>
  </si>
  <si>
    <t>SI-21-2099</t>
  </si>
  <si>
    <t>831147_223347_cf93b186</t>
  </si>
  <si>
    <t>SI-21-2669</t>
  </si>
  <si>
    <t>831147_223414_04dccde8</t>
  </si>
  <si>
    <t>SI-21-2755(RE</t>
  </si>
  <si>
    <t>831147_223419_44e627c5</t>
  </si>
  <si>
    <t>SI-21-2143</t>
  </si>
  <si>
    <t>831147_224015_477a099c</t>
  </si>
  <si>
    <t>SI-21-2041</t>
  </si>
  <si>
    <t>831147_224338_500583b2</t>
  </si>
  <si>
    <t>SI-20-0383</t>
  </si>
  <si>
    <t>831147_224339_6644c2c4</t>
  </si>
  <si>
    <t>Si-20-1031</t>
  </si>
  <si>
    <t>831147_224339_f957a680</t>
  </si>
  <si>
    <t>SI-21-0936</t>
  </si>
  <si>
    <t>831147_224343_cd68d735</t>
  </si>
  <si>
    <t>SI-20-0285</t>
  </si>
  <si>
    <t>831147_224344_4219e16d</t>
  </si>
  <si>
    <t>SI-21-2543</t>
  </si>
  <si>
    <t>831147_224402_d1c4fde1</t>
  </si>
  <si>
    <t>SI-20-0749</t>
  </si>
  <si>
    <t>831147_224409_afdc6e22</t>
  </si>
  <si>
    <t>Si-21-0612</t>
  </si>
  <si>
    <t>831147_224413_3469d409</t>
  </si>
  <si>
    <t>SI-21-1868</t>
  </si>
  <si>
    <t>831147_224416_c4c41157</t>
  </si>
  <si>
    <t>SI-22-529 Repeat</t>
  </si>
  <si>
    <t>831147_224429_2eefba1f</t>
  </si>
  <si>
    <t>SI-21-1569</t>
  </si>
  <si>
    <t>831147_225240_1c57b67c</t>
  </si>
  <si>
    <t>Si-21-0200</t>
  </si>
  <si>
    <t>831147_225313_7cb26593</t>
  </si>
  <si>
    <t>SI-21-2113</t>
  </si>
  <si>
    <t>831147_225319_68ad3ebc</t>
  </si>
  <si>
    <t>SI-21-2605</t>
  </si>
  <si>
    <t>831147_225337_6a5c7b49</t>
  </si>
  <si>
    <t>SI-21-0400</t>
  </si>
  <si>
    <t>831147_225346_b9ea4f49</t>
  </si>
  <si>
    <t>SI-21-2073</t>
  </si>
  <si>
    <t>831147_225352_4ccb12f6</t>
  </si>
  <si>
    <t>SI-20-0067</t>
  </si>
  <si>
    <t>831147_225405_8b05c2c5</t>
  </si>
  <si>
    <t>SI-22-356</t>
  </si>
  <si>
    <t>831147_225422_ab8ad74b</t>
  </si>
  <si>
    <t>SI-21-2349</t>
  </si>
  <si>
    <t>831147_226015_32412f8f</t>
  </si>
  <si>
    <t>SI-21-1194</t>
  </si>
  <si>
    <t>831147_226253_50d46222</t>
  </si>
  <si>
    <t>SI-22-244</t>
  </si>
  <si>
    <t>831147_226309_7ee9750c</t>
  </si>
  <si>
    <t>SI-22-65</t>
  </si>
  <si>
    <t>831147_226318_a1d67d23</t>
  </si>
  <si>
    <t>SI-20-0524</t>
  </si>
  <si>
    <t>831147_226425_2ac11f1d</t>
  </si>
  <si>
    <t>SI-21-2251</t>
  </si>
  <si>
    <t>831147_226428_77d8c3f4</t>
  </si>
  <si>
    <t>SI-21-2478</t>
  </si>
  <si>
    <t>831147_226432_7a786512</t>
  </si>
  <si>
    <t>SI-20-874</t>
  </si>
  <si>
    <t>831147_227340_97a5ded7</t>
  </si>
  <si>
    <t>SI-20-0412</t>
  </si>
  <si>
    <t>831147_227354_859760b1</t>
  </si>
  <si>
    <t>SI-21-0723</t>
  </si>
  <si>
    <t>831147_227412_706751b9</t>
  </si>
  <si>
    <t>SI-20-0563</t>
  </si>
  <si>
    <t>831147_227416_6bc360fa</t>
  </si>
  <si>
    <t>SI-20-0674</t>
  </si>
  <si>
    <t>831147_227420_cb97cd88</t>
  </si>
  <si>
    <t>SI-20-0969</t>
  </si>
  <si>
    <t>831147_228016_7ca63ba0</t>
  </si>
  <si>
    <t>831147_228023_2472458f</t>
  </si>
  <si>
    <t>SI-21-2033</t>
  </si>
  <si>
    <t>831147_228342_d51f07d1</t>
  </si>
  <si>
    <t>SI-21-1111</t>
  </si>
  <si>
    <t>831147_228357_89372ef8</t>
  </si>
  <si>
    <t>SI-22-586</t>
  </si>
  <si>
    <t>831147_228409_d609835a</t>
  </si>
  <si>
    <t>SI-21-1417</t>
  </si>
  <si>
    <t>831147_228449_d1b47e9c</t>
  </si>
  <si>
    <t>SI-22-920</t>
  </si>
  <si>
    <t>831147_228452_620a7850</t>
  </si>
  <si>
    <t>SI-22-802</t>
  </si>
  <si>
    <t>831147_228457_ace9fe0d</t>
  </si>
  <si>
    <t>SI-22-919</t>
  </si>
  <si>
    <t>831147_229310_13b49408</t>
  </si>
  <si>
    <t>SI-21-2506</t>
  </si>
  <si>
    <t>831147_229315_15e55a27</t>
  </si>
  <si>
    <t>SI-21-2552</t>
  </si>
  <si>
    <t>831147_229320_597da3c8</t>
  </si>
  <si>
    <t>SI-20-0764</t>
  </si>
  <si>
    <t>831147_229320_c1664656</t>
  </si>
  <si>
    <t>SI-22-506</t>
  </si>
  <si>
    <t>831147_229323_7a4368e4</t>
  </si>
  <si>
    <t>SI-22-347</t>
  </si>
  <si>
    <t>831147_229355_5a50a2c1</t>
  </si>
  <si>
    <t>SI-21-2014</t>
  </si>
  <si>
    <t>831147_229401_20acbaba</t>
  </si>
  <si>
    <t>SI-21-1983</t>
  </si>
  <si>
    <t>831147_229412_927f64fe</t>
  </si>
  <si>
    <t>SI-21-1202</t>
  </si>
  <si>
    <t>831147_229417_f95f5b54</t>
  </si>
  <si>
    <t>SI-20-0249</t>
  </si>
  <si>
    <t>831147_229419_72468c7b</t>
  </si>
  <si>
    <t>SI-21-1524</t>
  </si>
  <si>
    <t>831147_229429_bd40281f</t>
  </si>
  <si>
    <t>SI-22-632</t>
  </si>
  <si>
    <t>831147_230020_0825a270</t>
  </si>
  <si>
    <t>SI-21-0414</t>
  </si>
  <si>
    <t>831147_230315_069b3b0f</t>
  </si>
  <si>
    <t>SI-21-2531</t>
  </si>
  <si>
    <t>831147_230321_e572f886</t>
  </si>
  <si>
    <t>SI-21-2782</t>
  </si>
  <si>
    <t>831147_230322_906ab660</t>
  </si>
  <si>
    <t>SI-20-0304</t>
  </si>
  <si>
    <t>831147_230354_ce91c9f2</t>
  </si>
  <si>
    <t>SI-20-0355</t>
  </si>
  <si>
    <t>831147_230409_4bbc2200</t>
  </si>
  <si>
    <t>SI-21-1467</t>
  </si>
  <si>
    <t>831147_230444_24dd88c8</t>
  </si>
  <si>
    <t>SI-20-0717</t>
  </si>
  <si>
    <t>831147_230455_a6d1f6c8</t>
  </si>
  <si>
    <t>Si-21-0594</t>
  </si>
  <si>
    <t>831147_231317_827f15cd</t>
  </si>
  <si>
    <t>SI-21-2344</t>
  </si>
  <si>
    <t>831147_231321_d31e3eec</t>
  </si>
  <si>
    <t>SI-21-0585</t>
  </si>
  <si>
    <t>831147_231411_27e293c7</t>
  </si>
  <si>
    <t>SI-21-1709</t>
  </si>
  <si>
    <t>831147_231426_f79ba894</t>
  </si>
  <si>
    <t>SI-21-2770</t>
  </si>
  <si>
    <t>831147_231429_914df65d</t>
  </si>
  <si>
    <t>SI-20-0970</t>
  </si>
  <si>
    <t>831147_232323_25773c05</t>
  </si>
  <si>
    <t>SI-22-392</t>
  </si>
  <si>
    <t>831147_232342_001b4b82</t>
  </si>
  <si>
    <t>SI-20-0447</t>
  </si>
  <si>
    <t>831147_232346_cbd67a53</t>
  </si>
  <si>
    <t>SI-21-1025</t>
  </si>
  <si>
    <t>831147_232354_40ad140d</t>
  </si>
  <si>
    <t>SI-21-0572</t>
  </si>
  <si>
    <t>831147_232358_26b9fe1b</t>
  </si>
  <si>
    <t>SI-21-2643</t>
  </si>
  <si>
    <t>831147_232404_b4a8648d</t>
  </si>
  <si>
    <t>SI-20-0462</t>
  </si>
  <si>
    <t>831147_232430_9dbb94d2</t>
  </si>
  <si>
    <t>SI-22-539</t>
  </si>
  <si>
    <t>831147_232445_e15182e7</t>
  </si>
  <si>
    <t>Si-21-0389-repeat</t>
  </si>
  <si>
    <t>831147_232456_bf6cd3fd</t>
  </si>
  <si>
    <t>SI-22-876</t>
  </si>
  <si>
    <t>831147_233314_536f58f0</t>
  </si>
  <si>
    <t>Si-20-1024</t>
  </si>
  <si>
    <t>831147_233347_d84ac821</t>
  </si>
  <si>
    <t>SI-20-0832</t>
  </si>
  <si>
    <t>831147_233354_41e70625</t>
  </si>
  <si>
    <t>Si-21-0627</t>
  </si>
  <si>
    <t>831147_233402_eb55d05e</t>
  </si>
  <si>
    <t>SI-21-2196</t>
  </si>
  <si>
    <t>831147_233414_81986262</t>
  </si>
  <si>
    <t>SI-20-0189</t>
  </si>
  <si>
    <t>831147_233420_4b1f67ee</t>
  </si>
  <si>
    <t>SI-21-2676</t>
  </si>
  <si>
    <t>831147_233426_6dc7df4a</t>
  </si>
  <si>
    <t>SI-20-0256</t>
  </si>
  <si>
    <t>831147_234012_4c626ff6</t>
  </si>
  <si>
    <t>SI-21-1185</t>
  </si>
  <si>
    <t>831147_234321_c591aff6</t>
  </si>
  <si>
    <t>SI-22-116</t>
  </si>
  <si>
    <t>831147_234332_0e4c95db</t>
  </si>
  <si>
    <t>SI-21-1813</t>
  </si>
  <si>
    <t>831147_234335_5076ca81</t>
  </si>
  <si>
    <t>SI-21-0274</t>
  </si>
  <si>
    <t>831147_234348_144cf2be</t>
  </si>
  <si>
    <t>Si-20-0944</t>
  </si>
  <si>
    <t>831147_234348_9700730d</t>
  </si>
  <si>
    <t>SI-21-0187</t>
  </si>
  <si>
    <t>831147_234403_bed11d1a</t>
  </si>
  <si>
    <t>SI-21-0976</t>
  </si>
  <si>
    <t>831147_234428_bc1bb566</t>
  </si>
  <si>
    <t>SI-21-2582</t>
  </si>
  <si>
    <t>831147_234430_da6db7d9</t>
  </si>
  <si>
    <t>SI-21-2549</t>
  </si>
  <si>
    <t>831147_235319_9443cd7f</t>
  </si>
  <si>
    <t>SI-22-182</t>
  </si>
  <si>
    <t>831147_235325_58d75201</t>
  </si>
  <si>
    <t>SI-22-221</t>
  </si>
  <si>
    <t>831147_235338_bf954c64</t>
  </si>
  <si>
    <t>SI-20-0771</t>
  </si>
  <si>
    <t>831147_235353_ccb7a132</t>
  </si>
  <si>
    <t>SI-20-0835</t>
  </si>
  <si>
    <t>831147_235413_84ab0fcb</t>
  </si>
  <si>
    <t>SI-21-1849</t>
  </si>
  <si>
    <t>831147_235414_8cbf4f7b</t>
  </si>
  <si>
    <t>SI-21-0072</t>
  </si>
  <si>
    <t>831147_235414_e9e160eb</t>
  </si>
  <si>
    <t>SI-21`-0571</t>
  </si>
  <si>
    <t>831147_236307_eb1db751</t>
  </si>
  <si>
    <t>SI-21-0774</t>
  </si>
  <si>
    <t>831147_236310_07f50b1e</t>
  </si>
  <si>
    <t>SI-21-0673</t>
  </si>
  <si>
    <t>831147_236331_fe2d50f7</t>
  </si>
  <si>
    <t>SI-20-0264</t>
  </si>
  <si>
    <t>831147_236345_07e53958</t>
  </si>
  <si>
    <t>Si-20-1082</t>
  </si>
  <si>
    <t>831147_236349_46b4da50</t>
  </si>
  <si>
    <t>SI-21-1159</t>
  </si>
  <si>
    <t>831147_236353_21b53e9a</t>
  </si>
  <si>
    <t>SI-20-0865</t>
  </si>
  <si>
    <t>831147_236400_1e2fa251</t>
  </si>
  <si>
    <t>SI-21-0185</t>
  </si>
  <si>
    <t>831147_236419_d8d1e72b</t>
  </si>
  <si>
    <t>SI-21-1461</t>
  </si>
  <si>
    <t>831147_236436_2325074b</t>
  </si>
  <si>
    <t>SI-21-1586</t>
  </si>
  <si>
    <t>831147_236529_7a7e0dbe</t>
  </si>
  <si>
    <t>SI-21-2377</t>
  </si>
  <si>
    <t>831147_237329_1c2c2bdf</t>
  </si>
  <si>
    <t>SI-22-410</t>
  </si>
  <si>
    <t>831147_237336_9aae203b</t>
  </si>
  <si>
    <t>SI-20-0568</t>
  </si>
  <si>
    <t>831147_237344_a0bbe6d7</t>
  </si>
  <si>
    <t>SI-21-0406</t>
  </si>
  <si>
    <t>831147_237353_621eaa0a</t>
  </si>
  <si>
    <t>SI-20-0008</t>
  </si>
  <si>
    <t>831147_237412_5c9914e0</t>
  </si>
  <si>
    <t>SI-20-0046</t>
  </si>
  <si>
    <t>831147_237423_9a898010</t>
  </si>
  <si>
    <t>Si-20-0435</t>
  </si>
  <si>
    <t>831147_237426_7bd615fa</t>
  </si>
  <si>
    <t>si-21-1867</t>
  </si>
  <si>
    <t>831147_237432_33e08450</t>
  </si>
  <si>
    <t>SI-21-0640</t>
  </si>
  <si>
    <t>831147_237438_7fa295e4</t>
  </si>
  <si>
    <t>SI-22-638</t>
  </si>
  <si>
    <t>831147_237500_94410f34</t>
  </si>
  <si>
    <t>SI-21-2275</t>
  </si>
  <si>
    <t>831147_238313_75d07ce0</t>
  </si>
  <si>
    <t>SI-21-0030</t>
  </si>
  <si>
    <t>831147_238315_ac6cd04d</t>
  </si>
  <si>
    <t>SI-22-198</t>
  </si>
  <si>
    <t>831147_238321_157b8387</t>
  </si>
  <si>
    <t>SI-22-512</t>
  </si>
  <si>
    <t>831147_238325_3affd718</t>
  </si>
  <si>
    <t>SI-21-2817</t>
  </si>
  <si>
    <t>831147_238334_f608f298</t>
  </si>
  <si>
    <t>SI-22-04</t>
  </si>
  <si>
    <t>831147_238353_8acca219</t>
  </si>
  <si>
    <t>SI-22-890</t>
  </si>
  <si>
    <t>831147_238358_ca43212c</t>
  </si>
  <si>
    <t>SI-22-687</t>
  </si>
  <si>
    <t>831147_238402_9de7f389</t>
  </si>
  <si>
    <t>SI-21-1965</t>
  </si>
  <si>
    <t>831147_238411_185c3330</t>
  </si>
  <si>
    <t>SI-22-216</t>
  </si>
  <si>
    <t>831147_238411_65f188e6</t>
  </si>
  <si>
    <t>SI-21-0846</t>
  </si>
  <si>
    <t>831147_238434_3c30c67a</t>
  </si>
  <si>
    <t>SI-21-2558</t>
  </si>
  <si>
    <t>831147_238441_250d8d0b</t>
  </si>
  <si>
    <t>SI-21-1289</t>
  </si>
  <si>
    <t>831147_239303_6f800257</t>
  </si>
  <si>
    <t>Si-21-0214</t>
  </si>
  <si>
    <t>831147_239322_2a2e1cc7</t>
  </si>
  <si>
    <t>SI-21-1208</t>
  </si>
  <si>
    <t>831147_239404_5c59ac6c</t>
  </si>
  <si>
    <t>SI-20-689</t>
  </si>
  <si>
    <t>831147_239419_a9933c13</t>
  </si>
  <si>
    <t>SI-21-0438</t>
  </si>
  <si>
    <t>831147_239422_f019e9bb</t>
  </si>
  <si>
    <t>SI-21-1864</t>
  </si>
  <si>
    <t>831147_239426_571cd9b4</t>
  </si>
  <si>
    <t>Si-21-0451</t>
  </si>
  <si>
    <t>831147_239429_f6a6f582</t>
  </si>
  <si>
    <t>SI-21-0392</t>
  </si>
  <si>
    <t>831147_239431_05f1d371</t>
  </si>
  <si>
    <t>SI-20-0314</t>
  </si>
  <si>
    <t>831147_239431_b3ec64c6</t>
  </si>
  <si>
    <t>SI-21-0249</t>
  </si>
  <si>
    <t>831147_239432_559697db</t>
  </si>
  <si>
    <t>SI-22-89</t>
  </si>
  <si>
    <t>831147_239432_be2c0705</t>
  </si>
  <si>
    <t>SI-21-2058</t>
  </si>
  <si>
    <t>831147_239433_0ddf5f4c</t>
  </si>
  <si>
    <t>SI-21-2750</t>
  </si>
  <si>
    <t>831147_239454_d33ac482</t>
  </si>
  <si>
    <t>SI-21-1562</t>
  </si>
  <si>
    <t>831147_240326_c87ccd55</t>
  </si>
  <si>
    <t>SI-21-0038</t>
  </si>
  <si>
    <t>831147_240329_b43753fa</t>
  </si>
  <si>
    <t>SI-21-0530</t>
  </si>
  <si>
    <t>831147_240339_81e107ce</t>
  </si>
  <si>
    <t>SI-21-1568</t>
  </si>
  <si>
    <t>831147_240402_3bc5727d</t>
  </si>
  <si>
    <t>SI-21-1264</t>
  </si>
  <si>
    <t>831147_241328_c9ad5975</t>
  </si>
  <si>
    <t>SI-20-0147</t>
  </si>
  <si>
    <t>831147_241334_866cb4c7</t>
  </si>
  <si>
    <t>SI-21-023</t>
  </si>
  <si>
    <t>831147_241353_0f1a92d2</t>
  </si>
  <si>
    <t>SI-20-0892</t>
  </si>
  <si>
    <t>831147_241353_edc03d72</t>
  </si>
  <si>
    <t>SI-21-0797</t>
  </si>
  <si>
    <t>831147_241427_b6a3e1ef</t>
  </si>
  <si>
    <t>SI-21-1016</t>
  </si>
  <si>
    <t>831147_242318_69280cc3</t>
  </si>
  <si>
    <t>SI-21-1231</t>
  </si>
  <si>
    <t>831147_242359_1c78f821</t>
  </si>
  <si>
    <t>SI-21-1379</t>
  </si>
  <si>
    <t>831147_242400_d98ba222</t>
  </si>
  <si>
    <t>SI-20-0011</t>
  </si>
  <si>
    <t>831147_242420_20b16cc6</t>
  </si>
  <si>
    <t>SI-21-1105</t>
  </si>
  <si>
    <t>831147_242422_19b9f5ef</t>
  </si>
  <si>
    <t>SI-21-1310</t>
  </si>
  <si>
    <t>831147_242428_31b5edd9</t>
  </si>
  <si>
    <t>SI-22-149</t>
  </si>
  <si>
    <t>831147_242450_19488576</t>
  </si>
  <si>
    <t>SI-22-949</t>
  </si>
  <si>
    <t>831147_242453_74ed0bb9</t>
  </si>
  <si>
    <t>SI-21-1181</t>
  </si>
  <si>
    <t>831147_242500_0cf113c9</t>
  </si>
  <si>
    <t>SI-22-694</t>
  </si>
  <si>
    <t>831147_243322_f7ae40d7</t>
  </si>
  <si>
    <t>SI-22-92</t>
  </si>
  <si>
    <t>831147_243323_f490c3d6</t>
  </si>
  <si>
    <t>SI-20-0545</t>
  </si>
  <si>
    <t>831147_243330_77c9138a</t>
  </si>
  <si>
    <t>Si-20-0990</t>
  </si>
  <si>
    <t>831147_243342_615f4460</t>
  </si>
  <si>
    <t>SI-21-1673</t>
  </si>
  <si>
    <t>831147_243412_ce9b0c45</t>
  </si>
  <si>
    <t>Si-21-0537</t>
  </si>
  <si>
    <t>831147_243453_7e2d1c0c</t>
  </si>
  <si>
    <t>SI-21-1734</t>
  </si>
  <si>
    <t>831147_243605_4f90d5b3</t>
  </si>
  <si>
    <t>SI-21-1276</t>
  </si>
  <si>
    <t>831147_244006_b8b1b153</t>
  </si>
  <si>
    <t>SI-21-1253</t>
  </si>
  <si>
    <t>831147_244322_d0df06db</t>
  </si>
  <si>
    <t>SI-21-1037</t>
  </si>
  <si>
    <t>831147_244332_f633bcca</t>
  </si>
  <si>
    <t>SI-21-1715</t>
  </si>
  <si>
    <t>831147_244400_51884066</t>
  </si>
  <si>
    <t>Si-20-0633</t>
  </si>
  <si>
    <t>831147_244431_155ab498</t>
  </si>
  <si>
    <t>SI-21-2036</t>
  </si>
  <si>
    <t>831147_245010_5e1efe1a</t>
  </si>
  <si>
    <t>SI-21-1352</t>
  </si>
  <si>
    <t>831147_245245_839de246</t>
  </si>
  <si>
    <t>SI-20-0583</t>
  </si>
  <si>
    <t>831147_245321_74acdd79</t>
  </si>
  <si>
    <t>SI-22-186</t>
  </si>
  <si>
    <t>831147_245322_eb14f9f4</t>
  </si>
  <si>
    <t>SI-20-1068</t>
  </si>
  <si>
    <t>831147_245323_16e02bf8</t>
  </si>
  <si>
    <t>SI-21-1984</t>
  </si>
  <si>
    <t>831147_245334_15319a90</t>
  </si>
  <si>
    <t>SI-22-476</t>
  </si>
  <si>
    <t>831147_245334_75f0ce89</t>
  </si>
  <si>
    <t>SI-20-0381</t>
  </si>
  <si>
    <t>831147_245402_fd205ceb</t>
  </si>
  <si>
    <t>SI-20-0102</t>
  </si>
  <si>
    <t>831147_245412_22c97e22</t>
  </si>
  <si>
    <t>SI-22-566</t>
  </si>
  <si>
    <t>831147_245546_4d0d10d5</t>
  </si>
  <si>
    <t>SI-21-0802</t>
  </si>
  <si>
    <t>831147_245714_2806ac80</t>
  </si>
  <si>
    <t>S-21-0545</t>
  </si>
  <si>
    <t>831147_246006_0b4ee0ec</t>
  </si>
  <si>
    <t>SI-21-1265</t>
  </si>
  <si>
    <t>831147_246348_cb5797e6</t>
  </si>
  <si>
    <t>SI-20-0862</t>
  </si>
  <si>
    <t>831147_246351_bd25c5bf</t>
  </si>
  <si>
    <t>SI-21-1736</t>
  </si>
  <si>
    <t>831147_246359_75100ac3</t>
  </si>
  <si>
    <t>SI-21-0947</t>
  </si>
  <si>
    <t>831147_246400_47c20b28</t>
  </si>
  <si>
    <t>SI-21-1045</t>
  </si>
  <si>
    <t>831147_246452_9e6c3329</t>
  </si>
  <si>
    <t>SI-21-1687</t>
  </si>
  <si>
    <t>831147_247356_28452516</t>
  </si>
  <si>
    <t>SI-21-0938</t>
  </si>
  <si>
    <t>831147_247357_ea4fe3ef</t>
  </si>
  <si>
    <t>SI-21-0847</t>
  </si>
  <si>
    <t>831147_247417_d8a0aa6e</t>
  </si>
  <si>
    <t>SI-21-2718</t>
  </si>
  <si>
    <t>831147_247423_3be75a0c</t>
  </si>
  <si>
    <t>SI-21-1387</t>
  </si>
  <si>
    <t>831147_247429_5209bb4f</t>
  </si>
  <si>
    <t>SI-21-2262</t>
  </si>
  <si>
    <t>831147_247432_cca4981d</t>
  </si>
  <si>
    <t>SI-22-293</t>
  </si>
  <si>
    <t>831147_248324_29b128f5</t>
  </si>
  <si>
    <t>SI-20-884</t>
  </si>
  <si>
    <t>831147_248402_b499dd6b</t>
  </si>
  <si>
    <t>SI-20-0140</t>
  </si>
  <si>
    <t>831147_248408_6b24156d</t>
  </si>
  <si>
    <t>SI-21-1958</t>
  </si>
  <si>
    <t>831147_248417_851fc91e</t>
  </si>
  <si>
    <t>SI-20-0258</t>
  </si>
  <si>
    <t>831147_248431_d9432507</t>
  </si>
  <si>
    <t>SI-21-1570</t>
  </si>
  <si>
    <t>831147_248432_87329549</t>
  </si>
  <si>
    <t>SI-21-0525</t>
  </si>
  <si>
    <t>831147_249318_58cf5535</t>
  </si>
  <si>
    <t>SI-21-0222</t>
  </si>
  <si>
    <t>831147_249326_9a3e6eac</t>
  </si>
  <si>
    <t>SI-21-0949</t>
  </si>
  <si>
    <t>831147_249335_95fa03b1</t>
  </si>
  <si>
    <t>SI-22-311</t>
  </si>
  <si>
    <t>831147_249412_5988a2b6</t>
  </si>
  <si>
    <t>Si-20-0637</t>
  </si>
  <si>
    <t>831147_249443_f8be817d</t>
  </si>
  <si>
    <t>SI-21-2637</t>
  </si>
  <si>
    <t>831147_249448_ec74d53b</t>
  </si>
  <si>
    <t>SI-21-2606</t>
  </si>
  <si>
    <t>831147_249501_7cd25a43</t>
  </si>
  <si>
    <t>SI-21-2263</t>
  </si>
  <si>
    <t>831147_250407_4c194569</t>
  </si>
  <si>
    <t>SI-20-0425</t>
  </si>
  <si>
    <t>831147_250432_c6424925</t>
  </si>
  <si>
    <t>Si-21-0478</t>
  </si>
  <si>
    <t>831147_250441_82b11f76</t>
  </si>
  <si>
    <t>SI-21-2030</t>
  </si>
  <si>
    <t>831147_250441_e9199312</t>
  </si>
  <si>
    <t>SI-21-1989</t>
  </si>
  <si>
    <t>831147_250447_f9ac70f3</t>
  </si>
  <si>
    <t>SI-21-0488</t>
  </si>
  <si>
    <t>831147_250517_9c214a08</t>
  </si>
  <si>
    <t>Si-21-0614</t>
  </si>
  <si>
    <t>831147_251341_b74d210e</t>
  </si>
  <si>
    <t>Si-20-0569</t>
  </si>
  <si>
    <t>831147_251357_6ac506eb</t>
  </si>
  <si>
    <t>SI-22-604</t>
  </si>
  <si>
    <t>831147_251400_14d7bf64</t>
  </si>
  <si>
    <t>SI-21-0878</t>
  </si>
  <si>
    <t>831147_251407_0fa0b91d</t>
  </si>
  <si>
    <t>SI-22-803</t>
  </si>
  <si>
    <t>831147_251427_98b46481</t>
  </si>
  <si>
    <t>831147_251429_c87c53c2</t>
  </si>
  <si>
    <t>Si-21-0595</t>
  </si>
  <si>
    <t>831147_251437_d6cad00f</t>
  </si>
  <si>
    <t>SI-21-2670</t>
  </si>
  <si>
    <t>831147_251442_a51d049c</t>
  </si>
  <si>
    <t>SI-20-0522</t>
  </si>
  <si>
    <t>831147_251443_821c0468</t>
  </si>
  <si>
    <t>SI-22-507</t>
  </si>
  <si>
    <t>831147_251443_8476720f</t>
  </si>
  <si>
    <t>SI-21-2314</t>
  </si>
  <si>
    <t>831147_251452_f8338845</t>
  </si>
  <si>
    <t>SI-21-2252</t>
  </si>
  <si>
    <t>831147_251508_8cc8e941</t>
  </si>
  <si>
    <t>SI-22-879</t>
  </si>
  <si>
    <t>831147_251512_5ad6a772</t>
  </si>
  <si>
    <t>SI-22-750</t>
  </si>
  <si>
    <t>831147_252323_4241968a</t>
  </si>
  <si>
    <t>SI-21-0963</t>
  </si>
  <si>
    <t>831147_252351_8edd79ff</t>
  </si>
  <si>
    <t>SI-20-0620</t>
  </si>
  <si>
    <t>831147_252352_ebec74a0</t>
  </si>
  <si>
    <t>SI-20-0750</t>
  </si>
  <si>
    <t>831147_252355_948f9c84</t>
  </si>
  <si>
    <t>SI-20-0015</t>
  </si>
  <si>
    <t>831147_252423_21d12632</t>
  </si>
  <si>
    <t>SI-20-0765</t>
  </si>
  <si>
    <t>831147_252430_0d5a19b5</t>
  </si>
  <si>
    <t>SI-21-2090RE</t>
  </si>
  <si>
    <t>831147_253328_fff68aad</t>
  </si>
  <si>
    <t>SI-21-0850</t>
  </si>
  <si>
    <t>831147_253412_0c54bcd4</t>
  </si>
  <si>
    <t>SI-21-2507</t>
  </si>
  <si>
    <t>831147_253425_91024581</t>
  </si>
  <si>
    <t>SI-21-0791</t>
  </si>
  <si>
    <t>831147_253516_480f7403</t>
  </si>
  <si>
    <t>SI-22-922</t>
  </si>
  <si>
    <t>831147_254332_962bd15d</t>
  </si>
  <si>
    <t>Si-20-1032</t>
  </si>
  <si>
    <t>831147_254342_08b391c9</t>
  </si>
  <si>
    <t>SI-22-355</t>
  </si>
  <si>
    <t>831147_254349_4056a541</t>
  </si>
  <si>
    <t>SI-22-45</t>
  </si>
  <si>
    <t>831147_254352_e8fd98fe</t>
  </si>
  <si>
    <t>SI-20-0224</t>
  </si>
  <si>
    <t>831147_254404_706a8e0b</t>
  </si>
  <si>
    <t>SI-20-0090(Repited)</t>
  </si>
  <si>
    <t>831147_254439_34382bf3</t>
  </si>
  <si>
    <t>SI-21-0853</t>
  </si>
  <si>
    <t>831147_254444_a729e894</t>
  </si>
  <si>
    <t>SI-20-0385</t>
  </si>
  <si>
    <t>831147_254452_4defda60</t>
  </si>
  <si>
    <t>SI-20-0875</t>
  </si>
  <si>
    <t>831147_254454_8b634a96</t>
  </si>
  <si>
    <t>SI-21-2560</t>
  </si>
  <si>
    <t>831147_254500_1a431a8d</t>
  </si>
  <si>
    <t>SI-21-1710</t>
  </si>
  <si>
    <t>831147_254524_ea1b2e6c</t>
  </si>
  <si>
    <t>SI-22-812</t>
  </si>
  <si>
    <t>831147_255333_86137b7e</t>
  </si>
  <si>
    <t>SI-21-0834</t>
  </si>
  <si>
    <t>831147_255339_af667c69</t>
  </si>
  <si>
    <t>SI-22-351</t>
  </si>
  <si>
    <t>831147_255342_a89ee897</t>
  </si>
  <si>
    <t>SI-21-2319</t>
  </si>
  <si>
    <t>831147_255348_028c272a</t>
  </si>
  <si>
    <t>SI-22-540</t>
  </si>
  <si>
    <t>831147_255354_9dd05aad</t>
  </si>
  <si>
    <t>SI-21-2460</t>
  </si>
  <si>
    <t>831147_255403_a123ae0e</t>
  </si>
  <si>
    <t>SI-21-0762</t>
  </si>
  <si>
    <t>831147_255406_a9a395fa</t>
  </si>
  <si>
    <t>SI-20-0130</t>
  </si>
  <si>
    <t>831147_255431_56ef24e1</t>
  </si>
  <si>
    <t>SI-21-1031(RepIted)</t>
  </si>
  <si>
    <t>831147_255434_c69c003e</t>
  </si>
  <si>
    <t>SI-20-0975</t>
  </si>
  <si>
    <t>831147_256349_9067622d</t>
  </si>
  <si>
    <t>SI-21-1545</t>
  </si>
  <si>
    <t>831147_256350_5fb5e77d</t>
  </si>
  <si>
    <t>SI-20-0756</t>
  </si>
  <si>
    <t>831147_256350_d12f998e</t>
  </si>
  <si>
    <t>SI-21-0435</t>
  </si>
  <si>
    <t>831147_256353_2a6321a2</t>
  </si>
  <si>
    <t>SI-21-1624</t>
  </si>
  <si>
    <t>831147_256404_4173b9c4</t>
  </si>
  <si>
    <t>SI-21-O825</t>
  </si>
  <si>
    <t>831147_256427_27f157b9</t>
  </si>
  <si>
    <t>SI-21-0768(Repited)</t>
  </si>
  <si>
    <t>831147_256434_f474a273</t>
  </si>
  <si>
    <t>Si-20-1025</t>
  </si>
  <si>
    <t>831147_256448_0742398d</t>
  </si>
  <si>
    <t>SI-21-0501</t>
  </si>
  <si>
    <t>831147_256451_1ca75c8f</t>
  </si>
  <si>
    <t>SI-21-2345</t>
  </si>
  <si>
    <t>831147_257022_f26215a7</t>
  </si>
  <si>
    <t>831147_257340_56ae9cae</t>
  </si>
  <si>
    <t>SI-22-474</t>
  </si>
  <si>
    <t>831147_257344_d13c22c4</t>
  </si>
  <si>
    <t>SI-22-17</t>
  </si>
  <si>
    <t>831147_257356_2f41b2fa</t>
  </si>
  <si>
    <t>SI-22-548</t>
  </si>
  <si>
    <t>831147_257400_8cb21334</t>
  </si>
  <si>
    <t>SI-22-593</t>
  </si>
  <si>
    <t>831147_257423_73ecd464</t>
  </si>
  <si>
    <t>SI-21-1419</t>
  </si>
  <si>
    <t>831147_257423_d10037d8</t>
  </si>
  <si>
    <t>SI-21-2771</t>
  </si>
  <si>
    <t>831147_257442_1b507869</t>
  </si>
  <si>
    <t>SI-20-0165</t>
  </si>
  <si>
    <t>831147_257442_486e212e</t>
  </si>
  <si>
    <t>SI-21-1938</t>
  </si>
  <si>
    <t>831147_257447_ef1b453c</t>
  </si>
  <si>
    <t>SI-21-2783</t>
  </si>
  <si>
    <t>831147_257449_1fcce54e</t>
  </si>
  <si>
    <t>SI-22-122</t>
  </si>
  <si>
    <t>831147_258351_e40baf75</t>
  </si>
  <si>
    <t>SI-20-0463</t>
  </si>
  <si>
    <t>831147_258418_a2c09557</t>
  </si>
  <si>
    <t>SI-22-881</t>
  </si>
  <si>
    <t>831147_258429_faf3154c</t>
  </si>
  <si>
    <t>SI-21-0436</t>
  </si>
  <si>
    <t>831147_258436_20fc8ac4</t>
  </si>
  <si>
    <t>SI-20-0675</t>
  </si>
  <si>
    <t>831147_258439_11f25543</t>
  </si>
  <si>
    <t>SI-21-1587</t>
  </si>
  <si>
    <t>831147_258443_0ccf5345</t>
  </si>
  <si>
    <t>SI-21-2042</t>
  </si>
  <si>
    <t>831147_258449_c8488245</t>
  </si>
  <si>
    <t>SI-21-2569</t>
  </si>
  <si>
    <t>831147_258456_45cf0ecf</t>
  </si>
  <si>
    <t>SI-21-2644</t>
  </si>
  <si>
    <t>831147_258508_3fd2f374</t>
  </si>
  <si>
    <t>SI-21-1752</t>
  </si>
  <si>
    <t>831147_258518_8574a55e</t>
  </si>
  <si>
    <t>SI-22-736</t>
  </si>
  <si>
    <t>831147_258929_bca7010d</t>
  </si>
  <si>
    <t>SI-22-438 Repeat</t>
  </si>
  <si>
    <t>831147_259336_eeed7353</t>
  </si>
  <si>
    <t>SI-21-1334</t>
  </si>
  <si>
    <t>831147_259343_9f3a6707</t>
  </si>
  <si>
    <t>SI-21-2743</t>
  </si>
  <si>
    <t>831147_259356_e98a358a</t>
  </si>
  <si>
    <t>SI-20-0866</t>
  </si>
  <si>
    <t>831147_259359_bb447039</t>
  </si>
  <si>
    <t>SI-21-0647</t>
  </si>
  <si>
    <t>831147_259412_78c48093</t>
  </si>
  <si>
    <t>SI-21-0977</t>
  </si>
  <si>
    <t>831147_259420_a2462d44</t>
  </si>
  <si>
    <t>Si-21-0390-repeat</t>
  </si>
  <si>
    <t>831147_259420_c7409ae3</t>
  </si>
  <si>
    <t>SI-22-835</t>
  </si>
  <si>
    <t>831147_259437_afc8da7a</t>
  </si>
  <si>
    <t>SI-21-1907</t>
  </si>
  <si>
    <t>831147_259452_b2d3ae65</t>
  </si>
  <si>
    <t>Si-21-0468</t>
  </si>
  <si>
    <t>831147_259458_0a25aaa7</t>
  </si>
  <si>
    <t>SI-20-0772</t>
  </si>
  <si>
    <t>831147_259506_7d0e8b89</t>
  </si>
  <si>
    <t>SI-21-0411</t>
  </si>
  <si>
    <t>831147_259556_2476d36b</t>
  </si>
  <si>
    <t>831147_300326_b2a1d578</t>
  </si>
  <si>
    <t>SI-21-0188</t>
  </si>
  <si>
    <t>831147_300344_8bef303a</t>
  </si>
  <si>
    <t>SI-22-271</t>
  </si>
  <si>
    <t>831147_300353_c357e986</t>
  </si>
  <si>
    <t>SI-21-2326</t>
  </si>
  <si>
    <t>831147_300400_64de4ef1</t>
  </si>
  <si>
    <t>SI-22-611</t>
  </si>
  <si>
    <t>831147_300416_84bf71ce</t>
  </si>
  <si>
    <t>SI-21-2267</t>
  </si>
  <si>
    <t>831147_300422_f7ead049</t>
  </si>
  <si>
    <t>SI-21-2144</t>
  </si>
  <si>
    <t>831147_300428_e687e0b3</t>
  </si>
  <si>
    <t>SI-21-0189</t>
  </si>
  <si>
    <t>831147_300440_b9071b5a</t>
  </si>
  <si>
    <t>SI-20-0971</t>
  </si>
  <si>
    <t>831147_300454_fbe3aabf</t>
  </si>
  <si>
    <t>SI-22-183</t>
  </si>
  <si>
    <t>831147_300508_67e6a29a</t>
  </si>
  <si>
    <t>SI-21-2179</t>
  </si>
  <si>
    <t>831147_301336_434894f4</t>
  </si>
  <si>
    <t>SI-21-1027</t>
  </si>
  <si>
    <t>831147_301337_c920bc13</t>
  </si>
  <si>
    <t>Si-21-0628</t>
  </si>
  <si>
    <t>831147_301403_de625548</t>
  </si>
  <si>
    <t>Si-20-0945</t>
  </si>
  <si>
    <t>831147_301416_269357bd</t>
  </si>
  <si>
    <t>SI-21-2083</t>
  </si>
  <si>
    <t>831147_301451_a752a927</t>
  </si>
  <si>
    <t>SI-21-1468</t>
  </si>
  <si>
    <t>831147_302323_7cc781a2</t>
  </si>
  <si>
    <t>SI-21-0991</t>
  </si>
  <si>
    <t>831147_302328_9e43630d</t>
  </si>
  <si>
    <t>Si-20-1095</t>
  </si>
  <si>
    <t>831147_302347_0ba783fc</t>
  </si>
  <si>
    <t>SI-21-2064</t>
  </si>
  <si>
    <t>831147_302350_544df098</t>
  </si>
  <si>
    <t>SI-21-2203</t>
  </si>
  <si>
    <t>831147_302358_e71eba98</t>
  </si>
  <si>
    <t>SI-21-2397</t>
  </si>
  <si>
    <t>831147_302404_a9697ac3</t>
  </si>
  <si>
    <t>SI-22-926</t>
  </si>
  <si>
    <t>831147_302416_c56e2815</t>
  </si>
  <si>
    <t>Si-20-o573</t>
  </si>
  <si>
    <t>831147_302424_f76d7137</t>
  </si>
  <si>
    <t>SI-21-2350</t>
  </si>
  <si>
    <t>831147_302434_0074d111</t>
  </si>
  <si>
    <t>SI-21-0910</t>
  </si>
  <si>
    <t>831147_302444_3fc24a80</t>
  </si>
  <si>
    <t>SI-20-0286</t>
  </si>
  <si>
    <t>831147_302452_327c0c42</t>
  </si>
  <si>
    <t>SI-21-2015</t>
  </si>
  <si>
    <t>831147_302500_c3210a4b</t>
  </si>
  <si>
    <t>SI-22-559 Repeat</t>
  </si>
  <si>
    <t>831147_302510_82ec0e63</t>
  </si>
  <si>
    <t>SI-22-772</t>
  </si>
  <si>
    <t>831147_302521_5f6034e1</t>
  </si>
  <si>
    <t>SI-22-688</t>
  </si>
  <si>
    <t>831147_303346_fc6bee2a</t>
  </si>
  <si>
    <t>Si-21-0538</t>
  </si>
  <si>
    <t>831147_303350_2cd57661</t>
  </si>
  <si>
    <t>Si-21-0485</t>
  </si>
  <si>
    <t>831147_303354_bbd0694e</t>
  </si>
  <si>
    <t>SI-20-0356</t>
  </si>
  <si>
    <t>831147_303359_689bbacc</t>
  </si>
  <si>
    <t>SI-21-1551</t>
  </si>
  <si>
    <t>831147_303400_9c751181</t>
  </si>
  <si>
    <t>SI-20-0564</t>
  </si>
  <si>
    <t>831147_303408_3f0388c5</t>
  </si>
  <si>
    <t>SI-22-639</t>
  </si>
  <si>
    <t>831147_303503_097e8dce</t>
  </si>
  <si>
    <t>SI-21-2532</t>
  </si>
  <si>
    <t>831147_303513_0ffbedfe</t>
  </si>
  <si>
    <t>SI-21-1790</t>
  </si>
  <si>
    <t>831147_304032_d6c6f732</t>
  </si>
  <si>
    <t>SI-21-1209</t>
  </si>
  <si>
    <t>831147_304034_50e6ef8f</t>
  </si>
  <si>
    <t>SI-21-1293</t>
  </si>
  <si>
    <t>831147_304346_d9091252</t>
  </si>
  <si>
    <t>SI-22-343</t>
  </si>
  <si>
    <t>831147_304348_a16a7dc8</t>
  </si>
  <si>
    <t>SI-22-152</t>
  </si>
  <si>
    <t>831147_304357_889dacbb</t>
  </si>
  <si>
    <t>SI-22-90</t>
  </si>
  <si>
    <t>831147_304411_f5f8caf2</t>
  </si>
  <si>
    <t>SI-20-0117</t>
  </si>
  <si>
    <t>831147_304420_cd0a49b8</t>
  </si>
  <si>
    <t>Si-21-0415</t>
  </si>
  <si>
    <t>831147_304429_ae450c10</t>
  </si>
  <si>
    <t>SI-21-2677</t>
  </si>
  <si>
    <t>831147_304438_191392c6</t>
  </si>
  <si>
    <t>SI-21-0031</t>
  </si>
  <si>
    <t>831147_304454_fd07f76e</t>
  </si>
  <si>
    <t>SI-20-0517</t>
  </si>
  <si>
    <t>831147_305347_6ea7284c</t>
  </si>
  <si>
    <t>SI-21-1097</t>
  </si>
  <si>
    <t>831147_305352_090dc91c</t>
  </si>
  <si>
    <t>SI-21-2219</t>
  </si>
  <si>
    <t>831147_305438_91a31417</t>
  </si>
  <si>
    <t>SI-22-252</t>
  </si>
  <si>
    <t>831147_305445_99752814</t>
  </si>
  <si>
    <t>SI-22-513</t>
  </si>
  <si>
    <t>831147_305447_05120f73</t>
  </si>
  <si>
    <t>SI-21-1888</t>
  </si>
  <si>
    <t>831147_305449_b6d31534</t>
  </si>
  <si>
    <t>SI-21-2034</t>
  </si>
  <si>
    <t>831147_305454_c2a7afcb</t>
  </si>
  <si>
    <t>SI-21-0798</t>
  </si>
  <si>
    <t>831147_305458_8b27edf0</t>
  </si>
  <si>
    <t>Si-20-606</t>
  </si>
  <si>
    <t>831147_305506_96a7f39f</t>
  </si>
  <si>
    <t>SI-21-0573</t>
  </si>
  <si>
    <t>831147_306101_3d3364cb</t>
  </si>
  <si>
    <t>SI-21-1674</t>
  </si>
  <si>
    <t>831147_306359_fa081cf9</t>
  </si>
  <si>
    <t>SI-21-250</t>
  </si>
  <si>
    <t>831147_306445_c0781c55</t>
  </si>
  <si>
    <t>SI-21-0642</t>
  </si>
  <si>
    <t>831147_306449_727b31bd</t>
  </si>
  <si>
    <t>SI-22-199</t>
  </si>
  <si>
    <t>831147_306452_6ce22fd0</t>
  </si>
  <si>
    <t>SI-21-0848</t>
  </si>
  <si>
    <t>831147_306503_ba013af1</t>
  </si>
  <si>
    <t>SI-21-1563</t>
  </si>
  <si>
    <t>831147_306505_81c6fc4b</t>
  </si>
  <si>
    <t>SI-20-0690</t>
  </si>
  <si>
    <t>831147_307407_2bbc4d18</t>
  </si>
  <si>
    <t>Si-20-0527</t>
  </si>
  <si>
    <t>831147_307418_e83672c4</t>
  </si>
  <si>
    <t>SI-21-0961</t>
  </si>
  <si>
    <t>831147_307428_d71410a4</t>
  </si>
  <si>
    <t>SI-21-024</t>
  </si>
  <si>
    <t>831147_307429_af559cd4</t>
  </si>
  <si>
    <t>SI-21-0729</t>
  </si>
  <si>
    <t>831147_307439_08e844c4</t>
  </si>
  <si>
    <t>SI-20-0250</t>
  </si>
  <si>
    <t>831147_307451_fa02e5ff</t>
  </si>
  <si>
    <t>SI-22-93</t>
  </si>
  <si>
    <t>831147_307502_83151888</t>
  </si>
  <si>
    <t>SI-21-2559</t>
  </si>
  <si>
    <t>831147_308033_563c37d1</t>
  </si>
  <si>
    <t>831147_308446_45fcf46e</t>
  </si>
  <si>
    <t>SI-22-191</t>
  </si>
  <si>
    <t>831147_308457_5d9b5e46</t>
  </si>
  <si>
    <t>SI-21-1688</t>
  </si>
  <si>
    <t>831147_308512_32725bc8</t>
  </si>
  <si>
    <t>SI-20-0719</t>
  </si>
  <si>
    <t>831147_308518_be46e495</t>
  </si>
  <si>
    <t>SI-21-1329</t>
  </si>
  <si>
    <t>831147_309049_ca9ec48b</t>
  </si>
  <si>
    <t>SI-21-1186</t>
  </si>
  <si>
    <t>831147_309343_32f54207</t>
  </si>
  <si>
    <t>SI-21-1055</t>
  </si>
  <si>
    <t>831147_309352_3aca6d7d</t>
  </si>
  <si>
    <t>SI-21-1909</t>
  </si>
  <si>
    <t>831147_309404_92a42f85</t>
  </si>
  <si>
    <t>SI-20-0815</t>
  </si>
  <si>
    <t>831147_309416_da5e0961</t>
  </si>
  <si>
    <t>SI-21-0726</t>
  </si>
  <si>
    <t>831147_309424_b9fb02c5</t>
  </si>
  <si>
    <t>SI-20-0190</t>
  </si>
  <si>
    <t>831147_309424_f5e4253b</t>
  </si>
  <si>
    <t>SI-21-1934</t>
  </si>
  <si>
    <t>831147_309455_fda39513</t>
  </si>
  <si>
    <t>SI-21-1480</t>
  </si>
  <si>
    <t>831147_309528_e627d22d</t>
  </si>
  <si>
    <t>SI-22-891</t>
  </si>
  <si>
    <t>831147_310425_80b888d1</t>
  </si>
  <si>
    <t>SI-22-742</t>
  </si>
  <si>
    <t>831147_310505_d65b183e</t>
  </si>
  <si>
    <t>SI-22-348</t>
  </si>
  <si>
    <t>831147_311311_220b7c14</t>
  </si>
  <si>
    <t>SI-20-0584</t>
  </si>
  <si>
    <t>831147_311410_fb5a4954</t>
  </si>
  <si>
    <t>SI-22-567</t>
  </si>
  <si>
    <t>831147_311425_9f5b6040</t>
  </si>
  <si>
    <t>SI-20-0028</t>
  </si>
  <si>
    <t>831147_311457_5e1232dc</t>
  </si>
  <si>
    <t>SI-20-0448</t>
  </si>
  <si>
    <t>831147_311503_9fd9bfde</t>
  </si>
  <si>
    <t>SI-21-1353</t>
  </si>
  <si>
    <t>831147_311545_5ed72120</t>
  </si>
  <si>
    <t>SI-21-0803</t>
  </si>
  <si>
    <t>831147_311600_3313b9f5</t>
  </si>
  <si>
    <t>SI-21-1182</t>
  </si>
  <si>
    <t>831147_312344_c601a547</t>
  </si>
  <si>
    <t>SI-22-29</t>
  </si>
  <si>
    <t>831147_312356_9d9f3c08</t>
  </si>
  <si>
    <t>SU-21-0776</t>
  </si>
  <si>
    <t>831147_312400_d2239278</t>
  </si>
  <si>
    <t>SI-21-1979</t>
  </si>
  <si>
    <t>831147_312426_33f6fb1d</t>
  </si>
  <si>
    <t>Si-20-0634</t>
  </si>
  <si>
    <t>831147_312453_9e9ad6a2</t>
  </si>
  <si>
    <t>SI-21-1038</t>
  </si>
  <si>
    <t>831147_313038_ba8ccab5</t>
  </si>
  <si>
    <t>SI-21-1203</t>
  </si>
  <si>
    <t>831147_313411_465f4d21</t>
  </si>
  <si>
    <t>SI-21-1402</t>
  </si>
  <si>
    <t>831147_313437_f3d4364b</t>
  </si>
  <si>
    <t>SI-22-921</t>
  </si>
  <si>
    <t>831147_313452_b4099394</t>
  </si>
  <si>
    <t>SI-20-0315</t>
  </si>
  <si>
    <t>831147_313511_53c75503</t>
  </si>
  <si>
    <t>SI-21-1266</t>
  </si>
  <si>
    <t>831147_313531_f9945273</t>
  </si>
  <si>
    <t>SI-21-1571</t>
  </si>
  <si>
    <t>831147_313532_0c6e9d6d</t>
  </si>
  <si>
    <t>SI-22-804</t>
  </si>
  <si>
    <t>831147_314401_e90f4483</t>
  </si>
  <si>
    <t>SI-21-2574</t>
  </si>
  <si>
    <t>831147_314403_1a3729af</t>
  </si>
  <si>
    <t>SI-21-2300</t>
  </si>
  <si>
    <t>831147_314409_23b6216f</t>
  </si>
  <si>
    <t>Si-21-0126</t>
  </si>
  <si>
    <t>831147_314441_cea727b3</t>
  </si>
  <si>
    <t>SI-21-0980</t>
  </si>
  <si>
    <t>831147_314442_db00a66c</t>
  </si>
  <si>
    <t>SI-21-2638</t>
  </si>
  <si>
    <t>831147_314511_2e205004</t>
  </si>
  <si>
    <t>SI-21-1716</t>
  </si>
  <si>
    <t>831147_314511_daddc4fc</t>
  </si>
  <si>
    <t>SI-20-0836</t>
  </si>
  <si>
    <t>831147_315104_91b51e96</t>
  </si>
  <si>
    <t>SI-21-1966</t>
  </si>
  <si>
    <t>831147_315358_f7198da7</t>
  </si>
  <si>
    <t>SI-21-2614</t>
  </si>
  <si>
    <t>831147_315402_a3d6e513</t>
  </si>
  <si>
    <t>SI-21-1381</t>
  </si>
  <si>
    <t>831147_315404_07153a52</t>
  </si>
  <si>
    <t>SI-21-2522</t>
  </si>
  <si>
    <t>831147_315417_bc2c5332</t>
  </si>
  <si>
    <t>SI-21-0680</t>
  </si>
  <si>
    <t>831147_315420_56f941a3</t>
  </si>
  <si>
    <t>Si-20-0638</t>
  </si>
  <si>
    <t>831147_315425_b3d45083</t>
  </si>
  <si>
    <t>Si-20-oo18</t>
  </si>
  <si>
    <t>831147_315426_46457e5e</t>
  </si>
  <si>
    <t>SI-21-1021</t>
  </si>
  <si>
    <t>831147_315454_d1e4bf71</t>
  </si>
  <si>
    <t>SI-20-0523</t>
  </si>
  <si>
    <t>831147_315510_9582be46</t>
  </si>
  <si>
    <t>SI-21-1949</t>
  </si>
  <si>
    <t>831147_315517_44f71939</t>
  </si>
  <si>
    <t>SI-21-2719</t>
  </si>
  <si>
    <t>831147_316403_c726ad15</t>
  </si>
  <si>
    <t>SI-21-2844</t>
  </si>
  <si>
    <t>831147_316413_f39b4f5e</t>
  </si>
  <si>
    <t>SI-20-0893</t>
  </si>
  <si>
    <t>831147_316442_297d3b78</t>
  </si>
  <si>
    <t>SI-21-2607</t>
  </si>
  <si>
    <t>831147_316507_b8aaba1d</t>
  </si>
  <si>
    <t>SI-21-1388</t>
  </si>
  <si>
    <t>831147_316526_c0d04307</t>
  </si>
  <si>
    <t>SI-22-605</t>
  </si>
  <si>
    <t>831147_316654_2b87a2ca</t>
  </si>
  <si>
    <t>SI-22-813</t>
  </si>
  <si>
    <t>831147_317407_02fb8f67</t>
  </si>
  <si>
    <t>SI-20-0141</t>
  </si>
  <si>
    <t>831147_317407_05cb3efb</t>
  </si>
  <si>
    <t>Si-21-0010</t>
  </si>
  <si>
    <t>831147_317420_a673b292</t>
  </si>
  <si>
    <t>SI-21-0568</t>
  </si>
  <si>
    <t>831147_317437_cc95929b</t>
  </si>
  <si>
    <t>SI-22-924</t>
  </si>
  <si>
    <t>831147_317501_7876da54</t>
  </si>
  <si>
    <t>SI-21-0043</t>
  </si>
  <si>
    <t>831147_317508_62072ff7</t>
  </si>
  <si>
    <t>SI-22-372</t>
  </si>
  <si>
    <t>831147_317540_87e8b52c</t>
  </si>
  <si>
    <t>SI-21-1859</t>
  </si>
  <si>
    <t>831147_318348_c19d34d3</t>
  </si>
  <si>
    <t>SI-22-257</t>
  </si>
  <si>
    <t>831147_318405_cfd5f0e5</t>
  </si>
  <si>
    <t>Si-20-0948</t>
  </si>
  <si>
    <t>831147_318409_2a5fc444</t>
  </si>
  <si>
    <t>SI-21-2697</t>
  </si>
  <si>
    <t>831147_318409_cbd59a55</t>
  </si>
  <si>
    <t>SI-21-0138</t>
  </si>
  <si>
    <t>831147_318505_ec6eef46</t>
  </si>
  <si>
    <t>SI-20-0382</t>
  </si>
  <si>
    <t>831147_319410_aa14e6e5</t>
  </si>
  <si>
    <t>SI-21-2253</t>
  </si>
  <si>
    <t>831147_319414_8b86b786</t>
  </si>
  <si>
    <t>SI-20-0766</t>
  </si>
  <si>
    <t>831147_319419_03eae57f</t>
  </si>
  <si>
    <t>SI-21-0439</t>
  </si>
  <si>
    <t>831147_319428_6c5eca3f</t>
  </si>
  <si>
    <t>SI-21-0780</t>
  </si>
  <si>
    <t>831147_319429_14b6cdc0</t>
  </si>
  <si>
    <t>SI-20-0344</t>
  </si>
  <si>
    <t>831147_319508_dd002910</t>
  </si>
  <si>
    <t>SI-21-2508</t>
  </si>
  <si>
    <t>831147_319509_bc191cd2</t>
  </si>
  <si>
    <t>SI-22-481</t>
  </si>
  <si>
    <t>831147_319510_bb2c1172</t>
  </si>
  <si>
    <t>SI-22-411</t>
  </si>
  <si>
    <t>831147_319512_462207cb</t>
  </si>
  <si>
    <t>SI-21-1251</t>
  </si>
  <si>
    <t>831147_319525_382b578d</t>
  </si>
  <si>
    <t>SI-21-1546</t>
  </si>
  <si>
    <t>831147_320417_482f7236</t>
  </si>
  <si>
    <t>SI-21-2444</t>
  </si>
  <si>
    <t>831147_320427_04f58283</t>
  </si>
  <si>
    <t>Si-21-090</t>
  </si>
  <si>
    <t>831147_320445_9a296c11</t>
  </si>
  <si>
    <t>SI-22-880</t>
  </si>
  <si>
    <t>831147_320459_c2a39e0a</t>
  </si>
  <si>
    <t>SI-20-0148</t>
  </si>
  <si>
    <t>831147_320530_d9c4168b</t>
  </si>
  <si>
    <t>SI-21-2461</t>
  </si>
  <si>
    <t>831147_321417_3a9a4b27</t>
  </si>
  <si>
    <t>SI-22-331</t>
  </si>
  <si>
    <t>831147_321417_f169993a</t>
  </si>
  <si>
    <t>SI-21-0156</t>
  </si>
  <si>
    <t>831147_321432_f84ad40f</t>
  </si>
  <si>
    <t>SI-20-0036</t>
  </si>
  <si>
    <t>831147_321448_7faca238</t>
  </si>
  <si>
    <t>Si-21-0362</t>
  </si>
  <si>
    <t>831147_321451_bdd93406</t>
  </si>
  <si>
    <t>Si-20-1033</t>
  </si>
  <si>
    <t>831147_321459_2f521d25</t>
  </si>
  <si>
    <t>SI-21-0489</t>
  </si>
  <si>
    <t>831147_321512_6321b04f</t>
  </si>
  <si>
    <t>SI-21-0899</t>
  </si>
  <si>
    <t>831147_321533_1708d41e</t>
  </si>
  <si>
    <t>SI-22-573</t>
  </si>
  <si>
    <t>831147_321615_03d6c4b5</t>
  </si>
  <si>
    <t>SI-21-1077</t>
  </si>
  <si>
    <t>831147_321753_20cea002</t>
  </si>
  <si>
    <t>831147_322118_c5fbbfb3</t>
  </si>
  <si>
    <t>SI-21-1886</t>
  </si>
  <si>
    <t>831147_322518_38728fb0</t>
  </si>
  <si>
    <t>SI-21-2370</t>
  </si>
  <si>
    <t>831147_323048_2740c61d</t>
  </si>
  <si>
    <t>SI-21-1032</t>
  </si>
  <si>
    <t>831147_323405_24c8c0bc</t>
  </si>
  <si>
    <t>SI-22-492</t>
  </si>
  <si>
    <t>831147_323425_aec3d195</t>
  </si>
  <si>
    <t>SI-21-1535</t>
  </si>
  <si>
    <t>831147_323506_949fc394</t>
  </si>
  <si>
    <t>SI-22-441</t>
  </si>
  <si>
    <t>831147_323508_abb04dbb</t>
  </si>
  <si>
    <t>SI-21-2059</t>
  </si>
  <si>
    <t>831147_323516_6dd547fa</t>
  </si>
  <si>
    <t>SI-21-2561</t>
  </si>
  <si>
    <t>831147_323520_33d2e69d</t>
  </si>
  <si>
    <t>SI-22-612</t>
  </si>
  <si>
    <t>831147_323522_6be6a8a5</t>
  </si>
  <si>
    <t>SI-21-2731</t>
  </si>
  <si>
    <t>831147_323550_0399312a</t>
  </si>
  <si>
    <t>SI-21-0793</t>
  </si>
  <si>
    <t>831147_324411_6e4cf71e</t>
  </si>
  <si>
    <t>SI-22-123</t>
  </si>
  <si>
    <t>831147_324417_2094ff31</t>
  </si>
  <si>
    <t>SI-21-0077</t>
  </si>
  <si>
    <t>831147_324432_bd721235</t>
  </si>
  <si>
    <t>SI-21-0502</t>
  </si>
  <si>
    <t>831147_324433_db5125b7</t>
  </si>
  <si>
    <t>SI-20-0697</t>
  </si>
  <si>
    <t>831147_324439_71602cee</t>
  </si>
  <si>
    <t>SI-20-0227</t>
  </si>
  <si>
    <t>831147_324503_045e0d18</t>
  </si>
  <si>
    <t>Si-20-0677</t>
  </si>
  <si>
    <t>831147_324507_9061ed32</t>
  </si>
  <si>
    <t>SI-20-0773</t>
  </si>
  <si>
    <t>831147_324508_7cf91c20</t>
  </si>
  <si>
    <t>SI-21-1028</t>
  </si>
  <si>
    <t>831147_324532_93ce6306</t>
  </si>
  <si>
    <t>SI-22-657</t>
  </si>
  <si>
    <t>831147_324548_de9f3145</t>
  </si>
  <si>
    <t>SI-22-836</t>
  </si>
  <si>
    <t>831147_325117_1cd62fff</t>
  </si>
  <si>
    <t>SI-21-2268</t>
  </si>
  <si>
    <t>831147_325406_d650d9aa</t>
  </si>
  <si>
    <t>SI-22-424 Repeat</t>
  </si>
  <si>
    <t>831147_325414_bed43ff7</t>
  </si>
  <si>
    <t>SI-22-294</t>
  </si>
  <si>
    <t>831147_325425_8761633c</t>
  </si>
  <si>
    <t>SI-22-584</t>
  </si>
  <si>
    <t>831147_325509_f2550a39</t>
  </si>
  <si>
    <t>SI-21-1985</t>
  </si>
  <si>
    <t>831147_325514_1bd063a1</t>
  </si>
  <si>
    <t>SI-22-184</t>
  </si>
  <si>
    <t>831147_325514_96faa49a</t>
  </si>
  <si>
    <t>SI-22-265</t>
  </si>
  <si>
    <t>831147_325515_ef2888ba</t>
  </si>
  <si>
    <t>SI-20-0867</t>
  </si>
  <si>
    <t>831147_325521_ebcd3379</t>
  </si>
  <si>
    <t>Si-20-0570</t>
  </si>
  <si>
    <t>831147_325728_c58064c6</t>
  </si>
  <si>
    <t>Si-21-0503</t>
  </si>
  <si>
    <t>831147_326120_9a1b2332</t>
  </si>
  <si>
    <t>SI-21-2346</t>
  </si>
  <si>
    <t>831147_326408_9734991a</t>
  </si>
  <si>
    <t>SI-21-2432</t>
  </si>
  <si>
    <t>831147_326411_022aa458</t>
  </si>
  <si>
    <t>SI-22-169</t>
  </si>
  <si>
    <t>831147_326416_13790aee</t>
  </si>
  <si>
    <t>SI-21-2362</t>
  </si>
  <si>
    <t>831147_326507_f37fe21f</t>
  </si>
  <si>
    <t>SI-20-0757</t>
  </si>
  <si>
    <t>831147_326509_6835cbbf</t>
  </si>
  <si>
    <t>SI-22-153</t>
  </si>
  <si>
    <t>831147_326517_79c94594</t>
  </si>
  <si>
    <t>SI-22-366</t>
  </si>
  <si>
    <t>831147_327412_91d4e7e8</t>
  </si>
  <si>
    <t>SI-21-2505</t>
  </si>
  <si>
    <t>831147_327414_bfde3f2e</t>
  </si>
  <si>
    <t>SI-21-2629</t>
  </si>
  <si>
    <t>831147_327426_efb9e2c0</t>
  </si>
  <si>
    <t>SI-21-1856</t>
  </si>
  <si>
    <t>831147_327432_b5f6544c</t>
  </si>
  <si>
    <t>SI-20-0103</t>
  </si>
  <si>
    <t>831147_327444_c82d1688</t>
  </si>
  <si>
    <t>SI-22-737</t>
  </si>
  <si>
    <t>831147_327458_adb1b91f</t>
  </si>
  <si>
    <t>SI-21-0851</t>
  </si>
  <si>
    <t>831147_327511_21c61713</t>
  </si>
  <si>
    <t>SI-21-1625</t>
  </si>
  <si>
    <t>831147_327517_62d3d890</t>
  </si>
  <si>
    <t>SI-20-0751</t>
  </si>
  <si>
    <t>831147_327525_268fc3ed</t>
  </si>
  <si>
    <t>Si-20-0946</t>
  </si>
  <si>
    <t>831147_328401_6f4a0747</t>
  </si>
  <si>
    <t>SI-22-301</t>
  </si>
  <si>
    <t>831147_328426_e5e2b582</t>
  </si>
  <si>
    <t>SI-21-0740</t>
  </si>
  <si>
    <t>831147_328427_769f70f8</t>
  </si>
  <si>
    <t>SI-21-1512</t>
  </si>
  <si>
    <t>831147_328446_868e32ea</t>
  </si>
  <si>
    <t>SI-21-1229</t>
  </si>
  <si>
    <t>831147_328449_6c96f42e</t>
  </si>
  <si>
    <t>SI-21-0939</t>
  </si>
  <si>
    <t>831147_328500_13ec6b9c</t>
  </si>
  <si>
    <t>SI-21-0835</t>
  </si>
  <si>
    <t>831147_328512_f7ed303e</t>
  </si>
  <si>
    <t>SI-20-0062</t>
  </si>
  <si>
    <t>831147_328523_b3f4639d</t>
  </si>
  <si>
    <t>SI-21-2351</t>
  </si>
  <si>
    <t>831147_329121_fbca0505</t>
  </si>
  <si>
    <t>SI-20-0346</t>
  </si>
  <si>
    <t>831147_329359_554b62eb</t>
  </si>
  <si>
    <t>SI-21-0190</t>
  </si>
  <si>
    <t>831147_329409_13cf7bf3</t>
  </si>
  <si>
    <t>SI-21-1065</t>
  </si>
  <si>
    <t>831147_329420_845ba84e</t>
  </si>
  <si>
    <t>Si-21-0467</t>
  </si>
  <si>
    <t>831147_329424_9a21cf54</t>
  </si>
  <si>
    <t>SI-21-1490</t>
  </si>
  <si>
    <t>831147_329431_2cd3e411</t>
  </si>
  <si>
    <t>SI-21-0763</t>
  </si>
  <si>
    <t>831147_329510_94c130a9</t>
  </si>
  <si>
    <t>SI-20-0225</t>
  </si>
  <si>
    <t>831147_329510_a4543cee</t>
  </si>
  <si>
    <t>Si-21-0416</t>
  </si>
  <si>
    <t>831147_329520_9bafb6f5</t>
  </si>
  <si>
    <t>SI-22-91</t>
  </si>
  <si>
    <t>831147_329527_6ccee5ee</t>
  </si>
  <si>
    <t>SI-21-1675</t>
  </si>
  <si>
    <t>831147_329529_4ab5efe7</t>
  </si>
  <si>
    <t>SI-21-2398</t>
  </si>
  <si>
    <t>831147_330055_0a655920</t>
  </si>
  <si>
    <t>SI-21-1210</t>
  </si>
  <si>
    <t>831147_330406_dc298f45</t>
  </si>
  <si>
    <t>Si-21-0610</t>
  </si>
  <si>
    <t>831147_330429_e0bad437</t>
  </si>
  <si>
    <t>SI-21-0611</t>
  </si>
  <si>
    <t>831147_330447_2c1cb0a1</t>
  </si>
  <si>
    <t>SI-21-1098</t>
  </si>
  <si>
    <t>831147_330502_0218854a</t>
  </si>
  <si>
    <t>SI-20-0386</t>
  </si>
  <si>
    <t>831147_330507_ae3e03f2</t>
  </si>
  <si>
    <t>SI-22-552</t>
  </si>
  <si>
    <t>831147_330514_0b0944be</t>
  </si>
  <si>
    <t>SI-21-2000</t>
  </si>
  <si>
    <t>831147_331053_e5e62274</t>
  </si>
  <si>
    <t>SI-21-0993</t>
  </si>
  <si>
    <t>831147_331444_8f48c937</t>
  </si>
  <si>
    <t>SI-21-0849</t>
  </si>
  <si>
    <t>831147_331449_002c2946</t>
  </si>
  <si>
    <t>SI-20-0805</t>
  </si>
  <si>
    <t>831147_331450_f7ff81fd</t>
  </si>
  <si>
    <t>SI-20-0852</t>
  </si>
  <si>
    <t>831147_331453_cac78f10</t>
  </si>
  <si>
    <t>SI-20-0027</t>
  </si>
  <si>
    <t>831147_331504_07e64715</t>
  </si>
  <si>
    <t>SI-21-2181</t>
  </si>
  <si>
    <t>831147_331515_878ca810</t>
  </si>
  <si>
    <t>SI-22-46</t>
  </si>
  <si>
    <t>831147_331517_f45dda6e</t>
  </si>
  <si>
    <t>SI-21-1791</t>
  </si>
  <si>
    <t>831147_331519_e4206b36</t>
  </si>
  <si>
    <t>SI-21-1335</t>
  </si>
  <si>
    <t>831147_331523_fe49760a</t>
  </si>
  <si>
    <t>SI-21-0574</t>
  </si>
  <si>
    <t>831147_331549_aea46e58</t>
  </si>
  <si>
    <t>SI-22-762</t>
  </si>
  <si>
    <t>831147_332430_e8b508ed</t>
  </si>
  <si>
    <t>SI-20-0259</t>
  </si>
  <si>
    <t>831147_332440_cad13e27</t>
  </si>
  <si>
    <t>SI-21-0770</t>
  </si>
  <si>
    <t>831147_332506_b2dacb54</t>
  </si>
  <si>
    <t>SI-21-0869</t>
  </si>
  <si>
    <t>831147_332507_6bbaf76f</t>
  </si>
  <si>
    <t>SI-30-0546</t>
  </si>
  <si>
    <t>831147_332509_fd2383b2</t>
  </si>
  <si>
    <t>SI-20-0265</t>
  </si>
  <si>
    <t>831147_332518_faf80e50</t>
  </si>
  <si>
    <t>SI-21-1057</t>
  </si>
  <si>
    <t>831147_332519_42c71a90</t>
  </si>
  <si>
    <t>SI-20-0816</t>
  </si>
  <si>
    <t>831147_332520_f8dc805f</t>
  </si>
  <si>
    <t>SI-21-2678</t>
  </si>
  <si>
    <t>831147_332526_fc998598</t>
  </si>
  <si>
    <t>SI-21-1552</t>
  </si>
  <si>
    <t>831147_332532_c99e9123</t>
  </si>
  <si>
    <t>SI-22-05</t>
  </si>
  <si>
    <t>831147_333417_441e4bcc</t>
  </si>
  <si>
    <t>SI-22-280</t>
  </si>
  <si>
    <t>831147_333442_f877c531</t>
  </si>
  <si>
    <t>SI-20-0915</t>
  </si>
  <si>
    <t>831147_333501_415b9b3e</t>
  </si>
  <si>
    <t>SI-21-2533</t>
  </si>
  <si>
    <t>831147_333510_cfa31db3</t>
  </si>
  <si>
    <t>SI-21-0655</t>
  </si>
  <si>
    <t>831147_333517_7cc36c24</t>
  </si>
  <si>
    <t>SI-20-0607</t>
  </si>
  <si>
    <t>831147_333544_3f66bb11</t>
  </si>
  <si>
    <t>SI-21-1850</t>
  </si>
  <si>
    <t>831147_333552_58994503</t>
  </si>
  <si>
    <t>SI-21-1187</t>
  </si>
  <si>
    <t>831147_333631_52691275</t>
  </si>
  <si>
    <t>SI-21-1328</t>
  </si>
  <si>
    <t>831147_334347_dbdd8b15</t>
  </si>
  <si>
    <t>SI-20-0774</t>
  </si>
  <si>
    <t>831147_334407_3ce8e118</t>
  </si>
  <si>
    <t>SI-22-413</t>
  </si>
  <si>
    <t>831147_334428_ae27ee56</t>
  </si>
  <si>
    <t>SI-21-2139</t>
  </si>
  <si>
    <t>831147_334439_a637008f</t>
  </si>
  <si>
    <t>SI-21-0412</t>
  </si>
  <si>
    <t>831147_334509_fc73307c</t>
  </si>
  <si>
    <t>SI-22-192</t>
  </si>
  <si>
    <t>831147_334510_0dfc2b99</t>
  </si>
  <si>
    <t>SI-20-0287</t>
  </si>
  <si>
    <t>831147_334510_7a41c730</t>
  </si>
  <si>
    <t>SI-21-025</t>
  </si>
  <si>
    <t>831147_334510_cebee53c</t>
  </si>
  <si>
    <t>SI-20-0118</t>
  </si>
  <si>
    <t>831147_334512_4fc36adf</t>
  </si>
  <si>
    <t>SI-21-1474</t>
  </si>
  <si>
    <t>831147_334514_b3236285</t>
  </si>
  <si>
    <t>SI-20-0068</t>
  </si>
  <si>
    <t>831147_334515_44bbda38</t>
  </si>
  <si>
    <t>SI-20-0357</t>
  </si>
  <si>
    <t>831147_334520_cc628f86</t>
  </si>
  <si>
    <t>SI-22-312</t>
  </si>
  <si>
    <t>831147_334536_70292404</t>
  </si>
  <si>
    <t>SI-21-1735</t>
  </si>
  <si>
    <t>831147_334538_7730da25</t>
  </si>
  <si>
    <t>SI-22-568</t>
  </si>
  <si>
    <t>831147_334646_45fc3e78</t>
  </si>
  <si>
    <t>SI-21-0804</t>
  </si>
  <si>
    <t>831147_335103_89626b4e</t>
  </si>
  <si>
    <t>SI-21-1195</t>
  </si>
  <si>
    <t>831147_335125_454d1beb</t>
  </si>
  <si>
    <t>SI-21-2043</t>
  </si>
  <si>
    <t>831147_335417_9260b253</t>
  </si>
  <si>
    <t>SI-21-2037</t>
  </si>
  <si>
    <t>831147_335430_a20a565c</t>
  </si>
  <si>
    <t>Si-20-0972</t>
  </si>
  <si>
    <t>831147_335459_fb6b0a1a</t>
  </si>
  <si>
    <t>SI-22-726</t>
  </si>
  <si>
    <t>831147_335518_bbec3a86</t>
  </si>
  <si>
    <t>SI-22-200</t>
  </si>
  <si>
    <t>831147_335522_ee65f2d2</t>
  </si>
  <si>
    <t>SI-20-0691</t>
  </si>
  <si>
    <t>831147_335525_6150ac56</t>
  </si>
  <si>
    <t>SI-20-0426</t>
  </si>
  <si>
    <t>831147_336433_8c9829d8</t>
  </si>
  <si>
    <t>SI-22-977</t>
  </si>
  <si>
    <t>831147_336448_f3fe27ea</t>
  </si>
  <si>
    <t>SI-20-0856</t>
  </si>
  <si>
    <t>831147_336526_f25262d6</t>
  </si>
  <si>
    <t>SI-20-0464</t>
  </si>
  <si>
    <t>831147_337123_69dc81d0</t>
  </si>
  <si>
    <t>831147_337423_4ba22e58</t>
  </si>
  <si>
    <t>SI-21-2566</t>
  </si>
  <si>
    <t>831147_337453_25437d60</t>
  </si>
  <si>
    <t>Si-21-0479</t>
  </si>
  <si>
    <t>831147_337454_f9e41861</t>
  </si>
  <si>
    <t>SI-22-774</t>
  </si>
  <si>
    <t>831147_337459_fece90d0</t>
  </si>
  <si>
    <t>SI-21-1717</t>
  </si>
  <si>
    <t>831147_337502_362daca5</t>
  </si>
  <si>
    <t>SI-20-720</t>
  </si>
  <si>
    <t>831147_337510_8e7e0e28</t>
  </si>
  <si>
    <t>SI-21-1041</t>
  </si>
  <si>
    <t>831147_338404_216cd692</t>
  </si>
  <si>
    <t>Si-20-1096</t>
  </si>
  <si>
    <t>831147_338429_b155ae52</t>
  </si>
  <si>
    <t>SI-22-543</t>
  </si>
  <si>
    <t>831147_338455_ff4969cf</t>
  </si>
  <si>
    <t>SI-21-1756</t>
  </si>
  <si>
    <t>831147_339339_bb447039</t>
  </si>
  <si>
    <t>831147_339429_8b526913</t>
  </si>
  <si>
    <t>SI-21-2483</t>
  </si>
  <si>
    <t>831147_339434_2926003e</t>
  </si>
  <si>
    <t>SI-20-0676</t>
  </si>
  <si>
    <t>831147_339502_1f5740bd</t>
  </si>
  <si>
    <t>SI-21-2575</t>
  </si>
  <si>
    <t>831147_339531_5b83ffe6</t>
  </si>
  <si>
    <t>SI-21-1959</t>
  </si>
  <si>
    <t>831147_340412_80fc94d8</t>
  </si>
  <si>
    <t>SI-21-0704</t>
  </si>
  <si>
    <t>831147_340417_bb2ec185</t>
  </si>
  <si>
    <t>SI-21-1356</t>
  </si>
  <si>
    <t>831147_340421_a84515de</t>
  </si>
  <si>
    <t>SI-21-2787</t>
  </si>
  <si>
    <t>831147_340437_2ba0fd4f</t>
  </si>
  <si>
    <t>SI-21-1605</t>
  </si>
  <si>
    <t>831147_340440_66576f71</t>
  </si>
  <si>
    <t>SI-20-0997</t>
  </si>
  <si>
    <t>831147_340445_13a53921</t>
  </si>
  <si>
    <t>SI-21-0981</t>
  </si>
  <si>
    <t>831147_340515_eb8434f2</t>
  </si>
  <si>
    <t>SI-22-30</t>
  </si>
  <si>
    <t>831147_340516_80b6ad87</t>
  </si>
  <si>
    <t>SI-20-0353</t>
  </si>
  <si>
    <t>831147_340532_12f40c90</t>
  </si>
  <si>
    <t>SI-21-2339</t>
  </si>
  <si>
    <t>831147_340543_96c5a441</t>
  </si>
  <si>
    <t>Si-21-0621</t>
  </si>
  <si>
    <t>831147_340544_74b9b46a</t>
  </si>
  <si>
    <t>SI-21-2639</t>
  </si>
  <si>
    <t>831147_340622_168b2275</t>
  </si>
  <si>
    <t>SI-21-0643</t>
  </si>
  <si>
    <t>831147_340636_67bce98e</t>
  </si>
  <si>
    <t>SI-21-1327</t>
  </si>
  <si>
    <t>831147_341132_fe8604bf</t>
  </si>
  <si>
    <t>Si-20-0639</t>
  </si>
  <si>
    <t>831147_341424_f0636c45</t>
  </si>
  <si>
    <t>SI-22-508</t>
  </si>
  <si>
    <t>831147_341509_9b7dba9e</t>
  </si>
  <si>
    <t>SI-21-2523</t>
  </si>
  <si>
    <t>831147_341510_38529bff</t>
  </si>
  <si>
    <t>SI-21-2336</t>
  </si>
  <si>
    <t>831147_341525_cfd4a32a</t>
  </si>
  <si>
    <t>SI-21-2597</t>
  </si>
  <si>
    <t>831147_341528_76093870</t>
  </si>
  <si>
    <t>Si-21-0363</t>
  </si>
  <si>
    <t>831147_341547_36d771d1</t>
  </si>
  <si>
    <t>Si-20-0635</t>
  </si>
  <si>
    <t>831147_342427_29762e8d</t>
  </si>
  <si>
    <t>SI-20-0191</t>
  </si>
  <si>
    <t>831147_342434_7b236e8a</t>
  </si>
  <si>
    <t>SI-20-1007</t>
  </si>
  <si>
    <t>831147_342444_af655d6f</t>
  </si>
  <si>
    <t>S1-21-0238</t>
  </si>
  <si>
    <t>831147_342445_7e514c0f</t>
  </si>
  <si>
    <t>Si-20-0316</t>
  </si>
  <si>
    <t>831147_342503_9b258525</t>
  </si>
  <si>
    <t>SI-21-2562</t>
  </si>
  <si>
    <t>831147_342527_f32e6d1f</t>
  </si>
  <si>
    <t>SI-21-1853</t>
  </si>
  <si>
    <t>831147_342530_63f97bfc</t>
  </si>
  <si>
    <t>Si-20-0582</t>
  </si>
  <si>
    <t>831147_342539_bf8cc5d5</t>
  </si>
  <si>
    <t>SI-21-2698</t>
  </si>
  <si>
    <t>831147_342543_957c54d5</t>
  </si>
  <si>
    <t>SI-21-2608</t>
  </si>
  <si>
    <t>831147_343105_728b8d41</t>
  </si>
  <si>
    <t>SI-21-1354</t>
  </si>
  <si>
    <t>831147_343432_1a740ff0</t>
  </si>
  <si>
    <t>SI-21-2845</t>
  </si>
  <si>
    <t>831147_343436_0ffc5faf</t>
  </si>
  <si>
    <t>SI-22-373</t>
  </si>
  <si>
    <t>831147_343443_3c94b8e8</t>
  </si>
  <si>
    <t>SI-20-0251</t>
  </si>
  <si>
    <t>831147_343501_581fa557</t>
  </si>
  <si>
    <t>SI-21-2035</t>
  </si>
  <si>
    <t>831147_343506_31a345d5</t>
  </si>
  <si>
    <t>SI-21-1382</t>
  </si>
  <si>
    <t>831147_343518_8a5a4387</t>
  </si>
  <si>
    <t>SI-21-0782</t>
  </si>
  <si>
    <t>831147_343535_0ceec1af</t>
  </si>
  <si>
    <t>SI-22-66</t>
  </si>
  <si>
    <t>831147_343540_86a12194</t>
  </si>
  <si>
    <t>SI-22-487</t>
  </si>
  <si>
    <t>831147_344417_d7a5bd3e</t>
  </si>
  <si>
    <t>SI-21-0930</t>
  </si>
  <si>
    <t>831147_344437_6a631e00</t>
  </si>
  <si>
    <t>SI-21-2732</t>
  </si>
  <si>
    <t>831147_344448_4b08e3a0</t>
  </si>
  <si>
    <t>SI-21-1795</t>
  </si>
  <si>
    <t>831147_344448_961ba43c</t>
  </si>
  <si>
    <t>SI-22-574</t>
  </si>
  <si>
    <t>831147_344452_45cfc8bd</t>
  </si>
  <si>
    <t>SI-20-0957</t>
  </si>
  <si>
    <t>831147_344501_12a2d14a</t>
  </si>
  <si>
    <t>SI-20-0069</t>
  </si>
  <si>
    <t>831147_344509_23ed804f</t>
  </si>
  <si>
    <t>SI-22-852</t>
  </si>
  <si>
    <t>831147_344515_a57b785a</t>
  </si>
  <si>
    <t>SI-20-0142</t>
  </si>
  <si>
    <t>831147_345423_2487a91e</t>
  </si>
  <si>
    <t>SI-21-1361</t>
  </si>
  <si>
    <t>831147_345427_d87ff786</t>
  </si>
  <si>
    <t>SI-21-1997</t>
  </si>
  <si>
    <t>831147_345446_4904424d</t>
  </si>
  <si>
    <t>SI-22-939</t>
  </si>
  <si>
    <t>831147_345449_9fa49e25</t>
  </si>
  <si>
    <t>SI-20-0063</t>
  </si>
  <si>
    <t>831147_345524_1d52afa2</t>
  </si>
  <si>
    <t>SI-20-0518</t>
  </si>
  <si>
    <t>831147_345535_c3de5739</t>
  </si>
  <si>
    <t>SI-20-0767</t>
  </si>
  <si>
    <t>831147_345538_7f673975</t>
  </si>
  <si>
    <t>SI-20-0565</t>
  </si>
  <si>
    <t>831147_345541_ea36056a</t>
  </si>
  <si>
    <t>SI-20-863</t>
  </si>
  <si>
    <t>831147_346144_b50eca54</t>
  </si>
  <si>
    <t>831147_346427_fccf8d14</t>
  </si>
  <si>
    <t>SI-22-446</t>
  </si>
  <si>
    <t>831147_346432_a6eabe06</t>
  </si>
  <si>
    <t>SI-21-2794</t>
  </si>
  <si>
    <t>831147_346444_025cd718</t>
  </si>
  <si>
    <t>SI-20-0345</t>
  </si>
  <si>
    <t>831147_346504_cba5f244</t>
  </si>
  <si>
    <t>SI-22-258</t>
  </si>
  <si>
    <t>831147_346510_21ef022c</t>
  </si>
  <si>
    <t>Si-21-0127</t>
  </si>
  <si>
    <t>831147_346519_5ea71860</t>
  </si>
  <si>
    <t>SI-21-2065</t>
  </si>
  <si>
    <t>831147_346531_63ea3ae4</t>
  </si>
  <si>
    <t>SI-21-2509</t>
  </si>
  <si>
    <t>831147_346532_788a72ac</t>
  </si>
  <si>
    <t>SI-21-2659</t>
  </si>
  <si>
    <t>831147_346542_0edd5cc0</t>
  </si>
  <si>
    <t>SI-21-2462</t>
  </si>
  <si>
    <t>831147_346545_5e972a36</t>
  </si>
  <si>
    <t>SI-21-0434</t>
  </si>
  <si>
    <t>831147_346546_ee28c697</t>
  </si>
  <si>
    <t>SI-22-393</t>
  </si>
  <si>
    <t>831147_347113_f00cee65</t>
  </si>
  <si>
    <t>SI-21-1267</t>
  </si>
  <si>
    <t>831147_347427_f4405aab</t>
  </si>
  <si>
    <t>SI-22-381</t>
  </si>
  <si>
    <t>831147_347433_91a83f6c</t>
  </si>
  <si>
    <t>SI-22-266</t>
  </si>
  <si>
    <t>831147_347514_db312769</t>
  </si>
  <si>
    <t>SI-21-0337</t>
  </si>
  <si>
    <t>831147_347517_cadd7510</t>
  </si>
  <si>
    <t>SI-21-2433</t>
  </si>
  <si>
    <t>831147_347520_e08056f3</t>
  </si>
  <si>
    <t>SI-21-1029</t>
  </si>
  <si>
    <t>831147_347533_f717307b</t>
  </si>
  <si>
    <t>SI-22-497</t>
  </si>
  <si>
    <t>831147_348421_a04d4f76</t>
  </si>
  <si>
    <t>SI-22-39</t>
  </si>
  <si>
    <t>831147_348455_cd843e29</t>
  </si>
  <si>
    <t>SI-20-0904</t>
  </si>
  <si>
    <t>831147_348512_cb5460b8</t>
  </si>
  <si>
    <t>SI-22-841</t>
  </si>
  <si>
    <t>831147_348518_a32ca43b</t>
  </si>
  <si>
    <t>Si-21-091</t>
  </si>
  <si>
    <t>831147_348528_86f56ddb</t>
  </si>
  <si>
    <t>SI-21-0569</t>
  </si>
  <si>
    <t>831147_348542_47f94518</t>
  </si>
  <si>
    <t>SI-22-124</t>
  </si>
  <si>
    <t>831147_348553_da654a30</t>
  </si>
  <si>
    <t>SI-21-1776</t>
  </si>
  <si>
    <t>831147_348553_eafe22bb</t>
  </si>
  <si>
    <t>SI-21-0799</t>
  </si>
  <si>
    <t>831147_348602_6a1b3691</t>
  </si>
  <si>
    <t>SI-21-1536</t>
  </si>
  <si>
    <t>831147_348603_b08b2ab2</t>
  </si>
  <si>
    <t>Si-20-0678</t>
  </si>
  <si>
    <t>831147_348638_47c53dea</t>
  </si>
  <si>
    <t>SI-21-0901</t>
  </si>
  <si>
    <t>831147_349008_995125e7</t>
  </si>
  <si>
    <t>SI-21-0771</t>
  </si>
  <si>
    <t>831147_349437_5df7d1b6</t>
  </si>
  <si>
    <t>SI-22-185</t>
  </si>
  <si>
    <t>831147_349438_11e84d46</t>
  </si>
  <si>
    <t>SI-22-367</t>
  </si>
  <si>
    <t>831147_349502_987400c4</t>
  </si>
  <si>
    <t>SI-21-1784</t>
  </si>
  <si>
    <t>831147_349505_e904d165</t>
  </si>
  <si>
    <t>SI-21-1036</t>
  </si>
  <si>
    <t>831147_349534_66921437</t>
  </si>
  <si>
    <t>SI-21-1252</t>
  </si>
  <si>
    <t>831147_349538_d36e1f75</t>
  </si>
  <si>
    <t>SI-20-0894</t>
  </si>
  <si>
    <t>831147_349551_0122951c</t>
  </si>
  <si>
    <t>SI-22-602</t>
  </si>
  <si>
    <t>831147_350140_e706a8d0</t>
  </si>
  <si>
    <t>SI-22-927</t>
  </si>
  <si>
    <t>831147_350428_89f04a72</t>
  </si>
  <si>
    <t>SI-21-1134</t>
  </si>
  <si>
    <t>831147_350436_fbfa305b</t>
  </si>
  <si>
    <t>SI-21-0228</t>
  </si>
  <si>
    <t>831147_350454_7d7b23b3</t>
  </si>
  <si>
    <t>SI-20-0693</t>
  </si>
  <si>
    <t>831147_350501_42d97547</t>
  </si>
  <si>
    <t>SI-21-1078</t>
  </si>
  <si>
    <t>831147_350504_93a4a1ee</t>
  </si>
  <si>
    <t>SI-21-0157</t>
  </si>
  <si>
    <t>831147_350509_c600e6a1</t>
  </si>
  <si>
    <t>SI-20-0047</t>
  </si>
  <si>
    <t>831147_350519_7fb05c38</t>
  </si>
  <si>
    <t>SI-21-0682</t>
  </si>
  <si>
    <t>831147_350532_59683415</t>
  </si>
  <si>
    <t>SI-20-0868</t>
  </si>
  <si>
    <t>831147_350533_faf3154c</t>
  </si>
  <si>
    <t>831147_350555_2426582d</t>
  </si>
  <si>
    <t>SI-21-2445</t>
  </si>
  <si>
    <t>831147_350611_e46cc655</t>
  </si>
  <si>
    <t>SI-21-1829</t>
  </si>
  <si>
    <t>831147_351117_34f43466</t>
  </si>
  <si>
    <t>SI-21-1101</t>
  </si>
  <si>
    <t>831147_351430_86a0d5cd</t>
  </si>
  <si>
    <t>SI-21-1313</t>
  </si>
  <si>
    <t>831147_351451_5f0e25db</t>
  </si>
  <si>
    <t>SI-21-0512</t>
  </si>
  <si>
    <t>831147_351508_b8f2a209</t>
  </si>
  <si>
    <t>SI-21-1910</t>
  </si>
  <si>
    <t>831147_351512_bcfc2a35</t>
  </si>
  <si>
    <t>SI-21-0139</t>
  </si>
  <si>
    <t>831147_351530_99040e1d</t>
  </si>
  <si>
    <t>SI-21-1676</t>
  </si>
  <si>
    <t>831147_351532_5e54c53a</t>
  </si>
  <si>
    <t>SI-22-425</t>
  </si>
  <si>
    <t>831147_351548_af1dc05c</t>
  </si>
  <si>
    <t>Si-21-0417</t>
  </si>
  <si>
    <t>831147_351550_4814727e</t>
  </si>
  <si>
    <t>SI-21-2347</t>
  </si>
  <si>
    <t>831147_351612_c0c20907</t>
  </si>
  <si>
    <t>SI-22-892</t>
  </si>
  <si>
    <t>831147_351613_e596f544</t>
  </si>
  <si>
    <t>Si-21-0666</t>
  </si>
  <si>
    <t>831147_352443_dc3d4e1e</t>
  </si>
  <si>
    <t>SI-21-0490</t>
  </si>
  <si>
    <t>831147_352456_a7a073d1</t>
  </si>
  <si>
    <t>SI-20-0758</t>
  </si>
  <si>
    <t>831147_352515_64167b84</t>
  </si>
  <si>
    <t>SI-21-2269</t>
  </si>
  <si>
    <t>831147_352523_a102efb1</t>
  </si>
  <si>
    <t>SI-21-2254</t>
  </si>
  <si>
    <t>831147_352524_82a648a7</t>
  </si>
  <si>
    <t>SI-21-0155</t>
  </si>
  <si>
    <t>831147_352525_aa6d81a5</t>
  </si>
  <si>
    <t>SI-21-1513</t>
  </si>
  <si>
    <t>831147_352532_9a7c3f96</t>
  </si>
  <si>
    <t>SI-21-0734</t>
  </si>
  <si>
    <t>831147_352547_d81cb1e9</t>
  </si>
  <si>
    <t>SI-21-1626</t>
  </si>
  <si>
    <t>831147_353446_349566c0</t>
  </si>
  <si>
    <t>SI-22-33</t>
  </si>
  <si>
    <t>831147_353449_a89141b7</t>
  </si>
  <si>
    <t>SI-21-1576</t>
  </si>
  <si>
    <t>831147_353513_6ff6c8d4</t>
  </si>
  <si>
    <t>SI-20-0064(Repited)</t>
  </si>
  <si>
    <t>831147_353523_425a3b5e</t>
  </si>
  <si>
    <t>SI-20-0384</t>
  </si>
  <si>
    <t>831147_353524_74492d15</t>
  </si>
  <si>
    <t>SI-22-302</t>
  </si>
  <si>
    <t>831147_353539_d0144dbf</t>
  </si>
  <si>
    <t>Si-20-0947</t>
  </si>
  <si>
    <t>831147_353541_86dc6c79</t>
  </si>
  <si>
    <t>SI-22-170</t>
  </si>
  <si>
    <t>831147_353602_e590815b</t>
  </si>
  <si>
    <t>SI-21-1832</t>
  </si>
  <si>
    <t>831147_354425_51972485</t>
  </si>
  <si>
    <t>SI-21-0191</t>
  </si>
  <si>
    <t>831147_354447_e9653faf</t>
  </si>
  <si>
    <t>SI-21-2158</t>
  </si>
  <si>
    <t>831147_354508_f7cb93b7</t>
  </si>
  <si>
    <t>SI-22-712</t>
  </si>
  <si>
    <t>831147_354514_8e0550e8</t>
  </si>
  <si>
    <t>SI-20-0009</t>
  </si>
  <si>
    <t>831147_354523_27744c6f</t>
  </si>
  <si>
    <t>SI-21-0580</t>
  </si>
  <si>
    <t>831147_354533_03ee7776</t>
  </si>
  <si>
    <t>Si-20-0949</t>
  </si>
  <si>
    <t>831147_354542_b0dadbc6</t>
  </si>
  <si>
    <t>SI-21-2630</t>
  </si>
  <si>
    <t>831147_354602_1c2f360f</t>
  </si>
  <si>
    <t>SI-21-1840</t>
  </si>
  <si>
    <t>831147_355441_764ecf37</t>
  </si>
  <si>
    <t>SI-21-1973</t>
  </si>
  <si>
    <t>831147_355459_1fab4ca3</t>
  </si>
  <si>
    <t>SI-22-613</t>
  </si>
  <si>
    <t>831147_355507_69ddc104</t>
  </si>
  <si>
    <t>SI-20-0760</t>
  </si>
  <si>
    <t>831147_355514_fb9a0902</t>
  </si>
  <si>
    <t>SI-22-763</t>
  </si>
  <si>
    <t>831147_355525_23286f2d</t>
  </si>
  <si>
    <t>SI-21-1216</t>
  </si>
  <si>
    <t>831147_355538_5bf280cf</t>
  </si>
  <si>
    <t>SI-21-0612</t>
  </si>
  <si>
    <t>831147_355541_bc43a84c</t>
  </si>
  <si>
    <t>SI-20-0001</t>
  </si>
  <si>
    <t>831147_355546_bf22cefe</t>
  </si>
  <si>
    <t>SI-21-2365</t>
  </si>
  <si>
    <t>831147_356446_479ca538</t>
  </si>
  <si>
    <t>SI-21-0118</t>
  </si>
  <si>
    <t>831147_356446_f0c89555</t>
  </si>
  <si>
    <t>SI-21-1671</t>
  </si>
  <si>
    <t>831147_356515_9aa9baf0</t>
  </si>
  <si>
    <t>SI-21-1336</t>
  </si>
  <si>
    <t>831147_356548_8497b086</t>
  </si>
  <si>
    <t>SI-20-0698</t>
  </si>
  <si>
    <t>831147_356602_41bbd319</t>
  </si>
  <si>
    <t>SI-21-1491</t>
  </si>
  <si>
    <t>831147_356615_dc700834</t>
  </si>
  <si>
    <t>SI-21-1792</t>
  </si>
  <si>
    <t>831147_356616_333b5b6c</t>
  </si>
  <si>
    <t>SI-22-738</t>
  </si>
  <si>
    <t>831147_357122_b317c0cc</t>
  </si>
  <si>
    <t>SI-21-1096</t>
  </si>
  <si>
    <t>831147_357357_ed053ac9</t>
  </si>
  <si>
    <t>SI-20-0033</t>
  </si>
  <si>
    <t>831147_357429_837062f4</t>
  </si>
  <si>
    <t>SI-21-0867</t>
  </si>
  <si>
    <t>831147_357448_24bdc3f1</t>
  </si>
  <si>
    <t>SI-21-1869</t>
  </si>
  <si>
    <t>831147_357453_6c2e119f</t>
  </si>
  <si>
    <t>SI-22-241</t>
  </si>
  <si>
    <t>831147_357459_704a0cf1</t>
  </si>
  <si>
    <t>SI-20-0608</t>
  </si>
  <si>
    <t>831147_357513_cc9024f9</t>
  </si>
  <si>
    <t>Si-21-0011-repeat</t>
  </si>
  <si>
    <t>831147_357530_5690f2be</t>
  </si>
  <si>
    <t>SI-21-0382</t>
  </si>
  <si>
    <t>831147_357533_6e273b03</t>
  </si>
  <si>
    <t>SI-21-1058</t>
  </si>
  <si>
    <t>831147_357534_cef93aff</t>
  </si>
  <si>
    <t>SI-21-1741</t>
  </si>
  <si>
    <t>831147_357539_639bf5be</t>
  </si>
  <si>
    <t>SI-21-0836</t>
  </si>
  <si>
    <t>831147_357630_e22e7ec2</t>
  </si>
  <si>
    <t>SI-22-705</t>
  </si>
  <si>
    <t>831147_357702_e590815b</t>
  </si>
  <si>
    <t>831147_358157_7da83ef3</t>
  </si>
  <si>
    <t>SI-2-0091(Repited)</t>
  </si>
  <si>
    <t>831147_358445_a3e93e5c</t>
  </si>
  <si>
    <t>SI-22-427 Repeat</t>
  </si>
  <si>
    <t>831147_358501_8f190044</t>
  </si>
  <si>
    <t>SI-21-0575</t>
  </si>
  <si>
    <t>831147_358521_6695055b</t>
  </si>
  <si>
    <t>SI-21-2511</t>
  </si>
  <si>
    <t>831147_358546_e53f4427</t>
  </si>
  <si>
    <t>SI-22-281</t>
  </si>
  <si>
    <t>831147_358549_bded22a7</t>
  </si>
  <si>
    <t>SI-21-1066</t>
  </si>
  <si>
    <t>831147_358605_6152d665</t>
  </si>
  <si>
    <t>SI-22-978</t>
  </si>
  <si>
    <t>831147_358607_2ff561d0</t>
  </si>
  <si>
    <t>SI-22-773</t>
  </si>
  <si>
    <t>831147_359432_f860c14d</t>
  </si>
  <si>
    <t>SI-22-193</t>
  </si>
  <si>
    <t>831147_359437_203afff2</t>
  </si>
  <si>
    <t>SI-21-0648</t>
  </si>
  <si>
    <t>831147_359557_947cfc66</t>
  </si>
  <si>
    <t>SI-21-2137</t>
  </si>
  <si>
    <t>831147_359610_c89960a7</t>
  </si>
  <si>
    <t>SI-21-0940</t>
  </si>
  <si>
    <t>831147_400454_cbdfed50</t>
  </si>
  <si>
    <t>SI-20-0473</t>
  </si>
  <si>
    <t>831147_400501_604b9ddb</t>
  </si>
  <si>
    <t>SI-22-624</t>
  </si>
  <si>
    <t>831147_400551_c366cc48</t>
  </si>
  <si>
    <t>SI-22-544</t>
  </si>
  <si>
    <t>831147_400603_b7d6e713</t>
  </si>
  <si>
    <t>SI-21-1669</t>
  </si>
  <si>
    <t>831147_401448_de8a88f9</t>
  </si>
  <si>
    <t>SI-21-2535</t>
  </si>
  <si>
    <t>831147_401518_2c9cb005</t>
  </si>
  <si>
    <t>SI-21-1138</t>
  </si>
  <si>
    <t>831147_401520_c96a547e</t>
  </si>
  <si>
    <t>SI-21-0865</t>
  </si>
  <si>
    <t>831147_401524_5636e9ed</t>
  </si>
  <si>
    <t>SI-21-1196</t>
  </si>
  <si>
    <t>831147_401537_16ea081c</t>
  </si>
  <si>
    <t>Si-20-0571</t>
  </si>
  <si>
    <t>831147_401559_d4f5c2f7</t>
  </si>
  <si>
    <t>SI-21-2329</t>
  </si>
  <si>
    <t>831147_401611_08d2f4fa</t>
  </si>
  <si>
    <t>Si-21-0364</t>
  </si>
  <si>
    <t>831147_402124_9ce1a081</t>
  </si>
  <si>
    <t>SI-21-1050</t>
  </si>
  <si>
    <t>831147_402452_f9f93b89</t>
  </si>
  <si>
    <t>SI-20-0775</t>
  </si>
  <si>
    <t>831147_402502_ed322f60</t>
  </si>
  <si>
    <t>SI-20-1038</t>
  </si>
  <si>
    <t>831147_402510_115b28c5</t>
  </si>
  <si>
    <t>SI-21-0764</t>
  </si>
  <si>
    <t>831147_402511_9f2b3eb9</t>
  </si>
  <si>
    <t>SI-20-0692</t>
  </si>
  <si>
    <t>831147_402527_1af04eff</t>
  </si>
  <si>
    <t>SI-20-0166</t>
  </si>
  <si>
    <t>831147_402601_a605884b</t>
  </si>
  <si>
    <t>SI-21-1437</t>
  </si>
  <si>
    <t>831147_403441_88f04c8f</t>
  </si>
  <si>
    <t>SI-21-026</t>
  </si>
  <si>
    <t>831147_403511_4e803584</t>
  </si>
  <si>
    <t>Si-21-0037</t>
  </si>
  <si>
    <t>831147_404307_c19f1c70</t>
  </si>
  <si>
    <t>Si-21-0056</t>
  </si>
  <si>
    <t>831147_404443_f1208845</t>
  </si>
  <si>
    <t>Si-20-0973</t>
  </si>
  <si>
    <t>831147_404515_7d30fd8a</t>
  </si>
  <si>
    <t>SI-21-0481</t>
  </si>
  <si>
    <t>831147_404524_4bd55a13</t>
  </si>
  <si>
    <t>Si-21-0321</t>
  </si>
  <si>
    <t>831147_404528_8393e24d</t>
  </si>
  <si>
    <t>SI-21-2371</t>
  </si>
  <si>
    <t>831147_404532_0e4584e1</t>
  </si>
  <si>
    <t>SI-20-0226</t>
  </si>
  <si>
    <t>831147_404543_31c58ccd</t>
  </si>
  <si>
    <t>SI-21-0992</t>
  </si>
  <si>
    <t>831147_404557_1dca35b8</t>
  </si>
  <si>
    <t>SI-21-2114</t>
  </si>
  <si>
    <t>831147_404658_3e18eea5</t>
  </si>
  <si>
    <t>SI-20-1090</t>
  </si>
  <si>
    <t>831147_405515_32eb8e76</t>
  </si>
  <si>
    <t>SI-21-0982</t>
  </si>
  <si>
    <t>831147_405610_f7bc6901</t>
  </si>
  <si>
    <t>SI-21-1838</t>
  </si>
  <si>
    <t>831147_405611_53f22ec7</t>
  </si>
  <si>
    <t>SI-21-1796</t>
  </si>
  <si>
    <t>831147_405620_ecc4ef34</t>
  </si>
  <si>
    <t>SI-21-1757</t>
  </si>
  <si>
    <t>831147_405628_2f119cf1</t>
  </si>
  <si>
    <t>SI-22-853</t>
  </si>
  <si>
    <t>831147_405649_9eb34619</t>
  </si>
  <si>
    <t>Si-21-0622</t>
  </si>
  <si>
    <t>831147_406441_40da1aa7</t>
  </si>
  <si>
    <t>SI-21-0809</t>
  </si>
  <si>
    <t>831147_406441_5e8517bc</t>
  </si>
  <si>
    <t>SI-21-0713</t>
  </si>
  <si>
    <t>831147_406453_a0fb7ae2</t>
  </si>
  <si>
    <t>SI-22-233</t>
  </si>
  <si>
    <t>831147_406455_d2cb0d80</t>
  </si>
  <si>
    <t>SI-21-1574</t>
  </si>
  <si>
    <t>831147_406457_42100644</t>
  </si>
  <si>
    <t>Si-21-0122</t>
  </si>
  <si>
    <t>831147_406500_1ebc9bfb</t>
  </si>
  <si>
    <t>SI-20-0857</t>
  </si>
  <si>
    <t>831147_406500_9dcc9ddd</t>
  </si>
  <si>
    <t>SI-20-0885</t>
  </si>
  <si>
    <t>831147_406503_903329ab</t>
  </si>
  <si>
    <t>SI-20-0333</t>
  </si>
  <si>
    <t>831147_406509_db766955</t>
  </si>
  <si>
    <t>SI-21-0446</t>
  </si>
  <si>
    <t>831147_406533_86a81e4c</t>
  </si>
  <si>
    <t>SI-20-0266</t>
  </si>
  <si>
    <t>831147_406533_f8a35247</t>
  </si>
  <si>
    <t>SI-22-414</t>
  </si>
  <si>
    <t>831147_406539_35582a0e</t>
  </si>
  <si>
    <t>SI-21-0856</t>
  </si>
  <si>
    <t>831147_406605_31580135</t>
  </si>
  <si>
    <t>SI-22-374</t>
  </si>
  <si>
    <t>831147_406608_2c7b6e1f</t>
  </si>
  <si>
    <t>SI-21-1460</t>
  </si>
  <si>
    <t>831147_407525_a9f7f96d</t>
  </si>
  <si>
    <t>SI-21-2567</t>
  </si>
  <si>
    <t>831147_407532_2e0123f8</t>
  </si>
  <si>
    <t>SI-20-0228</t>
  </si>
  <si>
    <t>831147_407606_08bd3344</t>
  </si>
  <si>
    <t>SI-21-1606</t>
  </si>
  <si>
    <t>831147_407609_f1e4a283</t>
  </si>
  <si>
    <t>SI-22-553</t>
  </si>
  <si>
    <t>831147_407619_3e85b1e1</t>
  </si>
  <si>
    <t>SI-20-0052(Repited0</t>
  </si>
  <si>
    <t>831147_408154_6247e26a</t>
  </si>
  <si>
    <t>SI-21-1277</t>
  </si>
  <si>
    <t>831147_408408_203afff2</t>
  </si>
  <si>
    <t>831147_408455_0558ccab</t>
  </si>
  <si>
    <t>SI-22-315</t>
  </si>
  <si>
    <t>831147_408511_bcd9d9d0</t>
  </si>
  <si>
    <t>SI-21-1652</t>
  </si>
  <si>
    <t>831147_408516_5ff27073</t>
  </si>
  <si>
    <t>SI-21-0911</t>
  </si>
  <si>
    <t>831147_408521_c83d795a</t>
  </si>
  <si>
    <t>SI-21-1035</t>
  </si>
  <si>
    <t>831147_408524_0f100f95</t>
  </si>
  <si>
    <t>SI-21-2598</t>
  </si>
  <si>
    <t>831147_408533_5ba41dee</t>
  </si>
  <si>
    <t>SI-22-453</t>
  </si>
  <si>
    <t>831147_408539_c14a5e83</t>
  </si>
  <si>
    <t>SI-21-2681</t>
  </si>
  <si>
    <t>831147_408551_32e7cbc1</t>
  </si>
  <si>
    <t>Si-20-0640</t>
  </si>
  <si>
    <t>831147_408600_a1581059</t>
  </si>
  <si>
    <t>SI-21-2583</t>
  </si>
  <si>
    <t>831147_408600_ddc2bc25</t>
  </si>
  <si>
    <t>SI-21-1857</t>
  </si>
  <si>
    <t>831147_408603_87d4f288</t>
  </si>
  <si>
    <t>SI-22-412</t>
  </si>
  <si>
    <t>831147_408607_faf4ac71</t>
  </si>
  <si>
    <t>SI-21-2534</t>
  </si>
  <si>
    <t>831147_408637_1247d49c</t>
  </si>
  <si>
    <t>SI-21-0644</t>
  </si>
  <si>
    <t>831147_409450_0bbb7408</t>
  </si>
  <si>
    <t>SI-21-2094</t>
  </si>
  <si>
    <t>831147_409456_92ee1e09</t>
  </si>
  <si>
    <t>SI-22-498</t>
  </si>
  <si>
    <t>831147_409459_b9eee9c2</t>
  </si>
  <si>
    <t>SI-21-0003</t>
  </si>
  <si>
    <t>831147_409505_1d69af48</t>
  </si>
  <si>
    <t>SI-20-0305</t>
  </si>
  <si>
    <t>831147_409541_27c7fb8e</t>
  </si>
  <si>
    <t>Si-21-0586</t>
  </si>
  <si>
    <t>831147_409547_876bc8ba</t>
  </si>
  <si>
    <t>SI-22-31</t>
  </si>
  <si>
    <t>831147_409552_ca70a09d</t>
  </si>
  <si>
    <t>SI-20-0806</t>
  </si>
  <si>
    <t>831147_409716_f3a05ab4</t>
  </si>
  <si>
    <t>SI-21-1184</t>
  </si>
  <si>
    <t>831147_410449_f34f4f78</t>
  </si>
  <si>
    <t>SI-22-528</t>
  </si>
  <si>
    <t>831147_410537_d1bb12f7</t>
  </si>
  <si>
    <t>SI-20-0998</t>
  </si>
  <si>
    <t>831147_410539_228557af</t>
  </si>
  <si>
    <t>SI-21-2484</t>
  </si>
  <si>
    <t>831147_410547_99b61946</t>
  </si>
  <si>
    <t>SI-20-0427</t>
  </si>
  <si>
    <t>831147_410553_1101ec52</t>
  </si>
  <si>
    <t>SI-22-447</t>
  </si>
  <si>
    <t>831147_410556_fb1fd513</t>
  </si>
  <si>
    <t>SI-22-382</t>
  </si>
  <si>
    <t>831147_410607_66aea11f</t>
  </si>
  <si>
    <t>SI-21-2204</t>
  </si>
  <si>
    <t>831147_410656_cedcf3ba</t>
  </si>
  <si>
    <t>SI-21-0800</t>
  </si>
  <si>
    <t>831147_411446_9cc6d22d</t>
  </si>
  <si>
    <t>SI-21-1074</t>
  </si>
  <si>
    <t>831147_411448_41d4797d</t>
  </si>
  <si>
    <t>SI-21-2756</t>
  </si>
  <si>
    <t>831147_411453_64d5f876</t>
  </si>
  <si>
    <t>SI-21-2788</t>
  </si>
  <si>
    <t>831147_411457_da4fd652</t>
  </si>
  <si>
    <t>SI-21-2795</t>
  </si>
  <si>
    <t>831147_411554_1fef83b3</t>
  </si>
  <si>
    <t>SI-21-1721</t>
  </si>
  <si>
    <t>831147_411603_7e678ae7</t>
  </si>
  <si>
    <t>SI-22-267</t>
  </si>
  <si>
    <t>831147_411605_de3d6fc2</t>
  </si>
  <si>
    <t>SI-21-2220</t>
  </si>
  <si>
    <t>831147_411617_ad92d5eb</t>
  </si>
  <si>
    <t>SI-21-1980</t>
  </si>
  <si>
    <t>831147_411620_bdfa56de</t>
  </si>
  <si>
    <t>SI-22-575</t>
  </si>
  <si>
    <t>831147_411638_3c7a0704</t>
  </si>
  <si>
    <t>SI-22-842</t>
  </si>
  <si>
    <t>831147_411651_2a823e0a</t>
  </si>
  <si>
    <t>SI-21-0900</t>
  </si>
  <si>
    <t>831147_412446_177a375c</t>
  </si>
  <si>
    <t>Si-20-1099</t>
  </si>
  <si>
    <t>831147_412457_d36bad7a</t>
  </si>
  <si>
    <t>SI-21-2337</t>
  </si>
  <si>
    <t>831147_412524_2ff5d0b9</t>
  </si>
  <si>
    <t>SI-20-0799</t>
  </si>
  <si>
    <t>831147_412529_458377c1</t>
  </si>
  <si>
    <t>SI-22-958</t>
  </si>
  <si>
    <t>831147_412546_40eb3010</t>
  </si>
  <si>
    <t>SI-21-2389</t>
  </si>
  <si>
    <t>831147_412556_5479a184</t>
  </si>
  <si>
    <t>SI-20-0837</t>
  </si>
  <si>
    <t>831147_412609_f54d6d47</t>
  </si>
  <si>
    <t>SI-21-2524</t>
  </si>
  <si>
    <t>831147_412638_4acaedcd</t>
  </si>
  <si>
    <t>Si-21-0480</t>
  </si>
  <si>
    <t>831147_413504_a9738e24</t>
  </si>
  <si>
    <t>SI-22-557</t>
  </si>
  <si>
    <t>831147_413526_5d8f4a0a</t>
  </si>
  <si>
    <t>SI-20-1050</t>
  </si>
  <si>
    <t>831147_413527_b0a6f71d</t>
  </si>
  <si>
    <t>SI-21-0239</t>
  </si>
  <si>
    <t>831147_413532_cc09b925</t>
  </si>
  <si>
    <t>SI-21-1362</t>
  </si>
  <si>
    <t>831147_413536_30d68174</t>
  </si>
  <si>
    <t>SI-21-2550</t>
  </si>
  <si>
    <t>831147_413548_2b92319e</t>
  </si>
  <si>
    <t>SI-21-2463</t>
  </si>
  <si>
    <t>831147_413552_9d2dc037</t>
  </si>
  <si>
    <t>SI-20-0012</t>
  </si>
  <si>
    <t>831147_413558_aac0a0a3</t>
  </si>
  <si>
    <t>SI-21-1383</t>
  </si>
  <si>
    <t>831147_413601_6486893c</t>
  </si>
  <si>
    <t>Si-21-092</t>
  </si>
  <si>
    <t>831147_413613_86730308</t>
  </si>
  <si>
    <t>Si-20-0636</t>
  </si>
  <si>
    <t>831147_413614_f9bea24c</t>
  </si>
  <si>
    <t>SI-21-2733</t>
  </si>
  <si>
    <t>831147_414450_ff9da579</t>
  </si>
  <si>
    <t>SI-20-1060</t>
  </si>
  <si>
    <t>831147_414502_31408449</t>
  </si>
  <si>
    <t>SI-21-2864</t>
  </si>
  <si>
    <t>831147_414512_b3ba0331</t>
  </si>
  <si>
    <t>SI-21-2264</t>
  </si>
  <si>
    <t>831147_414514_b53fcf3f</t>
  </si>
  <si>
    <t>SI-21-2645</t>
  </si>
  <si>
    <t>831147_414536_d9d8605b</t>
  </si>
  <si>
    <t>SI-20-0119</t>
  </si>
  <si>
    <t>831147_414541_1ef7fffe</t>
  </si>
  <si>
    <t>SI-21-0931</t>
  </si>
  <si>
    <t>831147_414545_757e8b5f</t>
  </si>
  <si>
    <t>SI-21-0513</t>
  </si>
  <si>
    <t>831147_414549_ab029332</t>
  </si>
  <si>
    <t>SI-21-0952</t>
  </si>
  <si>
    <t>831147_414600_ccfb6d7c</t>
  </si>
  <si>
    <t>SI-21-1775</t>
  </si>
  <si>
    <t>831147_414614_6a96642c</t>
  </si>
  <si>
    <t>SI-21-1537</t>
  </si>
  <si>
    <t>831147_414628_9c214a08</t>
  </si>
  <si>
    <t>831147_415202_537e865c</t>
  </si>
  <si>
    <t>SI-21-2399</t>
  </si>
  <si>
    <t>831147_415453_c43399b3</t>
  </si>
  <si>
    <t>SI-21-1227</t>
  </si>
  <si>
    <t>831147_415454_fe64d5d2</t>
  </si>
  <si>
    <t>SI-21-2760</t>
  </si>
  <si>
    <t>831147_415506_35e408f5</t>
  </si>
  <si>
    <t>SI-20-0958</t>
  </si>
  <si>
    <t>831147_415511_14538c9e</t>
  </si>
  <si>
    <t>Si-21-0418</t>
  </si>
  <si>
    <t>831147_415522_f0487941</t>
  </si>
  <si>
    <t>SI-21-1689</t>
  </si>
  <si>
    <t>831147_415525_0e66e82f</t>
  </si>
  <si>
    <t>SI-22-930</t>
  </si>
  <si>
    <t>831147_415532_060c757f</t>
  </si>
  <si>
    <t>SI-22-870</t>
  </si>
  <si>
    <t>831147_415532_9e1b5816</t>
  </si>
  <si>
    <t>SI-20-0665</t>
  </si>
  <si>
    <t>831147_415543_2bb5b135</t>
  </si>
  <si>
    <t>SI-20-0091</t>
  </si>
  <si>
    <t>831147_415545_00fec9ad</t>
  </si>
  <si>
    <t>SI-21-2066</t>
  </si>
  <si>
    <t>831147_415610_28929385</t>
  </si>
  <si>
    <t>SI-22-07</t>
  </si>
  <si>
    <t>831147_415613_a2a952e1</t>
  </si>
  <si>
    <t>SI-21-1268</t>
  </si>
  <si>
    <t>831147_415615_2b5d0d2b</t>
  </si>
  <si>
    <t>SI-22-368</t>
  </si>
  <si>
    <t>831147_416459_aae30333</t>
  </si>
  <si>
    <t>SI-21-2089</t>
  </si>
  <si>
    <t>831147_416514_193e49bd</t>
  </si>
  <si>
    <t>Si-21-0102</t>
  </si>
  <si>
    <t>831147_416524_d35c53cc</t>
  </si>
  <si>
    <t>SI-20-0853</t>
  </si>
  <si>
    <t>831147_416540_f083a413</t>
  </si>
  <si>
    <t>SI-21-2660</t>
  </si>
  <si>
    <t>831147_416611_f34498a8</t>
  </si>
  <si>
    <t>SI-21-2270</t>
  </si>
  <si>
    <t>831147_416616_802aa0ae</t>
  </si>
  <si>
    <t>SI-22-34</t>
  </si>
  <si>
    <t>831147_416618_683ea03b</t>
  </si>
  <si>
    <t>Si-20-0679</t>
  </si>
  <si>
    <t>831147_416622_d5066145</t>
  </si>
  <si>
    <t>si-21-1755</t>
  </si>
  <si>
    <t>831147_416627_e34f2cd9</t>
  </si>
  <si>
    <t>SI-22-713</t>
  </si>
  <si>
    <t>831147_417511_bab9cceb</t>
  </si>
  <si>
    <t>SI-20-0905</t>
  </si>
  <si>
    <t>831147_417512_6c842560</t>
  </si>
  <si>
    <t>SI-21-2631</t>
  </si>
  <si>
    <t>831147_417514_3e63d379</t>
  </si>
  <si>
    <t>SI-21-1637</t>
  </si>
  <si>
    <t>831147_417515_7e5d6422</t>
  </si>
  <si>
    <t>SI-20-0288</t>
  </si>
  <si>
    <t>831147_417520_d582eaa6</t>
  </si>
  <si>
    <t>SI-21-1525</t>
  </si>
  <si>
    <t>831147_417537_b1dfaa64</t>
  </si>
  <si>
    <t>SI-21-1206</t>
  </si>
  <si>
    <t>831147_417557_7b941763</t>
  </si>
  <si>
    <t>Si-20-0583</t>
  </si>
  <si>
    <t>831147_417559_664ad996</t>
  </si>
  <si>
    <t>SI-22-509</t>
  </si>
  <si>
    <t>831147_417559_8bbfe050</t>
  </si>
  <si>
    <t>SI-21-2846</t>
  </si>
  <si>
    <t>831147_417609_57cc9e00</t>
  </si>
  <si>
    <t>SI-22-171</t>
  </si>
  <si>
    <t>831147_417613_c0366188</t>
  </si>
  <si>
    <t>SI-20-0759</t>
  </si>
  <si>
    <t>831147_418447_e05eb836</t>
  </si>
  <si>
    <t>SI-21-0227</t>
  </si>
  <si>
    <t>831147_418500_9109eecf</t>
  </si>
  <si>
    <t>SI-22-426</t>
  </si>
  <si>
    <t>831147_418506_c7537905</t>
  </si>
  <si>
    <t>SI-21-0581</t>
  </si>
  <si>
    <t>831147_418514_7d46ad6b</t>
  </si>
  <si>
    <t>Si-20-1026</t>
  </si>
  <si>
    <t>831147_418532_d70eb770</t>
  </si>
  <si>
    <t>SI-21-0055</t>
  </si>
  <si>
    <t>831147_418533_12720f0f</t>
  </si>
  <si>
    <t>SI-22-782</t>
  </si>
  <si>
    <t>831147_418554_52670e26</t>
  </si>
  <si>
    <t>SI-20-0019</t>
  </si>
  <si>
    <t>831147_418622_672cdec4</t>
  </si>
  <si>
    <t>SI-21-1514</t>
  </si>
  <si>
    <t>831147_418638_dab11790</t>
  </si>
  <si>
    <t>SI-21-1841</t>
  </si>
  <si>
    <t>831147_418642_39fb6717</t>
  </si>
  <si>
    <t>SI-22-764</t>
  </si>
  <si>
    <t>831147_418711_dc0c256c</t>
  </si>
  <si>
    <t>si-21-0387</t>
  </si>
  <si>
    <t>831147_419147_1630f3df</t>
  </si>
  <si>
    <t>SI-21-1000</t>
  </si>
  <si>
    <t>831147_419504_15983694</t>
  </si>
  <si>
    <t>Si-20-0980</t>
  </si>
  <si>
    <t>831147_419512_9ce56140</t>
  </si>
  <si>
    <t>SI-22-174</t>
  </si>
  <si>
    <t>831147_419522_e2859783</t>
  </si>
  <si>
    <t>SI-22-603</t>
  </si>
  <si>
    <t>831147_419531_1ad36c7e</t>
  </si>
  <si>
    <t>SI-21-1960</t>
  </si>
  <si>
    <t>831147_419541_c8a1c49c</t>
  </si>
  <si>
    <t>SI-22-893</t>
  </si>
  <si>
    <t>831147_419545_9df5998f</t>
  </si>
  <si>
    <t>Si-20-0663</t>
  </si>
  <si>
    <t>831147_419554_e5c1ec9f</t>
  </si>
  <si>
    <t>Si-21-0128</t>
  </si>
  <si>
    <t>831147_419555_c5d81179</t>
  </si>
  <si>
    <t>SI-21-0775</t>
  </si>
  <si>
    <t>831147_419557_5146c20f</t>
  </si>
  <si>
    <t>SI-22-40</t>
  </si>
  <si>
    <t>831147_419606_56277c5e</t>
  </si>
  <si>
    <t>SI-21-1998</t>
  </si>
  <si>
    <t>831147_419638_19325ad6</t>
  </si>
  <si>
    <t>SI-21-1851</t>
  </si>
  <si>
    <t>831147_419710_2d324559</t>
  </si>
  <si>
    <t>Si-21-0547-repeat</t>
  </si>
  <si>
    <t>831147_420451_cfa8d018</t>
  </si>
  <si>
    <t>SI-22-303</t>
  </si>
  <si>
    <t>831147_420503_0002abc7</t>
  </si>
  <si>
    <t>SI-21-2571</t>
  </si>
  <si>
    <t>831147_420512_37fb0d97</t>
  </si>
  <si>
    <t>SI-21-2292</t>
  </si>
  <si>
    <t>831147_420537_7092e2d8</t>
  </si>
  <si>
    <t>SI-20-0401</t>
  </si>
  <si>
    <t>831147_420541_2524067c</t>
  </si>
  <si>
    <t>SI-20-0143</t>
  </si>
  <si>
    <t>831147_420542_c20c4d61</t>
  </si>
  <si>
    <t>SI-20-0035</t>
  </si>
  <si>
    <t>831147_420543_795d19e0</t>
  </si>
  <si>
    <t>SI-21-1418</t>
  </si>
  <si>
    <t>831147_420544_c8bbe4da</t>
  </si>
  <si>
    <t>SI-21-0613</t>
  </si>
  <si>
    <t>831147_420613_e8f3d530</t>
  </si>
  <si>
    <t>SI-21-1495</t>
  </si>
  <si>
    <t>831147_421459_507c66d9</t>
  </si>
  <si>
    <t>SI-21-0964</t>
  </si>
  <si>
    <t>831147_421508_d21a40e2</t>
  </si>
  <si>
    <t>SI-21-1875</t>
  </si>
  <si>
    <t>831147_421553_ea9a0de7</t>
  </si>
  <si>
    <t>SI-20-0347</t>
  </si>
  <si>
    <t>831147_421713_4fdb835b</t>
  </si>
  <si>
    <t>SI-21-0393</t>
  </si>
  <si>
    <t>831147_422508_bbfa0f20</t>
  </si>
  <si>
    <t>SI-22-288</t>
  </si>
  <si>
    <t>831147_422516_59a0b892</t>
  </si>
  <si>
    <t>SI-22-78</t>
  </si>
  <si>
    <t>831147_422524_f0e98241</t>
  </si>
  <si>
    <t>Si-21-0365</t>
  </si>
  <si>
    <t>831147_422532_c707952f</t>
  </si>
  <si>
    <t>SI-21-1059</t>
  </si>
  <si>
    <t>831147_422549_f1b47915</t>
  </si>
  <si>
    <t>SI-21-2235</t>
  </si>
  <si>
    <t>831147_422613_2c09348f</t>
  </si>
  <si>
    <t>SI-21-2363</t>
  </si>
  <si>
    <t>831147_422623_d87b18a7</t>
  </si>
  <si>
    <t>SI-22-545</t>
  </si>
  <si>
    <t>831147_422634_a1077019</t>
  </si>
  <si>
    <t>MAC7C2A317C243C</t>
  </si>
  <si>
    <t>SI-22-625</t>
  </si>
  <si>
    <t>831147_423529_3cf2c4c6</t>
  </si>
  <si>
    <t>SI-21-0706</t>
  </si>
  <si>
    <t>831147_423532_c400d1ed</t>
  </si>
  <si>
    <t>Si-20-0014</t>
  </si>
  <si>
    <t>831147_423538_643decae</t>
  </si>
  <si>
    <t>SI-20-1010</t>
  </si>
  <si>
    <t>831147_423555_34687ab1</t>
  </si>
  <si>
    <t>SI-21-2366</t>
  </si>
  <si>
    <t>831147_423556_5b81f124</t>
  </si>
  <si>
    <t>SI-21-0140</t>
  </si>
  <si>
    <t>831147_423606_ef9f2da8</t>
  </si>
  <si>
    <t>SI-21-1670</t>
  </si>
  <si>
    <t>831147_423618_9fdbba58</t>
  </si>
  <si>
    <t>SI-20-0761</t>
  </si>
  <si>
    <t>831147_423621_1b4379ff</t>
  </si>
  <si>
    <t>SI-21-2157</t>
  </si>
  <si>
    <t>831147_423624_667993f4</t>
  </si>
  <si>
    <t>SI-22-940</t>
  </si>
  <si>
    <t>831147_423637_c69b41a1</t>
  </si>
  <si>
    <t>SI-21-1577</t>
  </si>
  <si>
    <t>831147_423659_31d90743</t>
  </si>
  <si>
    <t>Si-21-0665</t>
  </si>
  <si>
    <t>831147_424516_5ffabd55</t>
  </si>
  <si>
    <t>SI-21-2705</t>
  </si>
  <si>
    <t>831147_424530_79587619</t>
  </si>
  <si>
    <t>SI-20-0220</t>
  </si>
  <si>
    <t>831147_424601_33c24733</t>
  </si>
  <si>
    <t>SI-21-2278</t>
  </si>
  <si>
    <t>831147_424627_289156a7</t>
  </si>
  <si>
    <t>SI-21-2138</t>
  </si>
  <si>
    <t>831147_425523_51da322d</t>
  </si>
  <si>
    <t>SI-20-0912</t>
  </si>
  <si>
    <t>831147_425538_05ac3e16</t>
  </si>
  <si>
    <t>SI-21-0837</t>
  </si>
  <si>
    <t>831147_425547_10cd0a39</t>
  </si>
  <si>
    <t>SI-20-0081</t>
  </si>
  <si>
    <t>831147_425606_468c38c7</t>
  </si>
  <si>
    <t>SI-21-1355</t>
  </si>
  <si>
    <t>831147_426219_c5da67e7</t>
  </si>
  <si>
    <t>SI-21-0442</t>
  </si>
  <si>
    <t>831147_426508_bcd2a170</t>
  </si>
  <si>
    <t>SI-21-2683</t>
  </si>
  <si>
    <t>831147_426516_8a4b2a7a</t>
  </si>
  <si>
    <t>SI-21-0192</t>
  </si>
  <si>
    <t>831147_426550_3d0a3adc</t>
  </si>
  <si>
    <t>SI-21-1977</t>
  </si>
  <si>
    <t>831147_426558_61e185e5</t>
  </si>
  <si>
    <t>SI-21-1067</t>
  </si>
  <si>
    <t>831147_426605_05b4f07d</t>
  </si>
  <si>
    <t>SI-20-0029</t>
  </si>
  <si>
    <t>831147_426609_af624582</t>
  </si>
  <si>
    <t>SI-20-0699</t>
  </si>
  <si>
    <t>831147_426615_e9cd0aab</t>
  </si>
  <si>
    <t>SI-22-428</t>
  </si>
  <si>
    <t>831147_426618_ca09b7f6</t>
  </si>
  <si>
    <t>SI-21-0482</t>
  </si>
  <si>
    <t>831147_427155_755cd5be</t>
  </si>
  <si>
    <t>SI-21-1337</t>
  </si>
  <si>
    <t>831147_427505_9f8bef34</t>
  </si>
  <si>
    <t>SI-21-2525</t>
  </si>
  <si>
    <t>831147_427508_bd398e7c</t>
  </si>
  <si>
    <t>SI-21-2104</t>
  </si>
  <si>
    <t>831147_427514_3b1efbc2</t>
  </si>
  <si>
    <t>si-21-1896</t>
  </si>
  <si>
    <t>831147_427525_1bdbb8af</t>
  </si>
  <si>
    <t>SI-21-1548</t>
  </si>
  <si>
    <t>831147_427539_402796f1</t>
  </si>
  <si>
    <t>SI-21-0994</t>
  </si>
  <si>
    <t>831147_427542_52e0181a</t>
  </si>
  <si>
    <t>SI-21-0119</t>
  </si>
  <si>
    <t>831147_427549_21dd4efd</t>
  </si>
  <si>
    <t>SI-22-854</t>
  </si>
  <si>
    <t>831147_427554_4376d93e</t>
  </si>
  <si>
    <t>SI-21-0868</t>
  </si>
  <si>
    <t>831147_427610_d0c92a87</t>
  </si>
  <si>
    <t>Si-21-0322</t>
  </si>
  <si>
    <t>831147_427611_b5328ba7</t>
  </si>
  <si>
    <t>Si-20-0864</t>
  </si>
  <si>
    <t>831147_427651_ace3cfe0</t>
  </si>
  <si>
    <t>SI-21-1531</t>
  </si>
  <si>
    <t>831147_427702_3e970386</t>
  </si>
  <si>
    <t>Si-21-0623</t>
  </si>
  <si>
    <t>831147_428501_797af322</t>
  </si>
  <si>
    <t>831147_428524_0ada2a8c</t>
  </si>
  <si>
    <t>SI-20-1056</t>
  </si>
  <si>
    <t>831147_428528_b7ac0909</t>
  </si>
  <si>
    <t>SI-20-0223</t>
  </si>
  <si>
    <t>831147_428614_3da5ad0a</t>
  </si>
  <si>
    <t>SI-20-0776</t>
  </si>
  <si>
    <t>831147_428619_98a86a9f</t>
  </si>
  <si>
    <t>SI-22-499</t>
  </si>
  <si>
    <t>831147_429152_72d015ed</t>
  </si>
  <si>
    <t>SI-21-1224</t>
  </si>
  <si>
    <t>831147_429500_64fdead3</t>
  </si>
  <si>
    <t>SI-21-0158</t>
  </si>
  <si>
    <t>831147_429504_2272cbe9</t>
  </si>
  <si>
    <t>SI-21-0693</t>
  </si>
  <si>
    <t>831147_429528_aec166ff</t>
  </si>
  <si>
    <t>SI-20-500</t>
  </si>
  <si>
    <t>831147_429546_0536ec60</t>
  </si>
  <si>
    <t>SI-21-0229</t>
  </si>
  <si>
    <t>831147_429550_fda357c6</t>
  </si>
  <si>
    <t>SI-21-1894</t>
  </si>
  <si>
    <t>831147_429607_95139710</t>
  </si>
  <si>
    <t>SI-21-0649</t>
  </si>
  <si>
    <t>831147_429613_d6569510</t>
  </si>
  <si>
    <t>SI-21-1797</t>
  </si>
  <si>
    <t>831147_429623_4537d852</t>
  </si>
  <si>
    <t>SI-21-1758</t>
  </si>
  <si>
    <t>831147_429641_dc4b55d2</t>
  </si>
  <si>
    <t>SI-21-0941</t>
  </si>
  <si>
    <t>831147_429641_f94e5163</t>
  </si>
  <si>
    <t>SI-21-1785</t>
  </si>
  <si>
    <t>831147_430515_a8e9b175</t>
  </si>
  <si>
    <t>SI-21-1988</t>
  </si>
  <si>
    <t>831147_430522_2967e68c</t>
  </si>
  <si>
    <t>SI-22-230</t>
  </si>
  <si>
    <t>831147_430526_26e29da9</t>
  </si>
  <si>
    <t>Si-20-0572</t>
  </si>
  <si>
    <t>831147_430527_ec778d9e</t>
  </si>
  <si>
    <t>SI-21-1597</t>
  </si>
  <si>
    <t>831147_430532_14c80a96</t>
  </si>
  <si>
    <t>SI-20-0276</t>
  </si>
  <si>
    <t>831147_430552_519d8e0c</t>
  </si>
  <si>
    <t>SI-21-0366</t>
  </si>
  <si>
    <t>831147_430556_ee20033a</t>
  </si>
  <si>
    <t>SI-22-847</t>
  </si>
  <si>
    <t>831147_430601_0aa6697d</t>
  </si>
  <si>
    <t>Si-20-0950</t>
  </si>
  <si>
    <t>831147_430607_0be3953d</t>
  </si>
  <si>
    <t>SI-20-0902</t>
  </si>
  <si>
    <t>831147_430609_f3bd0aa2</t>
  </si>
  <si>
    <t>SI-21-1607</t>
  </si>
  <si>
    <t>831147_430611_d147bf91</t>
  </si>
  <si>
    <t>Si-20-0974</t>
  </si>
  <si>
    <t>831147_431155_3169a99d</t>
  </si>
  <si>
    <t>SI-21-1102</t>
  </si>
  <si>
    <t>831147_431431_95139710</t>
  </si>
  <si>
    <t>831147_431529_9a10f2a4</t>
  </si>
  <si>
    <t>Si-20-0547</t>
  </si>
  <si>
    <t>831147_431532_29828466</t>
  </si>
  <si>
    <t>SI-21-1572</t>
  </si>
  <si>
    <t>831147_431532_4877f3b5</t>
  </si>
  <si>
    <t>SI-21-1824</t>
  </si>
  <si>
    <t>831147_431549_f6acec82</t>
  </si>
  <si>
    <t>SI-21-1974</t>
  </si>
  <si>
    <t>831147_431610_557f3076</t>
  </si>
  <si>
    <t>SI-21-2372</t>
  </si>
  <si>
    <t>831147_431617_fbdd2f71</t>
  </si>
  <si>
    <t>SI-21-2599</t>
  </si>
  <si>
    <t>831147_431633_9e599a0f</t>
  </si>
  <si>
    <t>SI-21-2682</t>
  </si>
  <si>
    <t>831147_431634_e3b4a0bb</t>
  </si>
  <si>
    <t>SI-22-614</t>
  </si>
  <si>
    <t>831147_431727_ec5198f2</t>
  </si>
  <si>
    <t>SI-22-376</t>
  </si>
  <si>
    <t>831147_432157_8269adba</t>
  </si>
  <si>
    <t>SI-21-1633</t>
  </si>
  <si>
    <t>831147_432506_b7711460</t>
  </si>
  <si>
    <t>SI-22-176</t>
  </si>
  <si>
    <t>831147_432508_d1584b3d</t>
  </si>
  <si>
    <t>SI-22-415</t>
  </si>
  <si>
    <t>831147_432509_31b2a686</t>
  </si>
  <si>
    <t>SI-21-1409</t>
  </si>
  <si>
    <t>831147_432517_d6383982</t>
  </si>
  <si>
    <t>SI-20-0476</t>
  </si>
  <si>
    <t>831147_432524_97c32476</t>
  </si>
  <si>
    <t>SI-21-2215</t>
  </si>
  <si>
    <t>831147_432542_66aba5c7</t>
  </si>
  <si>
    <t>SI-22-675</t>
  </si>
  <si>
    <t>831147_432606_636820cc</t>
  </si>
  <si>
    <t>SI-20-0474</t>
  </si>
  <si>
    <t>831147_432624_e5e0aef4</t>
  </si>
  <si>
    <t>SI-22-225 (re)</t>
  </si>
  <si>
    <t>831147_433226_7f65e19e</t>
  </si>
  <si>
    <t>SI-21-1911</t>
  </si>
  <si>
    <t>831147_433548_9d7b0f0d</t>
  </si>
  <si>
    <t>Si-21-0123</t>
  </si>
  <si>
    <t>831147_433605_0a7a7e8c</t>
  </si>
  <si>
    <t>SI-21-1075</t>
  </si>
  <si>
    <t>831147_433637_ef856909</t>
  </si>
  <si>
    <t>SI-21-1653</t>
  </si>
  <si>
    <t>831147_433701_6d43c42d</t>
  </si>
  <si>
    <t>SI-22-454</t>
  </si>
  <si>
    <t>831147_434527_de736f0a</t>
  </si>
  <si>
    <t>SI-20-0267</t>
  </si>
  <si>
    <t>831147_434538_03cadbd1</t>
  </si>
  <si>
    <t>SI-20-0373</t>
  </si>
  <si>
    <t>831147_434546_2340eab1</t>
  </si>
  <si>
    <t>SI-20-0297</t>
  </si>
  <si>
    <t>831147_434617_f09a7d18</t>
  </si>
  <si>
    <t>SI-20-0306</t>
  </si>
  <si>
    <t>831147_434632_262fb0ad</t>
  </si>
  <si>
    <t>SI-22-234</t>
  </si>
  <si>
    <t>831147_435518_1175e5e8</t>
  </si>
  <si>
    <t>SI-22-525</t>
  </si>
  <si>
    <t>831147_435534_b23ea692</t>
  </si>
  <si>
    <t>SI-22-618</t>
  </si>
  <si>
    <t>831147_435535_621a713a</t>
  </si>
  <si>
    <t>SI-21-2456</t>
  </si>
  <si>
    <t>831147_435546_54be4923</t>
  </si>
  <si>
    <t>SI-21-1434</t>
  </si>
  <si>
    <t>831147_435618_9851bc6a</t>
  </si>
  <si>
    <t>SI-21-1139</t>
  </si>
  <si>
    <t>831147_435626_a1144837</t>
  </si>
  <si>
    <t>SI-21-0857</t>
  </si>
  <si>
    <t>831147_435631_c8564caa</t>
  </si>
  <si>
    <t>SI-20-0694</t>
  </si>
  <si>
    <t>831147_435633_42a2b475</t>
  </si>
  <si>
    <t>SI-22-558</t>
  </si>
  <si>
    <t>831147_435634_8a0d4671</t>
  </si>
  <si>
    <t>SI-21-2446</t>
  </si>
  <si>
    <t>831147_436519_15aac741</t>
  </si>
  <si>
    <t>SI-21-2141</t>
  </si>
  <si>
    <t>831147_436629_a8deafde</t>
  </si>
  <si>
    <t>SI-21-2576</t>
  </si>
  <si>
    <t>831147_436640_f401b804</t>
  </si>
  <si>
    <t>SI-22-928</t>
  </si>
  <si>
    <t>831147_436645_4977089a</t>
  </si>
  <si>
    <t>SI-22-959</t>
  </si>
  <si>
    <t>831147_437507_090aeb45</t>
  </si>
  <si>
    <t>SI-22-32</t>
  </si>
  <si>
    <t>831147_437539_a4642362</t>
  </si>
  <si>
    <t>SI-22-666</t>
  </si>
  <si>
    <t>831147_437552_4955ad81</t>
  </si>
  <si>
    <t>SI-21-0953</t>
  </si>
  <si>
    <t>831147_437625_5be07de3</t>
  </si>
  <si>
    <t>SI-21-2584</t>
  </si>
  <si>
    <t>831147_437634_51d28ff8</t>
  </si>
  <si>
    <t>SI-21-1380</t>
  </si>
  <si>
    <t>831147_437735_cde7a1b4</t>
  </si>
  <si>
    <t>SI-21-1278</t>
  </si>
  <si>
    <t>831147_438226_b50f1bcc</t>
  </si>
  <si>
    <t>831147_438534_4dae0e6e</t>
  </si>
  <si>
    <t>SI-21-1470</t>
  </si>
  <si>
    <t>831147_438538_37755269</t>
  </si>
  <si>
    <t>SI-21-1627</t>
  </si>
  <si>
    <t>831147_438601_888fc6da</t>
  </si>
  <si>
    <t>SI-21-2067</t>
  </si>
  <si>
    <t>831147_438603_b09748e2</t>
  </si>
  <si>
    <t>SI-21-2060</t>
  </si>
  <si>
    <t>831147_438622_60d0eb6c</t>
  </si>
  <si>
    <t>SI-21-0241</t>
  </si>
  <si>
    <t>831147_438626_cc76388b</t>
  </si>
  <si>
    <t>SI-21-2512</t>
  </si>
  <si>
    <t>831147_438649_c769606d</t>
  </si>
  <si>
    <t>SI-21-1694</t>
  </si>
  <si>
    <t>831147_438705_8c36f9f9</t>
  </si>
  <si>
    <t>SI-21-0902</t>
  </si>
  <si>
    <t>831147_439234_eda57a3a</t>
  </si>
  <si>
    <t>SI-22-706</t>
  </si>
  <si>
    <t>831147_439519_d8f6f2d2</t>
  </si>
  <si>
    <t>SI-20-0488</t>
  </si>
  <si>
    <t>831147_439526_98af9e2b</t>
  </si>
  <si>
    <t>Si-21-093</t>
  </si>
  <si>
    <t>831147_439534_4c626ff6</t>
  </si>
  <si>
    <t>831147_439542_6bc9c2be</t>
  </si>
  <si>
    <t>SI-22-979</t>
  </si>
  <si>
    <t>831147_439600_b4261cab</t>
  </si>
  <si>
    <t>Si-20-0680</t>
  </si>
  <si>
    <t>831147_439601_1144be3a</t>
  </si>
  <si>
    <t>SI-21-0312</t>
  </si>
  <si>
    <t>831147_439602_0412c05f</t>
  </si>
  <si>
    <t>SI-20-1039</t>
  </si>
  <si>
    <t>831147_439606_6d12e723</t>
  </si>
  <si>
    <t>Si-21-0486</t>
  </si>
  <si>
    <t>831147_439610_624ed44e</t>
  </si>
  <si>
    <t>Si-21-0605</t>
  </si>
  <si>
    <t>831147_439615_c180f5ce</t>
  </si>
  <si>
    <t>SI-21-0810</t>
  </si>
  <si>
    <t>831147_439620_45a62214</t>
  </si>
  <si>
    <t>SI-20-0334</t>
  </si>
  <si>
    <t>831147_439621_34f6ee59</t>
  </si>
  <si>
    <t>SI-21-2761</t>
  </si>
  <si>
    <t>831147_439623_5b2eac08</t>
  </si>
  <si>
    <t>SI-21-2757</t>
  </si>
  <si>
    <t>831147_439628_7dc5451a</t>
  </si>
  <si>
    <t>SI-21-1001</t>
  </si>
  <si>
    <t>831147_439633_65d09b43</t>
  </si>
  <si>
    <t>SI-21-0338</t>
  </si>
  <si>
    <t>831147_439645_90200766</t>
  </si>
  <si>
    <t>SI-22-175</t>
  </si>
  <si>
    <t>831147_439659_66d7bd8b</t>
  </si>
  <si>
    <t>SI-22-932</t>
  </si>
  <si>
    <t>831147_439701_1489bfa2</t>
  </si>
  <si>
    <t>SI-20-0192</t>
  </si>
  <si>
    <t>831147_439702_122c4a0e</t>
  </si>
  <si>
    <t>SI-22-871</t>
  </si>
  <si>
    <t>831147_440511_9651d634</t>
  </si>
  <si>
    <t>SI-22-434</t>
  </si>
  <si>
    <t>831147_440523_93e3c176</t>
  </si>
  <si>
    <t>SI-21-0548</t>
  </si>
  <si>
    <t>831147_440541_e12196d6</t>
  </si>
  <si>
    <t>SI-21-1703</t>
  </si>
  <si>
    <t>831147_440542_11a6ece4</t>
  </si>
  <si>
    <t>SI-22-554</t>
  </si>
  <si>
    <t>831147_440551_7e52db6e</t>
  </si>
  <si>
    <t>SI-20-0180</t>
  </si>
  <si>
    <t>831147_440556_8b714c16</t>
  </si>
  <si>
    <t>SI-22-727</t>
  </si>
  <si>
    <t>831147_440609_94edec00</t>
  </si>
  <si>
    <t>SI-21-1539</t>
  </si>
  <si>
    <t>831147_440609_aa55120b</t>
  </si>
  <si>
    <t>SI-21-0735</t>
  </si>
  <si>
    <t>831147_440640_73476af9</t>
  </si>
  <si>
    <t>SI-22-787</t>
  </si>
  <si>
    <t>831147_441211_d307e632</t>
  </si>
  <si>
    <t>SI-21-1207</t>
  </si>
  <si>
    <t>831147_441237_b04d257e</t>
  </si>
  <si>
    <t>SI-21-2390</t>
  </si>
  <si>
    <t>831147_441527_232aec3e</t>
  </si>
  <si>
    <t>SI-20-0999</t>
  </si>
  <si>
    <t>831147_441537_7c71e0d7</t>
  </si>
  <si>
    <t>SI-21-1564</t>
  </si>
  <si>
    <t>831147_441542_efc8fe1d</t>
  </si>
  <si>
    <t>SI-20-0271</t>
  </si>
  <si>
    <t>831147_441551_434484ce</t>
  </si>
  <si>
    <t>SI-21-1018</t>
  </si>
  <si>
    <t>831147_441556_0379c527</t>
  </si>
  <si>
    <t>SI-21-0932</t>
  </si>
  <si>
    <t>831147_441606_2c93cb91</t>
  </si>
  <si>
    <t>SI-20-0167</t>
  </si>
  <si>
    <t>831147_441628_6cfd85af</t>
  </si>
  <si>
    <t>SI-21-0679</t>
  </si>
  <si>
    <t>831147_441634_e8dff51a</t>
  </si>
  <si>
    <t>SI-21-1384</t>
  </si>
  <si>
    <t>831147_441635_f75262c9</t>
  </si>
  <si>
    <t>SI-20-0666</t>
  </si>
  <si>
    <t>831147_441642_c749e209</t>
  </si>
  <si>
    <t>SI-21-2485</t>
  </si>
  <si>
    <t>831147_442231_6dfdc8f1</t>
  </si>
  <si>
    <t>SI-21-2400</t>
  </si>
  <si>
    <t>831147_442234_ffe659f5</t>
  </si>
  <si>
    <t>SI-20-0859</t>
  </si>
  <si>
    <t>831147_442545_79006a6b</t>
  </si>
  <si>
    <t>Si-20-0807</t>
  </si>
  <si>
    <t>831147_442553_9c1b2135</t>
  </si>
  <si>
    <t>Si-21-0103</t>
  </si>
  <si>
    <t>831147_442613_5baa9f5f</t>
  </si>
  <si>
    <t>SI-21-1228</t>
  </si>
  <si>
    <t>831147_442616_8f136db4</t>
  </si>
  <si>
    <t>SI-20-0800</t>
  </si>
  <si>
    <t>831147_442619_34f43466</t>
  </si>
  <si>
    <t>831147_442623_95f5c92b</t>
  </si>
  <si>
    <t>SI-21-1640</t>
  </si>
  <si>
    <t>831147_442625_dfcbe350</t>
  </si>
  <si>
    <t>SI-21-2865</t>
  </si>
  <si>
    <t>831147_442645_7d4b91c7</t>
  </si>
  <si>
    <t>SI-21-2649</t>
  </si>
  <si>
    <t>831147_443608_effc20c3</t>
  </si>
  <si>
    <t>Si-20-1027</t>
  </si>
  <si>
    <t>831147_443620_c329b8b4</t>
  </si>
  <si>
    <t>SI-21-1498</t>
  </si>
  <si>
    <t>831147_443637_a10afd75</t>
  </si>
  <si>
    <t>SI-21-2632</t>
  </si>
  <si>
    <t>831147_443641_60882ac7</t>
  </si>
  <si>
    <t>SI-21-1515</t>
  </si>
  <si>
    <t>831147_444233_146ce4c0</t>
  </si>
  <si>
    <t>SI-21-2333</t>
  </si>
  <si>
    <t>831147_444516_5b5b2148</t>
  </si>
  <si>
    <t>SI-20-1051</t>
  </si>
  <si>
    <t>831147_444532_4b01d0f1</t>
  </si>
  <si>
    <t>SI-22-172</t>
  </si>
  <si>
    <t>831147_444553_ae409980</t>
  </si>
  <si>
    <t>Si-20-0537</t>
  </si>
  <si>
    <t>831147_444605_3109da64</t>
  </si>
  <si>
    <t>SI-21-1870</t>
  </si>
  <si>
    <t>831147_444609_39550826</t>
  </si>
  <si>
    <t>Si-21-0616</t>
  </si>
  <si>
    <t>831147_444617_58ed1a8b</t>
  </si>
  <si>
    <t>SI-21-1575</t>
  </si>
  <si>
    <t>831147_444623_9220292c</t>
  </si>
  <si>
    <t>SI-21-0057</t>
  </si>
  <si>
    <t>831147_444632_6582dcf2</t>
  </si>
  <si>
    <t>SI-21-1188</t>
  </si>
  <si>
    <t>831147_444636_b35deee4</t>
  </si>
  <si>
    <t>SI-22-35</t>
  </si>
  <si>
    <t>831147_444638_f64a10f4</t>
  </si>
  <si>
    <t>SI-20-0229</t>
  </si>
  <si>
    <t>831147_444639_c02f8da8</t>
  </si>
  <si>
    <t>SI-22-289</t>
  </si>
  <si>
    <t>831147_444642_b6a8ddcc</t>
  </si>
  <si>
    <t>SI-21-0383</t>
  </si>
  <si>
    <t>831147_444646_9039f70e</t>
  </si>
  <si>
    <t>SI-21-2265</t>
  </si>
  <si>
    <t>831147_445540_3ee0f5a6</t>
  </si>
  <si>
    <t>Si-20-0584</t>
  </si>
  <si>
    <t>831147_445550_7c5f6f1c</t>
  </si>
  <si>
    <t>SI-22-626</t>
  </si>
  <si>
    <t>831147_445600_746b37a6</t>
  </si>
  <si>
    <t>SI-21-0275</t>
  </si>
  <si>
    <t>831147_445653_492423db</t>
  </si>
  <si>
    <t>SI-22-606</t>
  </si>
  <si>
    <t>831147_446521_b5d660ac</t>
  </si>
  <si>
    <t>SI-22-41</t>
  </si>
  <si>
    <t>831147_446549_66f571ea</t>
  </si>
  <si>
    <t>Si-21-0255</t>
  </si>
  <si>
    <t>831147_446550_c2212dd8</t>
  </si>
  <si>
    <t>SI-20-0839</t>
  </si>
  <si>
    <t>831147_446557_7eb50289</t>
  </si>
  <si>
    <t>Si-20-0664</t>
  </si>
  <si>
    <t>831147_446632_47fcde2c</t>
  </si>
  <si>
    <t>SI-20-0906</t>
  </si>
  <si>
    <t>831147_446636_b3acedd0</t>
  </si>
  <si>
    <t>SI-22-245</t>
  </si>
  <si>
    <t>831147_447236_320beb27</t>
  </si>
  <si>
    <t>SI-21-2367</t>
  </si>
  <si>
    <t>831147_447524_665db921</t>
  </si>
  <si>
    <t>SI-21-0879</t>
  </si>
  <si>
    <t>831147_447525_794ec18c</t>
  </si>
  <si>
    <t>SI-21-1084</t>
  </si>
  <si>
    <t>831147_447543_60c24fe9</t>
  </si>
  <si>
    <t>SI-21-2519 REPEAT</t>
  </si>
  <si>
    <t>831147_447601_9a43c74f</t>
  </si>
  <si>
    <t>Si-20-0981</t>
  </si>
  <si>
    <t>831147_447621_16ac8d81</t>
  </si>
  <si>
    <t>SI-22-310</t>
  </si>
  <si>
    <t>831147_447631_7b04b4e1</t>
  </si>
  <si>
    <t>SI-21-1526</t>
  </si>
  <si>
    <t>831147_448236_eb24b0de</t>
  </si>
  <si>
    <t>SI-21-2090</t>
  </si>
  <si>
    <t>831147_448522_2cf775b1</t>
  </si>
  <si>
    <t>SI-21-0924</t>
  </si>
  <si>
    <t>831147_448535_5846fdcb</t>
  </si>
  <si>
    <t>SI-20-0496</t>
  </si>
  <si>
    <t>831147_448606_006b17d7</t>
  </si>
  <si>
    <t>SI-20-1011</t>
  </si>
  <si>
    <t>831147_448648_24df37d8</t>
  </si>
  <si>
    <t>SI-21-2293</t>
  </si>
  <si>
    <t>831147_448648_d5f41f72</t>
  </si>
  <si>
    <t>SI-21-1541</t>
  </si>
  <si>
    <t>831147_448716_d889082f</t>
  </si>
  <si>
    <t>SI-22-855</t>
  </si>
  <si>
    <t>831147_449528_2b8e0b05</t>
  </si>
  <si>
    <t>SI-21-2766</t>
  </si>
  <si>
    <t>831147_449538_3684fd19</t>
  </si>
  <si>
    <t>SI-22-217</t>
  </si>
  <si>
    <t>831147_449541_ff4664f1</t>
  </si>
  <si>
    <t>SI-22-546</t>
  </si>
  <si>
    <t>831147_449601_c453d9c1</t>
  </si>
  <si>
    <t>SI-20-0762</t>
  </si>
  <si>
    <t>831147_449615_e084d097</t>
  </si>
  <si>
    <t>SI-21-0374</t>
  </si>
  <si>
    <t>831147_449624_a35098cd</t>
  </si>
  <si>
    <t>Si-21-0664</t>
  </si>
  <si>
    <t>831147_449640_db44ea60</t>
  </si>
  <si>
    <t>SI-22-314</t>
  </si>
  <si>
    <t>831147_449712_9da33bfc</t>
  </si>
  <si>
    <t>SI-21-1798</t>
  </si>
  <si>
    <t>831147_450108_cd565a29</t>
  </si>
  <si>
    <t>SI-21-0811</t>
  </si>
  <si>
    <t>831147_450529_ddd5b130</t>
  </si>
  <si>
    <t>Si-21-0129</t>
  </si>
  <si>
    <t>831147_450548_c7990197</t>
  </si>
  <si>
    <t>SI-21-2434</t>
  </si>
  <si>
    <t>831147_450603_d0b2ca2d</t>
  </si>
  <si>
    <t>SI-21-0394</t>
  </si>
  <si>
    <t>831147_450608_f6567ea6</t>
  </si>
  <si>
    <t>SI-22-791</t>
  </si>
  <si>
    <t>831147_450636_17030d2b</t>
  </si>
  <si>
    <t>SI-21-1893</t>
  </si>
  <si>
    <t>831147_450637_167b41fe</t>
  </si>
  <si>
    <t>SI-21-2572</t>
  </si>
  <si>
    <t>831147_450638_ed30530b</t>
  </si>
  <si>
    <t>SI-21-2847</t>
  </si>
  <si>
    <t>831147_450643_4fb2328f</t>
  </si>
  <si>
    <t>SI-20-0438</t>
  </si>
  <si>
    <t>831147_450649_2ddbbad5</t>
  </si>
  <si>
    <t>SI-22-941</t>
  </si>
  <si>
    <t>831147_450658_15d70db9</t>
  </si>
  <si>
    <t>SI-21-2156</t>
  </si>
  <si>
    <t>831147_450728_d3bd9452</t>
  </si>
  <si>
    <t>SI-21-2280</t>
  </si>
  <si>
    <t>831147_451239_fb4eb37b</t>
  </si>
  <si>
    <t>SI-21-1825</t>
  </si>
  <si>
    <t>831147_451546_51cfaa21</t>
  </si>
  <si>
    <t>SI-20-0916</t>
  </si>
  <si>
    <t>831147_451603_9c6113d6</t>
  </si>
  <si>
    <t>SI-20-0051</t>
  </si>
  <si>
    <t>831147_451607_d307e632</t>
  </si>
  <si>
    <t>831147_451637_8b5a1a35</t>
  </si>
  <si>
    <t>SI-20-0959</t>
  </si>
  <si>
    <t>831147_451638_de94990a</t>
  </si>
  <si>
    <t>SI-21-2105</t>
  </si>
  <si>
    <t>831147_452605_2057f85a</t>
  </si>
  <si>
    <t>SI-22-701</t>
  </si>
  <si>
    <t>831147_452608_7a3d0faa</t>
  </si>
  <si>
    <t>SI-20-0090</t>
  </si>
  <si>
    <t>831147_452640_8b8fa298</t>
  </si>
  <si>
    <t>SI-20-0501</t>
  </si>
  <si>
    <t>831147_452645_da4b924f</t>
  </si>
  <si>
    <t>SI-22-79</t>
  </si>
  <si>
    <t>831147_452648_e1c84c32</t>
  </si>
  <si>
    <t>SI-21-1578</t>
  </si>
  <si>
    <t>831147_452651_bf1ace7d</t>
  </si>
  <si>
    <t>SI-21-2706</t>
  </si>
  <si>
    <t>831147_452654_988ce4d2</t>
  </si>
  <si>
    <t>SI-21-2205</t>
  </si>
  <si>
    <t>831147_452658_afd4c103</t>
  </si>
  <si>
    <t>Si-21-0323</t>
  </si>
  <si>
    <t>831147_452748_22c8b32c</t>
  </si>
  <si>
    <t>SI-21-2684</t>
  </si>
  <si>
    <t>831147_453532_291f3f63</t>
  </si>
  <si>
    <t>SI-21-1340</t>
  </si>
  <si>
    <t>831147_453540_5525a45f</t>
  </si>
  <si>
    <t>SI-22-429</t>
  </si>
  <si>
    <t>831147_453550_a41f3260</t>
  </si>
  <si>
    <t>SI-21-0443</t>
  </si>
  <si>
    <t>831147_453554_da377c55</t>
  </si>
  <si>
    <t>SI-20-0199</t>
  </si>
  <si>
    <t>831147_453601_59fc81a7</t>
  </si>
  <si>
    <t>SI-21-1154</t>
  </si>
  <si>
    <t>831147_453607_614cab8e</t>
  </si>
  <si>
    <t>SI-20-0768</t>
  </si>
  <si>
    <t>831147_453621_68dcd3cf</t>
  </si>
  <si>
    <t>SI-21-0650</t>
  </si>
  <si>
    <t>831147_453636_dff8c525</t>
  </si>
  <si>
    <t>SI-21-0483</t>
  </si>
  <si>
    <t>831147_453701_cf2bca09</t>
  </si>
  <si>
    <t>SI-21-1598</t>
  </si>
  <si>
    <t>831147_454247_60c302bf</t>
  </si>
  <si>
    <t>SI-22-416</t>
  </si>
  <si>
    <t>831147_454543_8865a99a</t>
  </si>
  <si>
    <t>SI-21-2211</t>
  </si>
  <si>
    <t>831147_454558_1f575eb1</t>
  </si>
  <si>
    <t>SI-20-0070</t>
  </si>
  <si>
    <t>831147_454607_48e347ef</t>
  </si>
  <si>
    <t>SI-21-1068</t>
  </si>
  <si>
    <t>831147_454635_f65ba264</t>
  </si>
  <si>
    <t>Si-21-0038-repeat</t>
  </si>
  <si>
    <t>831147_454640_4d245313</t>
  </si>
  <si>
    <t>SI-21-2048</t>
  </si>
  <si>
    <t>831147_454641_67869cc9</t>
  </si>
  <si>
    <t>SI-22-231</t>
  </si>
  <si>
    <t>831147_454644_e35bb588</t>
  </si>
  <si>
    <t>SI-21-1786</t>
  </si>
  <si>
    <t>831147_454646_379912e6</t>
  </si>
  <si>
    <t>SI-21-2779 RE</t>
  </si>
  <si>
    <t>831147_454653_ffe1f321</t>
  </si>
  <si>
    <t>SI-21-1981</t>
  </si>
  <si>
    <t>831147_455551_422b0d9b</t>
  </si>
  <si>
    <t>SI-20-0144</t>
  </si>
  <si>
    <t>831147_455551_4a4e7310</t>
  </si>
  <si>
    <t>SI-21-1642</t>
  </si>
  <si>
    <t>831147_455607_c71b31d4</t>
  </si>
  <si>
    <t>SI-20-0685</t>
  </si>
  <si>
    <t>831147_455645_6f4a1267</t>
  </si>
  <si>
    <t>SI-20-0913</t>
  </si>
  <si>
    <t>831147_455649_44e4fc73</t>
  </si>
  <si>
    <t>SI-22-377</t>
  </si>
  <si>
    <t>831147_455649_dbdd8b15</t>
  </si>
  <si>
    <t>831147_455652_f2c8f7e3</t>
  </si>
  <si>
    <t>SI-20-0854</t>
  </si>
  <si>
    <t>831147_455709_45198c10</t>
  </si>
  <si>
    <t>SI-22-676</t>
  </si>
  <si>
    <t>831147_456530_4094305a</t>
  </si>
  <si>
    <t>SI-21-2828</t>
  </si>
  <si>
    <t>831147_456608_dd71e9a6</t>
  </si>
  <si>
    <t>SI-20-0064</t>
  </si>
  <si>
    <t>831147_456628_1f6330a5</t>
  </si>
  <si>
    <t>SI-21-1076</t>
  </si>
  <si>
    <t>831147_456629_17fb9ec0</t>
  </si>
  <si>
    <t>SI-21-1549</t>
  </si>
  <si>
    <t>831147_456641_c02fe623</t>
  </si>
  <si>
    <t>Si-21-0624</t>
  </si>
  <si>
    <t>831147_456643_9d1ea0ca</t>
  </si>
  <si>
    <t>SI-21-0367</t>
  </si>
  <si>
    <t>831147_456700_7ca3af82</t>
  </si>
  <si>
    <t>SI-22-619</t>
  </si>
  <si>
    <t>831147_457542_2a74b0d6</t>
  </si>
  <si>
    <t>SI-21-1204</t>
  </si>
  <si>
    <t>831147_457548_ec9c917e</t>
  </si>
  <si>
    <t>SI-22-515</t>
  </si>
  <si>
    <t>831147_457549_7dea6b65</t>
  </si>
  <si>
    <t>SI-21-1431</t>
  </si>
  <si>
    <t>831147_457626_54f2480c</t>
  </si>
  <si>
    <t>SI-21-2145</t>
  </si>
  <si>
    <t>831147_457637_e53905ef</t>
  </si>
  <si>
    <t>SI-21-2789</t>
  </si>
  <si>
    <t>831147_457646_59994864</t>
  </si>
  <si>
    <t>SI-22-526</t>
  </si>
  <si>
    <t>831147_457648_1b22e1a2</t>
  </si>
  <si>
    <t>SI-21-0950</t>
  </si>
  <si>
    <t>831147_457707_7d5f6449</t>
  </si>
  <si>
    <t>SI-22-667</t>
  </si>
  <si>
    <t>831147_457715_972cc7ef</t>
  </si>
  <si>
    <t>SI-21-1839</t>
  </si>
  <si>
    <t>831147_457721_3b623395</t>
  </si>
  <si>
    <t>SI-21-1759</t>
  </si>
  <si>
    <t>831147_457730_fe4fc941</t>
  </si>
  <si>
    <t>SI-22-456</t>
  </si>
  <si>
    <t>831147_458554_3b631bad</t>
  </si>
  <si>
    <t>SI-22-569</t>
  </si>
  <si>
    <t>831147_458628_a7951c2b</t>
  </si>
  <si>
    <t>SI-20-0777</t>
  </si>
  <si>
    <t>831147_458628_e5e62274</t>
  </si>
  <si>
    <t>831147_458707_fa3303f9</t>
  </si>
  <si>
    <t>SI-20-0402</t>
  </si>
  <si>
    <t>831147_458718_438833af</t>
  </si>
  <si>
    <t>SI-21-1780</t>
  </si>
  <si>
    <t>831147_458725_594e28a7</t>
  </si>
  <si>
    <t>SI-22-848</t>
  </si>
  <si>
    <t>831147_459253_a9b8eb5d</t>
  </si>
  <si>
    <t>SI-21-1420</t>
  </si>
  <si>
    <t>831147_459553_7f02bc3e</t>
  </si>
  <si>
    <t>Si-20-1014</t>
  </si>
  <si>
    <t>831147_459602_b93e200c</t>
  </si>
  <si>
    <t>SI-21-1553</t>
  </si>
  <si>
    <t>831147_459608_34f305ed</t>
  </si>
  <si>
    <t>SI-21-0699</t>
  </si>
  <si>
    <t>831147_459611_3cb4f397</t>
  </si>
  <si>
    <t>SI-22-721</t>
  </si>
  <si>
    <t>831147_459612_23a6775c</t>
  </si>
  <si>
    <t>SI-20-0120</t>
  </si>
  <si>
    <t>831147_459620_8ac4ae75</t>
  </si>
  <si>
    <t>SI-21-1269</t>
  </si>
  <si>
    <t>831147_459622_60cc0ba8</t>
  </si>
  <si>
    <t>SI-21-2381</t>
  </si>
  <si>
    <t>831147_459649_550ea10f</t>
  </si>
  <si>
    <t>SI-20-0477</t>
  </si>
  <si>
    <t>831147_459711_f4a88955</t>
  </si>
  <si>
    <t>SI-21-1608</t>
  </si>
  <si>
    <t>831147_500542_bb84b042</t>
  </si>
  <si>
    <t>SI-22-115</t>
  </si>
  <si>
    <t>831147_500553_1f9eecfd</t>
  </si>
  <si>
    <t>SI-21-2589</t>
  </si>
  <si>
    <t>831147_500556_93904e0b</t>
  </si>
  <si>
    <t>SI-21-1516</t>
  </si>
  <si>
    <t>831147_500612_99613100</t>
  </si>
  <si>
    <t>SI-20-0512</t>
  </si>
  <si>
    <t>831147_500619_2015250f</t>
  </si>
  <si>
    <t>SI-21-1999</t>
  </si>
  <si>
    <t>831147_500646_89b42b98</t>
  </si>
  <si>
    <t>SI-21-2526</t>
  </si>
  <si>
    <t>831147_500656_88ed4c01</t>
  </si>
  <si>
    <t>SI-22-984</t>
  </si>
  <si>
    <t>831147_500730_e5509b22</t>
  </si>
  <si>
    <t>SI-22-707</t>
  </si>
  <si>
    <t>831147_501545_4372dbc7</t>
  </si>
  <si>
    <t>SI-21-2197</t>
  </si>
  <si>
    <t>831147_501547_46c4e90e</t>
  </si>
  <si>
    <t>SI-2o-0484</t>
  </si>
  <si>
    <t>831147_501607_7ffae4c4</t>
  </si>
  <si>
    <t>SI-20-0037</t>
  </si>
  <si>
    <t>831147_501609_48c9ee00</t>
  </si>
  <si>
    <t>SI-21-0714</t>
  </si>
  <si>
    <t>831147_501616_f21bcc59</t>
  </si>
  <si>
    <t>SI-22-559</t>
  </si>
  <si>
    <t>831147_501618_66ec8a57</t>
  </si>
  <si>
    <t>SI-20-0621</t>
  </si>
  <si>
    <t>831147_501632_a6639cf5</t>
  </si>
  <si>
    <t>SI-21-0120</t>
  </si>
  <si>
    <t>831147_501717_5464d824</t>
  </si>
  <si>
    <t>SI-21-1704</t>
  </si>
  <si>
    <t>831147_501719_f91d1d4b</t>
  </si>
  <si>
    <t>SI-21-1390</t>
  </si>
  <si>
    <t>831147_501727_4e587467</t>
  </si>
  <si>
    <t>SI-22-960</t>
  </si>
  <si>
    <t>831147_502540_43f9c698</t>
  </si>
  <si>
    <t>SI-21-2848</t>
  </si>
  <si>
    <t>831147_502605_14d24c33</t>
  </si>
  <si>
    <t>SI-22-910</t>
  </si>
  <si>
    <t>831147_502637_dd8362db</t>
  </si>
  <si>
    <t>SI-21-0230</t>
  </si>
  <si>
    <t>831147_503540_0a843f57</t>
  </si>
  <si>
    <t>SI-21-1222</t>
  </si>
  <si>
    <t>831147_503549_070688a9</t>
  </si>
  <si>
    <t>Si-21-0144-repeat</t>
  </si>
  <si>
    <t>831147_503551_1b496446</t>
  </si>
  <si>
    <t>831147_503557_f77de948</t>
  </si>
  <si>
    <t>SI-20-0231</t>
  </si>
  <si>
    <t>831147_503622_d14afb36</t>
  </si>
  <si>
    <t>SI-21-1410</t>
  </si>
  <si>
    <t>831147_503634_d6b95d1f</t>
  </si>
  <si>
    <t>Si-21-0124</t>
  </si>
  <si>
    <t>831147_503641_ada2c0ff</t>
  </si>
  <si>
    <t>SI-21-2447</t>
  </si>
  <si>
    <t>831147_503641_d0d51051</t>
  </si>
  <si>
    <t>SI-21-1634</t>
  </si>
  <si>
    <t>831147_503648_85c532e6</t>
  </si>
  <si>
    <t>SI-20-0695</t>
  </si>
  <si>
    <t>831147_503650_e2a0d400</t>
  </si>
  <si>
    <t>SI-20-0221</t>
  </si>
  <si>
    <t>831147_503659_4c9d9e0a</t>
  </si>
  <si>
    <t>SI-21-2229</t>
  </si>
  <si>
    <t>831147_503743_0f6a9b0a</t>
  </si>
  <si>
    <t>SI-21-1279</t>
  </si>
  <si>
    <t>831147_504615_49c15369</t>
  </si>
  <si>
    <t>SI-20-0149</t>
  </si>
  <si>
    <t>831147_504636_a8c19696</t>
  </si>
  <si>
    <t>SI-22-435</t>
  </si>
  <si>
    <t>831147_504653_0207b76c</t>
  </si>
  <si>
    <t>SI-21-1695</t>
  </si>
  <si>
    <t>831147_505540_4e789596</t>
  </si>
  <si>
    <t>SI-21-0986</t>
  </si>
  <si>
    <t>831147_505543_640214db</t>
  </si>
  <si>
    <t>SI-21-0826</t>
  </si>
  <si>
    <t>831147_505547_0ab80627</t>
  </si>
  <si>
    <t>SI-21-2072</t>
  </si>
  <si>
    <t>831147_505549_3f7ecb9b</t>
  </si>
  <si>
    <t>SI-21-0242</t>
  </si>
  <si>
    <t>831147_505549_a2afc8cf</t>
  </si>
  <si>
    <t>SI-22-143</t>
  </si>
  <si>
    <t>831147_505558_d4601199</t>
  </si>
  <si>
    <t>SI-20-0475</t>
  </si>
  <si>
    <t>831147_505603_a866f7ce</t>
  </si>
  <si>
    <t>SI-21-1440</t>
  </si>
  <si>
    <t>831147_505639_4139d845</t>
  </si>
  <si>
    <t>SI-20-0272</t>
  </si>
  <si>
    <t>831147_505648_4d2ce692</t>
  </si>
  <si>
    <t>SI-21-2266</t>
  </si>
  <si>
    <t>831147_505651_83959d4d</t>
  </si>
  <si>
    <t>SI-21-1628</t>
  </si>
  <si>
    <t>831147_505659_8fdf5cc8</t>
  </si>
  <si>
    <t>SI-20-0374</t>
  </si>
  <si>
    <t>831147_505709_53bb58ed</t>
  </si>
  <si>
    <t>SI-22-156</t>
  </si>
  <si>
    <t>831147_505723_4fd01063</t>
  </si>
  <si>
    <t>SI-22-933</t>
  </si>
  <si>
    <t>831147_506618_83148ee6</t>
  </si>
  <si>
    <t>SI-22-760</t>
  </si>
  <si>
    <t>831147_506621_80d9b6ee</t>
  </si>
  <si>
    <t>Si-20-0609</t>
  </si>
  <si>
    <t>831147_506642_ee7a15e7</t>
  </si>
  <si>
    <t>SI-22-177</t>
  </si>
  <si>
    <t>831147_506647_b8a56bc3</t>
  </si>
  <si>
    <t>Si-21-0060</t>
  </si>
  <si>
    <t>831147_506648_761b47eb</t>
  </si>
  <si>
    <t>SI-21-1002</t>
  </si>
  <si>
    <t>831147_506652_0f414832</t>
  </si>
  <si>
    <t>SI-21-2084</t>
  </si>
  <si>
    <t>831147_506659_1c210fdb</t>
  </si>
  <si>
    <t>SI-20-0489</t>
  </si>
  <si>
    <t>831147_506700_3169a99d</t>
  </si>
  <si>
    <t>831147_506715_e27c2e8c</t>
  </si>
  <si>
    <t>SI-22-627</t>
  </si>
  <si>
    <t>831147_507125_cd565a29</t>
  </si>
  <si>
    <t>831147_507547_1986ee5b</t>
  </si>
  <si>
    <t>SI-21-1233</t>
  </si>
  <si>
    <t>831147_507558_15b2f8c6</t>
  </si>
  <si>
    <t>SI-22-463</t>
  </si>
  <si>
    <t>831147_507631_d216cc46</t>
  </si>
  <si>
    <t>SI-20-0335</t>
  </si>
  <si>
    <t>831147_507655_c2dd62c1</t>
  </si>
  <si>
    <t>SI-21-1975</t>
  </si>
  <si>
    <t>831147_507656_7cce5a2a</t>
  </si>
  <si>
    <t>SI-20-0298</t>
  </si>
  <si>
    <t>831147_507704_05103905</t>
  </si>
  <si>
    <t>SI-21-2487 RE</t>
  </si>
  <si>
    <t>831147_507705_12d5ebd4</t>
  </si>
  <si>
    <t>SI-20-0809</t>
  </si>
  <si>
    <t>831147_507705_3892946e</t>
  </si>
  <si>
    <t>SI-21-1435</t>
  </si>
  <si>
    <t>831147_507723_1b376edc</t>
  </si>
  <si>
    <t>SI-22-728</t>
  </si>
  <si>
    <t>831147_508233_30da20bf</t>
  </si>
  <si>
    <t>831147_508552_8bc629fc</t>
  </si>
  <si>
    <t>SI-22-282</t>
  </si>
  <si>
    <t>831147_508602_f9a7f37f</t>
  </si>
  <si>
    <t>SI-20-0803</t>
  </si>
  <si>
    <t>831147_508637_ad2dca93</t>
  </si>
  <si>
    <t>SI-21-2650</t>
  </si>
  <si>
    <t>831147_508645_ae31cead</t>
  </si>
  <si>
    <t>Si-21-0108</t>
  </si>
  <si>
    <t>831147_508655_4134e334</t>
  </si>
  <si>
    <t>SI-21-0313</t>
  </si>
  <si>
    <t>831147_509303_1d84894c</t>
  </si>
  <si>
    <t>SI-21-2758</t>
  </si>
  <si>
    <t>831147_509555_a522c76e</t>
  </si>
  <si>
    <t>SI-21-2866</t>
  </si>
  <si>
    <t>831147_509600_249100b7</t>
  </si>
  <si>
    <t>SI-22-235</t>
  </si>
  <si>
    <t>831147_509605_324f40c0</t>
  </si>
  <si>
    <t>SI-20-0216</t>
  </si>
  <si>
    <t>831147_509608_f4661caa</t>
  </si>
  <si>
    <t>SI-20-0208</t>
  </si>
  <si>
    <t>831147_509611_fe834657</t>
  </si>
  <si>
    <t>SI-20-0701</t>
  </si>
  <si>
    <t>831147_509651_a9e5b126</t>
  </si>
  <si>
    <t>SI-20-0281</t>
  </si>
  <si>
    <t>831147_509658_f7a6e459</t>
  </si>
  <si>
    <t>SI-21-1872</t>
  </si>
  <si>
    <t>831147_509808_289ff2ba</t>
  </si>
  <si>
    <t>SI-22-09</t>
  </si>
  <si>
    <t>831147_510551_7dd0b1b3</t>
  </si>
  <si>
    <t>si-21-1320</t>
  </si>
  <si>
    <t>831147_510556_336ea3ad</t>
  </si>
  <si>
    <t>SI-21-1718</t>
  </si>
  <si>
    <t>831147_510556_bccd7b14</t>
  </si>
  <si>
    <t>SI-20-1040</t>
  </si>
  <si>
    <t>831147_510613_1baffc09</t>
  </si>
  <si>
    <t>SI-20-1057</t>
  </si>
  <si>
    <t>831147_510632_caaadf64</t>
  </si>
  <si>
    <t>SI-22-788</t>
  </si>
  <si>
    <t>831147_510639_5a818eaf</t>
  </si>
  <si>
    <t>SI-20-1052</t>
  </si>
  <si>
    <t>831147_510657_ca9ec48b</t>
  </si>
  <si>
    <t>831147_510658_cdfe9b24</t>
  </si>
  <si>
    <t>SI-21-2577</t>
  </si>
  <si>
    <t>831147_511605_70297d9e</t>
  </si>
  <si>
    <t>SI-21-1425</t>
  </si>
  <si>
    <t>831147_511630_5ff8e9ca</t>
  </si>
  <si>
    <t>SI-21-0004</t>
  </si>
  <si>
    <t>831147_511644_9972d4b9</t>
  </si>
  <si>
    <t>Si-21-0329</t>
  </si>
  <si>
    <t>831147_511646_6f3ac013</t>
  </si>
  <si>
    <t>SI-21-0925</t>
  </si>
  <si>
    <t>831147_511649_c79174df</t>
  </si>
  <si>
    <t>SI-21-1542</t>
  </si>
  <si>
    <t>831147_511654_98a928d3</t>
  </si>
  <si>
    <t>SI-21-0709</t>
  </si>
  <si>
    <t>831147_511710_f162b45d</t>
  </si>
  <si>
    <t>SI-21-1641</t>
  </si>
  <si>
    <t>831147_512545_0c305494</t>
  </si>
  <si>
    <t>SI-21-1121</t>
  </si>
  <si>
    <t>831147_512603_1fcef66e</t>
  </si>
  <si>
    <t>SI-22-246</t>
  </si>
  <si>
    <t>831147_512605_8b93ded9</t>
  </si>
  <si>
    <t>SI-21-2419</t>
  </si>
  <si>
    <t>831147_512617_c9d71b92</t>
  </si>
  <si>
    <t>SI-21-0201</t>
  </si>
  <si>
    <t>831147_512642_803434ba</t>
  </si>
  <si>
    <t>SI-21-2294</t>
  </si>
  <si>
    <t>831147_512644_50aed50a</t>
  </si>
  <si>
    <t>SI-20-0860</t>
  </si>
  <si>
    <t>831147_512704_c49192c8</t>
  </si>
  <si>
    <t>SI-21-2513</t>
  </si>
  <si>
    <t>831147_512709_09795502</t>
  </si>
  <si>
    <t>SI-21-2486</t>
  </si>
  <si>
    <t>831147_512732_d234dc3c</t>
  </si>
  <si>
    <t>SI-22-872</t>
  </si>
  <si>
    <t>831147_512807_4d0dfdea</t>
  </si>
  <si>
    <t>831147_513235_491facef</t>
  </si>
  <si>
    <t>SI-21-1323</t>
  </si>
  <si>
    <t>831147_513546_5159258c</t>
  </si>
  <si>
    <t>SI-21-0738</t>
  </si>
  <si>
    <t>831147_513554_4f444261</t>
  </si>
  <si>
    <t>SI-21-2775</t>
  </si>
  <si>
    <t>831147_513559_a17a415a</t>
  </si>
  <si>
    <t>SI-21-2772</t>
  </si>
  <si>
    <t>831147_513621_6fae8262</t>
  </si>
  <si>
    <t>SI-20-0325</t>
  </si>
  <si>
    <t>831147_513635_1a3bf085</t>
  </si>
  <si>
    <t>SI-20-0307</t>
  </si>
  <si>
    <t>831147_513645_783d8917</t>
  </si>
  <si>
    <t>SI-21-0965</t>
  </si>
  <si>
    <t>831147_513652_9436f096</t>
  </si>
  <si>
    <t>SI-21-0276</t>
  </si>
  <si>
    <t>831147_513657_0a81764e</t>
  </si>
  <si>
    <t>SI-21-2115</t>
  </si>
  <si>
    <t>831147_513715_4d16f4ac</t>
  </si>
  <si>
    <t>SI-21-2544</t>
  </si>
  <si>
    <t>831147_513732_2e5dcbdc</t>
  </si>
  <si>
    <t>SI-21-1645(Repited)</t>
  </si>
  <si>
    <t>831147_513805_92dbb5ba</t>
  </si>
  <si>
    <t>SI-20-0181</t>
  </si>
  <si>
    <t>831147_514553_6f732994</t>
  </si>
  <si>
    <t>SI-21-1397</t>
  </si>
  <si>
    <t>831147_514556_2e0fbef6</t>
  </si>
  <si>
    <t>SI-21-2018</t>
  </si>
  <si>
    <t>831147_514559_25020b1a</t>
  </si>
  <si>
    <t>SI-21-0817</t>
  </si>
  <si>
    <t>831147_514616_07033156</t>
  </si>
  <si>
    <t>Si-21-0324</t>
  </si>
  <si>
    <t>831147_514624_a6314d6c</t>
  </si>
  <si>
    <t>SI-21-0933</t>
  </si>
  <si>
    <t>831147_514646_9805ece8</t>
  </si>
  <si>
    <t>SI-21-0880</t>
  </si>
  <si>
    <t>831147_514648_f1b95bef</t>
  </si>
  <si>
    <t>Si-21-0608</t>
  </si>
  <si>
    <t>831147_514709_598d0558</t>
  </si>
  <si>
    <t>Si-20-0548</t>
  </si>
  <si>
    <t>831147_514713_c42ce285</t>
  </si>
  <si>
    <t>SI-20-0497</t>
  </si>
  <si>
    <t>831147_515243_72d015ed</t>
  </si>
  <si>
    <t>831147_515312_972ea5a9</t>
  </si>
  <si>
    <t>SI-21-1876</t>
  </si>
  <si>
    <t>831147_515557_7863553a</t>
  </si>
  <si>
    <t>SI-21-1916</t>
  </si>
  <si>
    <t>831147_515608_1fae49a3</t>
  </si>
  <si>
    <t>SI-21-2129</t>
  </si>
  <si>
    <t>831147_515701_cdcae653</t>
  </si>
  <si>
    <t>831147_515702_422c90ac</t>
  </si>
  <si>
    <t>SI-21-2767</t>
  </si>
  <si>
    <t>831147_515719_b0f33428</t>
  </si>
  <si>
    <t>SI-21-1826</t>
  </si>
  <si>
    <t>831147_515725_f7e0f28f</t>
  </si>
  <si>
    <t>SI-20-0763</t>
  </si>
  <si>
    <t>831147_515738_6e5ba703</t>
  </si>
  <si>
    <t>SI-22-718</t>
  </si>
  <si>
    <t>831147_516553_58fe764b</t>
  </si>
  <si>
    <t>Si-21-0193</t>
  </si>
  <si>
    <t>831147_516624_8676b353</t>
  </si>
  <si>
    <t>SI-22-929</t>
  </si>
  <si>
    <t>831147_516630_f89c2750</t>
  </si>
  <si>
    <t>SI-21-0447</t>
  </si>
  <si>
    <t>831147_516636_f7808ce0</t>
  </si>
  <si>
    <t>SI-21-2685</t>
  </si>
  <si>
    <t>831147_516654_6e898ffd</t>
  </si>
  <si>
    <t>SI-21-0452</t>
  </si>
  <si>
    <t>831147_516713_e8e6292b</t>
  </si>
  <si>
    <t>SI-21-2106</t>
  </si>
  <si>
    <t>831147_516730_8db33bbe</t>
  </si>
  <si>
    <t>SI-21-0384</t>
  </si>
  <si>
    <t>831147_516744_88bc925e</t>
  </si>
  <si>
    <t>SI-21-1787</t>
  </si>
  <si>
    <t>831147_517618_e567aa3e</t>
  </si>
  <si>
    <t>SI-22-653</t>
  </si>
  <si>
    <t>831147_517639_7037b128</t>
  </si>
  <si>
    <t>Si-21-0606</t>
  </si>
  <si>
    <t>831147_517639_b9fc54b7</t>
  </si>
  <si>
    <t>SI-21-2573</t>
  </si>
  <si>
    <t>831147_517648_12b705e0</t>
  </si>
  <si>
    <t>Si-20-0538</t>
  </si>
  <si>
    <t>831147_517656_e748d199</t>
  </si>
  <si>
    <t>SI-21-1579</t>
  </si>
  <si>
    <t>831147_517702_4374e3e7</t>
  </si>
  <si>
    <t>SI-21-1912</t>
  </si>
  <si>
    <t>831147_517714_047e70b1</t>
  </si>
  <si>
    <t>SI-22-430</t>
  </si>
  <si>
    <t>831147_518545_5a68871d</t>
  </si>
  <si>
    <t>SI-22-211</t>
  </si>
  <si>
    <t>831147_518600_cd48898d</t>
  </si>
  <si>
    <t>Si-20-1028</t>
  </si>
  <si>
    <t>831147_518607_8d99d28e</t>
  </si>
  <si>
    <t>SI-21-1169</t>
  </si>
  <si>
    <t>831147_518610_26c88d0d</t>
  </si>
  <si>
    <t>Si-21-0629</t>
  </si>
  <si>
    <t>831147_518659_7738cc6a</t>
  </si>
  <si>
    <t>SI-20-0886</t>
  </si>
  <si>
    <t>831147_518659_a88eceb8</t>
  </si>
  <si>
    <t>831147_518709_53b157af</t>
  </si>
  <si>
    <t>SI-21-2338</t>
  </si>
  <si>
    <t>831147_519314_629e7cde</t>
  </si>
  <si>
    <t>SI-21-2435</t>
  </si>
  <si>
    <t>831147_519614_83803ef0</t>
  </si>
  <si>
    <t>Si-21-0039</t>
  </si>
  <si>
    <t>831147_519631_dc021545</t>
  </si>
  <si>
    <t>SI-20-0415</t>
  </si>
  <si>
    <t>831147_519646_05a7c9a4</t>
  </si>
  <si>
    <t>SI-22-849</t>
  </si>
  <si>
    <t>831147_519649_fd02d068</t>
  </si>
  <si>
    <t>SI-21-2155</t>
  </si>
  <si>
    <t>831147_519704_6038bd8b</t>
  </si>
  <si>
    <t>SI-22-517</t>
  </si>
  <si>
    <t>831147_520601_39d6c1f8</t>
  </si>
  <si>
    <t>SI-21-1922</t>
  </si>
  <si>
    <t>831147_520603_8b19a969</t>
  </si>
  <si>
    <t>SI-21-2704</t>
  </si>
  <si>
    <t>831147_520611_7619495f</t>
  </si>
  <si>
    <t>SI-21-0484</t>
  </si>
  <si>
    <t>831147_520624_307fd589</t>
  </si>
  <si>
    <t>SI-22-950</t>
  </si>
  <si>
    <t>831147_520708_5e4c82cf</t>
  </si>
  <si>
    <t>SI-20-0855</t>
  </si>
  <si>
    <t>831147_520715_089b5842</t>
  </si>
  <si>
    <t>SI-21-2098</t>
  </si>
  <si>
    <t>831147_520813_b07e1796</t>
  </si>
  <si>
    <t>Si-21-0388</t>
  </si>
  <si>
    <t>831147_521214_86301efb</t>
  </si>
  <si>
    <t>SI-21-1326</t>
  </si>
  <si>
    <t>831147_521311_f3ce1a1d</t>
  </si>
  <si>
    <t>SI-21-2790</t>
  </si>
  <si>
    <t>831147_521605_60eca4b7</t>
  </si>
  <si>
    <t>SI-21-1255</t>
  </si>
  <si>
    <t>831147_521628_92de6ceb</t>
  </si>
  <si>
    <t>SI-22-805</t>
  </si>
  <si>
    <t>831147_521645_eac74664</t>
  </si>
  <si>
    <t>SI-21-2032</t>
  </si>
  <si>
    <t>831147_521659_d6fe8159</t>
  </si>
  <si>
    <t>SI-20-0907</t>
  </si>
  <si>
    <t>831147_521700_7462eea7</t>
  </si>
  <si>
    <t>SI-21-0407</t>
  </si>
  <si>
    <t>831147_521708_88ca276b</t>
  </si>
  <si>
    <t>SI-21-0375</t>
  </si>
  <si>
    <t>831147_521742_7362f726</t>
  </si>
  <si>
    <t>SI-22-722</t>
  </si>
  <si>
    <t>831147_522321_55fc0456</t>
  </si>
  <si>
    <t>SI-22-527</t>
  </si>
  <si>
    <t>831147_522556_fa99d2f5</t>
  </si>
  <si>
    <t>SI-20-0917</t>
  </si>
  <si>
    <t>831147_522610_6755502e</t>
  </si>
  <si>
    <t>SI-21-2489</t>
  </si>
  <si>
    <t>831147_522623_5b49c62a</t>
  </si>
  <si>
    <t>SI-22-620</t>
  </si>
  <si>
    <t>831147_522629_79490e35</t>
  </si>
  <si>
    <t>SI-22-668</t>
  </si>
  <si>
    <t>831147_522633_c8cdffc0</t>
  </si>
  <si>
    <t>SI-20-0093</t>
  </si>
  <si>
    <t>831147_522724_47956a9f</t>
  </si>
  <si>
    <t>SI-22-570</t>
  </si>
  <si>
    <t>831147_522727_a9dff56a</t>
  </si>
  <si>
    <t>SI-21-1432</t>
  </si>
  <si>
    <t>831147_522729_ae84e210</t>
  </si>
  <si>
    <t>SI-21-0368</t>
  </si>
  <si>
    <t>831147_522731_3ce40a4a</t>
  </si>
  <si>
    <t>Si-21-0587</t>
  </si>
  <si>
    <t>831147_522753_d5d153cb</t>
  </si>
  <si>
    <t>SI-21-1302</t>
  </si>
  <si>
    <t>831147_523317_02170c0d</t>
  </si>
  <si>
    <t>Si-20-0982</t>
  </si>
  <si>
    <t>831147_523321_b2fb62bf</t>
  </si>
  <si>
    <t>831147_523555_bc0b2c6a</t>
  </si>
  <si>
    <t>SI-21-1071</t>
  </si>
  <si>
    <t>831147_523605_ce05bd89</t>
  </si>
  <si>
    <t>SI-21-1189</t>
  </si>
  <si>
    <t>831147_523613_aeae7efe</t>
  </si>
  <si>
    <t>SI-22-232</t>
  </si>
  <si>
    <t>831147_523635_61b7e216</t>
  </si>
  <si>
    <t>SI-22-775</t>
  </si>
  <si>
    <t>831147_523648_f03769f0</t>
  </si>
  <si>
    <t>SI-21-1341</t>
  </si>
  <si>
    <t>831147_523649_ce8f95ad</t>
  </si>
  <si>
    <t>SI-22-457</t>
  </si>
  <si>
    <t>831147_523653_d2c605e0</t>
  </si>
  <si>
    <t>SI-21-2590</t>
  </si>
  <si>
    <t>831147_523655_9d431270</t>
  </si>
  <si>
    <t>SI-20-0502</t>
  </si>
  <si>
    <t>831147_523656_05419ba0</t>
  </si>
  <si>
    <t>SI-20-0109</t>
  </si>
  <si>
    <t>831147_523700_c5d1fd1f</t>
  </si>
  <si>
    <t>SI-22-218</t>
  </si>
  <si>
    <t>831147_523708_f589e5fc</t>
  </si>
  <si>
    <t>SI-20-0054</t>
  </si>
  <si>
    <t>831147_523714_c9bea32e</t>
  </si>
  <si>
    <t>SI-21-2212</t>
  </si>
  <si>
    <t>831147_523743_c693c864</t>
  </si>
  <si>
    <t>SI-21-1554</t>
  </si>
  <si>
    <t>831147_523759_c446cc59</t>
  </si>
  <si>
    <t>SI-21-2382</t>
  </si>
  <si>
    <t>831147_524607_6487655c</t>
  </si>
  <si>
    <t>SI-20-1012</t>
  </si>
  <si>
    <t>831147_524612_613a0d23</t>
  </si>
  <si>
    <t>SI-20-0558</t>
  </si>
  <si>
    <t>831147_524641_2151df37</t>
  </si>
  <si>
    <t>SI-22-677</t>
  </si>
  <si>
    <t>831147_524656_6e507a27</t>
  </si>
  <si>
    <t>Si-21-0256</t>
  </si>
  <si>
    <t>831147_524701_645f1a99</t>
  </si>
  <si>
    <t>SI-20-0914</t>
  </si>
  <si>
    <t>831147_524706_2dd5e690</t>
  </si>
  <si>
    <t>SI-20-1000</t>
  </si>
  <si>
    <t>831147_524720_9d07740e</t>
  </si>
  <si>
    <t>SI-21-2279</t>
  </si>
  <si>
    <t>831147_525607_eb2770a0</t>
  </si>
  <si>
    <t>SI-21-2001</t>
  </si>
  <si>
    <t>831147_525611_8691f48a</t>
  </si>
  <si>
    <t>SI-21-2068</t>
  </si>
  <si>
    <t>831147_525611_ea75a6c7</t>
  </si>
  <si>
    <t>SI-21-2852</t>
  </si>
  <si>
    <t>831147_525619_b01510db</t>
  </si>
  <si>
    <t>SI-21--00013</t>
  </si>
  <si>
    <t>831147_525641_2c02ddcf</t>
  </si>
  <si>
    <t>SI-21-1103</t>
  </si>
  <si>
    <t>831147_525657_53c0bd16</t>
  </si>
  <si>
    <t>SI-21-1643</t>
  </si>
  <si>
    <t>831147_525658_761da273</t>
  </si>
  <si>
    <t>SI-21-2707</t>
  </si>
  <si>
    <t>831147_525703_dc7b0722</t>
  </si>
  <si>
    <t>SI-20-0230</t>
  </si>
  <si>
    <t>831147_525731_479f775a</t>
  </si>
  <si>
    <t>SI-22-911</t>
  </si>
  <si>
    <t>831147_525740_3509dd07</t>
  </si>
  <si>
    <t>SI-21-1458(Re)</t>
  </si>
  <si>
    <t>831147_526257_f2607348</t>
  </si>
  <si>
    <t>831147_526600_7d48c03e</t>
  </si>
  <si>
    <t>SI-21-0691</t>
  </si>
  <si>
    <t>831147_526618_a638621f</t>
  </si>
  <si>
    <t>SI-22-560</t>
  </si>
  <si>
    <t>831147_526735_d2734426</t>
  </si>
  <si>
    <t>SI-21-1737</t>
  </si>
  <si>
    <t>831147_526736_fc766c9e</t>
  </si>
  <si>
    <t>SI-21-1854</t>
  </si>
  <si>
    <t>831147_527319_19db6b4b</t>
  </si>
  <si>
    <t>SI-21-2527</t>
  </si>
  <si>
    <t>831147_527608_71b0e53a</t>
  </si>
  <si>
    <t>SI-22-255</t>
  </si>
  <si>
    <t>831147_527656_1ef6ff5d</t>
  </si>
  <si>
    <t>SI-21-0985</t>
  </si>
  <si>
    <t>831147_527704_87b3673b</t>
  </si>
  <si>
    <t>SI-21-2829</t>
  </si>
  <si>
    <t>831147_527747_bb1b835e</t>
  </si>
  <si>
    <t>SI-21-0683</t>
  </si>
  <si>
    <t>831147_528556_fd20a4dc</t>
  </si>
  <si>
    <t>SI-21-0121</t>
  </si>
  <si>
    <t>831147_528619_b7aaeef6</t>
  </si>
  <si>
    <t>SI-21-2178</t>
  </si>
  <si>
    <t>831147_528650_8750f89b</t>
  </si>
  <si>
    <t>Si-20-1015</t>
  </si>
  <si>
    <t>831147_528701_3580f9ec</t>
  </si>
  <si>
    <t>SI-20-0769</t>
  </si>
  <si>
    <t>831147_528711_cebe888f</t>
  </si>
  <si>
    <t>SI-21-0700</t>
  </si>
  <si>
    <t>831147_528725_d6becf0c</t>
  </si>
  <si>
    <t>SI-22-357</t>
  </si>
  <si>
    <t>831147_528727_7dff517a</t>
  </si>
  <si>
    <t>SI-21-1599</t>
  </si>
  <si>
    <t>831147_529610_ac82f2bd</t>
  </si>
  <si>
    <t>SI-21-2796</t>
  </si>
  <si>
    <t>831147_529618_493fc633</t>
  </si>
  <si>
    <t>SI-21-1469</t>
  </si>
  <si>
    <t>831147_529703_41cf4598</t>
  </si>
  <si>
    <t>SI-21-0552</t>
  </si>
  <si>
    <t>831147_529712_9a6ffa28</t>
  </si>
  <si>
    <t>SI-22-117</t>
  </si>
  <si>
    <t>831147_529715_86955bde</t>
  </si>
  <si>
    <t>SI-20-0667</t>
  </si>
  <si>
    <t>831147_529720_96ada652</t>
  </si>
  <si>
    <t>SI-20-0485</t>
  </si>
  <si>
    <t>831147_529722_4032a7e3</t>
  </si>
  <si>
    <t>SI-22-477</t>
  </si>
  <si>
    <t>831147_530608_97d62a6a</t>
  </si>
  <si>
    <t>SI-21-1122</t>
  </si>
  <si>
    <t>831147_530628_ddf5236a</t>
  </si>
  <si>
    <t>SI-21-1588</t>
  </si>
  <si>
    <t>831147_530632_74f4cdca</t>
  </si>
  <si>
    <t>SI-21-1429</t>
  </si>
  <si>
    <t>831147_530647_16994a06</t>
  </si>
  <si>
    <t>SI-21-1300</t>
  </si>
  <si>
    <t>831147_530706_9a1c9d64</t>
  </si>
  <si>
    <t>SI-20-478</t>
  </si>
  <si>
    <t>831147_530710_cfbba4f9</t>
  </si>
  <si>
    <t>SI-21-1446</t>
  </si>
  <si>
    <t>831147_530712_5a6d9823</t>
  </si>
  <si>
    <t>SI-21-2849</t>
  </si>
  <si>
    <t>831147_530714_fc86a152</t>
  </si>
  <si>
    <t>SI-21-2198</t>
  </si>
  <si>
    <t>831147_530715_51f46e0b</t>
  </si>
  <si>
    <t>SI-21-1503</t>
  </si>
  <si>
    <t>831147_530717_008acdc4</t>
  </si>
  <si>
    <t>SI-21-2443</t>
  </si>
  <si>
    <t>831147_530744_61c112e2</t>
  </si>
  <si>
    <t>SI-22-792</t>
  </si>
  <si>
    <t>831147_530751_38f5a989</t>
  </si>
  <si>
    <t>SI-21-1436</t>
  </si>
  <si>
    <t>831147_531256_90eca337</t>
  </si>
  <si>
    <t>SI-21-1234</t>
  </si>
  <si>
    <t>831147_531610_ed67b9a9</t>
  </si>
  <si>
    <t>SI-21-0841</t>
  </si>
  <si>
    <t>831147_531611_3821fc98</t>
  </si>
  <si>
    <t>SI-21-0929</t>
  </si>
  <si>
    <t>831147_531618_39b6c951</t>
  </si>
  <si>
    <t>SI-22-85</t>
  </si>
  <si>
    <t>831147_531644_c2c4a07f</t>
  </si>
  <si>
    <t>Si-21-0283</t>
  </si>
  <si>
    <t>831147_531659_f6e6c79b</t>
  </si>
  <si>
    <t>SI-21-2206</t>
  </si>
  <si>
    <t>831147_531706_88bea8c5</t>
  </si>
  <si>
    <t>SI-22-178</t>
  </si>
  <si>
    <t>831147_531716_fa32568c</t>
  </si>
  <si>
    <t>SI-21-2074</t>
  </si>
  <si>
    <t>831147_531730_79d7cab3</t>
  </si>
  <si>
    <t>SI-21-1895</t>
  </si>
  <si>
    <t>831147_531736_f73d39d3</t>
  </si>
  <si>
    <t>Si-21-0330</t>
  </si>
  <si>
    <t>831147_531751_cbd88530</t>
  </si>
  <si>
    <t>SI-22-789</t>
  </si>
  <si>
    <t>831147_532628_f71513e6</t>
  </si>
  <si>
    <t>SI-22-596</t>
  </si>
  <si>
    <t>831147_532634_8c7becd5</t>
  </si>
  <si>
    <t>SI-22-158</t>
  </si>
  <si>
    <t>831147_532638_e0403e98</t>
  </si>
  <si>
    <t>Si-20--696</t>
  </si>
  <si>
    <t>831147_532653_956a7586</t>
  </si>
  <si>
    <t>SI-22-961</t>
  </si>
  <si>
    <t>831147_532658_5438cb24</t>
  </si>
  <si>
    <t>SI-20-0013</t>
  </si>
  <si>
    <t>831147_532711_d3360204</t>
  </si>
  <si>
    <t>SI-21-0812</t>
  </si>
  <si>
    <t>831147_532712_5eadc482</t>
  </si>
  <si>
    <t>SI-20-0200</t>
  </si>
  <si>
    <t>831147_533605_25fe22ae</t>
  </si>
  <si>
    <t>Si-21-0125</t>
  </si>
  <si>
    <t>831147_533616_674ba9a2</t>
  </si>
  <si>
    <t>SI-21-1929</t>
  </si>
  <si>
    <t>831147_533635_7e7a6d83</t>
  </si>
  <si>
    <t>SI-21-0032</t>
  </si>
  <si>
    <t>831147_533645_cc3bb1f4</t>
  </si>
  <si>
    <t>Si-21-0287</t>
  </si>
  <si>
    <t>831147_533711_692811a0</t>
  </si>
  <si>
    <t>SI-20-0490</t>
  </si>
  <si>
    <t>831147_533730_0f45a1d3</t>
  </si>
  <si>
    <t>SI-20-0687</t>
  </si>
  <si>
    <t>831147_534611_731407d2</t>
  </si>
  <si>
    <t>SI-21-0883</t>
  </si>
  <si>
    <t>831147_534641_6d14a843</t>
  </si>
  <si>
    <t>SI-20-0085</t>
  </si>
  <si>
    <t>831147_534702_954e6a3b</t>
  </si>
  <si>
    <t>SI-20-0968</t>
  </si>
  <si>
    <t>831147_534704_d4174ef9</t>
  </si>
  <si>
    <t>SI-20-0222</t>
  </si>
  <si>
    <t>831147_534705_2555309f</t>
  </si>
  <si>
    <t>SI-21-1972</t>
  </si>
  <si>
    <t>831147_534710_7884c84c</t>
  </si>
  <si>
    <t>SI-20-0375</t>
  </si>
  <si>
    <t>831147_534727_fc3a1dbc</t>
  </si>
  <si>
    <t>SI-20-0513</t>
  </si>
  <si>
    <t>831147_534730_397444e6</t>
  </si>
  <si>
    <t>SI-21-0596</t>
  </si>
  <si>
    <t>831147_534731_bc9b124d</t>
  </si>
  <si>
    <t>SI-21-1243</t>
  </si>
  <si>
    <t>831147_534731_dc55499f</t>
  </si>
  <si>
    <t>SI-21-1635</t>
  </si>
  <si>
    <t>831147_535723_1b49b425</t>
  </si>
  <si>
    <t>SI-21-1411</t>
  </si>
  <si>
    <t>831147_535739_9de4829a</t>
  </si>
  <si>
    <t>SI-21-2295</t>
  </si>
  <si>
    <t>831147_535747_2dfbb383</t>
  </si>
  <si>
    <t>SI-21-2651</t>
  </si>
  <si>
    <t>831147_535750_1b7fce8a</t>
  </si>
  <si>
    <t>SI-21-1473</t>
  </si>
  <si>
    <t>831147_536536_77bff17a</t>
  </si>
  <si>
    <t>SI-20-0031</t>
  </si>
  <si>
    <t>831147_536613_6d200ae8</t>
  </si>
  <si>
    <t>Si-21-0109</t>
  </si>
  <si>
    <t>831147_536614_756ba6f4</t>
  </si>
  <si>
    <t>SI-22-436</t>
  </si>
  <si>
    <t>831147_536617_013c8f59</t>
  </si>
  <si>
    <t>SI-21-1946</t>
  </si>
  <si>
    <t>831147_536622_5b22aea8</t>
  </si>
  <si>
    <t>SI-21-1348</t>
  </si>
  <si>
    <t>831147_536625_6c4ef370</t>
  </si>
  <si>
    <t>SI-21-2773</t>
  </si>
  <si>
    <t>831147_536633_44b059e1</t>
  </si>
  <si>
    <t>SI-22-942</t>
  </si>
  <si>
    <t>831147_536635_96728adb</t>
  </si>
  <si>
    <t>SI-21-0058</t>
  </si>
  <si>
    <t>831147_536639_7ee1f813</t>
  </si>
  <si>
    <t>SI-21-2479</t>
  </si>
  <si>
    <t>831147_536707_1ce91771</t>
  </si>
  <si>
    <t>SI-21-0827</t>
  </si>
  <si>
    <t>831147_536710_e5ce9ad4</t>
  </si>
  <si>
    <t>SI-21-1398</t>
  </si>
  <si>
    <t>831147_536722_0fa19700</t>
  </si>
  <si>
    <t>Si-20-0610</t>
  </si>
  <si>
    <t>831147_536724_de77e23b</t>
  </si>
  <si>
    <t>SI-21-0531</t>
  </si>
  <si>
    <t>831147_536835_1e9cba9b</t>
  </si>
  <si>
    <t>SI-20-0193</t>
  </si>
  <si>
    <t>831147_537305_67fe9b20</t>
  </si>
  <si>
    <t>SI-21-1003</t>
  </si>
  <si>
    <t>831147_537545_9559ea1c</t>
  </si>
  <si>
    <t>SI-21-0202</t>
  </si>
  <si>
    <t>831147_537611_8a4d4a70</t>
  </si>
  <si>
    <t>SI-21-0955</t>
  </si>
  <si>
    <t>831147_537655_f43d367e</t>
  </si>
  <si>
    <t>SI-22-719</t>
  </si>
  <si>
    <t>831147_537702_b7b92481</t>
  </si>
  <si>
    <t>SI-21-2230</t>
  </si>
  <si>
    <t>831147_537706_2ae4c0f1</t>
  </si>
  <si>
    <t>SI-20-0150</t>
  </si>
  <si>
    <t>831147_537715_ba1d8a7a</t>
  </si>
  <si>
    <t>SI-20-1047</t>
  </si>
  <si>
    <t>831147_537721_3b2a3481</t>
  </si>
  <si>
    <t>SI-21-1107</t>
  </si>
  <si>
    <t>831147_537733_0562ecfc</t>
  </si>
  <si>
    <t>SI-22-247</t>
  </si>
  <si>
    <t>831147_537830_5e11c085</t>
  </si>
  <si>
    <t>SI-21-0144</t>
  </si>
  <si>
    <t>831147_538306_388dbb55</t>
  </si>
  <si>
    <t>831147_538619_ada4e26c</t>
  </si>
  <si>
    <t>SI-21-2777</t>
  </si>
  <si>
    <t>831147_538658_88af70b5</t>
  </si>
  <si>
    <t>SI-20-0403</t>
  </si>
  <si>
    <t>831147_538702_5c75cb6b</t>
  </si>
  <si>
    <t>Si-21-0609</t>
  </si>
  <si>
    <t>831147_538708_a51f77c4</t>
  </si>
  <si>
    <t>SI-20-0232</t>
  </si>
  <si>
    <t>831147_538719_abe99f20</t>
  </si>
  <si>
    <t>SI-21-0576</t>
  </si>
  <si>
    <t>831147_538722_2f7de4ba</t>
  </si>
  <si>
    <t>SI-20-0217</t>
  </si>
  <si>
    <t>831147_539617_838a2e75</t>
  </si>
  <si>
    <t>SI-21-0995</t>
  </si>
  <si>
    <t>831147_539645_55cbc057</t>
  </si>
  <si>
    <t>SI-21-0558</t>
  </si>
  <si>
    <t>831147_539701_3b402f22</t>
  </si>
  <si>
    <t>SI-20-0020</t>
  </si>
  <si>
    <t>831147_539703_b1534186</t>
  </si>
  <si>
    <t>SI-21-2116</t>
  </si>
  <si>
    <t>831147_539708_22be46ba</t>
  </si>
  <si>
    <t>SI-20-0110</t>
  </si>
  <si>
    <t>831147_539718_f4691231</t>
  </si>
  <si>
    <t>SI-21-0881</t>
  </si>
  <si>
    <t>831147_539721_8c663842</t>
  </si>
  <si>
    <t>SI-21-2689</t>
  </si>
  <si>
    <t>831147_539722_89df255d</t>
  </si>
  <si>
    <t>SI-21-0448</t>
  </si>
  <si>
    <t>831147_539741_a3653087</t>
  </si>
  <si>
    <t>SI-22-654</t>
  </si>
  <si>
    <t>831147_540629_728430ff</t>
  </si>
  <si>
    <t>SI-22-20</t>
  </si>
  <si>
    <t>831147_540639_c0f39812</t>
  </si>
  <si>
    <t>Si-20-0441</t>
  </si>
  <si>
    <t>831147_540700_a57798dc</t>
  </si>
  <si>
    <t>SI-20-0273</t>
  </si>
  <si>
    <t>831147_540733_3fb2a272</t>
  </si>
  <si>
    <t>SI-21-0926</t>
  </si>
  <si>
    <t>831147_540734_eafd8922</t>
  </si>
  <si>
    <t>SI-21-1871</t>
  </si>
  <si>
    <t>831147_540750_3164e277</t>
  </si>
  <si>
    <t>SI-22-951</t>
  </si>
  <si>
    <t>831147_541649_31108409</t>
  </si>
  <si>
    <t>SI-22-906</t>
  </si>
  <si>
    <t>831147_541722_1c0711ef</t>
  </si>
  <si>
    <t>SI-20-0209</t>
  </si>
  <si>
    <t>831147_541726_49a2c1ae</t>
  </si>
  <si>
    <t>SI-22-144</t>
  </si>
  <si>
    <t>831147_542314_ffa0bb52</t>
  </si>
  <si>
    <t>SI-21-1629</t>
  </si>
  <si>
    <t>831147_542627_b55debd9</t>
  </si>
  <si>
    <t>SI-22-530</t>
  </si>
  <si>
    <t>831147_542631_f097db9e</t>
  </si>
  <si>
    <t>SI-22-518</t>
  </si>
  <si>
    <t>831147_542642_2bb5b135</t>
  </si>
  <si>
    <t>831147_542658_250b6d9f</t>
  </si>
  <si>
    <t>SI-22-723</t>
  </si>
  <si>
    <t>831147_542703_777bb403</t>
  </si>
  <si>
    <t>SI-21-2088</t>
  </si>
  <si>
    <t>831147_542723_f618f044</t>
  </si>
  <si>
    <t>Si-20-1029</t>
  </si>
  <si>
    <t>831147_542755_57d43258</t>
  </si>
  <si>
    <t>SI-22-685</t>
  </si>
  <si>
    <t>831147_542815_7f3ad23b</t>
  </si>
  <si>
    <t>SI-22-850</t>
  </si>
  <si>
    <t>831147_543305_919419ad</t>
  </si>
  <si>
    <t>SI-21-1046</t>
  </si>
  <si>
    <t>831147_543606_6f75bc94</t>
  </si>
  <si>
    <t>SI-21-0180</t>
  </si>
  <si>
    <t>831147_543631_2f1889b3</t>
  </si>
  <si>
    <t>SI-21-1544</t>
  </si>
  <si>
    <t>831147_543634_b2edf655</t>
  </si>
  <si>
    <t>SI-21-2305</t>
  </si>
  <si>
    <t>831147_543702_ff585903</t>
  </si>
  <si>
    <t>Si-21-0303</t>
  </si>
  <si>
    <t>831147_543717_0dd20b7d</t>
  </si>
  <si>
    <t>SI-20-0299</t>
  </si>
  <si>
    <t>831147_543718_2844e0df</t>
  </si>
  <si>
    <t>SI-22-13</t>
  </si>
  <si>
    <t>831147_543721_b59278a7</t>
  </si>
  <si>
    <t>SI-21-1426</t>
  </si>
  <si>
    <t>831147_543740_880e496a</t>
  </si>
  <si>
    <t>SI-21-1961</t>
  </si>
  <si>
    <t>831147_543742_6bc68449</t>
  </si>
  <si>
    <t>SI-22-564</t>
  </si>
  <si>
    <t>831147_544306_8717eea1</t>
  </si>
  <si>
    <t>SI-21-01004</t>
  </si>
  <si>
    <t>831147_544628_d244c605</t>
  </si>
  <si>
    <t>SI-22-111</t>
  </si>
  <si>
    <t>831147_544651_a27e4837</t>
  </si>
  <si>
    <t>SI-21-1834</t>
  </si>
  <si>
    <t>831147_544656_72e88a89</t>
  </si>
  <si>
    <t>SI-21-0784</t>
  </si>
  <si>
    <t>831147_544657_ec03de00</t>
  </si>
  <si>
    <t>SI-21-0074</t>
  </si>
  <si>
    <t>831147_544705_1d566d76</t>
  </si>
  <si>
    <t>SI-22-873</t>
  </si>
  <si>
    <t>831147_544729_2bc750aa</t>
  </si>
  <si>
    <t>SI-21-2711</t>
  </si>
  <si>
    <t>831147_544735_542945be</t>
  </si>
  <si>
    <t>SI-21-1573</t>
  </si>
  <si>
    <t>831147_544737_000452fb</t>
  </si>
  <si>
    <t>SI-21-2545</t>
  </si>
  <si>
    <t>831147_544744_f4930c9c</t>
  </si>
  <si>
    <t>SI-21-1719</t>
  </si>
  <si>
    <t>831147_544749_187043f5</t>
  </si>
  <si>
    <t>SI-22-669</t>
  </si>
  <si>
    <t>831147_544755_b415e3d6</t>
  </si>
  <si>
    <t>SI-22-806</t>
  </si>
  <si>
    <t>831147_545339_9408095c</t>
  </si>
  <si>
    <t>SI-22-529</t>
  </si>
  <si>
    <t>831147_545644_3e976541</t>
  </si>
  <si>
    <t>SI-22-571</t>
  </si>
  <si>
    <t>831147_545648_456d0c1a</t>
  </si>
  <si>
    <t>Si-21-0194</t>
  </si>
  <si>
    <t>831147_545721_2565cc76</t>
  </si>
  <si>
    <t>Si-21-0630</t>
  </si>
  <si>
    <t>831147_545739_9621b927</t>
  </si>
  <si>
    <t>Si-21-0040</t>
  </si>
  <si>
    <t>831147_545749_e0c2ca69</t>
  </si>
  <si>
    <t>SI-22-621</t>
  </si>
  <si>
    <t>831147_545837_96b16848</t>
  </si>
  <si>
    <t>SI-22-678</t>
  </si>
  <si>
    <t>831147_546619_7d5bc429</t>
  </si>
  <si>
    <t>SI-20-1059</t>
  </si>
  <si>
    <t>831147_546658_5a1a33b2</t>
  </si>
  <si>
    <t>SI-21-0385</t>
  </si>
  <si>
    <t>831147_546705_82c4a8e3</t>
  </si>
  <si>
    <t>SI-21-2052</t>
  </si>
  <si>
    <t>831147_546714_afc845cf</t>
  </si>
  <si>
    <t>SI-22-212</t>
  </si>
  <si>
    <t>831147_546717_5f53668d</t>
  </si>
  <si>
    <t>SI-21-1162</t>
  </si>
  <si>
    <t>831147_546718_057cea00</t>
  </si>
  <si>
    <t>SI-21-1085</t>
  </si>
  <si>
    <t>831147_546732_a645957a</t>
  </si>
  <si>
    <t>SI-21-2751</t>
  </si>
  <si>
    <t>831147_546738_b1b9f942</t>
  </si>
  <si>
    <t>SI-21-2596</t>
  </si>
  <si>
    <t>831147_547623_de4d3269</t>
  </si>
  <si>
    <t>SI-21-1151</t>
  </si>
  <si>
    <t>831147_547630_68ecefd9</t>
  </si>
  <si>
    <t>SI-21-2368</t>
  </si>
  <si>
    <t>831147_547651_972fe624</t>
  </si>
  <si>
    <t>SI-21-0369</t>
  </si>
  <si>
    <t>831147_547701_d9f96bf6</t>
  </si>
  <si>
    <t>Si-21-0491</t>
  </si>
  <si>
    <t>831147_547727_104b5781</t>
  </si>
  <si>
    <t>SI-21-1706</t>
  </si>
  <si>
    <t>831147_547729_a2530c1a</t>
  </si>
  <si>
    <t>SI-21-1170</t>
  </si>
  <si>
    <t>831147_547736_10b78e61</t>
  </si>
  <si>
    <t>Si-21-0257</t>
  </si>
  <si>
    <t>831147_547740_1f564c68</t>
  </si>
  <si>
    <t>SI-20-0326</t>
  </si>
  <si>
    <t>831147_547741_dc23a00c</t>
  </si>
  <si>
    <t>SI-21-0277</t>
  </si>
  <si>
    <t>831147_547742_0b09c8c5</t>
  </si>
  <si>
    <t>SI-21-0376</t>
  </si>
  <si>
    <t>831147_547749_c03f129a</t>
  </si>
  <si>
    <t>SI-21-1555</t>
  </si>
  <si>
    <t>831147_547754_a302dbba</t>
  </si>
  <si>
    <t>SI-21-2255</t>
  </si>
  <si>
    <t>831147_547757_25049ce1</t>
  </si>
  <si>
    <t>SI-22-777</t>
  </si>
  <si>
    <t>831147_548656_28c4aa82</t>
  </si>
  <si>
    <t>SI-21-1711</t>
  </si>
  <si>
    <t>831147_548715_c0793bbd</t>
  </si>
  <si>
    <t>SI-21-0707</t>
  </si>
  <si>
    <t>831147_548719_8e6dc9b9</t>
  </si>
  <si>
    <t>SI-20-0182</t>
  </si>
  <si>
    <t>831147_548735_f51a45b7</t>
  </si>
  <si>
    <t>SI-21-2085</t>
  </si>
  <si>
    <t>831147_548739_0955e034</t>
  </si>
  <si>
    <t>SI-21-2591</t>
  </si>
  <si>
    <t>831147_548750_331bc679</t>
  </si>
  <si>
    <t>SI-21-2387</t>
  </si>
  <si>
    <t>831147_548750_bc0ab862</t>
  </si>
  <si>
    <t>Si-21-0588</t>
  </si>
  <si>
    <t>831147_548756_84dc967f</t>
  </si>
  <si>
    <t>SI-21-2334</t>
  </si>
  <si>
    <t>831147_549313_8495a82d</t>
  </si>
  <si>
    <t>SI-21-2452</t>
  </si>
  <si>
    <t>831147_549630_a611e670</t>
  </si>
  <si>
    <t>SI-21-2340</t>
  </si>
  <si>
    <t>831147_549634_e0890802</t>
  </si>
  <si>
    <t>Si-20-0308</t>
  </si>
  <si>
    <t>831147_549635_88d9162a</t>
  </si>
  <si>
    <t>SI-22-290</t>
  </si>
  <si>
    <t>831147_549636_28bc03c4</t>
  </si>
  <si>
    <t>SI-22-318</t>
  </si>
  <si>
    <t>831147_549638_35700540</t>
  </si>
  <si>
    <t>SI-22-442</t>
  </si>
  <si>
    <t>831147_549639_65ab5858</t>
  </si>
  <si>
    <t>SI-22-118</t>
  </si>
  <si>
    <t>831147_549640_56ab9e38</t>
  </si>
  <si>
    <t>SI-20-0529</t>
  </si>
  <si>
    <t>831147_549647_e603dbe4</t>
  </si>
  <si>
    <t>SI-21-1593</t>
  </si>
  <si>
    <t>831147_549653_53c899af</t>
  </si>
  <si>
    <t>SI-21-1768</t>
  </si>
  <si>
    <t>831147_549709_230da166</t>
  </si>
  <si>
    <t>SI-21-1923</t>
  </si>
  <si>
    <t>831147_549722_661efaaa</t>
  </si>
  <si>
    <t>SI-20-0876</t>
  </si>
  <si>
    <t>831147_549729_e51dcc32</t>
  </si>
  <si>
    <t>SI-21-1827</t>
  </si>
  <si>
    <t>831147_549730_00384b85</t>
  </si>
  <si>
    <t>SI-20-0016</t>
  </si>
  <si>
    <t>831147_549737_a9906550</t>
  </si>
  <si>
    <t>SI-22-256</t>
  </si>
  <si>
    <t>831147_549746_4d744bb2</t>
  </si>
  <si>
    <t>SI-21-0453</t>
  </si>
  <si>
    <t>831147_550321_42c59379</t>
  </si>
  <si>
    <t>SI-21-1318</t>
  </si>
  <si>
    <t>831147_550642_837708e0</t>
  </si>
  <si>
    <t>SI-22-358</t>
  </si>
  <si>
    <t>831147_550651_b546b830</t>
  </si>
  <si>
    <t>SI-21-1506</t>
  </si>
  <si>
    <t>831147_550705_c570ae97</t>
  </si>
  <si>
    <t>SI-20-0023</t>
  </si>
  <si>
    <t>831147_550716_ec3dada6</t>
  </si>
  <si>
    <t>Si-20-0983</t>
  </si>
  <si>
    <t>831147_550716_f0946db8</t>
  </si>
  <si>
    <t>SI-21-2499</t>
  </si>
  <si>
    <t>831147_550721_543e2a82</t>
  </si>
  <si>
    <t>SI-21-0978</t>
  </si>
  <si>
    <t>831147_550721_e0ab6f1b</t>
  </si>
  <si>
    <t>SI-20-0071</t>
  </si>
  <si>
    <t>831147_550737_80275642</t>
  </si>
  <si>
    <t>SI-20-0804</t>
  </si>
  <si>
    <t>831147_550747_43a23fa5</t>
  </si>
  <si>
    <t>SI-21-2420</t>
  </si>
  <si>
    <t>831147_551623_c327689e</t>
  </si>
  <si>
    <t>SI-21-0861</t>
  </si>
  <si>
    <t>831147_551627_234de29c</t>
  </si>
  <si>
    <t>SI-21-0744</t>
  </si>
  <si>
    <t>831147_551647_a810d0b6</t>
  </si>
  <si>
    <t>Si-20-0539</t>
  </si>
  <si>
    <t>831147_551648_d263b210</t>
  </si>
  <si>
    <t>Si-20-0951</t>
  </si>
  <si>
    <t>831147_551650_6bfa1535</t>
  </si>
  <si>
    <t>SI-20-0585</t>
  </si>
  <si>
    <t>831147_551708_5a663a91</t>
  </si>
  <si>
    <t>SI-21-0983</t>
  </si>
  <si>
    <t>831147_551724_d9b10c65</t>
  </si>
  <si>
    <t>SI-21-1600</t>
  </si>
  <si>
    <t>831147_551739_504b3d4f</t>
  </si>
  <si>
    <t>SI-21-2019</t>
  </si>
  <si>
    <t>831147_551748_a43f6063</t>
  </si>
  <si>
    <t>SI-21-1256</t>
  </si>
  <si>
    <t>831147_551756_18c7d860</t>
  </si>
  <si>
    <t>SI-21-2436</t>
  </si>
  <si>
    <t>831147_552311_26e5aaf8</t>
  </si>
  <si>
    <t>SI-21-1086</t>
  </si>
  <si>
    <t>831147_552625_ad9fcb78</t>
  </si>
  <si>
    <t>SI-21-0757</t>
  </si>
  <si>
    <t>831147_552631_387f5d5b</t>
  </si>
  <si>
    <t>SI-21-1109</t>
  </si>
  <si>
    <t>831147_552634_91716ab5</t>
  </si>
  <si>
    <t>SI-21-1129</t>
  </si>
  <si>
    <t>831147_552709_21d41c82</t>
  </si>
  <si>
    <t>SI-20-574</t>
  </si>
  <si>
    <t>831147_552723_6c663fe5</t>
  </si>
  <si>
    <t>SI-21-1019</t>
  </si>
  <si>
    <t>831147_552729_54bf69df</t>
  </si>
  <si>
    <t>SI-20-0918</t>
  </si>
  <si>
    <t>831147_552745_4d0cd63f</t>
  </si>
  <si>
    <t>SI-21-1123</t>
  </si>
  <si>
    <t>831147_552748_0600c1df</t>
  </si>
  <si>
    <t>SI-21-2708</t>
  </si>
  <si>
    <t>831147_552759_b32f6926</t>
  </si>
  <si>
    <t>SI-22-912</t>
  </si>
  <si>
    <t>831147_552809_93b465cd</t>
  </si>
  <si>
    <t>Si-21-0331</t>
  </si>
  <si>
    <t>831147_553348_ae8bfe9c</t>
  </si>
  <si>
    <t>SI-21-2199</t>
  </si>
  <si>
    <t>831147_553636_9a74f20c</t>
  </si>
  <si>
    <t>SI-21-2494</t>
  </si>
  <si>
    <t>831147_553641_4d89c263</t>
  </si>
  <si>
    <t>SI-22-378</t>
  </si>
  <si>
    <t>831147_553644_21fbb47e</t>
  </si>
  <si>
    <t>SI-21-0692</t>
  </si>
  <si>
    <t>831147_553707_5af22a1d</t>
  </si>
  <si>
    <t>SI-20-0364</t>
  </si>
  <si>
    <t>831147_553732_a585c236</t>
  </si>
  <si>
    <t>SI-20-0498</t>
  </si>
  <si>
    <t>831147_553745_3caabd02</t>
  </si>
  <si>
    <t>SI-21-2853</t>
  </si>
  <si>
    <t>831147_553748_6affb607</t>
  </si>
  <si>
    <t>SI-21-1644</t>
  </si>
  <si>
    <t>831147_553751_792f35cb</t>
  </si>
  <si>
    <t>SI-22-478</t>
  </si>
  <si>
    <t>831147_553824_c345e8bf</t>
  </si>
  <si>
    <t>SI-21-1301</t>
  </si>
  <si>
    <t>831147_553846_3cd1c2a4</t>
  </si>
  <si>
    <t>Si-21-0389</t>
  </si>
  <si>
    <t>831147_554348_8abde876</t>
  </si>
  <si>
    <t>SI-21-2528</t>
  </si>
  <si>
    <t>831147_554712_7ed742f6</t>
  </si>
  <si>
    <t>SI-22-793</t>
  </si>
  <si>
    <t>831147_554719_f79dedcc</t>
  </si>
  <si>
    <t>SI-20-0066</t>
  </si>
  <si>
    <t>831147_554729_4b2667a3</t>
  </si>
  <si>
    <t>SI-21-0842</t>
  </si>
  <si>
    <t>831147_554733_7eedda7a</t>
  </si>
  <si>
    <t>Si-21-0284</t>
  </si>
  <si>
    <t>831147_554745_4715ec5c</t>
  </si>
  <si>
    <t>SI-21-2069</t>
  </si>
  <si>
    <t>831147_554755_747c9259</t>
  </si>
  <si>
    <t>SI-22-885</t>
  </si>
  <si>
    <t>831147_555711_4d0611a4</t>
  </si>
  <si>
    <t>SI-20-0202</t>
  </si>
  <si>
    <t>831147_555716_1208813a</t>
  </si>
  <si>
    <t>Si-21-0267</t>
  </si>
  <si>
    <t>831147_555724_6b235b7e</t>
  </si>
  <si>
    <t>SI-21-0701</t>
  </si>
  <si>
    <t>831147_555752_bc5d3903</t>
  </si>
  <si>
    <t>SI-21-2213</t>
  </si>
  <si>
    <t>831147_555801_584fcb3f</t>
  </si>
  <si>
    <t>SI-22-597</t>
  </si>
  <si>
    <t>831147_555804_51aaad19</t>
  </si>
  <si>
    <t>SI-21-0340</t>
  </si>
  <si>
    <t>831147_556449_34bd6af9</t>
  </si>
  <si>
    <t>SI-21-1753</t>
  </si>
  <si>
    <t>831147_556653_3aab09e9</t>
  </si>
  <si>
    <t>SI-21-2301</t>
  </si>
  <si>
    <t>831147_556737_6e320642</t>
  </si>
  <si>
    <t>Si-21-0288</t>
  </si>
  <si>
    <t>831147_556741_3825dfe3</t>
  </si>
  <si>
    <t>SI-21-1079</t>
  </si>
  <si>
    <t>831147_556759_bb370cbe</t>
  </si>
  <si>
    <t>SI-21-0408</t>
  </si>
  <si>
    <t>831147_557633_22f2f413</t>
  </si>
  <si>
    <t>SI-21-2831</t>
  </si>
  <si>
    <t>831147_557641_ddfb86d2</t>
  </si>
  <si>
    <t>Si-20-0453</t>
  </si>
  <si>
    <t>831147_557705_fef72478</t>
  </si>
  <si>
    <t>SI-20-0491</t>
  </si>
  <si>
    <t>831147_557736_1d7110c0</t>
  </si>
  <si>
    <t>SI-22-761</t>
  </si>
  <si>
    <t>831147_557744_c02ad40e</t>
  </si>
  <si>
    <t>SI-21-1430</t>
  </si>
  <si>
    <t>831147_557808_f1490265</t>
  </si>
  <si>
    <t>SI-21-2458</t>
  </si>
  <si>
    <t>831147_558634_fbe25027</t>
  </si>
  <si>
    <t>SI-22-189</t>
  </si>
  <si>
    <t>831147_558640_d47561be</t>
  </si>
  <si>
    <t>Si-20-436</t>
  </si>
  <si>
    <t>831147_558641_3cfb1ed5</t>
  </si>
  <si>
    <t>SI-21-0215</t>
  </si>
  <si>
    <t>831147_558647_919aa5ce</t>
  </si>
  <si>
    <t>SI-22-127</t>
  </si>
  <si>
    <t>831147_558701_bbc57910</t>
  </si>
  <si>
    <t>831147_558713_b39f8744</t>
  </si>
  <si>
    <t>Si-20-0655</t>
  </si>
  <si>
    <t>831147_558743_cb4d9374</t>
  </si>
  <si>
    <t>SI-21-2038</t>
  </si>
  <si>
    <t>831147_559635_86301efb</t>
  </si>
  <si>
    <t>831147_559705_c603bfcf</t>
  </si>
  <si>
    <t>Si-21-0504</t>
  </si>
  <si>
    <t>831147_559719_8f8437b8</t>
  </si>
  <si>
    <t>SI-21-1399</t>
  </si>
  <si>
    <t>831147_559729_bb1167c3</t>
  </si>
  <si>
    <t>SI-20-0486</t>
  </si>
  <si>
    <t>831147_559737_e20c13cd</t>
  </si>
  <si>
    <t>SI-22-437</t>
  </si>
  <si>
    <t>831147_559748_2d2ba47e</t>
  </si>
  <si>
    <t>SI-21-2002</t>
  </si>
  <si>
    <t>831147_559804_1035669c</t>
  </si>
  <si>
    <t>SI-21-1636</t>
  </si>
  <si>
    <t>831147_559813_ab5db84d</t>
  </si>
  <si>
    <t>SI-21-1589</t>
  </si>
  <si>
    <t>831147_559816_7ef261c6</t>
  </si>
  <si>
    <t>SI-22-720</t>
  </si>
  <si>
    <t>831147_600140_fa21289c</t>
  </si>
  <si>
    <t>SI-20-0052</t>
  </si>
  <si>
    <t>831147_600638_51f5ab36</t>
  </si>
  <si>
    <t>Si-20-1016</t>
  </si>
  <si>
    <t>831147_600645_3bd94a88</t>
  </si>
  <si>
    <t>SI-22-396</t>
  </si>
  <si>
    <t>831147_600648_b27761dc</t>
  </si>
  <si>
    <t>SI-21-2354</t>
  </si>
  <si>
    <t>831147_600654_2ccbf077</t>
  </si>
  <si>
    <t>SI-21-2448</t>
  </si>
  <si>
    <t>831147_600720_d553a1d7</t>
  </si>
  <si>
    <t>SI-21-1920</t>
  </si>
  <si>
    <t>831147_600725_ff12a65f</t>
  </si>
  <si>
    <t>SI-20-0418</t>
  </si>
  <si>
    <t>831147_600737_310b93a2</t>
  </si>
  <si>
    <t>SI-20-0559</t>
  </si>
  <si>
    <t>831147_600742_6014fa79</t>
  </si>
  <si>
    <t>SI-21-1244</t>
  </si>
  <si>
    <t>831147_600906_8da0c5ad</t>
  </si>
  <si>
    <t>SI-21-0684</t>
  </si>
  <si>
    <t>831147_601234_f3782f0f</t>
  </si>
  <si>
    <t>SI-21-0739</t>
  </si>
  <si>
    <t>831147_601325_690d7b99</t>
  </si>
  <si>
    <t>SI-21-1217</t>
  </si>
  <si>
    <t>831147_601639_01133bb8</t>
  </si>
  <si>
    <t>SI-21-2850</t>
  </si>
  <si>
    <t>831147_601652_9bdfa8f1</t>
  </si>
  <si>
    <t>SI-21-2352</t>
  </si>
  <si>
    <t>831147_601705_40dd8de4</t>
  </si>
  <si>
    <t>SI-22-655</t>
  </si>
  <si>
    <t>831147_601708_b56e68b5</t>
  </si>
  <si>
    <t>SI-22-915</t>
  </si>
  <si>
    <t>831147_601715_176c64ed</t>
  </si>
  <si>
    <t>SI-20-0960</t>
  </si>
  <si>
    <t>831147_601737_3d014b73</t>
  </si>
  <si>
    <t>SI-21-0885</t>
  </si>
  <si>
    <t>831147_601740_ee3066b3</t>
  </si>
  <si>
    <t>SI-21-0718</t>
  </si>
  <si>
    <t>831147_602706_8431be3f</t>
  </si>
  <si>
    <t>SI-20-0884</t>
  </si>
  <si>
    <t>831147_602716_63d53db7</t>
  </si>
  <si>
    <t>SI-22-678 Repeat</t>
  </si>
  <si>
    <t>831147_602724_516583b3</t>
  </si>
  <si>
    <t>SI-21-0014</t>
  </si>
  <si>
    <t>831147_602758_9a9abe91</t>
  </si>
  <si>
    <t>SI-21-0449</t>
  </si>
  <si>
    <t>831147_602800_540d7b94</t>
  </si>
  <si>
    <t>SI-21-1877</t>
  </si>
  <si>
    <t>831147_603325_ceca5b86</t>
  </si>
  <si>
    <t>831147_603646_7bcfbd1f</t>
  </si>
  <si>
    <t>SI-21-0086</t>
  </si>
  <si>
    <t>831147_603715_98c15293</t>
  </si>
  <si>
    <t>SI-22-672</t>
  </si>
  <si>
    <t>831147_603718_09dbf978</t>
  </si>
  <si>
    <t>SI-20-0593</t>
  </si>
  <si>
    <t>831147_603736_dfa18711</t>
  </si>
  <si>
    <t>SI-21-0559</t>
  </si>
  <si>
    <t>831147_603740_dcb90926</t>
  </si>
  <si>
    <t>SI-20-0514</t>
  </si>
  <si>
    <t>831147_603747_7f88a92f</t>
  </si>
  <si>
    <t>SI-22-531</t>
  </si>
  <si>
    <t>831147_603750_0825368d</t>
  </si>
  <si>
    <t>SI-21-0996</t>
  </si>
  <si>
    <t>831147_603807_31e29b6a</t>
  </si>
  <si>
    <t>SI-21-1550</t>
  </si>
  <si>
    <t>831147_603817_c341e909</t>
  </si>
  <si>
    <t>SI-22-907</t>
  </si>
  <si>
    <t>831147_603818_a33c36aa</t>
  </si>
  <si>
    <t>SI-22-724</t>
  </si>
  <si>
    <t>831147_604641_9b93c1ed</t>
  </si>
  <si>
    <t>SI-21-1144</t>
  </si>
  <si>
    <t>831147_604644_44283612</t>
  </si>
  <si>
    <t>SI-21-1992</t>
  </si>
  <si>
    <t>831147_604652_8943f701</t>
  </si>
  <si>
    <t>SI-20-0503</t>
  </si>
  <si>
    <t>831147_604700_abd02b2f</t>
  </si>
  <si>
    <t>SI-20-0479</t>
  </si>
  <si>
    <t>831147_604713_3c3c4f21</t>
  </si>
  <si>
    <t>SI-21-0927</t>
  </si>
  <si>
    <t>831147_604739_311135f3</t>
  </si>
  <si>
    <t>SI-21-0828</t>
  </si>
  <si>
    <t>831147_604748_ba8a386f</t>
  </si>
  <si>
    <t>Si-21-0304</t>
  </si>
  <si>
    <t>831147_604749_25bdd84c</t>
  </si>
  <si>
    <t>SI-21-2778</t>
  </si>
  <si>
    <t>831147_604757_e049d442</t>
  </si>
  <si>
    <t>SI-21-2774</t>
  </si>
  <si>
    <t>831147_604803_65ad51b3</t>
  </si>
  <si>
    <t>SI-21-1349</t>
  </si>
  <si>
    <t>831147_605354_7f65e19e</t>
  </si>
  <si>
    <t>831147_605652_2219dc19</t>
  </si>
  <si>
    <t>SI-21-1296</t>
  </si>
  <si>
    <t>831147_605717_c091fbb1</t>
  </si>
  <si>
    <t>SI-21-0882</t>
  </si>
  <si>
    <t>831147_605730_b3a0c90a</t>
  </si>
  <si>
    <t>SI-21-0033</t>
  </si>
  <si>
    <t>831147_605745_ba2735d7</t>
  </si>
  <si>
    <t>Si-20-0611</t>
  </si>
  <si>
    <t>831147_605841_c73e25bb</t>
  </si>
  <si>
    <t>SI-21-0597</t>
  </si>
  <si>
    <t>831147_606648_de568d1d</t>
  </si>
  <si>
    <t>SI-21-1939</t>
  </si>
  <si>
    <t>831147_606654_3371c00f</t>
  </si>
  <si>
    <t>SI-22-25</t>
  </si>
  <si>
    <t>831147_606654_7976972e</t>
  </si>
  <si>
    <t>SI-22-417</t>
  </si>
  <si>
    <t>831147_606705_a9314148</t>
  </si>
  <si>
    <t>SI-21-0577</t>
  </si>
  <si>
    <t>831147_606723_074ad119</t>
  </si>
  <si>
    <t>SI-20-0725</t>
  </si>
  <si>
    <t>831147_606728_f0517cbb</t>
  </si>
  <si>
    <t>SI-21-2712</t>
  </si>
  <si>
    <t>831147_606731_68333e2e</t>
  </si>
  <si>
    <t>SI-20-0151</t>
  </si>
  <si>
    <t>831147_606733_d9ee34f5</t>
  </si>
  <si>
    <t>SI-21-0425</t>
  </si>
  <si>
    <t>831147_606742_414a003d</t>
  </si>
  <si>
    <t>SI-21-2797</t>
  </si>
  <si>
    <t>831147_606745_ff840d6f</t>
  </si>
  <si>
    <t>SI-21-1517</t>
  </si>
  <si>
    <t>831147_606800_f8cbc79e</t>
  </si>
  <si>
    <t>SI-20-0622</t>
  </si>
  <si>
    <t>831147_606803_dc1a5cd4</t>
  </si>
  <si>
    <t>SI-21-0059</t>
  </si>
  <si>
    <t>831147_606804_727474c6</t>
  </si>
  <si>
    <t>SI-21-1476</t>
  </si>
  <si>
    <t>831147_607656_e472d636</t>
  </si>
  <si>
    <t>SI-22-480</t>
  </si>
  <si>
    <t>831147_607706_2ea5c707</t>
  </si>
  <si>
    <t>SI-20-0932</t>
  </si>
  <si>
    <t>831147_607715_13f3cef7</t>
  </si>
  <si>
    <t>SI-21-1852</t>
  </si>
  <si>
    <t>831147_607725_f3ac8090</t>
  </si>
  <si>
    <t>SI-21-1947</t>
  </si>
  <si>
    <t>831147_607740_8003ac1a</t>
  </si>
  <si>
    <t>SI-21-1462</t>
  </si>
  <si>
    <t>831147_607750_0bc859ac</t>
  </si>
  <si>
    <t>SI-20-1013</t>
  </si>
  <si>
    <t>831147_607806_b2b2b0a8</t>
  </si>
  <si>
    <t>SI-22-572</t>
  </si>
  <si>
    <t>831147_608701_d0137a14</t>
  </si>
  <si>
    <t>SI-21-2236</t>
  </si>
  <si>
    <t>831147_608723_7c874fc8</t>
  </si>
  <si>
    <t>SI-20-0168</t>
  </si>
  <si>
    <t>831147_608730_e07d80b6</t>
  </si>
  <si>
    <t>SI-21-1930</t>
  </si>
  <si>
    <t>831147_608755_42d23206</t>
  </si>
  <si>
    <t>SI-21-1047</t>
  </si>
  <si>
    <t>831147_609725_02c3f747</t>
  </si>
  <si>
    <t>SI-20-0465</t>
  </si>
  <si>
    <t>831147_609727_df42e577</t>
  </si>
  <si>
    <t>SI-22-778</t>
  </si>
  <si>
    <t>831147_609728_ed053ac9</t>
  </si>
  <si>
    <t>831147_609730_0e96ecdb</t>
  </si>
  <si>
    <t>SI-21-2546</t>
  </si>
  <si>
    <t>831147_609755_afe6014f</t>
  </si>
  <si>
    <t>SI-21-1835</t>
  </si>
  <si>
    <t>831147_609802_fc8fa537</t>
  </si>
  <si>
    <t>si-20-0053(repited)</t>
  </si>
  <si>
    <t>831147_610331_6ea7284c</t>
  </si>
  <si>
    <t>831147_610654_97c8ac55</t>
  </si>
  <si>
    <t>SI-20-0275</t>
  </si>
  <si>
    <t>831147_610658_20aed918</t>
  </si>
  <si>
    <t>SI-22-145</t>
  </si>
  <si>
    <t>831147_610707_06a23bb9</t>
  </si>
  <si>
    <t>SI-22-640</t>
  </si>
  <si>
    <t>831147_610711_6b8682a8</t>
  </si>
  <si>
    <t>SI-21-1528</t>
  </si>
  <si>
    <t>831147_610728_7e601b9f</t>
  </si>
  <si>
    <t>S1-21-0315</t>
  </si>
  <si>
    <t>831147_610728_cb84cee6</t>
  </si>
  <si>
    <t>SI-20-0073</t>
  </si>
  <si>
    <t>831147_610801_9f5a1a90</t>
  </si>
  <si>
    <t>SI-22-895</t>
  </si>
  <si>
    <t>831147_610803_b0cbdafe</t>
  </si>
  <si>
    <t>SI-22-319</t>
  </si>
  <si>
    <t>831147_610820_67139665</t>
  </si>
  <si>
    <t>SI-21-2453</t>
  </si>
  <si>
    <t>831147_610825_a7911f06</t>
  </si>
  <si>
    <t>SI-21-1712</t>
  </si>
  <si>
    <t>831147_610855_e6e88180</t>
  </si>
  <si>
    <t>SI-20-0194</t>
  </si>
  <si>
    <t>831147_611333_f756aeab</t>
  </si>
  <si>
    <t>SI-21-1114</t>
  </si>
  <si>
    <t>831147_611724_baed0843</t>
  </si>
  <si>
    <t>SI-20-0833</t>
  </si>
  <si>
    <t>831147_611725_108ccf75</t>
  </si>
  <si>
    <t>SI-21-1093</t>
  </si>
  <si>
    <t>831147_611729_8ceb0dd5</t>
  </si>
  <si>
    <t>Si-21-0195</t>
  </si>
  <si>
    <t>831147_611732_a41c2173</t>
  </si>
  <si>
    <t>SI-20-0752</t>
  </si>
  <si>
    <t>831147_611737_e7ae9882</t>
  </si>
  <si>
    <t>SI-20-0201</t>
  </si>
  <si>
    <t>831147_611742_9cde8cfc</t>
  </si>
  <si>
    <t>SI-22-213</t>
  </si>
  <si>
    <t>831147_611800_530825b5</t>
  </si>
  <si>
    <t>SI-21-1505</t>
  </si>
  <si>
    <t>831147_611810_bf76aa5a</t>
  </si>
  <si>
    <t>SI-22-359</t>
  </si>
  <si>
    <t>831147_612651_8a45281b</t>
  </si>
  <si>
    <t>SI-22-253</t>
  </si>
  <si>
    <t>831147_612654_bd5f8faf</t>
  </si>
  <si>
    <t>SI-22-125</t>
  </si>
  <si>
    <t>831147_612657_72a1b8cd</t>
  </si>
  <si>
    <t>SI-20-0791</t>
  </si>
  <si>
    <t>831147_612703_c3ea98ec</t>
  </si>
  <si>
    <t>SI-21-2408</t>
  </si>
  <si>
    <t>831147_612722_95ab415f</t>
  </si>
  <si>
    <t>Si-21-0589</t>
  </si>
  <si>
    <t>831147_612728_3b8d25e6</t>
  </si>
  <si>
    <t>SI-21-1152</t>
  </si>
  <si>
    <t>831147_612731_efbc7d6a</t>
  </si>
  <si>
    <t>SI-20-0877</t>
  </si>
  <si>
    <t>831147_612732_e0fb06ad</t>
  </si>
  <si>
    <t>SI-22-807</t>
  </si>
  <si>
    <t>831147_612752_35ba7138</t>
  </si>
  <si>
    <t>SI-21-1205</t>
  </si>
  <si>
    <t>831147_612829_026be5c3</t>
  </si>
  <si>
    <t>SI-21-1330</t>
  </si>
  <si>
    <t>831147_613336_2487a91e</t>
  </si>
  <si>
    <t>831147_613722_916dc17a</t>
  </si>
  <si>
    <t>SI-21-01007</t>
  </si>
  <si>
    <t>831147_613726_924c6512</t>
  </si>
  <si>
    <t>SI-20-0823</t>
  </si>
  <si>
    <t>831147_613726_cd5d8074</t>
  </si>
  <si>
    <t>SI-20-0788</t>
  </si>
  <si>
    <t>831147_613738_802a8832</t>
  </si>
  <si>
    <t>SI-20-0002</t>
  </si>
  <si>
    <t>831147_613810_7f27de5c</t>
  </si>
  <si>
    <t>SI-21-2592</t>
  </si>
  <si>
    <t>831147_613818_40fe08d8</t>
  </si>
  <si>
    <t>SI-21-1738</t>
  </si>
  <si>
    <t>831147_614617_ac0e69bf</t>
  </si>
  <si>
    <t>Si-21-0602</t>
  </si>
  <si>
    <t>831147_614644_ed98773c</t>
  </si>
  <si>
    <t>SI-22-47</t>
  </si>
  <si>
    <t>831147_614701_c290f6d8</t>
  </si>
  <si>
    <t>SI-21-2107</t>
  </si>
  <si>
    <t>831147_614703_8b893e16</t>
  </si>
  <si>
    <t>Si-21-0258</t>
  </si>
  <si>
    <t>831147_614730_4cea186e</t>
  </si>
  <si>
    <t>SI-21-1230</t>
  </si>
  <si>
    <t>831147_614730_b4886258</t>
  </si>
  <si>
    <t>SI-2--0111</t>
  </si>
  <si>
    <t>831147_614734_63948742</t>
  </si>
  <si>
    <t>SI-21-0979</t>
  </si>
  <si>
    <t>831147_614734_c4d662d4</t>
  </si>
  <si>
    <t>Si-21-0334</t>
  </si>
  <si>
    <t>831147_614803_4d576255</t>
  </si>
  <si>
    <t>SI-21-1905</t>
  </si>
  <si>
    <t>831147_614808_67e6a29a</t>
  </si>
  <si>
    <t>831147_614813_8f944150</t>
  </si>
  <si>
    <t>SI-21-1507</t>
  </si>
  <si>
    <t>831147_615408_d16a127f</t>
  </si>
  <si>
    <t>SI-21-1594</t>
  </si>
  <si>
    <t>831147_615647_b2aa8786</t>
  </si>
  <si>
    <t>SI-21-0741</t>
  </si>
  <si>
    <t>831147_615730_8177bc7b</t>
  </si>
  <si>
    <t>SI-21-1164</t>
  </si>
  <si>
    <t>831147_615735_86a1d1e0</t>
  </si>
  <si>
    <t>SI-21-1986</t>
  </si>
  <si>
    <t>831147_615752_38368c1d</t>
  </si>
  <si>
    <t>SI-21-1124</t>
  </si>
  <si>
    <t>831147_615753_6e91f713</t>
  </si>
  <si>
    <t>SI-21-2480</t>
  </si>
  <si>
    <t>831147_615921_43050405</t>
  </si>
  <si>
    <t>SI-22-900</t>
  </si>
  <si>
    <t>831147_616337_8ef0d989</t>
  </si>
  <si>
    <t>Si-21-0631</t>
  </si>
  <si>
    <t>831147_616413_d04c6ab9</t>
  </si>
  <si>
    <t>SI-21-2173</t>
  </si>
  <si>
    <t>831147_616717_20256597</t>
  </si>
  <si>
    <t>SI-20-0300</t>
  </si>
  <si>
    <t>831147_616718_3080c98f</t>
  </si>
  <si>
    <t>Si-20-0984</t>
  </si>
  <si>
    <t>831147_616723_32541e18</t>
  </si>
  <si>
    <t>Xpert M 032521121519</t>
  </si>
  <si>
    <t>831147_616728_2522c48b</t>
  </si>
  <si>
    <t>SI-21-0984</t>
  </si>
  <si>
    <t>831147_616735_75285038</t>
  </si>
  <si>
    <t>SI-20-0233</t>
  </si>
  <si>
    <t>831147_616738_2972c71d</t>
  </si>
  <si>
    <t>SI-21-1131</t>
  </si>
  <si>
    <t>831147_616742_f1add96d</t>
  </si>
  <si>
    <t>SI-21-0862</t>
  </si>
  <si>
    <t>831147_616743_0e85bf53</t>
  </si>
  <si>
    <t>SI-21-2147</t>
  </si>
  <si>
    <t>831147_616748_8450dd04</t>
  </si>
  <si>
    <t>SI-22-15</t>
  </si>
  <si>
    <t>831147_616802_5611fa34</t>
  </si>
  <si>
    <t>SI-22-119</t>
  </si>
  <si>
    <t>831147_616812_85b9a141</t>
  </si>
  <si>
    <t>SI-22-448</t>
  </si>
  <si>
    <t>831147_616813_853ec9bd</t>
  </si>
  <si>
    <t>Si-21-0285</t>
  </si>
  <si>
    <t>831147_616856_d06e268b</t>
  </si>
  <si>
    <t>SI-21-2391</t>
  </si>
  <si>
    <t>831147_617345_20d51909</t>
  </si>
  <si>
    <t>SI-21-1088</t>
  </si>
  <si>
    <t>831147_617652_561196e3</t>
  </si>
  <si>
    <t>SI-21-1133</t>
  </si>
  <si>
    <t>831147_617654_04cb6e04</t>
  </si>
  <si>
    <t>SI-21-0760</t>
  </si>
  <si>
    <t>831147_617657_bf3dd5c0</t>
  </si>
  <si>
    <t>SI-21-2093</t>
  </si>
  <si>
    <t>831147_617715_7ac83a14</t>
  </si>
  <si>
    <t>SI-22-913</t>
  </si>
  <si>
    <t>831147_617752_97ec523a</t>
  </si>
  <si>
    <t>SI-21-2500</t>
  </si>
  <si>
    <t>831147_617802_939d49a8</t>
  </si>
  <si>
    <t>Si-21-0268</t>
  </si>
  <si>
    <t>831147_617805_7dcfd254</t>
  </si>
  <si>
    <t>Si-21-0492</t>
  </si>
  <si>
    <t>831147_617841_92fdcf0a</t>
  </si>
  <si>
    <t>SI-22-794</t>
  </si>
  <si>
    <t>831147_618656_23f6c19d</t>
  </si>
  <si>
    <t>SI-21-1160</t>
  </si>
  <si>
    <t>831147_618708_27c80b14</t>
  </si>
  <si>
    <t>SI-22-479</t>
  </si>
  <si>
    <t>831147_618713_0c1ef14f</t>
  </si>
  <si>
    <t>SI-20-0156</t>
  </si>
  <si>
    <t>831147_618713_9150fe3c</t>
  </si>
  <si>
    <t>SI-21-0278</t>
  </si>
  <si>
    <t>831147_618715_3e8ae267</t>
  </si>
  <si>
    <t>Si-21-0143</t>
  </si>
  <si>
    <t>831147_618719_cf9233c0</t>
  </si>
  <si>
    <t>SI-20-0668</t>
  </si>
  <si>
    <t>831147_618720_d9bc6b88</t>
  </si>
  <si>
    <t>SI-21-2296</t>
  </si>
  <si>
    <t>831147_618721_02dc619a</t>
  </si>
  <si>
    <t>SI-20-0094</t>
  </si>
  <si>
    <t>831147_618740_dd47ee3f</t>
  </si>
  <si>
    <t>SI-21-2207</t>
  </si>
  <si>
    <t>831147_618745_8336ab1d</t>
  </si>
  <si>
    <t>SI-20-0210</t>
  </si>
  <si>
    <t>831147_618758_ee2e7ba1</t>
  </si>
  <si>
    <t>SI-21-1319</t>
  </si>
  <si>
    <t>831147_618816_906bb0a8</t>
  </si>
  <si>
    <t>Si-21-0289</t>
  </si>
  <si>
    <t>831147_618816_eb4eee6e</t>
  </si>
  <si>
    <t>SI-21-2348</t>
  </si>
  <si>
    <t>831147_619344_d5d153cb</t>
  </si>
  <si>
    <t>831147_619720_e339263c</t>
  </si>
  <si>
    <t>SI-232-599</t>
  </si>
  <si>
    <t>831147_619738_fff1eb0c</t>
  </si>
  <si>
    <t>SI-21-2020</t>
  </si>
  <si>
    <t>831147_619749_534fb5d0</t>
  </si>
  <si>
    <t>SI-21-1720</t>
  </si>
  <si>
    <t>831147_619752_2687c43b</t>
  </si>
  <si>
    <t>SI-21-0005</t>
  </si>
  <si>
    <t>831147_619807_37768d98</t>
  </si>
  <si>
    <t>SI-22-379</t>
  </si>
  <si>
    <t>831147_619808_de868201</t>
  </si>
  <si>
    <t>SI-22-112</t>
  </si>
  <si>
    <t>831147_620651_b959b050</t>
  </si>
  <si>
    <t>SI-21-0666</t>
  </si>
  <si>
    <t>831147_620657_50cbe292</t>
  </si>
  <si>
    <t>SI-21-1057(Repited)</t>
  </si>
  <si>
    <t>831147_620709_c04f69fa</t>
  </si>
  <si>
    <t>SI-20-0549</t>
  </si>
  <si>
    <t>831147_620725_39e16893</t>
  </si>
  <si>
    <t>SI-22-980</t>
  </si>
  <si>
    <t>831147_620736_af3984c1</t>
  </si>
  <si>
    <t>SI-22-824</t>
  </si>
  <si>
    <t>831147_620802_b47dc5f3</t>
  </si>
  <si>
    <t>SI-21-1211</t>
  </si>
  <si>
    <t>831147_620812_9d4a1d0e</t>
  </si>
  <si>
    <t>SI-20-0575</t>
  </si>
  <si>
    <t>831147_620833_afeabf9b</t>
  </si>
  <si>
    <t>SI-21-1427</t>
  </si>
  <si>
    <t>831147_621654_40eb2dba</t>
  </si>
  <si>
    <t>SI-21-1017</t>
  </si>
  <si>
    <t>831147_621712_2542d5e5</t>
  </si>
  <si>
    <t>SI-21-0130</t>
  </si>
  <si>
    <t>831147_621732_76efb3d3</t>
  </si>
  <si>
    <t>Si-20-0404</t>
  </si>
  <si>
    <t>831147_621745_e91a31c0</t>
  </si>
  <si>
    <t>SI-21-0409</t>
  </si>
  <si>
    <t>831147_621747_c02c4bce</t>
  </si>
  <si>
    <t>SI-21-0694</t>
  </si>
  <si>
    <t>831147_621805_23640686</t>
  </si>
  <si>
    <t>SI-21-1257</t>
  </si>
  <si>
    <t>831147_621806_a9b8eb5d</t>
  </si>
  <si>
    <t>831147_621813_6262d567</t>
  </si>
  <si>
    <t>Si-20-0952</t>
  </si>
  <si>
    <t>831147_621814_62f2525f</t>
  </si>
  <si>
    <t>SI-21-2784</t>
  </si>
  <si>
    <t>831147_621816_b8849d0d</t>
  </si>
  <si>
    <t>Si-20-0540</t>
  </si>
  <si>
    <t>831147_622726_6f8da084</t>
  </si>
  <si>
    <t>SI-20-346(Repited)</t>
  </si>
  <si>
    <t>831147_622734_a25fd034</t>
  </si>
  <si>
    <t>SI-20-0183</t>
  </si>
  <si>
    <t>831147_622746_87e3fbb2</t>
  </si>
  <si>
    <t>SI-21-2355</t>
  </si>
  <si>
    <t>831147_622802_303a3d58</t>
  </si>
  <si>
    <t>SI-20-0327</t>
  </si>
  <si>
    <t>831147_622809_43ff6c26</t>
  </si>
  <si>
    <t>SI-22-128</t>
  </si>
  <si>
    <t>831147_622812_2f48eac3</t>
  </si>
  <si>
    <t>SI-21-1344</t>
  </si>
  <si>
    <t>831147_623017_ed738319</t>
  </si>
  <si>
    <t>SI-21-2281</t>
  </si>
  <si>
    <t>831147_623710_b3cd6df0</t>
  </si>
  <si>
    <t>SI-21-2858</t>
  </si>
  <si>
    <t>831147_623754_b972d944</t>
  </si>
  <si>
    <t>SI-21-0860</t>
  </si>
  <si>
    <t>831147_623825_eba02b8e</t>
  </si>
  <si>
    <t>SI-22-656</t>
  </si>
  <si>
    <t>831147_623826_044b8b09</t>
  </si>
  <si>
    <t>SI-21-1630</t>
  </si>
  <si>
    <t>831147_623831_56d02621</t>
  </si>
  <si>
    <t>SI-22-916</t>
  </si>
  <si>
    <t>831147_624710_4390c209</t>
  </si>
  <si>
    <t>SI-22-67</t>
  </si>
  <si>
    <t>831147_624711_4f4db7cb</t>
  </si>
  <si>
    <t>Si-20-0336</t>
  </si>
  <si>
    <t>831147_624739_643116f3</t>
  </si>
  <si>
    <t>SI-20-0919</t>
  </si>
  <si>
    <t>831147_624745_80581c63</t>
  </si>
  <si>
    <t>SI-21-1245</t>
  </si>
  <si>
    <t>831147_624748_63dacadd</t>
  </si>
  <si>
    <t>SI-21-2214</t>
  </si>
  <si>
    <t>831147_624800_f1413d89</t>
  </si>
  <si>
    <t>SI-21-1270</t>
  </si>
  <si>
    <t>831147_624829_82d48561</t>
  </si>
  <si>
    <t>SI-21-2302</t>
  </si>
  <si>
    <t>831147_625414_e57779c4</t>
  </si>
  <si>
    <t>SI-21-2437</t>
  </si>
  <si>
    <t>831147_625728_8d1acb73</t>
  </si>
  <si>
    <t>Si-20-0443</t>
  </si>
  <si>
    <t>831147_625758_23a172fb</t>
  </si>
  <si>
    <t>SI-21-1070</t>
  </si>
  <si>
    <t>831147_625813_0bba50fa</t>
  </si>
  <si>
    <t>SI-21-0818</t>
  </si>
  <si>
    <t>831147_625815_9df23e2b</t>
  </si>
  <si>
    <t>SI-21-2394</t>
  </si>
  <si>
    <t>831147_626716_d1fff5fa</t>
  </si>
  <si>
    <t>SI-21-0560</t>
  </si>
  <si>
    <t>831147_626724_41e4a102</t>
  </si>
  <si>
    <t>SI-20-0499</t>
  </si>
  <si>
    <t>831147_626728_eb5afe4f</t>
  </si>
  <si>
    <t>Si-20-0656</t>
  </si>
  <si>
    <t>831147_626802_64c1338c</t>
  </si>
  <si>
    <t>SI-20-0098</t>
  </si>
  <si>
    <t>831147_626807_19d0cda8</t>
  </si>
  <si>
    <t>SI-20-0086</t>
  </si>
  <si>
    <t>831147_626813_b06a69cd</t>
  </si>
  <si>
    <t>Si-21-0505</t>
  </si>
  <si>
    <t>831147_626819_661f2ba9</t>
  </si>
  <si>
    <t>SI-20-0586</t>
  </si>
  <si>
    <t>831147_626820_9716babc</t>
  </si>
  <si>
    <t>SI-21-1218</t>
  </si>
  <si>
    <t>831147_627716_b64f3cc4</t>
  </si>
  <si>
    <t>SI-22-532</t>
  </si>
  <si>
    <t>831147_627718_22e3c41c</t>
  </si>
  <si>
    <t>SI-21-2232</t>
  </si>
  <si>
    <t>831147_627726_fd075d44</t>
  </si>
  <si>
    <t>SI-20-0961</t>
  </si>
  <si>
    <t>831147_627732_f7919cbc</t>
  </si>
  <si>
    <t>SI-21-0216</t>
  </si>
  <si>
    <t>831147_627800_1c53bd1d</t>
  </si>
  <si>
    <t>SI-21-0015</t>
  </si>
  <si>
    <t>831147_627804_ae4ce320</t>
  </si>
  <si>
    <t>SI-21-0997</t>
  </si>
  <si>
    <t>831147_627807_5436136c</t>
  </si>
  <si>
    <t>SI-21-2832</t>
  </si>
  <si>
    <t>831147_627810_4f6928b0</t>
  </si>
  <si>
    <t>SI-21-2851</t>
  </si>
  <si>
    <t>831147_627816_0d4d5e66</t>
  </si>
  <si>
    <t>SI-21-0785</t>
  </si>
  <si>
    <t>831147_627816_d696902e</t>
  </si>
  <si>
    <t>SI-22-397</t>
  </si>
  <si>
    <t>831147_627824_52ec3e3f</t>
  </si>
  <si>
    <t>SI-21-1590</t>
  </si>
  <si>
    <t>831147_627837_e07e8d75</t>
  </si>
  <si>
    <t>SI-22-908</t>
  </si>
  <si>
    <t>831147_628713_07cd1712</t>
  </si>
  <si>
    <t>SI-21-0159</t>
  </si>
  <si>
    <t>831147_628717_a9d5d8a4</t>
  </si>
  <si>
    <t>SI-21-2017</t>
  </si>
  <si>
    <t>831147_628729_3baa6da6</t>
  </si>
  <si>
    <t>SI-21-2466</t>
  </si>
  <si>
    <t>831147_628731_5d31c1d2</t>
  </si>
  <si>
    <t>SI-20-0128(repited)</t>
  </si>
  <si>
    <t>831147_628758_eb5a03da</t>
  </si>
  <si>
    <t>SI-20-0454</t>
  </si>
  <si>
    <t>831147_628812_123f3a09</t>
  </si>
  <si>
    <t>SI-21-0843</t>
  </si>
  <si>
    <t>831147_628818_3c18ff00</t>
  </si>
  <si>
    <t>SI-22-482</t>
  </si>
  <si>
    <t>831147_628820_6c9489a1</t>
  </si>
  <si>
    <t>SI-21-1192</t>
  </si>
  <si>
    <t>831147_628839_a712dae0</t>
  </si>
  <si>
    <t>SI-21-2449</t>
  </si>
  <si>
    <t>831147_628910_1ff296fa</t>
  </si>
  <si>
    <t>SI-21-1805</t>
  </si>
  <si>
    <t>831147_629428_903e0200</t>
  </si>
  <si>
    <t>831147_629707_abbd41ce</t>
  </si>
  <si>
    <t>SI-22-01</t>
  </si>
  <si>
    <t>831147_629716_54ab231e</t>
  </si>
  <si>
    <t>SI-21-1873</t>
  </si>
  <si>
    <t>831147_629723_82a2c284</t>
  </si>
  <si>
    <t>SI-22-547</t>
  </si>
  <si>
    <t>831147_629723_f55d90f9</t>
  </si>
  <si>
    <t>SI-21-2457</t>
  </si>
  <si>
    <t>831147_629730_8ff101a7</t>
  </si>
  <si>
    <t>SI-21-0450</t>
  </si>
  <si>
    <t>831147_629804_9b592bc7</t>
  </si>
  <si>
    <t>Si-20-1017</t>
  </si>
  <si>
    <t>831147_629816_c4287c52</t>
  </si>
  <si>
    <t>SI-21-2776</t>
  </si>
  <si>
    <t>831147_629821_4b218890</t>
  </si>
  <si>
    <t>SI-22-418</t>
  </si>
  <si>
    <t>831147_629824_d61db57f</t>
  </si>
  <si>
    <t>SI-21-1471</t>
  </si>
  <si>
    <t>831147_629832_116303ab</t>
  </si>
  <si>
    <t>Si-21-0305</t>
  </si>
  <si>
    <t>831147_629925_9226cd03</t>
  </si>
  <si>
    <t>SI-20-0528</t>
  </si>
  <si>
    <t>831147_630421_898d52a1</t>
  </si>
  <si>
    <t>831147_630421_dede4221</t>
  </si>
  <si>
    <t>SI-21-2779</t>
  </si>
  <si>
    <t>831147_630710_66bdd6e2</t>
  </si>
  <si>
    <t>SI-22-522</t>
  </si>
  <si>
    <t>831147_630735_90daee64</t>
  </si>
  <si>
    <t>SI-21-2438</t>
  </si>
  <si>
    <t>831147_630833_94baa10f</t>
  </si>
  <si>
    <t>SI-21-2130</t>
  </si>
  <si>
    <t>831147_630920_92e994ab</t>
  </si>
  <si>
    <t>SI-21-2713</t>
  </si>
  <si>
    <t>831147_631714_51e4cba1</t>
  </si>
  <si>
    <t>SI-22-273</t>
  </si>
  <si>
    <t>831147_631731_f00cee65</t>
  </si>
  <si>
    <t>831147_631749_75a70ceb</t>
  </si>
  <si>
    <t>SI-21-2003</t>
  </si>
  <si>
    <t>831147_631752_90201773</t>
  </si>
  <si>
    <t>SI-21-0145</t>
  </si>
  <si>
    <t>831147_631803_e0518ade</t>
  </si>
  <si>
    <t>SI-20-0887</t>
  </si>
  <si>
    <t>831147_631806_42ce2f21</t>
  </si>
  <si>
    <t>SI-21-0772</t>
  </si>
  <si>
    <t>831147_631809_73625ca0</t>
  </si>
  <si>
    <t>SI-21-1145</t>
  </si>
  <si>
    <t>831147_631811_cb6236f4</t>
  </si>
  <si>
    <t>SI-21-0884</t>
  </si>
  <si>
    <t>831147_631832_e8584ee6</t>
  </si>
  <si>
    <t>SI-22-692</t>
  </si>
  <si>
    <t>831147_632721_4f7e797a</t>
  </si>
  <si>
    <t>SI-21-2609</t>
  </si>
  <si>
    <t>831147_632732_b2eacb17</t>
  </si>
  <si>
    <t>SI-21-1520</t>
  </si>
  <si>
    <t>831147_632734_519d8e0c</t>
  </si>
  <si>
    <t>831147_632748_fe4ba853</t>
  </si>
  <si>
    <t>SI-21-1108</t>
  </si>
  <si>
    <t>831147_632750_5a1a33b2</t>
  </si>
  <si>
    <t>831147_632755_770363b0</t>
  </si>
  <si>
    <t>SI-20-1069</t>
  </si>
  <si>
    <t>831147_632824_610585b9</t>
  </si>
  <si>
    <t>SI-21-2375</t>
  </si>
  <si>
    <t>831147_632828_c1c50456</t>
  </si>
  <si>
    <t>SI-21-0426</t>
  </si>
  <si>
    <t>831147_633713_3ec793b4</t>
  </si>
  <si>
    <t>SI-21-1005</t>
  </si>
  <si>
    <t>831147_633713_554c8fb4</t>
  </si>
  <si>
    <t>SI-21-0148</t>
  </si>
  <si>
    <t>831147_633716_98dcc04d</t>
  </si>
  <si>
    <t>SI-21-0789</t>
  </si>
  <si>
    <t>831147_633733_1e47963f</t>
  </si>
  <si>
    <t>SI-20-0515</t>
  </si>
  <si>
    <t>831147_633804_8b417f6f</t>
  </si>
  <si>
    <t>SI-21-0956</t>
  </si>
  <si>
    <t>831147_633811_98d492c1</t>
  </si>
  <si>
    <t>SI-22-26</t>
  </si>
  <si>
    <t>831147_633823_c2f811d4</t>
  </si>
  <si>
    <t>SI-22-287</t>
  </si>
  <si>
    <t>831147_633831_b1b52b99</t>
  </si>
  <si>
    <t>SI-21-0314</t>
  </si>
  <si>
    <t>831147_633835_d50c3828</t>
  </si>
  <si>
    <t>SI-21-1297</t>
  </si>
  <si>
    <t>831147_634356_2c1cb0a1</t>
  </si>
  <si>
    <t>831147_634708_6a61144d</t>
  </si>
  <si>
    <t>SI-22-214</t>
  </si>
  <si>
    <t>831147_634721_8c932e75</t>
  </si>
  <si>
    <t>SI-22-337</t>
  </si>
  <si>
    <t>831147_634721_9e6ab8e3</t>
  </si>
  <si>
    <t>SI-21-2691</t>
  </si>
  <si>
    <t>831147_634732_c46fea51</t>
  </si>
  <si>
    <t>SI-20-0487</t>
  </si>
  <si>
    <t>831147_634733_5c4f6f02</t>
  </si>
  <si>
    <t>SI-20-0560</t>
  </si>
  <si>
    <t>831147_634747_567ce2ca</t>
  </si>
  <si>
    <t>SI-21-0063</t>
  </si>
  <si>
    <t>831147_634752_ea294f7d</t>
  </si>
  <si>
    <t>SI-21-2039</t>
  </si>
  <si>
    <t>831147_634820_017e4a80</t>
  </si>
  <si>
    <t>SI-21-1713</t>
  </si>
  <si>
    <t>831147_634857_9e4626ca</t>
  </si>
  <si>
    <t>SI-21-0590</t>
  </si>
  <si>
    <t>831147_635718_9c871acf</t>
  </si>
  <si>
    <t>SI-21-2791</t>
  </si>
  <si>
    <t>831147_635728_e9dd23b3</t>
  </si>
  <si>
    <t>SI-21-0454</t>
  </si>
  <si>
    <t>831147_635800_173bd619</t>
  </si>
  <si>
    <t>SI-21-1350</t>
  </si>
  <si>
    <t>831147_635822_0f3e3a2e</t>
  </si>
  <si>
    <t>SI-21-0745</t>
  </si>
  <si>
    <t>831147_635830_4efda629</t>
  </si>
  <si>
    <t>SI-22-641</t>
  </si>
  <si>
    <t>831147_636431_3a4bbf3b</t>
  </si>
  <si>
    <t>SI-20-0726</t>
  </si>
  <si>
    <t>831147_636431_abe99f20</t>
  </si>
  <si>
    <t>831147_636729_e3085fe1</t>
  </si>
  <si>
    <t>Si-20-0612</t>
  </si>
  <si>
    <t>831147_636807_f64ce551</t>
  </si>
  <si>
    <t>SI-20-0419</t>
  </si>
  <si>
    <t>831147_636812_79560abe</t>
  </si>
  <si>
    <t>SI-21-048</t>
  </si>
  <si>
    <t>831147_636812_eed77a3d</t>
  </si>
  <si>
    <t>SI-20-0466</t>
  </si>
  <si>
    <t>831147_636817_7cdb9613</t>
  </si>
  <si>
    <t>SI-21-1739</t>
  </si>
  <si>
    <t>831147_636829_ac769e25</t>
  </si>
  <si>
    <t>SI-21-1904</t>
  </si>
  <si>
    <t>831147_637400_6f216bbc</t>
  </si>
  <si>
    <t>831147_637749_2ed46b13</t>
  </si>
  <si>
    <t>SI-21-0829</t>
  </si>
  <si>
    <t>831147_637752_89f04a72</t>
  </si>
  <si>
    <t>831147_637754_e793083d</t>
  </si>
  <si>
    <t>SI-21-0428</t>
  </si>
  <si>
    <t>831147_637804_5ab137d1</t>
  </si>
  <si>
    <t>SI-21-2239</t>
  </si>
  <si>
    <t>831147_637825_398a0fee</t>
  </si>
  <si>
    <t>SI-21-1952</t>
  </si>
  <si>
    <t>831147_638721_bb14f8ac</t>
  </si>
  <si>
    <t>SI-21-1900</t>
  </si>
  <si>
    <t>831147_638736_892db16c</t>
  </si>
  <si>
    <t>SI-21-1580</t>
  </si>
  <si>
    <t>831147_638741_f8d492fe</t>
  </si>
  <si>
    <t>Si-20-0625</t>
  </si>
  <si>
    <t>831147_638748_28cf0f7b</t>
  </si>
  <si>
    <t>SI-22-691</t>
  </si>
  <si>
    <t>831147_638948_2990c00e</t>
  </si>
  <si>
    <t>SI-22-901</t>
  </si>
  <si>
    <t>831147_639711_0164fe09</t>
  </si>
  <si>
    <t>SI-21-2811</t>
  </si>
  <si>
    <t>831147_639716_3f98339b</t>
  </si>
  <si>
    <t>SI-20-1072</t>
  </si>
  <si>
    <t>831147_639722_cdf102af</t>
  </si>
  <si>
    <t>SI-20-0933</t>
  </si>
  <si>
    <t>831147_639756_660f0f5e</t>
  </si>
  <si>
    <t>SI-22-449</t>
  </si>
  <si>
    <t>831147_639803_ffb0e7ae</t>
  </si>
  <si>
    <t>SI-21-1940</t>
  </si>
  <si>
    <t>831147_639812_1581390d</t>
  </si>
  <si>
    <t>SI-21-2421</t>
  </si>
  <si>
    <t>831147_639841_fdc4cc46</t>
  </si>
  <si>
    <t>SI-21-2464</t>
  </si>
  <si>
    <t>831147_639846_40e7a09d</t>
  </si>
  <si>
    <t>SI-20-0878</t>
  </si>
  <si>
    <t>831147_639847_681ef2e8</t>
  </si>
  <si>
    <t>SI-21-1463</t>
  </si>
  <si>
    <t>831147_639930_9a540204</t>
  </si>
  <si>
    <t>SI-22-897</t>
  </si>
  <si>
    <t>831147_639935_a863f57f</t>
  </si>
  <si>
    <t>Si-21-0390</t>
  </si>
  <si>
    <t>831147_640729_78f254f2</t>
  </si>
  <si>
    <t>SI-21-2625</t>
  </si>
  <si>
    <t>831147_640731_f7cc858d</t>
  </si>
  <si>
    <t>SI-21-0223</t>
  </si>
  <si>
    <t>831147_640743_94856cff</t>
  </si>
  <si>
    <t>SI-20-0828</t>
  </si>
  <si>
    <t>831147_640813_89cc5b72</t>
  </si>
  <si>
    <t>SI-21-1153</t>
  </si>
  <si>
    <t>831147_640816_194372c1</t>
  </si>
  <si>
    <t>SI-20-0789</t>
  </si>
  <si>
    <t>831147_640826_1dedb56d</t>
  </si>
  <si>
    <t>SI-20-0753</t>
  </si>
  <si>
    <t>831147_640841_22e2c7fa</t>
  </si>
  <si>
    <t>SI-22-600</t>
  </si>
  <si>
    <t>831147_640843_1bd9325a</t>
  </si>
  <si>
    <t>Si-21-0269</t>
  </si>
  <si>
    <t>831147_641009_a6fe9f62</t>
  </si>
  <si>
    <t>SI-21-1331</t>
  </si>
  <si>
    <t>831147_641429_146b3ba6</t>
  </si>
  <si>
    <t>SI-22-673</t>
  </si>
  <si>
    <t>831147_641434_dad7ff7f</t>
  </si>
  <si>
    <t>SI-22-427</t>
  </si>
  <si>
    <t>831147_641723_0c98c22c</t>
  </si>
  <si>
    <t>NW-SI-21-1246</t>
  </si>
  <si>
    <t>831147_641737_9e5768af</t>
  </si>
  <si>
    <t>SI-21-1601</t>
  </si>
  <si>
    <t>831147_641839_4dcf2e8d</t>
  </si>
  <si>
    <t>SI-21-2095</t>
  </si>
  <si>
    <t>831147_642722_6973ffc8</t>
  </si>
  <si>
    <t>SI-21-0034</t>
  </si>
  <si>
    <t>831147_642726_03655ae9</t>
  </si>
  <si>
    <t>SI-21-2720</t>
  </si>
  <si>
    <t>831147_642740_7aa6429d</t>
  </si>
  <si>
    <t>SI-21-1847</t>
  </si>
  <si>
    <t>831147_642828_ae6df02f</t>
  </si>
  <si>
    <t>SI-21-0316</t>
  </si>
  <si>
    <t>831147_642831_67922dad</t>
  </si>
  <si>
    <t>SI-21-1130</t>
  </si>
  <si>
    <t>831147_642840_61977c51</t>
  </si>
  <si>
    <t>Si-20-0834</t>
  </si>
  <si>
    <t>831147_642841_5f32194e</t>
  </si>
  <si>
    <t>SI-21-1595</t>
  </si>
  <si>
    <t>831147_643737_bd842d1d</t>
  </si>
  <si>
    <t>Si-21-0286</t>
  </si>
  <si>
    <t>831147_643739_9b95b2c9</t>
  </si>
  <si>
    <t>SI-21-1729</t>
  </si>
  <si>
    <t>831147_643901_5586d2a5</t>
  </si>
  <si>
    <t>831147_643943_bba1d7ee</t>
  </si>
  <si>
    <t>Si-21-0196</t>
  </si>
  <si>
    <t>831147_644302_337f4222</t>
  </si>
  <si>
    <t>SI-21-0852</t>
  </si>
  <si>
    <t>831147_644758_0cba84c8</t>
  </si>
  <si>
    <t>SI-21-2619</t>
  </si>
  <si>
    <t>831147_644807_d8e3fdd7</t>
  </si>
  <si>
    <t>SI-21-1212</t>
  </si>
  <si>
    <t>831147_644815_c2643658</t>
  </si>
  <si>
    <t>SI-21-1742</t>
  </si>
  <si>
    <t>831147_644827_f4ae8997</t>
  </si>
  <si>
    <t>SI-22-126</t>
  </si>
  <si>
    <t>831147_644832_f2b544e6</t>
  </si>
  <si>
    <t>SI-21-1931</t>
  </si>
  <si>
    <t>831147_644833_ae560eab</t>
  </si>
  <si>
    <t>831147_644849_07ec734f</t>
  </si>
  <si>
    <t>SI-21-2409</t>
  </si>
  <si>
    <t>831147_645737_56ebad89</t>
  </si>
  <si>
    <t>SI-21-0110</t>
  </si>
  <si>
    <t>831147_645817_261d8420</t>
  </si>
  <si>
    <t>SI-22-48</t>
  </si>
  <si>
    <t>831147_645817_de808bb5</t>
  </si>
  <si>
    <t>SI-21-01009</t>
  </si>
  <si>
    <t>831147_645824_7e65a3e6</t>
  </si>
  <si>
    <t>SI-20-0623</t>
  </si>
  <si>
    <t>831147_645841_48334671</t>
  </si>
  <si>
    <t>SI-21-2237</t>
  </si>
  <si>
    <t>831147_645842_c354729f</t>
  </si>
  <si>
    <t>SI-21-2216</t>
  </si>
  <si>
    <t>831147_645849_5571fb21</t>
  </si>
  <si>
    <t>SI-21-0815</t>
  </si>
  <si>
    <t>831147_645938_aae23243</t>
  </si>
  <si>
    <t>SI-21-0251</t>
  </si>
  <si>
    <t>831147_646411_c7ce8224</t>
  </si>
  <si>
    <t>SI-21-1258</t>
  </si>
  <si>
    <t>831147_646736_b38fc12c</t>
  </si>
  <si>
    <t>SI-22-120</t>
  </si>
  <si>
    <t>831147_646755_8d160383</t>
  </si>
  <si>
    <t>SI-21-0954</t>
  </si>
  <si>
    <t>831147_646817_b9a6aa20</t>
  </si>
  <si>
    <t>SI-21-0747</t>
  </si>
  <si>
    <t>831147_646823_4a048f60</t>
  </si>
  <si>
    <t>SI-21-1115</t>
  </si>
  <si>
    <t>831147_646827_0f45a1d3</t>
  </si>
  <si>
    <t>831147_646839_34720f71</t>
  </si>
  <si>
    <t>SI-21-2174</t>
  </si>
  <si>
    <t>831147_646846_a8fec27a</t>
  </si>
  <si>
    <t>SI-21-2501</t>
  </si>
  <si>
    <t>831147_646935_b1b7989b</t>
  </si>
  <si>
    <t>SI-21-0685</t>
  </si>
  <si>
    <t>831147_647438_4dc81f0b</t>
  </si>
  <si>
    <t>Si-21-0290</t>
  </si>
  <si>
    <t>831147_647740_203733b2</t>
  </si>
  <si>
    <t>SI-21-2441 RE</t>
  </si>
  <si>
    <t>831147_647820_fdf3d03f</t>
  </si>
  <si>
    <t>SI-21-1087</t>
  </si>
  <si>
    <t>831147_647829_b2bbf522</t>
  </si>
  <si>
    <t>SI-21-2341</t>
  </si>
  <si>
    <t>831147_647834_8bb95525</t>
  </si>
  <si>
    <t>SI-22-146</t>
  </si>
  <si>
    <t>831147_647841_30a3a413</t>
  </si>
  <si>
    <t>SI-22-68</t>
  </si>
  <si>
    <t>831147_647846_1ca7fc3c</t>
  </si>
  <si>
    <t>SI-21-2070</t>
  </si>
  <si>
    <t>831147_647858_16d6edee</t>
  </si>
  <si>
    <t>SI-21-2481</t>
  </si>
  <si>
    <t>831147_647902_16b1f789</t>
  </si>
  <si>
    <t>SI-21-2274</t>
  </si>
  <si>
    <t>831147_648729_0a655920</t>
  </si>
  <si>
    <t>831147_648736_aa25f979</t>
  </si>
  <si>
    <t>SI-20-0446</t>
  </si>
  <si>
    <t>831147_648800_08bd3344</t>
  </si>
  <si>
    <t>831147_648847_45a82c76</t>
  </si>
  <si>
    <t>SI-21-2180</t>
  </si>
  <si>
    <t>831147_648847_862f1616</t>
  </si>
  <si>
    <t>SI-22-483</t>
  </si>
  <si>
    <t>831147_648850_f17b7d3d</t>
  </si>
  <si>
    <t>SI-22-923</t>
  </si>
  <si>
    <t>831147_649722_03efaffc</t>
  </si>
  <si>
    <t>SI-21-1112</t>
  </si>
  <si>
    <t>831147_649735_b99ddeab</t>
  </si>
  <si>
    <t>SI-22-383</t>
  </si>
  <si>
    <t>831147_649736_ee514c26</t>
  </si>
  <si>
    <t>SI-20-0112</t>
  </si>
  <si>
    <t>831147_649737_b8b1b153</t>
  </si>
  <si>
    <t>831147_649742_367695ea</t>
  </si>
  <si>
    <t>SI-21-1696</t>
  </si>
  <si>
    <t>831147_649813_7d642dfe</t>
  </si>
  <si>
    <t>Si-20-0985</t>
  </si>
  <si>
    <t>831147_649831_b3b556c0</t>
  </si>
  <si>
    <t>Si-20-0953</t>
  </si>
  <si>
    <t>831147_649845_2e9a1e57</t>
  </si>
  <si>
    <t>SI-21-2536</t>
  </si>
  <si>
    <t>831147_649857_5c6df7dd</t>
  </si>
  <si>
    <t>SI-22-981</t>
  </si>
  <si>
    <t>831147_650739_d9d757ea</t>
  </si>
  <si>
    <t>SI-21-1565</t>
  </si>
  <si>
    <t>831147_650758_2c27d378</t>
  </si>
  <si>
    <t>SI-21-0342</t>
  </si>
  <si>
    <t>831147_650802_225f6aa2</t>
  </si>
  <si>
    <t>SI-20-0152</t>
  </si>
  <si>
    <t>831147_650806_fa4210aa</t>
  </si>
  <si>
    <t>SI-21-1346</t>
  </si>
  <si>
    <t>831147_650846_3d4ae377</t>
  </si>
  <si>
    <t>SI-22-549</t>
  </si>
  <si>
    <t>831147_650859_af0b86a5</t>
  </si>
  <si>
    <t>SI-21-1769</t>
  </si>
  <si>
    <t>831147_651007_4c637812</t>
  </si>
  <si>
    <t>SI-21-2282</t>
  </si>
  <si>
    <t>831147_651738_0bb5e24b</t>
  </si>
  <si>
    <t>SI-21-2451 RE</t>
  </si>
  <si>
    <t>831147_651756_41a36389</t>
  </si>
  <si>
    <t>SI-21-1822</t>
  </si>
  <si>
    <t>831147_651800_45d0caaf</t>
  </si>
  <si>
    <t>SI-21-1080</t>
  </si>
  <si>
    <t>831147_651801_03d6c4b5</t>
  </si>
  <si>
    <t>831147_651804_2b1a0ef5</t>
  </si>
  <si>
    <t>SI-21-0765</t>
  </si>
  <si>
    <t>831147_651808_d678fbb7</t>
  </si>
  <si>
    <t>SI-21-2495</t>
  </si>
  <si>
    <t>831147_651812_950708c8</t>
  </si>
  <si>
    <t>SI-21-0131</t>
  </si>
  <si>
    <t>831147_651816_35af012a</t>
  </si>
  <si>
    <t>SI-21-2075</t>
  </si>
  <si>
    <t>831147_651821_998f0764</t>
  </si>
  <si>
    <t>Si-21-0493</t>
  </si>
  <si>
    <t>831147_651845_ee1f482f</t>
  </si>
  <si>
    <t>SI-21-2233</t>
  </si>
  <si>
    <t>831147_651849_3791f974</t>
  </si>
  <si>
    <t>SI-21-2021</t>
  </si>
  <si>
    <t>831147_652034_707bbb6d</t>
  </si>
  <si>
    <t>SI-21-1806</t>
  </si>
  <si>
    <t>831147_652737_8a063e7c</t>
  </si>
  <si>
    <t>SI-22-523</t>
  </si>
  <si>
    <t>831147_652739_ebc1d8c1</t>
  </si>
  <si>
    <t>SI-22-352</t>
  </si>
  <si>
    <t>831147_652740_1ad7438a</t>
  </si>
  <si>
    <t>SI-22-129</t>
  </si>
  <si>
    <t>831147_652749_baab39fe</t>
  </si>
  <si>
    <t>SI-21-1660</t>
  </si>
  <si>
    <t>831147_652755_06b2b23a</t>
  </si>
  <si>
    <t>Si-21-0306</t>
  </si>
  <si>
    <t>831147_652803_351f6394</t>
  </si>
  <si>
    <t>SI-21-2297</t>
  </si>
  <si>
    <t>831147_652807_9704cb58</t>
  </si>
  <si>
    <t>SI-21-0998</t>
  </si>
  <si>
    <t>831147_652937_e45d2b98</t>
  </si>
  <si>
    <t>SI-21-1614</t>
  </si>
  <si>
    <t>831147_653418_434484ce</t>
  </si>
  <si>
    <t>831147_653424_6a79e758</t>
  </si>
  <si>
    <t>SI-21-1645</t>
  </si>
  <si>
    <t>831147_653723_9dff1421</t>
  </si>
  <si>
    <t>SI-22-163</t>
  </si>
  <si>
    <t>831147_653724_a2bba5af</t>
  </si>
  <si>
    <t>SI-22-55</t>
  </si>
  <si>
    <t>831147_653741_45d650cb</t>
  </si>
  <si>
    <t>SI-22-248</t>
  </si>
  <si>
    <t>831147_653743_27b1b02a</t>
  </si>
  <si>
    <t>SI-21-2016</t>
  </si>
  <si>
    <t>831147_653757_f05c0819</t>
  </si>
  <si>
    <t>SI-21-1499</t>
  </si>
  <si>
    <t>831147_653800_42252328</t>
  </si>
  <si>
    <t>SI-22-909</t>
  </si>
  <si>
    <t>831147_653802_b4311edb</t>
  </si>
  <si>
    <t>SI-20-0018 (repeated)</t>
  </si>
  <si>
    <t>831147_653803_296374b8</t>
  </si>
  <si>
    <t>SI-20-0241</t>
  </si>
  <si>
    <t>831147_653803_99265003</t>
  </si>
  <si>
    <t>SI-21-0844</t>
  </si>
  <si>
    <t>831147_653810_0d686fb4</t>
  </si>
  <si>
    <t>SI-22-695</t>
  </si>
  <si>
    <t>831147_653822_0f1aac42</t>
  </si>
  <si>
    <t>SI-20-0157</t>
  </si>
  <si>
    <t>831147_653827_740fbd68</t>
  </si>
  <si>
    <t>Si-21-0506</t>
  </si>
  <si>
    <t>831147_653831_b349f470</t>
  </si>
  <si>
    <t>SI-21-1591</t>
  </si>
  <si>
    <t>831147_653832_931a05d0</t>
  </si>
  <si>
    <t>SI-20-0576</t>
  </si>
  <si>
    <t>831147_653842_bee294a6</t>
  </si>
  <si>
    <t>SI-21-1161</t>
  </si>
  <si>
    <t>831147_653846_e2729fd8</t>
  </si>
  <si>
    <t>SI-21-1428</t>
  </si>
  <si>
    <t>831147_653900_d3939045</t>
  </si>
  <si>
    <t>SI-21-2467</t>
  </si>
  <si>
    <t>831147_654740_b2908030</t>
  </si>
  <si>
    <t>SI-22-419</t>
  </si>
  <si>
    <t>831147_654751_0688ac53</t>
  </si>
  <si>
    <t>Si-20-0437</t>
  </si>
  <si>
    <t>831147_654800_3c2799bb</t>
  </si>
  <si>
    <t>SI-22-931</t>
  </si>
  <si>
    <t>831147_654830_a1486c1f</t>
  </si>
  <si>
    <t>SI-21-2303</t>
  </si>
  <si>
    <t>831147_654847_a7739243</t>
  </si>
  <si>
    <t>SI-21-2859</t>
  </si>
  <si>
    <t>831147_654849_5e16adc7</t>
  </si>
  <si>
    <t>SI-22-344</t>
  </si>
  <si>
    <t>831147_655737_f4467377</t>
  </si>
  <si>
    <t>SI-22-237</t>
  </si>
  <si>
    <t>831147_655745_0b5bfc4b</t>
  </si>
  <si>
    <t>SI-20-0397</t>
  </si>
  <si>
    <t>831147_655754_3291db48</t>
  </si>
  <si>
    <t>SI-20-0172</t>
  </si>
  <si>
    <t>831147_655805_855c8d77</t>
  </si>
  <si>
    <t>SI-21-0864</t>
  </si>
  <si>
    <t>831147_655815_b6c516f9</t>
  </si>
  <si>
    <t>SI-21-0217</t>
  </si>
  <si>
    <t>831147_655819_2c70c73a</t>
  </si>
  <si>
    <t>SI-21-2395</t>
  </si>
  <si>
    <t>831147_655851_75b15801</t>
  </si>
  <si>
    <t>SI-20-0964</t>
  </si>
  <si>
    <t>831147_655904_2917ab8e</t>
  </si>
  <si>
    <t>SI-21-2470</t>
  </si>
  <si>
    <t>831147_655908_123d1c85</t>
  </si>
  <si>
    <t>SI-21-0427</t>
  </si>
  <si>
    <t>831147_656724_7b4abdda</t>
  </si>
  <si>
    <t>SI-21-0177</t>
  </si>
  <si>
    <t>831147_656741_de28caa4</t>
  </si>
  <si>
    <t>SI-22-113</t>
  </si>
  <si>
    <t>831147_656742_a27423f8</t>
  </si>
  <si>
    <t>SI-21-2615</t>
  </si>
  <si>
    <t>831147_656742_bc571a59</t>
  </si>
  <si>
    <t>Si-21-0205</t>
  </si>
  <si>
    <t>831147_656748_2b92d7f5</t>
  </si>
  <si>
    <t>SI-21-2353</t>
  </si>
  <si>
    <t>831147_656839_5781d8c2</t>
  </si>
  <si>
    <t>SI-22-02</t>
  </si>
  <si>
    <t>831147_656850_4f3c84cf</t>
  </si>
  <si>
    <t>SI-20-0169</t>
  </si>
  <si>
    <t>831147_656912_341280a0</t>
  </si>
  <si>
    <t>SI-21-2131</t>
  </si>
  <si>
    <t>831147_656917_a4b0e801</t>
  </si>
  <si>
    <t>SI-22-828</t>
  </si>
  <si>
    <t>831147_657733_618877e7</t>
  </si>
  <si>
    <t>SI-21-0777</t>
  </si>
  <si>
    <t>831147_657736_c55ebd1a</t>
  </si>
  <si>
    <t>SI-21-0727</t>
  </si>
  <si>
    <t>831147_657749_7616c31c</t>
  </si>
  <si>
    <t>SI-22-384</t>
  </si>
  <si>
    <t>831147_657758_d8e260c9</t>
  </si>
  <si>
    <t>Si-20-0467</t>
  </si>
  <si>
    <t>831147_657814_d34ee633</t>
  </si>
  <si>
    <t>SI-21-1913</t>
  </si>
  <si>
    <t>831147_657821_27d9ca46</t>
  </si>
  <si>
    <t>SI-21-0725</t>
  </si>
  <si>
    <t>831147_657826_3776bbb9</t>
  </si>
  <si>
    <t>SI-21-0160</t>
  </si>
  <si>
    <t>831147_657829_5f350165</t>
  </si>
  <si>
    <t>SI-20-0049</t>
  </si>
  <si>
    <t>831147_657845_8301ec5d</t>
  </si>
  <si>
    <t>SI-21-1099</t>
  </si>
  <si>
    <t>831147_657845_da3a4470</t>
  </si>
  <si>
    <t>SI-22-274</t>
  </si>
  <si>
    <t>831147_657852_0100b844</t>
  </si>
  <si>
    <t>SI-21-1987</t>
  </si>
  <si>
    <t>831147_657852_0d482322</t>
  </si>
  <si>
    <t>SI-21-2610</t>
  </si>
  <si>
    <t>831147_657855_0002577a</t>
  </si>
  <si>
    <t>SI-22-338</t>
  </si>
  <si>
    <t>831147_657908_19d38e26</t>
  </si>
  <si>
    <t>SI-21-2430</t>
  </si>
  <si>
    <t>831147_658733_1bcf9726</t>
  </si>
  <si>
    <t>SI-21-0753</t>
  </si>
  <si>
    <t>831147_658804_66f1cf11</t>
  </si>
  <si>
    <t>SI-21-0742</t>
  </si>
  <si>
    <t>831147_658819_75234291</t>
  </si>
  <si>
    <t>SI-21-1874</t>
  </si>
  <si>
    <t>831147_658827_7ffca8e0</t>
  </si>
  <si>
    <t>SI-21-2376</t>
  </si>
  <si>
    <t>831147_658830_9c61f49a</t>
  </si>
  <si>
    <t>SI-21-1013</t>
  </si>
  <si>
    <t>831147_659420_6582dcf2</t>
  </si>
  <si>
    <t>831147_659726_ffd22976</t>
  </si>
  <si>
    <t>SI-21-0651</t>
  </si>
  <si>
    <t>831147_659856_584c6721</t>
  </si>
  <si>
    <t>SI-21-1547</t>
  </si>
  <si>
    <t>831147_659900_bb961ccf</t>
  </si>
  <si>
    <t>SI-21-1442</t>
  </si>
  <si>
    <t>831147_659910_4c4516e5</t>
  </si>
  <si>
    <t>SI-22-902</t>
  </si>
  <si>
    <t>831147_700752_8f060140</t>
  </si>
  <si>
    <t>SI-20-1053</t>
  </si>
  <si>
    <t>831147_700801_cba89fe2</t>
  </si>
  <si>
    <t>SI-22-642</t>
  </si>
  <si>
    <t>831147_700802_b4493b17</t>
  </si>
  <si>
    <t>SI-21-0957</t>
  </si>
  <si>
    <t>831147_700804_79ff0151</t>
  </si>
  <si>
    <t>SI-21-667</t>
  </si>
  <si>
    <t>831147_700834_25bea6ed</t>
  </si>
  <si>
    <t>SI-20-0092</t>
  </si>
  <si>
    <t>831147_700840_947f58f0</t>
  </si>
  <si>
    <t>SI-21-0942</t>
  </si>
  <si>
    <t>831147_700841_c3857957</t>
  </si>
  <si>
    <t>SI-20-0727</t>
  </si>
  <si>
    <t>831147_700900_467ba13e</t>
  </si>
  <si>
    <t>SI-21-1814</t>
  </si>
  <si>
    <t>831147_700914_52f55c6d</t>
  </si>
  <si>
    <t>SI=20-0195</t>
  </si>
  <si>
    <t>831147_700914_85830909</t>
  </si>
  <si>
    <t>SI-21-1518</t>
  </si>
  <si>
    <t>831147_701734_2b785ece</t>
  </si>
  <si>
    <t>SI-21-1072</t>
  </si>
  <si>
    <t>831147_701755_2fafa0dc</t>
  </si>
  <si>
    <t>SI-22-500</t>
  </si>
  <si>
    <t>831147_701800_14fde0b8</t>
  </si>
  <si>
    <t>SI-21-1678</t>
  </si>
  <si>
    <t>831147_701805_a787a46e</t>
  </si>
  <si>
    <t>Si-21-0270</t>
  </si>
  <si>
    <t>831147_701820_41f34d05</t>
  </si>
  <si>
    <t>SI-22-799</t>
  </si>
  <si>
    <t>831147_701822_86817b5f</t>
  </si>
  <si>
    <t>SI-20-0641</t>
  </si>
  <si>
    <t>831147_701822_eb6b3a42</t>
  </si>
  <si>
    <t>SI-20-0099</t>
  </si>
  <si>
    <t>831147_701830_31b35fd3</t>
  </si>
  <si>
    <t>SI-21-1298</t>
  </si>
  <si>
    <t>831147_701835_dc25ef1f</t>
  </si>
  <si>
    <t>SI-21-1059(Repited)</t>
  </si>
  <si>
    <t>831147_702732_38f72c8a</t>
  </si>
  <si>
    <t>SI-21-0895</t>
  </si>
  <si>
    <t>831147_702740_e48159d3</t>
  </si>
  <si>
    <t>SI-21-0016</t>
  </si>
  <si>
    <t>831147_702748_84818fed</t>
  </si>
  <si>
    <t>SI-22-403</t>
  </si>
  <si>
    <t>831147_702804_935bc1a8</t>
  </si>
  <si>
    <t>SI-22-601</t>
  </si>
  <si>
    <t>831147_702814_15ca1068</t>
  </si>
  <si>
    <t>SI-21-1049</t>
  </si>
  <si>
    <t>831147_702821_3a19dd09</t>
  </si>
  <si>
    <t>Si-20-0597</t>
  </si>
  <si>
    <t>831147_702834_fd0bbd8a</t>
  </si>
  <si>
    <t>SI-20-1070</t>
  </si>
  <si>
    <t>831147_702855_310aa3e7</t>
  </si>
  <si>
    <t>SI-22-27</t>
  </si>
  <si>
    <t>831147_702858_6a197f3a</t>
  </si>
  <si>
    <t>SI-20-0561</t>
  </si>
  <si>
    <t>831147_702902_0b4ee0ec</t>
  </si>
  <si>
    <t>831147_702906_556f513e</t>
  </si>
  <si>
    <t>SI-21-2096</t>
  </si>
  <si>
    <t>831147_703458_a2347639</t>
  </si>
  <si>
    <t>SI-20-0726(repited)</t>
  </si>
  <si>
    <t>831147_703751_746d370d</t>
  </si>
  <si>
    <t>SI-20-0348</t>
  </si>
  <si>
    <t>831147_703752_8fb54c39</t>
  </si>
  <si>
    <t>SI-21-2724</t>
  </si>
  <si>
    <t>831147_703757_05a6f6ba</t>
  </si>
  <si>
    <t>SI-20-0455</t>
  </si>
  <si>
    <t>831147_703802_cf0a6c72</t>
  </si>
  <si>
    <t>SI-20-0328</t>
  </si>
  <si>
    <t>831147_703827_a5859edd</t>
  </si>
  <si>
    <t>SI-21-0695</t>
  </si>
  <si>
    <t>831147_703836_613a897b</t>
  </si>
  <si>
    <t>SI-21-2465</t>
  </si>
  <si>
    <t>831147_703843_f374f54e</t>
  </si>
  <si>
    <t>SI-21-0511</t>
  </si>
  <si>
    <t>831147_703846_04cf985b</t>
  </si>
  <si>
    <t>SI-21-2799</t>
  </si>
  <si>
    <t>831147_703856_42c53af0</t>
  </si>
  <si>
    <t>SI-21-2004</t>
  </si>
  <si>
    <t>831147_703921_7e71e88a</t>
  </si>
  <si>
    <t>SI-22-785</t>
  </si>
  <si>
    <t>831147_704731_f75de971</t>
  </si>
  <si>
    <t>SI-21-1155</t>
  </si>
  <si>
    <t>831147_704743_6653a0e2</t>
  </si>
  <si>
    <t>SI-21-1140</t>
  </si>
  <si>
    <t>831147_704819_b443e0da</t>
  </si>
  <si>
    <t>SI-21-0224</t>
  </si>
  <si>
    <t>831147_704826_6e464ee2</t>
  </si>
  <si>
    <t>si-20-0039</t>
  </si>
  <si>
    <t>831147_704842_5f2351a0</t>
  </si>
  <si>
    <t>SI-21-0591</t>
  </si>
  <si>
    <t>831147_704856_ade487fd</t>
  </si>
  <si>
    <t>SI-20-0440(Repited)</t>
  </si>
  <si>
    <t>831147_704929_002d7a97</t>
  </si>
  <si>
    <t>SI-21-1855</t>
  </si>
  <si>
    <t>831147_705433_f60708f1</t>
  </si>
  <si>
    <t>SI-21-1132</t>
  </si>
  <si>
    <t>831147_705808_4dbe10dc</t>
  </si>
  <si>
    <t>SI-21-0518</t>
  </si>
  <si>
    <t>831147_705812_5ee19421</t>
  </si>
  <si>
    <t>SI-20-0074</t>
  </si>
  <si>
    <t>831147_705819_688e6d34</t>
  </si>
  <si>
    <t>SI-21-0087</t>
  </si>
  <si>
    <t>831147_705819_bdf0e20a</t>
  </si>
  <si>
    <t>SI-21-0886</t>
  </si>
  <si>
    <t>831147_705841_32242100</t>
  </si>
  <si>
    <t>SI-20-0550</t>
  </si>
  <si>
    <t>831147_705842_93736ec9</t>
  </si>
  <si>
    <t>SI-21-0790</t>
  </si>
  <si>
    <t>831147_705843_27149a1e</t>
  </si>
  <si>
    <t>SI-21-1596</t>
  </si>
  <si>
    <t>831147_705851_24fed4f8</t>
  </si>
  <si>
    <t>SI-21-0386</t>
  </si>
  <si>
    <t>831147_705900_d233c067</t>
  </si>
  <si>
    <t>SI-21-2009</t>
  </si>
  <si>
    <t>831147_705905_47e17116</t>
  </si>
  <si>
    <t>SI-22-450</t>
  </si>
  <si>
    <t>831147_706741_62d5bfdf</t>
  </si>
  <si>
    <t>SI-21-0922</t>
  </si>
  <si>
    <t>831147_706815_76e151df</t>
  </si>
  <si>
    <t>SI-20-0895</t>
  </si>
  <si>
    <t>831147_706817_647d00b5</t>
  </si>
  <si>
    <t>SI-21-1146</t>
  </si>
  <si>
    <t>831147_706823_bba404ab</t>
  </si>
  <si>
    <t>SI-20-0113</t>
  </si>
  <si>
    <t>831147_706832_d064a931</t>
  </si>
  <si>
    <t>SI-20-0056</t>
  </si>
  <si>
    <t>831147_706846_5f5cd70e</t>
  </si>
  <si>
    <t>SI-20-0587</t>
  </si>
  <si>
    <t>831147_706849_743c6f20</t>
  </si>
  <si>
    <t>Si-20-0626</t>
  </si>
  <si>
    <t>831147_706852_96623e85</t>
  </si>
  <si>
    <t>SI-21-2721</t>
  </si>
  <si>
    <t>831147_706900_7a9e7372</t>
  </si>
  <si>
    <t>SI-21-1247</t>
  </si>
  <si>
    <t>831147_707009_5f8db42b</t>
  </si>
  <si>
    <t>SI-22-998</t>
  </si>
  <si>
    <t>831147_707009_9dcd259f</t>
  </si>
  <si>
    <t>SI-21-1332</t>
  </si>
  <si>
    <t>831147_707742_e75a6416</t>
  </si>
  <si>
    <t>SI-21-0730</t>
  </si>
  <si>
    <t>831147_707758_22102e21</t>
  </si>
  <si>
    <t>SI-21-2744</t>
  </si>
  <si>
    <t>831147_707819_b3fa9951</t>
  </si>
  <si>
    <t>SI-21-0773</t>
  </si>
  <si>
    <t>831147_707847_387beea2</t>
  </si>
  <si>
    <t>SI-20-0005</t>
  </si>
  <si>
    <t>831147_707902_9584c7bc</t>
  </si>
  <si>
    <t>SI-21-2692</t>
  </si>
  <si>
    <t>831147_707906_1d5e918a</t>
  </si>
  <si>
    <t>SI-20-0879</t>
  </si>
  <si>
    <t>831147_707913_33b985d2</t>
  </si>
  <si>
    <t>SI-21-2422</t>
  </si>
  <si>
    <t>831147_707919_081e0215</t>
  </si>
  <si>
    <t>SI-21-1581</t>
  </si>
  <si>
    <t>831147_707919_1caf4559</t>
  </si>
  <si>
    <t>SI-21-1728</t>
  </si>
  <si>
    <t>831147_707927_4213613d</t>
  </si>
  <si>
    <t>SI-22-697</t>
  </si>
  <si>
    <t>831147_707959_e78c9ef7</t>
  </si>
  <si>
    <t>SI-21-1743</t>
  </si>
  <si>
    <t>831147_708739_f9e8c106</t>
  </si>
  <si>
    <t>SI-22-268</t>
  </si>
  <si>
    <t>831147_708753_a2aba511</t>
  </si>
  <si>
    <t>SI-21-2792</t>
  </si>
  <si>
    <t>831147_708819_14ec4804</t>
  </si>
  <si>
    <t>SI-20-0027(repited)</t>
  </si>
  <si>
    <t>831147_708824_357967c4</t>
  </si>
  <si>
    <t>SI-21-0149</t>
  </si>
  <si>
    <t>831147_708832_b229eb69</t>
  </si>
  <si>
    <t>SI-20-0669</t>
  </si>
  <si>
    <t>831147_708837_c7682800</t>
  </si>
  <si>
    <t>SI-21-0759</t>
  </si>
  <si>
    <t>831147_708854_c2d458ef</t>
  </si>
  <si>
    <t>SI-21-0430</t>
  </si>
  <si>
    <t>831147_708858_ed40a29e</t>
  </si>
  <si>
    <t>SI-21-1878</t>
  </si>
  <si>
    <t>831147_708900_38351b76</t>
  </si>
  <si>
    <t>SI-20-0594</t>
  </si>
  <si>
    <t>831147_708909_a611fee3</t>
  </si>
  <si>
    <t>SI-21-2450</t>
  </si>
  <si>
    <t>831147_709434_e0b3a79a</t>
  </si>
  <si>
    <t>SI-21-1901</t>
  </si>
  <si>
    <t>831147_709822_d95c627c</t>
  </si>
  <si>
    <t>SI-20-0858</t>
  </si>
  <si>
    <t>831147_709840_dc430f4d</t>
  </si>
  <si>
    <t>SI-21-0252</t>
  </si>
  <si>
    <t>831147_709851_076efb4b</t>
  </si>
  <si>
    <t>Si-20-0444</t>
  </si>
  <si>
    <t>831147_709919_25437d60</t>
  </si>
  <si>
    <t>831147_710750_7c8c1fa3</t>
  </si>
  <si>
    <t>SI-21-1371</t>
  </si>
  <si>
    <t>831147_710808_6e69a741</t>
  </si>
  <si>
    <t>SI-20-0420</t>
  </si>
  <si>
    <t>831147_710817_9daaa5bc</t>
  </si>
  <si>
    <t>SI-22-121</t>
  </si>
  <si>
    <t>831147_710919_53c3ed10</t>
  </si>
  <si>
    <t>SI-21-0317</t>
  </si>
  <si>
    <t>831147_710925_01428fd6</t>
  </si>
  <si>
    <t>SI-21-1433</t>
  </si>
  <si>
    <t>831147_711757_eb947981</t>
  </si>
  <si>
    <t>SI-21-2200</t>
  </si>
  <si>
    <t>831147_711801_5a724d29</t>
  </si>
  <si>
    <t>SI-22-484</t>
  </si>
  <si>
    <t>831147_711802_9f8a2182</t>
  </si>
  <si>
    <t>SI-20-1078</t>
  </si>
  <si>
    <t>831147_711808_559f0d0d</t>
  </si>
  <si>
    <t>Si-21-0632</t>
  </si>
  <si>
    <t>831147_711818_44d16b7d</t>
  </si>
  <si>
    <t>SI-22-982</t>
  </si>
  <si>
    <t>831147_711825_851653b6</t>
  </si>
  <si>
    <t>SI-21-01010</t>
  </si>
  <si>
    <t>831147_711827_11d57b80</t>
  </si>
  <si>
    <t>si-22-887</t>
  </si>
  <si>
    <t>831147_711827_27f1c768</t>
  </si>
  <si>
    <t>SI-21-1116</t>
  </si>
  <si>
    <t>831147_711848_b1a90198</t>
  </si>
  <si>
    <t>SI-21-2812</t>
  </si>
  <si>
    <t>831147_712748_dc4ae252</t>
  </si>
  <si>
    <t>SI-21-0855</t>
  </si>
  <si>
    <t>831147_712758_699340ab</t>
  </si>
  <si>
    <t>SI-22-73</t>
  </si>
  <si>
    <t>831147_712800_844f07c2</t>
  </si>
  <si>
    <t>SI-22-304</t>
  </si>
  <si>
    <t>831147_712805_9ca14345</t>
  </si>
  <si>
    <t>SI-21-1672</t>
  </si>
  <si>
    <t>831147_712807_5b93d370</t>
  </si>
  <si>
    <t>SI-20-0428</t>
  </si>
  <si>
    <t>831147_712817_82938478</t>
  </si>
  <si>
    <t>SI-20-0136</t>
  </si>
  <si>
    <t>831147_712835_3b4d5e1a</t>
  </si>
  <si>
    <t>SI-21-2071</t>
  </si>
  <si>
    <t>831147_712837_ed5f9a3b</t>
  </si>
  <si>
    <t>SI-21-2620</t>
  </si>
  <si>
    <t>831147_712841_3ff0e517</t>
  </si>
  <si>
    <t>SI-21-1158</t>
  </si>
  <si>
    <t>831147_712845_bbf5aa15</t>
  </si>
  <si>
    <t>SI-21-0749</t>
  </si>
  <si>
    <t>831147_712900_795b9c7d</t>
  </si>
  <si>
    <t>SI-21-1135</t>
  </si>
  <si>
    <t>831147_712905_319ddc1d</t>
  </si>
  <si>
    <t>831147_712909_794883ad</t>
  </si>
  <si>
    <t>SI-21-2626</t>
  </si>
  <si>
    <t>831147_713735_12c2a5db</t>
  </si>
  <si>
    <t>SI-20-1073</t>
  </si>
  <si>
    <t>831147_713801_fe434b1a</t>
  </si>
  <si>
    <t>SI-21-2585</t>
  </si>
  <si>
    <t>831147_713813_31fcefc4</t>
  </si>
  <si>
    <t>SI-20-0577</t>
  </si>
  <si>
    <t>831147_713821_577e6cf9</t>
  </si>
  <si>
    <t>831147_713824_60f7a65d</t>
  </si>
  <si>
    <t>SI-20-0647</t>
  </si>
  <si>
    <t>831147_713828_0be26477</t>
  </si>
  <si>
    <t>SI-22-814</t>
  </si>
  <si>
    <t>831147_713905_798adcc5</t>
  </si>
  <si>
    <t>SI-22-291</t>
  </si>
  <si>
    <t>831147_714748_ce7f3fae</t>
  </si>
  <si>
    <t>SI-21-1317</t>
  </si>
  <si>
    <t>831147_714809_e644343c</t>
  </si>
  <si>
    <t>SI-22-587</t>
  </si>
  <si>
    <t>831147_714814_bcda93cc</t>
  </si>
  <si>
    <t>SI-21-2258</t>
  </si>
  <si>
    <t>831147_714815_ba192779</t>
  </si>
  <si>
    <t>SI-22-925</t>
  </si>
  <si>
    <t>831147_714816_a4089c22</t>
  </si>
  <si>
    <t>SI-21-0336</t>
  </si>
  <si>
    <t>831147_714817_07456977</t>
  </si>
  <si>
    <t>SI-20-0790</t>
  </si>
  <si>
    <t>831147_714829_f9b5723c</t>
  </si>
  <si>
    <t>SI-21-0111</t>
  </si>
  <si>
    <t>831147_714847_4d45de41</t>
  </si>
  <si>
    <t>SI-21-0027(Repited)</t>
  </si>
  <si>
    <t>831147_714850_a39cad4b</t>
  </si>
  <si>
    <t>SI-21-0064</t>
  </si>
  <si>
    <t>831147_714858_55132a93</t>
  </si>
  <si>
    <t>SI-20-0838</t>
  </si>
  <si>
    <t>831147_714904_2380df83</t>
  </si>
  <si>
    <t>SI-20-0525</t>
  </si>
  <si>
    <t>831147_714909_94421cd0</t>
  </si>
  <si>
    <t>SI-22-550</t>
  </si>
  <si>
    <t>831147_714917_1c3ccb33</t>
  </si>
  <si>
    <t>SI-21-2482</t>
  </si>
  <si>
    <t>831147_714936_54780ae7</t>
  </si>
  <si>
    <t>SI-21-1697</t>
  </si>
  <si>
    <t>831147_715041_628a6977</t>
  </si>
  <si>
    <t>SI-21-1807</t>
  </si>
  <si>
    <t>831147_715436_8a9316ee</t>
  </si>
  <si>
    <t>SI-22-399</t>
  </si>
  <si>
    <t>831147_715502_fbd1af1f</t>
  </si>
  <si>
    <t>SI-21-2342</t>
  </si>
  <si>
    <t>831147_715750_67bf92d3</t>
  </si>
  <si>
    <t>SI-21-0006</t>
  </si>
  <si>
    <t>831147_715805_bb5c2eb2</t>
  </si>
  <si>
    <t>SI-21-1238</t>
  </si>
  <si>
    <t>831147_715814_bc21c8b0</t>
  </si>
  <si>
    <t>Si-201048</t>
  </si>
  <si>
    <t>831147_715838_269cc07a</t>
  </si>
  <si>
    <t>SI-22-674</t>
  </si>
  <si>
    <t>831147_715844_bd33b1d6</t>
  </si>
  <si>
    <t>SI-21-0863</t>
  </si>
  <si>
    <t>831147_715857_70a60cdb</t>
  </si>
  <si>
    <t>SI-21-1113</t>
  </si>
  <si>
    <t>831147_715907_47178bbc</t>
  </si>
  <si>
    <t>SI-22-353</t>
  </si>
  <si>
    <t>831147_715915_56328d3e</t>
  </si>
  <si>
    <t>SI-21-1556</t>
  </si>
  <si>
    <t>831147_715937_d2b432df</t>
  </si>
  <si>
    <t>SI-22-696</t>
  </si>
  <si>
    <t>831147_716438_17835983</t>
  </si>
  <si>
    <t>SI-20-0053</t>
  </si>
  <si>
    <t>831147_716504_8e596a25</t>
  </si>
  <si>
    <t>SI-21-2283</t>
  </si>
  <si>
    <t>831147_716808_76586946</t>
  </si>
  <si>
    <t>SI-22-207</t>
  </si>
  <si>
    <t>831147_716905_0710514d</t>
  </si>
  <si>
    <t>SI-21-1259</t>
  </si>
  <si>
    <t>831147_716907_b3d43a21</t>
  </si>
  <si>
    <t>SI-22-130</t>
  </si>
  <si>
    <t>831147_716918_80c6487a</t>
  </si>
  <si>
    <t>SI-21-2234</t>
  </si>
  <si>
    <t>831147_716930_4fe42196</t>
  </si>
  <si>
    <t>SI-21-0534</t>
  </si>
  <si>
    <t>831147_717552_825a062a</t>
  </si>
  <si>
    <t>SI-22-56</t>
  </si>
  <si>
    <t>831147_717801_d560e619</t>
  </si>
  <si>
    <t>SI-22-320</t>
  </si>
  <si>
    <t>831147_717804_d72816e0</t>
  </si>
  <si>
    <t>SI-21-1377</t>
  </si>
  <si>
    <t>831147_717902_c98c78ed</t>
  </si>
  <si>
    <t>SI-22-220</t>
  </si>
  <si>
    <t>831147_717908_301cf346</t>
  </si>
  <si>
    <t>SI-21-2091</t>
  </si>
  <si>
    <t>831147_717909_b3946ba0</t>
  </si>
  <si>
    <t>SI-22-420</t>
  </si>
  <si>
    <t>831147_718443_690d7b99</t>
  </si>
  <si>
    <t>831147_718803_d219bb73</t>
  </si>
  <si>
    <t>Si-20-0986</t>
  </si>
  <si>
    <t>831147_718808_037c0c70</t>
  </si>
  <si>
    <t>Si-21-0507</t>
  </si>
  <si>
    <t>831147_718810_9adc0b99</t>
  </si>
  <si>
    <t>SI-21-2121</t>
  </si>
  <si>
    <t>831147_718841_c9ab88e3</t>
  </si>
  <si>
    <t>Si-21-0424</t>
  </si>
  <si>
    <t>831147_718853_00707653</t>
  </si>
  <si>
    <t>SI-21-0132</t>
  </si>
  <si>
    <t>831147_718902_8f195d47</t>
  </si>
  <si>
    <t>SI-21-1941</t>
  </si>
  <si>
    <t>831147_718909_b3fe146e</t>
  </si>
  <si>
    <t>SI-22-387</t>
  </si>
  <si>
    <t>831147_718920_3130f965</t>
  </si>
  <si>
    <t>SI-21-2304</t>
  </si>
  <si>
    <t>831147_718928_ea5c6613</t>
  </si>
  <si>
    <t>SI-21-1504</t>
  </si>
  <si>
    <t>831147_719803_bfd3df36</t>
  </si>
  <si>
    <t>SI-21-1879</t>
  </si>
  <si>
    <t>831147_719821_eec832d0</t>
  </si>
  <si>
    <t>SI-20-0754</t>
  </si>
  <si>
    <t>831147_719844_0a62ea65</t>
  </si>
  <si>
    <t>SI-21-2182</t>
  </si>
  <si>
    <t>831147_719852_1440e807</t>
  </si>
  <si>
    <t>SI-21-2132</t>
  </si>
  <si>
    <t>831147_719901_66adf51d</t>
  </si>
  <si>
    <t>SI-21-0681</t>
  </si>
  <si>
    <t>831147_719907_5ab2e987</t>
  </si>
  <si>
    <t>SI-21-2026</t>
  </si>
  <si>
    <t>831147_719908_32c4e5c2</t>
  </si>
  <si>
    <t>SI-22-385</t>
  </si>
  <si>
    <t>831147_719912_d8e3a01b</t>
  </si>
  <si>
    <t>SI-21-1932</t>
  </si>
  <si>
    <t>831147_719915_ce0c723b</t>
  </si>
  <si>
    <t>SI-21-2306</t>
  </si>
  <si>
    <t>831147_719923_dee7ab6f</t>
  </si>
  <si>
    <t>SI-21-2471</t>
  </si>
  <si>
    <t>831147_720754_39b8e274</t>
  </si>
  <si>
    <t>SI-21-0913</t>
  </si>
  <si>
    <t>831147_720805_909ac572</t>
  </si>
  <si>
    <t>SI-22-276</t>
  </si>
  <si>
    <t>831147_720809_cbd1649a</t>
  </si>
  <si>
    <t>SI-22-99</t>
  </si>
  <si>
    <t>831147_720810_43d4ded1</t>
  </si>
  <si>
    <t>Si-21-0494</t>
  </si>
  <si>
    <t>831147_720821_9a9c1947</t>
  </si>
  <si>
    <t>SI-20-0624</t>
  </si>
  <si>
    <t>831147_720833_686a7f3f</t>
  </si>
  <si>
    <t>SI-21-0429</t>
  </si>
  <si>
    <t>831147_720834_0004689a</t>
  </si>
  <si>
    <t>SI-22-858</t>
  </si>
  <si>
    <t>831147_721516_e15e608e</t>
  </si>
  <si>
    <t>SI-21-2496</t>
  </si>
  <si>
    <t>831147_721806_5c1b3fdb</t>
  </si>
  <si>
    <t>SI-21-2117</t>
  </si>
  <si>
    <t>831147_721909_34033673</t>
  </si>
  <si>
    <t>SI-22-524</t>
  </si>
  <si>
    <t>831147_721913_3b316a48</t>
  </si>
  <si>
    <t>SI-22-114</t>
  </si>
  <si>
    <t>831147_722803_4c5fdc5f</t>
  </si>
  <si>
    <t>SI-21-2807</t>
  </si>
  <si>
    <t>831147_722809_a039d740</t>
  </si>
  <si>
    <t>SI-22-345</t>
  </si>
  <si>
    <t>831147_722824_c72be54c</t>
  </si>
  <si>
    <t>SI-21-1483</t>
  </si>
  <si>
    <t>831147_722836_a6e291e2</t>
  </si>
  <si>
    <t>SI-21-0178</t>
  </si>
  <si>
    <t>831147_722844_e9666e9f</t>
  </si>
  <si>
    <t>SI-21-0578</t>
  </si>
  <si>
    <t>831147_722853_9449d0bc</t>
  </si>
  <si>
    <t>SI-21-0748</t>
  </si>
  <si>
    <t>831147_722905_babc20a1</t>
  </si>
  <si>
    <t>SI-21-1351</t>
  </si>
  <si>
    <t>831147_722909_1d5fac20</t>
  </si>
  <si>
    <t>SI-21-2616</t>
  </si>
  <si>
    <t>831147_722910_721b6ce6</t>
  </si>
  <si>
    <t>SI-21-1779</t>
  </si>
  <si>
    <t>831147_722926_2d668abe</t>
  </si>
  <si>
    <t>SI-21-1661</t>
  </si>
  <si>
    <t>831147_723511_eee272a6</t>
  </si>
  <si>
    <t>SI-21-2396</t>
  </si>
  <si>
    <t>831147_723516_66b1b816</t>
  </si>
  <si>
    <t>SI-20-0153</t>
  </si>
  <si>
    <t>831147_723742_352f2041</t>
  </si>
  <si>
    <t>SI-21-0218</t>
  </si>
  <si>
    <t>831147_723831_b473bd7d</t>
  </si>
  <si>
    <t>SI-21-1690</t>
  </si>
  <si>
    <t>831147_723928_c6a6fd51</t>
  </si>
  <si>
    <t>SI-21-2454</t>
  </si>
  <si>
    <t>831147_723939_0d7dfedc</t>
  </si>
  <si>
    <t>SI-21-1679</t>
  </si>
  <si>
    <t>831147_724452_1bdbb8af</t>
  </si>
  <si>
    <t>831147_724818_643decae</t>
  </si>
  <si>
    <t>831147_724827_6ee97739</t>
  </si>
  <si>
    <t>SI-20-0160</t>
  </si>
  <si>
    <t>831147_724842_9213e613</t>
  </si>
  <si>
    <t>SI-20-1054</t>
  </si>
  <si>
    <t>831147_724855_09142e40</t>
  </si>
  <si>
    <t>SI-21-2612</t>
  </si>
  <si>
    <t>831147_724902_1653627c</t>
  </si>
  <si>
    <t>SI-22-03</t>
  </si>
  <si>
    <t>831147_724926_a0515cbc</t>
  </si>
  <si>
    <t>SI-22-643</t>
  </si>
  <si>
    <t>831147_724927_874d9b70</t>
  </si>
  <si>
    <t>SI-21-2468</t>
  </si>
  <si>
    <t>831147_725805_22e1593b</t>
  </si>
  <si>
    <t>SI-21-0181</t>
  </si>
  <si>
    <t>831147_725810_bd62a74f</t>
  </si>
  <si>
    <t>SI-21-1136</t>
  </si>
  <si>
    <t>831147_725842_ca45db2f</t>
  </si>
  <si>
    <t>SI-21-0161</t>
  </si>
  <si>
    <t>831147_725855_0cc5ff31</t>
  </si>
  <si>
    <t>SI-21-0653</t>
  </si>
  <si>
    <t>831147_725858_c73a0371</t>
  </si>
  <si>
    <t>SI-21-0583</t>
  </si>
  <si>
    <t>831147_725905_05088eb1</t>
  </si>
  <si>
    <t>SI-21-0035</t>
  </si>
  <si>
    <t>831147_726515_e0e3f55f</t>
  </si>
  <si>
    <t>SI-21-2298</t>
  </si>
  <si>
    <t>831147_726811_e8b5fb54</t>
  </si>
  <si>
    <t>SI-21-2186</t>
  </si>
  <si>
    <t>831147_726821_4ffabb01</t>
  </si>
  <si>
    <t>SI-21-1883</t>
  </si>
  <si>
    <t>831147_726836_49ae47cf</t>
  </si>
  <si>
    <t>SI-22-649</t>
  </si>
  <si>
    <t>831147_726838_5b48a59c</t>
  </si>
  <si>
    <t>SI-21-1015</t>
  </si>
  <si>
    <t>831147_726850_6013c0e9</t>
  </si>
  <si>
    <t>SI-21-0778</t>
  </si>
  <si>
    <t>831147_726910_3c560519</t>
  </si>
  <si>
    <t>SI-20-0965</t>
  </si>
  <si>
    <t>831147_726936_8683f936</t>
  </si>
  <si>
    <t>SI-21-1844</t>
  </si>
  <si>
    <t>831147_727501_03df5830</t>
  </si>
  <si>
    <t>831147_727808_995346a3</t>
  </si>
  <si>
    <t>Si-20-0457</t>
  </si>
  <si>
    <t>831147_727830_b2cd36ac</t>
  </si>
  <si>
    <t>Si-21-0207</t>
  </si>
  <si>
    <t>831147_727851_541e0507</t>
  </si>
  <si>
    <t>SI-22-829</t>
  </si>
  <si>
    <t>831147_727854_01da3f22</t>
  </si>
  <si>
    <t>SI-21-2097</t>
  </si>
  <si>
    <t>831147_727859_388c8172</t>
  </si>
  <si>
    <t>SI-20-0173</t>
  </si>
  <si>
    <t>831147_727900_ad5b5881</t>
  </si>
  <si>
    <t>SI-21-0766</t>
  </si>
  <si>
    <t>831147_727900_c56ecf55</t>
  </si>
  <si>
    <t>SI-20-0439</t>
  </si>
  <si>
    <t>831147_727900_daa33f9d</t>
  </si>
  <si>
    <t>SI-21-0225</t>
  </si>
  <si>
    <t>831147_727903_48b75e6a</t>
  </si>
  <si>
    <t>SI-22-238</t>
  </si>
  <si>
    <t>831147_727908_04fc1eea</t>
  </si>
  <si>
    <t>SI-21-1082</t>
  </si>
  <si>
    <t>831147_727930_08e9e658</t>
  </si>
  <si>
    <t>SI-21-2388</t>
  </si>
  <si>
    <t>831147_727940_c826aef0</t>
  </si>
  <si>
    <t>SI-21-1602</t>
  </si>
  <si>
    <t>831147_728815_f8fe5f83</t>
  </si>
  <si>
    <t>SI-21-0104</t>
  </si>
  <si>
    <t>831147_728839_f86aa238</t>
  </si>
  <si>
    <t>SI-20-0158</t>
  </si>
  <si>
    <t>831147_728911_4b01453d</t>
  </si>
  <si>
    <t>SI-22-229</t>
  </si>
  <si>
    <t>831147_728914_481fb714</t>
  </si>
  <si>
    <t>SI-21-1299</t>
  </si>
  <si>
    <t>831147_728918_cc389498</t>
  </si>
  <si>
    <t>SI-21-2745</t>
  </si>
  <si>
    <t>831147_728927_979e3124</t>
  </si>
  <si>
    <t>SI-20-0398</t>
  </si>
  <si>
    <t>831147_728934_2ba2d71b</t>
  </si>
  <si>
    <t>SI-21-2159</t>
  </si>
  <si>
    <t>831147_729818_0964253a</t>
  </si>
  <si>
    <t>SI-22-541</t>
  </si>
  <si>
    <t>831147_729818_29d30b49</t>
  </si>
  <si>
    <t>SI-22-431</t>
  </si>
  <si>
    <t>831147_729822_cc1946fa</t>
  </si>
  <si>
    <t>SI-21-1391</t>
  </si>
  <si>
    <t>831147_729832_eec91262</t>
  </si>
  <si>
    <t>SI-21-2722</t>
  </si>
  <si>
    <t>831147_729835_03ab2f77</t>
  </si>
  <si>
    <t>SI-20-0238</t>
  </si>
  <si>
    <t>831147_729836_3422ccfc</t>
  </si>
  <si>
    <t>SI-21-0854</t>
  </si>
  <si>
    <t>831147_729856_7e122067</t>
  </si>
  <si>
    <t>SI-20-0246</t>
  </si>
  <si>
    <t>831147_729919_b7208ff4</t>
  </si>
  <si>
    <t>SI-21-0519</t>
  </si>
  <si>
    <t>831147_729928_585c60fd</t>
  </si>
  <si>
    <t>SI-21-1519</t>
  </si>
  <si>
    <t>831147_730238_6baea791</t>
  </si>
  <si>
    <t>SI-21-2633</t>
  </si>
  <si>
    <t>831147_730832_f3ee8b50</t>
  </si>
  <si>
    <t>Si-20-0688</t>
  </si>
  <si>
    <t>831147_730838_f7adc561</t>
  </si>
  <si>
    <t>SI-20-07329Reapeted)</t>
  </si>
  <si>
    <t>831147_730906_4f8c0a59</t>
  </si>
  <si>
    <t>SI-21-1006</t>
  </si>
  <si>
    <t>831147_730906_d62882dd</t>
  </si>
  <si>
    <t>SI-21-1141</t>
  </si>
  <si>
    <t>831147_730917_c31299ae</t>
  </si>
  <si>
    <t>SI-20-0934</t>
  </si>
  <si>
    <t>831147_730923_fb7f2788</t>
  </si>
  <si>
    <t>Si-20-0598</t>
  </si>
  <si>
    <t>831147_730940_b4196f66</t>
  </si>
  <si>
    <t>SI-22-622</t>
  </si>
  <si>
    <t>831147_730948_b1e0ae96</t>
  </si>
  <si>
    <t>SI-22-800</t>
  </si>
  <si>
    <t>831147_731053_27de2435</t>
  </si>
  <si>
    <t>SI-21-1333</t>
  </si>
  <si>
    <t>831147_731508_4f73d17f</t>
  </si>
  <si>
    <t>SI-21-1321</t>
  </si>
  <si>
    <t>831147_731813_caa5f974</t>
  </si>
  <si>
    <t>SI-21-2320</t>
  </si>
  <si>
    <t>831147_731816_81d5373c</t>
  </si>
  <si>
    <t>SI-21-2497 RE</t>
  </si>
  <si>
    <t>831147_731818_52c35d52</t>
  </si>
  <si>
    <t>SI-21-2664</t>
  </si>
  <si>
    <t>831147_731822_7b6b21a7</t>
  </si>
  <si>
    <t>SI-21-2418</t>
  </si>
  <si>
    <t>831147_731833_b975577f</t>
  </si>
  <si>
    <t>SI-20-728</t>
  </si>
  <si>
    <t>831147_731845_0f0b2e1e</t>
  </si>
  <si>
    <t>SI-20-0613</t>
  </si>
  <si>
    <t>831147_731903_11b2fae9</t>
  </si>
  <si>
    <t>SI-21-2537</t>
  </si>
  <si>
    <t>831147_731908_db8b0379</t>
  </si>
  <si>
    <t>SI-21-2410</t>
  </si>
  <si>
    <t>831147_731917_faed4dec</t>
  </si>
  <si>
    <t>SI-21-1529</t>
  </si>
  <si>
    <t>831147_731923_0b2c7e40</t>
  </si>
  <si>
    <t>SI-22-501</t>
  </si>
  <si>
    <t>831147_731930_683f4603</t>
  </si>
  <si>
    <t>SI-21-0431</t>
  </si>
  <si>
    <t>831147_732006_bf31322c</t>
  </si>
  <si>
    <t>SI-21-1744</t>
  </si>
  <si>
    <t>831147_732815_20163077</t>
  </si>
  <si>
    <t>SI-21-0820</t>
  </si>
  <si>
    <t>831147_732820_127410f0</t>
  </si>
  <si>
    <t>SI-22-12</t>
  </si>
  <si>
    <t>831147_732830_4c15b8be</t>
  </si>
  <si>
    <t>SI-21-1538</t>
  </si>
  <si>
    <t>831147_732840_0e733419</t>
  </si>
  <si>
    <t>SI-20-0100</t>
  </si>
  <si>
    <t>831147_732857_860ee791</t>
  </si>
  <si>
    <t>SI-21-0088</t>
  </si>
  <si>
    <t>831147_732929_ab226cde</t>
  </si>
  <si>
    <t>SI-22-404</t>
  </si>
  <si>
    <t>831147_733505_6247e26a</t>
  </si>
  <si>
    <t>831147_733807_a6f3a9b6</t>
  </si>
  <si>
    <t>SI-22-49</t>
  </si>
  <si>
    <t>831147_733824_aeb928cf</t>
  </si>
  <si>
    <t>SI-22-80</t>
  </si>
  <si>
    <t>831147_733827_1bc88192</t>
  </si>
  <si>
    <t>SI-21-0235</t>
  </si>
  <si>
    <t>831147_733834_57eff30c</t>
  </si>
  <si>
    <t>SI-21-1486</t>
  </si>
  <si>
    <t>831147_733851_c5e9494c</t>
  </si>
  <si>
    <t>Si-21-0307</t>
  </si>
  <si>
    <t>831147_733901_743ae618</t>
  </si>
  <si>
    <t>SI-21-2693</t>
  </si>
  <si>
    <t>831147_733911_87e438c8</t>
  </si>
  <si>
    <t>SI-20-0121</t>
  </si>
  <si>
    <t>831147_733937_94b125a8</t>
  </si>
  <si>
    <t>SI-22-899</t>
  </si>
  <si>
    <t>831147_734806_f0ffca95</t>
  </si>
  <si>
    <t>SI-22-69</t>
  </si>
  <si>
    <t>831147_734810_da9c7109</t>
  </si>
  <si>
    <t>SI-21-1030</t>
  </si>
  <si>
    <t>831147_734822_8eac7346</t>
  </si>
  <si>
    <t>SI-22-28</t>
  </si>
  <si>
    <t>831147_734910_6744adbb</t>
  </si>
  <si>
    <t>Si-20-0627</t>
  </si>
  <si>
    <t>831147_734923_02d6f0fe</t>
  </si>
  <si>
    <t>SI-21-1903</t>
  </si>
  <si>
    <t>831147_734925_100ae1d5</t>
  </si>
  <si>
    <t>SI-21-2725</t>
  </si>
  <si>
    <t>831147_734928_5a0ea6f9</t>
  </si>
  <si>
    <t>SI-21-0253</t>
  </si>
  <si>
    <t>831147_735812_531e3d5e</t>
  </si>
  <si>
    <t>Si-21-0633</t>
  </si>
  <si>
    <t>831147_735822_21c4b5b2</t>
  </si>
  <si>
    <t>SI-21-2673</t>
  </si>
  <si>
    <t>831147_735847_1e73be09</t>
  </si>
  <si>
    <t>SI-20-0824</t>
  </si>
  <si>
    <t>831147_735855_c6798bbe</t>
  </si>
  <si>
    <t>SI-21-1373</t>
  </si>
  <si>
    <t>831147_735856_c7b5989d</t>
  </si>
  <si>
    <t>SI-21-0896</t>
  </si>
  <si>
    <t>831147_735903_8364c6e7</t>
  </si>
  <si>
    <t>SI-21-0668</t>
  </si>
  <si>
    <t>831147_735914_33100f24</t>
  </si>
  <si>
    <t>SI-21-2793</t>
  </si>
  <si>
    <t>831147_735924_944f6af9</t>
  </si>
  <si>
    <t>SI-20-0456</t>
  </si>
  <si>
    <t>831147_735939_665a6324</t>
  </si>
  <si>
    <t>SI-21-0396</t>
  </si>
  <si>
    <t>831147_736529_b77ccc27</t>
  </si>
  <si>
    <t>SI-22-588</t>
  </si>
  <si>
    <t>831147_736817_f7e5874e</t>
  </si>
  <si>
    <t>SI-21-2309</t>
  </si>
  <si>
    <t>831147_736833_5bb61999</t>
  </si>
  <si>
    <t>2=SI-21-1477</t>
  </si>
  <si>
    <t>831147_736847_efe6a337</t>
  </si>
  <si>
    <t>SI-22-698</t>
  </si>
  <si>
    <t>831147_736849_2ac8d819</t>
  </si>
  <si>
    <t>SI-21-0146</t>
  </si>
  <si>
    <t>831147_736849_52ff02e8</t>
  </si>
  <si>
    <t>SI-21-0792</t>
  </si>
  <si>
    <t>831147_736909_b411dae6</t>
  </si>
  <si>
    <t>SI-22-269</t>
  </si>
  <si>
    <t>831147_736915_2cb698ce</t>
  </si>
  <si>
    <t>SI-20-0170</t>
  </si>
  <si>
    <t>831147_736918_9b4055c2</t>
  </si>
  <si>
    <t>SI-21-1248</t>
  </si>
  <si>
    <t>831147_736919_a20f778e</t>
  </si>
  <si>
    <t>SI-22-400</t>
  </si>
  <si>
    <t>831147_736933_18462feb</t>
  </si>
  <si>
    <t>SI-21-2201</t>
  </si>
  <si>
    <t>831147_737825_4220863e</t>
  </si>
  <si>
    <t>SI-22-103</t>
  </si>
  <si>
    <t>831147_737833_c6487e62</t>
  </si>
  <si>
    <t>SI-21-2246</t>
  </si>
  <si>
    <t>831147_737835_495897a8</t>
  </si>
  <si>
    <t>SI-20-0588</t>
  </si>
  <si>
    <t>831147_737850_3c2cb791</t>
  </si>
  <si>
    <t>SI-21-0858</t>
  </si>
  <si>
    <t>831147_737851_e7aba9ed</t>
  </si>
  <si>
    <t>SI-22-740</t>
  </si>
  <si>
    <t>831147_737859_03406410</t>
  </si>
  <si>
    <t>SI-21-1176</t>
  </si>
  <si>
    <t>831147_737910_7f95906f</t>
  </si>
  <si>
    <t>SI-22-831</t>
  </si>
  <si>
    <t>831147_737910_8ca82b43</t>
  </si>
  <si>
    <t>SI-21-0923</t>
  </si>
  <si>
    <t>831147_737918_1b77dd1f</t>
  </si>
  <si>
    <t>SI-21-1943</t>
  </si>
  <si>
    <t>831147_737921_a877050c</t>
  </si>
  <si>
    <t>SI-20-0595</t>
  </si>
  <si>
    <t>831147_737924_4fe7b943</t>
  </si>
  <si>
    <t>SI-21-1509</t>
  </si>
  <si>
    <t>831147_737925_2857f381</t>
  </si>
  <si>
    <t>SI-22-305</t>
  </si>
  <si>
    <t>831147_738133_7933f17a</t>
  </si>
  <si>
    <t>SI-21-1808</t>
  </si>
  <si>
    <t>831147_738512_e45d2b98</t>
  </si>
  <si>
    <t>831147_738826_9503fceb</t>
  </si>
  <si>
    <t>SI-22-354</t>
  </si>
  <si>
    <t>831147_738833_f3f97f35</t>
  </si>
  <si>
    <t>SI-21-1126</t>
  </si>
  <si>
    <t>831147_738850_95a43918</t>
  </si>
  <si>
    <t>SI-21-1860</t>
  </si>
  <si>
    <t>831147_738932_ec3cc721</t>
  </si>
  <si>
    <t>SI-21-1953</t>
  </si>
  <si>
    <t>831147_739507_47168b4b</t>
  </si>
  <si>
    <t>SI-21-1117</t>
  </si>
  <si>
    <t>831147_739525_250d8d0b</t>
  </si>
  <si>
    <t>831147_739854_704f482b</t>
  </si>
  <si>
    <t>SI-21-2627</t>
  </si>
  <si>
    <t>831147_739929_7fc572c5</t>
  </si>
  <si>
    <t>SI-21-0943</t>
  </si>
  <si>
    <t>831147_739934_f0f521ba</t>
  </si>
  <si>
    <t>Si-20-0468</t>
  </si>
  <si>
    <t>831147_739943_74eb3a36</t>
  </si>
  <si>
    <t>SI-21-2217</t>
  </si>
  <si>
    <t>831147_740036_0ac899e1</t>
  </si>
  <si>
    <t>SI-21-2586</t>
  </si>
  <si>
    <t>831147_740841_91262d32</t>
  </si>
  <si>
    <t>SI-20-0203</t>
  </si>
  <si>
    <t>831147_740845_5bc27eab</t>
  </si>
  <si>
    <t>SI-21-0339</t>
  </si>
  <si>
    <t>831147_740900_826ebe8a</t>
  </si>
  <si>
    <t>SI-20-1071</t>
  </si>
  <si>
    <t>831147_740902_d593f4a0</t>
  </si>
  <si>
    <t>SI-20-1079</t>
  </si>
  <si>
    <t>831147_740918_335caf9b</t>
  </si>
  <si>
    <t>SI-21-1060</t>
  </si>
  <si>
    <t>831147_740942_f88d2b97</t>
  </si>
  <si>
    <t>SI-21-1714</t>
  </si>
  <si>
    <t>831147_741824_9f89c8fb</t>
  </si>
  <si>
    <t>SI-22-59</t>
  </si>
  <si>
    <t>831147_741837_31c53712</t>
  </si>
  <si>
    <t>SI-21-1412</t>
  </si>
  <si>
    <t>831147_741848_ae4a1072</t>
  </si>
  <si>
    <t>SI-21-1788</t>
  </si>
  <si>
    <t>831147_741850_431af5ac</t>
  </si>
  <si>
    <t>SI-21-0455</t>
  </si>
  <si>
    <t>831147_741907_12f259a2</t>
  </si>
  <si>
    <t>SI-22-164</t>
  </si>
  <si>
    <t>831147_741908_f43d4797</t>
  </si>
  <si>
    <t>SI-21-2010</t>
  </si>
  <si>
    <t>831147_741910_5a426180</t>
  </si>
  <si>
    <t>SI-21-1378</t>
  </si>
  <si>
    <t>831147_741925_5c5a94c1</t>
  </si>
  <si>
    <t>SI-21-1260</t>
  </si>
  <si>
    <t>831147_741930_56393a19</t>
  </si>
  <si>
    <t>SI-22-208</t>
  </si>
  <si>
    <t>831147_741942_54f5275e</t>
  </si>
  <si>
    <t>SI-21-0563</t>
  </si>
  <si>
    <t>831147_741949_ad5d5214</t>
  </si>
  <si>
    <t>SI-21-1698</t>
  </si>
  <si>
    <t>831147_742038_3e90e027</t>
  </si>
  <si>
    <t>831147_742510_6b0abe36</t>
  </si>
  <si>
    <t>SI-20-0024</t>
  </si>
  <si>
    <t>831147_742809_66af8fe3</t>
  </si>
  <si>
    <t>Si-21-0196-repeat</t>
  </si>
  <si>
    <t>831147_742837_dea7aa64</t>
  </si>
  <si>
    <t>SI-22-386</t>
  </si>
  <si>
    <t>831147_742842_a49c5f21</t>
  </si>
  <si>
    <t>SI-20-0896</t>
  </si>
  <si>
    <t>831147_742847_7bfeeb02</t>
  </si>
  <si>
    <t>SI-20-0648</t>
  </si>
  <si>
    <t>831147_742849_d4710c47</t>
  </si>
  <si>
    <t>SI-20-0429</t>
  </si>
  <si>
    <t>831147_742910_d68618a3</t>
  </si>
  <si>
    <t>SI-21-0914</t>
  </si>
  <si>
    <t>831147_742922_54c64419</t>
  </si>
  <si>
    <t>SI-21-1560</t>
  </si>
  <si>
    <t>831147_742928_da1f771f</t>
  </si>
  <si>
    <t>SI-21-0743</t>
  </si>
  <si>
    <t>831147_742934_185320a0</t>
  </si>
  <si>
    <t>SI-21-2356</t>
  </si>
  <si>
    <t>831147_742934_393e7091</t>
  </si>
  <si>
    <t>SI-22-74</t>
  </si>
  <si>
    <t>831147_742938_f676d83f</t>
  </si>
  <si>
    <t>SI-20-0792</t>
  </si>
  <si>
    <t>831147_742941_41c3a6fb</t>
  </si>
  <si>
    <t>SI-21-1582</t>
  </si>
  <si>
    <t>831147_743841_86e63445</t>
  </si>
  <si>
    <t>SI-21-0065</t>
  </si>
  <si>
    <t>831147_743905_ad6454ee</t>
  </si>
  <si>
    <t>SI-20-644</t>
  </si>
  <si>
    <t>831147_743907_2a717b30</t>
  </si>
  <si>
    <t>SI-20-0744</t>
  </si>
  <si>
    <t>831147_743941_008bb618</t>
  </si>
  <si>
    <t>SI-21-1727</t>
  </si>
  <si>
    <t>831147_743948_202e670b</t>
  </si>
  <si>
    <t>Si-20-0657</t>
  </si>
  <si>
    <t>831147_743956_d97f0134</t>
  </si>
  <si>
    <t>SI-21-1831</t>
  </si>
  <si>
    <t>831147_744014_3c89bce1</t>
  </si>
  <si>
    <t>SI-22-863</t>
  </si>
  <si>
    <t>831147_744851_a4c2fded</t>
  </si>
  <si>
    <t>SI-21-0150</t>
  </si>
  <si>
    <t>831147_744852_c8898515</t>
  </si>
  <si>
    <t>SI-21-0728</t>
  </si>
  <si>
    <t>831147_744923_d1668cfb</t>
  </si>
  <si>
    <t>SI-21-2472</t>
  </si>
  <si>
    <t>831147_744932_ef1e5987</t>
  </si>
  <si>
    <t>SI-22-275</t>
  </si>
  <si>
    <t>831147_744941_281e654b</t>
  </si>
  <si>
    <t>SI-22-346</t>
  </si>
  <si>
    <t>831147_744949_5cb8cc67</t>
  </si>
  <si>
    <t>SI-21-2259</t>
  </si>
  <si>
    <t>831147_745010_d465bc32</t>
  </si>
  <si>
    <t>SI-22-888</t>
  </si>
  <si>
    <t>831147_745816_8dc56528</t>
  </si>
  <si>
    <t>SI-21-0176</t>
  </si>
  <si>
    <t>831147_745822_0f29580e</t>
  </si>
  <si>
    <t>SI-22-57</t>
  </si>
  <si>
    <t>831147_745824_fd021d6e</t>
  </si>
  <si>
    <t>SI-21-0657</t>
  </si>
  <si>
    <t>831147_745826_0a055560</t>
  </si>
  <si>
    <t>SI-21-2049</t>
  </si>
  <si>
    <t>831147_745829_e8363d0d</t>
  </si>
  <si>
    <t>SI-21-1367</t>
  </si>
  <si>
    <t>831147_745842_c5841876</t>
  </si>
  <si>
    <t>SI-21-2551</t>
  </si>
  <si>
    <t>831147_745850_eda9bc6a</t>
  </si>
  <si>
    <t>SI-22-607</t>
  </si>
  <si>
    <t>831147_745913_71f067c9</t>
  </si>
  <si>
    <t>SI-21-0113</t>
  </si>
  <si>
    <t>831147_745915_2a16f959</t>
  </si>
  <si>
    <t>SI-21-2307</t>
  </si>
  <si>
    <t>831147_745921_97c24be0</t>
  </si>
  <si>
    <t>SI-21-2455</t>
  </si>
  <si>
    <t>831147_745935_095c721c</t>
  </si>
  <si>
    <t>SI-21-1921</t>
  </si>
  <si>
    <t>831147_745943_8edaf0e6</t>
  </si>
  <si>
    <t>SI-21-1897</t>
  </si>
  <si>
    <t>831147_746844_df69e629</t>
  </si>
  <si>
    <t>SI-21-0243</t>
  </si>
  <si>
    <t>831147_746903_a92a4ce9</t>
  </si>
  <si>
    <t>SI-20-0736</t>
  </si>
  <si>
    <t>831147_746908_c0d346f6</t>
  </si>
  <si>
    <t>SI-21-2055</t>
  </si>
  <si>
    <t>831147_746932_0dfa305c</t>
  </si>
  <si>
    <t>SI-20-0366</t>
  </si>
  <si>
    <t>831147_747821_7ba544f8</t>
  </si>
  <si>
    <t>SI-21-133</t>
  </si>
  <si>
    <t>831147_747839_68e943a7</t>
  </si>
  <si>
    <t>SI-22-321</t>
  </si>
  <si>
    <t>831147_747844_73875a35</t>
  </si>
  <si>
    <t>SI-21-1454</t>
  </si>
  <si>
    <t>831147_747848_f1c8b385</t>
  </si>
  <si>
    <t>SI-20-1087</t>
  </si>
  <si>
    <t>831147_747915_31ec18fe</t>
  </si>
  <si>
    <t>SI-21-2027</t>
  </si>
  <si>
    <t>831147_747922_bafa0d29</t>
  </si>
  <si>
    <t>SI-20-0526</t>
  </si>
  <si>
    <t>831147_747933_a3755ebe</t>
  </si>
  <si>
    <t>SI-21-0754</t>
  </si>
  <si>
    <t>831147_747955_8d834353</t>
  </si>
  <si>
    <t>SI-22-983</t>
  </si>
  <si>
    <t>831147_748521_08bd3344</t>
  </si>
  <si>
    <t>831147_748818_ffc77826</t>
  </si>
  <si>
    <t>831147_748846_3f702fd4</t>
  </si>
  <si>
    <t>SI-21-1609</t>
  </si>
  <si>
    <t>831147_748848_ac20fb5a</t>
  </si>
  <si>
    <t>SI-21-0179</t>
  </si>
  <si>
    <t>831147_748902_d9a27e54</t>
  </si>
  <si>
    <t>SI-20-1074</t>
  </si>
  <si>
    <t>831147_748903_953823c7</t>
  </si>
  <si>
    <t>SI-21-1764</t>
  </si>
  <si>
    <t>831147_748929_b618c413</t>
  </si>
  <si>
    <t>SI-21-2175</t>
  </si>
  <si>
    <t>831147_749005_8d7e4a74</t>
  </si>
  <si>
    <t>SI-22-650</t>
  </si>
  <si>
    <t>831147_749539_a7461b6a</t>
  </si>
  <si>
    <t>SI-21-2758 RE</t>
  </si>
  <si>
    <t>831147_749539_b7c21436</t>
  </si>
  <si>
    <t>SI-21-2343</t>
  </si>
  <si>
    <t>831147_749829_035ef4eb</t>
  </si>
  <si>
    <t>SI-21-0567</t>
  </si>
  <si>
    <t>831147_749830_f899b084</t>
  </si>
  <si>
    <t>SI-20-1001</t>
  </si>
  <si>
    <t>831147_749834_37ed825d</t>
  </si>
  <si>
    <t>SI-21-2079</t>
  </si>
  <si>
    <t>831147_749848_c3c1feb3</t>
  </si>
  <si>
    <t>SI-21-0061</t>
  </si>
  <si>
    <t>831147_749852_8edf3c03</t>
  </si>
  <si>
    <t>Si-20-0940</t>
  </si>
  <si>
    <t>831147_749907_3deb2bc8</t>
  </si>
  <si>
    <t>SI-21-2617</t>
  </si>
  <si>
    <t>831147_749932_c1bd4e21</t>
  </si>
  <si>
    <t>SI-21-1662</t>
  </si>
  <si>
    <t>831147_749936_9ca47dc8</t>
  </si>
  <si>
    <t>SI-21-2502</t>
  </si>
  <si>
    <t>831147_749942_68bed6a3</t>
  </si>
  <si>
    <t>Si-20-0536</t>
  </si>
  <si>
    <t>831147_749945_bcacda8d</t>
  </si>
  <si>
    <t>SI-20-0755</t>
  </si>
  <si>
    <t>831147_749950_9f5c6597</t>
  </si>
  <si>
    <t>SI-21-1680</t>
  </si>
  <si>
    <t>831147_750820_490eb11a</t>
  </si>
  <si>
    <t>SI-21-2804</t>
  </si>
  <si>
    <t>831147_750844_40fd451b</t>
  </si>
  <si>
    <t>SI-21-2133</t>
  </si>
  <si>
    <t>831147_750942_d88e9b3b</t>
  </si>
  <si>
    <t>SI-21-2661</t>
  </si>
  <si>
    <t>831147_750942_f314e70b</t>
  </si>
  <si>
    <t>SI-22-100</t>
  </si>
  <si>
    <t>831147_750949_94fe0657</t>
  </si>
  <si>
    <t>SI-21-2613</t>
  </si>
  <si>
    <t>831147_751830_d0975104</t>
  </si>
  <si>
    <t>SI-22-06</t>
  </si>
  <si>
    <t>831147_751837_344c0647</t>
  </si>
  <si>
    <t>Si-20-0553</t>
  </si>
  <si>
    <t>831147_751847_7bf826f9</t>
  </si>
  <si>
    <t>SI-21-2406</t>
  </si>
  <si>
    <t>831147_751943_342c9592</t>
  </si>
  <si>
    <t>SI-22-249</t>
  </si>
  <si>
    <t>831147_752526_b2b5951b</t>
  </si>
  <si>
    <t>SI-21-1484</t>
  </si>
  <si>
    <t>831147_752844_4056aff7</t>
  </si>
  <si>
    <t>SI-22-551</t>
  </si>
  <si>
    <t>831147_752850_e14c7843</t>
  </si>
  <si>
    <t>SI-20-0551</t>
  </si>
  <si>
    <t>831147_753828_6d85246d</t>
  </si>
  <si>
    <t>SI-22-219</t>
  </si>
  <si>
    <t>831147_753836_9a47b5d5</t>
  </si>
  <si>
    <t>SI-21-0970</t>
  </si>
  <si>
    <t>831147_753840_9681afd8</t>
  </si>
  <si>
    <t>SI-21-0231</t>
  </si>
  <si>
    <t>831147_753905_b4ea9af9</t>
  </si>
  <si>
    <t>SI-21-0105</t>
  </si>
  <si>
    <t>831147_753919_66174bfb</t>
  </si>
  <si>
    <t>Si-20-1045</t>
  </si>
  <si>
    <t>831147_753921_e1b24834</t>
  </si>
  <si>
    <t>Si-21-0208</t>
  </si>
  <si>
    <t>831147_753943_5f4f7c55</t>
  </si>
  <si>
    <t>SI-21-2723</t>
  </si>
  <si>
    <t>831147_754005_ca92b993</t>
  </si>
  <si>
    <t>SI-22-815</t>
  </si>
  <si>
    <t>831147_754830_c4205b9a</t>
  </si>
  <si>
    <t>SI-20-1055</t>
  </si>
  <si>
    <t>831147_754840_b49f2177</t>
  </si>
  <si>
    <t>SI-21-2529</t>
  </si>
  <si>
    <t>831147_754842_9dbf6311</t>
  </si>
  <si>
    <t>SI-21-0584</t>
  </si>
  <si>
    <t>831147_754842_af923610</t>
  </si>
  <si>
    <t>Si-20-1018</t>
  </si>
  <si>
    <t>831147_754843_c6a02d0a</t>
  </si>
  <si>
    <t>SI-21-2191</t>
  </si>
  <si>
    <t>831147_754845_9920b905</t>
  </si>
  <si>
    <t>SI-22-502</t>
  </si>
  <si>
    <t>831147_754848_a4a0b6be</t>
  </si>
  <si>
    <t>SI-21-1147</t>
  </si>
  <si>
    <t>831147_754848_c3e8f1cc</t>
  </si>
  <si>
    <t>SI-21-2734</t>
  </si>
  <si>
    <t>831147_754850_0c3e132f</t>
  </si>
  <si>
    <t>SI-20-0869</t>
  </si>
  <si>
    <t>831147_754900_3db0a639</t>
  </si>
  <si>
    <t>SI-22-751</t>
  </si>
  <si>
    <t>831147_755549_7554c59e</t>
  </si>
  <si>
    <t>SI-21-0226</t>
  </si>
  <si>
    <t>831147_755858_5578c402</t>
  </si>
  <si>
    <t>SI-20-0277</t>
  </si>
  <si>
    <t>831147_755903_2e083290</t>
  </si>
  <si>
    <t>SI-21-0470</t>
  </si>
  <si>
    <t>831147_755905_41fa679c</t>
  </si>
  <si>
    <t>SI-20-0349</t>
  </si>
  <si>
    <t>831147_755907_24ef4165</t>
  </si>
  <si>
    <t>SI-21-0779</t>
  </si>
  <si>
    <t>831147_755928_7cf89048</t>
  </si>
  <si>
    <t>SI-21-0546</t>
  </si>
  <si>
    <t>831147_755944_a292e61f</t>
  </si>
  <si>
    <t>SI-21-2665</t>
  </si>
  <si>
    <t>831147_756015_55350814</t>
  </si>
  <si>
    <t>SI-21-1745</t>
  </si>
  <si>
    <t>831147_756549_0048957f</t>
  </si>
  <si>
    <t>SI-21-1487</t>
  </si>
  <si>
    <t>831147_756857_add5f6cd</t>
  </si>
  <si>
    <t>SI-20-0114</t>
  </si>
  <si>
    <t>831147_756905_d04bba36</t>
  </si>
  <si>
    <t>SI-20-0289</t>
  </si>
  <si>
    <t>831147_756927_8fd7d390</t>
  </si>
  <si>
    <t>SI-20-0075</t>
  </si>
  <si>
    <t>831147_756932_3600f5f7</t>
  </si>
  <si>
    <t>SI-22-50</t>
  </si>
  <si>
    <t>831147_756934_173b9931</t>
  </si>
  <si>
    <t>SI-21-1942</t>
  </si>
  <si>
    <t>831147_756937_329c5815</t>
  </si>
  <si>
    <t>SI-21-1137</t>
  </si>
  <si>
    <t>831147_756943_2603ca97</t>
  </si>
  <si>
    <t>SI-21-2321</t>
  </si>
  <si>
    <t>831147_756951_ef79b8b2</t>
  </si>
  <si>
    <t>SI-21-2634</t>
  </si>
  <si>
    <t>831147_757525_fa9e928e</t>
  </si>
  <si>
    <t>SI-20-0642</t>
  </si>
  <si>
    <t>831147_757826_8d40d107</t>
  </si>
  <si>
    <t>SI-21-0162</t>
  </si>
  <si>
    <t>831147_757846_8dacc296</t>
  </si>
  <si>
    <t>SI-22-391</t>
  </si>
  <si>
    <t>831147_757848_1c0fca93</t>
  </si>
  <si>
    <t>SI-21-2686</t>
  </si>
  <si>
    <t>831147_757849_598caea3</t>
  </si>
  <si>
    <t>SI-20-1005</t>
  </si>
  <si>
    <t>831147_757849_f57214a6</t>
  </si>
  <si>
    <t>SI-20-0376</t>
  </si>
  <si>
    <t>831147_757904_e0fe1453</t>
  </si>
  <si>
    <t>SI-22-623</t>
  </si>
  <si>
    <t>831147_757908_d1165019</t>
  </si>
  <si>
    <t>SI-20-0399</t>
  </si>
  <si>
    <t>831147_757914_a2669544</t>
  </si>
  <si>
    <t>SI-21-0654</t>
  </si>
  <si>
    <t>831147_757920_e4f56b59</t>
  </si>
  <si>
    <t>SI-21-2726</t>
  </si>
  <si>
    <t>831147_757925_9067268d</t>
  </si>
  <si>
    <t>SI-21-1081</t>
  </si>
  <si>
    <t>831147_757926_8bd194c6</t>
  </si>
  <si>
    <t>SI-20-0154</t>
  </si>
  <si>
    <t>831147_757957_012c12f3</t>
  </si>
  <si>
    <t>SI-21-2122</t>
  </si>
  <si>
    <t>831147_758002_322b98c0</t>
  </si>
  <si>
    <t>SI-20-0670</t>
  </si>
  <si>
    <t>831147_758004_c9e5df56</t>
  </si>
  <si>
    <t>SI-21-2299</t>
  </si>
  <si>
    <t>831147_758010_0db47561</t>
  </si>
  <si>
    <t>SI-21-1280</t>
  </si>
  <si>
    <t>831147_758022_b2b5951b</t>
  </si>
  <si>
    <t>831147_758831_84dd550c</t>
  </si>
  <si>
    <t>SI-22-401</t>
  </si>
  <si>
    <t>831147_758857_891b2c6a</t>
  </si>
  <si>
    <t>SI-21-0398</t>
  </si>
  <si>
    <t>831147_758858_baff7d10</t>
  </si>
  <si>
    <t>SI-21-0432</t>
  </si>
  <si>
    <t>831147_758901_99bd6e04</t>
  </si>
  <si>
    <t>SI-22-08</t>
  </si>
  <si>
    <t>831147_758941_20993f2d</t>
  </si>
  <si>
    <t>SI-20-0162</t>
  </si>
  <si>
    <t>831147_758944_5fd93d31</t>
  </si>
  <si>
    <t>Si-21-0399</t>
  </si>
  <si>
    <t>831147_758944_8411d695</t>
  </si>
  <si>
    <t>SI-21-1040</t>
  </si>
  <si>
    <t>831147_758950_09b072f3</t>
  </si>
  <si>
    <t>SI-21-1914</t>
  </si>
  <si>
    <t>831147_759013_a2de4260</t>
  </si>
  <si>
    <t>SI-22-699</t>
  </si>
  <si>
    <t>831147_759014_b4f66cdd</t>
  </si>
  <si>
    <t>SI-21-1540</t>
  </si>
  <si>
    <t>831147_759521_c43399b3</t>
  </si>
  <si>
    <t>831147_759830_50384463</t>
  </si>
  <si>
    <t>SI-21-0089</t>
  </si>
  <si>
    <t>831147_759838_3b1a9c8c</t>
  </si>
  <si>
    <t>SI-21-1225</t>
  </si>
  <si>
    <t>831147_759859_ecba2428</t>
  </si>
  <si>
    <t>SI-20-0785</t>
  </si>
  <si>
    <t>831147_759904_74e3cb7e</t>
  </si>
  <si>
    <t>si-21-1746</t>
  </si>
  <si>
    <t>831147_759930_755cd5be</t>
  </si>
  <si>
    <t>831147_759932_78a7757c</t>
  </si>
  <si>
    <t>SI-22-856</t>
  </si>
  <si>
    <t>831147_759937_8513504b</t>
  </si>
  <si>
    <t>SI-21-1374</t>
  </si>
  <si>
    <t>831147_759943_cc32673b</t>
  </si>
  <si>
    <t>SI-21-0554</t>
  </si>
  <si>
    <t>831147_759945_5c8efbfc</t>
  </si>
  <si>
    <t>SI-21-2538</t>
  </si>
  <si>
    <t>831147_800013_a7591051</t>
  </si>
  <si>
    <t>SI-21-2411</t>
  </si>
  <si>
    <t>831147_800040_f9529f3b</t>
  </si>
  <si>
    <t>SI-21-1322</t>
  </si>
  <si>
    <t>831147_800834_7384330c</t>
  </si>
  <si>
    <t>SI-22-239</t>
  </si>
  <si>
    <t>831147_800846_2e3228df</t>
  </si>
  <si>
    <t>SI-21-2509 RE</t>
  </si>
  <si>
    <t>831147_800905_60b634e7</t>
  </si>
  <si>
    <t>SI-21-0934</t>
  </si>
  <si>
    <t>831147_800915_e54dc8c7</t>
  </si>
  <si>
    <t>SI-21-1142</t>
  </si>
  <si>
    <t>831147_800931_2347a805</t>
  </si>
  <si>
    <t>SI-22-70</t>
  </si>
  <si>
    <t>831147_800936_28040283</t>
  </si>
  <si>
    <t>Si-21-0634</t>
  </si>
  <si>
    <t>831147_800952_62c94086</t>
  </si>
  <si>
    <t>SI-21-1924</t>
  </si>
  <si>
    <t>831147_801000_dcea6b27</t>
  </si>
  <si>
    <t>SI-21-2202</t>
  </si>
  <si>
    <t>831147_801002_683a41fc</t>
  </si>
  <si>
    <t>SI-22-375</t>
  </si>
  <si>
    <t>831147_801015_3f718788</t>
  </si>
  <si>
    <t>SI-21-1615</t>
  </si>
  <si>
    <t>831147_801020_3e692abc</t>
  </si>
  <si>
    <t>SI-21-1510</t>
  </si>
  <si>
    <t>831147_801026_fb6d814d</t>
  </si>
  <si>
    <t>SI-22-830</t>
  </si>
  <si>
    <t>831147_801912_5f1c7804</t>
  </si>
  <si>
    <t>SI-22-964</t>
  </si>
  <si>
    <t>831147_801922_8c91f54a</t>
  </si>
  <si>
    <t>SI-21-2092</t>
  </si>
  <si>
    <t>831147_801930_18058f5d</t>
  </si>
  <si>
    <t>SI-20-0733</t>
  </si>
  <si>
    <t>831147_801950_93f70e4a</t>
  </si>
  <si>
    <t>SI-21-2674</t>
  </si>
  <si>
    <t>831147_802017_bf8c81b6</t>
  </si>
  <si>
    <t>SI-22-741</t>
  </si>
  <si>
    <t>831147_802846_80725d77</t>
  </si>
  <si>
    <t>SI-21-2402</t>
  </si>
  <si>
    <t>831147_802908_adce88a4</t>
  </si>
  <si>
    <t>SI-21-0897</t>
  </si>
  <si>
    <t>831147_802910_35534baf</t>
  </si>
  <si>
    <t>SI-21-0731</t>
  </si>
  <si>
    <t>831147_802919_40ae570b</t>
  </si>
  <si>
    <t>SI-20-0174</t>
  </si>
  <si>
    <t>831147_802925_972ea5a9</t>
  </si>
  <si>
    <t>831147_802930_95266160</t>
  </si>
  <si>
    <t>SI-20-0080</t>
  </si>
  <si>
    <t>831147_802941_6ed8b52f</t>
  </si>
  <si>
    <t>SI-21-1177</t>
  </si>
  <si>
    <t>831147_802949_4e2fd102</t>
  </si>
  <si>
    <t>SI-21-1677</t>
  </si>
  <si>
    <t>831147_802953_c5da67e7</t>
  </si>
  <si>
    <t>831147_803004_87091bd6</t>
  </si>
  <si>
    <t>SI-21-1603</t>
  </si>
  <si>
    <t>831147_803013_31c89c3c</t>
  </si>
  <si>
    <t>SI-21-1777</t>
  </si>
  <si>
    <t>831147_803840_cc8d5d27</t>
  </si>
  <si>
    <t>SI-21-0903</t>
  </si>
  <si>
    <t>831147_803856_292e2b71</t>
  </si>
  <si>
    <t>SI-22-594</t>
  </si>
  <si>
    <t>831147_803902_6b043ce8</t>
  </si>
  <si>
    <t>SI-20-0825</t>
  </si>
  <si>
    <t>831147_803946_ab411c94</t>
  </si>
  <si>
    <t>Si-20-0599</t>
  </si>
  <si>
    <t>831147_803956_67932d2e</t>
  </si>
  <si>
    <t>SI-21-2587</t>
  </si>
  <si>
    <t>831147_803958_e3c01bde</t>
  </si>
  <si>
    <t>SI-22-81</t>
  </si>
  <si>
    <t>831147_804930_70daafaf</t>
  </si>
  <si>
    <t>SI-21-0236</t>
  </si>
  <si>
    <t>831147_804933_b5ed068b</t>
  </si>
  <si>
    <t>Si-20-0458</t>
  </si>
  <si>
    <t>831147_804951_5ba95a2a</t>
  </si>
  <si>
    <t>SI-22-104</t>
  </si>
  <si>
    <t>831147_805005_9b017304</t>
  </si>
  <si>
    <t>SI-22-388</t>
  </si>
  <si>
    <t>831147_805007_371b5c03</t>
  </si>
  <si>
    <t>SI-21-2628</t>
  </si>
  <si>
    <t>831147_805024_9b3ca7c6</t>
  </si>
  <si>
    <t>SI-22-864</t>
  </si>
  <si>
    <t>831147_805808_264d9ab0</t>
  </si>
  <si>
    <t>831147_805831_eb1e7a37</t>
  </si>
  <si>
    <t>si-21-0182</t>
  </si>
  <si>
    <t>831147_805840_e07dcacc</t>
  </si>
  <si>
    <t>SI-21-2813</t>
  </si>
  <si>
    <t>831147_805848_ac5ff4ab</t>
  </si>
  <si>
    <t>SI-21-2762</t>
  </si>
  <si>
    <t>831147_805849_90eca337</t>
  </si>
  <si>
    <t>831147_805852_82c944f7</t>
  </si>
  <si>
    <t>SI-22-306</t>
  </si>
  <si>
    <t>831147_805856_372c9f39</t>
  </si>
  <si>
    <t>SI-21-1967</t>
  </si>
  <si>
    <t>831147_805856_eb484121</t>
  </si>
  <si>
    <t>Si-20-0628</t>
  </si>
  <si>
    <t>831147_805951_0645491f</t>
  </si>
  <si>
    <t>SI-22-432</t>
  </si>
  <si>
    <t>831147_805955_fc8f3c7b</t>
  </si>
  <si>
    <t>SI-22-60</t>
  </si>
  <si>
    <t>831147_806051_ed7554f5</t>
  </si>
  <si>
    <t>SI-21-0564</t>
  </si>
  <si>
    <t>831147_806843_729fa8a4</t>
  </si>
  <si>
    <t>SI-20-1080</t>
  </si>
  <si>
    <t>831147_806849_b4523b6e</t>
  </si>
  <si>
    <t>SI-21-1272</t>
  </si>
  <si>
    <t>831147_806904_c1783995</t>
  </si>
  <si>
    <t>SI-22-155</t>
  </si>
  <si>
    <t>831147_806929_5c264058</t>
  </si>
  <si>
    <t>SI-21-0819</t>
  </si>
  <si>
    <t>831147_806939_2399bdab</t>
  </si>
  <si>
    <t>SI-21-1726</t>
  </si>
  <si>
    <t>831147_806947_e5cf0fe2</t>
  </si>
  <si>
    <t>SI-21-0794</t>
  </si>
  <si>
    <t>831147_807108_ae9362b5</t>
  </si>
  <si>
    <t>SI-21-1290</t>
  </si>
  <si>
    <t>831147_807845_913db299</t>
  </si>
  <si>
    <t>SI-21-1311</t>
  </si>
  <si>
    <t>831147_807848_ad554fcb</t>
  </si>
  <si>
    <t>SI-21-2752</t>
  </si>
  <si>
    <t>831147_807907_613e82dd</t>
  </si>
  <si>
    <t>SI-20-0171</t>
  </si>
  <si>
    <t>831147_807922_15bc67fe</t>
  </si>
  <si>
    <t>SI-21-1063</t>
  </si>
  <si>
    <t>831147_807931_c7002f54</t>
  </si>
  <si>
    <t>SI-21-2218</t>
  </si>
  <si>
    <t>831147_807939_5347a5a9</t>
  </si>
  <si>
    <t>SI-21-2469</t>
  </si>
  <si>
    <t>831147_807950_42f19b91</t>
  </si>
  <si>
    <t>Si-20-0021</t>
  </si>
  <si>
    <t>831147_807956_2742bb44</t>
  </si>
  <si>
    <t>SI-21-1413</t>
  </si>
  <si>
    <t>831147_808002_4f944829</t>
  </si>
  <si>
    <t>SI-22-209</t>
  </si>
  <si>
    <t>831147_808019_f0ad7ff3</t>
  </si>
  <si>
    <t>SI-21-1863</t>
  </si>
  <si>
    <t>831147_808033_5f074dd1</t>
  </si>
  <si>
    <t>SI-22-889</t>
  </si>
  <si>
    <t>831147_808839_43d0ea7a</t>
  </si>
  <si>
    <t>SI-22-270</t>
  </si>
  <si>
    <t>831147_808851_8c263b19</t>
  </si>
  <si>
    <t>SI-21-2803</t>
  </si>
  <si>
    <t>831147_808855_cb2c7db4</t>
  </si>
  <si>
    <t>SI-21-2221</t>
  </si>
  <si>
    <t>831147_808856_e501657e</t>
  </si>
  <si>
    <t>SI-20-0492</t>
  </si>
  <si>
    <t>831147_808903_d031521c</t>
  </si>
  <si>
    <t>SI-20-0247</t>
  </si>
  <si>
    <t>831147_808907_f43ae9bd</t>
  </si>
  <si>
    <t>SI-20-0159</t>
  </si>
  <si>
    <t>831147_808927_dcd2a795</t>
  </si>
  <si>
    <t>SI-21-0951</t>
  </si>
  <si>
    <t>831147_808940_bcc6fe28</t>
  </si>
  <si>
    <t>SI-22-58</t>
  </si>
  <si>
    <t>831147_809001_21b05f70</t>
  </si>
  <si>
    <t>SI-20-0897</t>
  </si>
  <si>
    <t>831147_809008_c14b342f</t>
  </si>
  <si>
    <t>Si-20-0658</t>
  </si>
  <si>
    <t>831147_809013_13fd5dcd</t>
  </si>
  <si>
    <t>SI-20-0430</t>
  </si>
  <si>
    <t>831147_809025_70b61b6e</t>
  </si>
  <si>
    <t>SI-22-608</t>
  </si>
  <si>
    <t>831147_809831_00c1853a</t>
  </si>
  <si>
    <t>SI-21-0871</t>
  </si>
  <si>
    <t>831147_809908_e06e2142</t>
  </si>
  <si>
    <t>SI-20-0596</t>
  </si>
  <si>
    <t>831147_809930_4e266fc7</t>
  </si>
  <si>
    <t>SI-20-0050</t>
  </si>
  <si>
    <t>831147_809934_d9c6a0e9</t>
  </si>
  <si>
    <t>SI-20-0122</t>
  </si>
  <si>
    <t>831147_809941_33408392</t>
  </si>
  <si>
    <t>SI-21-2260</t>
  </si>
  <si>
    <t>831147_809943_6830e4fd</t>
  </si>
  <si>
    <t>SI-21-0658</t>
  </si>
  <si>
    <t>831147_809944_35024f79</t>
  </si>
  <si>
    <t>SI-21-1583</t>
  </si>
  <si>
    <t>831147_810006_56030df5</t>
  </si>
  <si>
    <t>SI-21-2694</t>
  </si>
  <si>
    <t>831147_810017_dec5f5fe</t>
  </si>
  <si>
    <t>SI-21-2474</t>
  </si>
  <si>
    <t>831147_810855_87b8bb2a</t>
  </si>
  <si>
    <t>SI-20-0413</t>
  </si>
  <si>
    <t>831147_810903_fb7018cb</t>
  </si>
  <si>
    <t>SI-21-2441</t>
  </si>
  <si>
    <t>831147_810913_724e3cfc</t>
  </si>
  <si>
    <t>SI-21-1667</t>
  </si>
  <si>
    <t>831147_810955_f26215a7</t>
  </si>
  <si>
    <t>831147_811011_4dad94ee</t>
  </si>
  <si>
    <t>SI-22-963</t>
  </si>
  <si>
    <t>831147_811920_649d8f6a</t>
  </si>
  <si>
    <t>Si-20-0449</t>
  </si>
  <si>
    <t>831147_811933_a7de50f2</t>
  </si>
  <si>
    <t>SI-21-0346</t>
  </si>
  <si>
    <t>831147_812005_da3e0a98</t>
  </si>
  <si>
    <t>SI-20-0614</t>
  </si>
  <si>
    <t>831147_812026_8909ff93</t>
  </si>
  <si>
    <t>SI-21-1765</t>
  </si>
  <si>
    <t>831147_812604_77eaee4c</t>
  </si>
  <si>
    <t>831147_812856_6bfcd0ee</t>
  </si>
  <si>
    <t>SI-21-0254</t>
  </si>
  <si>
    <t>831147_812915_7ddad156</t>
  </si>
  <si>
    <t>SI-22-962</t>
  </si>
  <si>
    <t>831147_812922_7f642ae3</t>
  </si>
  <si>
    <t>SI-21-0401</t>
  </si>
  <si>
    <t>831147_812924_b649af4e</t>
  </si>
  <si>
    <t>SI-21-0915</t>
  </si>
  <si>
    <t>831147_812926_56c049d6</t>
  </si>
  <si>
    <t>SI-22-671</t>
  </si>
  <si>
    <t>831147_813858_a3365ea9</t>
  </si>
  <si>
    <t>SI-21-2621</t>
  </si>
  <si>
    <t>831147_813924_45b738f7</t>
  </si>
  <si>
    <t>SI-21-0259</t>
  </si>
  <si>
    <t>831147_813950_72a964f7</t>
  </si>
  <si>
    <t>SI-21-1007</t>
  </si>
  <si>
    <t>831147_814928_095c20ff</t>
  </si>
  <si>
    <t>Si-20-0211</t>
  </si>
  <si>
    <t>831147_814945_f6fabc5f</t>
  </si>
  <si>
    <t>SI-21-0244</t>
  </si>
  <si>
    <t>831147_814952_2af81793</t>
  </si>
  <si>
    <t>SI-21-1392</t>
  </si>
  <si>
    <t>831147_815009_f8dd1707</t>
  </si>
  <si>
    <t>SI-22-542</t>
  </si>
  <si>
    <t>831147_815010_e7beeaaf</t>
  </si>
  <si>
    <t>SI-21-2600</t>
  </si>
  <si>
    <t>831147_815014_382b00f8</t>
  </si>
  <si>
    <t>SI-21-1610</t>
  </si>
  <si>
    <t>831147_815020_824bafd8</t>
  </si>
  <si>
    <t>SI-21-2308</t>
  </si>
  <si>
    <t>831147_815024_7f43ebba</t>
  </si>
  <si>
    <t>SI-21-1692</t>
  </si>
  <si>
    <t>831147_815045_cee0f2db</t>
  </si>
  <si>
    <t>SI-22-832</t>
  </si>
  <si>
    <t>831147_815612_6f75bc94</t>
  </si>
  <si>
    <t>831147_815855_26e5aaf8</t>
  </si>
  <si>
    <t>831147_815939_b30dcbc9</t>
  </si>
  <si>
    <t>SI-21-1369</t>
  </si>
  <si>
    <t>831147_815943_0d188886</t>
  </si>
  <si>
    <t>SI-22-752</t>
  </si>
  <si>
    <t>831147_816003_f02f3d49</t>
  </si>
  <si>
    <t>Si-21-0308</t>
  </si>
  <si>
    <t>831147_816014_822f88da</t>
  </si>
  <si>
    <t>SI-21-0066</t>
  </si>
  <si>
    <t>831147_816015_e8cfe113</t>
  </si>
  <si>
    <t>SI-21-2423</t>
  </si>
  <si>
    <t>831147_816023_b646db2a</t>
  </si>
  <si>
    <t>SI-21-1438</t>
  </si>
  <si>
    <t>831147_816935_e135e5c8</t>
  </si>
  <si>
    <t>SI-22-833</t>
  </si>
  <si>
    <t>831147_816945_7030b90f</t>
  </si>
  <si>
    <t>SI-20-0504</t>
  </si>
  <si>
    <t>831147_816946_1109a74e</t>
  </si>
  <si>
    <t>SI-20-1091</t>
  </si>
  <si>
    <t>831147_816949_1e6a85e6</t>
  </si>
  <si>
    <t>SI-21-2364</t>
  </si>
  <si>
    <t>831147_816957_1526ff15</t>
  </si>
  <si>
    <t>SI-20-0737</t>
  </si>
  <si>
    <t>831147_817004_3c177ea1</t>
  </si>
  <si>
    <t>SI-21-2109</t>
  </si>
  <si>
    <t>831147_817013_20eacd2a</t>
  </si>
  <si>
    <t>SI-20-0649</t>
  </si>
  <si>
    <t>831147_817018_512b3a82</t>
  </si>
  <si>
    <t>SI-21-2011</t>
  </si>
  <si>
    <t>831147_817020_81f17820</t>
  </si>
  <si>
    <t>SI-21-1485</t>
  </si>
  <si>
    <t>831147_817940_757cf6cb</t>
  </si>
  <si>
    <t>SI-21-0232</t>
  </si>
  <si>
    <t>831147_817946_f68a9c74</t>
  </si>
  <si>
    <t>SI-20-0030</t>
  </si>
  <si>
    <t>831147_817953_32cce88d</t>
  </si>
  <si>
    <t>SI-20-0077</t>
  </si>
  <si>
    <t>831147_817955_a82b8801</t>
  </si>
  <si>
    <t>SI-21-0971</t>
  </si>
  <si>
    <t>831147_818000_aa6d81a5</t>
  </si>
  <si>
    <t>831147_818016_29891e2c</t>
  </si>
  <si>
    <t>Si-21-0617</t>
  </si>
  <si>
    <t>831147_818017_cbbc657a</t>
  </si>
  <si>
    <t>SI-22-503</t>
  </si>
  <si>
    <t>831147_818038_67ff87a3</t>
  </si>
  <si>
    <t>SI-21-1845</t>
  </si>
  <si>
    <t>831147_818847_00de34f1</t>
  </si>
  <si>
    <t>Si-21-0209</t>
  </si>
  <si>
    <t>831147_818853_f57f7cd2</t>
  </si>
  <si>
    <t>SI-22-519</t>
  </si>
  <si>
    <t>831147_818859_806fe146</t>
  </si>
  <si>
    <t>SI-21-1249</t>
  </si>
  <si>
    <t>831147_818906_74cf52ec</t>
  </si>
  <si>
    <t>SI-20-0480</t>
  </si>
  <si>
    <t>831147_818908_799b7fe4</t>
  </si>
  <si>
    <t>SI-22-101</t>
  </si>
  <si>
    <t>831147_818918_9048826d</t>
  </si>
  <si>
    <t>SI-22-576</t>
  </si>
  <si>
    <t>831147_818918_a48735a9</t>
  </si>
  <si>
    <t>SI-20-0242</t>
  </si>
  <si>
    <t>831147_818946_02d53078</t>
  </si>
  <si>
    <t>SI-21-0106</t>
  </si>
  <si>
    <t>831147_818951_501e9915</t>
  </si>
  <si>
    <t>SI-21-1455</t>
  </si>
  <si>
    <t>831147_819012_4551fd0b</t>
  </si>
  <si>
    <t>SI-21-1488</t>
  </si>
  <si>
    <t>831147_819018_67318b50</t>
  </si>
  <si>
    <t>SI-21-2735</t>
  </si>
  <si>
    <t>831147_819019_82fd5172</t>
  </si>
  <si>
    <t>SI-21-2247</t>
  </si>
  <si>
    <t>831147_819022_166acf17</t>
  </si>
  <si>
    <t>SI-21-2563</t>
  </si>
  <si>
    <t>831147_819027_8e93b5c7</t>
  </si>
  <si>
    <t>SI-21-1148</t>
  </si>
  <si>
    <t>831147_819914_e99b4277</t>
  </si>
  <si>
    <t>SI-20-1002</t>
  </si>
  <si>
    <t>831147_819924_33f124a6</t>
  </si>
  <si>
    <t>SI-20-0337</t>
  </si>
  <si>
    <t>831147_819933_fb7ed1ca</t>
  </si>
  <si>
    <t>SI-21-2271</t>
  </si>
  <si>
    <t>831147_819937_8a36739d</t>
  </si>
  <si>
    <t>SI-20-1006</t>
  </si>
  <si>
    <t>831147_819945_83d83028</t>
  </si>
  <si>
    <t>SI-22-165</t>
  </si>
  <si>
    <t>831147_820005_36cbeb76</t>
  </si>
  <si>
    <t>SI-20-0745</t>
  </si>
  <si>
    <t>831147_820012_9cce5cd9</t>
  </si>
  <si>
    <t>SI-21-2530</t>
  </si>
  <si>
    <t>831147_820015_945ae2f1</t>
  </si>
  <si>
    <t>SI-22-236</t>
  </si>
  <si>
    <t>831147_820913_7f8c27c3</t>
  </si>
  <si>
    <t>SI-22-179</t>
  </si>
  <si>
    <t>831147_820931_1a751670</t>
  </si>
  <si>
    <t>Si-20-0941</t>
  </si>
  <si>
    <t>831147_820931_507061e4</t>
  </si>
  <si>
    <t>si-20-0040</t>
  </si>
  <si>
    <t>831147_820945_a5a81743</t>
  </si>
  <si>
    <t>SI-21-0174</t>
  </si>
  <si>
    <t>831147_820952_5eba5853</t>
  </si>
  <si>
    <t>SI-21-2805</t>
  </si>
  <si>
    <t>831147_821015_835b1d40</t>
  </si>
  <si>
    <t>SI-20-0552</t>
  </si>
  <si>
    <t>831147_821855_5b6310c4</t>
  </si>
  <si>
    <t>SI-21-0966</t>
  </si>
  <si>
    <t>831147_821938_dc2ead20</t>
  </si>
  <si>
    <t>Si-20-1019</t>
  </si>
  <si>
    <t>831147_821949_42c59379</t>
  </si>
  <si>
    <t>831147_822006_750fe93e</t>
  </si>
  <si>
    <t>SI-21-2050</t>
  </si>
  <si>
    <t>831147_822020_1b36e25c</t>
  </si>
  <si>
    <t>SI-21-1281</t>
  </si>
  <si>
    <t>831147_822022_48fe4cea</t>
  </si>
  <si>
    <t>SI-21-2238</t>
  </si>
  <si>
    <t>831147_822030_93df2151</t>
  </si>
  <si>
    <t>SI-22-630</t>
  </si>
  <si>
    <t>831147_822049_c55763b4</t>
  </si>
  <si>
    <t>SI-22-857</t>
  </si>
  <si>
    <t>831147_822547_5baa9f5f</t>
  </si>
  <si>
    <t>831147_822905_72f3f177</t>
  </si>
  <si>
    <t>SI-21-2100</t>
  </si>
  <si>
    <t>831147_822909_06bf75ad</t>
  </si>
  <si>
    <t>SI-21-2553</t>
  </si>
  <si>
    <t>831147_822917_32c2104c</t>
  </si>
  <si>
    <t>SI-20-0239</t>
  </si>
  <si>
    <t>831147_822924_e56bba9f</t>
  </si>
  <si>
    <t>SI-21-1533</t>
  </si>
  <si>
    <t>831147_822944_c7ce8224</t>
  </si>
  <si>
    <t>831147_822945_23154954</t>
  </si>
  <si>
    <t>SI-21-2176</t>
  </si>
  <si>
    <t>831147_822949_1e275b5f</t>
  </si>
  <si>
    <t>SI-21-2635</t>
  </si>
  <si>
    <t>831147_822955_1b3436d6</t>
  </si>
  <si>
    <t>SI-20-0204</t>
  </si>
  <si>
    <t>831147_823823_77bff17a</t>
  </si>
  <si>
    <t>831147_823854_2057e238</t>
  </si>
  <si>
    <t>SI-21-0147</t>
  </si>
  <si>
    <t>831147_823911_53e97ec6</t>
  </si>
  <si>
    <t>SI-21-2163</t>
  </si>
  <si>
    <t>831147_823912_427f5728</t>
  </si>
  <si>
    <t>SI-22-75</t>
  </si>
  <si>
    <t>831147_823912_7b771749</t>
  </si>
  <si>
    <t>SI-22-439</t>
  </si>
  <si>
    <t>831147_823915_890a174a</t>
  </si>
  <si>
    <t>SI-20-0424</t>
  </si>
  <si>
    <t>831147_823942_49416f09</t>
  </si>
  <si>
    <t>SI-22-743</t>
  </si>
  <si>
    <t>831147_823944_2e07aba2</t>
  </si>
  <si>
    <t>SI-20-0278</t>
  </si>
  <si>
    <t>831147_823947_8ca49181</t>
  </si>
  <si>
    <t>SI-21-2154</t>
  </si>
  <si>
    <t>831147_823949_372105ce</t>
  </si>
  <si>
    <t>SI-20-0350</t>
  </si>
  <si>
    <t>831147_824032_e8f99a04</t>
  </si>
  <si>
    <t>SI-21-1511</t>
  </si>
  <si>
    <t>831147_824903_b1f3db82</t>
  </si>
  <si>
    <t>SI-22-71</t>
  </si>
  <si>
    <t>831147_824910_d5a9767f</t>
  </si>
  <si>
    <t>SI-22-135</t>
  </si>
  <si>
    <t>831147_824912_6bb7ce8c</t>
  </si>
  <si>
    <t>SI-22-493</t>
  </si>
  <si>
    <t>831147_824943_1730e01e</t>
  </si>
  <si>
    <t>SI-21-0419</t>
  </si>
  <si>
    <t>831147_824952_1205e8a7</t>
  </si>
  <si>
    <t>SI-21-1143</t>
  </si>
  <si>
    <t>831147_825011_bdb8a869</t>
  </si>
  <si>
    <t>SI-22-402</t>
  </si>
  <si>
    <t>831147_825025_40f26fff</t>
  </si>
  <si>
    <t>SI-21-1884</t>
  </si>
  <si>
    <t>831147_825553_37a2e32a</t>
  </si>
  <si>
    <t>SI-21-1031</t>
  </si>
  <si>
    <t>831147_825616_ddd9b5e0</t>
  </si>
  <si>
    <t>Si-21-0397</t>
  </si>
  <si>
    <t>831147_825617_6ac1f390</t>
  </si>
  <si>
    <t>SI-21-2373</t>
  </si>
  <si>
    <t>831147_825947_2a5913a2</t>
  </si>
  <si>
    <t>SI-21-2687</t>
  </si>
  <si>
    <t>831147_825948_e0ab027d</t>
  </si>
  <si>
    <t>SI-22-865</t>
  </si>
  <si>
    <t>831147_825953_cbdd5a3c</t>
  </si>
  <si>
    <t>Si-21-0635</t>
  </si>
  <si>
    <t>831147_825954_7ee4547b</t>
  </si>
  <si>
    <t>SI-21-0746</t>
  </si>
  <si>
    <t>831147_826004_90a1cefe</t>
  </si>
  <si>
    <t>SI-21-1592</t>
  </si>
  <si>
    <t>831147_826007_bb58b711</t>
  </si>
  <si>
    <t>SI-22-240</t>
  </si>
  <si>
    <t>831147_826010_18c3aa7e</t>
  </si>
  <si>
    <t>SI-21-0736</t>
  </si>
  <si>
    <t>831147_826017_d4c3510e</t>
  </si>
  <si>
    <t>SI-22-595</t>
  </si>
  <si>
    <t>831147_826019_ad62a3e0</t>
  </si>
  <si>
    <t>SI-20-0290</t>
  </si>
  <si>
    <t>831147_826021_ed8777d7</t>
  </si>
  <si>
    <t>SI-21-2727</t>
  </si>
  <si>
    <t>831147_826035_63c0e7f9</t>
  </si>
  <si>
    <t>SI-21-1478</t>
  </si>
  <si>
    <t>831147_826036_bd731c28</t>
  </si>
  <si>
    <t>SI-22-971</t>
  </si>
  <si>
    <t>831147_826551_f2b496ea</t>
  </si>
  <si>
    <t>SI-21-1178</t>
  </si>
  <si>
    <t>831147_826904_f4e6b05a</t>
  </si>
  <si>
    <t>SI-22-95</t>
  </si>
  <si>
    <t>831147_826909_c49c55f1</t>
  </si>
  <si>
    <t>SI-21-0203</t>
  </si>
  <si>
    <t>831147_826924_8cdb8a3f</t>
  </si>
  <si>
    <t>Si-20-0400</t>
  </si>
  <si>
    <t>831147_826951_26668e2c</t>
  </si>
  <si>
    <t>SI-21-2666</t>
  </si>
  <si>
    <t>831147_827017_24a6c541</t>
  </si>
  <si>
    <t>SI-21-1376</t>
  </si>
  <si>
    <t>831147_827017_866f7f35</t>
  </si>
  <si>
    <t>SI-21-2192</t>
  </si>
  <si>
    <t>831147_827018_4eebf8ba</t>
  </si>
  <si>
    <t>SI-20-0870</t>
  </si>
  <si>
    <t>831147_827033_342758bf</t>
  </si>
  <si>
    <t>SI-21-2123</t>
  </si>
  <si>
    <t>831147_827859_5dc31ce8</t>
  </si>
  <si>
    <t>SI-21-0114</t>
  </si>
  <si>
    <t>831147_827915_2438c937</t>
  </si>
  <si>
    <t>SI-21-2602</t>
  </si>
  <si>
    <t>831147_827916_13d24d98</t>
  </si>
  <si>
    <t>SI-20-0377</t>
  </si>
  <si>
    <t>831147_827919_9218bbca</t>
  </si>
  <si>
    <t>SI-22-61</t>
  </si>
  <si>
    <t>831147_827937_3df01f70</t>
  </si>
  <si>
    <t>SI-21-2517</t>
  </si>
  <si>
    <t>831147_827937_c4f9405e</t>
  </si>
  <si>
    <t>SI-22-679</t>
  </si>
  <si>
    <t>831147_828000_0e6a0d05</t>
  </si>
  <si>
    <t>SI-21-0904</t>
  </si>
  <si>
    <t>831147_828917_eb3fe097</t>
  </si>
  <si>
    <t>SI-20-0734</t>
  </si>
  <si>
    <t>831147_828919_4527e96b</t>
  </si>
  <si>
    <t>SI-20-1061</t>
  </si>
  <si>
    <t>831147_828922_552bc7d6</t>
  </si>
  <si>
    <t>SI-20-0405</t>
  </si>
  <si>
    <t>831147_828944_b9fbc33f</t>
  </si>
  <si>
    <t>SI-21-1083</t>
  </si>
  <si>
    <t>831147_828957_7883ccce</t>
  </si>
  <si>
    <t>SI-20-0935</t>
  </si>
  <si>
    <t>831147_829013_f3695616</t>
  </si>
  <si>
    <t>SI-21-1312</t>
  </si>
  <si>
    <t>831147_829028_ef6cd58a</t>
  </si>
  <si>
    <t>SI-21-0638</t>
  </si>
  <si>
    <t>831147_829028_ef9b08fd</t>
  </si>
  <si>
    <t>SI-21-1968</t>
  </si>
  <si>
    <t>831147_829105_dea11556</t>
  </si>
  <si>
    <t>SI-21-0565</t>
  </si>
  <si>
    <t>831147_829858_19207bee</t>
  </si>
  <si>
    <t>SI-21-0663</t>
  </si>
  <si>
    <t>831147_829927_e0ae79ff</t>
  </si>
  <si>
    <t>Si-20-0600</t>
  </si>
  <si>
    <t>831147_829950_a0c4f861</t>
  </si>
  <si>
    <t>SI-21-1226</t>
  </si>
  <si>
    <t>831147_830000_7be00630</t>
  </si>
  <si>
    <t>SI-20-0107</t>
  </si>
  <si>
    <t>831147_830013_37a589ba</t>
  </si>
  <si>
    <t>SI-21-2763</t>
  </si>
  <si>
    <t>831147_830023_e4b94757</t>
  </si>
  <si>
    <t>SI-21-2588</t>
  </si>
  <si>
    <t>831147_830028_1321fb8d</t>
  </si>
  <si>
    <t>SI-20-0826</t>
  </si>
  <si>
    <t>831147_830029_0eea2aee</t>
  </si>
  <si>
    <t>SI-20-0643</t>
  </si>
  <si>
    <t>831147_830620_6b673025</t>
  </si>
  <si>
    <t>SI-21-2146</t>
  </si>
  <si>
    <t>831147_830911_20faf457</t>
  </si>
  <si>
    <t>SI-20-0175</t>
  </si>
  <si>
    <t>831147_830923_1b96794c</t>
  </si>
  <si>
    <t>SI-21-2714</t>
  </si>
  <si>
    <t>831147_830927_28cd06ae</t>
  </si>
  <si>
    <t>SI-22-952</t>
  </si>
  <si>
    <t>831147_830945_e7d3b5dd</t>
  </si>
  <si>
    <t>SI-21-1623</t>
  </si>
  <si>
    <t>831147_830947_65efb593</t>
  </si>
  <si>
    <t>Si-20-0601</t>
  </si>
  <si>
    <t>831147_831000_47537f62</t>
  </si>
  <si>
    <t>SI-21-0755</t>
  </si>
  <si>
    <t>831147_831020_f3ce1a1d</t>
  </si>
  <si>
    <t>831147_831039_bd0e0cbc</t>
  </si>
  <si>
    <t>SI-21-1128</t>
  </si>
  <si>
    <t>831147_831853_5e11c085</t>
  </si>
  <si>
    <t>831147_831915_85150717</t>
  </si>
  <si>
    <t>SI-21-0547</t>
  </si>
  <si>
    <t>831147_831923_ec6ca42b</t>
  </si>
  <si>
    <t>SI-22-433</t>
  </si>
  <si>
    <t>831147_831933_45dfe3ce</t>
  </si>
  <si>
    <t>SI-21-0514</t>
  </si>
  <si>
    <t>831147_831935_13e1504a</t>
  </si>
  <si>
    <t>SI-21-0898</t>
  </si>
  <si>
    <t>831147_831949_b7840f9a</t>
  </si>
  <si>
    <t>SI-20-0155</t>
  </si>
  <si>
    <t>831147_832004_2b1df2ea</t>
  </si>
  <si>
    <t>SI-20-0163</t>
  </si>
  <si>
    <t>831147_832008_2cbc7ba9</t>
  </si>
  <si>
    <t>SI-22-307</t>
  </si>
  <si>
    <t>831147_832009_babbb11d</t>
  </si>
  <si>
    <t>SI-21-0781</t>
  </si>
  <si>
    <t>831147_832024_e13bcbc7</t>
  </si>
  <si>
    <t>SI-22-322</t>
  </si>
  <si>
    <t>831147_832056_90d1f5f2</t>
  </si>
  <si>
    <t>SI-21-1747</t>
  </si>
  <si>
    <t>831147_832911_7b74239b</t>
  </si>
  <si>
    <t>SI-22-148</t>
  </si>
  <si>
    <t>831147_832951_52aeca08</t>
  </si>
  <si>
    <t>SI-22-894</t>
  </si>
  <si>
    <t>831147_832959_b981a81b</t>
  </si>
  <si>
    <t>SI-21-1306</t>
  </si>
  <si>
    <t>831147_833006_f6a3ced0</t>
  </si>
  <si>
    <t>SI-20-0043</t>
  </si>
  <si>
    <t>831147_833022_66b68154</t>
  </si>
  <si>
    <t>SI-21-2753</t>
  </si>
  <si>
    <t>831147_833042_1b2ae205</t>
  </si>
  <si>
    <t>SI-21-1668</t>
  </si>
  <si>
    <t>831147_833915_121cb364</t>
  </si>
  <si>
    <t>SI-20-0781</t>
  </si>
  <si>
    <t>831147_833934_3c189305</t>
  </si>
  <si>
    <t>SI-20-0920</t>
  </si>
  <si>
    <t>831147_834000_76fbd55f</t>
  </si>
  <si>
    <t>SI-21-2310</t>
  </si>
  <si>
    <t>831147_834028_f2e12020</t>
  </si>
  <si>
    <t>SI-20-0493</t>
  </si>
  <si>
    <t>831147_834912_dc347936</t>
  </si>
  <si>
    <t>SI-21-0859</t>
  </si>
  <si>
    <t>831147_834913_7a90f44e</t>
  </si>
  <si>
    <t>SI-21-0098</t>
  </si>
  <si>
    <t>831147_834914_59c70a31</t>
  </si>
  <si>
    <t>SI-21-0783</t>
  </si>
  <si>
    <t>831147_834939_ef3392e5</t>
  </si>
  <si>
    <t>Si-21-0263</t>
  </si>
  <si>
    <t>831147_834946_c6928fa8</t>
  </si>
  <si>
    <t>SI-21-935</t>
  </si>
  <si>
    <t>831147_834959_399c65a2</t>
  </si>
  <si>
    <t>SI-20-0218</t>
  </si>
  <si>
    <t>831147_835006_e6fc14de</t>
  </si>
  <si>
    <t>SI-20-0104</t>
  </si>
  <si>
    <t>831147_835010_093d2710</t>
  </si>
  <si>
    <t>SI-21-0237</t>
  </si>
  <si>
    <t>831147_835012_ef86dd30</t>
  </si>
  <si>
    <t>SI-21-0471</t>
  </si>
  <si>
    <t>831147_835042_5144e213</t>
  </si>
  <si>
    <t>SI-22-966</t>
  </si>
  <si>
    <t>831147_835905_c9c1d04d</t>
  </si>
  <si>
    <t>SI-22-137</t>
  </si>
  <si>
    <t>831147_835941_51f7bc75</t>
  </si>
  <si>
    <t>SI-20-0321</t>
  </si>
  <si>
    <t>831147_835955_a9db9701</t>
  </si>
  <si>
    <t>SI-22-808</t>
  </si>
  <si>
    <t>831147_836012_4f6fed23</t>
  </si>
  <si>
    <t>SI-21-1190</t>
  </si>
  <si>
    <t>831147_836024_0058c016</t>
  </si>
  <si>
    <t>Si-21-0520</t>
  </si>
  <si>
    <t>831147_836025_3cb67b66</t>
  </si>
  <si>
    <t>SI-21-1766</t>
  </si>
  <si>
    <t>831147_836145_5ee11914</t>
  </si>
  <si>
    <t>SI-22-967</t>
  </si>
  <si>
    <t>831147_836619_3b67cb20</t>
  </si>
  <si>
    <t>SI-21-1291</t>
  </si>
  <si>
    <t>831147_836625_161b4622</t>
  </si>
  <si>
    <t>831147_836926_725a7bb6</t>
  </si>
  <si>
    <t>SI-21-2148</t>
  </si>
  <si>
    <t>831147_836940_1a47e4c7</t>
  </si>
  <si>
    <t>SI-20-0293</t>
  </si>
  <si>
    <t>831147_836946_e9835842</t>
  </si>
  <si>
    <t>SI-21-0916</t>
  </si>
  <si>
    <t>831147_837007_08000805</t>
  </si>
  <si>
    <t>SI-21-0370</t>
  </si>
  <si>
    <t>831147_837012_747ecb6a</t>
  </si>
  <si>
    <t>SI-21-1414</t>
  </si>
  <si>
    <t>831147_837014_2e84a851</t>
  </si>
  <si>
    <t>SI-22-272</t>
  </si>
  <si>
    <t>831147_837021_40b9f8e0</t>
  </si>
  <si>
    <t>Si-20-0431</t>
  </si>
  <si>
    <t>831147_837031_172bf047</t>
  </si>
  <si>
    <t>SI-20-0671</t>
  </si>
  <si>
    <t>831147_837041_a045ac56</t>
  </si>
  <si>
    <t>SI-21-2261</t>
  </si>
  <si>
    <t>831147_837348_6b647a52</t>
  </si>
  <si>
    <t>Si-20-1041</t>
  </si>
  <si>
    <t>831147_837914_fc0af2df</t>
  </si>
  <si>
    <t>SI-21-0702</t>
  </si>
  <si>
    <t>831147_837925_e73c90c8</t>
  </si>
  <si>
    <t>SI-22-510</t>
  </si>
  <si>
    <t>831147_837945_1966dd78</t>
  </si>
  <si>
    <t>SI-22-609</t>
  </si>
  <si>
    <t>831147_837946_7fa2329b</t>
  </si>
  <si>
    <t>SI-22-946 REPEAT</t>
  </si>
  <si>
    <t>831147_838018_ae4a7938</t>
  </si>
  <si>
    <t>SI-21-1611</t>
  </si>
  <si>
    <t>831147_838027_f5b4d0ca</t>
  </si>
  <si>
    <t>SI-21-2222</t>
  </si>
  <si>
    <t>831147_838123_491facef</t>
  </si>
  <si>
    <t>831147_838954_ac46a427</t>
  </si>
  <si>
    <t>SI-21-0821</t>
  </si>
  <si>
    <t>831147_839011_a53c5f0a</t>
  </si>
  <si>
    <t>SI-20-1058</t>
  </si>
  <si>
    <t>831147_839025_8d6f786b</t>
  </si>
  <si>
    <t>SI-21-0348</t>
  </si>
  <si>
    <t>831147_839030_eb40c59a</t>
  </si>
  <si>
    <t>SI-21-1693</t>
  </si>
  <si>
    <t>831147_839036_c52bb4f2</t>
  </si>
  <si>
    <t>SI-21-0062</t>
  </si>
  <si>
    <t>831147_839041_5f961463</t>
  </si>
  <si>
    <t>SI-21-2392</t>
  </si>
  <si>
    <t>831147_839607_74f585f0</t>
  </si>
  <si>
    <t>831147_839924_0b48699c</t>
  </si>
  <si>
    <t>SI-21-1171</t>
  </si>
  <si>
    <t>831147_840013_7bfa706d</t>
  </si>
  <si>
    <t>SI-21-1156</t>
  </si>
  <si>
    <t>831147_840014_208913c2</t>
  </si>
  <si>
    <t>SI-20-0530</t>
  </si>
  <si>
    <t>831147_840015_c18f26f8</t>
  </si>
  <si>
    <t>SI-21-0260</t>
  </si>
  <si>
    <t>831147_840019_012954bc</t>
  </si>
  <si>
    <t>SI-21-0444</t>
  </si>
  <si>
    <t>831147_840019_394f5c24</t>
  </si>
  <si>
    <t>SI-20-1083</t>
  </si>
  <si>
    <t>831147_840025_1a46ebaf</t>
  </si>
  <si>
    <t>SI-22-520</t>
  </si>
  <si>
    <t>831147_840931_07c520d6</t>
  </si>
  <si>
    <t>SI-22-250</t>
  </si>
  <si>
    <t>831147_840941_72d95ee6</t>
  </si>
  <si>
    <t>SI-21-1501</t>
  </si>
  <si>
    <t>831147_841017_3d72f92e</t>
  </si>
  <si>
    <t>SI-22-934</t>
  </si>
  <si>
    <t>831147_841018_5273c035</t>
  </si>
  <si>
    <t>SI-20-0780</t>
  </si>
  <si>
    <t>831147_841021_990187fa</t>
  </si>
  <si>
    <t>SI-20-0898</t>
  </si>
  <si>
    <t>831147_841032_ee5d800c</t>
  </si>
  <si>
    <t>SI-22-11</t>
  </si>
  <si>
    <t>831147_841034_979bab4a</t>
  </si>
  <si>
    <t>SI-21-2080</t>
  </si>
  <si>
    <t>831147_841035_e661fa7f</t>
  </si>
  <si>
    <t>SI-21-1273</t>
  </si>
  <si>
    <t>831147_841909_ce6b96a8</t>
  </si>
  <si>
    <t>SI-21-0999</t>
  </si>
  <si>
    <t>831147_841926_50cce5e8</t>
  </si>
  <si>
    <t>SI-22-109</t>
  </si>
  <si>
    <t>831147_841929_32c647be</t>
  </si>
  <si>
    <t>SI-21-0134</t>
  </si>
  <si>
    <t>831147_841934_9e6cee0a</t>
  </si>
  <si>
    <t>SI-21-1492</t>
  </si>
  <si>
    <t>831147_841942_3770f8a4</t>
  </si>
  <si>
    <t>SI-20-0309</t>
  </si>
  <si>
    <t>831147_841957_0e13028f</t>
  </si>
  <si>
    <t>SI-22-753</t>
  </si>
  <si>
    <t>831147_842012_574a0d9d</t>
  </si>
  <si>
    <t>SI-20-0367</t>
  </si>
  <si>
    <t>831147_842030_47fef0a0</t>
  </si>
  <si>
    <t>SI-21-2185</t>
  </si>
  <si>
    <t>831147_842037_a42f8a51</t>
  </si>
  <si>
    <t>SI-21-0887</t>
  </si>
  <si>
    <t>831147_842043_f7b5f829</t>
  </si>
  <si>
    <t>SI-21-1393</t>
  </si>
  <si>
    <t>831147_842052_822ad193</t>
  </si>
  <si>
    <t>SI-22-159</t>
  </si>
  <si>
    <t>831147_842106_81ebb016</t>
  </si>
  <si>
    <t>SI-22-834</t>
  </si>
  <si>
    <t>831147_842920_a0b62a15</t>
  </si>
  <si>
    <t>SI-22-455</t>
  </si>
  <si>
    <t>831147_842928_1b82c0ee</t>
  </si>
  <si>
    <t>SI-21-2101</t>
  </si>
  <si>
    <t>831147_843019_456b8d7c</t>
  </si>
  <si>
    <t>SI-21-1489</t>
  </si>
  <si>
    <t>831147_843059_60aa0ede</t>
  </si>
  <si>
    <t>SI-21-2439</t>
  </si>
  <si>
    <t>831147_843929_af28d398</t>
  </si>
  <si>
    <t>Si-21-094</t>
  </si>
  <si>
    <t>831147_843931_c2399c80</t>
  </si>
  <si>
    <t>SI-21-2728</t>
  </si>
  <si>
    <t>831147_843935_fd198166</t>
  </si>
  <si>
    <t>831147_843955_da079eb8</t>
  </si>
  <si>
    <t>SI-20-0268</t>
  </si>
  <si>
    <t>831147_844025_5a30d9c3</t>
  </si>
  <si>
    <t>SI-22-102</t>
  </si>
  <si>
    <t>831147_844025_baa2a273</t>
  </si>
  <si>
    <t>SI-21-2814</t>
  </si>
  <si>
    <t>831147_844041_522659f2</t>
  </si>
  <si>
    <t>SI-21-2442</t>
  </si>
  <si>
    <t>831147_844055_3a30788a</t>
  </si>
  <si>
    <t>SI-21-1456</t>
  </si>
  <si>
    <t>831147_844101_75965872</t>
  </si>
  <si>
    <t>SI-22-765</t>
  </si>
  <si>
    <t>831147_844904_9e50eeb5</t>
  </si>
  <si>
    <t>SI-20-1003</t>
  </si>
  <si>
    <t>831147_844948_c72f5acb</t>
  </si>
  <si>
    <t>Si-21-0332</t>
  </si>
  <si>
    <t>831147_844959_20d51909</t>
  </si>
  <si>
    <t>831147_845003_6acf3636</t>
  </si>
  <si>
    <t>SI-21-1008</t>
  </si>
  <si>
    <t>831147_845020_74593813</t>
  </si>
  <si>
    <t>SI-21-0233</t>
  </si>
  <si>
    <t>831147_845024_17a6a33b</t>
  </si>
  <si>
    <t>SI-21-0732</t>
  </si>
  <si>
    <t>831147_845024_96d8834e</t>
  </si>
  <si>
    <t>SI-21-1282</t>
  </si>
  <si>
    <t>831147_845038_3bb0a86e</t>
  </si>
  <si>
    <t>SI-22-440</t>
  </si>
  <si>
    <t>831147_845044_eeeabed6</t>
  </si>
  <si>
    <t>SI-22-180</t>
  </si>
  <si>
    <t>831147_845129_d899030d</t>
  </si>
  <si>
    <t>Si-21-0618</t>
  </si>
  <si>
    <t>831147_845925_04180634</t>
  </si>
  <si>
    <t>SI-20-1008</t>
  </si>
  <si>
    <t>831147_845927_4add74b8</t>
  </si>
  <si>
    <t>SI-22-323</t>
  </si>
  <si>
    <t>831147_845934_286de7db</t>
  </si>
  <si>
    <t>SI-21-2800</t>
  </si>
  <si>
    <t>831147_845936_291216e4</t>
  </si>
  <si>
    <t>Si-20-0459</t>
  </si>
  <si>
    <t>831147_846022_519fc7a7</t>
  </si>
  <si>
    <t>SI-22-846</t>
  </si>
  <si>
    <t>831147_846026_b289a0f9</t>
  </si>
  <si>
    <t>SI-22-84</t>
  </si>
  <si>
    <t>831147_846037_577ebe80</t>
  </si>
  <si>
    <t>SI-20-0414</t>
  </si>
  <si>
    <t>831147_846044_0da77c22</t>
  </si>
  <si>
    <t>SI-21-2641</t>
  </si>
  <si>
    <t>831147_846921_9579f835</t>
  </si>
  <si>
    <t>Si-20-1020</t>
  </si>
  <si>
    <t>831147_846935_bed4e98c</t>
  </si>
  <si>
    <t>SI-21-2288</t>
  </si>
  <si>
    <t>831147_847002_5cdb8175</t>
  </si>
  <si>
    <t>SI-20-0888</t>
  </si>
  <si>
    <t>831147_847007_f0b454b5</t>
  </si>
  <si>
    <t>SI-20-0025</t>
  </si>
  <si>
    <t>831147_847021_9c8a0b55</t>
  </si>
  <si>
    <t>SI-21-2424</t>
  </si>
  <si>
    <t>831147_847027_686f9e1d</t>
  </si>
  <si>
    <t>SI-20-0615</t>
  </si>
  <si>
    <t>831147_847032_13e43800</t>
  </si>
  <si>
    <t>SI-21-1370</t>
  </si>
  <si>
    <t>831147_847033_aacbf44f</t>
  </si>
  <si>
    <t>Si-20-0942</t>
  </si>
  <si>
    <t>831147_847038_5b35d99d</t>
  </si>
  <si>
    <t>SI-21-1149</t>
  </si>
  <si>
    <t>831147_847045_d6092e30</t>
  </si>
  <si>
    <t>SI-21-2564</t>
  </si>
  <si>
    <t>831147_847048_5c6cad28</t>
  </si>
  <si>
    <t>SI-20-0505</t>
  </si>
  <si>
    <t>831147_847056_3b66216a</t>
  </si>
  <si>
    <t>SI-22-577</t>
  </si>
  <si>
    <t>831147_847102_4f73d17f</t>
  </si>
  <si>
    <t>831147_847930_dc0e230f</t>
  </si>
  <si>
    <t>SI-22-464</t>
  </si>
  <si>
    <t>831147_847943_d87011a4</t>
  </si>
  <si>
    <t>Si-20-1092</t>
  </si>
  <si>
    <t>831147_847950_e8874164</t>
  </si>
  <si>
    <t>SI-21-0524</t>
  </si>
  <si>
    <t>831147_848001_89056e7d</t>
  </si>
  <si>
    <t>SI-20-0048</t>
  </si>
  <si>
    <t>831147_848008_7048448f</t>
  </si>
  <si>
    <t>SI-21-0659</t>
  </si>
  <si>
    <t>831147_848009_5a1e949e</t>
  </si>
  <si>
    <t>SI-21-1250</t>
  </si>
  <si>
    <t>831147_848037_da78b100</t>
  </si>
  <si>
    <t>SI-22-494</t>
  </si>
  <si>
    <t>831147_848931_22a6ab27</t>
  </si>
  <si>
    <t>SI-21-1925</t>
  </si>
  <si>
    <t>831147_848943_74c336ed</t>
  </si>
  <si>
    <t>SI-21-1722</t>
  </si>
  <si>
    <t>831147_849036_c773b5a1</t>
  </si>
  <si>
    <t>SI-20-0650</t>
  </si>
  <si>
    <t>831147_849555_868e32ea</t>
  </si>
  <si>
    <t>831147_849640_2ce7db7c</t>
  </si>
  <si>
    <t>SI-21-2765</t>
  </si>
  <si>
    <t>831147_849927_61306ee4</t>
  </si>
  <si>
    <t>SI-21-2836</t>
  </si>
  <si>
    <t>831147_849941_a89960ec</t>
  </si>
  <si>
    <t>SI-21-2652</t>
  </si>
  <si>
    <t>831147_849944_8d924b11</t>
  </si>
  <si>
    <t>SI-20-0738</t>
  </si>
  <si>
    <t>831147_849955_5fb39866</t>
  </si>
  <si>
    <t>SI-21-1842</t>
  </si>
  <si>
    <t>831147_850037_ce453a33</t>
  </si>
  <si>
    <t>SI-20-0338</t>
  </si>
  <si>
    <t>831147_850042_d41d4c56</t>
  </si>
  <si>
    <t>SI-22-394</t>
  </si>
  <si>
    <t>831147_850927_578c3207</t>
  </si>
  <si>
    <t>SI-22-205</t>
  </si>
  <si>
    <t>831147_850927_e7aab5ac</t>
  </si>
  <si>
    <t>SI-22-369</t>
  </si>
  <si>
    <t>831147_850952_459148e9</t>
  </si>
  <si>
    <t>SI-22-589</t>
  </si>
  <si>
    <t>831147_851029_8ba02b51</t>
  </si>
  <si>
    <t>SI-22-96</t>
  </si>
  <si>
    <t>831147_851034_b3ef27ca</t>
  </si>
  <si>
    <t>SI-21-2806</t>
  </si>
  <si>
    <t>831147_851043_a61d86da</t>
  </si>
  <si>
    <t>SI-21-2603</t>
  </si>
  <si>
    <t>831147_851043_c06df168</t>
  </si>
  <si>
    <t>SI-21-2554</t>
  </si>
  <si>
    <t>831147_851413_71e9dc98</t>
  </si>
  <si>
    <t>SI-21-0420</t>
  </si>
  <si>
    <t>831147_851936_e37d30cc</t>
  </si>
  <si>
    <t>SI-21-2167</t>
  </si>
  <si>
    <t>831147_851938_b307a3e5</t>
  </si>
  <si>
    <t>Si-20-1046</t>
  </si>
  <si>
    <t>831147_852005_1c7ae5c0</t>
  </si>
  <si>
    <t>SI-20-0421</t>
  </si>
  <si>
    <t>831147_852024_bd848b84</t>
  </si>
  <si>
    <t>SI-20-0291</t>
  </si>
  <si>
    <t>831147_852039_dee0e841</t>
  </si>
  <si>
    <t>SI-21-2622</t>
  </si>
  <si>
    <t>831147_852045_d745c954</t>
  </si>
  <si>
    <t>SI-21-2688</t>
  </si>
  <si>
    <t>831147_852047_02e63ec7</t>
  </si>
  <si>
    <t>SI-20-0481</t>
  </si>
  <si>
    <t>831147_852047_88380460</t>
  </si>
  <si>
    <t>SI-22-62</t>
  </si>
  <si>
    <t>831147_852048_2183bd4b</t>
  </si>
  <si>
    <t>SI-21-0972</t>
  </si>
  <si>
    <t>831147_852058_344a0271</t>
  </si>
  <si>
    <t>SI-22-970</t>
  </si>
  <si>
    <t>831147_852933_3b355026</t>
  </si>
  <si>
    <t>SI-20-0519</t>
  </si>
  <si>
    <t>831147_852945_7e2ecc73</t>
  </si>
  <si>
    <t>SI-21-1165</t>
  </si>
  <si>
    <t>831147_852947_e048cc7d</t>
  </si>
  <si>
    <t>SI-20-0786</t>
  </si>
  <si>
    <t>831147_852948_4802018a</t>
  </si>
  <si>
    <t>SI-21-1815</t>
  </si>
  <si>
    <t>831147_852950_7a98c36f</t>
  </si>
  <si>
    <t>SI-21-2125</t>
  </si>
  <si>
    <t>831147_853003_3ea1ae93</t>
  </si>
  <si>
    <t>SI-22-972</t>
  </si>
  <si>
    <t>831147_853005_0fffd7ca</t>
  </si>
  <si>
    <t>SI-20-0817</t>
  </si>
  <si>
    <t>831147_853025_86c00719</t>
  </si>
  <si>
    <t>SI-21-0905</t>
  </si>
  <si>
    <t>831147_853042_7a632eec</t>
  </si>
  <si>
    <t>SI-21-2518</t>
  </si>
  <si>
    <t>831147_853044_429d15fa</t>
  </si>
  <si>
    <t>SI-21-1464</t>
  </si>
  <si>
    <t>831147_853927_78c05eb7</t>
  </si>
  <si>
    <t>SI-21-0830</t>
  </si>
  <si>
    <t>831147_853942_a78cbc91</t>
  </si>
  <si>
    <t>SI-22-533</t>
  </si>
  <si>
    <t>831147_853955_1037280d</t>
  </si>
  <si>
    <t>831147_854004_f8e03383</t>
  </si>
  <si>
    <t>SI-20-0908</t>
  </si>
  <si>
    <t>831147_854031_c618a8ba</t>
  </si>
  <si>
    <t>SI-21-0967</t>
  </si>
  <si>
    <t>831147_854054_593d9658</t>
  </si>
  <si>
    <t>Si-20-0602</t>
  </si>
  <si>
    <t>831147_854107_d046649f</t>
  </si>
  <si>
    <t>SI-22-684</t>
  </si>
  <si>
    <t>831147_854113_a88b5154</t>
  </si>
  <si>
    <t>SI-21-2435 RE</t>
  </si>
  <si>
    <t>831147_854118_4bad97fa</t>
  </si>
  <si>
    <t>SI-21-2272</t>
  </si>
  <si>
    <t>831147_854646_a14e2d08</t>
  </si>
  <si>
    <t>SI-22-225</t>
  </si>
  <si>
    <t>831147_854922_eef03edd</t>
  </si>
  <si>
    <t>SI-21-0107</t>
  </si>
  <si>
    <t>831147_855043_2a22b91f</t>
  </si>
  <si>
    <t>SI-20-0378</t>
  </si>
  <si>
    <t>831147_855044_a7c53460</t>
  </si>
  <si>
    <t>SI-21-0245</t>
  </si>
  <si>
    <t>831147_855045_b863a789</t>
  </si>
  <si>
    <t>SI-21-2374</t>
  </si>
  <si>
    <t>831147_855047_35791685</t>
  </si>
  <si>
    <t>SI-21-2715</t>
  </si>
  <si>
    <t>831147_855948_7cca66c4</t>
  </si>
  <si>
    <t>SI-21-1646</t>
  </si>
  <si>
    <t>831147_855954_63489ee5</t>
  </si>
  <si>
    <t>SI-20-0746</t>
  </si>
  <si>
    <t>831147_856009_17257d20</t>
  </si>
  <si>
    <t>SI-21-1039</t>
  </si>
  <si>
    <t>831147_856016_4caaf3bd</t>
  </si>
  <si>
    <t>SI-21-2243</t>
  </si>
  <si>
    <t>831147_856028_3c7730cd</t>
  </si>
  <si>
    <t>SI-22-839</t>
  </si>
  <si>
    <t>831147_856033_26d96238</t>
  </si>
  <si>
    <t>SI-20-0827</t>
  </si>
  <si>
    <t>831147_856042_727c88c0</t>
  </si>
  <si>
    <t>SI-20-0240</t>
  </si>
  <si>
    <t>831147_856048_cc6d57bb</t>
  </si>
  <si>
    <t>SI-21-2248</t>
  </si>
  <si>
    <t>831147_856049_31277e01</t>
  </si>
  <si>
    <t>SI-21-1479</t>
  </si>
  <si>
    <t>831147_857028_8cf96886</t>
  </si>
  <si>
    <t>SI-21-2124</t>
  </si>
  <si>
    <t>831147_857029_3055347c</t>
  </si>
  <si>
    <t>SI-20-1062</t>
  </si>
  <si>
    <t>831147_857036_68ba26c5</t>
  </si>
  <si>
    <t>SI-21-0456</t>
  </si>
  <si>
    <t>831147_857039_21f63189</t>
  </si>
  <si>
    <t>SI-20-0871</t>
  </si>
  <si>
    <t>831147_857048_c751b2a4</t>
  </si>
  <si>
    <t>SI-21-1127</t>
  </si>
  <si>
    <t>831147_857049_765e4331</t>
  </si>
  <si>
    <t>SI-21-2164</t>
  </si>
  <si>
    <t>831147_857510_80591cf0</t>
  </si>
  <si>
    <t>SI-22-438</t>
  </si>
  <si>
    <t>831147_857652_20e36127</t>
  </si>
  <si>
    <t>SI-21-2051</t>
  </si>
  <si>
    <t>831147_857959_71325079</t>
  </si>
  <si>
    <t>SI-20-0252</t>
  </si>
  <si>
    <t>831147_858012_043832a2</t>
  </si>
  <si>
    <t>SI-20-0118(repited)</t>
  </si>
  <si>
    <t>831147_858015_6aafc1cd</t>
  </si>
  <si>
    <t>SI-22-744</t>
  </si>
  <si>
    <t>831147_858031_04b10808</t>
  </si>
  <si>
    <t>SI-22-151</t>
  </si>
  <si>
    <t>831147_858041_2b999bae</t>
  </si>
  <si>
    <t>SI-20-1089</t>
  </si>
  <si>
    <t>831147_858046_f1fc264f</t>
  </si>
  <si>
    <t>SI-20-0735</t>
  </si>
  <si>
    <t>831147_858048_4d809b96</t>
  </si>
  <si>
    <t>SI-22-136</t>
  </si>
  <si>
    <t>831147_858647_f1a6aa19</t>
  </si>
  <si>
    <t>SI-21-2193</t>
  </si>
  <si>
    <t>831147_858928_b6901a22</t>
  </si>
  <si>
    <t>SI-21-0670</t>
  </si>
  <si>
    <t>831147_858945_9a3c7a42</t>
  </si>
  <si>
    <t>SI-22-295</t>
  </si>
  <si>
    <t>831147_858948_60ba45bb</t>
  </si>
  <si>
    <t>SI-22-360</t>
  </si>
  <si>
    <t>831147_858959_6837bc01</t>
  </si>
  <si>
    <t>SI-22-662</t>
  </si>
  <si>
    <t>831147_859016_7a1a5ffe</t>
  </si>
  <si>
    <t>SI-21-0067</t>
  </si>
  <si>
    <t>831147_859024_4be93786</t>
  </si>
  <si>
    <t>SI-21-2539</t>
  </si>
  <si>
    <t>831147_859027_531937e2</t>
  </si>
  <si>
    <t>SI-22-138</t>
  </si>
  <si>
    <t>831147_859053_70058d8a</t>
  </si>
  <si>
    <t>SI-22-511</t>
  </si>
  <si>
    <t>831147_859054_a7f7903a</t>
  </si>
  <si>
    <t>SI-20-0793</t>
  </si>
  <si>
    <t>831147_859628_dbe6fb2b</t>
  </si>
  <si>
    <t>SI-20-0681</t>
  </si>
  <si>
    <t>831147_859935_0af84fee</t>
  </si>
  <si>
    <t>SI-21-2821</t>
  </si>
  <si>
    <t>831147_859944_4de1dd71</t>
  </si>
  <si>
    <t>SI-20-0921</t>
  </si>
  <si>
    <t>831147_859947_2837770c</t>
  </si>
  <si>
    <t>SI-21-2754</t>
  </si>
  <si>
    <t>831147_859947_bc78f73d</t>
  </si>
  <si>
    <t>SI-21-2568</t>
  </si>
  <si>
    <t>831147_900003_eee11c24</t>
  </si>
  <si>
    <t>SI-20-0087</t>
  </si>
  <si>
    <t>831147_900018_068f50d7</t>
  </si>
  <si>
    <t>SI-21-2503</t>
  </si>
  <si>
    <t>831147_900024_481635e0</t>
  </si>
  <si>
    <t>SI-20-0279</t>
  </si>
  <si>
    <t>831147_900027_9468df96</t>
  </si>
  <si>
    <t>SI-20-0205</t>
  </si>
  <si>
    <t>831147_900032_3d07791d</t>
  </si>
  <si>
    <t>Si-21-0264</t>
  </si>
  <si>
    <t>831147_900048_9fce71aa</t>
  </si>
  <si>
    <t>SI-21-2403</t>
  </si>
  <si>
    <t>831147_900054_ea6fb08c</t>
  </si>
  <si>
    <t>SI-20-0406</t>
  </si>
  <si>
    <t>831147_900055_da44544a</t>
  </si>
  <si>
    <t>SI-21-2110</t>
  </si>
  <si>
    <t>831147_900058_abc5e820</t>
  </si>
  <si>
    <t>SI-21-0371</t>
  </si>
  <si>
    <t>831147_900934_0a4d9a10</t>
  </si>
  <si>
    <t>SI-22-308</t>
  </si>
  <si>
    <t>831147_900942_9a9b10c3</t>
  </si>
  <si>
    <t>SI-21-2005</t>
  </si>
  <si>
    <t>831147_901001_5d75139a</t>
  </si>
  <si>
    <t>SI-21-0099</t>
  </si>
  <si>
    <t>831147_901010_1c1b909e</t>
  </si>
  <si>
    <t>SI-21-0204</t>
  </si>
  <si>
    <t>831147_901022_e210fcb8</t>
  </si>
  <si>
    <t>SI-20-0243</t>
  </si>
  <si>
    <t>831147_901058_14ec5bba</t>
  </si>
  <si>
    <t>SI-22-680</t>
  </si>
  <si>
    <t>831147_901129_06fd761a</t>
  </si>
  <si>
    <t>SI-22-809</t>
  </si>
  <si>
    <t>831147_901600_05372b37</t>
  </si>
  <si>
    <t>SI-22-754</t>
  </si>
  <si>
    <t>831147_901946_a6e3679a</t>
  </si>
  <si>
    <t>SI-22-340</t>
  </si>
  <si>
    <t>831147_901947_c5162e24</t>
  </si>
  <si>
    <t>SI-21-1283</t>
  </si>
  <si>
    <t>831147_901948_e0c686d2</t>
  </si>
  <si>
    <t>SI-21-1976</t>
  </si>
  <si>
    <t>831147_902011_6e95b232</t>
  </si>
  <si>
    <t>Si-21-0395</t>
  </si>
  <si>
    <t>831147_902026_d48914a7</t>
  </si>
  <si>
    <t>SI-22-843</t>
  </si>
  <si>
    <t>831147_902049_4b0576b3</t>
  </si>
  <si>
    <t>SI-20-0494</t>
  </si>
  <si>
    <t>831147_902104_cf340f74</t>
  </si>
  <si>
    <t>SI-22-968</t>
  </si>
  <si>
    <t>831147_902112_b0522eff</t>
  </si>
  <si>
    <t>SI-22-610</t>
  </si>
  <si>
    <t>831147_902949_efc75c75</t>
  </si>
  <si>
    <t>SI-22-167</t>
  </si>
  <si>
    <t>831147_902951_ff21d284</t>
  </si>
  <si>
    <t>SI-21-0017</t>
  </si>
  <si>
    <t>831147_902951_ffeb2cb5</t>
  </si>
  <si>
    <t>SI-21-1421</t>
  </si>
  <si>
    <t>831147_902955_11d71bf1</t>
  </si>
  <si>
    <t>SI-21-0445</t>
  </si>
  <si>
    <t>831147_903004_9a6aed85</t>
  </si>
  <si>
    <t>SI-20-0057</t>
  </si>
  <si>
    <t>831147_903012_2eb17c93</t>
  </si>
  <si>
    <t>SI-21-0739(Repited)</t>
  </si>
  <si>
    <t>831147_903029_7b716d6a</t>
  </si>
  <si>
    <t>SI-20-0006</t>
  </si>
  <si>
    <t>831147_903043_056f4817</t>
  </si>
  <si>
    <t>SI-22-521</t>
  </si>
  <si>
    <t>831147_903046_7fca7b48</t>
  </si>
  <si>
    <t>SI-21-0639</t>
  </si>
  <si>
    <t>831147_903046_e6649468</t>
  </si>
  <si>
    <t>SI-20-0294</t>
  </si>
  <si>
    <t>831147_903048_032de4f1</t>
  </si>
  <si>
    <t>SI-21-1861</t>
  </si>
  <si>
    <t>831147_903100_74312714</t>
  </si>
  <si>
    <t>SI-21-2284</t>
  </si>
  <si>
    <t>831147_903145_d8968622</t>
  </si>
  <si>
    <t>SI-21-1809</t>
  </si>
  <si>
    <t>831147_904000_f7608e1e</t>
  </si>
  <si>
    <t>SI-20-0082</t>
  </si>
  <si>
    <t>831147_904011_85f4cda8</t>
  </si>
  <si>
    <t>Si-21-0295</t>
  </si>
  <si>
    <t>831147_904016_cc3dca3f</t>
  </si>
  <si>
    <t>SI-20-0219</t>
  </si>
  <si>
    <t>831147_904035_077683b7</t>
  </si>
  <si>
    <t>SI-21-1969</t>
  </si>
  <si>
    <t>831147_904038_70ea7f03</t>
  </si>
  <si>
    <t>SI-21-0737</t>
  </si>
  <si>
    <t>831147_904051_b1c6a1c0</t>
  </si>
  <si>
    <t>SI-20-0639</t>
  </si>
  <si>
    <t>831147_904058_f2a4a965</t>
  </si>
  <si>
    <t>SI-21-1651</t>
  </si>
  <si>
    <t>831147_904103_0111e118</t>
  </si>
  <si>
    <t>SI-21-2223</t>
  </si>
  <si>
    <t>831147_904937_38c5f99d</t>
  </si>
  <si>
    <t>SI-22-63</t>
  </si>
  <si>
    <t>831147_905016_4246e390</t>
  </si>
  <si>
    <t>SI-21-0703</t>
  </si>
  <si>
    <t>831147_905056_a4d025de</t>
  </si>
  <si>
    <t>SI-21-2160</t>
  </si>
  <si>
    <t>831147_905139_7c1fefa4</t>
  </si>
  <si>
    <t>SI-21-1801</t>
  </si>
  <si>
    <t>831147_905948_431c9671</t>
  </si>
  <si>
    <t>SI-21-2112</t>
  </si>
  <si>
    <t>831147_906000_2771c3f7</t>
  </si>
  <si>
    <t>SI-20-0782</t>
  </si>
  <si>
    <t>831147_906004_64268b8d</t>
  </si>
  <si>
    <t>SI-21-1819</t>
  </si>
  <si>
    <t>831147_906030_e2373285</t>
  </si>
  <si>
    <t>SI-22-837</t>
  </si>
  <si>
    <t>831147_906041_9642a739</t>
  </si>
  <si>
    <t>SI-22-94</t>
  </si>
  <si>
    <t>831147_906044_40aa369e</t>
  </si>
  <si>
    <t>SI-22-458</t>
  </si>
  <si>
    <t>831147_906047_dc474247</t>
  </si>
  <si>
    <t>SI-20-0310</t>
  </si>
  <si>
    <t>831147_906113_ce0c333d</t>
  </si>
  <si>
    <t>SI-21-0349</t>
  </si>
  <si>
    <t>831147_906120_bd2d6fd0</t>
  </si>
  <si>
    <t>SI-22-947 REPEAT</t>
  </si>
  <si>
    <t>831147_906150_11f3f6d8</t>
  </si>
  <si>
    <t>SI-21-0888</t>
  </si>
  <si>
    <t>831147_906940_7a81f388</t>
  </si>
  <si>
    <t>SI-21-0710</t>
  </si>
  <si>
    <t>831147_906953_0fe1355e</t>
  </si>
  <si>
    <t>SI-22-444</t>
  </si>
  <si>
    <t>831147_907021_32c7292e</t>
  </si>
  <si>
    <t>SI-22-700</t>
  </si>
  <si>
    <t>831147_907022_e0337b75</t>
  </si>
  <si>
    <t>SI-20-0108</t>
  </si>
  <si>
    <t>831147_907057_9fdc5861</t>
  </si>
  <si>
    <t>SI-21-2729</t>
  </si>
  <si>
    <t>831147_907102_a7f19e62</t>
  </si>
  <si>
    <t>Si-21-0551</t>
  </si>
  <si>
    <t>831147_907135_24eaef4d</t>
  </si>
  <si>
    <t>SI-21-1767</t>
  </si>
  <si>
    <t>831147_907158_92cc7edb</t>
  </si>
  <si>
    <t>SI-21-1292</t>
  </si>
  <si>
    <t>831147_907658_3c777bf1</t>
  </si>
  <si>
    <t>Si-21-0011</t>
  </si>
  <si>
    <t>831147_907954_0536bd03</t>
  </si>
  <si>
    <t>SI-21-2358</t>
  </si>
  <si>
    <t>831147_908008_73daac4a</t>
  </si>
  <si>
    <t>SI-20-0234</t>
  </si>
  <si>
    <t>831147_908008_82adf0fc</t>
  </si>
  <si>
    <t>SI-20-0616</t>
  </si>
  <si>
    <t>831147_908015_246ac7df</t>
  </si>
  <si>
    <t>SI-21-0555</t>
  </si>
  <si>
    <t>831147_908015_5e3bd25a</t>
  </si>
  <si>
    <t>SI-22-578</t>
  </si>
  <si>
    <t>831147_908032_efd72e1b</t>
  </si>
  <si>
    <t>SI-21-1191</t>
  </si>
  <si>
    <t>831147_908052_e5e0a0bd</t>
  </si>
  <si>
    <t>SI-21-1885</t>
  </si>
  <si>
    <t>831147_908057_251eee0e</t>
  </si>
  <si>
    <t>SI-20-0322</t>
  </si>
  <si>
    <t>831147_908208_e517e447</t>
  </si>
  <si>
    <t>SI-21-1324</t>
  </si>
  <si>
    <t>831147_908705_4ed85b50</t>
  </si>
  <si>
    <t>SI-20-1004</t>
  </si>
  <si>
    <t>831147_908956_c034ebea</t>
  </si>
  <si>
    <t>SI-21-2593</t>
  </si>
  <si>
    <t>831147_909012_44e4ef11</t>
  </si>
  <si>
    <t>SI-21-1620</t>
  </si>
  <si>
    <t>831147_909041_7568719e</t>
  </si>
  <si>
    <t>SI-20-1009</t>
  </si>
  <si>
    <t>831147_909046_1cb881c1</t>
  </si>
  <si>
    <t>SI-21-0075</t>
  </si>
  <si>
    <t>831147_909101_7965482f</t>
  </si>
  <si>
    <t>SI-22-251</t>
  </si>
  <si>
    <t>831147_909101_b41ca5e5</t>
  </si>
  <si>
    <t>SI-22-110</t>
  </si>
  <si>
    <t>831147_909949_0a8825ac</t>
  </si>
  <si>
    <t>SI-21-1898</t>
  </si>
  <si>
    <t>831147_910002_e075ce47</t>
  </si>
  <si>
    <t>SI-21-1475</t>
  </si>
  <si>
    <t>831147_910006_5d70638b</t>
  </si>
  <si>
    <t>si-20-0954</t>
  </si>
  <si>
    <t>831147_910013_b358361c</t>
  </si>
  <si>
    <t>SI-22-86</t>
  </si>
  <si>
    <t>831147_910033_68369732</t>
  </si>
  <si>
    <t>SI-22-882</t>
  </si>
  <si>
    <t>831147_910044_31975a8f</t>
  </si>
  <si>
    <t>SI-21-0354</t>
  </si>
  <si>
    <t>831147_910101_4f60eb22</t>
  </si>
  <si>
    <t>SI-21-1094</t>
  </si>
  <si>
    <t>831147_910105_0ad50384</t>
  </si>
  <si>
    <t>SI-21-0472</t>
  </si>
  <si>
    <t>831147_910107_9f203fbd</t>
  </si>
  <si>
    <t>SI-21-1375</t>
  </si>
  <si>
    <t>831147_910951_9c6dcfb8</t>
  </si>
  <si>
    <t>Si-21-0112</t>
  </si>
  <si>
    <t>831147_911055_2fe85cee</t>
  </si>
  <si>
    <t>SI-21-0515</t>
  </si>
  <si>
    <t>831147_911102_6862b2e0</t>
  </si>
  <si>
    <t>SI-22-16</t>
  </si>
  <si>
    <t>831147_911104_efd3feb7</t>
  </si>
  <si>
    <t>SI-20-0531</t>
  </si>
  <si>
    <t>831147_911118_c1ee8b21</t>
  </si>
  <si>
    <t>SI-21-1723</t>
  </si>
  <si>
    <t>831147_911953_fc5013dd</t>
  </si>
  <si>
    <t>SI-22-206</t>
  </si>
  <si>
    <t>831147_912002_4fc99409</t>
  </si>
  <si>
    <t>SI-21-1612</t>
  </si>
  <si>
    <t>831147_912014_0c3088f4</t>
  </si>
  <si>
    <t>si-21-1793</t>
  </si>
  <si>
    <t>831147_912031_dee452cf</t>
  </si>
  <si>
    <t>SI-20-0034</t>
  </si>
  <si>
    <t>831147_912032_a6b9cb29</t>
  </si>
  <si>
    <t>SI-20-0705</t>
  </si>
  <si>
    <t>831147_912045_c62fb3b8</t>
  </si>
  <si>
    <t>SI-21-1150</t>
  </si>
  <si>
    <t>831147_912106_4ada2f02</t>
  </si>
  <si>
    <t>SI-21-1493</t>
  </si>
  <si>
    <t>831147_912108_850d2879</t>
  </si>
  <si>
    <t>SI-21-2357</t>
  </si>
  <si>
    <t>831147_912959_8e06ac00</t>
  </si>
  <si>
    <t>SI-22-495</t>
  </si>
  <si>
    <t>831147_913009_a60d73fe</t>
  </si>
  <si>
    <t>SI-21-0636</t>
  </si>
  <si>
    <t>831147_913010_cd1b3cd2</t>
  </si>
  <si>
    <t>SI-20-0889</t>
  </si>
  <si>
    <t>831147_913013_06be8ac1</t>
  </si>
  <si>
    <t>SI-21-1481</t>
  </si>
  <si>
    <t>831147_913014_ff53f7b2</t>
  </si>
  <si>
    <t>SI-22-974</t>
  </si>
  <si>
    <t>831147_913024_9c5b5230</t>
  </si>
  <si>
    <t>SI-20-0672</t>
  </si>
  <si>
    <t>831147_913027_a2fc4c30</t>
  </si>
  <si>
    <t>SI-20-0340</t>
  </si>
  <si>
    <t>831147_913033_a6c16cd3</t>
  </si>
  <si>
    <t>SI-21-1926</t>
  </si>
  <si>
    <t>831147_913033_e5b0fab8</t>
  </si>
  <si>
    <t>SI-20-0078</t>
  </si>
  <si>
    <t>831147_913111_55629e41</t>
  </si>
  <si>
    <t>SI-21-2289</t>
  </si>
  <si>
    <t>831147_913705_87329549</t>
  </si>
  <si>
    <t>831147_913948_8114b3ec</t>
  </si>
  <si>
    <t>SI-21-0872</t>
  </si>
  <si>
    <t>831147_913952_898160e0</t>
  </si>
  <si>
    <t>SI-22-222</t>
  </si>
  <si>
    <t>831147_913952_f2586e5e</t>
  </si>
  <si>
    <t>SI-21-0234</t>
  </si>
  <si>
    <t>831147_914008_29c12e05</t>
  </si>
  <si>
    <t>SI-21-2490</t>
  </si>
  <si>
    <t>831147_914018_84fc1e18</t>
  </si>
  <si>
    <t>SI-22-658</t>
  </si>
  <si>
    <t>831147_914028_69ae7912</t>
  </si>
  <si>
    <t>SI-22-725</t>
  </si>
  <si>
    <t>831147_914028_86d696f8</t>
  </si>
  <si>
    <t>SI-21-0135</t>
  </si>
  <si>
    <t>831147_914028_cfd74a5b</t>
  </si>
  <si>
    <t>Si-21-095</t>
  </si>
  <si>
    <t>831147_915001_3ba283df</t>
  </si>
  <si>
    <t>SI-21-2312</t>
  </si>
  <si>
    <t>831147_915004_7d240942</t>
  </si>
  <si>
    <t>Si-21-0166</t>
  </si>
  <si>
    <t>831147_915011_0def15e8</t>
  </si>
  <si>
    <t>SI-22-580</t>
  </si>
  <si>
    <t>831147_915020_e312a52f</t>
  </si>
  <si>
    <t>SI-20-0129</t>
  </si>
  <si>
    <t>831147_915022_48577712</t>
  </si>
  <si>
    <t>SI-20-0003</t>
  </si>
  <si>
    <t>831147_915048_d9988f29</t>
  </si>
  <si>
    <t>SI-20-0196</t>
  </si>
  <si>
    <t>831147_915050_259349a8</t>
  </si>
  <si>
    <t>Si-20-0943</t>
  </si>
  <si>
    <t>831147_915050_c3084f47</t>
  </si>
  <si>
    <t>SI-22-324</t>
  </si>
  <si>
    <t>831147_915113_5d0d2dda</t>
  </si>
  <si>
    <t>SI-21-0421</t>
  </si>
  <si>
    <t>831147_915116_914f6164</t>
  </si>
  <si>
    <t>SI-22-160</t>
  </si>
  <si>
    <t>831147_915957_012e6b07</t>
  </si>
  <si>
    <t>SI-21-0240</t>
  </si>
  <si>
    <t>831147_916000_b17fa578</t>
  </si>
  <si>
    <t>SI-22-349</t>
  </si>
  <si>
    <t>831147_916018_1882a326</t>
  </si>
  <si>
    <t>Si-20-0976</t>
  </si>
  <si>
    <t>831147_916103_cdf712e9</t>
  </si>
  <si>
    <t>SI-22-181</t>
  </si>
  <si>
    <t>831147_916105_67fa6071</t>
  </si>
  <si>
    <t>Si-20-0460</t>
  </si>
  <si>
    <t>831147_916106_138e2a48</t>
  </si>
  <si>
    <t>SI-20-0506</t>
  </si>
  <si>
    <t>831147_916110_72024bae</t>
  </si>
  <si>
    <t>SI-21-0457</t>
  </si>
  <si>
    <t>831147_916113_35e6032d</t>
  </si>
  <si>
    <t>SI-21-2273</t>
  </si>
  <si>
    <t>831147_916123_378b9994</t>
  </si>
  <si>
    <t>SI-21-2431</t>
  </si>
  <si>
    <t>831147_916948_933c6bbf</t>
  </si>
  <si>
    <t>SI-21-0715</t>
  </si>
  <si>
    <t>831147_916959_45fad22c</t>
  </si>
  <si>
    <t>SI--21-2764</t>
  </si>
  <si>
    <t>831147_917000_efbb4040</t>
  </si>
  <si>
    <t>SI-21-1213</t>
  </si>
  <si>
    <t>831147_917022_eaec55d1</t>
  </si>
  <si>
    <t>SI-21-0175</t>
  </si>
  <si>
    <t>831147_917026_d8995b88</t>
  </si>
  <si>
    <t>SI-20-0369</t>
  </si>
  <si>
    <t>831147_917032_c60a8eb1</t>
  </si>
  <si>
    <t>SI-20-0105</t>
  </si>
  <si>
    <t>831147_917046_e59b6c99</t>
  </si>
  <si>
    <t>SI-21-2565</t>
  </si>
  <si>
    <t>831147_917048_b7c3155a</t>
  </si>
  <si>
    <t>Si-20-1042</t>
  </si>
  <si>
    <t>831147_917054_3ff74b13</t>
  </si>
  <si>
    <t>SI-21-2102</t>
  </si>
  <si>
    <t>831147_917106_eae9ec5a</t>
  </si>
  <si>
    <t>SI-21-0261</t>
  </si>
  <si>
    <t>831147_917128_56a031af</t>
  </si>
  <si>
    <t>SI-22-973</t>
  </si>
  <si>
    <t>831147_917154_e8814c69</t>
  </si>
  <si>
    <t>SI-21-1325</t>
  </si>
  <si>
    <t>831147_917957_675c5ba4</t>
  </si>
  <si>
    <t>SI-22-97</t>
  </si>
  <si>
    <t>831147_918011_6d3649f6</t>
  </si>
  <si>
    <t>SI-22-561</t>
  </si>
  <si>
    <t>831147_918022_dc1088a1</t>
  </si>
  <si>
    <t>SI-21-1730</t>
  </si>
  <si>
    <t>831147_918023_702416a0</t>
  </si>
  <si>
    <t>Si-20-0508</t>
  </si>
  <si>
    <t>831147_918025_9c5717f6</t>
  </si>
  <si>
    <t>SI-22-955</t>
  </si>
  <si>
    <t>831147_918026_56422e1f</t>
  </si>
  <si>
    <t>SI-21-1836</t>
  </si>
  <si>
    <t>831147_918030_47a0f053</t>
  </si>
  <si>
    <t>SI-22-766</t>
  </si>
  <si>
    <t>831147_918031_cd8f2ac8</t>
  </si>
  <si>
    <t>SI-21-2604</t>
  </si>
  <si>
    <t>831147_918038_f294d0f1</t>
  </si>
  <si>
    <t>SI-21-1125</t>
  </si>
  <si>
    <t>831147_918105_b1490b1e</t>
  </si>
  <si>
    <t>SI-22-534</t>
  </si>
  <si>
    <t>831147_918132_f584140c</t>
  </si>
  <si>
    <t>SI-21-1639</t>
  </si>
  <si>
    <t>831147_919029_d524c77b</t>
  </si>
  <si>
    <t>Si-20-1093</t>
  </si>
  <si>
    <t>831147_919040_16593a06</t>
  </si>
  <si>
    <t>SI-21-2623</t>
  </si>
  <si>
    <t>831147_919058_1541012f</t>
  </si>
  <si>
    <t>SI-22-370</t>
  </si>
  <si>
    <t>831147_919108_5feef72d</t>
  </si>
  <si>
    <t>SI-20-0787</t>
  </si>
  <si>
    <t>831147_919110_fe3cb663</t>
  </si>
  <si>
    <t>SI-22-361</t>
  </si>
  <si>
    <t>831147_919112_f24d5576</t>
  </si>
  <si>
    <t>SI-22-465</t>
  </si>
  <si>
    <t>831147_919122_9d89bbff</t>
  </si>
  <si>
    <t>Si-21-0333</t>
  </si>
  <si>
    <t>831147_919122_ab3605f0</t>
  </si>
  <si>
    <t>SI-21-2134</t>
  </si>
  <si>
    <t>831147_919651_c591cc23</t>
  </si>
  <si>
    <t>SI-21-1619</t>
  </si>
  <si>
    <t>831147_919919_5e246afc</t>
  </si>
  <si>
    <t>SI-22-946</t>
  </si>
  <si>
    <t>831147_919958_01b5d1b2</t>
  </si>
  <si>
    <t>SI-21-2736</t>
  </si>
  <si>
    <t>831147_920006_6c88c149</t>
  </si>
  <si>
    <t>SI-22-514</t>
  </si>
  <si>
    <t>831147_920020_5be98220</t>
  </si>
  <si>
    <t>SI-21-0664</t>
  </si>
  <si>
    <t>831147_920030_3696fb5c</t>
  </si>
  <si>
    <t>SI-21-2716</t>
  </si>
  <si>
    <t>831147_920104_07366572</t>
  </si>
  <si>
    <t>SI-21-2519</t>
  </si>
  <si>
    <t>831147_921008_fbcdf479</t>
  </si>
  <si>
    <t>SI-21-0246</t>
  </si>
  <si>
    <t>831147_921011_bc41ac0b</t>
  </si>
  <si>
    <t>SI-22-395</t>
  </si>
  <si>
    <t>831147_921020_7f7b0cfa</t>
  </si>
  <si>
    <t>SI-20-0212</t>
  </si>
  <si>
    <t>831147_921051_3a0957f3</t>
  </si>
  <si>
    <t>SI-21-2570</t>
  </si>
  <si>
    <t>831147_921054_53b2be10</t>
  </si>
  <si>
    <t>SI-20-0416</t>
  </si>
  <si>
    <t>831147_921107_bc798889</t>
  </si>
  <si>
    <t>SI-21-2555</t>
  </si>
  <si>
    <t>831147_921121_781e974d</t>
  </si>
  <si>
    <t>SI-21-1166</t>
  </si>
  <si>
    <t>831147_921127_9fda8bd4</t>
  </si>
  <si>
    <t>SI-21-2393</t>
  </si>
  <si>
    <t>831147_922008_2ddaf4d7</t>
  </si>
  <si>
    <t>SI-21-2322</t>
  </si>
  <si>
    <t>831147_922041_3f51c312</t>
  </si>
  <si>
    <t>SI-21-1778</t>
  </si>
  <si>
    <t>831147_922051_2cf81d52</t>
  </si>
  <si>
    <t>Si-21-0010-repeat</t>
  </si>
  <si>
    <t>831147_922058_86a201ba</t>
  </si>
  <si>
    <t>Si-20-1021</t>
  </si>
  <si>
    <t>831147_922105_9c645dd6</t>
  </si>
  <si>
    <t>SI-21-1274</t>
  </si>
  <si>
    <t>831147_922108_e6967d62</t>
  </si>
  <si>
    <t>Si-20-0482</t>
  </si>
  <si>
    <t>831147_922141_f07d9433</t>
  </si>
  <si>
    <t>SI-22-745</t>
  </si>
  <si>
    <t>831147_922156_1d329676</t>
  </si>
  <si>
    <t>Si-21-0523</t>
  </si>
  <si>
    <t>831147_922711_d986e733</t>
  </si>
  <si>
    <t>SI-22-591</t>
  </si>
  <si>
    <t>831147_923001_9ca9323c</t>
  </si>
  <si>
    <t>SI-22-154</t>
  </si>
  <si>
    <t>831147_923041_547bc3ac</t>
  </si>
  <si>
    <t>SI-22-681</t>
  </si>
  <si>
    <t>831147_923058_c820c594</t>
  </si>
  <si>
    <t>SI-21-1095</t>
  </si>
  <si>
    <t>831147_923106_0e1ae190</t>
  </si>
  <si>
    <t>SI-21-1449</t>
  </si>
  <si>
    <t>831147_923106_f0426e17</t>
  </si>
  <si>
    <t>Si-20-0603</t>
  </si>
  <si>
    <t>831147_923116_83003daf</t>
  </si>
  <si>
    <t>SI-20-0739</t>
  </si>
  <si>
    <t>831147_923148_b3d7ab76</t>
  </si>
  <si>
    <t>SI-22-844</t>
  </si>
  <si>
    <t>831147_923951_9300bbf4</t>
  </si>
  <si>
    <t>SI-22-141</t>
  </si>
  <si>
    <t>831147_924001_bfc9884d</t>
  </si>
  <si>
    <t>SI-21-1403</t>
  </si>
  <si>
    <t>831147_924019_d1870341</t>
  </si>
  <si>
    <t>SI-20-0368</t>
  </si>
  <si>
    <t>831147_924047_c49b96fa</t>
  </si>
  <si>
    <t>SI-21-0378</t>
  </si>
  <si>
    <t>831147_924106_996e03d3</t>
  </si>
  <si>
    <t>SI-20-0818</t>
  </si>
  <si>
    <t>831147_924109_fb5fccca</t>
  </si>
  <si>
    <t>SI-21-0566</t>
  </si>
  <si>
    <t>831147_924112_0921dda4</t>
  </si>
  <si>
    <t>SI-22-296</t>
  </si>
  <si>
    <t>831147_924115_72bab18a</t>
  </si>
  <si>
    <t>SI-20-0269</t>
  </si>
  <si>
    <t>831147_924119_6f048740</t>
  </si>
  <si>
    <t>SI-21-0968</t>
  </si>
  <si>
    <t>831147_924122_70e26a10</t>
  </si>
  <si>
    <t>SI-22-339</t>
  </si>
  <si>
    <t>831147_924955_9ce1a081</t>
  </si>
  <si>
    <t>831147_925004_7236192f</t>
  </si>
  <si>
    <t>SI-21-2780</t>
  </si>
  <si>
    <t>831147_925010_ca5c6e26</t>
  </si>
  <si>
    <t>SI-21-2022</t>
  </si>
  <si>
    <t>831147_925022_591068b0</t>
  </si>
  <si>
    <t>SI-20-0207</t>
  </si>
  <si>
    <t>831147_925036_6113d988</t>
  </si>
  <si>
    <t>SI-20-0924</t>
  </si>
  <si>
    <t>831147_925043_544c4db7</t>
  </si>
  <si>
    <t>SI-20-0651</t>
  </si>
  <si>
    <t>831147_925057_190a0ff4</t>
  </si>
  <si>
    <t>SI-21-0831</t>
  </si>
  <si>
    <t>831147_925103_0532ea32</t>
  </si>
  <si>
    <t>SI-21-1647</t>
  </si>
  <si>
    <t>831147_925103_7b8a8f40</t>
  </si>
  <si>
    <t>SI-20-0922</t>
  </si>
  <si>
    <t>831147_925121_cd6246ec</t>
  </si>
  <si>
    <t>SI-20-0747</t>
  </si>
  <si>
    <t>831147_926033_597da097</t>
  </si>
  <si>
    <t>SI-20-0361</t>
  </si>
  <si>
    <t>831147_926049_0f053cc2</t>
  </si>
  <si>
    <t>SI-20-1063</t>
  </si>
  <si>
    <t>831147_926054_0a8311ec</t>
  </si>
  <si>
    <t>SI-21-2404</t>
  </si>
  <si>
    <t>831147_926058_30d92ee6</t>
  </si>
  <si>
    <t>SI-22-309</t>
  </si>
  <si>
    <t>831147_926103_b023cab8</t>
  </si>
  <si>
    <t>SI-22-64</t>
  </si>
  <si>
    <t>831147_926116_f7dc1f2a</t>
  </si>
  <si>
    <t>Si-21-0265</t>
  </si>
  <si>
    <t>831147_926118_4631aa0c</t>
  </si>
  <si>
    <t>SI-22-445</t>
  </si>
  <si>
    <t>831147_926128_ea74553e</t>
  </si>
  <si>
    <t>SI-20-0422</t>
  </si>
  <si>
    <t>831147_926314_088b6cf1</t>
  </si>
  <si>
    <t>SI-21-1810</t>
  </si>
  <si>
    <t>831147_926723_31cae68c</t>
  </si>
  <si>
    <t>SI-21-2755</t>
  </si>
  <si>
    <t>831147_927002_949f4b68</t>
  </si>
  <si>
    <t>831147_927019_af085be6</t>
  </si>
  <si>
    <t>SI-20-0292</t>
  </si>
  <si>
    <t>831147_927022_18e55ba9</t>
  </si>
  <si>
    <t>SI-20-0909</t>
  </si>
  <si>
    <t>831147_927027_46e74aa3</t>
  </si>
  <si>
    <t>SI-20-0899</t>
  </si>
  <si>
    <t>831147_927031_05165e41</t>
  </si>
  <si>
    <t>SI-20--0700</t>
  </si>
  <si>
    <t>831147_927044_c083e190</t>
  </si>
  <si>
    <t>SI-21-0906</t>
  </si>
  <si>
    <t>831147_927051_7bab75bc</t>
  </si>
  <si>
    <t>SI-20-0840</t>
  </si>
  <si>
    <t>831147_927108_4bd972ed</t>
  </si>
  <si>
    <t>SI-21-2837</t>
  </si>
  <si>
    <t>831147_927110_b17f3462</t>
  </si>
  <si>
    <t>Si-21-0460</t>
  </si>
  <si>
    <t>831147_927111_a7486dd6</t>
  </si>
  <si>
    <t>SI-21-2118</t>
  </si>
  <si>
    <t>831147_927112_0f3c1229</t>
  </si>
  <si>
    <t>Si-20-1049</t>
  </si>
  <si>
    <t>831147_927155_eb78b9a4</t>
  </si>
  <si>
    <t>SI-22-810</t>
  </si>
  <si>
    <t>831147_927238_b1a6413b</t>
  </si>
  <si>
    <t>SI-22-969</t>
  </si>
  <si>
    <t>831147_928022_92018f1b</t>
  </si>
  <si>
    <t>SI-20-1084</t>
  </si>
  <si>
    <t>831147_928036_596f2c2c</t>
  </si>
  <si>
    <t>SI-21-0046</t>
  </si>
  <si>
    <t>831147_928039_0ad170d8</t>
  </si>
  <si>
    <t>SI-22-938</t>
  </si>
  <si>
    <t>831147_928053_22b6df11</t>
  </si>
  <si>
    <t>Si-21-0296</t>
  </si>
  <si>
    <t>831147_928119_66b1b816</t>
  </si>
  <si>
    <t>831147_928123_f3d043ea</t>
  </si>
  <si>
    <t>SI-21-2653</t>
  </si>
  <si>
    <t>831147_928300_06af36da</t>
  </si>
  <si>
    <t>SI-21-1802</t>
  </si>
  <si>
    <t>831147_929009_0975f49a</t>
  </si>
  <si>
    <t>SI-20-1086(Repited)</t>
  </si>
  <si>
    <t>831147_929114_0634964a</t>
  </si>
  <si>
    <t>SI-22-341</t>
  </si>
  <si>
    <t>831147_929208_b2a7cb39</t>
  </si>
  <si>
    <t>Si-21-0550</t>
  </si>
  <si>
    <t>831147_930021_e2f94799</t>
  </si>
  <si>
    <t>SI-20-0280</t>
  </si>
  <si>
    <t>831147_930026_d2a67db0</t>
  </si>
  <si>
    <t>SI-21-2135</t>
  </si>
  <si>
    <t>831147_930029_fad2ba23</t>
  </si>
  <si>
    <t>SI-20-0495</t>
  </si>
  <si>
    <t>831147_930104_9daacb8c</t>
  </si>
  <si>
    <t>SI-20-0339</t>
  </si>
  <si>
    <t>831147_930130_b6d19445</t>
  </si>
  <si>
    <t>SI-21-2407</t>
  </si>
  <si>
    <t>831147_930142_a2351e90</t>
  </si>
  <si>
    <t>SI-22-579</t>
  </si>
  <si>
    <t>831147_930222_b775c191</t>
  </si>
  <si>
    <t>SI-21-0889</t>
  </si>
  <si>
    <t>831147_930720_51d921b1</t>
  </si>
  <si>
    <t>SI-22-459</t>
  </si>
  <si>
    <t>831147_930949_5beae795</t>
  </si>
  <si>
    <t>SI-22-37</t>
  </si>
  <si>
    <t>831147_931011_2b28cf0e</t>
  </si>
  <si>
    <t>SI-21-2808</t>
  </si>
  <si>
    <t>831147_931042_08a096d2</t>
  </si>
  <si>
    <t>Si-21-0041</t>
  </si>
  <si>
    <t>831147_931044_9c9d6d04</t>
  </si>
  <si>
    <t>SI-21-0100</t>
  </si>
  <si>
    <t>831147_931054_8d7afc08</t>
  </si>
  <si>
    <t>SI-21-2224</t>
  </si>
  <si>
    <t>831147_931203_413a00d1</t>
  </si>
  <si>
    <t>SI-21-1656</t>
  </si>
  <si>
    <t>831147_932033_c4cc5769</t>
  </si>
  <si>
    <t>SI-20-0795</t>
  </si>
  <si>
    <t>831147_932040_23a9ff75</t>
  </si>
  <si>
    <t>SI-21-1770</t>
  </si>
  <si>
    <t>831147_932040_f3d5e171</t>
  </si>
  <si>
    <t>SI-21-0350</t>
  </si>
  <si>
    <t>831147_932044_f09de07c</t>
  </si>
  <si>
    <t>SI-20-0797</t>
  </si>
  <si>
    <t>831147_932054_d57bb9cb</t>
  </si>
  <si>
    <t>SI-20-0311</t>
  </si>
  <si>
    <t>831147_932104_7e309dac</t>
  </si>
  <si>
    <t>SI-21-0068</t>
  </si>
  <si>
    <t>831147_932114_41effa21</t>
  </si>
  <si>
    <t>SI-21-2081</t>
  </si>
  <si>
    <t>831147_932120_350bae7f</t>
  </si>
  <si>
    <t>SI-21-1`821</t>
  </si>
  <si>
    <t>831147_932121_7f955cd1</t>
  </si>
  <si>
    <t>SI-21-1820</t>
  </si>
  <si>
    <t>831147_932128_ff76bb27</t>
  </si>
  <si>
    <t>SI-22-975</t>
  </si>
  <si>
    <t>831147_932140_59673d51</t>
  </si>
  <si>
    <t>SI-21-1530</t>
  </si>
  <si>
    <t>831147_932146_08ba5487</t>
  </si>
  <si>
    <t>SI-21-0372</t>
  </si>
  <si>
    <t>831147_932204_604fb097</t>
  </si>
  <si>
    <t>SI-22-883</t>
  </si>
  <si>
    <t>831147_932211_6ce265c8</t>
  </si>
  <si>
    <t>SI-22-840</t>
  </si>
  <si>
    <t>831147_932952_3d0a3adc</t>
  </si>
  <si>
    <t>831147_933022_b87657a7</t>
  </si>
  <si>
    <t>SI-21-2426</t>
  </si>
  <si>
    <t>831147_933041_7d4b0b34</t>
  </si>
  <si>
    <t>SI-21-0553</t>
  </si>
  <si>
    <t>831147_933045_5cfb4ea8</t>
  </si>
  <si>
    <t>SI-20-0794</t>
  </si>
  <si>
    <t>831147_933050_d65149aa</t>
  </si>
  <si>
    <t>SI-20-0848</t>
  </si>
  <si>
    <t>831147_933059_ea0b79b6</t>
  </si>
  <si>
    <t>SI-21-0733</t>
  </si>
  <si>
    <t>831147_933125_551a3196</t>
  </si>
  <si>
    <t>SI-21-2076</t>
  </si>
  <si>
    <t>831147_933127_74c18430</t>
  </si>
  <si>
    <t>SI-22-496</t>
  </si>
  <si>
    <t>831147_933553_1c83c6e1</t>
  </si>
  <si>
    <t>SI-20-0206</t>
  </si>
  <si>
    <t>831147_933722_1f65425f</t>
  </si>
  <si>
    <t>SI-21-2194</t>
  </si>
  <si>
    <t>831147_934049_22e707fb</t>
  </si>
  <si>
    <t>SI-20-0709</t>
  </si>
  <si>
    <t>831147_934058_0b808954</t>
  </si>
  <si>
    <t>SI-21-2594</t>
  </si>
  <si>
    <t>831147_934106_e8f67c13</t>
  </si>
  <si>
    <t>SI-21-0788</t>
  </si>
  <si>
    <t>831147_934122_931713cf</t>
  </si>
  <si>
    <t>SI-22-42</t>
  </si>
  <si>
    <t>831147_934123_479ca88e</t>
  </si>
  <si>
    <t>SI-21-2359</t>
  </si>
  <si>
    <t>831147_934123_cd728264</t>
  </si>
  <si>
    <t>SI-21-2006</t>
  </si>
  <si>
    <t>831147_934227_33e08450</t>
  </si>
  <si>
    <t>831147_935030_cb488597</t>
  </si>
  <si>
    <t>SI-21-1450</t>
  </si>
  <si>
    <t>831147_935034_e89f8617</t>
  </si>
  <si>
    <t>SI-20-0301</t>
  </si>
  <si>
    <t>831147_935045_bdba1ecf</t>
  </si>
  <si>
    <t>SI-20-0407</t>
  </si>
  <si>
    <t>831147_935106_63271d1f</t>
  </si>
  <si>
    <t>SI-20-0295</t>
  </si>
  <si>
    <t>831147_935131_2db7eb4f</t>
  </si>
  <si>
    <t>SI-21-2165</t>
  </si>
  <si>
    <t>831147_935147_3953e76a</t>
  </si>
  <si>
    <t>SI-21-1982</t>
  </si>
  <si>
    <t>831147_936023_103cc94b</t>
  </si>
  <si>
    <t>SI-22-472</t>
  </si>
  <si>
    <t>831147_936030_6c9216a8</t>
  </si>
  <si>
    <t>SI-21-0458</t>
  </si>
  <si>
    <t>831147_936051_cbd3de15</t>
  </si>
  <si>
    <t>SI-22-795</t>
  </si>
  <si>
    <t>831147_936132_671249bf</t>
  </si>
  <si>
    <t>SI-21-1494</t>
  </si>
  <si>
    <t>831147_936133_3b3cedc3</t>
  </si>
  <si>
    <t>SI-21-1724</t>
  </si>
  <si>
    <t>831147_937014_e328f916</t>
  </si>
  <si>
    <t>SI-21-2822</t>
  </si>
  <si>
    <t>831147_937027_f2b496ea</t>
  </si>
  <si>
    <t>831147_937033_5f9029b7</t>
  </si>
  <si>
    <t>SI-20-0260</t>
  </si>
  <si>
    <t>831147_937042_c25274d9</t>
  </si>
  <si>
    <t>SI-21-2730</t>
  </si>
  <si>
    <t>831147_937109_6b313101</t>
  </si>
  <si>
    <t>SI-21-0705</t>
  </si>
  <si>
    <t>831147_937128_ecc72b3e</t>
  </si>
  <si>
    <t>SI-22-168</t>
  </si>
  <si>
    <t>831147_937130_5b0dade0</t>
  </si>
  <si>
    <t>SI-21-0076</t>
  </si>
  <si>
    <t>831147_937130_d2cf71c5</t>
  </si>
  <si>
    <t>SI-21-2540</t>
  </si>
  <si>
    <t>831147_937131_585b02d2</t>
  </si>
  <si>
    <t>SI-20-0890</t>
  </si>
  <si>
    <t>831147_937134_3722233c</t>
  </si>
  <si>
    <t>Si-20-0955</t>
  </si>
  <si>
    <t>831147_937136_9295c921</t>
  </si>
  <si>
    <t>SI-21-2161</t>
  </si>
  <si>
    <t>831147_937141_bf4e5aa1</t>
  </si>
  <si>
    <t>SI-22-581</t>
  </si>
  <si>
    <t>831147_937146_5194bbec</t>
  </si>
  <si>
    <t>si-21-1794</t>
  </si>
  <si>
    <t>831147_937203_e6e0d853</t>
  </si>
  <si>
    <t>SI-20-0682</t>
  </si>
  <si>
    <t>831147_937203_fc4657ad</t>
  </si>
  <si>
    <t>SI-22-838</t>
  </si>
  <si>
    <t>831147_938025_403e162b</t>
  </si>
  <si>
    <t>SI-21-1197</t>
  </si>
  <si>
    <t>831147_938029_b40806b6</t>
  </si>
  <si>
    <t>SI-20-0235</t>
  </si>
  <si>
    <t>831147_938051_2c2a74d9</t>
  </si>
  <si>
    <t>Si-21-0115</t>
  </si>
  <si>
    <t>831147_938102_ac1382ba</t>
  </si>
  <si>
    <t>SI-21-0526</t>
  </si>
  <si>
    <t>831147_938107_71499468</t>
  </si>
  <si>
    <t>SI-21-0556</t>
  </si>
  <si>
    <t>831147_938109_29a20f5b</t>
  </si>
  <si>
    <t>SI-20-0379</t>
  </si>
  <si>
    <t>831147_938128_9e1facf8</t>
  </si>
  <si>
    <t>SI-21-2765 RE</t>
  </si>
  <si>
    <t>831147_938132_1d080139</t>
  </si>
  <si>
    <t>SI-21-2690</t>
  </si>
  <si>
    <t>831147_939012_c3e47a00</t>
  </si>
  <si>
    <t>SI-21-0958</t>
  </si>
  <si>
    <t>831147_939029_67348738</t>
  </si>
  <si>
    <t>SI-21-1917</t>
  </si>
  <si>
    <t>831147_939032_5ec4cb8f</t>
  </si>
  <si>
    <t>SI-22-105</t>
  </si>
  <si>
    <t>831147_939041_a2605986</t>
  </si>
  <si>
    <t>SI-21-1682</t>
  </si>
  <si>
    <t>831147_939047_8c3fa42e</t>
  </si>
  <si>
    <t>SI-21-1750</t>
  </si>
  <si>
    <t>831147_939104_97bb8dcd</t>
  </si>
  <si>
    <t>SI-21-0516</t>
  </si>
  <si>
    <t>831147_939109_e8fbaff6</t>
  </si>
  <si>
    <t>Si-20-0977</t>
  </si>
  <si>
    <t>831147_939129_09b582c6</t>
  </si>
  <si>
    <t>SI-20-0783</t>
  </si>
  <si>
    <t>831147_939147_5e61d119</t>
  </si>
  <si>
    <t>SI-22-659</t>
  </si>
  <si>
    <t>831147_939148_544e8c65</t>
  </si>
  <si>
    <t>SI-21-1823</t>
  </si>
  <si>
    <t>831147_939153_9c22d8db</t>
  </si>
  <si>
    <t>SI-22-767</t>
  </si>
  <si>
    <t>831147_940025_739e92d8</t>
  </si>
  <si>
    <t>SI-21-2867</t>
  </si>
  <si>
    <t>831147_940042_8cdd4d8a</t>
  </si>
  <si>
    <t>SI-21-1830</t>
  </si>
  <si>
    <t>831147_940108_b43a4ee2</t>
  </si>
  <si>
    <t>SI-21-2249</t>
  </si>
  <si>
    <t>831147_940115_3e486715</t>
  </si>
  <si>
    <t>SI-22-350</t>
  </si>
  <si>
    <t>831147_940122_4b718331</t>
  </si>
  <si>
    <t>SI-22-98</t>
  </si>
  <si>
    <t>831147_940122_9da19596</t>
  </si>
  <si>
    <t>SI-21-1927</t>
  </si>
  <si>
    <t>831147_940152_bb461744</t>
  </si>
  <si>
    <t>831147_940157_0048957f</t>
  </si>
  <si>
    <t>831147_940217_498d468a</t>
  </si>
  <si>
    <t>SI-22-935</t>
  </si>
  <si>
    <t>831147_940554_337f4222</t>
  </si>
  <si>
    <t>831147_941032_517b72ca</t>
  </si>
  <si>
    <t>SI-22-87</t>
  </si>
  <si>
    <t>831147_941046_7c82826b</t>
  </si>
  <si>
    <t>SI-20-0126</t>
  </si>
  <si>
    <t>831147_941106_07c2ce82</t>
  </si>
  <si>
    <t>SI-21-2491</t>
  </si>
  <si>
    <t>831147_941113_063acb50</t>
  </si>
  <si>
    <t>SI-21-0495</t>
  </si>
  <si>
    <t>831147_941137_803923ff</t>
  </si>
  <si>
    <t>SI-21-0355</t>
  </si>
  <si>
    <t>831147_941730_af6e6981</t>
  </si>
  <si>
    <t>SI-22-535</t>
  </si>
  <si>
    <t>831147_942013_421b6651</t>
  </si>
  <si>
    <t>SI-22-325</t>
  </si>
  <si>
    <t>831147_942020_4c2039b1</t>
  </si>
  <si>
    <t>SI-22-283</t>
  </si>
  <si>
    <t>831147_942023_5097725d</t>
  </si>
  <si>
    <t>SI-21-2044 RE</t>
  </si>
  <si>
    <t>831147_942029_a1289efa</t>
  </si>
  <si>
    <t>SI-22-362</t>
  </si>
  <si>
    <t>831147_942034_c48fac88</t>
  </si>
  <si>
    <t>SI-21-0473</t>
  </si>
  <si>
    <t>831147_942104_065ab94d</t>
  </si>
  <si>
    <t>SI-22-746</t>
  </si>
  <si>
    <t>831147_942110_79bbf0f3</t>
  </si>
  <si>
    <t>SI-21-1422</t>
  </si>
  <si>
    <t>831147_942112_3cba53bd</t>
  </si>
  <si>
    <t>SI-2o-o341</t>
  </si>
  <si>
    <t>831147_942138_d6eaa2ac</t>
  </si>
  <si>
    <t>SI-22-466</t>
  </si>
  <si>
    <t>831147_942159_9bdff5dc</t>
  </si>
  <si>
    <t>SI-22-953 REPEAT</t>
  </si>
  <si>
    <t>831147_942201_1159e3bf</t>
  </si>
  <si>
    <t>SI-22-702</t>
  </si>
  <si>
    <t>831147_943017_ab999777</t>
  </si>
  <si>
    <t>831147_943039_63061961</t>
  </si>
  <si>
    <t>SI-21-0262</t>
  </si>
  <si>
    <t>831147_943047_d37f03ea</t>
  </si>
  <si>
    <t>SI-21-0422</t>
  </si>
  <si>
    <t>831147_943050_ebaefef0</t>
  </si>
  <si>
    <t>SI-21-0711</t>
  </si>
  <si>
    <t>831147_943112_24f521df</t>
  </si>
  <si>
    <t>SI-21-1219</t>
  </si>
  <si>
    <t>831147_943122_2ef9fb71</t>
  </si>
  <si>
    <t>SI-21-1816</t>
  </si>
  <si>
    <t>831147_943134_33070bdf</t>
  </si>
  <si>
    <t>SI-21-2437 RE</t>
  </si>
  <si>
    <t>831147_943136_476f064c</t>
  </si>
  <si>
    <t>SI-22-663</t>
  </si>
  <si>
    <t>831147_943657_86301efb</t>
  </si>
  <si>
    <t>831147_944016_c4309a19</t>
  </si>
  <si>
    <t>SI-21-0660</t>
  </si>
  <si>
    <t>831147_944021_3d1f383b</t>
  </si>
  <si>
    <t>SI-21-0637</t>
  </si>
  <si>
    <t>831147_944024_3a585a2c</t>
  </si>
  <si>
    <t>SI-21-1993</t>
  </si>
  <si>
    <t>831147_944030_bc18aaec</t>
  </si>
  <si>
    <t>SI-22-190</t>
  </si>
  <si>
    <t>831147_944032_14a895a1</t>
  </si>
  <si>
    <t>SI-21-2830</t>
  </si>
  <si>
    <t>831147_944036_05048c49</t>
  </si>
  <si>
    <t>SI-20-0710</t>
  </si>
  <si>
    <t>831147_944052_05419ba0</t>
  </si>
  <si>
    <t>831147_944107_fd82efd3</t>
  </si>
  <si>
    <t>SI-21-0206</t>
  </si>
  <si>
    <t>831147_944110_acf62bfe</t>
  </si>
  <si>
    <t>Si-21-0167</t>
  </si>
  <si>
    <t>831147_944111_213e16f6</t>
  </si>
  <si>
    <t>SI-21-0136</t>
  </si>
  <si>
    <t>831147_944116_963e0fd2</t>
  </si>
  <si>
    <t>SI-21-0873</t>
  </si>
  <si>
    <t>831147_944121_854265c1</t>
  </si>
  <si>
    <t>SI-21-0669</t>
  </si>
  <si>
    <t>831147_944143_0ef4b5b7</t>
  </si>
  <si>
    <t>SI-21-2611</t>
  </si>
  <si>
    <t>831147_944158_f8611ea4</t>
  </si>
  <si>
    <t>SI-22-956</t>
  </si>
  <si>
    <t>831147_944203_8966a100</t>
  </si>
  <si>
    <t>SI-22-731</t>
  </si>
  <si>
    <t>831147_944944_d78e0ba1</t>
  </si>
  <si>
    <t>SI-22-947</t>
  </si>
  <si>
    <t>831147_945014_c1507bc6</t>
  </si>
  <si>
    <t>SI-21-1157</t>
  </si>
  <si>
    <t>831147_945024_d0e67b42</t>
  </si>
  <si>
    <t>SI-22-371</t>
  </si>
  <si>
    <t>831147_945025_51efc861</t>
  </si>
  <si>
    <t>SI-21-0891</t>
  </si>
  <si>
    <t>831147_945037_98bc74ca</t>
  </si>
  <si>
    <t>SI-21-2151</t>
  </si>
  <si>
    <t>831147_945100_8313f8c1</t>
  </si>
  <si>
    <t>Si-21-0050</t>
  </si>
  <si>
    <t>831147_945136_9b5f805c</t>
  </si>
  <si>
    <t>SI-21-2624</t>
  </si>
  <si>
    <t>831147_945155_60882ac7</t>
  </si>
  <si>
    <t>831147_945239_3460cc41</t>
  </si>
  <si>
    <t>SI-22-682</t>
  </si>
  <si>
    <t>831147_946025_0b48699c</t>
  </si>
  <si>
    <t>831147_946031_a40927d8</t>
  </si>
  <si>
    <t>SI-21-2429</t>
  </si>
  <si>
    <t>831147_946045_447bccaf</t>
  </si>
  <si>
    <t>SI-20-0589</t>
  </si>
  <si>
    <t>831147_946052_c063db21</t>
  </si>
  <si>
    <t>SI-22-590</t>
  </si>
  <si>
    <t>831147_946058_694f07b0</t>
  </si>
  <si>
    <t>SI-21-0018</t>
  </si>
  <si>
    <t>831147_946108_acbb9e28</t>
  </si>
  <si>
    <t>SI-21-2556</t>
  </si>
  <si>
    <t>831147_946108_bcb89d2d</t>
  </si>
  <si>
    <t>SI-21-0675</t>
  </si>
  <si>
    <t>831147_946117_162ea1b6</t>
  </si>
  <si>
    <t>SI-22-142</t>
  </si>
  <si>
    <t>831147_946119_d7f28c28</t>
  </si>
  <si>
    <t>Si-21-096</t>
  </si>
  <si>
    <t>831147_946154_dedf3e70</t>
  </si>
  <si>
    <t>SI-21-2425</t>
  </si>
  <si>
    <t>831147_946202_b34f395b</t>
  </si>
  <si>
    <t>SI-21-1781</t>
  </si>
  <si>
    <t>831147_947024_d222bdd8</t>
  </si>
  <si>
    <t>SI-21-1394</t>
  </si>
  <si>
    <t>831147_947030_b1294843</t>
  </si>
  <si>
    <t>SI-21-1951</t>
  </si>
  <si>
    <t>831147_947034_07cd1712</t>
  </si>
  <si>
    <t>831147_947045_ecc279ad</t>
  </si>
  <si>
    <t>SI-21-1445</t>
  </si>
  <si>
    <t>831147_947132_3694a129</t>
  </si>
  <si>
    <t>Si-20-0554</t>
  </si>
  <si>
    <t>831147_947200_ce5dd7d2</t>
  </si>
  <si>
    <t>Si-21-0521</t>
  </si>
  <si>
    <t>831147_947315_c6b509cc</t>
  </si>
  <si>
    <t>SI-21-1811</t>
  </si>
  <si>
    <t>831147_947708_b317c0cc</t>
  </si>
  <si>
    <t>831147_947715_6c9489a1</t>
  </si>
  <si>
    <t>831147_948021_2bf62bc9</t>
  </si>
  <si>
    <t>SI-21-0767</t>
  </si>
  <si>
    <t>831147_948022_0d52af63</t>
  </si>
  <si>
    <t>SI-22-197</t>
  </si>
  <si>
    <t>831147_948034_ca1bd034</t>
  </si>
  <si>
    <t>SI-21-2315</t>
  </si>
  <si>
    <t>831147_948056_76c0818e</t>
  </si>
  <si>
    <t>SI-20-0507</t>
  </si>
  <si>
    <t>831147_948114_f3ccd39a</t>
  </si>
  <si>
    <t>SI-22-811</t>
  </si>
  <si>
    <t>831147_948117_6f4393b9</t>
  </si>
  <si>
    <t>SI-20-0123</t>
  </si>
  <si>
    <t>831147_948130_cb488597</t>
  </si>
  <si>
    <t>831147_948135_30ca6fc5</t>
  </si>
  <si>
    <t>SI-21-1167</t>
  </si>
  <si>
    <t>831147_948136_73edadf6</t>
  </si>
  <si>
    <t>SI-21-0379</t>
  </si>
  <si>
    <t>831147_949031_04d1e9a7</t>
  </si>
  <si>
    <t>SI-21-2487</t>
  </si>
  <si>
    <t>831147_949041_4f6f7fd0</t>
  </si>
  <si>
    <t>SI-22-150</t>
  </si>
  <si>
    <t>831147_949044_75ddace4</t>
  </si>
  <si>
    <t>SI-20-0282</t>
  </si>
  <si>
    <t>831147_949112_f96d4e89</t>
  </si>
  <si>
    <t>SI-21-2108</t>
  </si>
  <si>
    <t>831147_949113_b232a96a</t>
  </si>
  <si>
    <t>SI-21-0671</t>
  </si>
  <si>
    <t>831147_949149_2e0e3d09</t>
  </si>
  <si>
    <t>SI-21-2578</t>
  </si>
  <si>
    <t>831147_950042_eeee5199</t>
  </si>
  <si>
    <t>Si-20-0578</t>
  </si>
  <si>
    <t>831147_950048_a53905bc</t>
  </si>
  <si>
    <t>SI-20-0819</t>
  </si>
  <si>
    <t>831147_950055_84ab0fcb</t>
  </si>
  <si>
    <t>831147_950119_5b787a19</t>
  </si>
  <si>
    <t>Si-21-0325</t>
  </si>
  <si>
    <t>831147_950125_0072928e</t>
  </si>
  <si>
    <t>SI-20-0115</t>
  </si>
  <si>
    <t>831147_950127_589b291c</t>
  </si>
  <si>
    <t>SI-21-1404</t>
  </si>
  <si>
    <t>831147_950129_e4dc581b</t>
  </si>
  <si>
    <t>SI-21-2103</t>
  </si>
  <si>
    <t>831147_950133_212ad167</t>
  </si>
  <si>
    <t>SI-21-1534</t>
  </si>
  <si>
    <t>831147_950214_acac9a43</t>
  </si>
  <si>
    <t>Si-21-0549</t>
  </si>
  <si>
    <t>831147_950242_dc66ad07</t>
  </si>
  <si>
    <t>SI-20-0923</t>
  </si>
  <si>
    <t>831147_951028_e5408fcc</t>
  </si>
  <si>
    <t>SI-22-76</t>
  </si>
  <si>
    <t>831147_951041_6f0e57a7</t>
  </si>
  <si>
    <t>Si-21-0266</t>
  </si>
  <si>
    <t>831147_951043_91cb66a8</t>
  </si>
  <si>
    <t>SI-21-2519 RE</t>
  </si>
  <si>
    <t>831147_951044_12019e38</t>
  </si>
  <si>
    <t>SI-21-2700</t>
  </si>
  <si>
    <t>831147_951045_929a90fe</t>
  </si>
  <si>
    <t>SI-21--1619</t>
  </si>
  <si>
    <t>831147_951052_ef50a595</t>
  </si>
  <si>
    <t>SI-21-1654</t>
  </si>
  <si>
    <t>831147_951107_f6de4f65</t>
  </si>
  <si>
    <t>SI-21-1303</t>
  </si>
  <si>
    <t>831147_951745_d94cae28</t>
  </si>
  <si>
    <t>SI-20-0253</t>
  </si>
  <si>
    <t>831147_952056_287f7697</t>
  </si>
  <si>
    <t>SI-20-0358</t>
  </si>
  <si>
    <t>831147_952057_24c81ccf</t>
  </si>
  <si>
    <t>SI-20-0483</t>
  </si>
  <si>
    <t>831147_952101_9245f4c1</t>
  </si>
  <si>
    <t>SI-22-161</t>
  </si>
  <si>
    <t>831147_952107_a1a91666</t>
  </si>
  <si>
    <t>SI-20-0197</t>
  </si>
  <si>
    <t>831147_952136_79ee7e2f</t>
  </si>
  <si>
    <t>Si-21-0297</t>
  </si>
  <si>
    <t>831147_952154_84301f0d</t>
  </si>
  <si>
    <t>SI-22-943</t>
  </si>
  <si>
    <t>831147_952159_7d03f0ec</t>
  </si>
  <si>
    <t>Si-21-0461</t>
  </si>
  <si>
    <t>831147_953034_af29180b</t>
  </si>
  <si>
    <t>SI-21-2860</t>
  </si>
  <si>
    <t>831147_953035_3d5a0b01</t>
  </si>
  <si>
    <t>SI-21-2785</t>
  </si>
  <si>
    <t>831147_953035_519e16eb</t>
  </si>
  <si>
    <t>SI-21-1889</t>
  </si>
  <si>
    <t>831147_953048_83c46cf4</t>
  </si>
  <si>
    <t>SI-20-0991</t>
  </si>
  <si>
    <t>831147_953052_481482e0</t>
  </si>
  <si>
    <t>SI-21-1441</t>
  </si>
  <si>
    <t>831147_953122_b902494d</t>
  </si>
  <si>
    <t>Si-20-0659</t>
  </si>
  <si>
    <t>831147_953721_11ccc380</t>
  </si>
  <si>
    <t>SI-21-1338</t>
  </si>
  <si>
    <t>831147_954021_c4eded19</t>
  </si>
  <si>
    <t>Si-21-0142</t>
  </si>
  <si>
    <t>831147_954036_bba71217</t>
  </si>
  <si>
    <t>SI-20-0244</t>
  </si>
  <si>
    <t>831147_954053_bdfcf60a</t>
  </si>
  <si>
    <t>SI-20-0417</t>
  </si>
  <si>
    <t>831147_954129_89749031</t>
  </si>
  <si>
    <t>Si-20-1094</t>
  </si>
  <si>
    <t>831147_954142_942277c3</t>
  </si>
  <si>
    <t>SI-21-2323</t>
  </si>
  <si>
    <t>831147_954142_d7324e7e</t>
  </si>
  <si>
    <t>SI-20-0910</t>
  </si>
  <si>
    <t>831147_954143_cc7788d8</t>
  </si>
  <si>
    <t>SI-21-1026</t>
  </si>
  <si>
    <t>831147_954209_83400bf6</t>
  </si>
  <si>
    <t>SI-21-1817</t>
  </si>
  <si>
    <t>831147_955035_9355dc6b</t>
  </si>
  <si>
    <t>SI-22-460</t>
  </si>
  <si>
    <t>831147_955042_e842579c</t>
  </si>
  <si>
    <t>SI-22-326</t>
  </si>
  <si>
    <t>831147_955055_33b7605e</t>
  </si>
  <si>
    <t>SI-22-633</t>
  </si>
  <si>
    <t>831147_955057_dbba987c</t>
  </si>
  <si>
    <t>SI-20-0521</t>
  </si>
  <si>
    <t>831147_955118_148dc0cf</t>
  </si>
  <si>
    <t>si-21-1990</t>
  </si>
  <si>
    <t>831147_955120_ab28b4f8</t>
  </si>
  <si>
    <t>SI-22-38</t>
  </si>
  <si>
    <t>831147_955139_24f34fdc</t>
  </si>
  <si>
    <t>SI-21-1052</t>
  </si>
  <si>
    <t>831147_955152_bc9e9da8</t>
  </si>
  <si>
    <t>SI-22-398</t>
  </si>
  <si>
    <t>831147_955156_0c5d7d88</t>
  </si>
  <si>
    <t>Si-20-0509</t>
  </si>
  <si>
    <t>831147_955224_2e3011d7</t>
  </si>
  <si>
    <t>SI-21-0890</t>
  </si>
  <si>
    <t>831147_956037_95293973</t>
  </si>
  <si>
    <t>Si-20-1043</t>
  </si>
  <si>
    <t>831147_956039_54e4abc7</t>
  </si>
  <si>
    <t>SI-21-2045</t>
  </si>
  <si>
    <t>831147_956058_909051ed</t>
  </si>
  <si>
    <t>SI-20-0925</t>
  </si>
  <si>
    <t>831147_956129_8ec15b2d</t>
  </si>
  <si>
    <t>SI-22-223</t>
  </si>
  <si>
    <t>831147_956133_25cd9ea0</t>
  </si>
  <si>
    <t>Si-21-0042</t>
  </si>
  <si>
    <t>831147_956156_64f82ede</t>
  </si>
  <si>
    <t>SI-22-562</t>
  </si>
  <si>
    <t>831147_956212_fa5107e6</t>
  </si>
  <si>
    <t>SI-20-0706</t>
  </si>
  <si>
    <t>831147_956217_31a49786</t>
  </si>
  <si>
    <t>SI-22-796</t>
  </si>
  <si>
    <t>831147_956226_274c533a</t>
  </si>
  <si>
    <t>SWI-22-884</t>
  </si>
  <si>
    <t>831147_956302_5bf12519</t>
  </si>
  <si>
    <t>SI-21-1803</t>
  </si>
  <si>
    <t>831147_957032_45142081</t>
  </si>
  <si>
    <t>SI-21-1163</t>
  </si>
  <si>
    <t>831147_957034_d47a17c5</t>
  </si>
  <si>
    <t>SI-21-0771(Repited)</t>
  </si>
  <si>
    <t>831147_957039_a79a979f</t>
  </si>
  <si>
    <t>SI-21-2510</t>
  </si>
  <si>
    <t>831147_957054_50ed7c0a</t>
  </si>
  <si>
    <t>SI-21-1658</t>
  </si>
  <si>
    <t>831147_957057_a9f369c3</t>
  </si>
  <si>
    <t>Si-21-082</t>
  </si>
  <si>
    <t>831147_957116_e3efa049</t>
  </si>
  <si>
    <t>SI-21-0969</t>
  </si>
  <si>
    <t>831147_957119_7b36c04d</t>
  </si>
  <si>
    <t>SI-21-0351</t>
  </si>
  <si>
    <t>831147_957148_43367d9c</t>
  </si>
  <si>
    <t>SI-21-1843</t>
  </si>
  <si>
    <t>831147_957150_3c987eb6</t>
  </si>
  <si>
    <t>SI-22-473</t>
  </si>
  <si>
    <t>831147_957240_7368acb3</t>
  </si>
  <si>
    <t>SI-21-2383</t>
  </si>
  <si>
    <t>831147_958026_9c88326b</t>
  </si>
  <si>
    <t>SI-22-313</t>
  </si>
  <si>
    <t>831147_958028_3f165474</t>
  </si>
  <si>
    <t>Si-21-0012</t>
  </si>
  <si>
    <t>831147_958045_1c6ec00e</t>
  </si>
  <si>
    <t>SI-20-0312</t>
  </si>
  <si>
    <t>831147_958111_d1982832</t>
  </si>
  <si>
    <t>SI-20-0184</t>
  </si>
  <si>
    <t>831147_958113_e3cdadfa</t>
  </si>
  <si>
    <t>SI-20-0617</t>
  </si>
  <si>
    <t>831147_958114_75a91c43</t>
  </si>
  <si>
    <t>SI-21-0373</t>
  </si>
  <si>
    <t>831147_958118_af8998c4</t>
  </si>
  <si>
    <t>SI-22-708</t>
  </si>
  <si>
    <t>831147_958123_6df526fb</t>
  </si>
  <si>
    <t>SI-22-845</t>
  </si>
  <si>
    <t>831147_958132_4077868e</t>
  </si>
  <si>
    <t>SI-21-0047</t>
  </si>
  <si>
    <t>831147_958137_ef61c8de</t>
  </si>
  <si>
    <t>SI-20-0798</t>
  </si>
  <si>
    <t>831147_958144_bdd75f6f</t>
  </si>
  <si>
    <t>SI-21-2809</t>
  </si>
  <si>
    <t>831147_958203_3ff0752d</t>
  </si>
  <si>
    <t>SI-21-1622</t>
  </si>
  <si>
    <t>831147_958755_0cae8d9a</t>
  </si>
  <si>
    <t>SI-20-0370</t>
  </si>
  <si>
    <t>831147_959042_f0978179</t>
  </si>
  <si>
    <t>SI-20-0393</t>
  </si>
  <si>
    <t>831147_959043_928c5297</t>
  </si>
  <si>
    <t>SI-20-0083</t>
  </si>
  <si>
    <t>831147_959109_ccb75c72</t>
  </si>
  <si>
    <t>SI-20-0849</t>
  </si>
  <si>
    <t>831147_959133_fa355a02</t>
  </si>
  <si>
    <t>SI-21-1725</t>
  </si>
  <si>
    <t>831147_959135_c529d70e</t>
  </si>
  <si>
    <t>SI-20-0213</t>
  </si>
  <si>
    <t>831147_959137_a4704205</t>
  </si>
  <si>
    <t>SI-20-0270</t>
  </si>
  <si>
    <t>831147_959146_f604c2ab</t>
  </si>
  <si>
    <t>SI-21-0832</t>
  </si>
  <si>
    <t>831147_959151_424ea4a7</t>
  </si>
  <si>
    <t>SI-21-2595</t>
  </si>
  <si>
    <t>831147_959151_bfe9b539</t>
  </si>
  <si>
    <t>SI-21-2077</t>
  </si>
  <si>
    <t>837231_000941_c2a4a636</t>
  </si>
  <si>
    <t>Brac TDC faridpur</t>
  </si>
  <si>
    <t>Dharmapasha UHC</t>
  </si>
  <si>
    <t>MACE4A7A0E17B7F</t>
  </si>
  <si>
    <t>BRAC TB Diagnostic Center Faridpur (4m)</t>
  </si>
  <si>
    <t>UHC Dharmapasha (4m)</t>
  </si>
  <si>
    <t>TDC-FP-21-2172</t>
  </si>
  <si>
    <t>837231_021924_cc50d2ca</t>
  </si>
  <si>
    <t>TDC-FP-21-2167 R</t>
  </si>
  <si>
    <t>837231_026003_c2d25698</t>
  </si>
  <si>
    <t>TDC-FP-21-2174</t>
  </si>
  <si>
    <t>837231_033753_2e6bab9a</t>
  </si>
  <si>
    <t>TDC-FP-21-2173</t>
  </si>
  <si>
    <t>837231_041754_69ee9afb</t>
  </si>
  <si>
    <t>TDC-FP-21-2169</t>
  </si>
  <si>
    <t>837231_045031_15b3b48a</t>
  </si>
  <si>
    <t>TDC-FP-21-2186 R R</t>
  </si>
  <si>
    <t>837231_105811_10e4e795</t>
  </si>
  <si>
    <t>TDC-FP-22-7 RR</t>
  </si>
  <si>
    <t>837231_109012_4d40c6c7</t>
  </si>
  <si>
    <t>TDC-FP-22-4 R</t>
  </si>
  <si>
    <t>837231_113103_52b54544</t>
  </si>
  <si>
    <t>TDC-FP-22-01</t>
  </si>
  <si>
    <t>837231_126831_72e93ed1</t>
  </si>
  <si>
    <t>TDC-FP-22-06</t>
  </si>
  <si>
    <t>837231_128419_9028458c</t>
  </si>
  <si>
    <t>TDC-FP-21-2180</t>
  </si>
  <si>
    <t>837231_131139_dd28bb35</t>
  </si>
  <si>
    <t>TDC-FP-21-2158 s</t>
  </si>
  <si>
    <t>837231_132854_a8a2294d</t>
  </si>
  <si>
    <t>TDC-FP-22-2</t>
  </si>
  <si>
    <t>837231_134201_70f66e42</t>
  </si>
  <si>
    <t>TDC-FP-21-2187 R</t>
  </si>
  <si>
    <t>837231_138847_1a451c84</t>
  </si>
  <si>
    <t>TDC-FP-22-6 RR</t>
  </si>
  <si>
    <t>837231_140123_b47a140f</t>
  </si>
  <si>
    <t>TDC-FP-21-2189 R</t>
  </si>
  <si>
    <t>837231_140201_9ea04f9f</t>
  </si>
  <si>
    <t>TDC-FP-21-2160</t>
  </si>
  <si>
    <t>837231_142755_f87e216c</t>
  </si>
  <si>
    <t>TDC-FP-22-3</t>
  </si>
  <si>
    <t>837231_150131_6676d546</t>
  </si>
  <si>
    <t>TDC-FP-21-2183</t>
  </si>
  <si>
    <t>837231_202909_cb9201a3</t>
  </si>
  <si>
    <t>TDC-FP-21-2168 R</t>
  </si>
  <si>
    <t>837231_202921_3200e86f</t>
  </si>
  <si>
    <t>TDC-FP-21-2161</t>
  </si>
  <si>
    <t>837231_203239_bd702e0a</t>
  </si>
  <si>
    <t>TDC-FP-21-2178</t>
  </si>
  <si>
    <t>837231_213153_f35a1897</t>
  </si>
  <si>
    <t>TDC-FP-21-2191 RR</t>
  </si>
  <si>
    <t>837231_224518_62d0ef3e</t>
  </si>
  <si>
    <t>TDC-FP-21-2191 S</t>
  </si>
  <si>
    <t>837231_244210_1821c40a</t>
  </si>
  <si>
    <t>TDC-FP-22-10</t>
  </si>
  <si>
    <t>837231_247006_4aa2d11f</t>
  </si>
  <si>
    <t>TDC-FP-21-2192 S</t>
  </si>
  <si>
    <t>837231_250010_57c1abf3</t>
  </si>
  <si>
    <t>TDC-FP-21-2190</t>
  </si>
  <si>
    <t>837231_256018_d2f3d8ab</t>
  </si>
  <si>
    <t>TDC-FP-21-2184</t>
  </si>
  <si>
    <t>837231_301551_3818ea9d</t>
  </si>
  <si>
    <t>TDC-FP-21-2186 R</t>
  </si>
  <si>
    <t>837231_307243_42304c19</t>
  </si>
  <si>
    <t>TDC-FP-21-2170</t>
  </si>
  <si>
    <t>837231_318040_a1202a0f</t>
  </si>
  <si>
    <t>TDC-FP-21-2189</t>
  </si>
  <si>
    <t>837231_321022_83fcbf9e</t>
  </si>
  <si>
    <t>TDC-FP-22-06 T</t>
  </si>
  <si>
    <t>837231_324336_c5883386</t>
  </si>
  <si>
    <t>TDC-FP-21-2162</t>
  </si>
  <si>
    <t>837231_355354_12e30600</t>
  </si>
  <si>
    <t>TDC-FP-22-08 T</t>
  </si>
  <si>
    <t>837231_357259_bbc43cd6</t>
  </si>
  <si>
    <t>TDC-FP-21-2168 R R</t>
  </si>
  <si>
    <t>837231_405118_1b832e81</t>
  </si>
  <si>
    <t>TDC-FP-22-09</t>
  </si>
  <si>
    <t>837231_429412_9d99c5e0</t>
  </si>
  <si>
    <t>TDC-FP-21-2165 RR</t>
  </si>
  <si>
    <t>837231_451421_08d4ac4a</t>
  </si>
  <si>
    <t>TDC-FP-22-3 R</t>
  </si>
  <si>
    <t>837231_455747_364fcfa3</t>
  </si>
  <si>
    <t>TDC-FP-21-2168</t>
  </si>
  <si>
    <t>837231_456445_218b2c47</t>
  </si>
  <si>
    <t>TDC-FP-21-2185</t>
  </si>
  <si>
    <t>837231_501519_891e1a46</t>
  </si>
  <si>
    <t>TDC-FP-21-2161 r</t>
  </si>
  <si>
    <t>837231_511213_a4626fc5</t>
  </si>
  <si>
    <t>TDC-FP-22-6</t>
  </si>
  <si>
    <t>837231_513807_f2e7ea05</t>
  </si>
  <si>
    <t>TDC-FP-22-7</t>
  </si>
  <si>
    <t>837231_533255_3d47a024</t>
  </si>
  <si>
    <t>TDC-FP-22-8</t>
  </si>
  <si>
    <t>837231_534531_4d40c6c7</t>
  </si>
  <si>
    <t>837231_548537_32eafe61</t>
  </si>
  <si>
    <t>TDC-FP-21-2181</t>
  </si>
  <si>
    <t>837231_559852_d79218c6</t>
  </si>
  <si>
    <t>TDC-FP-22-11</t>
  </si>
  <si>
    <t>837231_605655_afd72aa0</t>
  </si>
  <si>
    <t>TDC-FP-21-2182</t>
  </si>
  <si>
    <t>837231_613546_58501259</t>
  </si>
  <si>
    <t>TDC-FP-22-2 R</t>
  </si>
  <si>
    <t>837231_615551_5187c52f</t>
  </si>
  <si>
    <t>TDC-FP-21-2182 R</t>
  </si>
  <si>
    <t>837231_627327_9cc36a48</t>
  </si>
  <si>
    <t>TDC-FP-21-2190 R</t>
  </si>
  <si>
    <t>837231_631651_584078b2</t>
  </si>
  <si>
    <t>TDC-FP-21-2165 r</t>
  </si>
  <si>
    <t>837231_636927_4fdccd37</t>
  </si>
  <si>
    <t>TDC-FP-21-2186</t>
  </si>
  <si>
    <t>837231_638338_7c57d6fc</t>
  </si>
  <si>
    <t>TDC-FP-22-07</t>
  </si>
  <si>
    <t>837231_638617_f3f8b20f</t>
  </si>
  <si>
    <t>TDC-FP-21-2173 R</t>
  </si>
  <si>
    <t>837231_644708_30d313f2</t>
  </si>
  <si>
    <t>TDC-FP-21-2184 R</t>
  </si>
  <si>
    <t>837231_659725_62ee606d</t>
  </si>
  <si>
    <t>TDC-FP-21-2176</t>
  </si>
  <si>
    <t>837231_702419_d700ea8b</t>
  </si>
  <si>
    <t>TDC-FP-21-2191 R</t>
  </si>
  <si>
    <t>837231_703646_bdcb1426</t>
  </si>
  <si>
    <t>TDC-FP-22-5</t>
  </si>
  <si>
    <t>837231_712656_2bd494b1</t>
  </si>
  <si>
    <t>TDC-FP-21-2188</t>
  </si>
  <si>
    <t>837231_716700_480590bc</t>
  </si>
  <si>
    <t>TDC-FP-21-2192 RR</t>
  </si>
  <si>
    <t>837231_732453_010c5fee</t>
  </si>
  <si>
    <t>TDC-FP-21-2187</t>
  </si>
  <si>
    <t>837231_738445_579f4f29</t>
  </si>
  <si>
    <t>TDC-FP-22-4</t>
  </si>
  <si>
    <t>837231_739031_f35a1897</t>
  </si>
  <si>
    <t>837231_742726_5581cf4a</t>
  </si>
  <si>
    <t>TDC-FP-21-2179</t>
  </si>
  <si>
    <t>837231_759740_e981f2de</t>
  </si>
  <si>
    <t>TDC-FP-21-2177 R</t>
  </si>
  <si>
    <t>837231_804753_5f0eb452</t>
  </si>
  <si>
    <t>TDC-FP-21-2163</t>
  </si>
  <si>
    <t>837231_807058_a13d3170</t>
  </si>
  <si>
    <t>TDC-FP-21-2191</t>
  </si>
  <si>
    <t>837231_823845_2497ca98</t>
  </si>
  <si>
    <t>TDC-FP-21-2190 RRR</t>
  </si>
  <si>
    <t>837231_841904_27ea87fd</t>
  </si>
  <si>
    <t>TDC-FP-21-2180 R</t>
  </si>
  <si>
    <t>837231_845806_043afa73</t>
  </si>
  <si>
    <t>TDC-FP-21-2169 R</t>
  </si>
  <si>
    <t>837231_846909_0dd1b18d</t>
  </si>
  <si>
    <t>TDC-FP-21-2164</t>
  </si>
  <si>
    <t>837231_904852_a079a742</t>
  </si>
  <si>
    <t>TDC-FP-21-2166</t>
  </si>
  <si>
    <t>837231_906837_1f6abdb1</t>
  </si>
  <si>
    <t>TDC-FP-22-09 R</t>
  </si>
  <si>
    <t>837231_906844_f92e5d8e</t>
  </si>
  <si>
    <t>TDC-FP-21-2175</t>
  </si>
  <si>
    <t>837231_908908_bff5bf77</t>
  </si>
  <si>
    <t>TDC-FP-21-2171</t>
  </si>
  <si>
    <t>837231_929652_f70609ab</t>
  </si>
  <si>
    <t>TDC-FP-21-2165</t>
  </si>
  <si>
    <t>837231_934057_b5074d2b</t>
  </si>
  <si>
    <t>TDC-FP-21-2167</t>
  </si>
  <si>
    <t>837231_946958_bcf727de</t>
  </si>
  <si>
    <t>TDC-FP-22-11 R</t>
  </si>
  <si>
    <t>837231_957703_34c5c5a3</t>
  </si>
  <si>
    <t>TDC-FP-21-2177</t>
  </si>
  <si>
    <t>837231_957721_03b5852d</t>
  </si>
  <si>
    <t>TDC-FP-21-2192</t>
  </si>
  <si>
    <t>840779_007037_8ed2d8b3</t>
  </si>
  <si>
    <t>Upazila Health Complex Barura</t>
  </si>
  <si>
    <t>Nangolkot UHC</t>
  </si>
  <si>
    <t>MAC002B677EED5C</t>
  </si>
  <si>
    <t>MACBC542F6F3079</t>
  </si>
  <si>
    <t>Upazila Health Complex Barura- (4 m)</t>
  </si>
  <si>
    <t>Upazila Health Complex Nangolkot- (4 m)</t>
  </si>
  <si>
    <t>G-280-2022</t>
  </si>
  <si>
    <t>840779_008047_7dc6ad6c</t>
  </si>
  <si>
    <t>Barura UHC</t>
  </si>
  <si>
    <t>G-228-2022</t>
  </si>
  <si>
    <t>840779_012118_1b66b06e</t>
  </si>
  <si>
    <t>G-357-2022</t>
  </si>
  <si>
    <t>840779_012307_6135beea</t>
  </si>
  <si>
    <t>G-314-2022</t>
  </si>
  <si>
    <t>840779_015059_015a245f</t>
  </si>
  <si>
    <t>G-362-2022</t>
  </si>
  <si>
    <t>840779_016123_1c913a0c</t>
  </si>
  <si>
    <t>MAC002B677EF58A</t>
  </si>
  <si>
    <t>G-376-2022</t>
  </si>
  <si>
    <t>840779_021053_c54a9781</t>
  </si>
  <si>
    <t>G-224-2022</t>
  </si>
  <si>
    <t>840779_023109_b998ba0f</t>
  </si>
  <si>
    <t>G-304-2022</t>
  </si>
  <si>
    <t>840779_025118_3f076fb5</t>
  </si>
  <si>
    <t>G-331-2022</t>
  </si>
  <si>
    <t>840779_038143_75262428</t>
  </si>
  <si>
    <t>G-296-2022</t>
  </si>
  <si>
    <t>840779_039119_91b87901</t>
  </si>
  <si>
    <t>G-353-2022</t>
  </si>
  <si>
    <t>840779_040214_a2c4e355</t>
  </si>
  <si>
    <t>G-238-2022</t>
  </si>
  <si>
    <t>840779_043132_49b46f44</t>
  </si>
  <si>
    <t>G-281-2022</t>
  </si>
  <si>
    <t>840779_048206_f3d36d38</t>
  </si>
  <si>
    <t>G-339-2022</t>
  </si>
  <si>
    <t>840779_055144_94ff3ec9</t>
  </si>
  <si>
    <t>G-377-2022</t>
  </si>
  <si>
    <t>840779_056233_bf95196f</t>
  </si>
  <si>
    <t>G-363-2022</t>
  </si>
  <si>
    <t>840779_058209_2168a17d</t>
  </si>
  <si>
    <t>G-326-2022</t>
  </si>
  <si>
    <t>840779_101250_2b73e2ce</t>
  </si>
  <si>
    <t>G-315-2022</t>
  </si>
  <si>
    <t>840779_102235_46a18d54</t>
  </si>
  <si>
    <t>G-305-2022</t>
  </si>
  <si>
    <t>840779_111206_5fba4d92</t>
  </si>
  <si>
    <t>G-333-2022</t>
  </si>
  <si>
    <t>840779_113202_e3a00124</t>
  </si>
  <si>
    <t>G-370-2022</t>
  </si>
  <si>
    <t>840779_121419_47398983</t>
  </si>
  <si>
    <t>G-354-2022</t>
  </si>
  <si>
    <t>840779_123225_babfa437</t>
  </si>
  <si>
    <t>G-367-2022</t>
  </si>
  <si>
    <t>840779_123251_e1a58a16</t>
  </si>
  <si>
    <t>G-282-2022</t>
  </si>
  <si>
    <t>840779_124219_64c00f45</t>
  </si>
  <si>
    <t>G-324-2022</t>
  </si>
  <si>
    <t>840779_126204_cb49ce70</t>
  </si>
  <si>
    <t>G-239-2022</t>
  </si>
  <si>
    <t>840779_126218_35dd2594</t>
  </si>
  <si>
    <t>G-225-2022</t>
  </si>
  <si>
    <t>840779_129228_2e03a9b4</t>
  </si>
  <si>
    <t>G-252-2022</t>
  </si>
  <si>
    <t>840779_136313_c3f583c9</t>
  </si>
  <si>
    <t>G-378-2022</t>
  </si>
  <si>
    <t>840779_139230_d38d2754</t>
  </si>
  <si>
    <t>G-297-2022</t>
  </si>
  <si>
    <t>840779_143234_c758a534</t>
  </si>
  <si>
    <t>G-316-2022</t>
  </si>
  <si>
    <t>840779_147258_fd244f79</t>
  </si>
  <si>
    <t>G-317-2022</t>
  </si>
  <si>
    <t>840779_154242_75af2c08</t>
  </si>
  <si>
    <t>G-229-2022</t>
  </si>
  <si>
    <t>840779_157240_e8bb0ad5</t>
  </si>
  <si>
    <t>G-334-2022</t>
  </si>
  <si>
    <t>840779_158236_e2ed92f5</t>
  </si>
  <si>
    <t>G-371-2022</t>
  </si>
  <si>
    <t>840779_204247_4f5c497e</t>
  </si>
  <si>
    <t>G-283-2022</t>
  </si>
  <si>
    <t>840779_204251_707ed73c</t>
  </si>
  <si>
    <t>G-368-2022</t>
  </si>
  <si>
    <t>840779_204346_7a83fe06</t>
  </si>
  <si>
    <t>G-325-2022</t>
  </si>
  <si>
    <t>840779_211312_62cfb4ef</t>
  </si>
  <si>
    <t>G-253-2022</t>
  </si>
  <si>
    <t>840779_211326_ebb92269</t>
  </si>
  <si>
    <t>G-306-2022</t>
  </si>
  <si>
    <t>840779_212405_24b72d04</t>
  </si>
  <si>
    <t>G-264-2022</t>
  </si>
  <si>
    <t>840779_217309_22c46916</t>
  </si>
  <si>
    <t>G-232-2022</t>
  </si>
  <si>
    <t>840779_219320_972e3ffe</t>
  </si>
  <si>
    <t>G-299-2022</t>
  </si>
  <si>
    <t>840779_221326_56a4de75</t>
  </si>
  <si>
    <t>G-373-2022</t>
  </si>
  <si>
    <t>840779_227420_3ed7d2c9</t>
  </si>
  <si>
    <t>G-298-2022</t>
  </si>
  <si>
    <t>840779_233331_5e3370a8</t>
  </si>
  <si>
    <t>G-318-2022</t>
  </si>
  <si>
    <t>840779_239423_6693083f</t>
  </si>
  <si>
    <t>G-332-2022</t>
  </si>
  <si>
    <t>840779_239423_eb9e8fb4</t>
  </si>
  <si>
    <t>G-226-2022</t>
  </si>
  <si>
    <t>840779_241319_7dc6ad6c</t>
  </si>
  <si>
    <t>840779_244420_1996784f</t>
  </si>
  <si>
    <t>G-372-2022</t>
  </si>
  <si>
    <t>840779_246412_a523b778</t>
  </si>
  <si>
    <t>G-335-2022</t>
  </si>
  <si>
    <t>840779_247433_1347b61c</t>
  </si>
  <si>
    <t>G-369-2022</t>
  </si>
  <si>
    <t>840779_251355_d0bccd15</t>
  </si>
  <si>
    <t>G-265-2022</t>
  </si>
  <si>
    <t>840779_251538_306574e8</t>
  </si>
  <si>
    <t>G-307-2022</t>
  </si>
  <si>
    <t>840779_256435_993e6e32</t>
  </si>
  <si>
    <t>G-254-2022</t>
  </si>
  <si>
    <t>840779_257404_6853c3bd</t>
  </si>
  <si>
    <t>G-233-2022</t>
  </si>
  <si>
    <t>840779_301349_4399c8dd</t>
  </si>
  <si>
    <t>G-374-2022</t>
  </si>
  <si>
    <t>840779_305521_1e178b72</t>
  </si>
  <si>
    <t>G-300-2022</t>
  </si>
  <si>
    <t>840779_321409_0ee1f9e4</t>
  </si>
  <si>
    <t>G-227-2022</t>
  </si>
  <si>
    <t>840779_321414_c99ff881</t>
  </si>
  <si>
    <t>G-272-2022</t>
  </si>
  <si>
    <t>840779_322419_db6f6245</t>
  </si>
  <si>
    <t>G-240-2022</t>
  </si>
  <si>
    <t>840779_322426_3948d5a6</t>
  </si>
  <si>
    <t>G-346-2022</t>
  </si>
  <si>
    <t>840779_324428_fa1911b7</t>
  </si>
  <si>
    <t>G-340-2022</t>
  </si>
  <si>
    <t>840779_324445_7fb11629</t>
  </si>
  <si>
    <t>G-248-2022</t>
  </si>
  <si>
    <t>840779_327459_472343d1</t>
  </si>
  <si>
    <t>G-319-2022</t>
  </si>
  <si>
    <t>840779_331425_de1005a7</t>
  </si>
  <si>
    <t>G-308-2022</t>
  </si>
  <si>
    <t>840779_332518_f6506cbc</t>
  </si>
  <si>
    <t>G-266-2022</t>
  </si>
  <si>
    <t>840779_335516_d21798db</t>
  </si>
  <si>
    <t>G-230-2022</t>
  </si>
  <si>
    <t>840779_338533_f9556a9d</t>
  </si>
  <si>
    <t>G-234-2022</t>
  </si>
  <si>
    <t>840779_340432_37e16071</t>
  </si>
  <si>
    <t>G-255-2022</t>
  </si>
  <si>
    <t>840779_343524_54ad4afa</t>
  </si>
  <si>
    <t>G-375-2022</t>
  </si>
  <si>
    <t>840779_345439_2168a17d</t>
  </si>
  <si>
    <t>840779_351541_87dfa599</t>
  </si>
  <si>
    <t>G-301-2022</t>
  </si>
  <si>
    <t>840779_357438_cf760b07</t>
  </si>
  <si>
    <t>G-249-2022</t>
  </si>
  <si>
    <t>840779_358450_f271d1cc</t>
  </si>
  <si>
    <t>G-273-2022</t>
  </si>
  <si>
    <t>840779_400448_01e99d52</t>
  </si>
  <si>
    <t>G-347-2022</t>
  </si>
  <si>
    <t>840779_409501_0ff55a6b</t>
  </si>
  <si>
    <t>G-267-2022</t>
  </si>
  <si>
    <t>840779_411513_24e49448</t>
  </si>
  <si>
    <t>G-241-2022</t>
  </si>
  <si>
    <t>840779_414501_35d751e7</t>
  </si>
  <si>
    <t>G-323-2022</t>
  </si>
  <si>
    <t>840779_416453_e0d3c330</t>
  </si>
  <si>
    <t>G-260-2022</t>
  </si>
  <si>
    <t>840779_416612_fc3664da</t>
  </si>
  <si>
    <t>G-309-2022</t>
  </si>
  <si>
    <t>840779_417510_efd60d86</t>
  </si>
  <si>
    <t>G-235-2022</t>
  </si>
  <si>
    <t>840779_428508_7cbf3380</t>
  </si>
  <si>
    <t>G-231-2022</t>
  </si>
  <si>
    <t>840779_433542_01bed51c</t>
  </si>
  <si>
    <t>G-276-2022</t>
  </si>
  <si>
    <t>840779_439542_3fce81b9</t>
  </si>
  <si>
    <t>G-274-2022</t>
  </si>
  <si>
    <t>840779_440549_8167c59e</t>
  </si>
  <si>
    <t>G-320-2022</t>
  </si>
  <si>
    <t>840779_440614_9930a298</t>
  </si>
  <si>
    <t>G-268-2022</t>
  </si>
  <si>
    <t>840779_441532_8bf24719</t>
  </si>
  <si>
    <t>G-341-2022</t>
  </si>
  <si>
    <t>840779_441543_05bcc433</t>
  </si>
  <si>
    <t>G-348-2022</t>
  </si>
  <si>
    <t>840779_453554_fbbea2df</t>
  </si>
  <si>
    <t>G-250-2022</t>
  </si>
  <si>
    <t>840779_458535_59b6bbd7</t>
  </si>
  <si>
    <t>G-322-2022</t>
  </si>
  <si>
    <t>840779_458625_b7cc334b</t>
  </si>
  <si>
    <t>G-242-2022</t>
  </si>
  <si>
    <t>840779_459605_76b9a6ce</t>
  </si>
  <si>
    <t>G-358-2022</t>
  </si>
  <si>
    <t>840779_515602_087f7280</t>
  </si>
  <si>
    <t>G-275-2022</t>
  </si>
  <si>
    <t>840779_516611_84132625</t>
  </si>
  <si>
    <t>G-269-2022</t>
  </si>
  <si>
    <t>840779_520623_91c0c707</t>
  </si>
  <si>
    <t>G-321-2022</t>
  </si>
  <si>
    <t>840779_520626_01d5b346</t>
  </si>
  <si>
    <t>G-364-2022</t>
  </si>
  <si>
    <t>840779_523626_d861884e</t>
  </si>
  <si>
    <t>G-277-2022</t>
  </si>
  <si>
    <t>840779_530632_84bde72e</t>
  </si>
  <si>
    <t>G-342-2022</t>
  </si>
  <si>
    <t>840779_532809_187b66de</t>
  </si>
  <si>
    <t>G-288-2022</t>
  </si>
  <si>
    <t>840779_540615_82b9a98d</t>
  </si>
  <si>
    <t>G-251-2022</t>
  </si>
  <si>
    <t>840779_540630_4187aa99</t>
  </si>
  <si>
    <t>G-359-2022</t>
  </si>
  <si>
    <t>840779_540632_7b78f7d5</t>
  </si>
  <si>
    <t>G-243-2022</t>
  </si>
  <si>
    <t>840779_544642_c86095ad</t>
  </si>
  <si>
    <t>G-292-2022</t>
  </si>
  <si>
    <t>840779_557646_12df1082</t>
  </si>
  <si>
    <t>G-261-2022</t>
  </si>
  <si>
    <t>840779_557746_0d5b2b6c</t>
  </si>
  <si>
    <t>G-270-2022</t>
  </si>
  <si>
    <t>840779_559645_53d66885</t>
  </si>
  <si>
    <t>G-365-2022</t>
  </si>
  <si>
    <t>840779_606705_49f38e22</t>
  </si>
  <si>
    <t>G-343-2022</t>
  </si>
  <si>
    <t>840779_612718_42bc1633</t>
  </si>
  <si>
    <t>G-278-2022</t>
  </si>
  <si>
    <t>840779_613716_42c67dd8</t>
  </si>
  <si>
    <t>G-289-2022</t>
  </si>
  <si>
    <t>840779_617710_958f85da</t>
  </si>
  <si>
    <t>G-379-2022</t>
  </si>
  <si>
    <t>840779_622713_fdad80bf</t>
  </si>
  <si>
    <t>G-293-2022</t>
  </si>
  <si>
    <t>840779_626743_cf44db9d</t>
  </si>
  <si>
    <t>G-360-2022</t>
  </si>
  <si>
    <t>840779_631733_0176e07a</t>
  </si>
  <si>
    <t>G-256-2022</t>
  </si>
  <si>
    <t>840779_632731_e0d3c330</t>
  </si>
  <si>
    <t>840779_638729_b3ef9ce8</t>
  </si>
  <si>
    <t>G-271-2022</t>
  </si>
  <si>
    <t>840779_639821_71cf4091</t>
  </si>
  <si>
    <t>G-366-2022</t>
  </si>
  <si>
    <t>840779_648735_f95abaf1</t>
  </si>
  <si>
    <t>G-344-2022</t>
  </si>
  <si>
    <t>840779_648743_dae7287a</t>
  </si>
  <si>
    <t>G-279-2022</t>
  </si>
  <si>
    <t>840779_656740_64cc1d81</t>
  </si>
  <si>
    <t>G-380-2022</t>
  </si>
  <si>
    <t>840779_658806_1a57b952</t>
  </si>
  <si>
    <t>G-327-2022</t>
  </si>
  <si>
    <t>840779_700814_ea83d987</t>
  </si>
  <si>
    <t>G-290-2022</t>
  </si>
  <si>
    <t>840779_702836_f399bf94</t>
  </si>
  <si>
    <t>G-294-2022</t>
  </si>
  <si>
    <t>840779_707822_d012b92f</t>
  </si>
  <si>
    <t>G-336-2022</t>
  </si>
  <si>
    <t>840779_711828_297bd171</t>
  </si>
  <si>
    <t>G-284-2022</t>
  </si>
  <si>
    <t>840779_715826_9d8efed6</t>
  </si>
  <si>
    <t>G-262-2022</t>
  </si>
  <si>
    <t>840779_716819_12361285</t>
  </si>
  <si>
    <t>G-257-2022</t>
  </si>
  <si>
    <t>840779_733835_fff96dbd</t>
  </si>
  <si>
    <t>G-345-2022</t>
  </si>
  <si>
    <t>840779_734907_59b6bbd7</t>
  </si>
  <si>
    <t>840779_738915_fb926110</t>
  </si>
  <si>
    <t>G-381-2022</t>
  </si>
  <si>
    <t>840779_742847_70d78a60</t>
  </si>
  <si>
    <t>G-244-2022</t>
  </si>
  <si>
    <t>840779_747829_e9715cf5</t>
  </si>
  <si>
    <t>G-295-2022</t>
  </si>
  <si>
    <t>840779_751901_57b4adcf</t>
  </si>
  <si>
    <t>G-337-2022</t>
  </si>
  <si>
    <t>840779_754839_78d4566b</t>
  </si>
  <si>
    <t>G-263-2022</t>
  </si>
  <si>
    <t>840779_759848_f5a5e801</t>
  </si>
  <si>
    <t>G-291-2022</t>
  </si>
  <si>
    <t>840779_759900_a5611dcd</t>
  </si>
  <si>
    <t>G-285-2022</t>
  </si>
  <si>
    <t>840779_804917_368dd495</t>
  </si>
  <si>
    <t>G-258-2022</t>
  </si>
  <si>
    <t>840779_817919_e6f44ff4</t>
  </si>
  <si>
    <t>G-310-2022</t>
  </si>
  <si>
    <t>840779_819912_3d1a4d6d</t>
  </si>
  <si>
    <t>G-328-2022</t>
  </si>
  <si>
    <t>840779_820924_615ea9f0</t>
  </si>
  <si>
    <t>G-245-2022</t>
  </si>
  <si>
    <t>840779_820926_95d27ed3</t>
  </si>
  <si>
    <t>G-349-2022</t>
  </si>
  <si>
    <t>840779_834931_a6e3f335</t>
  </si>
  <si>
    <t>G-338-2022</t>
  </si>
  <si>
    <t>840779_842003_e623a39d</t>
  </si>
  <si>
    <t>G-286-2022</t>
  </si>
  <si>
    <t>840779_844935_9c87312c</t>
  </si>
  <si>
    <t>G-259-2022</t>
  </si>
  <si>
    <t>840779_845929_f2ac7c99</t>
  </si>
  <si>
    <t>G-311-2022</t>
  </si>
  <si>
    <t>840779_851001_09a4c512</t>
  </si>
  <si>
    <t>G-329-2022</t>
  </si>
  <si>
    <t>840779_853953_84140e08</t>
  </si>
  <si>
    <t>G-355-2022</t>
  </si>
  <si>
    <t>840779_859947_6e0864d6</t>
  </si>
  <si>
    <t>G-350-2022</t>
  </si>
  <si>
    <t>840779_902017_508b27dc</t>
  </si>
  <si>
    <t>G-246-2022</t>
  </si>
  <si>
    <t>840779_902957_7f0b7c26</t>
  </si>
  <si>
    <t>G-302-2022</t>
  </si>
  <si>
    <t>840779_913943_2c451bd2</t>
  </si>
  <si>
    <t>G-236-2022</t>
  </si>
  <si>
    <t>840779_928026_1c81bf6c</t>
  </si>
  <si>
    <t>G-361-2022</t>
  </si>
  <si>
    <t>840779_930035_2f2fc8da</t>
  </si>
  <si>
    <t>G-313-2022</t>
  </si>
  <si>
    <t>840779_932013_d4230c2e</t>
  </si>
  <si>
    <t>G-356-2022</t>
  </si>
  <si>
    <t>840779_932022_8dc44d31</t>
  </si>
  <si>
    <t>G-287-2022</t>
  </si>
  <si>
    <t>840779_940047_a9454ba6</t>
  </si>
  <si>
    <t>G-351-2022</t>
  </si>
  <si>
    <t>840779_940139_e42cc051</t>
  </si>
  <si>
    <t>G-303-2022</t>
  </si>
  <si>
    <t>840779_941033_980a06bd</t>
  </si>
  <si>
    <t>G-312-2022</t>
  </si>
  <si>
    <t>840779_943032_3bb74de9</t>
  </si>
  <si>
    <t>G-247-2022</t>
  </si>
  <si>
    <t>840779_943157_03eab322</t>
  </si>
  <si>
    <t>G-330-2022</t>
  </si>
  <si>
    <t>840779_955040_6307473f</t>
  </si>
  <si>
    <t>G-237-2022</t>
  </si>
  <si>
    <t>840779_956048_7ddb8b75</t>
  </si>
  <si>
    <t>G-352-2022</t>
  </si>
  <si>
    <t>Device Names</t>
  </si>
  <si>
    <t>resultId1</t>
  </si>
  <si>
    <t>resultId2</t>
  </si>
  <si>
    <t>2024-12-01T23:59:59</t>
  </si>
  <si>
    <t>Both Pinged In Last 5 Days</t>
  </si>
  <si>
    <t>Devices Both Pinging In Last 5 Days</t>
  </si>
  <si>
    <t>2024-04-21T23:59:59</t>
  </si>
  <si>
    <t>2023-02-12T23:59:59</t>
  </si>
  <si>
    <t>2022-07-24T23:59:59</t>
  </si>
  <si>
    <t>2023-02-19T23:59:59</t>
  </si>
  <si>
    <t>2022-01-23T23:59:59</t>
  </si>
  <si>
    <t>2024-08-11T23:59:59</t>
  </si>
  <si>
    <t>2022-02-20T23:59:59</t>
  </si>
  <si>
    <t>2021-05-09T23:59:59</t>
  </si>
  <si>
    <t>2022-09-04T23:59:59</t>
  </si>
  <si>
    <t>2023-02-26T23:59:59</t>
  </si>
  <si>
    <t>2021-04-11T23:59:59</t>
  </si>
  <si>
    <t>2022-12-11T23:59:59</t>
  </si>
  <si>
    <t>2021-05-02T23:59:59</t>
  </si>
  <si>
    <t>2022-12-25T23:59:59</t>
  </si>
  <si>
    <t>2021-12-19T23:59:59</t>
  </si>
  <si>
    <t>2023-02-05T23:59:59</t>
  </si>
  <si>
    <t>2023-01-01T23:59:59</t>
  </si>
  <si>
    <t>2022-11-13T23:59:59</t>
  </si>
  <si>
    <t>2021-12-12T23:59:59</t>
  </si>
  <si>
    <t>2022-12-18T23:59:59</t>
  </si>
  <si>
    <t>2022-02-13T23:59:59</t>
  </si>
  <si>
    <t>2023-01-08T23:59:59</t>
  </si>
  <si>
    <t>2024-08-18T23:59:59</t>
  </si>
  <si>
    <t>2022-07-31T23:59:59</t>
  </si>
  <si>
    <t>2023-02-12T09:59:59</t>
  </si>
  <si>
    <t>2022-07-10T23:59:59</t>
  </si>
  <si>
    <t>2022-07-17T23:59:59</t>
  </si>
  <si>
    <t>2024-09-08T23:59:59</t>
  </si>
  <si>
    <t>2023-03-05T23:59:59</t>
  </si>
  <si>
    <t>2024-09-29T23:59:59</t>
  </si>
  <si>
    <t>2023-12-03T23:59:59</t>
  </si>
  <si>
    <t>BC4596DFF00350AA97772E665</t>
  </si>
  <si>
    <t>TT-23-0804</t>
  </si>
  <si>
    <t>BE44674C86B78E0F7A2754F83</t>
  </si>
  <si>
    <t>TT-23-0770</t>
  </si>
  <si>
    <t>Cepheid-8295NP9</t>
  </si>
  <si>
    <t>DESKTOP-2DF63L0</t>
  </si>
  <si>
    <t>hp</t>
  </si>
  <si>
    <t>Cepheid-60139ZQ</t>
  </si>
  <si>
    <t>Cepheid-8295NXP</t>
  </si>
  <si>
    <t>Cepheid-8295QLL</t>
  </si>
  <si>
    <t>Cepheid-0159HB9</t>
  </si>
  <si>
    <t>Cepheid-2F32307</t>
  </si>
  <si>
    <t>Cepheid-1F24237</t>
  </si>
  <si>
    <t>Cepheid-2F32457</t>
  </si>
  <si>
    <t>Cepheid-7392FR5</t>
  </si>
  <si>
    <t>Cepheid-0F11241</t>
  </si>
  <si>
    <t>DESKTOP-VBQ4JUO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</si>
</sst>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92480E-9CC4-4574-A8B5-C25FCA6E0153}" autoFormatId="16" applyNumberFormats="0" applyBorderFormats="0" applyFontFormats="0" applyPatternFormats="0" applyAlignmentFormats="0" applyWidthHeightFormats="0">
  <queryTableRefresh nextId="35" unboundColumnsRight="13">
    <queryTableFields count="34">
      <queryTableField id="1" name="externalId" tableColumnId="1"/>
      <queryTableField id="33" dataBound="0" tableColumnId="35"/>
      <queryTableField id="34" dataBound="0" tableColumnId="36"/>
      <queryTableField id="2" name="deviceId1" tableColumnId="2"/>
      <queryTableField id="3" name="deviceId2" tableColumnId="3"/>
      <queryTableField id="4" name="hostId1" tableColumnId="4"/>
      <queryTableField id="5" name="hostId2" tableColumnId="5"/>
      <queryTableField id="6" name="computerId1" tableColumnId="6"/>
      <queryTableField id="7" name="computerId2" tableColumnId="7"/>
      <queryTableField id="8" name="deviceName1" tableColumnId="8"/>
      <queryTableField id="9" name="deviceName2" tableColumnId="9"/>
      <queryTableField id="10" name="deviceSerial1" tableColumnId="10"/>
      <queryTableField id="11" name="deviceSerial2" tableColumnId="11"/>
      <queryTableField id="12" name="cartridgeSerial1" tableColumnId="12"/>
      <queryTableField id="13" name="cartridgeSerial2" tableColumnId="13"/>
      <queryTableField id="14" name="cartridgeExpirationDate1" tableColumnId="14"/>
      <queryTableField id="15" name="cartridgeExpirationDate2" tableColumnId="15"/>
      <queryTableField id="16" name="instrumentSerial1" tableColumnId="16"/>
      <queryTableField id="17" name="instrumentSerial2" tableColumnId="17"/>
      <queryTableField id="18" name="sampleId1" tableColumnId="18"/>
      <queryTableField id="19" name="sampleId2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2" dataBound="0" tableColumnId="33"/>
      <queryTableField id="31" dataBound="0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78A6F5-9772-4BC1-8B20-2F1592CB0FD1}" name="Duplicated_results" displayName="Duplicated_results" ref="A1:AH21741" tableType="queryTable" totalsRowShown="0">
  <autoFilter ref="A1:AH21741" xr:uid="{F978A6F5-9772-4BC1-8B20-2F1592CB0FD1}"/>
  <tableColumns count="34">
    <tableColumn id="1" xr3:uid="{A0D602AA-7EB6-473C-A028-62EEF56D8427}" uniqueName="1" name="externalId" queryTableFieldId="1" dataDxfId="28"/>
    <tableColumn id="35" xr3:uid="{78E227A7-0B9E-40C7-9BDD-9DE6133F5906}" uniqueName="35" name="resultId1" queryTableFieldId="33"/>
    <tableColumn id="36" xr3:uid="{FF2EF0EF-AE3A-418A-8D07-43E1A4B92EA1}" uniqueName="36" name="resultId2" queryTableFieldId="34"/>
    <tableColumn id="2" xr3:uid="{CB66D265-FCDC-4A6E-80B2-CDD8337E5999}" uniqueName="2" name="deviceId1" queryTableFieldId="2"/>
    <tableColumn id="3" xr3:uid="{449B572C-7433-4D59-B92C-226C975174F4}" uniqueName="3" name="deviceId2" queryTableFieldId="3"/>
    <tableColumn id="4" xr3:uid="{0ABF7B1C-B4D3-4342-89FB-C6263984BE9D}" uniqueName="4" name="hostId1" queryTableFieldId="4" dataDxfId="27"/>
    <tableColumn id="5" xr3:uid="{F8645EFB-753E-413B-815A-A677C8519B02}" uniqueName="5" name="hostId2" queryTableFieldId="5" dataDxfId="26"/>
    <tableColumn id="6" xr3:uid="{B8B9AA73-7271-4BA5-9A0E-3EBD6B0B8E59}" uniqueName="6" name="computerId1" queryTableFieldId="6" dataDxfId="25"/>
    <tableColumn id="7" xr3:uid="{EC137A3A-9D84-4B2F-849D-913BEBB5FCB0}" uniqueName="7" name="computerId2" queryTableFieldId="7" dataDxfId="24"/>
    <tableColumn id="8" xr3:uid="{AA7ED378-27BA-429C-9379-C11CA5911910}" uniqueName="8" name="deviceName1" queryTableFieldId="8" dataDxfId="23"/>
    <tableColumn id="9" xr3:uid="{7DC344B4-7875-4F7E-A657-A7DEFCC5369E}" uniqueName="9" name="deviceName2" queryTableFieldId="9" dataDxfId="22"/>
    <tableColumn id="10" xr3:uid="{3B020B7D-7E81-426D-ACF7-1606226F9D46}" uniqueName="10" name="deviceSerial1" queryTableFieldId="10" dataDxfId="21"/>
    <tableColumn id="11" xr3:uid="{426DBF56-AA2E-417A-9464-6B4C7C01E4EE}" uniqueName="11" name="deviceSerial2" queryTableFieldId="11" dataDxfId="20"/>
    <tableColumn id="12" xr3:uid="{D2E7B573-9235-41B0-B553-B055C126A448}" uniqueName="12" name="cartridgeSerial1" queryTableFieldId="12" dataDxfId="19"/>
    <tableColumn id="13" xr3:uid="{F363DB14-0A02-43D9-8E2D-1B0458A51DF3}" uniqueName="13" name="cartridgeSerial2" queryTableFieldId="13" dataDxfId="18"/>
    <tableColumn id="14" xr3:uid="{3B6BD731-5B76-4321-997A-512DB8512039}" uniqueName="14" name="cartridgeExpirationDate1" queryTableFieldId="14" dataDxfId="17"/>
    <tableColumn id="15" xr3:uid="{756436E7-9EBB-4B35-8CAA-71B99A7FAA1A}" uniqueName="15" name="cartridgeExpirationDate2" queryTableFieldId="15" dataDxfId="16"/>
    <tableColumn id="16" xr3:uid="{7EBDFC64-1F67-4813-BE45-55658281AE27}" uniqueName="16" name="instrumentSerial1" queryTableFieldId="16" dataDxfId="15"/>
    <tableColumn id="17" xr3:uid="{4F3780CD-502C-4BE1-B009-C278E5E17E42}" uniqueName="17" name="instrumentSerial2" queryTableFieldId="17" dataDxfId="14"/>
    <tableColumn id="18" xr3:uid="{52704676-BAA4-454F-9815-320B91F539FC}" uniqueName="18" name="sampleId1" queryTableFieldId="18" dataDxfId="13"/>
    <tableColumn id="19" xr3:uid="{DC5EE6E8-95B3-4789-81F8-D82B6FEF8D6E}" uniqueName="19" name="sampleId2" queryTableFieldId="19" dataDxfId="12"/>
    <tableColumn id="20" xr3:uid="{F47D71E1-979A-4B9D-8715-7CDBEA0EF76B}" uniqueName="20" name="lastPingOn1" queryTableFieldId="20" dataDxfId="11"/>
    <tableColumn id="21" xr3:uid="{4EDC21B1-63AB-455F-8F6D-E19BD9E44293}" uniqueName="21" name="lastPingOn2" queryTableFieldId="21" dataDxfId="10"/>
    <tableColumn id="22" xr3:uid="{AA539B04-86CA-48E0-B565-2A497BAACA3E}" uniqueName="22" name="Same Device ID?" queryTableFieldId="22" dataDxfId="9">
      <calculatedColumnFormula>IF(Duplicated_results[[#This Row],[deviceId1]]=Duplicated_results[[#This Row],[deviceId2]],"Yes", "No")</calculatedColumnFormula>
    </tableColumn>
    <tableColumn id="23" xr3:uid="{BAE5A6A4-1BFA-4812-85DB-F04EE4068BE0}" uniqueName="23" name="Same Host ID?" queryTableFieldId="23" dataDxfId="8">
      <calculatedColumnFormula>IF(Duplicated_results[[#This Row],[hostId1]]=Duplicated_results[[#This Row],[hostId2]],"Yes", "No")</calculatedColumnFormula>
    </tableColumn>
    <tableColumn id="24" xr3:uid="{36732457-F0FF-4B1E-9B1C-281CC6314F69}" uniqueName="24" name="Same Computer ID?" queryTableFieldId="24" dataDxfId="7">
      <calculatedColumnFormula>IF(Duplicated_results[[#This Row],[computerId1]]=Duplicated_results[[#This Row],[computerId2]],"Yes", "No")</calculatedColumnFormula>
    </tableColumn>
    <tableColumn id="25" xr3:uid="{2FC9A840-9432-48ED-8546-82DF26AB4C83}" uniqueName="25" name="Same Device Name?" queryTableFieldId="25" dataDxfId="6">
      <calculatedColumnFormula>IF(Duplicated_results[[#This Row],[deviceName1]]=Duplicated_results[[#This Row],[deviceName2]],"Yes", "No")</calculatedColumnFormula>
    </tableColumn>
    <tableColumn id="26" xr3:uid="{8BA55031-A633-424C-A9C5-534E28797E3F}" uniqueName="26" name="Same Device Serial?" queryTableFieldId="26" dataDxfId="5">
      <calculatedColumnFormula>IF(Duplicated_results[[#This Row],[deviceSerial1]]=Duplicated_results[[#This Row],[deviceSerial2]],"Yes", "No")</calculatedColumnFormula>
    </tableColumn>
    <tableColumn id="27" xr3:uid="{C77E299C-FFFA-4522-A4F4-8264D150C0A3}" uniqueName="27" name="Same Cartridge Serial?" queryTableFieldId="27" dataDxfId="4">
      <calculatedColumnFormula>IF(Duplicated_results[[#This Row],[cartridgeSerial1]]=Duplicated_results[[#This Row],[cartridgeSerial2]],"Yes", "No")</calculatedColumnFormula>
    </tableColumn>
    <tableColumn id="28" xr3:uid="{B1C4A1F9-B8A1-4635-A884-7C3403CB7119}" uniqueName="28" name="Same Cartridge Expiration Date?" queryTableFieldId="28" dataDxfId="3">
      <calculatedColumnFormula>IF(Duplicated_results[[#This Row],[cartridgeExpirationDate1]]=Duplicated_results[[#This Row],[cartridgeExpirationDate2]],"Yes", "No")</calculatedColumnFormula>
    </tableColumn>
    <tableColumn id="29" xr3:uid="{382BB137-9534-459B-93C9-8E9F0EA549D8}" uniqueName="29" name="Same Instrument Serial?" queryTableFieldId="29" dataDxfId="2">
      <calculatedColumnFormula>IF(Duplicated_results[[#This Row],[instrumentSerial1]]=Duplicated_results[[#This Row],[instrumentSerial2]],"Yes", "No")</calculatedColumnFormula>
    </tableColumn>
    <tableColumn id="30" xr3:uid="{5EC4CE07-28F4-4824-B71E-F2D3CF6D79E6}" uniqueName="30" name="Same Sample ID?" queryTableFieldId="30" dataDxfId="1">
      <calculatedColumnFormula>IF(Duplicated_results[[#This Row],[sampleId1]]=Duplicated_results[[#This Row],[sampleId2]],"Yes", "No")</calculatedColumnFormula>
    </tableColumn>
    <tableColumn id="33" xr3:uid="{4FA6402D-F9FD-4405-AF22-2FA9BE16B4B5}" uniqueName="33" name="Both Pinged In Last 5 Days" queryTableFieldId="32" dataDxfId="0">
      <calculatedColumnFormula>IF(ABS(_xlfn.DAYS(Duplicated_results[[#This Row],[lastPingOn1]], Duplicated_results[[#This Row],[lastPingOn2]])) &gt; 5,"No", "Yes")</calculatedColumnFormula>
    </tableColumn>
    <tableColumn id="31" xr3:uid="{7BA0274F-6821-41F4-8833-E9AD53ADE59C}" uniqueName="31" name="Device Names" queryTableFieldId="31" dataCellStyle="Normal">
      <calculatedColumnFormula>_xlfn.CONCAT(Duplicated_results[[#This Row],[deviceName1]], " &amp; ", Duplicated_results[[#This Row],[deviceName2]])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6563-4A8B-46D4-AB5F-7A1AA0F9DF1E}">
  <dimension ref="A1:AI21743"/>
  <sheetViews>
    <sheetView tabSelected="1" workbookViewId="0">
      <selection activeCell="A2" sqref="A2"/>
    </sheetView>
  </sheetViews>
  <sheetFormatPr defaultRowHeight="15" x14ac:dyDescent="0.25"/>
  <cols>
    <col min="1" max="1" width="27" bestFit="1" customWidth="1"/>
    <col min="2" max="3" width="11.85546875" bestFit="1" customWidth="1"/>
    <col min="4" max="5" width="42.140625" bestFit="1" customWidth="1"/>
    <col min="6" max="6" width="18.7109375" bestFit="1" customWidth="1"/>
    <col min="7" max="7" width="19.140625" bestFit="1" customWidth="1"/>
    <col min="8" max="8" width="28.42578125" bestFit="1" customWidth="1"/>
    <col min="9" max="9" width="45.42578125" bestFit="1" customWidth="1"/>
    <col min="10" max="10" width="32.7109375" bestFit="1" customWidth="1"/>
    <col min="11" max="11" width="19.28515625" bestFit="1" customWidth="1"/>
    <col min="12" max="13" width="17.28515625" bestFit="1" customWidth="1"/>
    <col min="14" max="15" width="25.7109375" bestFit="1" customWidth="1"/>
    <col min="16" max="17" width="19.28515625" bestFit="1" customWidth="1"/>
    <col min="18" max="18" width="29.42578125" bestFit="1" customWidth="1"/>
    <col min="19" max="19" width="21" bestFit="1" customWidth="1"/>
    <col min="20" max="20" width="18" bestFit="1" customWidth="1"/>
    <col min="21" max="21" width="16" bestFit="1" customWidth="1"/>
    <col min="22" max="22" width="21" bestFit="1" customWidth="1"/>
    <col min="23" max="23" width="21.5703125" bestFit="1" customWidth="1"/>
    <col min="24" max="24" width="21.28515625" bestFit="1" customWidth="1"/>
    <col min="25" max="25" width="23.42578125" bestFit="1" customWidth="1"/>
    <col min="26" max="26" width="32.42578125" bestFit="1" customWidth="1"/>
    <col min="27" max="27" width="25.28515625" bestFit="1" customWidth="1"/>
    <col min="28" max="28" width="18.5703125" bestFit="1" customWidth="1"/>
    <col min="29" max="29" width="25.28515625" bestFit="1" customWidth="1"/>
    <col min="30" max="30" width="18.5703125" bestFit="1" customWidth="1"/>
    <col min="31" max="31" width="18.5703125" customWidth="1"/>
    <col min="32" max="32" width="22.7109375" customWidth="1"/>
    <col min="33" max="33" width="23" bestFit="1" customWidth="1"/>
    <col min="34" max="34" width="62" bestFit="1" customWidth="1"/>
    <col min="35" max="35" width="23.5703125" bestFit="1" customWidth="1"/>
    <col min="36" max="36" width="16.42578125" bestFit="1" customWidth="1"/>
    <col min="37" max="37" width="9.85546875" bestFit="1" customWidth="1"/>
  </cols>
  <sheetData>
    <row r="1" spans="1:34" x14ac:dyDescent="0.25">
      <c r="A1" t="s">
        <v>0</v>
      </c>
      <c r="B1" t="s">
        <v>13721</v>
      </c>
      <c r="C1" t="s">
        <v>13722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s="2" t="s">
        <v>1614</v>
      </c>
      <c r="W1" s="2" t="s">
        <v>1615</v>
      </c>
      <c r="X1" t="s">
        <v>1411</v>
      </c>
      <c r="Y1" t="s">
        <v>1412</v>
      </c>
      <c r="Z1" t="s">
        <v>1413</v>
      </c>
      <c r="AA1" t="s">
        <v>1414</v>
      </c>
      <c r="AB1" t="s">
        <v>1415</v>
      </c>
      <c r="AC1" t="s">
        <v>1416</v>
      </c>
      <c r="AD1" t="s">
        <v>1417</v>
      </c>
      <c r="AE1" t="s">
        <v>1418</v>
      </c>
      <c r="AF1" t="s">
        <v>1419</v>
      </c>
      <c r="AG1" t="s">
        <v>13724</v>
      </c>
      <c r="AH1" t="s">
        <v>13720</v>
      </c>
    </row>
    <row r="2" spans="1:34" x14ac:dyDescent="0.25">
      <c r="P2" s="1"/>
      <c r="Q2" s="1"/>
      <c r="T2" s="2"/>
      <c r="U2" s="2"/>
      <c r="V2" s="2"/>
      <c r="W2" s="2"/>
      <c r="X2" t="str">
        <f>IF(Duplicated_results[[#This Row],[deviceId1]]=Duplicated_results[[#This Row],[deviceId2]],"Yes", "No")</f>
        <v>Yes</v>
      </c>
      <c r="Y2" t="str">
        <f>IF(Duplicated_results[[#This Row],[hostId1]]=Duplicated_results[[#This Row],[hostId2]],"Yes", "No")</f>
        <v>Yes</v>
      </c>
      <c r="Z2" t="str">
        <f>IF(Duplicated_results[[#This Row],[computerId1]]=Duplicated_results[[#This Row],[computerId2]],"Yes", "No")</f>
        <v>Yes</v>
      </c>
      <c r="AA2" t="str">
        <f>IF(Duplicated_results[[#This Row],[deviceName1]]=Duplicated_results[[#This Row],[deviceName2]],"Yes", "No")</f>
        <v>Yes</v>
      </c>
      <c r="AB2" t="str">
        <f>IF(Duplicated_results[[#This Row],[deviceSerial1]]=Duplicated_results[[#This Row],[deviceSerial2]],"Yes", "No")</f>
        <v>Yes</v>
      </c>
      <c r="AC2" t="str">
        <f>IF(Duplicated_results[[#This Row],[cartridgeSerial1]]=Duplicated_results[[#This Row],[cartridgeSerial2]],"Yes", "No")</f>
        <v>Yes</v>
      </c>
      <c r="AD2" t="str">
        <f>IF(Duplicated_results[[#This Row],[cartridgeExpirationDate1]]=Duplicated_results[[#This Row],[cartridgeExpirationDate2]],"Yes", "No")</f>
        <v>Yes</v>
      </c>
      <c r="AE2" t="str">
        <f>IF(Duplicated_results[[#This Row],[instrumentSerial1]]=Duplicated_results[[#This Row],[instrumentSerial2]],"Yes", "No")</f>
        <v>Yes</v>
      </c>
      <c r="AF2" t="str">
        <f>IF(Duplicated_results[[#This Row],[sampleId1]]=Duplicated_results[[#This Row],[sampleId2]],"Yes", "No")</f>
        <v>Yes</v>
      </c>
      <c r="AG2" t="str">
        <f>IF(ABS(_xlfn.DAYS(Duplicated_results[[#This Row],[lastPingOn1]], Duplicated_results[[#This Row],[lastPingOn2]])) &gt; 5,"No", "Yes")</f>
        <v>Yes</v>
      </c>
      <c r="AH2" t="str">
        <f>_xlfn.CONCAT(Duplicated_results[[#This Row],[deviceName1]], " &amp; ", Duplicated_results[[#This Row],[deviceName2]])</f>
        <v xml:space="preserve"> &amp; </v>
      </c>
    </row>
    <row r="3" spans="1:34" x14ac:dyDescent="0.25">
      <c r="P3" s="1"/>
      <c r="Q3" s="1"/>
      <c r="T3" s="2"/>
      <c r="U3" s="2"/>
      <c r="V3" s="2"/>
      <c r="W3" s="2"/>
    </row>
    <row r="4" spans="1:34" x14ac:dyDescent="0.25">
      <c r="P4" s="1"/>
      <c r="Q4" s="1"/>
      <c r="T4" s="2"/>
      <c r="U4" s="2"/>
      <c r="V4" s="2"/>
      <c r="W4" s="2"/>
    </row>
    <row r="5" spans="1:34" x14ac:dyDescent="0.25">
      <c r="P5" s="1"/>
      <c r="Q5" s="1"/>
      <c r="T5" s="2"/>
      <c r="U5" s="2"/>
      <c r="V5" s="2"/>
      <c r="W5" s="2"/>
    </row>
    <row r="6" spans="1:34" x14ac:dyDescent="0.25">
      <c r="P6" s="1"/>
      <c r="Q6" s="1"/>
      <c r="T6" s="2"/>
      <c r="U6" s="2"/>
      <c r="V6" s="2"/>
      <c r="W6" s="2"/>
    </row>
    <row r="7" spans="1:34" x14ac:dyDescent="0.25">
      <c r="P7" s="1"/>
      <c r="Q7" s="1"/>
      <c r="T7" s="2"/>
      <c r="U7" s="2"/>
      <c r="V7" s="2"/>
      <c r="W7" s="2"/>
    </row>
    <row r="8" spans="1:34" x14ac:dyDescent="0.25">
      <c r="P8" s="1"/>
      <c r="Q8" s="1"/>
      <c r="T8" s="2"/>
      <c r="U8" s="2"/>
      <c r="V8" s="2"/>
      <c r="W8" s="2"/>
    </row>
    <row r="9" spans="1:34" x14ac:dyDescent="0.25">
      <c r="P9" s="1"/>
      <c r="Q9" s="1"/>
      <c r="T9" s="2"/>
      <c r="U9" s="2"/>
      <c r="V9" s="2"/>
      <c r="W9" s="2"/>
    </row>
    <row r="10" spans="1:34" x14ac:dyDescent="0.25">
      <c r="P10" s="1"/>
      <c r="Q10" s="1"/>
      <c r="T10" s="2"/>
      <c r="U10" s="2"/>
      <c r="V10" s="2"/>
      <c r="W10" s="2"/>
    </row>
    <row r="11" spans="1:34" x14ac:dyDescent="0.25">
      <c r="P11" s="1"/>
      <c r="Q11" s="1"/>
      <c r="T11" s="2"/>
      <c r="U11" s="2"/>
      <c r="V11" s="2"/>
      <c r="W11" s="2"/>
    </row>
    <row r="12" spans="1:34" x14ac:dyDescent="0.25">
      <c r="P12" s="1"/>
      <c r="Q12" s="1"/>
      <c r="T12" s="2"/>
      <c r="U12" s="2"/>
      <c r="V12" s="2"/>
      <c r="W12" s="2"/>
    </row>
    <row r="13" spans="1:34" x14ac:dyDescent="0.25">
      <c r="P13" s="1"/>
      <c r="Q13" s="1"/>
      <c r="T13" s="2"/>
      <c r="U13" s="2"/>
      <c r="V13" s="2"/>
      <c r="W13" s="2"/>
    </row>
    <row r="14" spans="1:34" x14ac:dyDescent="0.25">
      <c r="P14" s="1"/>
      <c r="Q14" s="1"/>
      <c r="T14" s="2"/>
      <c r="U14" s="2"/>
      <c r="V14" s="2"/>
      <c r="W14" s="2"/>
    </row>
    <row r="15" spans="1:34" x14ac:dyDescent="0.25">
      <c r="P15" s="1"/>
      <c r="Q15" s="1"/>
      <c r="T15" s="2"/>
      <c r="U15" s="2"/>
      <c r="V15" s="2"/>
      <c r="W15" s="2"/>
    </row>
    <row r="16" spans="1:34" x14ac:dyDescent="0.25">
      <c r="P16" s="1"/>
      <c r="Q16" s="1"/>
      <c r="T16" s="2"/>
      <c r="U16" s="2"/>
      <c r="V16" s="2"/>
      <c r="W16" s="2"/>
    </row>
    <row r="17" spans="16:23" x14ac:dyDescent="0.25">
      <c r="P17" s="1"/>
      <c r="Q17" s="1"/>
      <c r="T17" s="2"/>
      <c r="U17" s="2"/>
      <c r="V17" s="2"/>
      <c r="W17" s="2"/>
    </row>
    <row r="18" spans="16:23" x14ac:dyDescent="0.25">
      <c r="P18" s="1"/>
      <c r="Q18" s="1"/>
      <c r="T18" s="2"/>
      <c r="U18" s="2"/>
      <c r="V18" s="2"/>
      <c r="W18" s="2"/>
    </row>
    <row r="19" spans="16:23" x14ac:dyDescent="0.25">
      <c r="P19" s="1"/>
      <c r="Q19" s="1"/>
      <c r="T19" s="2"/>
      <c r="U19" s="2"/>
      <c r="V19" s="2"/>
      <c r="W19" s="2"/>
    </row>
    <row r="20" spans="16:23" x14ac:dyDescent="0.25">
      <c r="P20" s="1"/>
      <c r="Q20" s="1"/>
      <c r="T20" s="2"/>
      <c r="U20" s="2"/>
      <c r="V20" s="2"/>
      <c r="W20" s="2"/>
    </row>
    <row r="21" spans="16:23" x14ac:dyDescent="0.25">
      <c r="P21" s="1"/>
      <c r="Q21" s="1"/>
      <c r="T21" s="2"/>
      <c r="U21" s="2"/>
      <c r="V21" s="2"/>
      <c r="W21" s="2"/>
    </row>
    <row r="22" spans="16:23" x14ac:dyDescent="0.25">
      <c r="P22" s="1"/>
      <c r="Q22" s="1"/>
      <c r="T22" s="2"/>
      <c r="U22" s="2"/>
      <c r="V22" s="2"/>
      <c r="W22" s="2"/>
    </row>
    <row r="23" spans="16:23" x14ac:dyDescent="0.25">
      <c r="P23" s="1"/>
      <c r="Q23" s="1"/>
      <c r="T23" s="2"/>
      <c r="U23" s="2"/>
      <c r="V23" s="2"/>
      <c r="W23" s="2"/>
    </row>
    <row r="24" spans="16:23" x14ac:dyDescent="0.25">
      <c r="P24" s="1"/>
      <c r="Q24" s="1"/>
      <c r="T24" s="2"/>
      <c r="U24" s="2"/>
      <c r="V24" s="2"/>
      <c r="W24" s="2"/>
    </row>
    <row r="25" spans="16:23" x14ac:dyDescent="0.25">
      <c r="P25" s="1"/>
      <c r="Q25" s="1"/>
      <c r="T25" s="2"/>
      <c r="U25" s="2"/>
      <c r="V25" s="2"/>
      <c r="W25" s="2"/>
    </row>
    <row r="26" spans="16:23" x14ac:dyDescent="0.25">
      <c r="P26" s="1"/>
      <c r="Q26" s="1"/>
      <c r="T26" s="2"/>
      <c r="U26" s="2"/>
      <c r="V26" s="2"/>
      <c r="W26" s="2"/>
    </row>
    <row r="27" spans="16:23" x14ac:dyDescent="0.25">
      <c r="P27" s="1"/>
      <c r="Q27" s="1"/>
      <c r="T27" s="2"/>
      <c r="U27" s="2"/>
      <c r="V27" s="2"/>
      <c r="W27" s="2"/>
    </row>
    <row r="28" spans="16:23" x14ac:dyDescent="0.25">
      <c r="P28" s="1"/>
      <c r="Q28" s="1"/>
      <c r="T28" s="2"/>
      <c r="U28" s="2"/>
      <c r="V28" s="2"/>
      <c r="W28" s="2"/>
    </row>
    <row r="29" spans="16:23" x14ac:dyDescent="0.25">
      <c r="P29" s="1"/>
      <c r="Q29" s="1"/>
      <c r="T29" s="2"/>
      <c r="U29" s="2"/>
      <c r="V29" s="2"/>
      <c r="W29" s="2"/>
    </row>
    <row r="30" spans="16:23" x14ac:dyDescent="0.25">
      <c r="P30" s="1"/>
      <c r="Q30" s="1"/>
      <c r="T30" s="2"/>
      <c r="U30" s="2"/>
      <c r="V30" s="2"/>
      <c r="W30" s="2"/>
    </row>
    <row r="31" spans="16:23" x14ac:dyDescent="0.25">
      <c r="P31" s="1"/>
      <c r="Q31" s="1"/>
      <c r="T31" s="2"/>
      <c r="U31" s="2"/>
      <c r="V31" s="2"/>
      <c r="W31" s="2"/>
    </row>
    <row r="32" spans="16:23" x14ac:dyDescent="0.25">
      <c r="P32" s="1"/>
      <c r="Q32" s="1"/>
      <c r="T32" s="2"/>
      <c r="U32" s="2"/>
      <c r="V32" s="2"/>
      <c r="W32" s="2"/>
    </row>
    <row r="33" spans="16:23" x14ac:dyDescent="0.25">
      <c r="P33" s="1"/>
      <c r="Q33" s="1"/>
      <c r="T33" s="2"/>
      <c r="U33" s="2"/>
      <c r="V33" s="2"/>
      <c r="W33" s="2"/>
    </row>
    <row r="34" spans="16:23" x14ac:dyDescent="0.25">
      <c r="P34" s="1"/>
      <c r="Q34" s="1"/>
      <c r="T34" s="2"/>
      <c r="U34" s="2"/>
      <c r="V34" s="2"/>
      <c r="W34" s="2"/>
    </row>
    <row r="35" spans="16:23" x14ac:dyDescent="0.25">
      <c r="P35" s="1"/>
      <c r="Q35" s="1"/>
      <c r="T35" s="2"/>
      <c r="U35" s="2"/>
      <c r="V35" s="2"/>
      <c r="W35" s="2"/>
    </row>
    <row r="36" spans="16:23" x14ac:dyDescent="0.25">
      <c r="P36" s="1"/>
      <c r="Q36" s="1"/>
      <c r="T36" s="2"/>
      <c r="U36" s="2"/>
      <c r="V36" s="2"/>
      <c r="W36" s="2"/>
    </row>
    <row r="37" spans="16:23" x14ac:dyDescent="0.25">
      <c r="P37" s="1"/>
      <c r="Q37" s="1"/>
      <c r="T37" s="2"/>
      <c r="U37" s="2"/>
      <c r="V37" s="2"/>
      <c r="W37" s="2"/>
    </row>
    <row r="38" spans="16:23" x14ac:dyDescent="0.25">
      <c r="P38" s="1"/>
      <c r="Q38" s="1"/>
      <c r="T38" s="2"/>
      <c r="U38" s="2"/>
      <c r="V38" s="2"/>
      <c r="W38" s="2"/>
    </row>
    <row r="39" spans="16:23" x14ac:dyDescent="0.25">
      <c r="P39" s="1"/>
      <c r="Q39" s="1"/>
      <c r="T39" s="2"/>
      <c r="U39" s="2"/>
      <c r="V39" s="2"/>
      <c r="W39" s="2"/>
    </row>
    <row r="40" spans="16:23" x14ac:dyDescent="0.25">
      <c r="P40" s="1"/>
      <c r="Q40" s="1"/>
      <c r="T40" s="2"/>
      <c r="U40" s="2"/>
      <c r="V40" s="2"/>
      <c r="W40" s="2"/>
    </row>
    <row r="41" spans="16:23" x14ac:dyDescent="0.25">
      <c r="P41" s="1"/>
      <c r="Q41" s="1"/>
      <c r="T41" s="2"/>
      <c r="U41" s="2"/>
      <c r="V41" s="2"/>
      <c r="W41" s="2"/>
    </row>
    <row r="42" spans="16:23" x14ac:dyDescent="0.25">
      <c r="P42" s="1"/>
      <c r="Q42" s="1"/>
      <c r="T42" s="2"/>
      <c r="U42" s="2"/>
      <c r="V42" s="2"/>
      <c r="W42" s="2"/>
    </row>
    <row r="43" spans="16:23" x14ac:dyDescent="0.25">
      <c r="P43" s="1"/>
      <c r="Q43" s="1"/>
      <c r="T43" s="2"/>
      <c r="U43" s="2"/>
      <c r="V43" s="2"/>
      <c r="W43" s="2"/>
    </row>
    <row r="44" spans="16:23" x14ac:dyDescent="0.25">
      <c r="P44" s="1"/>
      <c r="Q44" s="1"/>
      <c r="T44" s="2"/>
      <c r="U44" s="2"/>
      <c r="V44" s="2"/>
      <c r="W44" s="2"/>
    </row>
    <row r="45" spans="16:23" x14ac:dyDescent="0.25">
      <c r="P45" s="1"/>
      <c r="Q45" s="1"/>
      <c r="T45" s="2"/>
      <c r="U45" s="2"/>
      <c r="V45" s="2"/>
      <c r="W45" s="2"/>
    </row>
    <row r="46" spans="16:23" x14ac:dyDescent="0.25">
      <c r="P46" s="1"/>
      <c r="Q46" s="1"/>
      <c r="T46" s="2"/>
      <c r="U46" s="2"/>
      <c r="V46" s="2"/>
      <c r="W46" s="2"/>
    </row>
    <row r="47" spans="16:23" x14ac:dyDescent="0.25">
      <c r="P47" s="1"/>
      <c r="Q47" s="1"/>
      <c r="T47" s="2"/>
      <c r="U47" s="2"/>
      <c r="V47" s="2"/>
      <c r="W47" s="2"/>
    </row>
    <row r="48" spans="16:23" x14ac:dyDescent="0.25">
      <c r="P48" s="1"/>
      <c r="Q48" s="1"/>
      <c r="T48" s="2"/>
      <c r="U48" s="2"/>
      <c r="V48" s="2"/>
      <c r="W48" s="2"/>
    </row>
    <row r="49" spans="16:23" x14ac:dyDescent="0.25">
      <c r="P49" s="1"/>
      <c r="Q49" s="1"/>
      <c r="T49" s="2"/>
      <c r="U49" s="2"/>
      <c r="V49" s="2"/>
      <c r="W49" s="2"/>
    </row>
    <row r="50" spans="16:23" x14ac:dyDescent="0.25">
      <c r="P50" s="1"/>
      <c r="Q50" s="1"/>
      <c r="T50" s="2"/>
      <c r="U50" s="2"/>
      <c r="V50" s="2"/>
      <c r="W50" s="2"/>
    </row>
    <row r="51" spans="16:23" x14ac:dyDescent="0.25">
      <c r="P51" s="1"/>
      <c r="Q51" s="1"/>
      <c r="T51" s="2"/>
      <c r="U51" s="2"/>
      <c r="V51" s="2"/>
      <c r="W51" s="2"/>
    </row>
    <row r="52" spans="16:23" x14ac:dyDescent="0.25">
      <c r="P52" s="1"/>
      <c r="Q52" s="1"/>
      <c r="T52" s="2"/>
      <c r="U52" s="2"/>
      <c r="V52" s="2"/>
      <c r="W52" s="2"/>
    </row>
    <row r="53" spans="16:23" x14ac:dyDescent="0.25">
      <c r="P53" s="1"/>
      <c r="Q53" s="1"/>
      <c r="T53" s="2"/>
      <c r="U53" s="2"/>
      <c r="V53" s="2"/>
      <c r="W53" s="2"/>
    </row>
    <row r="54" spans="16:23" x14ac:dyDescent="0.25">
      <c r="P54" s="1"/>
      <c r="Q54" s="1"/>
      <c r="T54" s="2"/>
      <c r="U54" s="2"/>
      <c r="V54" s="2"/>
      <c r="W54" s="2"/>
    </row>
    <row r="55" spans="16:23" x14ac:dyDescent="0.25">
      <c r="P55" s="1"/>
      <c r="Q55" s="1"/>
      <c r="T55" s="2"/>
      <c r="U55" s="2"/>
      <c r="V55" s="2"/>
      <c r="W55" s="2"/>
    </row>
    <row r="56" spans="16:23" x14ac:dyDescent="0.25">
      <c r="P56" s="1"/>
      <c r="Q56" s="1"/>
      <c r="T56" s="2"/>
      <c r="U56" s="2"/>
      <c r="V56" s="2"/>
      <c r="W56" s="2"/>
    </row>
    <row r="57" spans="16:23" x14ac:dyDescent="0.25">
      <c r="P57" s="1"/>
      <c r="Q57" s="1"/>
      <c r="T57" s="2"/>
      <c r="U57" s="2"/>
      <c r="V57" s="2"/>
      <c r="W57" s="2"/>
    </row>
    <row r="58" spans="16:23" x14ac:dyDescent="0.25">
      <c r="P58" s="1"/>
      <c r="Q58" s="1"/>
      <c r="T58" s="2"/>
      <c r="U58" s="2"/>
      <c r="V58" s="2"/>
      <c r="W58" s="2"/>
    </row>
    <row r="59" spans="16:23" x14ac:dyDescent="0.25">
      <c r="P59" s="1"/>
      <c r="Q59" s="1"/>
      <c r="T59" s="2"/>
      <c r="U59" s="2"/>
      <c r="V59" s="2"/>
      <c r="W59" s="2"/>
    </row>
    <row r="60" spans="16:23" x14ac:dyDescent="0.25">
      <c r="P60" s="1"/>
      <c r="Q60" s="1"/>
      <c r="T60" s="2"/>
      <c r="U60" s="2"/>
      <c r="V60" s="2"/>
      <c r="W60" s="2"/>
    </row>
    <row r="61" spans="16:23" x14ac:dyDescent="0.25">
      <c r="P61" s="1"/>
      <c r="Q61" s="1"/>
      <c r="T61" s="2"/>
      <c r="U61" s="2"/>
      <c r="V61" s="2"/>
      <c r="W61" s="2"/>
    </row>
    <row r="62" spans="16:23" x14ac:dyDescent="0.25">
      <c r="P62" s="1"/>
      <c r="Q62" s="1"/>
      <c r="T62" s="2"/>
      <c r="U62" s="2"/>
      <c r="V62" s="2"/>
      <c r="W62" s="2"/>
    </row>
    <row r="63" spans="16:23" x14ac:dyDescent="0.25">
      <c r="P63" s="1"/>
      <c r="Q63" s="1"/>
      <c r="T63" s="2"/>
      <c r="U63" s="2"/>
      <c r="V63" s="2"/>
      <c r="W63" s="2"/>
    </row>
    <row r="64" spans="16:23" x14ac:dyDescent="0.25">
      <c r="P64" s="1"/>
      <c r="Q64" s="1"/>
      <c r="T64" s="2"/>
      <c r="U64" s="2"/>
      <c r="V64" s="2"/>
      <c r="W64" s="2"/>
    </row>
    <row r="65" spans="16:23" x14ac:dyDescent="0.25">
      <c r="P65" s="1"/>
      <c r="Q65" s="1"/>
      <c r="T65" s="2"/>
      <c r="U65" s="2"/>
      <c r="V65" s="2"/>
      <c r="W65" s="2"/>
    </row>
    <row r="66" spans="16:23" x14ac:dyDescent="0.25">
      <c r="P66" s="1"/>
      <c r="Q66" s="1"/>
      <c r="T66" s="2"/>
      <c r="U66" s="2"/>
      <c r="V66" s="2"/>
      <c r="W66" s="2"/>
    </row>
    <row r="67" spans="16:23" x14ac:dyDescent="0.25">
      <c r="P67" s="1"/>
      <c r="Q67" s="1"/>
      <c r="T67" s="2"/>
      <c r="U67" s="2"/>
      <c r="V67" s="2"/>
      <c r="W67" s="2"/>
    </row>
    <row r="68" spans="16:23" x14ac:dyDescent="0.25">
      <c r="P68" s="1"/>
      <c r="Q68" s="1"/>
      <c r="T68" s="2"/>
      <c r="U68" s="2"/>
      <c r="V68" s="2"/>
      <c r="W68" s="2"/>
    </row>
    <row r="69" spans="16:23" x14ac:dyDescent="0.25">
      <c r="P69" s="1"/>
      <c r="Q69" s="1"/>
      <c r="T69" s="2"/>
      <c r="U69" s="2"/>
      <c r="V69" s="2"/>
      <c r="W69" s="2"/>
    </row>
    <row r="70" spans="16:23" x14ac:dyDescent="0.25">
      <c r="P70" s="1"/>
      <c r="Q70" s="1"/>
      <c r="T70" s="2"/>
      <c r="U70" s="2"/>
      <c r="V70" s="2"/>
      <c r="W70" s="2"/>
    </row>
    <row r="71" spans="16:23" x14ac:dyDescent="0.25">
      <c r="P71" s="1"/>
      <c r="Q71" s="1"/>
      <c r="T71" s="2"/>
      <c r="U71" s="2"/>
      <c r="V71" s="2"/>
      <c r="W71" s="2"/>
    </row>
    <row r="72" spans="16:23" x14ac:dyDescent="0.25">
      <c r="P72" s="1"/>
      <c r="Q72" s="1"/>
      <c r="T72" s="2"/>
      <c r="U72" s="2"/>
      <c r="V72" s="2"/>
      <c r="W72" s="2"/>
    </row>
    <row r="73" spans="16:23" x14ac:dyDescent="0.25">
      <c r="P73" s="1"/>
      <c r="Q73" s="1"/>
      <c r="T73" s="2"/>
      <c r="U73" s="2"/>
      <c r="V73" s="2"/>
      <c r="W73" s="2"/>
    </row>
    <row r="74" spans="16:23" x14ac:dyDescent="0.25">
      <c r="P74" s="1"/>
      <c r="Q74" s="1"/>
      <c r="T74" s="2"/>
      <c r="U74" s="2"/>
      <c r="V74" s="2"/>
      <c r="W74" s="2"/>
    </row>
    <row r="75" spans="16:23" x14ac:dyDescent="0.25">
      <c r="P75" s="1"/>
      <c r="Q75" s="1"/>
      <c r="T75" s="2"/>
      <c r="U75" s="2"/>
      <c r="V75" s="2"/>
      <c r="W75" s="2"/>
    </row>
    <row r="76" spans="16:23" x14ac:dyDescent="0.25">
      <c r="P76" s="1"/>
      <c r="Q76" s="1"/>
      <c r="T76" s="2"/>
      <c r="U76" s="2"/>
      <c r="V76" s="2"/>
      <c r="W76" s="2"/>
    </row>
    <row r="77" spans="16:23" x14ac:dyDescent="0.25">
      <c r="P77" s="1"/>
      <c r="Q77" s="1"/>
      <c r="T77" s="2"/>
      <c r="U77" s="2"/>
      <c r="V77" s="2"/>
      <c r="W77" s="2"/>
    </row>
    <row r="78" spans="16:23" x14ac:dyDescent="0.25">
      <c r="P78" s="1"/>
      <c r="Q78" s="1"/>
      <c r="T78" s="2"/>
      <c r="U78" s="2"/>
      <c r="V78" s="2"/>
      <c r="W78" s="2"/>
    </row>
    <row r="79" spans="16:23" x14ac:dyDescent="0.25">
      <c r="P79" s="1"/>
      <c r="Q79" s="1"/>
      <c r="T79" s="2"/>
      <c r="U79" s="2"/>
      <c r="V79" s="2"/>
      <c r="W79" s="2"/>
    </row>
    <row r="80" spans="16:23" x14ac:dyDescent="0.25">
      <c r="P80" s="1"/>
      <c r="Q80" s="1"/>
      <c r="T80" s="2"/>
      <c r="U80" s="2"/>
      <c r="V80" s="2"/>
      <c r="W80" s="2"/>
    </row>
    <row r="81" spans="16:23" x14ac:dyDescent="0.25">
      <c r="P81" s="1"/>
      <c r="Q81" s="1"/>
      <c r="T81" s="2"/>
      <c r="U81" s="2"/>
      <c r="V81" s="2"/>
      <c r="W81" s="2"/>
    </row>
    <row r="82" spans="16:23" x14ac:dyDescent="0.25">
      <c r="P82" s="1"/>
      <c r="Q82" s="1"/>
      <c r="T82" s="2"/>
      <c r="U82" s="2"/>
      <c r="V82" s="2"/>
      <c r="W82" s="2"/>
    </row>
    <row r="83" spans="16:23" x14ac:dyDescent="0.25">
      <c r="P83" s="1"/>
      <c r="Q83" s="1"/>
      <c r="T83" s="2"/>
      <c r="U83" s="2"/>
      <c r="V83" s="2"/>
      <c r="W83" s="2"/>
    </row>
    <row r="84" spans="16:23" x14ac:dyDescent="0.25">
      <c r="P84" s="1"/>
      <c r="Q84" s="1"/>
      <c r="T84" s="2"/>
      <c r="U84" s="2"/>
      <c r="V84" s="2"/>
      <c r="W84" s="2"/>
    </row>
    <row r="85" spans="16:23" x14ac:dyDescent="0.25">
      <c r="P85" s="1"/>
      <c r="Q85" s="1"/>
      <c r="T85" s="2"/>
      <c r="U85" s="2"/>
      <c r="V85" s="2"/>
      <c r="W85" s="2"/>
    </row>
    <row r="86" spans="16:23" x14ac:dyDescent="0.25">
      <c r="P86" s="1"/>
      <c r="Q86" s="1"/>
      <c r="T86" s="2"/>
      <c r="U86" s="2"/>
      <c r="V86" s="2"/>
      <c r="W86" s="2"/>
    </row>
    <row r="87" spans="16:23" x14ac:dyDescent="0.25">
      <c r="P87" s="1"/>
      <c r="Q87" s="1"/>
      <c r="T87" s="2"/>
      <c r="U87" s="2"/>
      <c r="V87" s="2"/>
      <c r="W87" s="2"/>
    </row>
    <row r="88" spans="16:23" x14ac:dyDescent="0.25">
      <c r="P88" s="1"/>
      <c r="Q88" s="1"/>
      <c r="T88" s="2"/>
      <c r="U88" s="2"/>
      <c r="V88" s="2"/>
      <c r="W88" s="2"/>
    </row>
    <row r="89" spans="16:23" x14ac:dyDescent="0.25">
      <c r="P89" s="1"/>
      <c r="Q89" s="1"/>
      <c r="T89" s="2"/>
      <c r="U89" s="2"/>
      <c r="V89" s="2"/>
      <c r="W89" s="2"/>
    </row>
    <row r="90" spans="16:23" x14ac:dyDescent="0.25">
      <c r="P90" s="1"/>
      <c r="Q90" s="1"/>
      <c r="T90" s="2"/>
      <c r="U90" s="2"/>
      <c r="V90" s="2"/>
      <c r="W90" s="2"/>
    </row>
    <row r="91" spans="16:23" x14ac:dyDescent="0.25">
      <c r="P91" s="1"/>
      <c r="Q91" s="1"/>
      <c r="T91" s="2"/>
      <c r="U91" s="2"/>
      <c r="V91" s="2"/>
      <c r="W91" s="2"/>
    </row>
    <row r="92" spans="16:23" x14ac:dyDescent="0.25">
      <c r="P92" s="1"/>
      <c r="Q92" s="1"/>
      <c r="T92" s="2"/>
      <c r="U92" s="2"/>
      <c r="V92" s="2"/>
      <c r="W92" s="2"/>
    </row>
    <row r="93" spans="16:23" x14ac:dyDescent="0.25">
      <c r="P93" s="1"/>
      <c r="Q93" s="1"/>
      <c r="T93" s="2"/>
      <c r="U93" s="2"/>
      <c r="V93" s="2"/>
      <c r="W93" s="2"/>
    </row>
    <row r="94" spans="16:23" x14ac:dyDescent="0.25">
      <c r="P94" s="1"/>
      <c r="Q94" s="1"/>
      <c r="T94" s="2"/>
      <c r="U94" s="2"/>
      <c r="V94" s="2"/>
      <c r="W94" s="2"/>
    </row>
    <row r="95" spans="16:23" x14ac:dyDescent="0.25">
      <c r="P95" s="1"/>
      <c r="Q95" s="1"/>
      <c r="T95" s="2"/>
      <c r="U95" s="2"/>
      <c r="V95" s="2"/>
      <c r="W95" s="2"/>
    </row>
    <row r="96" spans="16:23" x14ac:dyDescent="0.25">
      <c r="P96" s="1"/>
      <c r="Q96" s="1"/>
      <c r="T96" s="2"/>
      <c r="U96" s="2"/>
      <c r="V96" s="2"/>
      <c r="W96" s="2"/>
    </row>
    <row r="97" spans="16:23" x14ac:dyDescent="0.25">
      <c r="P97" s="1"/>
      <c r="Q97" s="1"/>
      <c r="T97" s="2"/>
      <c r="U97" s="2"/>
      <c r="V97" s="2"/>
      <c r="W97" s="2"/>
    </row>
    <row r="98" spans="16:23" x14ac:dyDescent="0.25">
      <c r="P98" s="1"/>
      <c r="Q98" s="1"/>
      <c r="T98" s="2"/>
      <c r="U98" s="2"/>
      <c r="V98" s="2"/>
      <c r="W98" s="2"/>
    </row>
    <row r="99" spans="16:23" x14ac:dyDescent="0.25">
      <c r="P99" s="1"/>
      <c r="Q99" s="1"/>
      <c r="T99" s="2"/>
      <c r="U99" s="2"/>
      <c r="V99" s="2"/>
      <c r="W99" s="2"/>
    </row>
    <row r="100" spans="16:23" x14ac:dyDescent="0.25">
      <c r="P100" s="1"/>
      <c r="Q100" s="1"/>
      <c r="T100" s="2"/>
      <c r="U100" s="2"/>
      <c r="V100" s="2"/>
      <c r="W100" s="2"/>
    </row>
    <row r="101" spans="16:23" x14ac:dyDescent="0.25">
      <c r="P101" s="1"/>
      <c r="Q101" s="1"/>
      <c r="T101" s="2"/>
      <c r="U101" s="2"/>
      <c r="V101" s="2"/>
      <c r="W101" s="2"/>
    </row>
    <row r="102" spans="16:23" x14ac:dyDescent="0.25">
      <c r="P102" s="1"/>
      <c r="Q102" s="1"/>
      <c r="T102" s="2"/>
      <c r="U102" s="2"/>
      <c r="V102" s="2"/>
      <c r="W102" s="2"/>
    </row>
    <row r="103" spans="16:23" x14ac:dyDescent="0.25">
      <c r="P103" s="1"/>
      <c r="Q103" s="1"/>
      <c r="T103" s="2"/>
      <c r="U103" s="2"/>
      <c r="V103" s="2"/>
      <c r="W103" s="2"/>
    </row>
    <row r="104" spans="16:23" x14ac:dyDescent="0.25">
      <c r="P104" s="1"/>
      <c r="Q104" s="1"/>
      <c r="T104" s="2"/>
      <c r="U104" s="2"/>
      <c r="V104" s="2"/>
      <c r="W104" s="2"/>
    </row>
    <row r="105" spans="16:23" x14ac:dyDescent="0.25">
      <c r="P105" s="1"/>
      <c r="Q105" s="1"/>
      <c r="T105" s="2"/>
      <c r="U105" s="2"/>
      <c r="V105" s="2"/>
      <c r="W105" s="2"/>
    </row>
    <row r="106" spans="16:23" x14ac:dyDescent="0.25">
      <c r="P106" s="1"/>
      <c r="Q106" s="1"/>
      <c r="T106" s="2"/>
      <c r="U106" s="2"/>
      <c r="V106" s="2"/>
      <c r="W106" s="2"/>
    </row>
    <row r="107" spans="16:23" x14ac:dyDescent="0.25">
      <c r="P107" s="1"/>
      <c r="Q107" s="1"/>
      <c r="T107" s="2"/>
      <c r="U107" s="2"/>
      <c r="V107" s="2"/>
      <c r="W107" s="2"/>
    </row>
    <row r="108" spans="16:23" x14ac:dyDescent="0.25">
      <c r="P108" s="1"/>
      <c r="Q108" s="1"/>
      <c r="T108" s="2"/>
      <c r="U108" s="2"/>
      <c r="V108" s="2"/>
      <c r="W108" s="2"/>
    </row>
    <row r="109" spans="16:23" x14ac:dyDescent="0.25">
      <c r="P109" s="1"/>
      <c r="Q109" s="1"/>
      <c r="T109" s="2"/>
      <c r="U109" s="2"/>
      <c r="V109" s="2"/>
      <c r="W109" s="2"/>
    </row>
    <row r="110" spans="16:23" x14ac:dyDescent="0.25">
      <c r="P110" s="1"/>
      <c r="Q110" s="1"/>
      <c r="T110" s="2"/>
      <c r="U110" s="2"/>
      <c r="V110" s="2"/>
      <c r="W110" s="2"/>
    </row>
    <row r="111" spans="16:23" x14ac:dyDescent="0.25">
      <c r="P111" s="1"/>
      <c r="Q111" s="1"/>
      <c r="T111" s="2"/>
      <c r="U111" s="2"/>
      <c r="V111" s="2"/>
      <c r="W111" s="2"/>
    </row>
    <row r="112" spans="16:23" x14ac:dyDescent="0.25">
      <c r="P112" s="1"/>
      <c r="Q112" s="1"/>
      <c r="T112" s="2"/>
      <c r="U112" s="2"/>
      <c r="V112" s="2"/>
      <c r="W112" s="2"/>
    </row>
    <row r="113" spans="16:23" x14ac:dyDescent="0.25">
      <c r="P113" s="1"/>
      <c r="Q113" s="1"/>
      <c r="T113" s="2"/>
      <c r="U113" s="2"/>
      <c r="V113" s="2"/>
      <c r="W113" s="2"/>
    </row>
    <row r="114" spans="16:23" x14ac:dyDescent="0.25">
      <c r="P114" s="1"/>
      <c r="Q114" s="1"/>
      <c r="T114" s="2"/>
      <c r="U114" s="2"/>
      <c r="V114" s="2"/>
      <c r="W114" s="2"/>
    </row>
    <row r="115" spans="16:23" x14ac:dyDescent="0.25">
      <c r="P115" s="1"/>
      <c r="Q115" s="1"/>
      <c r="T115" s="2"/>
      <c r="U115" s="2"/>
      <c r="V115" s="2"/>
      <c r="W115" s="2"/>
    </row>
    <row r="116" spans="16:23" x14ac:dyDescent="0.25">
      <c r="P116" s="1"/>
      <c r="Q116" s="1"/>
      <c r="T116" s="2"/>
      <c r="U116" s="2"/>
      <c r="V116" s="2"/>
      <c r="W116" s="2"/>
    </row>
    <row r="117" spans="16:23" x14ac:dyDescent="0.25">
      <c r="P117" s="1"/>
      <c r="Q117" s="1"/>
      <c r="T117" s="2"/>
      <c r="U117" s="2"/>
      <c r="V117" s="2"/>
      <c r="W117" s="2"/>
    </row>
    <row r="118" spans="16:23" x14ac:dyDescent="0.25">
      <c r="P118" s="1"/>
      <c r="Q118" s="1"/>
      <c r="T118" s="2"/>
      <c r="U118" s="2"/>
      <c r="V118" s="2"/>
      <c r="W118" s="2"/>
    </row>
    <row r="119" spans="16:23" x14ac:dyDescent="0.25">
      <c r="P119" s="1"/>
      <c r="Q119" s="1"/>
      <c r="T119" s="2"/>
      <c r="U119" s="2"/>
      <c r="V119" s="2"/>
      <c r="W119" s="2"/>
    </row>
    <row r="120" spans="16:23" x14ac:dyDescent="0.25">
      <c r="P120" s="1"/>
      <c r="Q120" s="1"/>
      <c r="T120" s="2"/>
      <c r="U120" s="2"/>
      <c r="V120" s="2"/>
      <c r="W120" s="2"/>
    </row>
    <row r="121" spans="16:23" x14ac:dyDescent="0.25">
      <c r="P121" s="1"/>
      <c r="Q121" s="1"/>
      <c r="T121" s="2"/>
      <c r="U121" s="2"/>
      <c r="V121" s="2"/>
      <c r="W121" s="2"/>
    </row>
    <row r="122" spans="16:23" x14ac:dyDescent="0.25">
      <c r="P122" s="1"/>
      <c r="Q122" s="1"/>
      <c r="T122" s="2"/>
      <c r="U122" s="2"/>
      <c r="V122" s="2"/>
      <c r="W122" s="2"/>
    </row>
    <row r="123" spans="16:23" x14ac:dyDescent="0.25">
      <c r="P123" s="1"/>
      <c r="Q123" s="1"/>
      <c r="T123" s="2"/>
      <c r="U123" s="2"/>
      <c r="V123" s="2"/>
      <c r="W123" s="2"/>
    </row>
    <row r="124" spans="16:23" x14ac:dyDescent="0.25">
      <c r="P124" s="1"/>
      <c r="Q124" s="1"/>
      <c r="T124" s="2"/>
      <c r="U124" s="2"/>
      <c r="V124" s="2"/>
      <c r="W124" s="2"/>
    </row>
    <row r="125" spans="16:23" x14ac:dyDescent="0.25">
      <c r="P125" s="1"/>
      <c r="Q125" s="1"/>
      <c r="T125" s="2"/>
      <c r="U125" s="2"/>
      <c r="V125" s="2"/>
      <c r="W125" s="2"/>
    </row>
    <row r="126" spans="16:23" x14ac:dyDescent="0.25">
      <c r="P126" s="1"/>
      <c r="Q126" s="1"/>
      <c r="T126" s="2"/>
      <c r="U126" s="2"/>
      <c r="V126" s="2"/>
      <c r="W126" s="2"/>
    </row>
    <row r="127" spans="16:23" x14ac:dyDescent="0.25">
      <c r="P127" s="1"/>
      <c r="Q127" s="1"/>
      <c r="T127" s="2"/>
      <c r="U127" s="2"/>
      <c r="V127" s="2"/>
      <c r="W127" s="2"/>
    </row>
    <row r="128" spans="16:23" x14ac:dyDescent="0.25">
      <c r="P128" s="1"/>
      <c r="Q128" s="1"/>
      <c r="T128" s="2"/>
      <c r="U128" s="2"/>
      <c r="V128" s="2"/>
      <c r="W128" s="2"/>
    </row>
    <row r="129" spans="16:23" x14ac:dyDescent="0.25">
      <c r="P129" s="1"/>
      <c r="Q129" s="1"/>
      <c r="T129" s="2"/>
      <c r="U129" s="2"/>
      <c r="V129" s="2"/>
      <c r="W129" s="2"/>
    </row>
    <row r="130" spans="16:23" x14ac:dyDescent="0.25">
      <c r="P130" s="1"/>
      <c r="Q130" s="1"/>
      <c r="T130" s="2"/>
      <c r="U130" s="2"/>
      <c r="V130" s="2"/>
      <c r="W130" s="2"/>
    </row>
    <row r="131" spans="16:23" x14ac:dyDescent="0.25">
      <c r="P131" s="1"/>
      <c r="Q131" s="1"/>
      <c r="T131" s="2"/>
      <c r="U131" s="2"/>
      <c r="V131" s="2"/>
      <c r="W131" s="2"/>
    </row>
    <row r="132" spans="16:23" x14ac:dyDescent="0.25">
      <c r="P132" s="1"/>
      <c r="Q132" s="1"/>
      <c r="T132" s="2"/>
      <c r="U132" s="2"/>
      <c r="V132" s="2"/>
      <c r="W132" s="2"/>
    </row>
    <row r="133" spans="16:23" x14ac:dyDescent="0.25">
      <c r="P133" s="1"/>
      <c r="Q133" s="1"/>
      <c r="T133" s="2"/>
      <c r="U133" s="2"/>
      <c r="V133" s="2"/>
      <c r="W133" s="2"/>
    </row>
    <row r="134" spans="16:23" x14ac:dyDescent="0.25">
      <c r="P134" s="1"/>
      <c r="Q134" s="1"/>
      <c r="T134" s="2"/>
      <c r="U134" s="2"/>
      <c r="V134" s="2"/>
      <c r="W134" s="2"/>
    </row>
    <row r="135" spans="16:23" x14ac:dyDescent="0.25">
      <c r="P135" s="1"/>
      <c r="Q135" s="1"/>
      <c r="T135" s="2"/>
      <c r="U135" s="2"/>
      <c r="V135" s="2"/>
      <c r="W135" s="2"/>
    </row>
    <row r="136" spans="16:23" x14ac:dyDescent="0.25">
      <c r="P136" s="1"/>
      <c r="Q136" s="1"/>
      <c r="T136" s="2"/>
      <c r="U136" s="2"/>
      <c r="V136" s="2"/>
      <c r="W136" s="2"/>
    </row>
    <row r="137" spans="16:23" x14ac:dyDescent="0.25">
      <c r="P137" s="1"/>
      <c r="Q137" s="1"/>
      <c r="T137" s="2"/>
      <c r="U137" s="2"/>
      <c r="V137" s="2"/>
      <c r="W137" s="2"/>
    </row>
    <row r="138" spans="16:23" x14ac:dyDescent="0.25">
      <c r="P138" s="1"/>
      <c r="Q138" s="1"/>
      <c r="T138" s="2"/>
      <c r="U138" s="2"/>
      <c r="V138" s="2"/>
      <c r="W138" s="2"/>
    </row>
    <row r="139" spans="16:23" x14ac:dyDescent="0.25">
      <c r="P139" s="1"/>
      <c r="Q139" s="1"/>
      <c r="T139" s="2"/>
      <c r="U139" s="2"/>
      <c r="V139" s="2"/>
      <c r="W139" s="2"/>
    </row>
    <row r="140" spans="16:23" x14ac:dyDescent="0.25">
      <c r="P140" s="1"/>
      <c r="Q140" s="1"/>
      <c r="T140" s="2"/>
      <c r="U140" s="2"/>
      <c r="V140" s="2"/>
      <c r="W140" s="2"/>
    </row>
    <row r="141" spans="16:23" x14ac:dyDescent="0.25">
      <c r="P141" s="1"/>
      <c r="Q141" s="1"/>
      <c r="T141" s="2"/>
      <c r="U141" s="2"/>
      <c r="V141" s="2"/>
      <c r="W141" s="2"/>
    </row>
    <row r="142" spans="16:23" x14ac:dyDescent="0.25">
      <c r="P142" s="1"/>
      <c r="Q142" s="1"/>
      <c r="T142" s="2"/>
      <c r="U142" s="2"/>
      <c r="V142" s="2"/>
      <c r="W142" s="2"/>
    </row>
    <row r="143" spans="16:23" x14ac:dyDescent="0.25">
      <c r="P143" s="1"/>
      <c r="Q143" s="1"/>
      <c r="T143" s="2"/>
      <c r="U143" s="2"/>
      <c r="V143" s="2"/>
      <c r="W143" s="2"/>
    </row>
    <row r="144" spans="16:23" x14ac:dyDescent="0.25">
      <c r="P144" s="1"/>
      <c r="Q144" s="1"/>
      <c r="T144" s="2"/>
      <c r="U144" s="2"/>
      <c r="V144" s="2"/>
      <c r="W144" s="2"/>
    </row>
    <row r="145" spans="16:23" x14ac:dyDescent="0.25">
      <c r="P145" s="1"/>
      <c r="Q145" s="1"/>
      <c r="T145" s="2"/>
      <c r="U145" s="2"/>
      <c r="V145" s="2"/>
      <c r="W145" s="2"/>
    </row>
    <row r="146" spans="16:23" x14ac:dyDescent="0.25">
      <c r="P146" s="1"/>
      <c r="Q146" s="1"/>
      <c r="T146" s="2"/>
      <c r="U146" s="2"/>
      <c r="V146" s="2"/>
      <c r="W146" s="2"/>
    </row>
    <row r="147" spans="16:23" x14ac:dyDescent="0.25">
      <c r="P147" s="1"/>
      <c r="Q147" s="1"/>
      <c r="T147" s="2"/>
      <c r="U147" s="2"/>
      <c r="V147" s="2"/>
      <c r="W147" s="2"/>
    </row>
    <row r="148" spans="16:23" x14ac:dyDescent="0.25">
      <c r="P148" s="1"/>
      <c r="Q148" s="1"/>
      <c r="T148" s="2"/>
      <c r="U148" s="2"/>
      <c r="V148" s="2"/>
      <c r="W148" s="2"/>
    </row>
    <row r="149" spans="16:23" x14ac:dyDescent="0.25">
      <c r="P149" s="1"/>
      <c r="Q149" s="1"/>
      <c r="T149" s="2"/>
      <c r="U149" s="2"/>
      <c r="V149" s="2"/>
      <c r="W149" s="2"/>
    </row>
    <row r="150" spans="16:23" x14ac:dyDescent="0.25">
      <c r="P150" s="1"/>
      <c r="Q150" s="1"/>
      <c r="T150" s="2"/>
      <c r="U150" s="2"/>
      <c r="V150" s="2"/>
      <c r="W150" s="2"/>
    </row>
    <row r="151" spans="16:23" x14ac:dyDescent="0.25">
      <c r="P151" s="1"/>
      <c r="Q151" s="1"/>
      <c r="T151" s="2"/>
      <c r="U151" s="2"/>
      <c r="V151" s="2"/>
      <c r="W151" s="2"/>
    </row>
    <row r="152" spans="16:23" x14ac:dyDescent="0.25">
      <c r="P152" s="1"/>
      <c r="Q152" s="1"/>
      <c r="T152" s="2"/>
      <c r="U152" s="2"/>
      <c r="V152" s="2"/>
      <c r="W152" s="2"/>
    </row>
    <row r="153" spans="16:23" x14ac:dyDescent="0.25">
      <c r="P153" s="1"/>
      <c r="Q153" s="1"/>
      <c r="T153" s="2"/>
      <c r="U153" s="2"/>
      <c r="V153" s="2"/>
      <c r="W153" s="2"/>
    </row>
    <row r="154" spans="16:23" x14ac:dyDescent="0.25">
      <c r="P154" s="1"/>
      <c r="Q154" s="1"/>
      <c r="T154" s="2"/>
      <c r="U154" s="2"/>
      <c r="V154" s="2"/>
      <c r="W154" s="2"/>
    </row>
    <row r="155" spans="16:23" x14ac:dyDescent="0.25">
      <c r="P155" s="1"/>
      <c r="Q155" s="1"/>
      <c r="T155" s="2"/>
      <c r="U155" s="2"/>
      <c r="V155" s="2"/>
      <c r="W155" s="2"/>
    </row>
    <row r="156" spans="16:23" x14ac:dyDescent="0.25">
      <c r="P156" s="1"/>
      <c r="Q156" s="1"/>
      <c r="T156" s="2"/>
      <c r="U156" s="2"/>
      <c r="V156" s="2"/>
      <c r="W156" s="2"/>
    </row>
    <row r="157" spans="16:23" x14ac:dyDescent="0.25">
      <c r="P157" s="1"/>
      <c r="Q157" s="1"/>
      <c r="T157" s="2"/>
      <c r="U157" s="2"/>
      <c r="V157" s="2"/>
      <c r="W157" s="2"/>
    </row>
    <row r="158" spans="16:23" x14ac:dyDescent="0.25">
      <c r="P158" s="1"/>
      <c r="Q158" s="1"/>
      <c r="T158" s="2"/>
      <c r="U158" s="2"/>
      <c r="V158" s="2"/>
      <c r="W158" s="2"/>
    </row>
    <row r="159" spans="16:23" x14ac:dyDescent="0.25">
      <c r="P159" s="1"/>
      <c r="Q159" s="1"/>
      <c r="T159" s="2"/>
      <c r="U159" s="2"/>
      <c r="V159" s="2"/>
      <c r="W159" s="2"/>
    </row>
    <row r="160" spans="16:23" x14ac:dyDescent="0.25">
      <c r="P160" s="1"/>
      <c r="Q160" s="1"/>
      <c r="T160" s="2"/>
      <c r="U160" s="2"/>
      <c r="V160" s="2"/>
      <c r="W160" s="2"/>
    </row>
    <row r="161" spans="16:23" x14ac:dyDescent="0.25">
      <c r="P161" s="1"/>
      <c r="Q161" s="1"/>
      <c r="T161" s="2"/>
      <c r="U161" s="2"/>
      <c r="V161" s="2"/>
      <c r="W161" s="2"/>
    </row>
    <row r="162" spans="16:23" x14ac:dyDescent="0.25">
      <c r="P162" s="1"/>
      <c r="Q162" s="1"/>
      <c r="T162" s="2"/>
      <c r="U162" s="2"/>
      <c r="V162" s="2"/>
      <c r="W162" s="2"/>
    </row>
    <row r="163" spans="16:23" x14ac:dyDescent="0.25">
      <c r="P163" s="1"/>
      <c r="Q163" s="1"/>
      <c r="T163" s="2"/>
      <c r="U163" s="2"/>
      <c r="V163" s="2"/>
      <c r="W163" s="2"/>
    </row>
    <row r="164" spans="16:23" x14ac:dyDescent="0.25">
      <c r="P164" s="1"/>
      <c r="Q164" s="1"/>
      <c r="T164" s="2"/>
      <c r="U164" s="2"/>
      <c r="V164" s="2"/>
      <c r="W164" s="2"/>
    </row>
    <row r="165" spans="16:23" x14ac:dyDescent="0.25">
      <c r="P165" s="1"/>
      <c r="Q165" s="1"/>
      <c r="T165" s="2"/>
      <c r="U165" s="2"/>
      <c r="V165" s="2"/>
      <c r="W165" s="2"/>
    </row>
    <row r="166" spans="16:23" x14ac:dyDescent="0.25">
      <c r="P166" s="1"/>
      <c r="Q166" s="1"/>
      <c r="T166" s="2"/>
      <c r="U166" s="2"/>
      <c r="V166" s="2"/>
      <c r="W166" s="2"/>
    </row>
    <row r="167" spans="16:23" x14ac:dyDescent="0.25">
      <c r="P167" s="1"/>
      <c r="Q167" s="1"/>
      <c r="T167" s="2"/>
      <c r="U167" s="2"/>
      <c r="V167" s="2"/>
      <c r="W167" s="2"/>
    </row>
    <row r="168" spans="16:23" x14ac:dyDescent="0.25">
      <c r="P168" s="1"/>
      <c r="Q168" s="1"/>
      <c r="T168" s="2"/>
      <c r="U168" s="2"/>
      <c r="V168" s="2"/>
      <c r="W168" s="2"/>
    </row>
    <row r="169" spans="16:23" x14ac:dyDescent="0.25">
      <c r="P169" s="1"/>
      <c r="Q169" s="1"/>
      <c r="T169" s="2"/>
      <c r="U169" s="2"/>
      <c r="V169" s="2"/>
      <c r="W169" s="2"/>
    </row>
    <row r="170" spans="16:23" x14ac:dyDescent="0.25">
      <c r="P170" s="1"/>
      <c r="Q170" s="1"/>
      <c r="T170" s="2"/>
      <c r="U170" s="2"/>
      <c r="V170" s="2"/>
      <c r="W170" s="2"/>
    </row>
    <row r="171" spans="16:23" x14ac:dyDescent="0.25">
      <c r="P171" s="1"/>
      <c r="Q171" s="1"/>
      <c r="T171" s="2"/>
      <c r="U171" s="2"/>
      <c r="V171" s="2"/>
      <c r="W171" s="2"/>
    </row>
    <row r="172" spans="16:23" x14ac:dyDescent="0.25">
      <c r="P172" s="1"/>
      <c r="Q172" s="1"/>
      <c r="T172" s="2"/>
      <c r="U172" s="2"/>
      <c r="V172" s="2"/>
      <c r="W172" s="2"/>
    </row>
    <row r="173" spans="16:23" x14ac:dyDescent="0.25">
      <c r="P173" s="1"/>
      <c r="Q173" s="1"/>
      <c r="T173" s="2"/>
      <c r="U173" s="2"/>
      <c r="V173" s="2"/>
      <c r="W173" s="2"/>
    </row>
    <row r="174" spans="16:23" x14ac:dyDescent="0.25">
      <c r="P174" s="1"/>
      <c r="Q174" s="1"/>
      <c r="T174" s="2"/>
      <c r="U174" s="2"/>
      <c r="V174" s="2"/>
      <c r="W174" s="2"/>
    </row>
    <row r="175" spans="16:23" x14ac:dyDescent="0.25">
      <c r="P175" s="1"/>
      <c r="Q175" s="1"/>
      <c r="T175" s="2"/>
      <c r="U175" s="2"/>
      <c r="V175" s="2"/>
      <c r="W175" s="2"/>
    </row>
    <row r="176" spans="16:23" x14ac:dyDescent="0.25">
      <c r="P176" s="1"/>
      <c r="Q176" s="1"/>
      <c r="T176" s="2"/>
      <c r="U176" s="2"/>
      <c r="V176" s="2"/>
      <c r="W176" s="2"/>
    </row>
    <row r="177" spans="16:23" x14ac:dyDescent="0.25">
      <c r="P177" s="1"/>
      <c r="Q177" s="1"/>
      <c r="T177" s="2"/>
      <c r="U177" s="2"/>
      <c r="V177" s="2"/>
      <c r="W177" s="2"/>
    </row>
    <row r="178" spans="16:23" x14ac:dyDescent="0.25">
      <c r="P178" s="1"/>
      <c r="Q178" s="1"/>
      <c r="T178" s="2"/>
      <c r="U178" s="2"/>
      <c r="V178" s="2"/>
      <c r="W178" s="2"/>
    </row>
    <row r="179" spans="16:23" x14ac:dyDescent="0.25">
      <c r="P179" s="1"/>
      <c r="Q179" s="1"/>
      <c r="T179" s="2"/>
      <c r="U179" s="2"/>
      <c r="V179" s="2"/>
      <c r="W179" s="2"/>
    </row>
    <row r="180" spans="16:23" x14ac:dyDescent="0.25">
      <c r="P180" s="1"/>
      <c r="Q180" s="1"/>
      <c r="T180" s="2"/>
      <c r="U180" s="2"/>
      <c r="V180" s="2"/>
      <c r="W180" s="2"/>
    </row>
    <row r="181" spans="16:23" x14ac:dyDescent="0.25">
      <c r="P181" s="1"/>
      <c r="Q181" s="1"/>
      <c r="T181" s="2"/>
      <c r="U181" s="2"/>
      <c r="V181" s="2"/>
      <c r="W181" s="2"/>
    </row>
    <row r="182" spans="16:23" x14ac:dyDescent="0.25">
      <c r="P182" s="1"/>
      <c r="Q182" s="1"/>
      <c r="T182" s="2"/>
      <c r="U182" s="2"/>
      <c r="V182" s="2"/>
      <c r="W182" s="2"/>
    </row>
    <row r="183" spans="16:23" x14ac:dyDescent="0.25">
      <c r="P183" s="1"/>
      <c r="Q183" s="1"/>
      <c r="T183" s="2"/>
      <c r="U183" s="2"/>
      <c r="V183" s="2"/>
      <c r="W183" s="2"/>
    </row>
    <row r="184" spans="16:23" x14ac:dyDescent="0.25">
      <c r="P184" s="1"/>
      <c r="Q184" s="1"/>
      <c r="T184" s="2"/>
      <c r="U184" s="2"/>
      <c r="V184" s="2"/>
      <c r="W184" s="2"/>
    </row>
    <row r="185" spans="16:23" x14ac:dyDescent="0.25">
      <c r="P185" s="1"/>
      <c r="Q185" s="1"/>
      <c r="T185" s="2"/>
      <c r="U185" s="2"/>
      <c r="V185" s="2"/>
      <c r="W185" s="2"/>
    </row>
    <row r="186" spans="16:23" x14ac:dyDescent="0.25">
      <c r="P186" s="1"/>
      <c r="Q186" s="1"/>
      <c r="T186" s="2"/>
      <c r="U186" s="2"/>
      <c r="V186" s="2"/>
      <c r="W186" s="2"/>
    </row>
    <row r="187" spans="16:23" x14ac:dyDescent="0.25">
      <c r="P187" s="1"/>
      <c r="Q187" s="1"/>
      <c r="T187" s="2"/>
      <c r="U187" s="2"/>
      <c r="V187" s="2"/>
      <c r="W187" s="2"/>
    </row>
    <row r="188" spans="16:23" x14ac:dyDescent="0.25">
      <c r="P188" s="1"/>
      <c r="Q188" s="1"/>
      <c r="T188" s="2"/>
      <c r="U188" s="2"/>
      <c r="V188" s="2"/>
      <c r="W188" s="2"/>
    </row>
    <row r="189" spans="16:23" x14ac:dyDescent="0.25">
      <c r="P189" s="1"/>
      <c r="Q189" s="1"/>
      <c r="T189" s="2"/>
      <c r="U189" s="2"/>
      <c r="V189" s="2"/>
      <c r="W189" s="2"/>
    </row>
    <row r="190" spans="16:23" x14ac:dyDescent="0.25">
      <c r="P190" s="1"/>
      <c r="Q190" s="1"/>
      <c r="T190" s="2"/>
      <c r="U190" s="2"/>
      <c r="V190" s="2"/>
      <c r="W190" s="2"/>
    </row>
    <row r="191" spans="16:23" x14ac:dyDescent="0.25">
      <c r="P191" s="1"/>
      <c r="Q191" s="1"/>
      <c r="T191" s="2"/>
      <c r="U191" s="2"/>
      <c r="V191" s="2"/>
      <c r="W191" s="2"/>
    </row>
    <row r="192" spans="16:23" x14ac:dyDescent="0.25">
      <c r="P192" s="1"/>
      <c r="Q192" s="1"/>
      <c r="T192" s="2"/>
      <c r="U192" s="2"/>
      <c r="V192" s="2"/>
      <c r="W192" s="2"/>
    </row>
    <row r="193" spans="16:23" x14ac:dyDescent="0.25">
      <c r="P193" s="1"/>
      <c r="Q193" s="1"/>
      <c r="T193" s="2"/>
      <c r="U193" s="2"/>
      <c r="V193" s="2"/>
      <c r="W193" s="2"/>
    </row>
    <row r="194" spans="16:23" x14ac:dyDescent="0.25">
      <c r="P194" s="1"/>
      <c r="Q194" s="1"/>
      <c r="T194" s="2"/>
      <c r="U194" s="2"/>
      <c r="V194" s="2"/>
      <c r="W194" s="2"/>
    </row>
    <row r="195" spans="16:23" x14ac:dyDescent="0.25">
      <c r="P195" s="1"/>
      <c r="Q195" s="1"/>
      <c r="T195" s="2"/>
      <c r="U195" s="2"/>
      <c r="V195" s="2"/>
      <c r="W195" s="2"/>
    </row>
    <row r="196" spans="16:23" x14ac:dyDescent="0.25">
      <c r="P196" s="1"/>
      <c r="Q196" s="1"/>
      <c r="T196" s="2"/>
      <c r="U196" s="2"/>
      <c r="V196" s="2"/>
      <c r="W196" s="2"/>
    </row>
    <row r="197" spans="16:23" x14ac:dyDescent="0.25">
      <c r="P197" s="1"/>
      <c r="Q197" s="1"/>
      <c r="T197" s="2"/>
      <c r="U197" s="2"/>
      <c r="V197" s="2"/>
      <c r="W197" s="2"/>
    </row>
    <row r="198" spans="16:23" x14ac:dyDescent="0.25">
      <c r="P198" s="1"/>
      <c r="Q198" s="1"/>
      <c r="T198" s="2"/>
      <c r="U198" s="2"/>
      <c r="V198" s="2"/>
      <c r="W198" s="2"/>
    </row>
    <row r="199" spans="16:23" x14ac:dyDescent="0.25">
      <c r="P199" s="1"/>
      <c r="Q199" s="1"/>
      <c r="T199" s="2"/>
      <c r="U199" s="2"/>
      <c r="V199" s="2"/>
      <c r="W199" s="2"/>
    </row>
    <row r="200" spans="16:23" x14ac:dyDescent="0.25">
      <c r="P200" s="1"/>
      <c r="Q200" s="1"/>
      <c r="T200" s="2"/>
      <c r="U200" s="2"/>
      <c r="V200" s="2"/>
      <c r="W200" s="2"/>
    </row>
    <row r="201" spans="16:23" x14ac:dyDescent="0.25">
      <c r="P201" s="1"/>
      <c r="Q201" s="1"/>
      <c r="T201" s="2"/>
      <c r="U201" s="2"/>
      <c r="V201" s="2"/>
      <c r="W201" s="2"/>
    </row>
    <row r="202" spans="16:23" x14ac:dyDescent="0.25">
      <c r="P202" s="1"/>
      <c r="Q202" s="1"/>
      <c r="T202" s="2"/>
      <c r="U202" s="2"/>
      <c r="V202" s="2"/>
      <c r="W202" s="2"/>
    </row>
    <row r="203" spans="16:23" x14ac:dyDescent="0.25">
      <c r="P203" s="1"/>
      <c r="Q203" s="1"/>
      <c r="T203" s="2"/>
      <c r="U203" s="2"/>
      <c r="V203" s="2"/>
      <c r="W203" s="2"/>
    </row>
    <row r="204" spans="16:23" x14ac:dyDescent="0.25">
      <c r="P204" s="1"/>
      <c r="Q204" s="1"/>
      <c r="T204" s="2"/>
      <c r="U204" s="2"/>
      <c r="V204" s="2"/>
      <c r="W204" s="2"/>
    </row>
    <row r="205" spans="16:23" x14ac:dyDescent="0.25">
      <c r="P205" s="1"/>
      <c r="Q205" s="1"/>
      <c r="T205" s="2"/>
      <c r="U205" s="2"/>
      <c r="V205" s="2"/>
      <c r="W205" s="2"/>
    </row>
    <row r="206" spans="16:23" x14ac:dyDescent="0.25">
      <c r="P206" s="1"/>
      <c r="Q206" s="1"/>
      <c r="T206" s="2"/>
      <c r="U206" s="2"/>
      <c r="V206" s="2"/>
      <c r="W206" s="2"/>
    </row>
    <row r="207" spans="16:23" x14ac:dyDescent="0.25">
      <c r="P207" s="1"/>
      <c r="Q207" s="1"/>
      <c r="T207" s="2"/>
      <c r="U207" s="2"/>
      <c r="V207" s="2"/>
      <c r="W207" s="2"/>
    </row>
    <row r="208" spans="16:23" x14ac:dyDescent="0.25">
      <c r="P208" s="1"/>
      <c r="Q208" s="1"/>
      <c r="T208" s="2"/>
      <c r="U208" s="2"/>
      <c r="V208" s="2"/>
      <c r="W208" s="2"/>
    </row>
    <row r="209" spans="16:23" x14ac:dyDescent="0.25">
      <c r="P209" s="1"/>
      <c r="Q209" s="1"/>
      <c r="T209" s="2"/>
      <c r="U209" s="2"/>
      <c r="V209" s="2"/>
      <c r="W209" s="2"/>
    </row>
    <row r="210" spans="16:23" x14ac:dyDescent="0.25">
      <c r="P210" s="1"/>
      <c r="Q210" s="1"/>
      <c r="T210" s="2"/>
      <c r="U210" s="2"/>
      <c r="V210" s="2"/>
      <c r="W210" s="2"/>
    </row>
    <row r="211" spans="16:23" x14ac:dyDescent="0.25">
      <c r="P211" s="1"/>
      <c r="Q211" s="1"/>
      <c r="T211" s="2"/>
      <c r="U211" s="2"/>
      <c r="V211" s="2"/>
      <c r="W211" s="2"/>
    </row>
    <row r="212" spans="16:23" x14ac:dyDescent="0.25">
      <c r="P212" s="1"/>
      <c r="Q212" s="1"/>
      <c r="T212" s="2"/>
      <c r="U212" s="2"/>
      <c r="V212" s="2"/>
      <c r="W212" s="2"/>
    </row>
    <row r="213" spans="16:23" x14ac:dyDescent="0.25">
      <c r="P213" s="1"/>
      <c r="Q213" s="1"/>
      <c r="T213" s="2"/>
      <c r="U213" s="2"/>
      <c r="V213" s="2"/>
      <c r="W213" s="2"/>
    </row>
    <row r="214" spans="16:23" x14ac:dyDescent="0.25">
      <c r="P214" s="1"/>
      <c r="Q214" s="1"/>
      <c r="T214" s="2"/>
      <c r="U214" s="2"/>
      <c r="V214" s="2"/>
      <c r="W214" s="2"/>
    </row>
    <row r="215" spans="16:23" x14ac:dyDescent="0.25">
      <c r="P215" s="1"/>
      <c r="Q215" s="1"/>
      <c r="T215" s="2"/>
      <c r="U215" s="2"/>
      <c r="V215" s="2"/>
      <c r="W215" s="2"/>
    </row>
    <row r="216" spans="16:23" x14ac:dyDescent="0.25">
      <c r="P216" s="1"/>
      <c r="Q216" s="1"/>
      <c r="T216" s="2"/>
      <c r="U216" s="2"/>
      <c r="V216" s="2"/>
      <c r="W216" s="2"/>
    </row>
    <row r="217" spans="16:23" x14ac:dyDescent="0.25">
      <c r="P217" s="1"/>
      <c r="Q217" s="1"/>
      <c r="T217" s="2"/>
      <c r="U217" s="2"/>
      <c r="V217" s="2"/>
      <c r="W217" s="2"/>
    </row>
    <row r="218" spans="16:23" x14ac:dyDescent="0.25">
      <c r="P218" s="1"/>
      <c r="Q218" s="1"/>
      <c r="T218" s="2"/>
      <c r="U218" s="2"/>
      <c r="V218" s="2"/>
      <c r="W218" s="2"/>
    </row>
    <row r="219" spans="16:23" x14ac:dyDescent="0.25">
      <c r="P219" s="1"/>
      <c r="Q219" s="1"/>
      <c r="T219" s="2"/>
      <c r="U219" s="2"/>
      <c r="V219" s="2"/>
      <c r="W219" s="2"/>
    </row>
    <row r="220" spans="16:23" x14ac:dyDescent="0.25">
      <c r="P220" s="1"/>
      <c r="Q220" s="1"/>
      <c r="T220" s="2"/>
      <c r="U220" s="2"/>
      <c r="V220" s="2"/>
      <c r="W220" s="2"/>
    </row>
    <row r="221" spans="16:23" x14ac:dyDescent="0.25">
      <c r="P221" s="1"/>
      <c r="Q221" s="1"/>
      <c r="T221" s="2"/>
      <c r="U221" s="2"/>
      <c r="V221" s="2"/>
      <c r="W221" s="2"/>
    </row>
    <row r="222" spans="16:23" x14ac:dyDescent="0.25">
      <c r="P222" s="1"/>
      <c r="Q222" s="1"/>
      <c r="T222" s="2"/>
      <c r="U222" s="2"/>
      <c r="V222" s="2"/>
      <c r="W222" s="2"/>
    </row>
    <row r="223" spans="16:23" x14ac:dyDescent="0.25">
      <c r="P223" s="1"/>
      <c r="Q223" s="1"/>
      <c r="T223" s="2"/>
      <c r="U223" s="2"/>
      <c r="V223" s="2"/>
      <c r="W223" s="2"/>
    </row>
    <row r="224" spans="16:23" x14ac:dyDescent="0.25">
      <c r="P224" s="1"/>
      <c r="Q224" s="1"/>
      <c r="T224" s="2"/>
      <c r="U224" s="2"/>
      <c r="V224" s="2"/>
      <c r="W224" s="2"/>
    </row>
    <row r="225" spans="16:23" x14ac:dyDescent="0.25">
      <c r="P225" s="1"/>
      <c r="Q225" s="1"/>
      <c r="T225" s="2"/>
      <c r="U225" s="2"/>
      <c r="V225" s="2"/>
      <c r="W225" s="2"/>
    </row>
    <row r="226" spans="16:23" x14ac:dyDescent="0.25">
      <c r="P226" s="1"/>
      <c r="Q226" s="1"/>
      <c r="T226" s="2"/>
      <c r="U226" s="2"/>
      <c r="V226" s="2"/>
      <c r="W226" s="2"/>
    </row>
    <row r="227" spans="16:23" x14ac:dyDescent="0.25">
      <c r="P227" s="1"/>
      <c r="Q227" s="1"/>
      <c r="T227" s="2"/>
      <c r="U227" s="2"/>
      <c r="V227" s="2"/>
      <c r="W227" s="2"/>
    </row>
    <row r="228" spans="16:23" x14ac:dyDescent="0.25">
      <c r="P228" s="1"/>
      <c r="Q228" s="1"/>
      <c r="T228" s="2"/>
      <c r="U228" s="2"/>
      <c r="V228" s="2"/>
      <c r="W228" s="2"/>
    </row>
    <row r="229" spans="16:23" x14ac:dyDescent="0.25">
      <c r="P229" s="1"/>
      <c r="Q229" s="1"/>
      <c r="T229" s="2"/>
      <c r="U229" s="2"/>
      <c r="V229" s="2"/>
      <c r="W229" s="2"/>
    </row>
    <row r="230" spans="16:23" x14ac:dyDescent="0.25">
      <c r="P230" s="1"/>
      <c r="Q230" s="1"/>
      <c r="T230" s="2"/>
      <c r="U230" s="2"/>
      <c r="V230" s="2"/>
      <c r="W230" s="2"/>
    </row>
    <row r="231" spans="16:23" x14ac:dyDescent="0.25">
      <c r="P231" s="1"/>
      <c r="Q231" s="1"/>
      <c r="T231" s="2"/>
      <c r="U231" s="2"/>
      <c r="V231" s="2"/>
      <c r="W231" s="2"/>
    </row>
    <row r="232" spans="16:23" x14ac:dyDescent="0.25">
      <c r="P232" s="1"/>
      <c r="Q232" s="1"/>
      <c r="T232" s="2"/>
      <c r="U232" s="2"/>
      <c r="V232" s="2"/>
      <c r="W232" s="2"/>
    </row>
    <row r="233" spans="16:23" x14ac:dyDescent="0.25">
      <c r="P233" s="1"/>
      <c r="Q233" s="1"/>
      <c r="T233" s="2"/>
      <c r="U233" s="2"/>
      <c r="V233" s="2"/>
      <c r="W233" s="2"/>
    </row>
    <row r="234" spans="16:23" x14ac:dyDescent="0.25">
      <c r="P234" s="1"/>
      <c r="Q234" s="1"/>
      <c r="T234" s="2"/>
      <c r="U234" s="2"/>
      <c r="V234" s="2"/>
      <c r="W234" s="2"/>
    </row>
    <row r="235" spans="16:23" x14ac:dyDescent="0.25">
      <c r="P235" s="1"/>
      <c r="Q235" s="1"/>
      <c r="T235" s="2"/>
      <c r="U235" s="2"/>
      <c r="V235" s="2"/>
      <c r="W235" s="2"/>
    </row>
    <row r="236" spans="16:23" x14ac:dyDescent="0.25">
      <c r="P236" s="1"/>
      <c r="Q236" s="1"/>
      <c r="T236" s="2"/>
      <c r="U236" s="2"/>
      <c r="V236" s="2"/>
      <c r="W236" s="2"/>
    </row>
    <row r="237" spans="16:23" x14ac:dyDescent="0.25">
      <c r="P237" s="1"/>
      <c r="Q237" s="1"/>
      <c r="T237" s="2"/>
      <c r="U237" s="2"/>
      <c r="V237" s="2"/>
      <c r="W237" s="2"/>
    </row>
    <row r="238" spans="16:23" x14ac:dyDescent="0.25">
      <c r="P238" s="1"/>
      <c r="Q238" s="1"/>
      <c r="T238" s="2"/>
      <c r="U238" s="2"/>
      <c r="V238" s="2"/>
      <c r="W238" s="2"/>
    </row>
    <row r="239" spans="16:23" x14ac:dyDescent="0.25">
      <c r="P239" s="1"/>
      <c r="Q239" s="1"/>
      <c r="T239" s="2"/>
      <c r="U239" s="2"/>
      <c r="V239" s="2"/>
      <c r="W239" s="2"/>
    </row>
    <row r="240" spans="16:23" x14ac:dyDescent="0.25">
      <c r="P240" s="1"/>
      <c r="Q240" s="1"/>
      <c r="T240" s="2"/>
      <c r="U240" s="2"/>
      <c r="V240" s="2"/>
      <c r="W240" s="2"/>
    </row>
    <row r="241" spans="16:23" x14ac:dyDescent="0.25">
      <c r="P241" s="1"/>
      <c r="Q241" s="1"/>
      <c r="T241" s="2"/>
      <c r="U241" s="2"/>
      <c r="V241" s="2"/>
      <c r="W241" s="2"/>
    </row>
    <row r="242" spans="16:23" x14ac:dyDescent="0.25">
      <c r="P242" s="1"/>
      <c r="Q242" s="1"/>
      <c r="T242" s="2"/>
      <c r="U242" s="2"/>
      <c r="V242" s="2"/>
      <c r="W242" s="2"/>
    </row>
    <row r="243" spans="16:23" x14ac:dyDescent="0.25">
      <c r="P243" s="1"/>
      <c r="Q243" s="1"/>
      <c r="T243" s="2"/>
      <c r="U243" s="2"/>
      <c r="V243" s="2"/>
      <c r="W243" s="2"/>
    </row>
    <row r="244" spans="16:23" x14ac:dyDescent="0.25">
      <c r="P244" s="1"/>
      <c r="Q244" s="1"/>
      <c r="T244" s="2"/>
      <c r="U244" s="2"/>
      <c r="V244" s="2"/>
      <c r="W244" s="2"/>
    </row>
    <row r="245" spans="16:23" x14ac:dyDescent="0.25">
      <c r="P245" s="1"/>
      <c r="Q245" s="1"/>
      <c r="T245" s="2"/>
      <c r="U245" s="2"/>
      <c r="V245" s="2"/>
      <c r="W245" s="2"/>
    </row>
    <row r="246" spans="16:23" x14ac:dyDescent="0.25">
      <c r="P246" s="1"/>
      <c r="Q246" s="1"/>
      <c r="T246" s="2"/>
      <c r="U246" s="2"/>
      <c r="V246" s="2"/>
      <c r="W246" s="2"/>
    </row>
    <row r="247" spans="16:23" x14ac:dyDescent="0.25">
      <c r="P247" s="1"/>
      <c r="Q247" s="1"/>
      <c r="T247" s="2"/>
      <c r="U247" s="2"/>
      <c r="V247" s="2"/>
      <c r="W247" s="2"/>
    </row>
    <row r="248" spans="16:23" x14ac:dyDescent="0.25">
      <c r="P248" s="1"/>
      <c r="Q248" s="1"/>
      <c r="T248" s="2"/>
      <c r="U248" s="2"/>
      <c r="V248" s="2"/>
      <c r="W248" s="2"/>
    </row>
    <row r="249" spans="16:23" x14ac:dyDescent="0.25">
      <c r="P249" s="1"/>
      <c r="Q249" s="1"/>
      <c r="T249" s="2"/>
      <c r="U249" s="2"/>
      <c r="V249" s="2"/>
      <c r="W249" s="2"/>
    </row>
    <row r="250" spans="16:23" x14ac:dyDescent="0.25">
      <c r="P250" s="1"/>
      <c r="Q250" s="1"/>
      <c r="T250" s="2"/>
      <c r="U250" s="2"/>
      <c r="V250" s="2"/>
      <c r="W250" s="2"/>
    </row>
    <row r="251" spans="16:23" x14ac:dyDescent="0.25">
      <c r="P251" s="1"/>
      <c r="Q251" s="1"/>
      <c r="T251" s="2"/>
      <c r="U251" s="2"/>
      <c r="V251" s="2"/>
      <c r="W251" s="2"/>
    </row>
    <row r="252" spans="16:23" x14ac:dyDescent="0.25">
      <c r="P252" s="1"/>
      <c r="Q252" s="1"/>
      <c r="T252" s="2"/>
      <c r="U252" s="2"/>
      <c r="V252" s="2"/>
      <c r="W252" s="2"/>
    </row>
    <row r="253" spans="16:23" x14ac:dyDescent="0.25">
      <c r="P253" s="1"/>
      <c r="Q253" s="1"/>
      <c r="T253" s="2"/>
      <c r="U253" s="2"/>
      <c r="V253" s="2"/>
      <c r="W253" s="2"/>
    </row>
    <row r="254" spans="16:23" x14ac:dyDescent="0.25">
      <c r="P254" s="1"/>
      <c r="Q254" s="1"/>
      <c r="T254" s="2"/>
      <c r="U254" s="2"/>
      <c r="V254" s="2"/>
      <c r="W254" s="2"/>
    </row>
    <row r="255" spans="16:23" x14ac:dyDescent="0.25">
      <c r="P255" s="1"/>
      <c r="Q255" s="1"/>
      <c r="T255" s="2"/>
      <c r="U255" s="2"/>
      <c r="V255" s="2"/>
      <c r="W255" s="2"/>
    </row>
    <row r="256" spans="16:23" x14ac:dyDescent="0.25">
      <c r="P256" s="1"/>
      <c r="Q256" s="1"/>
      <c r="T256" s="2"/>
      <c r="U256" s="2"/>
      <c r="V256" s="2"/>
      <c r="W256" s="2"/>
    </row>
    <row r="257" spans="16:23" x14ac:dyDescent="0.25">
      <c r="P257" s="1"/>
      <c r="Q257" s="1"/>
      <c r="T257" s="2"/>
      <c r="U257" s="2"/>
      <c r="V257" s="2"/>
      <c r="W257" s="2"/>
    </row>
    <row r="258" spans="16:23" x14ac:dyDescent="0.25">
      <c r="P258" s="1"/>
      <c r="Q258" s="1"/>
      <c r="T258" s="2"/>
      <c r="U258" s="2"/>
      <c r="V258" s="2"/>
      <c r="W258" s="2"/>
    </row>
    <row r="259" spans="16:23" x14ac:dyDescent="0.25">
      <c r="P259" s="1"/>
      <c r="Q259" s="1"/>
      <c r="T259" s="2"/>
      <c r="U259" s="2"/>
      <c r="V259" s="2"/>
      <c r="W259" s="2"/>
    </row>
    <row r="260" spans="16:23" x14ac:dyDescent="0.25">
      <c r="P260" s="1"/>
      <c r="Q260" s="1"/>
      <c r="T260" s="2"/>
      <c r="U260" s="2"/>
      <c r="V260" s="2"/>
      <c r="W260" s="2"/>
    </row>
    <row r="261" spans="16:23" x14ac:dyDescent="0.25">
      <c r="P261" s="1"/>
      <c r="Q261" s="1"/>
      <c r="T261" s="2"/>
      <c r="U261" s="2"/>
      <c r="V261" s="2"/>
      <c r="W261" s="2"/>
    </row>
    <row r="262" spans="16:23" x14ac:dyDescent="0.25">
      <c r="P262" s="1"/>
      <c r="Q262" s="1"/>
      <c r="T262" s="2"/>
      <c r="U262" s="2"/>
      <c r="V262" s="2"/>
      <c r="W262" s="2"/>
    </row>
    <row r="263" spans="16:23" x14ac:dyDescent="0.25">
      <c r="P263" s="1"/>
      <c r="Q263" s="1"/>
      <c r="T263" s="2"/>
      <c r="U263" s="2"/>
      <c r="V263" s="2"/>
      <c r="W263" s="2"/>
    </row>
    <row r="264" spans="16:23" x14ac:dyDescent="0.25">
      <c r="P264" s="1"/>
      <c r="Q264" s="1"/>
      <c r="T264" s="2"/>
      <c r="U264" s="2"/>
      <c r="V264" s="2"/>
      <c r="W264" s="2"/>
    </row>
    <row r="265" spans="16:23" x14ac:dyDescent="0.25">
      <c r="P265" s="1"/>
      <c r="Q265" s="1"/>
      <c r="T265" s="2"/>
      <c r="U265" s="2"/>
      <c r="V265" s="2"/>
      <c r="W265" s="2"/>
    </row>
    <row r="266" spans="16:23" x14ac:dyDescent="0.25">
      <c r="P266" s="1"/>
      <c r="Q266" s="1"/>
      <c r="T266" s="2"/>
      <c r="U266" s="2"/>
      <c r="V266" s="2"/>
      <c r="W266" s="2"/>
    </row>
    <row r="267" spans="16:23" x14ac:dyDescent="0.25">
      <c r="P267" s="1"/>
      <c r="Q267" s="1"/>
      <c r="T267" s="2"/>
      <c r="U267" s="2"/>
      <c r="V267" s="2"/>
      <c r="W267" s="2"/>
    </row>
    <row r="268" spans="16:23" x14ac:dyDescent="0.25">
      <c r="P268" s="1"/>
      <c r="Q268" s="1"/>
      <c r="T268" s="2"/>
      <c r="U268" s="2"/>
      <c r="V268" s="2"/>
      <c r="W268" s="2"/>
    </row>
    <row r="269" spans="16:23" x14ac:dyDescent="0.25">
      <c r="P269" s="1"/>
      <c r="Q269" s="1"/>
      <c r="T269" s="2"/>
      <c r="U269" s="2"/>
      <c r="V269" s="2"/>
      <c r="W269" s="2"/>
    </row>
    <row r="270" spans="16:23" x14ac:dyDescent="0.25">
      <c r="P270" s="1"/>
      <c r="Q270" s="1"/>
      <c r="T270" s="2"/>
      <c r="U270" s="2"/>
      <c r="V270" s="2"/>
      <c r="W270" s="2"/>
    </row>
    <row r="271" spans="16:23" x14ac:dyDescent="0.25">
      <c r="P271" s="1"/>
      <c r="Q271" s="1"/>
      <c r="T271" s="2"/>
      <c r="U271" s="2"/>
      <c r="V271" s="2"/>
      <c r="W271" s="2"/>
    </row>
    <row r="272" spans="16:23" x14ac:dyDescent="0.25">
      <c r="P272" s="1"/>
      <c r="Q272" s="1"/>
      <c r="T272" s="2"/>
      <c r="U272" s="2"/>
      <c r="V272" s="2"/>
      <c r="W272" s="2"/>
    </row>
    <row r="273" spans="16:23" x14ac:dyDescent="0.25">
      <c r="P273" s="1"/>
      <c r="Q273" s="1"/>
      <c r="T273" s="2"/>
      <c r="U273" s="2"/>
      <c r="V273" s="2"/>
      <c r="W273" s="2"/>
    </row>
    <row r="274" spans="16:23" x14ac:dyDescent="0.25">
      <c r="P274" s="1"/>
      <c r="Q274" s="1"/>
      <c r="T274" s="2"/>
      <c r="U274" s="2"/>
      <c r="V274" s="2"/>
      <c r="W274" s="2"/>
    </row>
    <row r="275" spans="16:23" x14ac:dyDescent="0.25">
      <c r="P275" s="1"/>
      <c r="Q275" s="1"/>
      <c r="T275" s="2"/>
      <c r="U275" s="2"/>
      <c r="V275" s="2"/>
      <c r="W275" s="2"/>
    </row>
    <row r="276" spans="16:23" x14ac:dyDescent="0.25">
      <c r="P276" s="1"/>
      <c r="Q276" s="1"/>
      <c r="T276" s="2"/>
      <c r="U276" s="2"/>
      <c r="V276" s="2"/>
      <c r="W276" s="2"/>
    </row>
    <row r="277" spans="16:23" x14ac:dyDescent="0.25">
      <c r="P277" s="1"/>
      <c r="Q277" s="1"/>
      <c r="T277" s="2"/>
      <c r="U277" s="2"/>
      <c r="V277" s="2"/>
      <c r="W277" s="2"/>
    </row>
    <row r="278" spans="16:23" x14ac:dyDescent="0.25">
      <c r="P278" s="1"/>
      <c r="Q278" s="1"/>
      <c r="T278" s="2"/>
      <c r="U278" s="2"/>
      <c r="V278" s="2"/>
      <c r="W278" s="2"/>
    </row>
    <row r="279" spans="16:23" x14ac:dyDescent="0.25">
      <c r="P279" s="1"/>
      <c r="Q279" s="1"/>
      <c r="T279" s="2"/>
      <c r="U279" s="2"/>
      <c r="V279" s="2"/>
      <c r="W279" s="2"/>
    </row>
    <row r="280" spans="16:23" x14ac:dyDescent="0.25">
      <c r="P280" s="1"/>
      <c r="Q280" s="1"/>
      <c r="T280" s="2"/>
      <c r="U280" s="2"/>
      <c r="V280" s="2"/>
      <c r="W280" s="2"/>
    </row>
    <row r="281" spans="16:23" x14ac:dyDescent="0.25">
      <c r="P281" s="1"/>
      <c r="Q281" s="1"/>
      <c r="T281" s="2"/>
      <c r="U281" s="2"/>
      <c r="V281" s="2"/>
      <c r="W281" s="2"/>
    </row>
    <row r="282" spans="16:23" x14ac:dyDescent="0.25">
      <c r="P282" s="1"/>
      <c r="Q282" s="1"/>
      <c r="T282" s="2"/>
      <c r="U282" s="2"/>
      <c r="V282" s="2"/>
      <c r="W282" s="2"/>
    </row>
    <row r="283" spans="16:23" x14ac:dyDescent="0.25">
      <c r="P283" s="1"/>
      <c r="Q283" s="1"/>
      <c r="T283" s="2"/>
      <c r="U283" s="2"/>
      <c r="V283" s="2"/>
      <c r="W283" s="2"/>
    </row>
    <row r="284" spans="16:23" x14ac:dyDescent="0.25">
      <c r="P284" s="1"/>
      <c r="Q284" s="1"/>
      <c r="T284" s="2"/>
      <c r="U284" s="2"/>
      <c r="V284" s="2"/>
      <c r="W284" s="2"/>
    </row>
    <row r="285" spans="16:23" x14ac:dyDescent="0.25">
      <c r="P285" s="1"/>
      <c r="Q285" s="1"/>
      <c r="T285" s="2"/>
      <c r="U285" s="2"/>
      <c r="V285" s="2"/>
      <c r="W285" s="2"/>
    </row>
    <row r="286" spans="16:23" x14ac:dyDescent="0.25">
      <c r="P286" s="1"/>
      <c r="Q286" s="1"/>
      <c r="T286" s="2"/>
      <c r="U286" s="2"/>
      <c r="V286" s="2"/>
      <c r="W286" s="2"/>
    </row>
    <row r="287" spans="16:23" x14ac:dyDescent="0.25">
      <c r="P287" s="1"/>
      <c r="Q287" s="1"/>
      <c r="T287" s="2"/>
      <c r="U287" s="2"/>
      <c r="V287" s="2"/>
      <c r="W287" s="2"/>
    </row>
    <row r="288" spans="16:23" x14ac:dyDescent="0.25">
      <c r="P288" s="1"/>
      <c r="Q288" s="1"/>
      <c r="T288" s="2"/>
      <c r="U288" s="2"/>
      <c r="V288" s="2"/>
      <c r="W288" s="2"/>
    </row>
    <row r="289" spans="16:23" x14ac:dyDescent="0.25">
      <c r="P289" s="1"/>
      <c r="Q289" s="1"/>
      <c r="T289" s="2"/>
      <c r="U289" s="2"/>
      <c r="V289" s="2"/>
      <c r="W289" s="2"/>
    </row>
    <row r="290" spans="16:23" x14ac:dyDescent="0.25">
      <c r="P290" s="1"/>
      <c r="Q290" s="1"/>
      <c r="T290" s="2"/>
      <c r="U290" s="2"/>
      <c r="V290" s="2"/>
      <c r="W290" s="2"/>
    </row>
    <row r="291" spans="16:23" x14ac:dyDescent="0.25">
      <c r="P291" s="1"/>
      <c r="Q291" s="1"/>
      <c r="T291" s="2"/>
      <c r="U291" s="2"/>
      <c r="V291" s="2"/>
      <c r="W291" s="2"/>
    </row>
    <row r="292" spans="16:23" x14ac:dyDescent="0.25">
      <c r="P292" s="1"/>
      <c r="Q292" s="1"/>
      <c r="T292" s="2"/>
      <c r="U292" s="2"/>
      <c r="V292" s="2"/>
      <c r="W292" s="2"/>
    </row>
    <row r="293" spans="16:23" x14ac:dyDescent="0.25">
      <c r="P293" s="1"/>
      <c r="Q293" s="1"/>
      <c r="T293" s="2"/>
      <c r="U293" s="2"/>
      <c r="V293" s="2"/>
      <c r="W293" s="2"/>
    </row>
    <row r="294" spans="16:23" x14ac:dyDescent="0.25">
      <c r="P294" s="1"/>
      <c r="Q294" s="1"/>
      <c r="T294" s="2"/>
      <c r="U294" s="2"/>
      <c r="V294" s="2"/>
      <c r="W294" s="2"/>
    </row>
    <row r="295" spans="16:23" x14ac:dyDescent="0.25">
      <c r="P295" s="1"/>
      <c r="Q295" s="1"/>
      <c r="T295" s="2"/>
      <c r="U295" s="2"/>
      <c r="V295" s="2"/>
      <c r="W295" s="2"/>
    </row>
    <row r="296" spans="16:23" x14ac:dyDescent="0.25">
      <c r="P296" s="1"/>
      <c r="Q296" s="1"/>
      <c r="T296" s="2"/>
      <c r="U296" s="2"/>
      <c r="V296" s="2"/>
      <c r="W296" s="2"/>
    </row>
    <row r="297" spans="16:23" x14ac:dyDescent="0.25">
      <c r="P297" s="1"/>
      <c r="Q297" s="1"/>
      <c r="T297" s="2"/>
      <c r="U297" s="2"/>
      <c r="V297" s="2"/>
      <c r="W297" s="2"/>
    </row>
    <row r="298" spans="16:23" x14ac:dyDescent="0.25">
      <c r="P298" s="1"/>
      <c r="Q298" s="1"/>
      <c r="T298" s="2"/>
      <c r="U298" s="2"/>
      <c r="V298" s="2"/>
      <c r="W298" s="2"/>
    </row>
    <row r="299" spans="16:23" x14ac:dyDescent="0.25">
      <c r="P299" s="1"/>
      <c r="Q299" s="1"/>
      <c r="T299" s="2"/>
      <c r="U299" s="2"/>
      <c r="V299" s="2"/>
      <c r="W299" s="2"/>
    </row>
    <row r="300" spans="16:23" x14ac:dyDescent="0.25">
      <c r="P300" s="1"/>
      <c r="Q300" s="1"/>
      <c r="T300" s="2"/>
      <c r="U300" s="2"/>
      <c r="V300" s="2"/>
      <c r="W300" s="2"/>
    </row>
    <row r="301" spans="16:23" x14ac:dyDescent="0.25">
      <c r="P301" s="1"/>
      <c r="Q301" s="1"/>
      <c r="T301" s="2"/>
      <c r="U301" s="2"/>
      <c r="V301" s="2"/>
      <c r="W301" s="2"/>
    </row>
    <row r="302" spans="16:23" x14ac:dyDescent="0.25">
      <c r="P302" s="1"/>
      <c r="Q302" s="1"/>
      <c r="T302" s="2"/>
      <c r="U302" s="2"/>
      <c r="V302" s="2"/>
      <c r="W302" s="2"/>
    </row>
    <row r="303" spans="16:23" x14ac:dyDescent="0.25">
      <c r="P303" s="1"/>
      <c r="Q303" s="1"/>
      <c r="T303" s="2"/>
      <c r="U303" s="2"/>
      <c r="V303" s="2"/>
      <c r="W303" s="2"/>
    </row>
    <row r="304" spans="16:23" x14ac:dyDescent="0.25">
      <c r="P304" s="1"/>
      <c r="Q304" s="1"/>
      <c r="T304" s="2"/>
      <c r="U304" s="2"/>
      <c r="V304" s="2"/>
      <c r="W304" s="2"/>
    </row>
    <row r="305" spans="16:23" x14ac:dyDescent="0.25">
      <c r="P305" s="1"/>
      <c r="Q305" s="1"/>
      <c r="T305" s="2"/>
      <c r="U305" s="2"/>
      <c r="V305" s="2"/>
      <c r="W305" s="2"/>
    </row>
    <row r="306" spans="16:23" x14ac:dyDescent="0.25">
      <c r="P306" s="1"/>
      <c r="Q306" s="1"/>
      <c r="T306" s="2"/>
      <c r="U306" s="2"/>
      <c r="V306" s="2"/>
      <c r="W306" s="2"/>
    </row>
    <row r="307" spans="16:23" x14ac:dyDescent="0.25">
      <c r="P307" s="1"/>
      <c r="Q307" s="1"/>
      <c r="T307" s="2"/>
      <c r="U307" s="2"/>
      <c r="V307" s="2"/>
      <c r="W307" s="2"/>
    </row>
    <row r="308" spans="16:23" x14ac:dyDescent="0.25">
      <c r="P308" s="1"/>
      <c r="Q308" s="1"/>
      <c r="T308" s="2"/>
      <c r="U308" s="2"/>
      <c r="V308" s="2"/>
      <c r="W308" s="2"/>
    </row>
    <row r="309" spans="16:23" x14ac:dyDescent="0.25">
      <c r="P309" s="1"/>
      <c r="Q309" s="1"/>
      <c r="T309" s="2"/>
      <c r="U309" s="2"/>
      <c r="V309" s="2"/>
      <c r="W309" s="2"/>
    </row>
    <row r="310" spans="16:23" x14ac:dyDescent="0.25">
      <c r="P310" s="1"/>
      <c r="Q310" s="1"/>
      <c r="T310" s="2"/>
      <c r="U310" s="2"/>
      <c r="V310" s="2"/>
      <c r="W310" s="2"/>
    </row>
    <row r="311" spans="16:23" x14ac:dyDescent="0.25">
      <c r="P311" s="1"/>
      <c r="Q311" s="1"/>
      <c r="T311" s="2"/>
      <c r="U311" s="2"/>
      <c r="V311" s="2"/>
      <c r="W311" s="2"/>
    </row>
    <row r="312" spans="16:23" x14ac:dyDescent="0.25">
      <c r="P312" s="1"/>
      <c r="Q312" s="1"/>
      <c r="T312" s="2"/>
      <c r="U312" s="2"/>
      <c r="V312" s="2"/>
      <c r="W312" s="2"/>
    </row>
    <row r="313" spans="16:23" x14ac:dyDescent="0.25">
      <c r="P313" s="1"/>
      <c r="Q313" s="1"/>
      <c r="T313" s="2"/>
      <c r="U313" s="2"/>
      <c r="V313" s="2"/>
      <c r="W313" s="2"/>
    </row>
    <row r="314" spans="16:23" x14ac:dyDescent="0.25">
      <c r="P314" s="1"/>
      <c r="Q314" s="1"/>
      <c r="T314" s="2"/>
      <c r="U314" s="2"/>
      <c r="V314" s="2"/>
      <c r="W314" s="2"/>
    </row>
    <row r="315" spans="16:23" x14ac:dyDescent="0.25">
      <c r="P315" s="1"/>
      <c r="Q315" s="1"/>
      <c r="T315" s="2"/>
      <c r="U315" s="2"/>
      <c r="V315" s="2"/>
      <c r="W315" s="2"/>
    </row>
    <row r="316" spans="16:23" x14ac:dyDescent="0.25">
      <c r="P316" s="1"/>
      <c r="Q316" s="1"/>
      <c r="T316" s="2"/>
      <c r="U316" s="2"/>
      <c r="V316" s="2"/>
      <c r="W316" s="2"/>
    </row>
    <row r="317" spans="16:23" x14ac:dyDescent="0.25">
      <c r="P317" s="1"/>
      <c r="Q317" s="1"/>
      <c r="T317" s="2"/>
      <c r="U317" s="2"/>
      <c r="V317" s="2"/>
      <c r="W317" s="2"/>
    </row>
    <row r="318" spans="16:23" x14ac:dyDescent="0.25">
      <c r="P318" s="1"/>
      <c r="Q318" s="1"/>
      <c r="T318" s="2"/>
      <c r="U318" s="2"/>
      <c r="V318" s="2"/>
      <c r="W318" s="2"/>
    </row>
    <row r="319" spans="16:23" x14ac:dyDescent="0.25">
      <c r="P319" s="1"/>
      <c r="Q319" s="1"/>
      <c r="T319" s="2"/>
      <c r="U319" s="2"/>
      <c r="V319" s="2"/>
      <c r="W319" s="2"/>
    </row>
    <row r="320" spans="16:23" x14ac:dyDescent="0.25">
      <c r="P320" s="1"/>
      <c r="Q320" s="1"/>
      <c r="T320" s="2"/>
      <c r="U320" s="2"/>
      <c r="V320" s="2"/>
      <c r="W320" s="2"/>
    </row>
    <row r="321" spans="16:23" x14ac:dyDescent="0.25">
      <c r="P321" s="1"/>
      <c r="Q321" s="1"/>
      <c r="T321" s="2"/>
      <c r="U321" s="2"/>
      <c r="V321" s="2"/>
      <c r="W321" s="2"/>
    </row>
    <row r="322" spans="16:23" x14ac:dyDescent="0.25">
      <c r="P322" s="1"/>
      <c r="Q322" s="1"/>
      <c r="T322" s="2"/>
      <c r="U322" s="2"/>
      <c r="V322" s="2"/>
      <c r="W322" s="2"/>
    </row>
    <row r="323" spans="16:23" x14ac:dyDescent="0.25">
      <c r="P323" s="1"/>
      <c r="Q323" s="1"/>
      <c r="T323" s="2"/>
      <c r="U323" s="2"/>
      <c r="V323" s="2"/>
      <c r="W323" s="2"/>
    </row>
    <row r="324" spans="16:23" x14ac:dyDescent="0.25">
      <c r="P324" s="1"/>
      <c r="Q324" s="1"/>
      <c r="T324" s="2"/>
      <c r="U324" s="2"/>
      <c r="V324" s="2"/>
      <c r="W324" s="2"/>
    </row>
    <row r="325" spans="16:23" x14ac:dyDescent="0.25">
      <c r="P325" s="1"/>
      <c r="Q325" s="1"/>
      <c r="T325" s="2"/>
      <c r="U325" s="2"/>
      <c r="V325" s="2"/>
      <c r="W325" s="2"/>
    </row>
    <row r="326" spans="16:23" x14ac:dyDescent="0.25">
      <c r="P326" s="1"/>
      <c r="Q326" s="1"/>
      <c r="T326" s="2"/>
      <c r="U326" s="2"/>
      <c r="V326" s="2"/>
      <c r="W326" s="2"/>
    </row>
    <row r="327" spans="16:23" x14ac:dyDescent="0.25">
      <c r="P327" s="1"/>
      <c r="Q327" s="1"/>
      <c r="T327" s="2"/>
      <c r="U327" s="2"/>
      <c r="V327" s="2"/>
      <c r="W327" s="2"/>
    </row>
    <row r="328" spans="16:23" x14ac:dyDescent="0.25">
      <c r="P328" s="1"/>
      <c r="Q328" s="1"/>
      <c r="T328" s="2"/>
      <c r="U328" s="2"/>
      <c r="V328" s="2"/>
      <c r="W328" s="2"/>
    </row>
    <row r="329" spans="16:23" x14ac:dyDescent="0.25">
      <c r="P329" s="1"/>
      <c r="Q329" s="1"/>
      <c r="T329" s="2"/>
      <c r="U329" s="2"/>
      <c r="V329" s="2"/>
      <c r="W329" s="2"/>
    </row>
    <row r="330" spans="16:23" x14ac:dyDescent="0.25">
      <c r="P330" s="1"/>
      <c r="Q330" s="1"/>
      <c r="T330" s="2"/>
      <c r="U330" s="2"/>
      <c r="V330" s="2"/>
      <c r="W330" s="2"/>
    </row>
    <row r="331" spans="16:23" x14ac:dyDescent="0.25">
      <c r="P331" s="1"/>
      <c r="Q331" s="1"/>
      <c r="T331" s="2"/>
      <c r="U331" s="2"/>
      <c r="V331" s="2"/>
      <c r="W331" s="2"/>
    </row>
    <row r="332" spans="16:23" x14ac:dyDescent="0.25">
      <c r="P332" s="1"/>
      <c r="Q332" s="1"/>
      <c r="T332" s="2"/>
      <c r="U332" s="2"/>
      <c r="V332" s="2"/>
      <c r="W332" s="2"/>
    </row>
    <row r="333" spans="16:23" x14ac:dyDescent="0.25">
      <c r="P333" s="1"/>
      <c r="Q333" s="1"/>
      <c r="T333" s="2"/>
      <c r="U333" s="2"/>
      <c r="V333" s="2"/>
      <c r="W333" s="2"/>
    </row>
    <row r="334" spans="16:23" x14ac:dyDescent="0.25">
      <c r="P334" s="1"/>
      <c r="Q334" s="1"/>
      <c r="T334" s="2"/>
      <c r="U334" s="2"/>
      <c r="V334" s="2"/>
      <c r="W334" s="2"/>
    </row>
    <row r="335" spans="16:23" x14ac:dyDescent="0.25">
      <c r="P335" s="1"/>
      <c r="Q335" s="1"/>
      <c r="T335" s="2"/>
      <c r="U335" s="2"/>
      <c r="V335" s="2"/>
      <c r="W335" s="2"/>
    </row>
    <row r="336" spans="16:23" x14ac:dyDescent="0.25">
      <c r="P336" s="1"/>
      <c r="Q336" s="1"/>
      <c r="T336" s="2"/>
      <c r="U336" s="2"/>
      <c r="V336" s="2"/>
      <c r="W336" s="2"/>
    </row>
    <row r="337" spans="16:23" x14ac:dyDescent="0.25">
      <c r="P337" s="1"/>
      <c r="Q337" s="1"/>
      <c r="T337" s="2"/>
      <c r="U337" s="2"/>
      <c r="V337" s="2"/>
      <c r="W337" s="2"/>
    </row>
    <row r="338" spans="16:23" x14ac:dyDescent="0.25">
      <c r="P338" s="1"/>
      <c r="Q338" s="1"/>
      <c r="T338" s="2"/>
      <c r="U338" s="2"/>
      <c r="V338" s="2"/>
      <c r="W338" s="2"/>
    </row>
    <row r="339" spans="16:23" x14ac:dyDescent="0.25">
      <c r="P339" s="1"/>
      <c r="Q339" s="1"/>
      <c r="T339" s="2"/>
      <c r="U339" s="2"/>
      <c r="V339" s="2"/>
      <c r="W339" s="2"/>
    </row>
    <row r="340" spans="16:23" x14ac:dyDescent="0.25">
      <c r="P340" s="1"/>
      <c r="Q340" s="1"/>
      <c r="T340" s="2"/>
      <c r="U340" s="2"/>
      <c r="V340" s="2"/>
      <c r="W340" s="2"/>
    </row>
    <row r="341" spans="16:23" x14ac:dyDescent="0.25">
      <c r="P341" s="1"/>
      <c r="Q341" s="1"/>
      <c r="T341" s="2"/>
      <c r="U341" s="2"/>
      <c r="V341" s="2"/>
      <c r="W341" s="2"/>
    </row>
    <row r="342" spans="16:23" x14ac:dyDescent="0.25">
      <c r="P342" s="1"/>
      <c r="Q342" s="1"/>
      <c r="T342" s="2"/>
      <c r="U342" s="2"/>
      <c r="V342" s="2"/>
      <c r="W342" s="2"/>
    </row>
    <row r="343" spans="16:23" x14ac:dyDescent="0.25">
      <c r="P343" s="1"/>
      <c r="Q343" s="1"/>
      <c r="T343" s="2"/>
      <c r="U343" s="2"/>
      <c r="V343" s="2"/>
      <c r="W343" s="2"/>
    </row>
    <row r="344" spans="16:23" x14ac:dyDescent="0.25">
      <c r="P344" s="1"/>
      <c r="Q344" s="1"/>
      <c r="T344" s="2"/>
      <c r="U344" s="2"/>
      <c r="V344" s="2"/>
      <c r="W344" s="2"/>
    </row>
    <row r="345" spans="16:23" x14ac:dyDescent="0.25">
      <c r="P345" s="1"/>
      <c r="Q345" s="1"/>
      <c r="T345" s="2"/>
      <c r="U345" s="2"/>
      <c r="V345" s="2"/>
      <c r="W345" s="2"/>
    </row>
    <row r="346" spans="16:23" x14ac:dyDescent="0.25">
      <c r="P346" s="1"/>
      <c r="Q346" s="1"/>
      <c r="T346" s="2"/>
      <c r="U346" s="2"/>
      <c r="V346" s="2"/>
      <c r="W346" s="2"/>
    </row>
    <row r="347" spans="16:23" x14ac:dyDescent="0.25">
      <c r="P347" s="1"/>
      <c r="Q347" s="1"/>
      <c r="T347" s="2"/>
      <c r="U347" s="2"/>
      <c r="V347" s="2"/>
      <c r="W347" s="2"/>
    </row>
    <row r="348" spans="16:23" x14ac:dyDescent="0.25">
      <c r="P348" s="1"/>
      <c r="Q348" s="1"/>
      <c r="T348" s="2"/>
      <c r="U348" s="2"/>
      <c r="V348" s="2"/>
      <c r="W348" s="2"/>
    </row>
    <row r="349" spans="16:23" x14ac:dyDescent="0.25">
      <c r="P349" s="1"/>
      <c r="Q349" s="1"/>
      <c r="T349" s="2"/>
      <c r="U349" s="2"/>
      <c r="V349" s="2"/>
      <c r="W349" s="2"/>
    </row>
    <row r="350" spans="16:23" x14ac:dyDescent="0.25">
      <c r="P350" s="1"/>
      <c r="Q350" s="1"/>
      <c r="T350" s="2"/>
      <c r="U350" s="2"/>
      <c r="V350" s="2"/>
      <c r="W350" s="2"/>
    </row>
    <row r="351" spans="16:23" x14ac:dyDescent="0.25">
      <c r="P351" s="1"/>
      <c r="Q351" s="1"/>
      <c r="T351" s="2"/>
      <c r="U351" s="2"/>
      <c r="V351" s="2"/>
      <c r="W351" s="2"/>
    </row>
    <row r="352" spans="16:23" x14ac:dyDescent="0.25">
      <c r="P352" s="1"/>
      <c r="Q352" s="1"/>
      <c r="T352" s="2"/>
      <c r="U352" s="2"/>
      <c r="V352" s="2"/>
      <c r="W352" s="2"/>
    </row>
    <row r="353" spans="16:23" x14ac:dyDescent="0.25">
      <c r="P353" s="1"/>
      <c r="Q353" s="1"/>
      <c r="T353" s="2"/>
      <c r="U353" s="2"/>
      <c r="V353" s="2"/>
      <c r="W353" s="2"/>
    </row>
    <row r="354" spans="16:23" x14ac:dyDescent="0.25">
      <c r="P354" s="1"/>
      <c r="Q354" s="1"/>
      <c r="T354" s="2"/>
      <c r="U354" s="2"/>
      <c r="V354" s="2"/>
      <c r="W354" s="2"/>
    </row>
    <row r="355" spans="16:23" x14ac:dyDescent="0.25">
      <c r="P355" s="1"/>
      <c r="Q355" s="1"/>
      <c r="T355" s="2"/>
      <c r="U355" s="2"/>
      <c r="V355" s="2"/>
      <c r="W355" s="2"/>
    </row>
    <row r="356" spans="16:23" x14ac:dyDescent="0.25">
      <c r="P356" s="1"/>
      <c r="Q356" s="1"/>
      <c r="T356" s="2"/>
      <c r="U356" s="2"/>
      <c r="V356" s="2"/>
      <c r="W356" s="2"/>
    </row>
    <row r="357" spans="16:23" x14ac:dyDescent="0.25">
      <c r="P357" s="1"/>
      <c r="Q357" s="1"/>
      <c r="T357" s="2"/>
      <c r="U357" s="2"/>
      <c r="V357" s="2"/>
      <c r="W357" s="2"/>
    </row>
    <row r="358" spans="16:23" x14ac:dyDescent="0.25">
      <c r="P358" s="1"/>
      <c r="Q358" s="1"/>
      <c r="T358" s="2"/>
      <c r="U358" s="2"/>
      <c r="V358" s="2"/>
      <c r="W358" s="2"/>
    </row>
    <row r="359" spans="16:23" x14ac:dyDescent="0.25">
      <c r="P359" s="1"/>
      <c r="Q359" s="1"/>
      <c r="T359" s="2"/>
      <c r="U359" s="2"/>
      <c r="V359" s="2"/>
      <c r="W359" s="2"/>
    </row>
    <row r="360" spans="16:23" x14ac:dyDescent="0.25">
      <c r="P360" s="1"/>
      <c r="Q360" s="1"/>
      <c r="T360" s="2"/>
      <c r="U360" s="2"/>
      <c r="V360" s="2"/>
      <c r="W360" s="2"/>
    </row>
    <row r="361" spans="16:23" x14ac:dyDescent="0.25">
      <c r="P361" s="1"/>
      <c r="Q361" s="1"/>
      <c r="T361" s="2"/>
      <c r="U361" s="2"/>
      <c r="V361" s="2"/>
      <c r="W361" s="2"/>
    </row>
    <row r="362" spans="16:23" x14ac:dyDescent="0.25">
      <c r="P362" s="1"/>
      <c r="Q362" s="1"/>
      <c r="T362" s="2"/>
      <c r="U362" s="2"/>
      <c r="V362" s="2"/>
      <c r="W362" s="2"/>
    </row>
    <row r="363" spans="16:23" x14ac:dyDescent="0.25">
      <c r="P363" s="1"/>
      <c r="Q363" s="1"/>
      <c r="T363" s="2"/>
      <c r="U363" s="2"/>
      <c r="V363" s="2"/>
      <c r="W363" s="2"/>
    </row>
    <row r="364" spans="16:23" x14ac:dyDescent="0.25">
      <c r="P364" s="1"/>
      <c r="Q364" s="1"/>
      <c r="T364" s="2"/>
      <c r="U364" s="2"/>
      <c r="V364" s="2"/>
      <c r="W364" s="2"/>
    </row>
    <row r="365" spans="16:23" x14ac:dyDescent="0.25">
      <c r="P365" s="1"/>
      <c r="Q365" s="1"/>
      <c r="T365" s="2"/>
      <c r="U365" s="2"/>
      <c r="V365" s="2"/>
      <c r="W365" s="2"/>
    </row>
    <row r="366" spans="16:23" x14ac:dyDescent="0.25">
      <c r="P366" s="1"/>
      <c r="Q366" s="1"/>
      <c r="T366" s="2"/>
      <c r="U366" s="2"/>
      <c r="V366" s="2"/>
      <c r="W366" s="2"/>
    </row>
    <row r="367" spans="16:23" x14ac:dyDescent="0.25">
      <c r="P367" s="1"/>
      <c r="Q367" s="1"/>
      <c r="T367" s="2"/>
      <c r="U367" s="2"/>
      <c r="V367" s="2"/>
      <c r="W367" s="2"/>
    </row>
    <row r="368" spans="16:23" x14ac:dyDescent="0.25">
      <c r="P368" s="1"/>
      <c r="Q368" s="1"/>
      <c r="T368" s="2"/>
      <c r="U368" s="2"/>
      <c r="V368" s="2"/>
      <c r="W368" s="2"/>
    </row>
    <row r="369" spans="16:23" x14ac:dyDescent="0.25">
      <c r="P369" s="1"/>
      <c r="Q369" s="1"/>
      <c r="T369" s="2"/>
      <c r="U369" s="2"/>
      <c r="V369" s="2"/>
      <c r="W369" s="2"/>
    </row>
    <row r="370" spans="16:23" x14ac:dyDescent="0.25">
      <c r="P370" s="1"/>
      <c r="Q370" s="1"/>
      <c r="T370" s="2"/>
      <c r="U370" s="2"/>
      <c r="V370" s="2"/>
      <c r="W370" s="2"/>
    </row>
    <row r="371" spans="16:23" x14ac:dyDescent="0.25">
      <c r="P371" s="1"/>
      <c r="Q371" s="1"/>
      <c r="T371" s="2"/>
      <c r="U371" s="2"/>
      <c r="V371" s="2"/>
      <c r="W371" s="2"/>
    </row>
    <row r="372" spans="16:23" x14ac:dyDescent="0.25">
      <c r="P372" s="1"/>
      <c r="Q372" s="1"/>
      <c r="T372" s="2"/>
      <c r="U372" s="2"/>
      <c r="V372" s="2"/>
      <c r="W372" s="2"/>
    </row>
    <row r="373" spans="16:23" x14ac:dyDescent="0.25">
      <c r="P373" s="1"/>
      <c r="Q373" s="1"/>
      <c r="T373" s="2"/>
      <c r="U373" s="2"/>
      <c r="V373" s="2"/>
      <c r="W373" s="2"/>
    </row>
    <row r="374" spans="16:23" x14ac:dyDescent="0.25">
      <c r="P374" s="1"/>
      <c r="Q374" s="1"/>
      <c r="T374" s="2"/>
      <c r="U374" s="2"/>
      <c r="V374" s="2"/>
      <c r="W374" s="2"/>
    </row>
    <row r="375" spans="16:23" x14ac:dyDescent="0.25">
      <c r="P375" s="1"/>
      <c r="Q375" s="1"/>
      <c r="T375" s="2"/>
      <c r="U375" s="2"/>
      <c r="V375" s="2"/>
      <c r="W375" s="2"/>
    </row>
    <row r="376" spans="16:23" x14ac:dyDescent="0.25">
      <c r="P376" s="1"/>
      <c r="Q376" s="1"/>
      <c r="T376" s="2"/>
      <c r="U376" s="2"/>
      <c r="V376" s="2"/>
      <c r="W376" s="2"/>
    </row>
    <row r="377" spans="16:23" x14ac:dyDescent="0.25">
      <c r="P377" s="1"/>
      <c r="Q377" s="1"/>
      <c r="T377" s="2"/>
      <c r="U377" s="2"/>
      <c r="V377" s="2"/>
      <c r="W377" s="2"/>
    </row>
    <row r="378" spans="16:23" x14ac:dyDescent="0.25">
      <c r="P378" s="1"/>
      <c r="Q378" s="1"/>
      <c r="T378" s="2"/>
      <c r="U378" s="2"/>
      <c r="V378" s="2"/>
      <c r="W378" s="2"/>
    </row>
    <row r="379" spans="16:23" x14ac:dyDescent="0.25">
      <c r="P379" s="1"/>
      <c r="Q379" s="1"/>
      <c r="T379" s="2"/>
      <c r="U379" s="2"/>
      <c r="V379" s="2"/>
      <c r="W379" s="2"/>
    </row>
    <row r="380" spans="16:23" x14ac:dyDescent="0.25">
      <c r="P380" s="1"/>
      <c r="Q380" s="1"/>
      <c r="T380" s="2"/>
      <c r="U380" s="2"/>
      <c r="V380" s="2"/>
      <c r="W380" s="2"/>
    </row>
    <row r="381" spans="16:23" x14ac:dyDescent="0.25">
      <c r="P381" s="1"/>
      <c r="Q381" s="1"/>
      <c r="T381" s="2"/>
      <c r="U381" s="2"/>
      <c r="V381" s="2"/>
      <c r="W381" s="2"/>
    </row>
    <row r="382" spans="16:23" x14ac:dyDescent="0.25">
      <c r="P382" s="1"/>
      <c r="Q382" s="1"/>
      <c r="T382" s="2"/>
      <c r="U382" s="2"/>
      <c r="V382" s="2"/>
      <c r="W382" s="2"/>
    </row>
    <row r="383" spans="16:23" x14ac:dyDescent="0.25">
      <c r="P383" s="1"/>
      <c r="Q383" s="1"/>
      <c r="T383" s="2"/>
      <c r="U383" s="2"/>
      <c r="V383" s="2"/>
      <c r="W383" s="2"/>
    </row>
    <row r="384" spans="16:23" x14ac:dyDescent="0.25">
      <c r="P384" s="1"/>
      <c r="Q384" s="1"/>
      <c r="T384" s="2"/>
      <c r="U384" s="2"/>
      <c r="V384" s="2"/>
      <c r="W384" s="2"/>
    </row>
    <row r="385" spans="16:23" x14ac:dyDescent="0.25">
      <c r="P385" s="1"/>
      <c r="Q385" s="1"/>
      <c r="T385" s="2"/>
      <c r="U385" s="2"/>
      <c r="V385" s="2"/>
      <c r="W385" s="2"/>
    </row>
    <row r="386" spans="16:23" x14ac:dyDescent="0.25">
      <c r="P386" s="1"/>
      <c r="Q386" s="1"/>
      <c r="T386" s="2"/>
      <c r="U386" s="2"/>
      <c r="V386" s="2"/>
      <c r="W386" s="2"/>
    </row>
    <row r="387" spans="16:23" x14ac:dyDescent="0.25">
      <c r="P387" s="1"/>
      <c r="Q387" s="1"/>
      <c r="T387" s="2"/>
      <c r="U387" s="2"/>
      <c r="V387" s="2"/>
      <c r="W387" s="2"/>
    </row>
    <row r="388" spans="16:23" x14ac:dyDescent="0.25">
      <c r="P388" s="1"/>
      <c r="Q388" s="1"/>
      <c r="T388" s="2"/>
      <c r="U388" s="2"/>
      <c r="V388" s="2"/>
      <c r="W388" s="2"/>
    </row>
    <row r="389" spans="16:23" x14ac:dyDescent="0.25">
      <c r="P389" s="1"/>
      <c r="Q389" s="1"/>
      <c r="T389" s="2"/>
      <c r="U389" s="2"/>
      <c r="V389" s="2"/>
      <c r="W389" s="2"/>
    </row>
    <row r="390" spans="16:23" x14ac:dyDescent="0.25">
      <c r="P390" s="1"/>
      <c r="Q390" s="1"/>
      <c r="T390" s="2"/>
      <c r="U390" s="2"/>
      <c r="V390" s="2"/>
      <c r="W390" s="2"/>
    </row>
    <row r="391" spans="16:23" x14ac:dyDescent="0.25">
      <c r="P391" s="1"/>
      <c r="Q391" s="1"/>
      <c r="T391" s="2"/>
      <c r="U391" s="2"/>
      <c r="V391" s="2"/>
      <c r="W391" s="2"/>
    </row>
    <row r="392" spans="16:23" x14ac:dyDescent="0.25">
      <c r="P392" s="1"/>
      <c r="Q392" s="1"/>
      <c r="T392" s="2"/>
      <c r="U392" s="2"/>
      <c r="V392" s="2"/>
      <c r="W392" s="2"/>
    </row>
    <row r="393" spans="16:23" x14ac:dyDescent="0.25">
      <c r="P393" s="1"/>
      <c r="Q393" s="1"/>
      <c r="T393" s="2"/>
      <c r="U393" s="2"/>
      <c r="V393" s="2"/>
      <c r="W393" s="2"/>
    </row>
    <row r="394" spans="16:23" x14ac:dyDescent="0.25">
      <c r="P394" s="1"/>
      <c r="Q394" s="1"/>
      <c r="T394" s="2"/>
      <c r="U394" s="2"/>
      <c r="V394" s="2"/>
      <c r="W394" s="2"/>
    </row>
    <row r="395" spans="16:23" x14ac:dyDescent="0.25">
      <c r="P395" s="1"/>
      <c r="Q395" s="1"/>
      <c r="T395" s="2"/>
      <c r="U395" s="2"/>
      <c r="V395" s="2"/>
      <c r="W395" s="2"/>
    </row>
    <row r="396" spans="16:23" x14ac:dyDescent="0.25">
      <c r="P396" s="1"/>
      <c r="Q396" s="1"/>
      <c r="T396" s="2"/>
      <c r="U396" s="2"/>
      <c r="V396" s="2"/>
      <c r="W396" s="2"/>
    </row>
    <row r="397" spans="16:23" x14ac:dyDescent="0.25">
      <c r="P397" s="1"/>
      <c r="Q397" s="1"/>
      <c r="T397" s="2"/>
      <c r="U397" s="2"/>
      <c r="V397" s="2"/>
      <c r="W397" s="2"/>
    </row>
    <row r="398" spans="16:23" x14ac:dyDescent="0.25">
      <c r="P398" s="1"/>
      <c r="Q398" s="1"/>
      <c r="T398" s="2"/>
      <c r="U398" s="2"/>
      <c r="V398" s="2"/>
      <c r="W398" s="2"/>
    </row>
    <row r="399" spans="16:23" x14ac:dyDescent="0.25">
      <c r="P399" s="1"/>
      <c r="Q399" s="1"/>
      <c r="T399" s="2"/>
      <c r="U399" s="2"/>
      <c r="V399" s="2"/>
      <c r="W399" s="2"/>
    </row>
    <row r="400" spans="16:23" x14ac:dyDescent="0.25">
      <c r="P400" s="1"/>
      <c r="Q400" s="1"/>
      <c r="T400" s="2"/>
      <c r="U400" s="2"/>
      <c r="V400" s="2"/>
      <c r="W400" s="2"/>
    </row>
    <row r="401" spans="16:23" x14ac:dyDescent="0.25">
      <c r="P401" s="1"/>
      <c r="Q401" s="1"/>
      <c r="T401" s="2"/>
      <c r="U401" s="2"/>
      <c r="V401" s="2"/>
      <c r="W401" s="2"/>
    </row>
    <row r="402" spans="16:23" x14ac:dyDescent="0.25">
      <c r="P402" s="1"/>
      <c r="Q402" s="1"/>
      <c r="T402" s="2"/>
      <c r="U402" s="2"/>
      <c r="V402" s="2"/>
      <c r="W402" s="2"/>
    </row>
    <row r="403" spans="16:23" x14ac:dyDescent="0.25">
      <c r="P403" s="1"/>
      <c r="Q403" s="1"/>
      <c r="T403" s="2"/>
      <c r="U403" s="2"/>
      <c r="V403" s="2"/>
      <c r="W403" s="2"/>
    </row>
    <row r="404" spans="16:23" x14ac:dyDescent="0.25">
      <c r="P404" s="1"/>
      <c r="Q404" s="1"/>
      <c r="T404" s="2"/>
      <c r="U404" s="2"/>
      <c r="V404" s="2"/>
      <c r="W404" s="2"/>
    </row>
    <row r="405" spans="16:23" x14ac:dyDescent="0.25">
      <c r="P405" s="1"/>
      <c r="Q405" s="1"/>
      <c r="T405" s="2"/>
      <c r="U405" s="2"/>
      <c r="V405" s="2"/>
      <c r="W405" s="2"/>
    </row>
    <row r="406" spans="16:23" x14ac:dyDescent="0.25">
      <c r="P406" s="1"/>
      <c r="Q406" s="1"/>
      <c r="T406" s="2"/>
      <c r="U406" s="2"/>
      <c r="V406" s="2"/>
      <c r="W406" s="2"/>
    </row>
    <row r="407" spans="16:23" x14ac:dyDescent="0.25">
      <c r="P407" s="1"/>
      <c r="Q407" s="1"/>
      <c r="T407" s="2"/>
      <c r="U407" s="2"/>
      <c r="V407" s="2"/>
      <c r="W407" s="2"/>
    </row>
    <row r="408" spans="16:23" x14ac:dyDescent="0.25">
      <c r="P408" s="1"/>
      <c r="Q408" s="1"/>
      <c r="T408" s="2"/>
      <c r="U408" s="2"/>
      <c r="V408" s="2"/>
      <c r="W408" s="2"/>
    </row>
    <row r="409" spans="16:23" x14ac:dyDescent="0.25">
      <c r="P409" s="1"/>
      <c r="Q409" s="1"/>
      <c r="T409" s="2"/>
      <c r="U409" s="2"/>
      <c r="V409" s="2"/>
      <c r="W409" s="2"/>
    </row>
    <row r="410" spans="16:23" x14ac:dyDescent="0.25">
      <c r="P410" s="1"/>
      <c r="Q410" s="1"/>
      <c r="T410" s="2"/>
      <c r="U410" s="2"/>
      <c r="V410" s="2"/>
      <c r="W410" s="2"/>
    </row>
    <row r="411" spans="16:23" x14ac:dyDescent="0.25">
      <c r="P411" s="1"/>
      <c r="Q411" s="1"/>
      <c r="T411" s="2"/>
      <c r="U411" s="2"/>
      <c r="V411" s="2"/>
      <c r="W411" s="2"/>
    </row>
    <row r="412" spans="16:23" x14ac:dyDescent="0.25">
      <c r="P412" s="1"/>
      <c r="Q412" s="1"/>
      <c r="T412" s="2"/>
      <c r="U412" s="2"/>
      <c r="V412" s="2"/>
      <c r="W412" s="2"/>
    </row>
    <row r="413" spans="16:23" x14ac:dyDescent="0.25">
      <c r="P413" s="1"/>
      <c r="Q413" s="1"/>
      <c r="T413" s="2"/>
      <c r="U413" s="2"/>
      <c r="V413" s="2"/>
      <c r="W413" s="2"/>
    </row>
    <row r="414" spans="16:23" x14ac:dyDescent="0.25">
      <c r="P414" s="1"/>
      <c r="Q414" s="1"/>
      <c r="T414" s="2"/>
      <c r="U414" s="2"/>
      <c r="V414" s="2"/>
      <c r="W414" s="2"/>
    </row>
    <row r="415" spans="16:23" x14ac:dyDescent="0.25">
      <c r="P415" s="1"/>
      <c r="Q415" s="1"/>
      <c r="T415" s="2"/>
      <c r="U415" s="2"/>
      <c r="V415" s="2"/>
      <c r="W415" s="2"/>
    </row>
    <row r="416" spans="16:23" x14ac:dyDescent="0.25">
      <c r="P416" s="1"/>
      <c r="Q416" s="1"/>
      <c r="T416" s="2"/>
      <c r="U416" s="2"/>
      <c r="V416" s="2"/>
      <c r="W416" s="2"/>
    </row>
    <row r="417" spans="16:23" x14ac:dyDescent="0.25">
      <c r="P417" s="1"/>
      <c r="Q417" s="1"/>
      <c r="T417" s="2"/>
      <c r="U417" s="2"/>
      <c r="V417" s="2"/>
      <c r="W417" s="2"/>
    </row>
    <row r="418" spans="16:23" x14ac:dyDescent="0.25">
      <c r="P418" s="1"/>
      <c r="Q418" s="1"/>
      <c r="T418" s="2"/>
      <c r="U418" s="2"/>
      <c r="V418" s="2"/>
      <c r="W418" s="2"/>
    </row>
    <row r="419" spans="16:23" x14ac:dyDescent="0.25">
      <c r="P419" s="1"/>
      <c r="Q419" s="1"/>
      <c r="T419" s="2"/>
      <c r="U419" s="2"/>
      <c r="V419" s="2"/>
      <c r="W419" s="2"/>
    </row>
    <row r="420" spans="16:23" x14ac:dyDescent="0.25">
      <c r="P420" s="1"/>
      <c r="Q420" s="1"/>
      <c r="T420" s="2"/>
      <c r="U420" s="2"/>
      <c r="V420" s="2"/>
      <c r="W420" s="2"/>
    </row>
    <row r="421" spans="16:23" x14ac:dyDescent="0.25">
      <c r="P421" s="1"/>
      <c r="Q421" s="1"/>
      <c r="T421" s="2"/>
      <c r="U421" s="2"/>
      <c r="V421" s="2"/>
      <c r="W421" s="2"/>
    </row>
    <row r="422" spans="16:23" x14ac:dyDescent="0.25">
      <c r="P422" s="1"/>
      <c r="Q422" s="1"/>
      <c r="T422" s="2"/>
      <c r="U422" s="2"/>
      <c r="V422" s="2"/>
      <c r="W422" s="2"/>
    </row>
    <row r="423" spans="16:23" x14ac:dyDescent="0.25">
      <c r="P423" s="1"/>
      <c r="Q423" s="1"/>
      <c r="T423" s="2"/>
      <c r="U423" s="2"/>
      <c r="V423" s="2"/>
      <c r="W423" s="2"/>
    </row>
    <row r="424" spans="16:23" x14ac:dyDescent="0.25">
      <c r="P424" s="1"/>
      <c r="Q424" s="1"/>
      <c r="T424" s="2"/>
      <c r="U424" s="2"/>
      <c r="V424" s="2"/>
      <c r="W424" s="2"/>
    </row>
    <row r="425" spans="16:23" x14ac:dyDescent="0.25">
      <c r="P425" s="1"/>
      <c r="Q425" s="1"/>
      <c r="T425" s="2"/>
      <c r="U425" s="2"/>
      <c r="V425" s="2"/>
      <c r="W425" s="2"/>
    </row>
    <row r="426" spans="16:23" x14ac:dyDescent="0.25">
      <c r="P426" s="1"/>
      <c r="Q426" s="1"/>
      <c r="T426" s="2"/>
      <c r="U426" s="2"/>
      <c r="V426" s="2"/>
      <c r="W426" s="2"/>
    </row>
    <row r="427" spans="16:23" x14ac:dyDescent="0.25">
      <c r="P427" s="1"/>
      <c r="Q427" s="1"/>
      <c r="T427" s="2"/>
      <c r="U427" s="2"/>
      <c r="V427" s="2"/>
      <c r="W427" s="2"/>
    </row>
    <row r="428" spans="16:23" x14ac:dyDescent="0.25">
      <c r="P428" s="1"/>
      <c r="Q428" s="1"/>
      <c r="T428" s="2"/>
      <c r="U428" s="2"/>
      <c r="V428" s="2"/>
      <c r="W428" s="2"/>
    </row>
    <row r="429" spans="16:23" x14ac:dyDescent="0.25">
      <c r="P429" s="1"/>
      <c r="Q429" s="1"/>
      <c r="T429" s="2"/>
      <c r="U429" s="2"/>
      <c r="V429" s="2"/>
      <c r="W429" s="2"/>
    </row>
    <row r="430" spans="16:23" x14ac:dyDescent="0.25">
      <c r="P430" s="1"/>
      <c r="Q430" s="1"/>
      <c r="T430" s="2"/>
      <c r="U430" s="2"/>
      <c r="V430" s="2"/>
      <c r="W430" s="2"/>
    </row>
    <row r="431" spans="16:23" x14ac:dyDescent="0.25">
      <c r="P431" s="1"/>
      <c r="Q431" s="1"/>
      <c r="T431" s="2"/>
      <c r="U431" s="2"/>
      <c r="V431" s="2"/>
      <c r="W431" s="2"/>
    </row>
    <row r="432" spans="16:23" x14ac:dyDescent="0.25">
      <c r="P432" s="1"/>
      <c r="Q432" s="1"/>
      <c r="T432" s="2"/>
      <c r="U432" s="2"/>
      <c r="V432" s="2"/>
      <c r="W432" s="2"/>
    </row>
    <row r="433" spans="16:23" x14ac:dyDescent="0.25">
      <c r="P433" s="1"/>
      <c r="Q433" s="1"/>
      <c r="T433" s="2"/>
      <c r="U433" s="2"/>
      <c r="V433" s="2"/>
      <c r="W433" s="2"/>
    </row>
    <row r="434" spans="16:23" x14ac:dyDescent="0.25">
      <c r="P434" s="1"/>
      <c r="Q434" s="1"/>
      <c r="T434" s="2"/>
      <c r="U434" s="2"/>
      <c r="V434" s="2"/>
      <c r="W434" s="2"/>
    </row>
    <row r="435" spans="16:23" x14ac:dyDescent="0.25">
      <c r="P435" s="1"/>
      <c r="Q435" s="1"/>
      <c r="T435" s="2"/>
      <c r="U435" s="2"/>
      <c r="V435" s="2"/>
      <c r="W435" s="2"/>
    </row>
    <row r="436" spans="16:23" x14ac:dyDescent="0.25">
      <c r="P436" s="1"/>
      <c r="Q436" s="1"/>
      <c r="T436" s="2"/>
      <c r="U436" s="2"/>
      <c r="V436" s="2"/>
      <c r="W436" s="2"/>
    </row>
    <row r="437" spans="16:23" x14ac:dyDescent="0.25">
      <c r="P437" s="1"/>
      <c r="Q437" s="1"/>
      <c r="T437" s="2"/>
      <c r="U437" s="2"/>
      <c r="V437" s="2"/>
      <c r="W437" s="2"/>
    </row>
    <row r="438" spans="16:23" x14ac:dyDescent="0.25">
      <c r="P438" s="1"/>
      <c r="Q438" s="1"/>
      <c r="T438" s="2"/>
      <c r="U438" s="2"/>
      <c r="V438" s="2"/>
      <c r="W438" s="2"/>
    </row>
    <row r="439" spans="16:23" x14ac:dyDescent="0.25">
      <c r="P439" s="1"/>
      <c r="Q439" s="1"/>
      <c r="T439" s="2"/>
      <c r="U439" s="2"/>
      <c r="V439" s="2"/>
      <c r="W439" s="2"/>
    </row>
    <row r="440" spans="16:23" x14ac:dyDescent="0.25">
      <c r="P440" s="1"/>
      <c r="Q440" s="1"/>
      <c r="T440" s="2"/>
      <c r="U440" s="2"/>
      <c r="V440" s="2"/>
      <c r="W440" s="2"/>
    </row>
    <row r="441" spans="16:23" x14ac:dyDescent="0.25">
      <c r="P441" s="1"/>
      <c r="Q441" s="1"/>
      <c r="T441" s="2"/>
      <c r="U441" s="2"/>
      <c r="V441" s="2"/>
      <c r="W441" s="2"/>
    </row>
    <row r="442" spans="16:23" x14ac:dyDescent="0.25">
      <c r="P442" s="1"/>
      <c r="Q442" s="1"/>
      <c r="T442" s="2"/>
      <c r="U442" s="2"/>
      <c r="V442" s="2"/>
      <c r="W442" s="2"/>
    </row>
    <row r="443" spans="16:23" x14ac:dyDescent="0.25">
      <c r="P443" s="1"/>
      <c r="Q443" s="1"/>
      <c r="T443" s="2"/>
      <c r="U443" s="2"/>
      <c r="V443" s="2"/>
      <c r="W443" s="2"/>
    </row>
    <row r="444" spans="16:23" x14ac:dyDescent="0.25">
      <c r="P444" s="1"/>
      <c r="Q444" s="1"/>
      <c r="T444" s="2"/>
      <c r="U444" s="2"/>
      <c r="V444" s="2"/>
      <c r="W444" s="2"/>
    </row>
    <row r="445" spans="16:23" x14ac:dyDescent="0.25">
      <c r="P445" s="1"/>
      <c r="Q445" s="1"/>
      <c r="T445" s="2"/>
      <c r="U445" s="2"/>
      <c r="V445" s="2"/>
      <c r="W445" s="2"/>
    </row>
    <row r="446" spans="16:23" x14ac:dyDescent="0.25">
      <c r="P446" s="1"/>
      <c r="Q446" s="1"/>
      <c r="T446" s="2"/>
      <c r="U446" s="2"/>
      <c r="V446" s="2"/>
      <c r="W446" s="2"/>
    </row>
    <row r="447" spans="16:23" x14ac:dyDescent="0.25">
      <c r="P447" s="1"/>
      <c r="Q447" s="1"/>
      <c r="T447" s="2"/>
      <c r="U447" s="2"/>
      <c r="V447" s="2"/>
      <c r="W447" s="2"/>
    </row>
    <row r="448" spans="16:23" x14ac:dyDescent="0.25">
      <c r="P448" s="1"/>
      <c r="Q448" s="1"/>
      <c r="T448" s="2"/>
      <c r="U448" s="2"/>
      <c r="V448" s="2"/>
      <c r="W448" s="2"/>
    </row>
    <row r="449" spans="16:23" x14ac:dyDescent="0.25">
      <c r="P449" s="1"/>
      <c r="Q449" s="1"/>
      <c r="T449" s="2"/>
      <c r="U449" s="2"/>
      <c r="V449" s="2"/>
      <c r="W449" s="2"/>
    </row>
    <row r="450" spans="16:23" x14ac:dyDescent="0.25">
      <c r="P450" s="1"/>
      <c r="Q450" s="1"/>
      <c r="T450" s="2"/>
      <c r="U450" s="2"/>
      <c r="V450" s="2"/>
      <c r="W450" s="2"/>
    </row>
    <row r="451" spans="16:23" x14ac:dyDescent="0.25">
      <c r="P451" s="1"/>
      <c r="Q451" s="1"/>
      <c r="T451" s="2"/>
      <c r="U451" s="2"/>
      <c r="V451" s="2"/>
      <c r="W451" s="2"/>
    </row>
    <row r="452" spans="16:23" x14ac:dyDescent="0.25">
      <c r="P452" s="1"/>
      <c r="Q452" s="1"/>
      <c r="T452" s="2"/>
      <c r="U452" s="2"/>
      <c r="V452" s="2"/>
      <c r="W452" s="2"/>
    </row>
    <row r="453" spans="16:23" x14ac:dyDescent="0.25">
      <c r="P453" s="1"/>
      <c r="Q453" s="1"/>
      <c r="T453" s="2"/>
      <c r="U453" s="2"/>
      <c r="V453" s="2"/>
      <c r="W453" s="2"/>
    </row>
    <row r="454" spans="16:23" x14ac:dyDescent="0.25">
      <c r="P454" s="1"/>
      <c r="Q454" s="1"/>
      <c r="T454" s="2"/>
      <c r="U454" s="2"/>
      <c r="V454" s="2"/>
      <c r="W454" s="2"/>
    </row>
    <row r="455" spans="16:23" x14ac:dyDescent="0.25">
      <c r="P455" s="1"/>
      <c r="Q455" s="1"/>
      <c r="T455" s="2"/>
      <c r="U455" s="2"/>
      <c r="V455" s="2"/>
      <c r="W455" s="2"/>
    </row>
    <row r="456" spans="16:23" x14ac:dyDescent="0.25">
      <c r="P456" s="1"/>
      <c r="Q456" s="1"/>
      <c r="T456" s="2"/>
      <c r="U456" s="2"/>
      <c r="V456" s="2"/>
      <c r="W456" s="2"/>
    </row>
    <row r="457" spans="16:23" x14ac:dyDescent="0.25">
      <c r="P457" s="1"/>
      <c r="Q457" s="1"/>
      <c r="T457" s="2"/>
      <c r="U457" s="2"/>
      <c r="V457" s="2"/>
      <c r="W457" s="2"/>
    </row>
    <row r="458" spans="16:23" x14ac:dyDescent="0.25">
      <c r="P458" s="1"/>
      <c r="Q458" s="1"/>
      <c r="T458" s="2"/>
      <c r="U458" s="2"/>
      <c r="V458" s="2"/>
      <c r="W458" s="2"/>
    </row>
    <row r="459" spans="16:23" x14ac:dyDescent="0.25">
      <c r="P459" s="1"/>
      <c r="Q459" s="1"/>
      <c r="T459" s="2"/>
      <c r="U459" s="2"/>
      <c r="V459" s="2"/>
      <c r="W459" s="2"/>
    </row>
    <row r="460" spans="16:23" x14ac:dyDescent="0.25">
      <c r="P460" s="1"/>
      <c r="Q460" s="1"/>
      <c r="T460" s="2"/>
      <c r="U460" s="2"/>
      <c r="V460" s="2"/>
      <c r="W460" s="2"/>
    </row>
    <row r="461" spans="16:23" x14ac:dyDescent="0.25">
      <c r="P461" s="1"/>
      <c r="Q461" s="1"/>
      <c r="T461" s="2"/>
      <c r="U461" s="2"/>
      <c r="V461" s="2"/>
      <c r="W461" s="2"/>
    </row>
    <row r="462" spans="16:23" x14ac:dyDescent="0.25">
      <c r="P462" s="1"/>
      <c r="Q462" s="1"/>
      <c r="T462" s="2"/>
      <c r="U462" s="2"/>
      <c r="V462" s="2"/>
      <c r="W462" s="2"/>
    </row>
    <row r="463" spans="16:23" x14ac:dyDescent="0.25">
      <c r="P463" s="1"/>
      <c r="Q463" s="1"/>
      <c r="T463" s="2"/>
      <c r="U463" s="2"/>
      <c r="V463" s="2"/>
      <c r="W463" s="2"/>
    </row>
    <row r="464" spans="16:23" x14ac:dyDescent="0.25">
      <c r="P464" s="1"/>
      <c r="Q464" s="1"/>
      <c r="T464" s="2"/>
      <c r="U464" s="2"/>
      <c r="V464" s="2"/>
      <c r="W464" s="2"/>
    </row>
    <row r="465" spans="16:23" x14ac:dyDescent="0.25">
      <c r="P465" s="1"/>
      <c r="Q465" s="1"/>
      <c r="T465" s="2"/>
      <c r="U465" s="2"/>
      <c r="V465" s="2"/>
      <c r="W465" s="2"/>
    </row>
    <row r="466" spans="16:23" x14ac:dyDescent="0.25">
      <c r="P466" s="1"/>
      <c r="Q466" s="1"/>
      <c r="T466" s="2"/>
      <c r="U466" s="2"/>
      <c r="V466" s="2"/>
      <c r="W466" s="2"/>
    </row>
    <row r="467" spans="16:23" x14ac:dyDescent="0.25">
      <c r="P467" s="1"/>
      <c r="Q467" s="1"/>
      <c r="T467" s="2"/>
      <c r="U467" s="2"/>
      <c r="V467" s="2"/>
      <c r="W467" s="2"/>
    </row>
    <row r="468" spans="16:23" x14ac:dyDescent="0.25">
      <c r="P468" s="1"/>
      <c r="Q468" s="1"/>
      <c r="T468" s="2"/>
      <c r="U468" s="2"/>
      <c r="V468" s="2"/>
      <c r="W468" s="2"/>
    </row>
    <row r="469" spans="16:23" x14ac:dyDescent="0.25">
      <c r="P469" s="1"/>
      <c r="Q469" s="1"/>
      <c r="T469" s="2"/>
      <c r="U469" s="2"/>
      <c r="V469" s="2"/>
      <c r="W469" s="2"/>
    </row>
    <row r="470" spans="16:23" x14ac:dyDescent="0.25">
      <c r="P470" s="1"/>
      <c r="Q470" s="1"/>
      <c r="T470" s="2"/>
      <c r="U470" s="2"/>
      <c r="V470" s="2"/>
      <c r="W470" s="2"/>
    </row>
    <row r="471" spans="16:23" x14ac:dyDescent="0.25">
      <c r="P471" s="1"/>
      <c r="Q471" s="1"/>
      <c r="T471" s="2"/>
      <c r="U471" s="2"/>
      <c r="V471" s="2"/>
      <c r="W471" s="2"/>
    </row>
    <row r="472" spans="16:23" x14ac:dyDescent="0.25">
      <c r="P472" s="1"/>
      <c r="Q472" s="1"/>
      <c r="T472" s="2"/>
      <c r="U472" s="2"/>
      <c r="V472" s="2"/>
      <c r="W472" s="2"/>
    </row>
    <row r="473" spans="16:23" x14ac:dyDescent="0.25">
      <c r="P473" s="1"/>
      <c r="Q473" s="1"/>
      <c r="T473" s="2"/>
      <c r="U473" s="2"/>
      <c r="V473" s="2"/>
      <c r="W473" s="2"/>
    </row>
    <row r="474" spans="16:23" x14ac:dyDescent="0.25">
      <c r="P474" s="1"/>
      <c r="Q474" s="1"/>
      <c r="T474" s="2"/>
      <c r="U474" s="2"/>
      <c r="V474" s="2"/>
      <c r="W474" s="2"/>
    </row>
    <row r="475" spans="16:23" x14ac:dyDescent="0.25">
      <c r="P475" s="1"/>
      <c r="Q475" s="1"/>
      <c r="T475" s="2"/>
      <c r="U475" s="2"/>
      <c r="V475" s="2"/>
      <c r="W475" s="2"/>
    </row>
    <row r="476" spans="16:23" x14ac:dyDescent="0.25">
      <c r="P476" s="1"/>
      <c r="Q476" s="1"/>
      <c r="T476" s="2"/>
      <c r="U476" s="2"/>
      <c r="V476" s="2"/>
      <c r="W476" s="2"/>
    </row>
    <row r="477" spans="16:23" x14ac:dyDescent="0.25">
      <c r="P477" s="1"/>
      <c r="Q477" s="1"/>
      <c r="T477" s="2"/>
      <c r="U477" s="2"/>
      <c r="V477" s="2"/>
      <c r="W477" s="2"/>
    </row>
    <row r="478" spans="16:23" x14ac:dyDescent="0.25">
      <c r="P478" s="1"/>
      <c r="Q478" s="1"/>
      <c r="T478" s="2"/>
      <c r="U478" s="2"/>
      <c r="V478" s="2"/>
      <c r="W478" s="2"/>
    </row>
    <row r="479" spans="16:23" x14ac:dyDescent="0.25">
      <c r="P479" s="1"/>
      <c r="Q479" s="1"/>
      <c r="T479" s="2"/>
      <c r="U479" s="2"/>
      <c r="V479" s="2"/>
      <c r="W479" s="2"/>
    </row>
    <row r="480" spans="16:23" x14ac:dyDescent="0.25">
      <c r="P480" s="1"/>
      <c r="Q480" s="1"/>
      <c r="T480" s="2"/>
      <c r="U480" s="2"/>
      <c r="V480" s="2"/>
      <c r="W480" s="2"/>
    </row>
    <row r="481" spans="16:23" x14ac:dyDescent="0.25">
      <c r="P481" s="1"/>
      <c r="Q481" s="1"/>
      <c r="T481" s="2"/>
      <c r="U481" s="2"/>
      <c r="V481" s="2"/>
      <c r="W481" s="2"/>
    </row>
    <row r="482" spans="16:23" x14ac:dyDescent="0.25">
      <c r="P482" s="1"/>
      <c r="Q482" s="1"/>
      <c r="T482" s="2"/>
      <c r="U482" s="2"/>
      <c r="V482" s="2"/>
      <c r="W482" s="2"/>
    </row>
    <row r="483" spans="16:23" x14ac:dyDescent="0.25">
      <c r="P483" s="1"/>
      <c r="Q483" s="1"/>
      <c r="T483" s="2"/>
      <c r="U483" s="2"/>
      <c r="V483" s="2"/>
      <c r="W483" s="2"/>
    </row>
    <row r="484" spans="16:23" x14ac:dyDescent="0.25">
      <c r="P484" s="1"/>
      <c r="Q484" s="1"/>
      <c r="T484" s="2"/>
      <c r="U484" s="2"/>
      <c r="V484" s="2"/>
      <c r="W484" s="2"/>
    </row>
    <row r="485" spans="16:23" x14ac:dyDescent="0.25">
      <c r="P485" s="1"/>
      <c r="Q485" s="1"/>
      <c r="T485" s="2"/>
      <c r="U485" s="2"/>
      <c r="V485" s="2"/>
      <c r="W485" s="2"/>
    </row>
    <row r="486" spans="16:23" x14ac:dyDescent="0.25">
      <c r="P486" s="1"/>
      <c r="Q486" s="1"/>
      <c r="T486" s="2"/>
      <c r="U486" s="2"/>
      <c r="V486" s="2"/>
      <c r="W486" s="2"/>
    </row>
    <row r="487" spans="16:23" x14ac:dyDescent="0.25">
      <c r="P487" s="1"/>
      <c r="Q487" s="1"/>
      <c r="T487" s="2"/>
      <c r="U487" s="2"/>
      <c r="V487" s="2"/>
      <c r="W487" s="2"/>
    </row>
    <row r="488" spans="16:23" x14ac:dyDescent="0.25">
      <c r="P488" s="1"/>
      <c r="Q488" s="1"/>
      <c r="T488" s="2"/>
      <c r="U488" s="2"/>
      <c r="V488" s="2"/>
      <c r="W488" s="2"/>
    </row>
    <row r="489" spans="16:23" x14ac:dyDescent="0.25">
      <c r="P489" s="1"/>
      <c r="Q489" s="1"/>
      <c r="T489" s="2"/>
      <c r="U489" s="2"/>
      <c r="V489" s="2"/>
      <c r="W489" s="2"/>
    </row>
    <row r="490" spans="16:23" x14ac:dyDescent="0.25">
      <c r="P490" s="1"/>
      <c r="Q490" s="1"/>
      <c r="T490" s="2"/>
      <c r="U490" s="2"/>
      <c r="V490" s="2"/>
      <c r="W490" s="2"/>
    </row>
    <row r="491" spans="16:23" x14ac:dyDescent="0.25">
      <c r="P491" s="1"/>
      <c r="Q491" s="1"/>
      <c r="T491" s="2"/>
      <c r="U491" s="2"/>
      <c r="V491" s="2"/>
      <c r="W491" s="2"/>
    </row>
    <row r="492" spans="16:23" x14ac:dyDescent="0.25">
      <c r="P492" s="1"/>
      <c r="Q492" s="1"/>
      <c r="T492" s="2"/>
      <c r="U492" s="2"/>
      <c r="V492" s="2"/>
      <c r="W492" s="2"/>
    </row>
    <row r="493" spans="16:23" x14ac:dyDescent="0.25">
      <c r="P493" s="1"/>
      <c r="Q493" s="1"/>
      <c r="T493" s="2"/>
      <c r="U493" s="2"/>
      <c r="V493" s="2"/>
      <c r="W493" s="2"/>
    </row>
    <row r="494" spans="16:23" x14ac:dyDescent="0.25">
      <c r="P494" s="1"/>
      <c r="Q494" s="1"/>
      <c r="T494" s="2"/>
      <c r="U494" s="2"/>
      <c r="V494" s="2"/>
      <c r="W494" s="2"/>
    </row>
    <row r="495" spans="16:23" x14ac:dyDescent="0.25">
      <c r="P495" s="1"/>
      <c r="Q495" s="1"/>
      <c r="T495" s="2"/>
      <c r="U495" s="2"/>
      <c r="V495" s="2"/>
      <c r="W495" s="2"/>
    </row>
    <row r="496" spans="16:23" x14ac:dyDescent="0.25">
      <c r="P496" s="1"/>
      <c r="Q496" s="1"/>
      <c r="T496" s="2"/>
      <c r="U496" s="2"/>
      <c r="V496" s="2"/>
      <c r="W496" s="2"/>
    </row>
    <row r="497" spans="16:23" x14ac:dyDescent="0.25">
      <c r="P497" s="1"/>
      <c r="Q497" s="1"/>
      <c r="T497" s="2"/>
      <c r="U497" s="2"/>
      <c r="V497" s="2"/>
      <c r="W497" s="2"/>
    </row>
    <row r="498" spans="16:23" x14ac:dyDescent="0.25">
      <c r="P498" s="1"/>
      <c r="Q498" s="1"/>
      <c r="T498" s="2"/>
      <c r="U498" s="2"/>
      <c r="V498" s="2"/>
      <c r="W498" s="2"/>
    </row>
    <row r="499" spans="16:23" x14ac:dyDescent="0.25">
      <c r="P499" s="1"/>
      <c r="Q499" s="1"/>
      <c r="T499" s="2"/>
      <c r="U499" s="2"/>
      <c r="V499" s="2"/>
      <c r="W499" s="2"/>
    </row>
    <row r="500" spans="16:23" x14ac:dyDescent="0.25">
      <c r="P500" s="1"/>
      <c r="Q500" s="1"/>
      <c r="T500" s="2"/>
      <c r="U500" s="2"/>
      <c r="V500" s="2"/>
      <c r="W500" s="2"/>
    </row>
    <row r="501" spans="16:23" x14ac:dyDescent="0.25">
      <c r="P501" s="1"/>
      <c r="Q501" s="1"/>
      <c r="T501" s="2"/>
      <c r="U501" s="2"/>
      <c r="V501" s="2"/>
      <c r="W501" s="2"/>
    </row>
    <row r="502" spans="16:23" x14ac:dyDescent="0.25">
      <c r="P502" s="1"/>
      <c r="Q502" s="1"/>
      <c r="T502" s="2"/>
      <c r="U502" s="2"/>
      <c r="V502" s="2"/>
      <c r="W502" s="2"/>
    </row>
    <row r="503" spans="16:23" x14ac:dyDescent="0.25">
      <c r="P503" s="1"/>
      <c r="Q503" s="1"/>
      <c r="T503" s="2"/>
      <c r="U503" s="2"/>
      <c r="V503" s="2"/>
      <c r="W503" s="2"/>
    </row>
    <row r="504" spans="16:23" x14ac:dyDescent="0.25">
      <c r="P504" s="1"/>
      <c r="Q504" s="1"/>
      <c r="T504" s="2"/>
      <c r="U504" s="2"/>
      <c r="V504" s="2"/>
      <c r="W504" s="2"/>
    </row>
    <row r="505" spans="16:23" x14ac:dyDescent="0.25">
      <c r="P505" s="1"/>
      <c r="Q505" s="1"/>
      <c r="T505" s="2"/>
      <c r="U505" s="2"/>
      <c r="V505" s="2"/>
      <c r="W505" s="2"/>
    </row>
    <row r="506" spans="16:23" x14ac:dyDescent="0.25">
      <c r="P506" s="1"/>
      <c r="Q506" s="1"/>
      <c r="T506" s="2"/>
      <c r="U506" s="2"/>
      <c r="V506" s="2"/>
      <c r="W506" s="2"/>
    </row>
    <row r="507" spans="16:23" x14ac:dyDescent="0.25">
      <c r="P507" s="1"/>
      <c r="Q507" s="1"/>
      <c r="T507" s="2"/>
      <c r="U507" s="2"/>
      <c r="V507" s="2"/>
      <c r="W507" s="2"/>
    </row>
    <row r="508" spans="16:23" x14ac:dyDescent="0.25">
      <c r="P508" s="1"/>
      <c r="Q508" s="1"/>
      <c r="T508" s="2"/>
      <c r="U508" s="2"/>
      <c r="V508" s="2"/>
      <c r="W508" s="2"/>
    </row>
    <row r="509" spans="16:23" x14ac:dyDescent="0.25">
      <c r="P509" s="1"/>
      <c r="Q509" s="1"/>
      <c r="T509" s="2"/>
      <c r="U509" s="2"/>
      <c r="V509" s="2"/>
      <c r="W509" s="2"/>
    </row>
    <row r="510" spans="16:23" x14ac:dyDescent="0.25">
      <c r="P510" s="1"/>
      <c r="Q510" s="1"/>
      <c r="T510" s="2"/>
      <c r="U510" s="2"/>
      <c r="V510" s="2"/>
      <c r="W510" s="2"/>
    </row>
    <row r="511" spans="16:23" x14ac:dyDescent="0.25">
      <c r="P511" s="1"/>
      <c r="Q511" s="1"/>
      <c r="T511" s="2"/>
      <c r="U511" s="2"/>
      <c r="V511" s="2"/>
      <c r="W511" s="2"/>
    </row>
    <row r="512" spans="16:23" x14ac:dyDescent="0.25">
      <c r="P512" s="1"/>
      <c r="Q512" s="1"/>
      <c r="T512" s="2"/>
      <c r="U512" s="2"/>
      <c r="V512" s="2"/>
      <c r="W512" s="2"/>
    </row>
    <row r="513" spans="16:23" x14ac:dyDescent="0.25">
      <c r="P513" s="1"/>
      <c r="Q513" s="1"/>
      <c r="T513" s="2"/>
      <c r="U513" s="2"/>
      <c r="V513" s="2"/>
      <c r="W513" s="2"/>
    </row>
    <row r="514" spans="16:23" x14ac:dyDescent="0.25">
      <c r="P514" s="1"/>
      <c r="Q514" s="1"/>
      <c r="T514" s="2"/>
      <c r="U514" s="2"/>
      <c r="V514" s="2"/>
      <c r="W514" s="2"/>
    </row>
    <row r="515" spans="16:23" x14ac:dyDescent="0.25">
      <c r="P515" s="1"/>
      <c r="Q515" s="1"/>
      <c r="T515" s="2"/>
      <c r="U515" s="2"/>
      <c r="V515" s="2"/>
      <c r="W515" s="2"/>
    </row>
    <row r="516" spans="16:23" x14ac:dyDescent="0.25">
      <c r="P516" s="1"/>
      <c r="Q516" s="1"/>
      <c r="T516" s="2"/>
      <c r="U516" s="2"/>
      <c r="V516" s="2"/>
      <c r="W516" s="2"/>
    </row>
    <row r="517" spans="16:23" x14ac:dyDescent="0.25">
      <c r="P517" s="1"/>
      <c r="Q517" s="1"/>
      <c r="T517" s="2"/>
      <c r="U517" s="2"/>
      <c r="V517" s="2"/>
      <c r="W517" s="2"/>
    </row>
    <row r="518" spans="16:23" x14ac:dyDescent="0.25">
      <c r="P518" s="1"/>
      <c r="Q518" s="1"/>
      <c r="T518" s="2"/>
      <c r="U518" s="2"/>
      <c r="V518" s="2"/>
      <c r="W518" s="2"/>
    </row>
    <row r="519" spans="16:23" x14ac:dyDescent="0.25">
      <c r="P519" s="1"/>
      <c r="Q519" s="1"/>
      <c r="T519" s="2"/>
      <c r="U519" s="2"/>
      <c r="V519" s="2"/>
      <c r="W519" s="2"/>
    </row>
    <row r="520" spans="16:23" x14ac:dyDescent="0.25">
      <c r="P520" s="1"/>
      <c r="Q520" s="1"/>
      <c r="T520" s="2"/>
      <c r="U520" s="2"/>
      <c r="V520" s="2"/>
      <c r="W520" s="2"/>
    </row>
    <row r="521" spans="16:23" x14ac:dyDescent="0.25">
      <c r="P521" s="1"/>
      <c r="Q521" s="1"/>
      <c r="T521" s="2"/>
      <c r="U521" s="2"/>
      <c r="V521" s="2"/>
      <c r="W521" s="2"/>
    </row>
    <row r="522" spans="16:23" x14ac:dyDescent="0.25">
      <c r="P522" s="1"/>
      <c r="Q522" s="1"/>
      <c r="T522" s="2"/>
      <c r="U522" s="2"/>
      <c r="V522" s="2"/>
      <c r="W522" s="2"/>
    </row>
    <row r="523" spans="16:23" x14ac:dyDescent="0.25">
      <c r="P523" s="1"/>
      <c r="Q523" s="1"/>
      <c r="T523" s="2"/>
      <c r="U523" s="2"/>
      <c r="V523" s="2"/>
      <c r="W523" s="2"/>
    </row>
    <row r="524" spans="16:23" x14ac:dyDescent="0.25">
      <c r="P524" s="1"/>
      <c r="Q524" s="1"/>
      <c r="T524" s="2"/>
      <c r="U524" s="2"/>
      <c r="V524" s="2"/>
      <c r="W524" s="2"/>
    </row>
    <row r="525" spans="16:23" x14ac:dyDescent="0.25">
      <c r="P525" s="1"/>
      <c r="Q525" s="1"/>
      <c r="T525" s="2"/>
      <c r="U525" s="2"/>
      <c r="V525" s="2"/>
      <c r="W525" s="2"/>
    </row>
    <row r="526" spans="16:23" x14ac:dyDescent="0.25">
      <c r="P526" s="1"/>
      <c r="Q526" s="1"/>
      <c r="T526" s="2"/>
      <c r="U526" s="2"/>
      <c r="V526" s="2"/>
      <c r="W526" s="2"/>
    </row>
    <row r="527" spans="16:23" x14ac:dyDescent="0.25">
      <c r="P527" s="1"/>
      <c r="Q527" s="1"/>
      <c r="T527" s="2"/>
      <c r="U527" s="2"/>
      <c r="V527" s="2"/>
      <c r="W527" s="2"/>
    </row>
    <row r="528" spans="16:23" x14ac:dyDescent="0.25">
      <c r="P528" s="1"/>
      <c r="Q528" s="1"/>
      <c r="T528" s="2"/>
      <c r="U528" s="2"/>
      <c r="V528" s="2"/>
      <c r="W528" s="2"/>
    </row>
    <row r="529" spans="16:23" x14ac:dyDescent="0.25">
      <c r="P529" s="1"/>
      <c r="Q529" s="1"/>
      <c r="T529" s="2"/>
      <c r="U529" s="2"/>
      <c r="V529" s="2"/>
      <c r="W529" s="2"/>
    </row>
    <row r="530" spans="16:23" x14ac:dyDescent="0.25">
      <c r="P530" s="1"/>
      <c r="Q530" s="1"/>
      <c r="T530" s="2"/>
      <c r="U530" s="2"/>
      <c r="V530" s="2"/>
      <c r="W530" s="2"/>
    </row>
    <row r="531" spans="16:23" x14ac:dyDescent="0.25">
      <c r="P531" s="1"/>
      <c r="Q531" s="1"/>
      <c r="T531" s="2"/>
      <c r="U531" s="2"/>
      <c r="V531" s="2"/>
      <c r="W531" s="2"/>
    </row>
    <row r="532" spans="16:23" x14ac:dyDescent="0.25">
      <c r="P532" s="1"/>
      <c r="Q532" s="1"/>
      <c r="T532" s="2"/>
      <c r="U532" s="2"/>
      <c r="V532" s="2"/>
      <c r="W532" s="2"/>
    </row>
    <row r="533" spans="16:23" x14ac:dyDescent="0.25">
      <c r="P533" s="1"/>
      <c r="Q533" s="1"/>
      <c r="T533" s="2"/>
      <c r="U533" s="2"/>
      <c r="V533" s="2"/>
      <c r="W533" s="2"/>
    </row>
    <row r="534" spans="16:23" x14ac:dyDescent="0.25">
      <c r="P534" s="1"/>
      <c r="Q534" s="1"/>
      <c r="T534" s="2"/>
      <c r="U534" s="2"/>
      <c r="V534" s="2"/>
      <c r="W534" s="2"/>
    </row>
    <row r="535" spans="16:23" x14ac:dyDescent="0.25">
      <c r="P535" s="1"/>
      <c r="Q535" s="1"/>
      <c r="T535" s="2"/>
      <c r="U535" s="2"/>
      <c r="V535" s="2"/>
      <c r="W535" s="2"/>
    </row>
    <row r="536" spans="16:23" x14ac:dyDescent="0.25">
      <c r="P536" s="1"/>
      <c r="Q536" s="1"/>
      <c r="T536" s="2"/>
      <c r="U536" s="2"/>
      <c r="V536" s="2"/>
      <c r="W536" s="2"/>
    </row>
    <row r="537" spans="16:23" x14ac:dyDescent="0.25">
      <c r="P537" s="1"/>
      <c r="Q537" s="1"/>
      <c r="T537" s="2"/>
      <c r="U537" s="2"/>
      <c r="V537" s="2"/>
      <c r="W537" s="2"/>
    </row>
    <row r="538" spans="16:23" x14ac:dyDescent="0.25">
      <c r="P538" s="1"/>
      <c r="Q538" s="1"/>
      <c r="T538" s="2"/>
      <c r="U538" s="2"/>
      <c r="V538" s="2"/>
      <c r="W538" s="2"/>
    </row>
    <row r="539" spans="16:23" x14ac:dyDescent="0.25">
      <c r="P539" s="1"/>
      <c r="Q539" s="1"/>
      <c r="T539" s="2"/>
      <c r="U539" s="2"/>
      <c r="V539" s="2"/>
      <c r="W539" s="2"/>
    </row>
    <row r="540" spans="16:23" x14ac:dyDescent="0.25">
      <c r="P540" s="1"/>
      <c r="Q540" s="1"/>
      <c r="T540" s="2"/>
      <c r="U540" s="2"/>
      <c r="V540" s="2"/>
      <c r="W540" s="2"/>
    </row>
    <row r="541" spans="16:23" x14ac:dyDescent="0.25">
      <c r="P541" s="1"/>
      <c r="Q541" s="1"/>
      <c r="T541" s="2"/>
      <c r="U541" s="2"/>
      <c r="V541" s="2"/>
      <c r="W541" s="2"/>
    </row>
    <row r="542" spans="16:23" x14ac:dyDescent="0.25">
      <c r="P542" s="1"/>
      <c r="Q542" s="1"/>
      <c r="T542" s="2"/>
      <c r="U542" s="2"/>
      <c r="V542" s="2"/>
      <c r="W542" s="2"/>
    </row>
    <row r="543" spans="16:23" x14ac:dyDescent="0.25">
      <c r="P543" s="1"/>
      <c r="Q543" s="1"/>
      <c r="T543" s="2"/>
      <c r="U543" s="2"/>
      <c r="V543" s="2"/>
      <c r="W543" s="2"/>
    </row>
    <row r="544" spans="16:23" x14ac:dyDescent="0.25">
      <c r="P544" s="1"/>
      <c r="Q544" s="1"/>
      <c r="T544" s="2"/>
      <c r="U544" s="2"/>
      <c r="V544" s="2"/>
      <c r="W544" s="2"/>
    </row>
    <row r="545" spans="16:23" x14ac:dyDescent="0.25">
      <c r="P545" s="1"/>
      <c r="Q545" s="1"/>
      <c r="T545" s="2"/>
      <c r="U545" s="2"/>
      <c r="V545" s="2"/>
      <c r="W545" s="2"/>
    </row>
    <row r="546" spans="16:23" x14ac:dyDescent="0.25">
      <c r="P546" s="1"/>
      <c r="Q546" s="1"/>
      <c r="T546" s="2"/>
      <c r="U546" s="2"/>
      <c r="V546" s="2"/>
      <c r="W546" s="2"/>
    </row>
    <row r="547" spans="16:23" x14ac:dyDescent="0.25">
      <c r="P547" s="1"/>
      <c r="Q547" s="1"/>
      <c r="T547" s="2"/>
      <c r="U547" s="2"/>
      <c r="V547" s="2"/>
      <c r="W547" s="2"/>
    </row>
    <row r="548" spans="16:23" x14ac:dyDescent="0.25">
      <c r="P548" s="1"/>
      <c r="Q548" s="1"/>
      <c r="T548" s="2"/>
      <c r="U548" s="2"/>
      <c r="V548" s="2"/>
      <c r="W548" s="2"/>
    </row>
    <row r="549" spans="16:23" x14ac:dyDescent="0.25">
      <c r="P549" s="1"/>
      <c r="Q549" s="1"/>
      <c r="T549" s="2"/>
      <c r="U549" s="2"/>
      <c r="V549" s="2"/>
      <c r="W549" s="2"/>
    </row>
    <row r="550" spans="16:23" x14ac:dyDescent="0.25">
      <c r="P550" s="1"/>
      <c r="Q550" s="1"/>
      <c r="T550" s="2"/>
      <c r="U550" s="2"/>
      <c r="V550" s="2"/>
      <c r="W550" s="2"/>
    </row>
    <row r="551" spans="16:23" x14ac:dyDescent="0.25">
      <c r="P551" s="1"/>
      <c r="Q551" s="1"/>
      <c r="T551" s="2"/>
      <c r="U551" s="2"/>
      <c r="V551" s="2"/>
      <c r="W551" s="2"/>
    </row>
    <row r="552" spans="16:23" x14ac:dyDescent="0.25">
      <c r="P552" s="1"/>
      <c r="Q552" s="1"/>
      <c r="T552" s="2"/>
      <c r="U552" s="2"/>
      <c r="V552" s="2"/>
      <c r="W552" s="2"/>
    </row>
    <row r="553" spans="16:23" x14ac:dyDescent="0.25">
      <c r="P553" s="1"/>
      <c r="Q553" s="1"/>
      <c r="T553" s="2"/>
      <c r="U553" s="2"/>
      <c r="V553" s="2"/>
      <c r="W553" s="2"/>
    </row>
    <row r="554" spans="16:23" x14ac:dyDescent="0.25">
      <c r="P554" s="1"/>
      <c r="Q554" s="1"/>
      <c r="T554" s="2"/>
      <c r="U554" s="2"/>
      <c r="V554" s="2"/>
      <c r="W554" s="2"/>
    </row>
    <row r="555" spans="16:23" x14ac:dyDescent="0.25">
      <c r="P555" s="1"/>
      <c r="Q555" s="1"/>
      <c r="T555" s="2"/>
      <c r="U555" s="2"/>
      <c r="V555" s="2"/>
      <c r="W555" s="2"/>
    </row>
    <row r="556" spans="16:23" x14ac:dyDescent="0.25">
      <c r="P556" s="1"/>
      <c r="Q556" s="1"/>
      <c r="T556" s="2"/>
      <c r="U556" s="2"/>
      <c r="V556" s="2"/>
      <c r="W556" s="2"/>
    </row>
    <row r="557" spans="16:23" x14ac:dyDescent="0.25">
      <c r="P557" s="1"/>
      <c r="Q557" s="1"/>
      <c r="T557" s="2"/>
      <c r="U557" s="2"/>
      <c r="V557" s="2"/>
      <c r="W557" s="2"/>
    </row>
    <row r="558" spans="16:23" x14ac:dyDescent="0.25">
      <c r="P558" s="1"/>
      <c r="Q558" s="1"/>
      <c r="T558" s="2"/>
      <c r="U558" s="2"/>
      <c r="V558" s="2"/>
      <c r="W558" s="2"/>
    </row>
    <row r="559" spans="16:23" x14ac:dyDescent="0.25">
      <c r="P559" s="1"/>
      <c r="Q559" s="1"/>
      <c r="T559" s="2"/>
      <c r="U559" s="2"/>
      <c r="V559" s="2"/>
      <c r="W559" s="2"/>
    </row>
    <row r="560" spans="16:23" x14ac:dyDescent="0.25">
      <c r="P560" s="1"/>
      <c r="Q560" s="1"/>
      <c r="T560" s="2"/>
      <c r="U560" s="2"/>
      <c r="V560" s="2"/>
      <c r="W560" s="2"/>
    </row>
    <row r="561" spans="16:23" x14ac:dyDescent="0.25">
      <c r="P561" s="1"/>
      <c r="Q561" s="1"/>
      <c r="T561" s="2"/>
      <c r="U561" s="2"/>
      <c r="V561" s="2"/>
      <c r="W561" s="2"/>
    </row>
    <row r="562" spans="16:23" x14ac:dyDescent="0.25">
      <c r="P562" s="1"/>
      <c r="Q562" s="1"/>
      <c r="T562" s="2"/>
      <c r="U562" s="2"/>
      <c r="V562" s="2"/>
      <c r="W562" s="2"/>
    </row>
    <row r="563" spans="16:23" x14ac:dyDescent="0.25">
      <c r="P563" s="1"/>
      <c r="Q563" s="1"/>
      <c r="T563" s="2"/>
      <c r="U563" s="2"/>
      <c r="V563" s="2"/>
      <c r="W563" s="2"/>
    </row>
    <row r="564" spans="16:23" x14ac:dyDescent="0.25">
      <c r="P564" s="1"/>
      <c r="Q564" s="1"/>
      <c r="T564" s="2"/>
      <c r="U564" s="2"/>
      <c r="V564" s="2"/>
      <c r="W564" s="2"/>
    </row>
    <row r="565" spans="16:23" x14ac:dyDescent="0.25">
      <c r="P565" s="1"/>
      <c r="Q565" s="1"/>
      <c r="T565" s="2"/>
      <c r="U565" s="2"/>
      <c r="V565" s="2"/>
      <c r="W565" s="2"/>
    </row>
    <row r="566" spans="16:23" x14ac:dyDescent="0.25">
      <c r="P566" s="1"/>
      <c r="Q566" s="1"/>
      <c r="T566" s="2"/>
      <c r="U566" s="2"/>
      <c r="V566" s="2"/>
      <c r="W566" s="2"/>
    </row>
    <row r="567" spans="16:23" x14ac:dyDescent="0.25">
      <c r="P567" s="1"/>
      <c r="Q567" s="1"/>
      <c r="T567" s="2"/>
      <c r="U567" s="2"/>
      <c r="V567" s="2"/>
      <c r="W567" s="2"/>
    </row>
    <row r="568" spans="16:23" x14ac:dyDescent="0.25">
      <c r="P568" s="1"/>
      <c r="Q568" s="1"/>
      <c r="T568" s="2"/>
      <c r="U568" s="2"/>
      <c r="V568" s="2"/>
      <c r="W568" s="2"/>
    </row>
    <row r="569" spans="16:23" x14ac:dyDescent="0.25">
      <c r="P569" s="1"/>
      <c r="Q569" s="1"/>
      <c r="T569" s="2"/>
      <c r="U569" s="2"/>
      <c r="V569" s="2"/>
      <c r="W569" s="2"/>
    </row>
    <row r="570" spans="16:23" x14ac:dyDescent="0.25">
      <c r="P570" s="1"/>
      <c r="Q570" s="1"/>
      <c r="T570" s="2"/>
      <c r="U570" s="2"/>
      <c r="V570" s="2"/>
      <c r="W570" s="2"/>
    </row>
    <row r="571" spans="16:23" x14ac:dyDescent="0.25">
      <c r="P571" s="1"/>
      <c r="Q571" s="1"/>
      <c r="T571" s="2"/>
      <c r="U571" s="2"/>
      <c r="V571" s="2"/>
      <c r="W571" s="2"/>
    </row>
    <row r="572" spans="16:23" x14ac:dyDescent="0.25">
      <c r="P572" s="1"/>
      <c r="Q572" s="1"/>
      <c r="T572" s="2"/>
      <c r="U572" s="2"/>
      <c r="V572" s="2"/>
      <c r="W572" s="2"/>
    </row>
    <row r="573" spans="16:23" x14ac:dyDescent="0.25">
      <c r="P573" s="1"/>
      <c r="Q573" s="1"/>
      <c r="T573" s="2"/>
      <c r="U573" s="2"/>
      <c r="V573" s="2"/>
      <c r="W573" s="2"/>
    </row>
    <row r="574" spans="16:23" x14ac:dyDescent="0.25">
      <c r="P574" s="1"/>
      <c r="Q574" s="1"/>
      <c r="T574" s="2"/>
      <c r="U574" s="2"/>
      <c r="V574" s="2"/>
      <c r="W574" s="2"/>
    </row>
    <row r="575" spans="16:23" x14ac:dyDescent="0.25">
      <c r="P575" s="1"/>
      <c r="Q575" s="1"/>
      <c r="T575" s="2"/>
      <c r="U575" s="2"/>
      <c r="V575" s="2"/>
      <c r="W575" s="2"/>
    </row>
    <row r="576" spans="16:23" x14ac:dyDescent="0.25">
      <c r="P576" s="1"/>
      <c r="Q576" s="1"/>
      <c r="T576" s="2"/>
      <c r="U576" s="2"/>
      <c r="V576" s="2"/>
      <c r="W576" s="2"/>
    </row>
    <row r="577" spans="16:23" x14ac:dyDescent="0.25">
      <c r="P577" s="1"/>
      <c r="Q577" s="1"/>
      <c r="T577" s="2"/>
      <c r="U577" s="2"/>
      <c r="V577" s="2"/>
      <c r="W577" s="2"/>
    </row>
    <row r="578" spans="16:23" x14ac:dyDescent="0.25">
      <c r="P578" s="1"/>
      <c r="Q578" s="1"/>
      <c r="T578" s="2"/>
      <c r="U578" s="2"/>
      <c r="V578" s="2"/>
      <c r="W578" s="2"/>
    </row>
    <row r="579" spans="16:23" x14ac:dyDescent="0.25">
      <c r="P579" s="1"/>
      <c r="Q579" s="1"/>
      <c r="T579" s="2"/>
      <c r="U579" s="2"/>
      <c r="V579" s="2"/>
      <c r="W579" s="2"/>
    </row>
    <row r="580" spans="16:23" x14ac:dyDescent="0.25">
      <c r="P580" s="1"/>
      <c r="Q580" s="1"/>
      <c r="T580" s="2"/>
      <c r="U580" s="2"/>
      <c r="V580" s="2"/>
      <c r="W580" s="2"/>
    </row>
    <row r="581" spans="16:23" x14ac:dyDescent="0.25">
      <c r="P581" s="1"/>
      <c r="Q581" s="1"/>
      <c r="T581" s="2"/>
      <c r="U581" s="2"/>
      <c r="V581" s="2"/>
      <c r="W581" s="2"/>
    </row>
    <row r="582" spans="16:23" x14ac:dyDescent="0.25">
      <c r="P582" s="1"/>
      <c r="Q582" s="1"/>
      <c r="T582" s="2"/>
      <c r="U582" s="2"/>
      <c r="V582" s="2"/>
      <c r="W582" s="2"/>
    </row>
    <row r="583" spans="16:23" x14ac:dyDescent="0.25">
      <c r="P583" s="1"/>
      <c r="Q583" s="1"/>
      <c r="T583" s="2"/>
      <c r="U583" s="2"/>
      <c r="V583" s="2"/>
      <c r="W583" s="2"/>
    </row>
    <row r="584" spans="16:23" x14ac:dyDescent="0.25">
      <c r="P584" s="1"/>
      <c r="Q584" s="1"/>
      <c r="T584" s="2"/>
      <c r="U584" s="2"/>
      <c r="V584" s="2"/>
      <c r="W584" s="2"/>
    </row>
    <row r="585" spans="16:23" x14ac:dyDescent="0.25">
      <c r="P585" s="1"/>
      <c r="Q585" s="1"/>
      <c r="T585" s="2"/>
      <c r="U585" s="2"/>
      <c r="V585" s="2"/>
      <c r="W585" s="2"/>
    </row>
    <row r="586" spans="16:23" x14ac:dyDescent="0.25">
      <c r="P586" s="1"/>
      <c r="Q586" s="1"/>
      <c r="T586" s="2"/>
      <c r="U586" s="2"/>
      <c r="V586" s="2"/>
      <c r="W586" s="2"/>
    </row>
    <row r="587" spans="16:23" x14ac:dyDescent="0.25">
      <c r="P587" s="1"/>
      <c r="Q587" s="1"/>
      <c r="T587" s="2"/>
      <c r="U587" s="2"/>
      <c r="V587" s="2"/>
      <c r="W587" s="2"/>
    </row>
    <row r="588" spans="16:23" x14ac:dyDescent="0.25">
      <c r="P588" s="1"/>
      <c r="Q588" s="1"/>
      <c r="T588" s="2"/>
      <c r="U588" s="2"/>
      <c r="V588" s="2"/>
      <c r="W588" s="2"/>
    </row>
    <row r="589" spans="16:23" x14ac:dyDescent="0.25">
      <c r="P589" s="1"/>
      <c r="Q589" s="1"/>
      <c r="T589" s="2"/>
      <c r="U589" s="2"/>
      <c r="V589" s="2"/>
      <c r="W589" s="2"/>
    </row>
    <row r="590" spans="16:23" x14ac:dyDescent="0.25">
      <c r="P590" s="1"/>
      <c r="Q590" s="1"/>
      <c r="T590" s="2"/>
      <c r="U590" s="2"/>
      <c r="V590" s="2"/>
      <c r="W590" s="2"/>
    </row>
    <row r="591" spans="16:23" x14ac:dyDescent="0.25">
      <c r="P591" s="1"/>
      <c r="Q591" s="1"/>
      <c r="T591" s="2"/>
      <c r="U591" s="2"/>
      <c r="V591" s="2"/>
      <c r="W591" s="2"/>
    </row>
    <row r="592" spans="16:23" x14ac:dyDescent="0.25">
      <c r="P592" s="1"/>
      <c r="Q592" s="1"/>
      <c r="T592" s="2"/>
      <c r="U592" s="2"/>
      <c r="V592" s="2"/>
      <c r="W592" s="2"/>
    </row>
    <row r="593" spans="16:23" x14ac:dyDescent="0.25">
      <c r="P593" s="1"/>
      <c r="Q593" s="1"/>
      <c r="T593" s="2"/>
      <c r="U593" s="2"/>
      <c r="V593" s="2"/>
      <c r="W593" s="2"/>
    </row>
    <row r="594" spans="16:23" x14ac:dyDescent="0.25">
      <c r="P594" s="1"/>
      <c r="Q594" s="1"/>
      <c r="T594" s="2"/>
      <c r="U594" s="2"/>
      <c r="V594" s="2"/>
      <c r="W594" s="2"/>
    </row>
    <row r="595" spans="16:23" x14ac:dyDescent="0.25">
      <c r="P595" s="1"/>
      <c r="Q595" s="1"/>
      <c r="T595" s="2"/>
      <c r="U595" s="2"/>
      <c r="V595" s="2"/>
      <c r="W595" s="2"/>
    </row>
    <row r="596" spans="16:23" x14ac:dyDescent="0.25">
      <c r="P596" s="1"/>
      <c r="Q596" s="1"/>
      <c r="T596" s="2"/>
      <c r="U596" s="2"/>
      <c r="V596" s="2"/>
      <c r="W596" s="2"/>
    </row>
    <row r="597" spans="16:23" x14ac:dyDescent="0.25">
      <c r="P597" s="1"/>
      <c r="Q597" s="1"/>
      <c r="T597" s="2"/>
      <c r="U597" s="2"/>
      <c r="V597" s="2"/>
      <c r="W597" s="2"/>
    </row>
    <row r="598" spans="16:23" x14ac:dyDescent="0.25">
      <c r="P598" s="1"/>
      <c r="Q598" s="1"/>
      <c r="T598" s="2"/>
      <c r="U598" s="2"/>
      <c r="V598" s="2"/>
      <c r="W598" s="2"/>
    </row>
    <row r="599" spans="16:23" x14ac:dyDescent="0.25">
      <c r="P599" s="1"/>
      <c r="Q599" s="1"/>
      <c r="T599" s="2"/>
      <c r="U599" s="2"/>
      <c r="V599" s="2"/>
      <c r="W599" s="2"/>
    </row>
    <row r="600" spans="16:23" x14ac:dyDescent="0.25">
      <c r="P600" s="1"/>
      <c r="Q600" s="1"/>
      <c r="T600" s="2"/>
      <c r="U600" s="2"/>
      <c r="V600" s="2"/>
      <c r="W600" s="2"/>
    </row>
    <row r="601" spans="16:23" x14ac:dyDescent="0.25">
      <c r="P601" s="1"/>
      <c r="Q601" s="1"/>
      <c r="T601" s="2"/>
      <c r="U601" s="2"/>
      <c r="V601" s="2"/>
      <c r="W601" s="2"/>
    </row>
    <row r="602" spans="16:23" x14ac:dyDescent="0.25">
      <c r="P602" s="1"/>
      <c r="Q602" s="1"/>
      <c r="T602" s="2"/>
      <c r="U602" s="2"/>
      <c r="V602" s="2"/>
      <c r="W602" s="2"/>
    </row>
    <row r="603" spans="16:23" x14ac:dyDescent="0.25">
      <c r="P603" s="1"/>
      <c r="Q603" s="1"/>
      <c r="T603" s="2"/>
      <c r="U603" s="2"/>
      <c r="V603" s="2"/>
      <c r="W603" s="2"/>
    </row>
    <row r="604" spans="16:23" x14ac:dyDescent="0.25">
      <c r="P604" s="1"/>
      <c r="Q604" s="1"/>
      <c r="T604" s="2"/>
      <c r="U604" s="2"/>
      <c r="V604" s="2"/>
      <c r="W604" s="2"/>
    </row>
    <row r="605" spans="16:23" x14ac:dyDescent="0.25">
      <c r="P605" s="1"/>
      <c r="Q605" s="1"/>
      <c r="T605" s="2"/>
      <c r="U605" s="2"/>
      <c r="V605" s="2"/>
      <c r="W605" s="2"/>
    </row>
    <row r="606" spans="16:23" x14ac:dyDescent="0.25">
      <c r="P606" s="1"/>
      <c r="Q606" s="1"/>
      <c r="T606" s="2"/>
      <c r="U606" s="2"/>
      <c r="V606" s="2"/>
      <c r="W606" s="2"/>
    </row>
    <row r="607" spans="16:23" x14ac:dyDescent="0.25">
      <c r="P607" s="1"/>
      <c r="Q607" s="1"/>
      <c r="T607" s="2"/>
      <c r="U607" s="2"/>
      <c r="V607" s="2"/>
      <c r="W607" s="2"/>
    </row>
    <row r="608" spans="16:23" x14ac:dyDescent="0.25">
      <c r="P608" s="1"/>
      <c r="Q608" s="1"/>
      <c r="T608" s="2"/>
      <c r="U608" s="2"/>
      <c r="V608" s="2"/>
      <c r="W608" s="2"/>
    </row>
    <row r="609" spans="16:23" x14ac:dyDescent="0.25">
      <c r="P609" s="1"/>
      <c r="Q609" s="1"/>
      <c r="T609" s="2"/>
      <c r="U609" s="2"/>
      <c r="V609" s="2"/>
      <c r="W609" s="2"/>
    </row>
    <row r="610" spans="16:23" x14ac:dyDescent="0.25">
      <c r="P610" s="1"/>
      <c r="Q610" s="1"/>
      <c r="T610" s="2"/>
      <c r="U610" s="2"/>
      <c r="V610" s="2"/>
      <c r="W610" s="2"/>
    </row>
    <row r="611" spans="16:23" x14ac:dyDescent="0.25">
      <c r="P611" s="1"/>
      <c r="Q611" s="1"/>
      <c r="T611" s="2"/>
      <c r="U611" s="2"/>
      <c r="V611" s="2"/>
      <c r="W611" s="2"/>
    </row>
    <row r="612" spans="16:23" x14ac:dyDescent="0.25">
      <c r="P612" s="1"/>
      <c r="Q612" s="1"/>
      <c r="T612" s="2"/>
      <c r="U612" s="2"/>
      <c r="V612" s="2"/>
      <c r="W612" s="2"/>
    </row>
    <row r="613" spans="16:23" x14ac:dyDescent="0.25">
      <c r="P613" s="1"/>
      <c r="Q613" s="1"/>
      <c r="T613" s="2"/>
      <c r="U613" s="2"/>
      <c r="V613" s="2"/>
      <c r="W613" s="2"/>
    </row>
    <row r="614" spans="16:23" x14ac:dyDescent="0.25">
      <c r="P614" s="1"/>
      <c r="Q614" s="1"/>
      <c r="T614" s="2"/>
      <c r="U614" s="2"/>
      <c r="V614" s="2"/>
      <c r="W614" s="2"/>
    </row>
    <row r="615" spans="16:23" x14ac:dyDescent="0.25">
      <c r="P615" s="1"/>
      <c r="Q615" s="1"/>
      <c r="T615" s="2"/>
      <c r="U615" s="2"/>
      <c r="V615" s="2"/>
      <c r="W615" s="2"/>
    </row>
    <row r="616" spans="16:23" x14ac:dyDescent="0.25">
      <c r="P616" s="1"/>
      <c r="Q616" s="1"/>
      <c r="T616" s="2"/>
      <c r="U616" s="2"/>
      <c r="V616" s="2"/>
      <c r="W616" s="2"/>
    </row>
    <row r="617" spans="16:23" x14ac:dyDescent="0.25">
      <c r="P617" s="1"/>
      <c r="Q617" s="1"/>
      <c r="T617" s="2"/>
      <c r="U617" s="2"/>
      <c r="V617" s="2"/>
      <c r="W617" s="2"/>
    </row>
    <row r="618" spans="16:23" x14ac:dyDescent="0.25">
      <c r="P618" s="1"/>
      <c r="Q618" s="1"/>
      <c r="T618" s="2"/>
      <c r="U618" s="2"/>
      <c r="V618" s="2"/>
      <c r="W618" s="2"/>
    </row>
    <row r="619" spans="16:23" x14ac:dyDescent="0.25">
      <c r="P619" s="1"/>
      <c r="Q619" s="1"/>
      <c r="T619" s="2"/>
      <c r="U619" s="2"/>
      <c r="V619" s="2"/>
      <c r="W619" s="2"/>
    </row>
    <row r="620" spans="16:23" x14ac:dyDescent="0.25">
      <c r="P620" s="1"/>
      <c r="Q620" s="1"/>
      <c r="T620" s="2"/>
      <c r="U620" s="2"/>
      <c r="V620" s="2"/>
      <c r="W620" s="2"/>
    </row>
    <row r="621" spans="16:23" x14ac:dyDescent="0.25">
      <c r="P621" s="1"/>
      <c r="Q621" s="1"/>
      <c r="T621" s="2"/>
      <c r="U621" s="2"/>
      <c r="V621" s="2"/>
      <c r="W621" s="2"/>
    </row>
    <row r="622" spans="16:23" x14ac:dyDescent="0.25">
      <c r="P622" s="1"/>
      <c r="Q622" s="1"/>
      <c r="T622" s="2"/>
      <c r="U622" s="2"/>
      <c r="V622" s="2"/>
      <c r="W622" s="2"/>
    </row>
    <row r="623" spans="16:23" x14ac:dyDescent="0.25">
      <c r="P623" s="1"/>
      <c r="Q623" s="1"/>
      <c r="T623" s="2"/>
      <c r="U623" s="2"/>
      <c r="V623" s="2"/>
      <c r="W623" s="2"/>
    </row>
    <row r="624" spans="16:23" x14ac:dyDescent="0.25">
      <c r="P624" s="1"/>
      <c r="Q624" s="1"/>
      <c r="T624" s="2"/>
      <c r="U624" s="2"/>
      <c r="V624" s="2"/>
      <c r="W624" s="2"/>
    </row>
    <row r="625" spans="16:23" x14ac:dyDescent="0.25">
      <c r="P625" s="1"/>
      <c r="Q625" s="1"/>
      <c r="T625" s="2"/>
      <c r="U625" s="2"/>
      <c r="V625" s="2"/>
      <c r="W625" s="2"/>
    </row>
    <row r="626" spans="16:23" x14ac:dyDescent="0.25">
      <c r="P626" s="1"/>
      <c r="Q626" s="1"/>
      <c r="T626" s="2"/>
      <c r="U626" s="2"/>
      <c r="V626" s="2"/>
      <c r="W626" s="2"/>
    </row>
    <row r="627" spans="16:23" x14ac:dyDescent="0.25">
      <c r="P627" s="1"/>
      <c r="Q627" s="1"/>
      <c r="T627" s="2"/>
      <c r="U627" s="2"/>
      <c r="V627" s="2"/>
      <c r="W627" s="2"/>
    </row>
    <row r="628" spans="16:23" x14ac:dyDescent="0.25">
      <c r="P628" s="1"/>
      <c r="Q628" s="1"/>
      <c r="T628" s="2"/>
      <c r="U628" s="2"/>
      <c r="V628" s="2"/>
      <c r="W628" s="2"/>
    </row>
    <row r="629" spans="16:23" x14ac:dyDescent="0.25">
      <c r="P629" s="1"/>
      <c r="Q629" s="1"/>
      <c r="T629" s="2"/>
      <c r="U629" s="2"/>
      <c r="V629" s="2"/>
      <c r="W629" s="2"/>
    </row>
    <row r="630" spans="16:23" x14ac:dyDescent="0.25">
      <c r="P630" s="1"/>
      <c r="Q630" s="1"/>
      <c r="T630" s="2"/>
      <c r="U630" s="2"/>
      <c r="V630" s="2"/>
      <c r="W630" s="2"/>
    </row>
    <row r="631" spans="16:23" x14ac:dyDescent="0.25">
      <c r="P631" s="1"/>
      <c r="Q631" s="1"/>
      <c r="T631" s="2"/>
      <c r="U631" s="2"/>
      <c r="V631" s="2"/>
      <c r="W631" s="2"/>
    </row>
    <row r="632" spans="16:23" x14ac:dyDescent="0.25">
      <c r="P632" s="1"/>
      <c r="Q632" s="1"/>
      <c r="T632" s="2"/>
      <c r="U632" s="2"/>
      <c r="V632" s="2"/>
      <c r="W632" s="2"/>
    </row>
    <row r="633" spans="16:23" x14ac:dyDescent="0.25">
      <c r="P633" s="1"/>
      <c r="Q633" s="1"/>
      <c r="T633" s="2"/>
      <c r="U633" s="2"/>
      <c r="V633" s="2"/>
      <c r="W633" s="2"/>
    </row>
    <row r="634" spans="16:23" x14ac:dyDescent="0.25">
      <c r="P634" s="1"/>
      <c r="Q634" s="1"/>
      <c r="T634" s="2"/>
      <c r="U634" s="2"/>
      <c r="V634" s="2"/>
      <c r="W634" s="2"/>
    </row>
    <row r="635" spans="16:23" x14ac:dyDescent="0.25">
      <c r="P635" s="1"/>
      <c r="Q635" s="1"/>
      <c r="T635" s="2"/>
      <c r="U635" s="2"/>
      <c r="V635" s="2"/>
      <c r="W635" s="2"/>
    </row>
    <row r="636" spans="16:23" x14ac:dyDescent="0.25">
      <c r="P636" s="1"/>
      <c r="Q636" s="1"/>
      <c r="T636" s="2"/>
      <c r="U636" s="2"/>
      <c r="V636" s="2"/>
      <c r="W636" s="2"/>
    </row>
    <row r="637" spans="16:23" x14ac:dyDescent="0.25">
      <c r="P637" s="1"/>
      <c r="Q637" s="1"/>
      <c r="T637" s="2"/>
      <c r="U637" s="2"/>
      <c r="V637" s="2"/>
      <c r="W637" s="2"/>
    </row>
    <row r="638" spans="16:23" x14ac:dyDescent="0.25">
      <c r="P638" s="1"/>
      <c r="Q638" s="1"/>
      <c r="T638" s="2"/>
      <c r="U638" s="2"/>
      <c r="V638" s="2"/>
      <c r="W638" s="2"/>
    </row>
    <row r="639" spans="16:23" x14ac:dyDescent="0.25">
      <c r="P639" s="1"/>
      <c r="Q639" s="1"/>
      <c r="T639" s="2"/>
      <c r="U639" s="2"/>
      <c r="V639" s="2"/>
      <c r="W639" s="2"/>
    </row>
    <row r="640" spans="16:23" x14ac:dyDescent="0.25">
      <c r="P640" s="1"/>
      <c r="Q640" s="1"/>
      <c r="T640" s="2"/>
      <c r="U640" s="2"/>
      <c r="V640" s="2"/>
      <c r="W640" s="2"/>
    </row>
    <row r="641" spans="16:23" x14ac:dyDescent="0.25">
      <c r="P641" s="1"/>
      <c r="Q641" s="1"/>
      <c r="T641" s="2"/>
      <c r="U641" s="2"/>
      <c r="V641" s="2"/>
      <c r="W641" s="2"/>
    </row>
    <row r="642" spans="16:23" x14ac:dyDescent="0.25">
      <c r="P642" s="1"/>
      <c r="Q642" s="1"/>
      <c r="T642" s="2"/>
      <c r="U642" s="2"/>
      <c r="V642" s="2"/>
      <c r="W642" s="2"/>
    </row>
    <row r="643" spans="16:23" x14ac:dyDescent="0.25">
      <c r="P643" s="1"/>
      <c r="Q643" s="1"/>
      <c r="T643" s="2"/>
      <c r="U643" s="2"/>
      <c r="V643" s="2"/>
      <c r="W643" s="2"/>
    </row>
    <row r="644" spans="16:23" x14ac:dyDescent="0.25">
      <c r="P644" s="1"/>
      <c r="Q644" s="1"/>
      <c r="T644" s="2"/>
      <c r="U644" s="2"/>
      <c r="V644" s="2"/>
      <c r="W644" s="2"/>
    </row>
    <row r="645" spans="16:23" x14ac:dyDescent="0.25">
      <c r="P645" s="1"/>
      <c r="Q645" s="1"/>
      <c r="T645" s="2"/>
      <c r="U645" s="2"/>
      <c r="V645" s="2"/>
      <c r="W645" s="2"/>
    </row>
    <row r="646" spans="16:23" x14ac:dyDescent="0.25">
      <c r="P646" s="1"/>
      <c r="Q646" s="1"/>
      <c r="T646" s="2"/>
      <c r="U646" s="2"/>
      <c r="V646" s="2"/>
      <c r="W646" s="2"/>
    </row>
    <row r="647" spans="16:23" x14ac:dyDescent="0.25">
      <c r="P647" s="1"/>
      <c r="Q647" s="1"/>
      <c r="T647" s="2"/>
      <c r="U647" s="2"/>
      <c r="V647" s="2"/>
      <c r="W647" s="2"/>
    </row>
    <row r="648" spans="16:23" x14ac:dyDescent="0.25">
      <c r="P648" s="1"/>
      <c r="Q648" s="1"/>
      <c r="T648" s="2"/>
      <c r="U648" s="2"/>
      <c r="V648" s="2"/>
      <c r="W648" s="2"/>
    </row>
    <row r="649" spans="16:23" x14ac:dyDescent="0.25">
      <c r="P649" s="1"/>
      <c r="Q649" s="1"/>
      <c r="T649" s="2"/>
      <c r="U649" s="2"/>
      <c r="V649" s="2"/>
      <c r="W649" s="2"/>
    </row>
    <row r="650" spans="16:23" x14ac:dyDescent="0.25">
      <c r="P650" s="1"/>
      <c r="Q650" s="1"/>
      <c r="T650" s="2"/>
      <c r="U650" s="2"/>
      <c r="V650" s="2"/>
      <c r="W650" s="2"/>
    </row>
    <row r="651" spans="16:23" x14ac:dyDescent="0.25">
      <c r="P651" s="1"/>
      <c r="Q651" s="1"/>
      <c r="T651" s="2"/>
      <c r="U651" s="2"/>
      <c r="V651" s="2"/>
      <c r="W651" s="2"/>
    </row>
    <row r="652" spans="16:23" x14ac:dyDescent="0.25">
      <c r="P652" s="1"/>
      <c r="Q652" s="1"/>
      <c r="T652" s="2"/>
      <c r="U652" s="2"/>
      <c r="V652" s="2"/>
      <c r="W652" s="2"/>
    </row>
    <row r="653" spans="16:23" x14ac:dyDescent="0.25">
      <c r="P653" s="1"/>
      <c r="Q653" s="1"/>
      <c r="T653" s="2"/>
      <c r="U653" s="2"/>
      <c r="V653" s="2"/>
      <c r="W653" s="2"/>
    </row>
    <row r="654" spans="16:23" x14ac:dyDescent="0.25">
      <c r="P654" s="1"/>
      <c r="Q654" s="1"/>
      <c r="T654" s="2"/>
      <c r="U654" s="2"/>
      <c r="V654" s="2"/>
      <c r="W654" s="2"/>
    </row>
    <row r="655" spans="16:23" x14ac:dyDescent="0.25">
      <c r="P655" s="1"/>
      <c r="Q655" s="1"/>
      <c r="T655" s="2"/>
      <c r="U655" s="2"/>
      <c r="V655" s="2"/>
      <c r="W655" s="2"/>
    </row>
    <row r="656" spans="16:23" x14ac:dyDescent="0.25">
      <c r="P656" s="1"/>
      <c r="Q656" s="1"/>
      <c r="T656" s="2"/>
      <c r="U656" s="2"/>
      <c r="V656" s="2"/>
      <c r="W656" s="2"/>
    </row>
    <row r="657" spans="16:23" x14ac:dyDescent="0.25">
      <c r="P657" s="1"/>
      <c r="Q657" s="1"/>
      <c r="T657" s="2"/>
      <c r="U657" s="2"/>
      <c r="V657" s="2"/>
      <c r="W657" s="2"/>
    </row>
    <row r="658" spans="16:23" x14ac:dyDescent="0.25">
      <c r="P658" s="1"/>
      <c r="Q658" s="1"/>
      <c r="T658" s="2"/>
      <c r="U658" s="2"/>
      <c r="V658" s="2"/>
      <c r="W658" s="2"/>
    </row>
    <row r="659" spans="16:23" x14ac:dyDescent="0.25">
      <c r="P659" s="1"/>
      <c r="Q659" s="1"/>
      <c r="T659" s="2"/>
      <c r="U659" s="2"/>
      <c r="V659" s="2"/>
      <c r="W659" s="2"/>
    </row>
    <row r="660" spans="16:23" x14ac:dyDescent="0.25">
      <c r="P660" s="1"/>
      <c r="Q660" s="1"/>
      <c r="T660" s="2"/>
      <c r="U660" s="2"/>
      <c r="V660" s="2"/>
      <c r="W660" s="2"/>
    </row>
    <row r="661" spans="16:23" x14ac:dyDescent="0.25">
      <c r="P661" s="1"/>
      <c r="Q661" s="1"/>
      <c r="T661" s="2"/>
      <c r="U661" s="2"/>
      <c r="V661" s="2"/>
      <c r="W661" s="2"/>
    </row>
    <row r="662" spans="16:23" x14ac:dyDescent="0.25">
      <c r="P662" s="1"/>
      <c r="Q662" s="1"/>
      <c r="T662" s="2"/>
      <c r="U662" s="2"/>
      <c r="V662" s="2"/>
      <c r="W662" s="2"/>
    </row>
    <row r="663" spans="16:23" x14ac:dyDescent="0.25">
      <c r="P663" s="1"/>
      <c r="Q663" s="1"/>
      <c r="T663" s="2"/>
      <c r="U663" s="2"/>
      <c r="V663" s="2"/>
      <c r="W663" s="2"/>
    </row>
    <row r="664" spans="16:23" x14ac:dyDescent="0.25">
      <c r="P664" s="1"/>
      <c r="Q664" s="1"/>
      <c r="T664" s="2"/>
      <c r="U664" s="2"/>
      <c r="V664" s="2"/>
      <c r="W664" s="2"/>
    </row>
    <row r="665" spans="16:23" x14ac:dyDescent="0.25">
      <c r="P665" s="1"/>
      <c r="Q665" s="1"/>
      <c r="T665" s="2"/>
      <c r="U665" s="2"/>
      <c r="V665" s="2"/>
      <c r="W665" s="2"/>
    </row>
    <row r="666" spans="16:23" x14ac:dyDescent="0.25">
      <c r="P666" s="1"/>
      <c r="Q666" s="1"/>
      <c r="T666" s="2"/>
      <c r="U666" s="2"/>
      <c r="V666" s="2"/>
      <c r="W666" s="2"/>
    </row>
    <row r="667" spans="16:23" x14ac:dyDescent="0.25">
      <c r="P667" s="1"/>
      <c r="Q667" s="1"/>
      <c r="T667" s="2"/>
      <c r="U667" s="2"/>
      <c r="V667" s="2"/>
      <c r="W667" s="2"/>
    </row>
    <row r="668" spans="16:23" x14ac:dyDescent="0.25">
      <c r="P668" s="1"/>
      <c r="Q668" s="1"/>
      <c r="T668" s="2"/>
      <c r="U668" s="2"/>
      <c r="V668" s="2"/>
      <c r="W668" s="2"/>
    </row>
    <row r="669" spans="16:23" x14ac:dyDescent="0.25">
      <c r="P669" s="1"/>
      <c r="Q669" s="1"/>
      <c r="T669" s="2"/>
      <c r="U669" s="2"/>
      <c r="V669" s="2"/>
      <c r="W669" s="2"/>
    </row>
    <row r="670" spans="16:23" x14ac:dyDescent="0.25">
      <c r="P670" s="1"/>
      <c r="Q670" s="1"/>
      <c r="T670" s="2"/>
      <c r="U670" s="2"/>
      <c r="V670" s="2"/>
      <c r="W670" s="2"/>
    </row>
    <row r="671" spans="16:23" x14ac:dyDescent="0.25">
      <c r="P671" s="1"/>
      <c r="Q671" s="1"/>
      <c r="T671" s="2"/>
      <c r="U671" s="2"/>
      <c r="V671" s="2"/>
      <c r="W671" s="2"/>
    </row>
    <row r="672" spans="16:23" x14ac:dyDescent="0.25">
      <c r="P672" s="1"/>
      <c r="Q672" s="1"/>
      <c r="T672" s="2"/>
      <c r="U672" s="2"/>
      <c r="V672" s="2"/>
      <c r="W672" s="2"/>
    </row>
    <row r="673" spans="16:23" x14ac:dyDescent="0.25">
      <c r="P673" s="1"/>
      <c r="Q673" s="1"/>
      <c r="T673" s="2"/>
      <c r="U673" s="2"/>
      <c r="V673" s="2"/>
      <c r="W673" s="2"/>
    </row>
    <row r="674" spans="16:23" x14ac:dyDescent="0.25">
      <c r="P674" s="1"/>
      <c r="Q674" s="1"/>
      <c r="T674" s="2"/>
      <c r="U674" s="2"/>
      <c r="V674" s="2"/>
      <c r="W674" s="2"/>
    </row>
    <row r="675" spans="16:23" x14ac:dyDescent="0.25">
      <c r="P675" s="1"/>
      <c r="Q675" s="1"/>
      <c r="T675" s="2"/>
      <c r="U675" s="2"/>
      <c r="V675" s="2"/>
      <c r="W675" s="2"/>
    </row>
    <row r="676" spans="16:23" x14ac:dyDescent="0.25">
      <c r="P676" s="1"/>
      <c r="Q676" s="1"/>
      <c r="T676" s="2"/>
      <c r="U676" s="2"/>
      <c r="V676" s="2"/>
      <c r="W676" s="2"/>
    </row>
    <row r="677" spans="16:23" x14ac:dyDescent="0.25">
      <c r="P677" s="1"/>
      <c r="Q677" s="1"/>
      <c r="T677" s="2"/>
      <c r="U677" s="2"/>
      <c r="V677" s="2"/>
      <c r="W677" s="2"/>
    </row>
    <row r="678" spans="16:23" x14ac:dyDescent="0.25">
      <c r="P678" s="1"/>
      <c r="Q678" s="1"/>
      <c r="T678" s="2"/>
      <c r="U678" s="2"/>
      <c r="V678" s="2"/>
      <c r="W678" s="2"/>
    </row>
    <row r="679" spans="16:23" x14ac:dyDescent="0.25">
      <c r="P679" s="1"/>
      <c r="Q679" s="1"/>
      <c r="T679" s="2"/>
      <c r="U679" s="2"/>
      <c r="V679" s="2"/>
      <c r="W679" s="2"/>
    </row>
    <row r="680" spans="16:23" x14ac:dyDescent="0.25">
      <c r="P680" s="1"/>
      <c r="Q680" s="1"/>
      <c r="T680" s="2"/>
      <c r="U680" s="2"/>
      <c r="V680" s="2"/>
      <c r="W680" s="2"/>
    </row>
    <row r="681" spans="16:23" x14ac:dyDescent="0.25">
      <c r="P681" s="1"/>
      <c r="Q681" s="1"/>
      <c r="T681" s="2"/>
      <c r="U681" s="2"/>
      <c r="V681" s="2"/>
      <c r="W681" s="2"/>
    </row>
    <row r="682" spans="16:23" x14ac:dyDescent="0.25">
      <c r="P682" s="1"/>
      <c r="Q682" s="1"/>
      <c r="T682" s="2"/>
      <c r="U682" s="2"/>
      <c r="V682" s="2"/>
      <c r="W682" s="2"/>
    </row>
    <row r="683" spans="16:23" x14ac:dyDescent="0.25">
      <c r="P683" s="1"/>
      <c r="Q683" s="1"/>
      <c r="T683" s="2"/>
      <c r="U683" s="2"/>
      <c r="V683" s="2"/>
      <c r="W683" s="2"/>
    </row>
    <row r="684" spans="16:23" x14ac:dyDescent="0.25">
      <c r="P684" s="1"/>
      <c r="Q684" s="1"/>
      <c r="T684" s="2"/>
      <c r="U684" s="2"/>
      <c r="V684" s="2"/>
      <c r="W684" s="2"/>
    </row>
    <row r="685" spans="16:23" x14ac:dyDescent="0.25">
      <c r="P685" s="1"/>
      <c r="Q685" s="1"/>
      <c r="T685" s="2"/>
      <c r="U685" s="2"/>
      <c r="V685" s="2"/>
      <c r="W685" s="2"/>
    </row>
    <row r="686" spans="16:23" x14ac:dyDescent="0.25">
      <c r="P686" s="1"/>
      <c r="Q686" s="1"/>
      <c r="T686" s="2"/>
      <c r="U686" s="2"/>
      <c r="V686" s="2"/>
      <c r="W686" s="2"/>
    </row>
    <row r="687" spans="16:23" x14ac:dyDescent="0.25">
      <c r="P687" s="1"/>
      <c r="Q687" s="1"/>
      <c r="T687" s="2"/>
      <c r="U687" s="2"/>
      <c r="V687" s="2"/>
      <c r="W687" s="2"/>
    </row>
    <row r="688" spans="16:23" x14ac:dyDescent="0.25">
      <c r="P688" s="1"/>
      <c r="Q688" s="1"/>
      <c r="T688" s="2"/>
      <c r="U688" s="2"/>
      <c r="V688" s="2"/>
      <c r="W688" s="2"/>
    </row>
    <row r="689" spans="16:23" x14ac:dyDescent="0.25">
      <c r="P689" s="1"/>
      <c r="Q689" s="1"/>
      <c r="T689" s="2"/>
      <c r="U689" s="2"/>
      <c r="V689" s="2"/>
      <c r="W689" s="2"/>
    </row>
    <row r="690" spans="16:23" x14ac:dyDescent="0.25">
      <c r="P690" s="1"/>
      <c r="Q690" s="1"/>
      <c r="T690" s="2"/>
      <c r="U690" s="2"/>
      <c r="V690" s="2"/>
      <c r="W690" s="2"/>
    </row>
    <row r="691" spans="16:23" x14ac:dyDescent="0.25">
      <c r="P691" s="1"/>
      <c r="Q691" s="1"/>
      <c r="T691" s="2"/>
      <c r="U691" s="2"/>
      <c r="V691" s="2"/>
      <c r="W691" s="2"/>
    </row>
    <row r="692" spans="16:23" x14ac:dyDescent="0.25">
      <c r="P692" s="1"/>
      <c r="Q692" s="1"/>
      <c r="T692" s="2"/>
      <c r="U692" s="2"/>
      <c r="V692" s="2"/>
      <c r="W692" s="2"/>
    </row>
    <row r="693" spans="16:23" x14ac:dyDescent="0.25">
      <c r="P693" s="1"/>
      <c r="Q693" s="1"/>
      <c r="T693" s="2"/>
      <c r="U693" s="2"/>
      <c r="V693" s="2"/>
      <c r="W693" s="2"/>
    </row>
    <row r="694" spans="16:23" x14ac:dyDescent="0.25">
      <c r="P694" s="1"/>
      <c r="Q694" s="1"/>
      <c r="T694" s="2"/>
      <c r="U694" s="2"/>
      <c r="V694" s="2"/>
      <c r="W694" s="2"/>
    </row>
    <row r="695" spans="16:23" x14ac:dyDescent="0.25">
      <c r="P695" s="1"/>
      <c r="Q695" s="1"/>
      <c r="T695" s="2"/>
      <c r="U695" s="2"/>
      <c r="V695" s="2"/>
      <c r="W695" s="2"/>
    </row>
    <row r="696" spans="16:23" x14ac:dyDescent="0.25">
      <c r="P696" s="1"/>
      <c r="Q696" s="1"/>
      <c r="T696" s="2"/>
      <c r="U696" s="2"/>
      <c r="V696" s="2"/>
      <c r="W696" s="2"/>
    </row>
    <row r="697" spans="16:23" x14ac:dyDescent="0.25">
      <c r="P697" s="1"/>
      <c r="Q697" s="1"/>
      <c r="T697" s="2"/>
      <c r="U697" s="2"/>
      <c r="V697" s="2"/>
      <c r="W697" s="2"/>
    </row>
    <row r="698" spans="16:23" x14ac:dyDescent="0.25">
      <c r="P698" s="1"/>
      <c r="Q698" s="1"/>
      <c r="T698" s="2"/>
      <c r="U698" s="2"/>
      <c r="V698" s="2"/>
      <c r="W698" s="2"/>
    </row>
    <row r="699" spans="16:23" x14ac:dyDescent="0.25">
      <c r="P699" s="1"/>
      <c r="Q699" s="1"/>
      <c r="T699" s="2"/>
      <c r="U699" s="2"/>
      <c r="V699" s="2"/>
      <c r="W699" s="2"/>
    </row>
    <row r="700" spans="16:23" x14ac:dyDescent="0.25">
      <c r="P700" s="1"/>
      <c r="Q700" s="1"/>
      <c r="T700" s="2"/>
      <c r="U700" s="2"/>
      <c r="V700" s="2"/>
      <c r="W700" s="2"/>
    </row>
    <row r="701" spans="16:23" x14ac:dyDescent="0.25">
      <c r="P701" s="1"/>
      <c r="Q701" s="1"/>
      <c r="T701" s="2"/>
      <c r="U701" s="2"/>
      <c r="V701" s="2"/>
      <c r="W701" s="2"/>
    </row>
    <row r="702" spans="16:23" x14ac:dyDescent="0.25">
      <c r="P702" s="1"/>
      <c r="Q702" s="1"/>
      <c r="T702" s="2"/>
      <c r="U702" s="2"/>
      <c r="V702" s="2"/>
      <c r="W702" s="2"/>
    </row>
    <row r="703" spans="16:23" x14ac:dyDescent="0.25">
      <c r="P703" s="1"/>
      <c r="Q703" s="1"/>
      <c r="T703" s="2"/>
      <c r="U703" s="2"/>
      <c r="V703" s="2"/>
      <c r="W703" s="2"/>
    </row>
    <row r="704" spans="16:23" x14ac:dyDescent="0.25">
      <c r="P704" s="1"/>
      <c r="Q704" s="1"/>
      <c r="T704" s="2"/>
      <c r="U704" s="2"/>
      <c r="V704" s="2"/>
      <c r="W704" s="2"/>
    </row>
    <row r="705" spans="16:23" x14ac:dyDescent="0.25">
      <c r="P705" s="1"/>
      <c r="Q705" s="1"/>
      <c r="T705" s="2"/>
      <c r="U705" s="2"/>
      <c r="V705" s="2"/>
      <c r="W705" s="2"/>
    </row>
    <row r="706" spans="16:23" x14ac:dyDescent="0.25">
      <c r="P706" s="1"/>
      <c r="Q706" s="1"/>
      <c r="T706" s="2"/>
      <c r="U706" s="2"/>
      <c r="V706" s="2"/>
      <c r="W706" s="2"/>
    </row>
    <row r="707" spans="16:23" x14ac:dyDescent="0.25">
      <c r="P707" s="1"/>
      <c r="Q707" s="1"/>
      <c r="T707" s="2"/>
      <c r="U707" s="2"/>
      <c r="V707" s="2"/>
      <c r="W707" s="2"/>
    </row>
    <row r="708" spans="16:23" x14ac:dyDescent="0.25">
      <c r="P708" s="1"/>
      <c r="Q708" s="1"/>
      <c r="T708" s="2"/>
      <c r="U708" s="2"/>
      <c r="V708" s="2"/>
      <c r="W708" s="2"/>
    </row>
    <row r="709" spans="16:23" x14ac:dyDescent="0.25">
      <c r="P709" s="1"/>
      <c r="Q709" s="1"/>
      <c r="T709" s="2"/>
      <c r="U709" s="2"/>
      <c r="V709" s="2"/>
      <c r="W709" s="2"/>
    </row>
    <row r="710" spans="16:23" x14ac:dyDescent="0.25">
      <c r="P710" s="1"/>
      <c r="Q710" s="1"/>
      <c r="T710" s="2"/>
      <c r="U710" s="2"/>
      <c r="V710" s="2"/>
      <c r="W710" s="2"/>
    </row>
    <row r="711" spans="16:23" x14ac:dyDescent="0.25">
      <c r="P711" s="1"/>
      <c r="Q711" s="1"/>
      <c r="T711" s="2"/>
      <c r="U711" s="2"/>
      <c r="V711" s="2"/>
      <c r="W711" s="2"/>
    </row>
    <row r="712" spans="16:23" x14ac:dyDescent="0.25">
      <c r="P712" s="1"/>
      <c r="Q712" s="1"/>
      <c r="T712" s="2"/>
      <c r="U712" s="2"/>
      <c r="V712" s="2"/>
      <c r="W712" s="2"/>
    </row>
    <row r="713" spans="16:23" x14ac:dyDescent="0.25">
      <c r="P713" s="1"/>
      <c r="Q713" s="1"/>
      <c r="T713" s="2"/>
      <c r="U713" s="2"/>
      <c r="V713" s="2"/>
      <c r="W713" s="2"/>
    </row>
    <row r="714" spans="16:23" x14ac:dyDescent="0.25">
      <c r="P714" s="1"/>
      <c r="Q714" s="1"/>
      <c r="T714" s="2"/>
      <c r="U714" s="2"/>
      <c r="V714" s="2"/>
      <c r="W714" s="2"/>
    </row>
    <row r="715" spans="16:23" x14ac:dyDescent="0.25">
      <c r="P715" s="1"/>
      <c r="Q715" s="1"/>
      <c r="T715" s="2"/>
      <c r="U715" s="2"/>
      <c r="V715" s="2"/>
      <c r="W715" s="2"/>
    </row>
    <row r="716" spans="16:23" x14ac:dyDescent="0.25">
      <c r="P716" s="1"/>
      <c r="Q716" s="1"/>
      <c r="T716" s="2"/>
      <c r="U716" s="2"/>
      <c r="V716" s="2"/>
      <c r="W716" s="2"/>
    </row>
    <row r="717" spans="16:23" x14ac:dyDescent="0.25">
      <c r="P717" s="1"/>
      <c r="Q717" s="1"/>
      <c r="T717" s="2"/>
      <c r="U717" s="2"/>
      <c r="V717" s="2"/>
      <c r="W717" s="2"/>
    </row>
    <row r="718" spans="16:23" x14ac:dyDescent="0.25">
      <c r="P718" s="1"/>
      <c r="Q718" s="1"/>
      <c r="T718" s="2"/>
      <c r="U718" s="2"/>
      <c r="V718" s="2"/>
      <c r="W718" s="2"/>
    </row>
    <row r="719" spans="16:23" x14ac:dyDescent="0.25">
      <c r="P719" s="1"/>
      <c r="Q719" s="1"/>
      <c r="T719" s="2"/>
      <c r="U719" s="2"/>
      <c r="V719" s="2"/>
      <c r="W719" s="2"/>
    </row>
    <row r="720" spans="16:23" x14ac:dyDescent="0.25">
      <c r="P720" s="1"/>
      <c r="Q720" s="1"/>
      <c r="T720" s="2"/>
      <c r="U720" s="2"/>
      <c r="V720" s="2"/>
      <c r="W720" s="2"/>
    </row>
    <row r="721" spans="16:23" x14ac:dyDescent="0.25">
      <c r="P721" s="1"/>
      <c r="Q721" s="1"/>
      <c r="T721" s="2"/>
      <c r="U721" s="2"/>
      <c r="V721" s="2"/>
      <c r="W721" s="2"/>
    </row>
    <row r="722" spans="16:23" x14ac:dyDescent="0.25">
      <c r="P722" s="1"/>
      <c r="Q722" s="1"/>
      <c r="T722" s="2"/>
      <c r="U722" s="2"/>
      <c r="V722" s="2"/>
      <c r="W722" s="2"/>
    </row>
    <row r="723" spans="16:23" x14ac:dyDescent="0.25">
      <c r="P723" s="1"/>
      <c r="Q723" s="1"/>
      <c r="T723" s="2"/>
      <c r="U723" s="2"/>
      <c r="V723" s="2"/>
      <c r="W723" s="2"/>
    </row>
    <row r="724" spans="16:23" x14ac:dyDescent="0.25">
      <c r="P724" s="1"/>
      <c r="Q724" s="1"/>
      <c r="T724" s="2"/>
      <c r="U724" s="2"/>
      <c r="V724" s="2"/>
      <c r="W724" s="2"/>
    </row>
    <row r="725" spans="16:23" x14ac:dyDescent="0.25">
      <c r="P725" s="1"/>
      <c r="Q725" s="1"/>
      <c r="T725" s="2"/>
      <c r="U725" s="2"/>
      <c r="V725" s="2"/>
      <c r="W725" s="2"/>
    </row>
    <row r="726" spans="16:23" x14ac:dyDescent="0.25">
      <c r="P726" s="1"/>
      <c r="Q726" s="1"/>
      <c r="T726" s="2"/>
      <c r="U726" s="2"/>
      <c r="V726" s="2"/>
      <c r="W726" s="2"/>
    </row>
    <row r="727" spans="16:23" x14ac:dyDescent="0.25">
      <c r="P727" s="1"/>
      <c r="Q727" s="1"/>
      <c r="T727" s="2"/>
      <c r="U727" s="2"/>
      <c r="V727" s="2"/>
      <c r="W727" s="2"/>
    </row>
    <row r="728" spans="16:23" x14ac:dyDescent="0.25">
      <c r="P728" s="1"/>
      <c r="Q728" s="1"/>
      <c r="T728" s="2"/>
      <c r="U728" s="2"/>
      <c r="V728" s="2"/>
      <c r="W728" s="2"/>
    </row>
    <row r="729" spans="16:23" x14ac:dyDescent="0.25">
      <c r="P729" s="1"/>
      <c r="Q729" s="1"/>
      <c r="T729" s="2"/>
      <c r="U729" s="2"/>
      <c r="V729" s="2"/>
      <c r="W729" s="2"/>
    </row>
    <row r="730" spans="16:23" x14ac:dyDescent="0.25">
      <c r="P730" s="1"/>
      <c r="Q730" s="1"/>
      <c r="T730" s="2"/>
      <c r="U730" s="2"/>
      <c r="V730" s="2"/>
      <c r="W730" s="2"/>
    </row>
    <row r="731" spans="16:23" x14ac:dyDescent="0.25">
      <c r="P731" s="1"/>
      <c r="Q731" s="1"/>
      <c r="T731" s="2"/>
      <c r="U731" s="2"/>
      <c r="V731" s="2"/>
      <c r="W731" s="2"/>
    </row>
    <row r="732" spans="16:23" x14ac:dyDescent="0.25">
      <c r="P732" s="1"/>
      <c r="Q732" s="1"/>
      <c r="T732" s="2"/>
      <c r="U732" s="2"/>
      <c r="V732" s="2"/>
      <c r="W732" s="2"/>
    </row>
    <row r="733" spans="16:23" x14ac:dyDescent="0.25">
      <c r="P733" s="1"/>
      <c r="Q733" s="1"/>
      <c r="T733" s="2"/>
      <c r="U733" s="2"/>
      <c r="V733" s="2"/>
      <c r="W733" s="2"/>
    </row>
    <row r="734" spans="16:23" x14ac:dyDescent="0.25">
      <c r="P734" s="1"/>
      <c r="Q734" s="1"/>
      <c r="T734" s="2"/>
      <c r="U734" s="2"/>
      <c r="V734" s="2"/>
      <c r="W734" s="2"/>
    </row>
    <row r="735" spans="16:23" x14ac:dyDescent="0.25">
      <c r="P735" s="1"/>
      <c r="Q735" s="1"/>
      <c r="T735" s="2"/>
      <c r="U735" s="2"/>
      <c r="V735" s="2"/>
      <c r="W735" s="2"/>
    </row>
    <row r="736" spans="16:23" x14ac:dyDescent="0.25">
      <c r="P736" s="1"/>
      <c r="Q736" s="1"/>
      <c r="T736" s="2"/>
      <c r="U736" s="2"/>
      <c r="V736" s="2"/>
      <c r="W736" s="2"/>
    </row>
    <row r="737" spans="16:23" x14ac:dyDescent="0.25">
      <c r="P737" s="1"/>
      <c r="Q737" s="1"/>
      <c r="T737" s="2"/>
      <c r="U737" s="2"/>
      <c r="V737" s="2"/>
      <c r="W737" s="2"/>
    </row>
    <row r="738" spans="16:23" x14ac:dyDescent="0.25">
      <c r="P738" s="1"/>
      <c r="Q738" s="1"/>
      <c r="T738" s="2"/>
      <c r="U738" s="2"/>
      <c r="V738" s="2"/>
      <c r="W738" s="2"/>
    </row>
    <row r="739" spans="16:23" x14ac:dyDescent="0.25">
      <c r="P739" s="1"/>
      <c r="Q739" s="1"/>
      <c r="T739" s="2"/>
      <c r="U739" s="2"/>
      <c r="V739" s="2"/>
      <c r="W739" s="2"/>
    </row>
    <row r="740" spans="16:23" x14ac:dyDescent="0.25">
      <c r="P740" s="1"/>
      <c r="Q740" s="1"/>
      <c r="T740" s="2"/>
      <c r="U740" s="2"/>
      <c r="V740" s="2"/>
      <c r="W740" s="2"/>
    </row>
    <row r="741" spans="16:23" x14ac:dyDescent="0.25">
      <c r="P741" s="1"/>
      <c r="Q741" s="1"/>
      <c r="T741" s="2"/>
      <c r="U741" s="2"/>
      <c r="V741" s="2"/>
      <c r="W741" s="2"/>
    </row>
    <row r="742" spans="16:23" x14ac:dyDescent="0.25">
      <c r="P742" s="1"/>
      <c r="Q742" s="1"/>
      <c r="T742" s="2"/>
      <c r="U742" s="2"/>
      <c r="V742" s="2"/>
      <c r="W742" s="2"/>
    </row>
    <row r="743" spans="16:23" x14ac:dyDescent="0.25">
      <c r="P743" s="1"/>
      <c r="Q743" s="1"/>
      <c r="T743" s="2"/>
      <c r="U743" s="2"/>
      <c r="V743" s="2"/>
      <c r="W743" s="2"/>
    </row>
    <row r="744" spans="16:23" x14ac:dyDescent="0.25">
      <c r="P744" s="1"/>
      <c r="Q744" s="1"/>
      <c r="T744" s="2"/>
      <c r="U744" s="2"/>
      <c r="V744" s="2"/>
      <c r="W744" s="2"/>
    </row>
    <row r="745" spans="16:23" x14ac:dyDescent="0.25">
      <c r="P745" s="1"/>
      <c r="Q745" s="1"/>
      <c r="T745" s="2"/>
      <c r="U745" s="2"/>
      <c r="V745" s="2"/>
      <c r="W745" s="2"/>
    </row>
    <row r="746" spans="16:23" x14ac:dyDescent="0.25">
      <c r="P746" s="1"/>
      <c r="Q746" s="1"/>
      <c r="T746" s="2"/>
      <c r="U746" s="2"/>
      <c r="V746" s="2"/>
      <c r="W746" s="2"/>
    </row>
    <row r="747" spans="16:23" x14ac:dyDescent="0.25">
      <c r="P747" s="1"/>
      <c r="Q747" s="1"/>
      <c r="T747" s="2"/>
      <c r="U747" s="2"/>
      <c r="V747" s="2"/>
      <c r="W747" s="2"/>
    </row>
    <row r="748" spans="16:23" x14ac:dyDescent="0.25">
      <c r="P748" s="1"/>
      <c r="Q748" s="1"/>
      <c r="T748" s="2"/>
      <c r="U748" s="2"/>
      <c r="V748" s="2"/>
      <c r="W748" s="2"/>
    </row>
    <row r="749" spans="16:23" x14ac:dyDescent="0.25">
      <c r="P749" s="1"/>
      <c r="Q749" s="1"/>
      <c r="T749" s="2"/>
      <c r="U749" s="2"/>
      <c r="V749" s="2"/>
      <c r="W749" s="2"/>
    </row>
    <row r="750" spans="16:23" x14ac:dyDescent="0.25">
      <c r="P750" s="1"/>
      <c r="Q750" s="1"/>
      <c r="T750" s="2"/>
      <c r="U750" s="2"/>
      <c r="V750" s="2"/>
      <c r="W750" s="2"/>
    </row>
    <row r="751" spans="16:23" x14ac:dyDescent="0.25">
      <c r="P751" s="1"/>
      <c r="Q751" s="1"/>
      <c r="T751" s="2"/>
      <c r="U751" s="2"/>
      <c r="V751" s="2"/>
      <c r="W751" s="2"/>
    </row>
    <row r="752" spans="16:23" x14ac:dyDescent="0.25">
      <c r="P752" s="1"/>
      <c r="Q752" s="1"/>
      <c r="T752" s="2"/>
      <c r="U752" s="2"/>
      <c r="V752" s="2"/>
      <c r="W752" s="2"/>
    </row>
    <row r="753" spans="16:23" x14ac:dyDescent="0.25">
      <c r="P753" s="1"/>
      <c r="Q753" s="1"/>
      <c r="T753" s="2"/>
      <c r="U753" s="2"/>
      <c r="V753" s="2"/>
      <c r="W753" s="2"/>
    </row>
    <row r="754" spans="16:23" x14ac:dyDescent="0.25">
      <c r="P754" s="1"/>
      <c r="Q754" s="1"/>
      <c r="T754" s="2"/>
      <c r="U754" s="2"/>
      <c r="V754" s="2"/>
      <c r="W754" s="2"/>
    </row>
    <row r="755" spans="16:23" x14ac:dyDescent="0.25">
      <c r="P755" s="1"/>
      <c r="Q755" s="1"/>
      <c r="T755" s="2"/>
      <c r="U755" s="2"/>
      <c r="V755" s="2"/>
      <c r="W755" s="2"/>
    </row>
    <row r="756" spans="16:23" x14ac:dyDescent="0.25">
      <c r="P756" s="1"/>
      <c r="Q756" s="1"/>
      <c r="T756" s="2"/>
      <c r="U756" s="2"/>
      <c r="V756" s="2"/>
      <c r="W756" s="2"/>
    </row>
    <row r="757" spans="16:23" x14ac:dyDescent="0.25">
      <c r="P757" s="1"/>
      <c r="Q757" s="1"/>
      <c r="T757" s="2"/>
      <c r="U757" s="2"/>
      <c r="V757" s="2"/>
      <c r="W757" s="2"/>
    </row>
    <row r="758" spans="16:23" x14ac:dyDescent="0.25">
      <c r="P758" s="1"/>
      <c r="Q758" s="1"/>
      <c r="T758" s="2"/>
      <c r="U758" s="2"/>
      <c r="V758" s="2"/>
      <c r="W758" s="2"/>
    </row>
    <row r="759" spans="16:23" x14ac:dyDescent="0.25">
      <c r="P759" s="1"/>
      <c r="Q759" s="1"/>
      <c r="T759" s="2"/>
      <c r="U759" s="2"/>
      <c r="V759" s="2"/>
      <c r="W759" s="2"/>
    </row>
    <row r="760" spans="16:23" x14ac:dyDescent="0.25">
      <c r="P760" s="1"/>
      <c r="Q760" s="1"/>
      <c r="T760" s="2"/>
      <c r="U760" s="2"/>
      <c r="V760" s="2"/>
      <c r="W760" s="2"/>
    </row>
    <row r="761" spans="16:23" x14ac:dyDescent="0.25">
      <c r="P761" s="1"/>
      <c r="Q761" s="1"/>
      <c r="T761" s="2"/>
      <c r="U761" s="2"/>
      <c r="V761" s="2"/>
      <c r="W761" s="2"/>
    </row>
    <row r="762" spans="16:23" x14ac:dyDescent="0.25">
      <c r="P762" s="1"/>
      <c r="Q762" s="1"/>
      <c r="T762" s="2"/>
      <c r="U762" s="2"/>
      <c r="V762" s="2"/>
      <c r="W762" s="2"/>
    </row>
    <row r="763" spans="16:23" x14ac:dyDescent="0.25">
      <c r="P763" s="1"/>
      <c r="Q763" s="1"/>
      <c r="T763" s="2"/>
      <c r="U763" s="2"/>
      <c r="V763" s="2"/>
      <c r="W763" s="2"/>
    </row>
    <row r="764" spans="16:23" x14ac:dyDescent="0.25">
      <c r="P764" s="1"/>
      <c r="Q764" s="1"/>
      <c r="T764" s="2"/>
      <c r="U764" s="2"/>
      <c r="V764" s="2"/>
      <c r="W764" s="2"/>
    </row>
    <row r="765" spans="16:23" x14ac:dyDescent="0.25">
      <c r="P765" s="1"/>
      <c r="Q765" s="1"/>
      <c r="T765" s="2"/>
      <c r="U765" s="2"/>
      <c r="V765" s="2"/>
      <c r="W765" s="2"/>
    </row>
    <row r="766" spans="16:23" x14ac:dyDescent="0.25">
      <c r="P766" s="1"/>
      <c r="Q766" s="1"/>
      <c r="T766" s="2"/>
      <c r="U766" s="2"/>
      <c r="V766" s="2"/>
      <c r="W766" s="2"/>
    </row>
    <row r="767" spans="16:23" x14ac:dyDescent="0.25">
      <c r="P767" s="1"/>
      <c r="Q767" s="1"/>
      <c r="T767" s="2"/>
      <c r="U767" s="2"/>
      <c r="V767" s="2"/>
      <c r="W767" s="2"/>
    </row>
    <row r="768" spans="16:23" x14ac:dyDescent="0.25">
      <c r="P768" s="1"/>
      <c r="Q768" s="1"/>
      <c r="T768" s="2"/>
      <c r="U768" s="2"/>
      <c r="V768" s="2"/>
      <c r="W768" s="2"/>
    </row>
    <row r="769" spans="16:23" x14ac:dyDescent="0.25">
      <c r="P769" s="1"/>
      <c r="Q769" s="1"/>
      <c r="T769" s="2"/>
      <c r="U769" s="2"/>
      <c r="V769" s="2"/>
      <c r="W769" s="2"/>
    </row>
    <row r="770" spans="16:23" x14ac:dyDescent="0.25">
      <c r="P770" s="1"/>
      <c r="Q770" s="1"/>
      <c r="T770" s="2"/>
      <c r="U770" s="2"/>
      <c r="V770" s="2"/>
      <c r="W770" s="2"/>
    </row>
    <row r="771" spans="16:23" x14ac:dyDescent="0.25">
      <c r="P771" s="1"/>
      <c r="Q771" s="1"/>
      <c r="T771" s="2"/>
      <c r="U771" s="2"/>
      <c r="V771" s="2"/>
      <c r="W771" s="2"/>
    </row>
    <row r="772" spans="16:23" x14ac:dyDescent="0.25">
      <c r="P772" s="1"/>
      <c r="Q772" s="1"/>
      <c r="T772" s="2"/>
      <c r="U772" s="2"/>
      <c r="V772" s="2"/>
      <c r="W772" s="2"/>
    </row>
    <row r="773" spans="16:23" x14ac:dyDescent="0.25">
      <c r="P773" s="1"/>
      <c r="Q773" s="1"/>
      <c r="T773" s="2"/>
      <c r="U773" s="2"/>
      <c r="V773" s="2"/>
      <c r="W773" s="2"/>
    </row>
    <row r="774" spans="16:23" x14ac:dyDescent="0.25">
      <c r="P774" s="1"/>
      <c r="Q774" s="1"/>
      <c r="T774" s="2"/>
      <c r="U774" s="2"/>
      <c r="V774" s="2"/>
      <c r="W774" s="2"/>
    </row>
    <row r="775" spans="16:23" x14ac:dyDescent="0.25">
      <c r="P775" s="1"/>
      <c r="Q775" s="1"/>
      <c r="T775" s="2"/>
      <c r="U775" s="2"/>
      <c r="V775" s="2"/>
      <c r="W775" s="2"/>
    </row>
    <row r="776" spans="16:23" x14ac:dyDescent="0.25">
      <c r="P776" s="1"/>
      <c r="Q776" s="1"/>
      <c r="T776" s="2"/>
      <c r="U776" s="2"/>
      <c r="V776" s="2"/>
      <c r="W776" s="2"/>
    </row>
    <row r="777" spans="16:23" x14ac:dyDescent="0.25">
      <c r="P777" s="1"/>
      <c r="Q777" s="1"/>
      <c r="T777" s="2"/>
      <c r="U777" s="2"/>
      <c r="V777" s="2"/>
      <c r="W777" s="2"/>
    </row>
    <row r="778" spans="16:23" x14ac:dyDescent="0.25">
      <c r="P778" s="1"/>
      <c r="Q778" s="1"/>
      <c r="T778" s="2"/>
      <c r="U778" s="2"/>
      <c r="V778" s="2"/>
      <c r="W778" s="2"/>
    </row>
    <row r="779" spans="16:23" x14ac:dyDescent="0.25">
      <c r="P779" s="1"/>
      <c r="Q779" s="1"/>
      <c r="T779" s="2"/>
      <c r="U779" s="2"/>
      <c r="V779" s="2"/>
      <c r="W779" s="2"/>
    </row>
    <row r="780" spans="16:23" x14ac:dyDescent="0.25">
      <c r="P780" s="1"/>
      <c r="Q780" s="1"/>
      <c r="T780" s="2"/>
      <c r="U780" s="2"/>
      <c r="V780" s="2"/>
      <c r="W780" s="2"/>
    </row>
    <row r="781" spans="16:23" x14ac:dyDescent="0.25">
      <c r="P781" s="1"/>
      <c r="Q781" s="1"/>
      <c r="T781" s="2"/>
      <c r="U781" s="2"/>
      <c r="V781" s="2"/>
      <c r="W781" s="2"/>
    </row>
    <row r="782" spans="16:23" x14ac:dyDescent="0.25">
      <c r="P782" s="1"/>
      <c r="Q782" s="1"/>
      <c r="T782" s="2"/>
      <c r="U782" s="2"/>
      <c r="V782" s="2"/>
      <c r="W782" s="2"/>
    </row>
    <row r="783" spans="16:23" x14ac:dyDescent="0.25">
      <c r="P783" s="1"/>
      <c r="Q783" s="1"/>
      <c r="T783" s="2"/>
      <c r="U783" s="2"/>
      <c r="V783" s="2"/>
      <c r="W783" s="2"/>
    </row>
    <row r="784" spans="16:23" x14ac:dyDescent="0.25">
      <c r="P784" s="1"/>
      <c r="Q784" s="1"/>
      <c r="T784" s="2"/>
      <c r="U784" s="2"/>
      <c r="V784" s="2"/>
      <c r="W784" s="2"/>
    </row>
    <row r="785" spans="16:23" x14ac:dyDescent="0.25">
      <c r="P785" s="1"/>
      <c r="Q785" s="1"/>
      <c r="T785" s="2"/>
      <c r="U785" s="2"/>
      <c r="V785" s="2"/>
      <c r="W785" s="2"/>
    </row>
    <row r="786" spans="16:23" x14ac:dyDescent="0.25">
      <c r="P786" s="1"/>
      <c r="Q786" s="1"/>
      <c r="T786" s="2"/>
      <c r="U786" s="2"/>
      <c r="V786" s="2"/>
      <c r="W786" s="2"/>
    </row>
    <row r="787" spans="16:23" x14ac:dyDescent="0.25">
      <c r="P787" s="1"/>
      <c r="Q787" s="1"/>
      <c r="T787" s="2"/>
      <c r="U787" s="2"/>
      <c r="V787" s="2"/>
      <c r="W787" s="2"/>
    </row>
    <row r="788" spans="16:23" x14ac:dyDescent="0.25">
      <c r="P788" s="1"/>
      <c r="Q788" s="1"/>
      <c r="T788" s="2"/>
      <c r="U788" s="2"/>
      <c r="V788" s="2"/>
      <c r="W788" s="2"/>
    </row>
    <row r="789" spans="16:23" x14ac:dyDescent="0.25">
      <c r="P789" s="1"/>
      <c r="Q789" s="1"/>
      <c r="T789" s="2"/>
      <c r="U789" s="2"/>
      <c r="V789" s="2"/>
      <c r="W789" s="2"/>
    </row>
    <row r="790" spans="16:23" x14ac:dyDescent="0.25">
      <c r="P790" s="1"/>
      <c r="Q790" s="1"/>
      <c r="T790" s="2"/>
      <c r="U790" s="2"/>
      <c r="V790" s="2"/>
      <c r="W790" s="2"/>
    </row>
    <row r="791" spans="16:23" x14ac:dyDescent="0.25">
      <c r="P791" s="1"/>
      <c r="Q791" s="1"/>
      <c r="T791" s="2"/>
      <c r="U791" s="2"/>
      <c r="V791" s="2"/>
      <c r="W791" s="2"/>
    </row>
    <row r="792" spans="16:23" x14ac:dyDescent="0.25">
      <c r="P792" s="1"/>
      <c r="Q792" s="1"/>
      <c r="T792" s="2"/>
      <c r="U792" s="2"/>
      <c r="V792" s="2"/>
      <c r="W792" s="2"/>
    </row>
    <row r="793" spans="16:23" x14ac:dyDescent="0.25">
      <c r="P793" s="1"/>
      <c r="Q793" s="1"/>
      <c r="T793" s="2"/>
      <c r="U793" s="2"/>
      <c r="V793" s="2"/>
      <c r="W793" s="2"/>
    </row>
    <row r="794" spans="16:23" x14ac:dyDescent="0.25">
      <c r="P794" s="1"/>
      <c r="Q794" s="1"/>
      <c r="T794" s="2"/>
      <c r="U794" s="2"/>
      <c r="V794" s="2"/>
      <c r="W794" s="2"/>
    </row>
    <row r="795" spans="16:23" x14ac:dyDescent="0.25">
      <c r="P795" s="1"/>
      <c r="Q795" s="1"/>
      <c r="T795" s="2"/>
      <c r="U795" s="2"/>
      <c r="V795" s="2"/>
      <c r="W795" s="2"/>
    </row>
    <row r="796" spans="16:23" x14ac:dyDescent="0.25">
      <c r="P796" s="1"/>
      <c r="Q796" s="1"/>
      <c r="T796" s="2"/>
      <c r="U796" s="2"/>
      <c r="V796" s="2"/>
      <c r="W796" s="2"/>
    </row>
    <row r="797" spans="16:23" x14ac:dyDescent="0.25">
      <c r="P797" s="1"/>
      <c r="Q797" s="1"/>
      <c r="T797" s="2"/>
      <c r="U797" s="2"/>
      <c r="V797" s="2"/>
      <c r="W797" s="2"/>
    </row>
    <row r="798" spans="16:23" x14ac:dyDescent="0.25">
      <c r="P798" s="1"/>
      <c r="Q798" s="1"/>
      <c r="T798" s="2"/>
      <c r="U798" s="2"/>
      <c r="V798" s="2"/>
      <c r="W798" s="2"/>
    </row>
    <row r="799" spans="16:23" x14ac:dyDescent="0.25">
      <c r="P799" s="1"/>
      <c r="Q799" s="1"/>
      <c r="T799" s="2"/>
      <c r="U799" s="2"/>
      <c r="V799" s="2"/>
      <c r="W799" s="2"/>
    </row>
    <row r="800" spans="16:23" x14ac:dyDescent="0.25">
      <c r="P800" s="1"/>
      <c r="Q800" s="1"/>
      <c r="T800" s="2"/>
      <c r="U800" s="2"/>
      <c r="V800" s="2"/>
      <c r="W800" s="2"/>
    </row>
    <row r="801" spans="16:23" x14ac:dyDescent="0.25">
      <c r="P801" s="1"/>
      <c r="Q801" s="1"/>
      <c r="T801" s="2"/>
      <c r="U801" s="2"/>
      <c r="V801" s="2"/>
      <c r="W801" s="2"/>
    </row>
    <row r="802" spans="16:23" x14ac:dyDescent="0.25">
      <c r="P802" s="1"/>
      <c r="Q802" s="1"/>
      <c r="T802" s="2"/>
      <c r="U802" s="2"/>
      <c r="V802" s="2"/>
      <c r="W802" s="2"/>
    </row>
    <row r="803" spans="16:23" x14ac:dyDescent="0.25">
      <c r="P803" s="1"/>
      <c r="Q803" s="1"/>
      <c r="T803" s="2"/>
      <c r="U803" s="2"/>
      <c r="V803" s="2"/>
      <c r="W803" s="2"/>
    </row>
    <row r="804" spans="16:23" x14ac:dyDescent="0.25">
      <c r="P804" s="1"/>
      <c r="Q804" s="1"/>
      <c r="T804" s="2"/>
      <c r="U804" s="2"/>
      <c r="V804" s="2"/>
      <c r="W804" s="2"/>
    </row>
    <row r="805" spans="16:23" x14ac:dyDescent="0.25">
      <c r="P805" s="1"/>
      <c r="Q805" s="1"/>
      <c r="T805" s="2"/>
      <c r="U805" s="2"/>
      <c r="V805" s="2"/>
      <c r="W805" s="2"/>
    </row>
    <row r="806" spans="16:23" x14ac:dyDescent="0.25">
      <c r="P806" s="1"/>
      <c r="Q806" s="1"/>
      <c r="T806" s="2"/>
      <c r="U806" s="2"/>
      <c r="V806" s="2"/>
      <c r="W806" s="2"/>
    </row>
    <row r="807" spans="16:23" x14ac:dyDescent="0.25">
      <c r="P807" s="1"/>
      <c r="Q807" s="1"/>
      <c r="T807" s="2"/>
      <c r="U807" s="2"/>
      <c r="V807" s="2"/>
      <c r="W807" s="2"/>
    </row>
    <row r="808" spans="16:23" x14ac:dyDescent="0.25">
      <c r="P808" s="1"/>
      <c r="Q808" s="1"/>
      <c r="T808" s="2"/>
      <c r="U808" s="2"/>
      <c r="V808" s="2"/>
      <c r="W808" s="2"/>
    </row>
    <row r="809" spans="16:23" x14ac:dyDescent="0.25">
      <c r="P809" s="1"/>
      <c r="Q809" s="1"/>
      <c r="T809" s="2"/>
      <c r="U809" s="2"/>
      <c r="V809" s="2"/>
      <c r="W809" s="2"/>
    </row>
    <row r="810" spans="16:23" x14ac:dyDescent="0.25">
      <c r="P810" s="1"/>
      <c r="Q810" s="1"/>
      <c r="T810" s="2"/>
      <c r="U810" s="2"/>
      <c r="V810" s="2"/>
      <c r="W810" s="2"/>
    </row>
    <row r="811" spans="16:23" x14ac:dyDescent="0.25">
      <c r="P811" s="1"/>
      <c r="Q811" s="1"/>
      <c r="T811" s="2"/>
      <c r="U811" s="2"/>
      <c r="V811" s="2"/>
      <c r="W811" s="2"/>
    </row>
    <row r="812" spans="16:23" x14ac:dyDescent="0.25">
      <c r="P812" s="1"/>
      <c r="Q812" s="1"/>
      <c r="T812" s="2"/>
      <c r="U812" s="2"/>
      <c r="V812" s="2"/>
      <c r="W812" s="2"/>
    </row>
    <row r="813" spans="16:23" x14ac:dyDescent="0.25">
      <c r="P813" s="1"/>
      <c r="Q813" s="1"/>
      <c r="T813" s="2"/>
      <c r="U813" s="2"/>
      <c r="V813" s="2"/>
      <c r="W813" s="2"/>
    </row>
    <row r="814" spans="16:23" x14ac:dyDescent="0.25">
      <c r="P814" s="1"/>
      <c r="Q814" s="1"/>
      <c r="T814" s="2"/>
      <c r="U814" s="2"/>
      <c r="V814" s="2"/>
      <c r="W814" s="2"/>
    </row>
    <row r="815" spans="16:23" x14ac:dyDescent="0.25">
      <c r="P815" s="1"/>
      <c r="Q815" s="1"/>
      <c r="T815" s="2"/>
      <c r="U815" s="2"/>
      <c r="V815" s="2"/>
      <c r="W815" s="2"/>
    </row>
    <row r="816" spans="16:23" x14ac:dyDescent="0.25">
      <c r="P816" s="1"/>
      <c r="Q816" s="1"/>
      <c r="T816" s="2"/>
      <c r="U816" s="2"/>
      <c r="V816" s="2"/>
      <c r="W816" s="2"/>
    </row>
    <row r="817" spans="16:23" x14ac:dyDescent="0.25">
      <c r="P817" s="1"/>
      <c r="Q817" s="1"/>
      <c r="T817" s="2"/>
      <c r="U817" s="2"/>
      <c r="V817" s="2"/>
      <c r="W817" s="2"/>
    </row>
    <row r="818" spans="16:23" x14ac:dyDescent="0.25">
      <c r="P818" s="1"/>
      <c r="Q818" s="1"/>
      <c r="T818" s="2"/>
      <c r="U818" s="2"/>
      <c r="V818" s="2"/>
      <c r="W818" s="2"/>
    </row>
    <row r="819" spans="16:23" x14ac:dyDescent="0.25">
      <c r="P819" s="1"/>
      <c r="Q819" s="1"/>
      <c r="T819" s="2"/>
      <c r="U819" s="2"/>
      <c r="V819" s="2"/>
      <c r="W819" s="2"/>
    </row>
    <row r="820" spans="16:23" x14ac:dyDescent="0.25">
      <c r="P820" s="1"/>
      <c r="Q820" s="1"/>
      <c r="T820" s="2"/>
      <c r="U820" s="2"/>
      <c r="V820" s="2"/>
      <c r="W820" s="2"/>
    </row>
    <row r="821" spans="16:23" x14ac:dyDescent="0.25">
      <c r="P821" s="1"/>
      <c r="Q821" s="1"/>
      <c r="T821" s="2"/>
      <c r="U821" s="2"/>
      <c r="V821" s="2"/>
      <c r="W821" s="2"/>
    </row>
    <row r="822" spans="16:23" x14ac:dyDescent="0.25">
      <c r="P822" s="1"/>
      <c r="Q822" s="1"/>
      <c r="T822" s="2"/>
      <c r="U822" s="2"/>
      <c r="V822" s="2"/>
      <c r="W822" s="2"/>
    </row>
    <row r="823" spans="16:23" x14ac:dyDescent="0.25">
      <c r="P823" s="1"/>
      <c r="Q823" s="1"/>
      <c r="T823" s="2"/>
      <c r="U823" s="2"/>
      <c r="V823" s="2"/>
      <c r="W823" s="2"/>
    </row>
    <row r="824" spans="16:23" x14ac:dyDescent="0.25">
      <c r="P824" s="1"/>
      <c r="Q824" s="1"/>
      <c r="T824" s="2"/>
      <c r="U824" s="2"/>
      <c r="V824" s="2"/>
      <c r="W824" s="2"/>
    </row>
    <row r="825" spans="16:23" x14ac:dyDescent="0.25">
      <c r="P825" s="1"/>
      <c r="Q825" s="1"/>
      <c r="T825" s="2"/>
      <c r="U825" s="2"/>
      <c r="V825" s="2"/>
      <c r="W825" s="2"/>
    </row>
    <row r="826" spans="16:23" x14ac:dyDescent="0.25">
      <c r="P826" s="1"/>
      <c r="Q826" s="1"/>
      <c r="T826" s="2"/>
      <c r="U826" s="2"/>
      <c r="V826" s="2"/>
      <c r="W826" s="2"/>
    </row>
    <row r="827" spans="16:23" x14ac:dyDescent="0.25">
      <c r="P827" s="1"/>
      <c r="Q827" s="1"/>
      <c r="T827" s="2"/>
      <c r="U827" s="2"/>
      <c r="V827" s="2"/>
      <c r="W827" s="2"/>
    </row>
    <row r="828" spans="16:23" x14ac:dyDescent="0.25">
      <c r="P828" s="1"/>
      <c r="Q828" s="1"/>
      <c r="T828" s="2"/>
      <c r="U828" s="2"/>
      <c r="V828" s="2"/>
      <c r="W828" s="2"/>
    </row>
    <row r="829" spans="16:23" x14ac:dyDescent="0.25">
      <c r="P829" s="1"/>
      <c r="Q829" s="1"/>
      <c r="T829" s="2"/>
      <c r="U829" s="2"/>
      <c r="V829" s="2"/>
      <c r="W829" s="2"/>
    </row>
    <row r="830" spans="16:23" x14ac:dyDescent="0.25">
      <c r="P830" s="1"/>
      <c r="Q830" s="1"/>
      <c r="T830" s="2"/>
      <c r="U830" s="2"/>
      <c r="V830" s="2"/>
      <c r="W830" s="2"/>
    </row>
    <row r="831" spans="16:23" x14ac:dyDescent="0.25">
      <c r="P831" s="1"/>
      <c r="Q831" s="1"/>
      <c r="T831" s="2"/>
      <c r="U831" s="2"/>
      <c r="V831" s="2"/>
      <c r="W831" s="2"/>
    </row>
    <row r="832" spans="16:23" x14ac:dyDescent="0.25">
      <c r="P832" s="1"/>
      <c r="Q832" s="1"/>
      <c r="T832" s="2"/>
      <c r="U832" s="2"/>
      <c r="V832" s="2"/>
      <c r="W832" s="2"/>
    </row>
    <row r="833" spans="16:23" x14ac:dyDescent="0.25">
      <c r="P833" s="1"/>
      <c r="Q833" s="1"/>
      <c r="T833" s="2"/>
      <c r="U833" s="2"/>
      <c r="V833" s="2"/>
      <c r="W833" s="2"/>
    </row>
    <row r="834" spans="16:23" x14ac:dyDescent="0.25">
      <c r="P834" s="1"/>
      <c r="Q834" s="1"/>
      <c r="T834" s="2"/>
      <c r="U834" s="2"/>
      <c r="V834" s="2"/>
      <c r="W834" s="2"/>
    </row>
    <row r="835" spans="16:23" x14ac:dyDescent="0.25">
      <c r="P835" s="1"/>
      <c r="Q835" s="1"/>
      <c r="T835" s="2"/>
      <c r="U835" s="2"/>
      <c r="V835" s="2"/>
      <c r="W835" s="2"/>
    </row>
    <row r="836" spans="16:23" x14ac:dyDescent="0.25">
      <c r="P836" s="1"/>
      <c r="Q836" s="1"/>
      <c r="T836" s="2"/>
      <c r="U836" s="2"/>
      <c r="V836" s="2"/>
      <c r="W836" s="2"/>
    </row>
    <row r="837" spans="16:23" x14ac:dyDescent="0.25">
      <c r="P837" s="1"/>
      <c r="Q837" s="1"/>
      <c r="T837" s="2"/>
      <c r="U837" s="2"/>
      <c r="V837" s="2"/>
      <c r="W837" s="2"/>
    </row>
    <row r="838" spans="16:23" x14ac:dyDescent="0.25">
      <c r="P838" s="1"/>
      <c r="Q838" s="1"/>
      <c r="T838" s="2"/>
      <c r="U838" s="2"/>
      <c r="V838" s="2"/>
      <c r="W838" s="2"/>
    </row>
    <row r="839" spans="16:23" x14ac:dyDescent="0.25">
      <c r="P839" s="1"/>
      <c r="Q839" s="1"/>
      <c r="T839" s="2"/>
      <c r="U839" s="2"/>
      <c r="V839" s="2"/>
      <c r="W839" s="2"/>
    </row>
    <row r="840" spans="16:23" x14ac:dyDescent="0.25">
      <c r="P840" s="1"/>
      <c r="Q840" s="1"/>
      <c r="T840" s="2"/>
      <c r="U840" s="2"/>
      <c r="V840" s="2"/>
      <c r="W840" s="2"/>
    </row>
    <row r="841" spans="16:23" x14ac:dyDescent="0.25">
      <c r="P841" s="1"/>
      <c r="Q841" s="1"/>
      <c r="T841" s="2"/>
      <c r="U841" s="2"/>
      <c r="V841" s="2"/>
      <c r="W841" s="2"/>
    </row>
    <row r="842" spans="16:23" x14ac:dyDescent="0.25">
      <c r="P842" s="1"/>
      <c r="Q842" s="1"/>
      <c r="T842" s="2"/>
      <c r="U842" s="2"/>
      <c r="V842" s="2"/>
      <c r="W842" s="2"/>
    </row>
    <row r="843" spans="16:23" x14ac:dyDescent="0.25">
      <c r="P843" s="1"/>
      <c r="Q843" s="1"/>
      <c r="T843" s="2"/>
      <c r="U843" s="2"/>
      <c r="V843" s="2"/>
      <c r="W843" s="2"/>
    </row>
    <row r="844" spans="16:23" x14ac:dyDescent="0.25">
      <c r="P844" s="1"/>
      <c r="Q844" s="1"/>
      <c r="T844" s="2"/>
      <c r="U844" s="2"/>
      <c r="V844" s="2"/>
      <c r="W844" s="2"/>
    </row>
    <row r="845" spans="16:23" x14ac:dyDescent="0.25">
      <c r="P845" s="1"/>
      <c r="Q845" s="1"/>
      <c r="T845" s="2"/>
      <c r="U845" s="2"/>
      <c r="V845" s="2"/>
      <c r="W845" s="2"/>
    </row>
    <row r="846" spans="16:23" x14ac:dyDescent="0.25">
      <c r="P846" s="1"/>
      <c r="Q846" s="1"/>
      <c r="T846" s="2"/>
      <c r="U846" s="2"/>
      <c r="V846" s="2"/>
      <c r="W846" s="2"/>
    </row>
    <row r="847" spans="16:23" x14ac:dyDescent="0.25">
      <c r="P847" s="1"/>
      <c r="Q847" s="1"/>
      <c r="T847" s="2"/>
      <c r="U847" s="2"/>
      <c r="V847" s="2"/>
      <c r="W847" s="2"/>
    </row>
    <row r="848" spans="16:23" x14ac:dyDescent="0.25">
      <c r="P848" s="1"/>
      <c r="Q848" s="1"/>
      <c r="T848" s="2"/>
      <c r="U848" s="2"/>
      <c r="V848" s="2"/>
      <c r="W848" s="2"/>
    </row>
    <row r="849" spans="16:23" x14ac:dyDescent="0.25">
      <c r="P849" s="1"/>
      <c r="Q849" s="1"/>
      <c r="T849" s="2"/>
      <c r="U849" s="2"/>
      <c r="V849" s="2"/>
      <c r="W849" s="2"/>
    </row>
    <row r="850" spans="16:23" x14ac:dyDescent="0.25">
      <c r="P850" s="1"/>
      <c r="Q850" s="1"/>
      <c r="T850" s="2"/>
      <c r="U850" s="2"/>
      <c r="V850" s="2"/>
      <c r="W850" s="2"/>
    </row>
    <row r="851" spans="16:23" x14ac:dyDescent="0.25">
      <c r="P851" s="1"/>
      <c r="Q851" s="1"/>
      <c r="T851" s="2"/>
      <c r="U851" s="2"/>
      <c r="V851" s="2"/>
      <c r="W851" s="2"/>
    </row>
    <row r="852" spans="16:23" x14ac:dyDescent="0.25">
      <c r="P852" s="1"/>
      <c r="Q852" s="1"/>
      <c r="T852" s="2"/>
      <c r="U852" s="2"/>
      <c r="V852" s="2"/>
      <c r="W852" s="2"/>
    </row>
    <row r="853" spans="16:23" x14ac:dyDescent="0.25">
      <c r="P853" s="1"/>
      <c r="Q853" s="1"/>
      <c r="T853" s="2"/>
      <c r="U853" s="2"/>
      <c r="V853" s="2"/>
      <c r="W853" s="2"/>
    </row>
    <row r="854" spans="16:23" x14ac:dyDescent="0.25">
      <c r="P854" s="1"/>
      <c r="Q854" s="1"/>
      <c r="T854" s="2"/>
      <c r="U854" s="2"/>
      <c r="V854" s="2"/>
      <c r="W854" s="2"/>
    </row>
    <row r="855" spans="16:23" x14ac:dyDescent="0.25">
      <c r="P855" s="1"/>
      <c r="Q855" s="1"/>
      <c r="T855" s="2"/>
      <c r="U855" s="2"/>
      <c r="V855" s="2"/>
      <c r="W855" s="2"/>
    </row>
    <row r="856" spans="16:23" x14ac:dyDescent="0.25">
      <c r="P856" s="1"/>
      <c r="Q856" s="1"/>
      <c r="T856" s="2"/>
      <c r="U856" s="2"/>
      <c r="V856" s="2"/>
      <c r="W856" s="2"/>
    </row>
    <row r="857" spans="16:23" x14ac:dyDescent="0.25">
      <c r="P857" s="1"/>
      <c r="Q857" s="1"/>
      <c r="T857" s="2"/>
      <c r="U857" s="2"/>
      <c r="V857" s="2"/>
      <c r="W857" s="2"/>
    </row>
    <row r="858" spans="16:23" x14ac:dyDescent="0.25">
      <c r="P858" s="1"/>
      <c r="Q858" s="1"/>
      <c r="T858" s="2"/>
      <c r="U858" s="2"/>
      <c r="V858" s="2"/>
      <c r="W858" s="2"/>
    </row>
    <row r="859" spans="16:23" x14ac:dyDescent="0.25">
      <c r="P859" s="1"/>
      <c r="Q859" s="1"/>
      <c r="T859" s="2"/>
      <c r="U859" s="2"/>
      <c r="V859" s="2"/>
      <c r="W859" s="2"/>
    </row>
    <row r="860" spans="16:23" x14ac:dyDescent="0.25">
      <c r="P860" s="1"/>
      <c r="Q860" s="1"/>
      <c r="T860" s="2"/>
      <c r="U860" s="2"/>
      <c r="V860" s="2"/>
      <c r="W860" s="2"/>
    </row>
    <row r="861" spans="16:23" x14ac:dyDescent="0.25">
      <c r="P861" s="1"/>
      <c r="Q861" s="1"/>
      <c r="T861" s="2"/>
      <c r="U861" s="2"/>
      <c r="V861" s="2"/>
      <c r="W861" s="2"/>
    </row>
    <row r="862" spans="16:23" x14ac:dyDescent="0.25">
      <c r="P862" s="1"/>
      <c r="Q862" s="1"/>
      <c r="T862" s="2"/>
      <c r="U862" s="2"/>
      <c r="V862" s="2"/>
      <c r="W862" s="2"/>
    </row>
    <row r="863" spans="16:23" x14ac:dyDescent="0.25">
      <c r="P863" s="1"/>
      <c r="Q863" s="1"/>
      <c r="T863" s="2"/>
      <c r="U863" s="2"/>
      <c r="V863" s="2"/>
      <c r="W863" s="2"/>
    </row>
    <row r="864" spans="16:23" x14ac:dyDescent="0.25">
      <c r="P864" s="1"/>
      <c r="Q864" s="1"/>
      <c r="T864" s="2"/>
      <c r="U864" s="2"/>
      <c r="V864" s="2"/>
      <c r="W864" s="2"/>
    </row>
    <row r="865" spans="16:23" x14ac:dyDescent="0.25">
      <c r="P865" s="1"/>
      <c r="Q865" s="1"/>
      <c r="T865" s="2"/>
      <c r="U865" s="2"/>
      <c r="V865" s="2"/>
      <c r="W865" s="2"/>
    </row>
    <row r="866" spans="16:23" x14ac:dyDescent="0.25">
      <c r="P866" s="1"/>
      <c r="Q866" s="1"/>
      <c r="T866" s="2"/>
      <c r="U866" s="2"/>
      <c r="V866" s="2"/>
      <c r="W866" s="2"/>
    </row>
    <row r="867" spans="16:23" x14ac:dyDescent="0.25">
      <c r="P867" s="1"/>
      <c r="Q867" s="1"/>
      <c r="T867" s="2"/>
      <c r="U867" s="2"/>
      <c r="V867" s="2"/>
      <c r="W867" s="2"/>
    </row>
    <row r="868" spans="16:23" x14ac:dyDescent="0.25">
      <c r="P868" s="1"/>
      <c r="Q868" s="1"/>
      <c r="T868" s="2"/>
      <c r="U868" s="2"/>
      <c r="V868" s="2"/>
      <c r="W868" s="2"/>
    </row>
    <row r="869" spans="16:23" x14ac:dyDescent="0.25">
      <c r="P869" s="1"/>
      <c r="Q869" s="1"/>
      <c r="T869" s="2"/>
      <c r="U869" s="2"/>
      <c r="V869" s="2"/>
      <c r="W869" s="2"/>
    </row>
    <row r="870" spans="16:23" x14ac:dyDescent="0.25">
      <c r="P870" s="1"/>
      <c r="Q870" s="1"/>
      <c r="T870" s="2"/>
      <c r="U870" s="2"/>
      <c r="V870" s="2"/>
      <c r="W870" s="2"/>
    </row>
    <row r="871" spans="16:23" x14ac:dyDescent="0.25">
      <c r="P871" s="1"/>
      <c r="Q871" s="1"/>
      <c r="T871" s="2"/>
      <c r="U871" s="2"/>
      <c r="V871" s="2"/>
      <c r="W871" s="2"/>
    </row>
    <row r="872" spans="16:23" x14ac:dyDescent="0.25">
      <c r="P872" s="1"/>
      <c r="Q872" s="1"/>
      <c r="T872" s="2"/>
      <c r="U872" s="2"/>
      <c r="V872" s="2"/>
      <c r="W872" s="2"/>
    </row>
    <row r="873" spans="16:23" x14ac:dyDescent="0.25">
      <c r="P873" s="1"/>
      <c r="Q873" s="1"/>
      <c r="T873" s="2"/>
      <c r="U873" s="2"/>
      <c r="V873" s="2"/>
      <c r="W873" s="2"/>
    </row>
    <row r="874" spans="16:23" x14ac:dyDescent="0.25">
      <c r="P874" s="1"/>
      <c r="Q874" s="1"/>
      <c r="T874" s="2"/>
      <c r="U874" s="2"/>
      <c r="V874" s="2"/>
      <c r="W874" s="2"/>
    </row>
    <row r="875" spans="16:23" x14ac:dyDescent="0.25">
      <c r="P875" s="1"/>
      <c r="Q875" s="1"/>
      <c r="T875" s="2"/>
      <c r="U875" s="2"/>
      <c r="V875" s="2"/>
      <c r="W875" s="2"/>
    </row>
    <row r="876" spans="16:23" x14ac:dyDescent="0.25">
      <c r="P876" s="1"/>
      <c r="Q876" s="1"/>
      <c r="T876" s="2"/>
      <c r="U876" s="2"/>
      <c r="V876" s="2"/>
      <c r="W876" s="2"/>
    </row>
    <row r="877" spans="16:23" x14ac:dyDescent="0.25">
      <c r="P877" s="1"/>
      <c r="Q877" s="1"/>
      <c r="T877" s="2"/>
      <c r="U877" s="2"/>
      <c r="V877" s="2"/>
      <c r="W877" s="2"/>
    </row>
    <row r="878" spans="16:23" x14ac:dyDescent="0.25">
      <c r="P878" s="1"/>
      <c r="Q878" s="1"/>
      <c r="T878" s="2"/>
      <c r="U878" s="2"/>
      <c r="V878" s="2"/>
      <c r="W878" s="2"/>
    </row>
    <row r="879" spans="16:23" x14ac:dyDescent="0.25">
      <c r="P879" s="1"/>
      <c r="Q879" s="1"/>
      <c r="T879" s="2"/>
      <c r="U879" s="2"/>
      <c r="V879" s="2"/>
      <c r="W879" s="2"/>
    </row>
    <row r="880" spans="16:23" x14ac:dyDescent="0.25">
      <c r="P880" s="1"/>
      <c r="Q880" s="1"/>
      <c r="T880" s="2"/>
      <c r="U880" s="2"/>
      <c r="V880" s="2"/>
      <c r="W880" s="2"/>
    </row>
    <row r="881" spans="16:23" x14ac:dyDescent="0.25">
      <c r="P881" s="1"/>
      <c r="Q881" s="1"/>
      <c r="T881" s="2"/>
      <c r="U881" s="2"/>
      <c r="V881" s="2"/>
      <c r="W881" s="2"/>
    </row>
    <row r="882" spans="16:23" x14ac:dyDescent="0.25">
      <c r="P882" s="1"/>
      <c r="Q882" s="1"/>
      <c r="T882" s="2"/>
      <c r="U882" s="2"/>
      <c r="V882" s="2"/>
      <c r="W882" s="2"/>
    </row>
    <row r="883" spans="16:23" x14ac:dyDescent="0.25">
      <c r="P883" s="1"/>
      <c r="Q883" s="1"/>
      <c r="T883" s="2"/>
      <c r="U883" s="2"/>
      <c r="V883" s="2"/>
      <c r="W883" s="2"/>
    </row>
    <row r="884" spans="16:23" x14ac:dyDescent="0.25">
      <c r="P884" s="1"/>
      <c r="Q884" s="1"/>
      <c r="T884" s="2"/>
      <c r="U884" s="2"/>
      <c r="V884" s="2"/>
      <c r="W884" s="2"/>
    </row>
    <row r="885" spans="16:23" x14ac:dyDescent="0.25">
      <c r="P885" s="1"/>
      <c r="Q885" s="1"/>
      <c r="T885" s="2"/>
      <c r="U885" s="2"/>
      <c r="V885" s="2"/>
      <c r="W885" s="2"/>
    </row>
    <row r="886" spans="16:23" x14ac:dyDescent="0.25">
      <c r="P886" s="1"/>
      <c r="Q886" s="1"/>
      <c r="T886" s="2"/>
      <c r="U886" s="2"/>
      <c r="V886" s="2"/>
      <c r="W886" s="2"/>
    </row>
    <row r="887" spans="16:23" x14ac:dyDescent="0.25">
      <c r="P887" s="1"/>
      <c r="Q887" s="1"/>
      <c r="T887" s="2"/>
      <c r="U887" s="2"/>
      <c r="V887" s="2"/>
      <c r="W887" s="2"/>
    </row>
    <row r="888" spans="16:23" x14ac:dyDescent="0.25">
      <c r="P888" s="1"/>
      <c r="Q888" s="1"/>
      <c r="T888" s="2"/>
      <c r="U888" s="2"/>
      <c r="V888" s="2"/>
      <c r="W888" s="2"/>
    </row>
    <row r="889" spans="16:23" x14ac:dyDescent="0.25">
      <c r="P889" s="1"/>
      <c r="Q889" s="1"/>
      <c r="T889" s="2"/>
      <c r="U889" s="2"/>
      <c r="V889" s="2"/>
      <c r="W889" s="2"/>
    </row>
    <row r="890" spans="16:23" x14ac:dyDescent="0.25">
      <c r="P890" s="1"/>
      <c r="Q890" s="1"/>
      <c r="T890" s="2"/>
      <c r="U890" s="2"/>
      <c r="V890" s="2"/>
      <c r="W890" s="2"/>
    </row>
    <row r="891" spans="16:23" x14ac:dyDescent="0.25">
      <c r="P891" s="1"/>
      <c r="Q891" s="1"/>
      <c r="T891" s="2"/>
      <c r="U891" s="2"/>
      <c r="V891" s="2"/>
      <c r="W891" s="2"/>
    </row>
    <row r="892" spans="16:23" x14ac:dyDescent="0.25">
      <c r="P892" s="1"/>
      <c r="Q892" s="1"/>
      <c r="T892" s="2"/>
      <c r="U892" s="2"/>
      <c r="V892" s="2"/>
      <c r="W892" s="2"/>
    </row>
    <row r="893" spans="16:23" x14ac:dyDescent="0.25">
      <c r="P893" s="1"/>
      <c r="Q893" s="1"/>
      <c r="T893" s="2"/>
      <c r="U893" s="2"/>
      <c r="V893" s="2"/>
      <c r="W893" s="2"/>
    </row>
    <row r="894" spans="16:23" x14ac:dyDescent="0.25">
      <c r="P894" s="1"/>
      <c r="Q894" s="1"/>
      <c r="T894" s="2"/>
      <c r="U894" s="2"/>
      <c r="V894" s="2"/>
      <c r="W894" s="2"/>
    </row>
    <row r="895" spans="16:23" x14ac:dyDescent="0.25">
      <c r="P895" s="1"/>
      <c r="Q895" s="1"/>
      <c r="T895" s="2"/>
      <c r="U895" s="2"/>
      <c r="V895" s="2"/>
      <c r="W895" s="2"/>
    </row>
    <row r="896" spans="16:23" x14ac:dyDescent="0.25">
      <c r="P896" s="1"/>
      <c r="Q896" s="1"/>
      <c r="T896" s="2"/>
      <c r="U896" s="2"/>
      <c r="V896" s="2"/>
      <c r="W896" s="2"/>
    </row>
    <row r="897" spans="16:23" x14ac:dyDescent="0.25">
      <c r="P897" s="1"/>
      <c r="Q897" s="1"/>
      <c r="T897" s="2"/>
      <c r="U897" s="2"/>
      <c r="V897" s="2"/>
      <c r="W897" s="2"/>
    </row>
    <row r="898" spans="16:23" x14ac:dyDescent="0.25">
      <c r="P898" s="1"/>
      <c r="Q898" s="1"/>
      <c r="T898" s="2"/>
      <c r="U898" s="2"/>
      <c r="V898" s="2"/>
      <c r="W898" s="2"/>
    </row>
    <row r="899" spans="16:23" x14ac:dyDescent="0.25">
      <c r="P899" s="1"/>
      <c r="Q899" s="1"/>
      <c r="T899" s="2"/>
      <c r="U899" s="2"/>
      <c r="V899" s="2"/>
      <c r="W899" s="2"/>
    </row>
    <row r="900" spans="16:23" x14ac:dyDescent="0.25">
      <c r="P900" s="1"/>
      <c r="Q900" s="1"/>
      <c r="T900" s="2"/>
      <c r="U900" s="2"/>
      <c r="V900" s="2"/>
      <c r="W900" s="2"/>
    </row>
    <row r="901" spans="16:23" x14ac:dyDescent="0.25">
      <c r="P901" s="1"/>
      <c r="Q901" s="1"/>
      <c r="T901" s="2"/>
      <c r="U901" s="2"/>
      <c r="V901" s="2"/>
      <c r="W901" s="2"/>
    </row>
    <row r="902" spans="16:23" x14ac:dyDescent="0.25">
      <c r="P902" s="1"/>
      <c r="Q902" s="1"/>
      <c r="T902" s="2"/>
      <c r="U902" s="2"/>
      <c r="V902" s="2"/>
      <c r="W902" s="2"/>
    </row>
    <row r="903" spans="16:23" x14ac:dyDescent="0.25">
      <c r="P903" s="1"/>
      <c r="Q903" s="1"/>
      <c r="T903" s="2"/>
      <c r="U903" s="2"/>
      <c r="V903" s="2"/>
      <c r="W903" s="2"/>
    </row>
    <row r="904" spans="16:23" x14ac:dyDescent="0.25">
      <c r="P904" s="1"/>
      <c r="Q904" s="1"/>
      <c r="T904" s="2"/>
      <c r="U904" s="2"/>
      <c r="V904" s="2"/>
      <c r="W904" s="2"/>
    </row>
    <row r="905" spans="16:23" x14ac:dyDescent="0.25">
      <c r="P905" s="1"/>
      <c r="Q905" s="1"/>
      <c r="T905" s="2"/>
      <c r="U905" s="2"/>
      <c r="V905" s="2"/>
      <c r="W905" s="2"/>
    </row>
    <row r="906" spans="16:23" x14ac:dyDescent="0.25">
      <c r="P906" s="1"/>
      <c r="Q906" s="1"/>
      <c r="T906" s="2"/>
      <c r="U906" s="2"/>
      <c r="V906" s="2"/>
      <c r="W906" s="2"/>
    </row>
    <row r="907" spans="16:23" x14ac:dyDescent="0.25">
      <c r="P907" s="1"/>
      <c r="Q907" s="1"/>
      <c r="T907" s="2"/>
      <c r="U907" s="2"/>
      <c r="V907" s="2"/>
      <c r="W907" s="2"/>
    </row>
    <row r="908" spans="16:23" x14ac:dyDescent="0.25">
      <c r="P908" s="1"/>
      <c r="Q908" s="1"/>
      <c r="T908" s="2"/>
      <c r="U908" s="2"/>
      <c r="V908" s="2"/>
      <c r="W908" s="2"/>
    </row>
    <row r="909" spans="16:23" x14ac:dyDescent="0.25">
      <c r="P909" s="1"/>
      <c r="Q909" s="1"/>
      <c r="T909" s="2"/>
      <c r="U909" s="2"/>
      <c r="V909" s="2"/>
      <c r="W909" s="2"/>
    </row>
    <row r="910" spans="16:23" x14ac:dyDescent="0.25">
      <c r="P910" s="1"/>
      <c r="Q910" s="1"/>
      <c r="T910" s="2"/>
      <c r="U910" s="2"/>
      <c r="V910" s="2"/>
      <c r="W910" s="2"/>
    </row>
    <row r="911" spans="16:23" x14ac:dyDescent="0.25">
      <c r="P911" s="1"/>
      <c r="Q911" s="1"/>
      <c r="T911" s="2"/>
      <c r="U911" s="2"/>
      <c r="V911" s="2"/>
      <c r="W911" s="2"/>
    </row>
    <row r="912" spans="16:23" x14ac:dyDescent="0.25">
      <c r="P912" s="1"/>
      <c r="Q912" s="1"/>
      <c r="T912" s="2"/>
      <c r="U912" s="2"/>
      <c r="V912" s="2"/>
      <c r="W912" s="2"/>
    </row>
    <row r="913" spans="16:23" x14ac:dyDescent="0.25">
      <c r="P913" s="1"/>
      <c r="Q913" s="1"/>
      <c r="T913" s="2"/>
      <c r="U913" s="2"/>
      <c r="V913" s="2"/>
      <c r="W913" s="2"/>
    </row>
    <row r="914" spans="16:23" x14ac:dyDescent="0.25">
      <c r="P914" s="1"/>
      <c r="Q914" s="1"/>
      <c r="T914" s="2"/>
      <c r="U914" s="2"/>
      <c r="V914" s="2"/>
      <c r="W914" s="2"/>
    </row>
    <row r="915" spans="16:23" x14ac:dyDescent="0.25">
      <c r="P915" s="1"/>
      <c r="Q915" s="1"/>
      <c r="T915" s="2"/>
      <c r="U915" s="2"/>
      <c r="V915" s="2"/>
      <c r="W915" s="2"/>
    </row>
    <row r="916" spans="16:23" x14ac:dyDescent="0.25">
      <c r="P916" s="1"/>
      <c r="Q916" s="1"/>
      <c r="T916" s="2"/>
      <c r="U916" s="2"/>
      <c r="V916" s="2"/>
      <c r="W916" s="2"/>
    </row>
    <row r="917" spans="16:23" x14ac:dyDescent="0.25">
      <c r="P917" s="1"/>
      <c r="Q917" s="1"/>
      <c r="T917" s="2"/>
      <c r="U917" s="2"/>
      <c r="V917" s="2"/>
      <c r="W917" s="2"/>
    </row>
    <row r="918" spans="16:23" x14ac:dyDescent="0.25">
      <c r="P918" s="1"/>
      <c r="Q918" s="1"/>
      <c r="T918" s="2"/>
      <c r="U918" s="2"/>
      <c r="V918" s="2"/>
      <c r="W918" s="2"/>
    </row>
    <row r="919" spans="16:23" x14ac:dyDescent="0.25">
      <c r="P919" s="1"/>
      <c r="Q919" s="1"/>
      <c r="T919" s="2"/>
      <c r="U919" s="2"/>
      <c r="V919" s="2"/>
      <c r="W919" s="2"/>
    </row>
    <row r="920" spans="16:23" x14ac:dyDescent="0.25">
      <c r="P920" s="1"/>
      <c r="Q920" s="1"/>
      <c r="T920" s="2"/>
      <c r="U920" s="2"/>
      <c r="V920" s="2"/>
      <c r="W920" s="2"/>
    </row>
    <row r="921" spans="16:23" x14ac:dyDescent="0.25">
      <c r="P921" s="1"/>
      <c r="Q921" s="1"/>
      <c r="T921" s="2"/>
      <c r="U921" s="2"/>
      <c r="V921" s="2"/>
      <c r="W921" s="2"/>
    </row>
    <row r="922" spans="16:23" x14ac:dyDescent="0.25">
      <c r="P922" s="1"/>
      <c r="Q922" s="1"/>
      <c r="T922" s="2"/>
      <c r="U922" s="2"/>
      <c r="V922" s="2"/>
      <c r="W922" s="2"/>
    </row>
    <row r="923" spans="16:23" x14ac:dyDescent="0.25">
      <c r="P923" s="1"/>
      <c r="Q923" s="1"/>
      <c r="T923" s="2"/>
      <c r="U923" s="2"/>
      <c r="V923" s="2"/>
      <c r="W923" s="2"/>
    </row>
    <row r="924" spans="16:23" x14ac:dyDescent="0.25">
      <c r="P924" s="1"/>
      <c r="Q924" s="1"/>
      <c r="T924" s="2"/>
      <c r="U924" s="2"/>
      <c r="V924" s="2"/>
      <c r="W924" s="2"/>
    </row>
    <row r="925" spans="16:23" x14ac:dyDescent="0.25">
      <c r="P925" s="1"/>
      <c r="Q925" s="1"/>
      <c r="T925" s="2"/>
      <c r="U925" s="2"/>
      <c r="V925" s="2"/>
      <c r="W925" s="2"/>
    </row>
    <row r="926" spans="16:23" x14ac:dyDescent="0.25">
      <c r="P926" s="1"/>
      <c r="Q926" s="1"/>
      <c r="T926" s="2"/>
      <c r="U926" s="2"/>
      <c r="V926" s="2"/>
      <c r="W926" s="2"/>
    </row>
    <row r="927" spans="16:23" x14ac:dyDescent="0.25">
      <c r="P927" s="1"/>
      <c r="Q927" s="1"/>
      <c r="T927" s="2"/>
      <c r="U927" s="2"/>
      <c r="V927" s="2"/>
      <c r="W927" s="2"/>
    </row>
    <row r="928" spans="16:23" x14ac:dyDescent="0.25">
      <c r="P928" s="1"/>
      <c r="Q928" s="1"/>
      <c r="T928" s="2"/>
      <c r="U928" s="2"/>
      <c r="V928" s="2"/>
      <c r="W928" s="2"/>
    </row>
    <row r="929" spans="16:23" x14ac:dyDescent="0.25">
      <c r="P929" s="1"/>
      <c r="Q929" s="1"/>
      <c r="T929" s="2"/>
      <c r="U929" s="2"/>
      <c r="V929" s="2"/>
      <c r="W929" s="2"/>
    </row>
    <row r="930" spans="16:23" x14ac:dyDescent="0.25">
      <c r="P930" s="1"/>
      <c r="Q930" s="1"/>
      <c r="T930" s="2"/>
      <c r="U930" s="2"/>
      <c r="V930" s="2"/>
      <c r="W930" s="2"/>
    </row>
    <row r="931" spans="16:23" x14ac:dyDescent="0.25">
      <c r="P931" s="1"/>
      <c r="Q931" s="1"/>
      <c r="T931" s="2"/>
      <c r="U931" s="2"/>
      <c r="V931" s="2"/>
      <c r="W931" s="2"/>
    </row>
    <row r="932" spans="16:23" x14ac:dyDescent="0.25">
      <c r="P932" s="1"/>
      <c r="Q932" s="1"/>
      <c r="T932" s="2"/>
      <c r="U932" s="2"/>
      <c r="V932" s="2"/>
      <c r="W932" s="2"/>
    </row>
    <row r="933" spans="16:23" x14ac:dyDescent="0.25">
      <c r="P933" s="1"/>
      <c r="Q933" s="1"/>
      <c r="T933" s="2"/>
      <c r="U933" s="2"/>
      <c r="V933" s="2"/>
      <c r="W933" s="2"/>
    </row>
    <row r="934" spans="16:23" x14ac:dyDescent="0.25">
      <c r="P934" s="1"/>
      <c r="Q934" s="1"/>
      <c r="T934" s="2"/>
      <c r="U934" s="2"/>
      <c r="V934" s="2"/>
      <c r="W934" s="2"/>
    </row>
    <row r="935" spans="16:23" x14ac:dyDescent="0.25">
      <c r="P935" s="1"/>
      <c r="Q935" s="1"/>
      <c r="T935" s="2"/>
      <c r="U935" s="2"/>
      <c r="V935" s="2"/>
      <c r="W935" s="2"/>
    </row>
    <row r="936" spans="16:23" x14ac:dyDescent="0.25">
      <c r="P936" s="1"/>
      <c r="Q936" s="1"/>
      <c r="T936" s="2"/>
      <c r="U936" s="2"/>
      <c r="V936" s="2"/>
      <c r="W936" s="2"/>
    </row>
    <row r="937" spans="16:23" x14ac:dyDescent="0.25">
      <c r="P937" s="1"/>
      <c r="Q937" s="1"/>
      <c r="T937" s="2"/>
      <c r="U937" s="2"/>
      <c r="V937" s="2"/>
      <c r="W937" s="2"/>
    </row>
    <row r="938" spans="16:23" x14ac:dyDescent="0.25">
      <c r="P938" s="1"/>
      <c r="Q938" s="1"/>
      <c r="T938" s="2"/>
      <c r="U938" s="2"/>
      <c r="V938" s="2"/>
      <c r="W938" s="2"/>
    </row>
    <row r="939" spans="16:23" x14ac:dyDescent="0.25">
      <c r="P939" s="1"/>
      <c r="Q939" s="1"/>
      <c r="T939" s="2"/>
      <c r="U939" s="2"/>
      <c r="V939" s="2"/>
      <c r="W939" s="2"/>
    </row>
    <row r="940" spans="16:23" x14ac:dyDescent="0.25">
      <c r="P940" s="1"/>
      <c r="Q940" s="1"/>
      <c r="T940" s="2"/>
      <c r="U940" s="2"/>
      <c r="V940" s="2"/>
      <c r="W940" s="2"/>
    </row>
    <row r="941" spans="16:23" x14ac:dyDescent="0.25">
      <c r="P941" s="1"/>
      <c r="Q941" s="1"/>
      <c r="T941" s="2"/>
      <c r="U941" s="2"/>
      <c r="V941" s="2"/>
      <c r="W941" s="2"/>
    </row>
    <row r="942" spans="16:23" x14ac:dyDescent="0.25">
      <c r="P942" s="1"/>
      <c r="Q942" s="1"/>
      <c r="T942" s="2"/>
      <c r="U942" s="2"/>
      <c r="V942" s="2"/>
      <c r="W942" s="2"/>
    </row>
    <row r="943" spans="16:23" x14ac:dyDescent="0.25">
      <c r="P943" s="1"/>
      <c r="Q943" s="1"/>
      <c r="T943" s="2"/>
      <c r="U943" s="2"/>
      <c r="V943" s="2"/>
      <c r="W943" s="2"/>
    </row>
    <row r="944" spans="16:23" x14ac:dyDescent="0.25">
      <c r="P944" s="1"/>
      <c r="Q944" s="1"/>
      <c r="T944" s="2"/>
      <c r="U944" s="2"/>
      <c r="V944" s="2"/>
      <c r="W944" s="2"/>
    </row>
    <row r="945" spans="16:23" x14ac:dyDescent="0.25">
      <c r="P945" s="1"/>
      <c r="Q945" s="1"/>
      <c r="T945" s="2"/>
      <c r="U945" s="2"/>
      <c r="V945" s="2"/>
      <c r="W945" s="2"/>
    </row>
    <row r="946" spans="16:23" x14ac:dyDescent="0.25">
      <c r="P946" s="1"/>
      <c r="Q946" s="1"/>
      <c r="T946" s="2"/>
      <c r="U946" s="2"/>
      <c r="V946" s="2"/>
      <c r="W946" s="2"/>
    </row>
    <row r="947" spans="16:23" x14ac:dyDescent="0.25">
      <c r="P947" s="1"/>
      <c r="Q947" s="1"/>
      <c r="T947" s="2"/>
      <c r="U947" s="2"/>
      <c r="V947" s="2"/>
      <c r="W947" s="2"/>
    </row>
    <row r="948" spans="16:23" x14ac:dyDescent="0.25">
      <c r="P948" s="1"/>
      <c r="Q948" s="1"/>
      <c r="T948" s="2"/>
      <c r="U948" s="2"/>
      <c r="V948" s="2"/>
      <c r="W948" s="2"/>
    </row>
    <row r="949" spans="16:23" x14ac:dyDescent="0.25">
      <c r="P949" s="1"/>
      <c r="Q949" s="1"/>
      <c r="T949" s="2"/>
      <c r="U949" s="2"/>
      <c r="V949" s="2"/>
      <c r="W949" s="2"/>
    </row>
    <row r="950" spans="16:23" x14ac:dyDescent="0.25">
      <c r="P950" s="1"/>
      <c r="Q950" s="1"/>
      <c r="T950" s="2"/>
      <c r="U950" s="2"/>
      <c r="V950" s="2"/>
      <c r="W950" s="2"/>
    </row>
    <row r="951" spans="16:23" x14ac:dyDescent="0.25">
      <c r="P951" s="1"/>
      <c r="Q951" s="1"/>
      <c r="T951" s="2"/>
      <c r="U951" s="2"/>
      <c r="V951" s="2"/>
      <c r="W951" s="2"/>
    </row>
    <row r="952" spans="16:23" x14ac:dyDescent="0.25">
      <c r="P952" s="1"/>
      <c r="Q952" s="1"/>
      <c r="T952" s="2"/>
      <c r="U952" s="2"/>
      <c r="V952" s="2"/>
      <c r="W952" s="2"/>
    </row>
    <row r="953" spans="16:23" x14ac:dyDescent="0.25">
      <c r="P953" s="1"/>
      <c r="Q953" s="1"/>
      <c r="T953" s="2"/>
      <c r="U953" s="2"/>
      <c r="V953" s="2"/>
      <c r="W953" s="2"/>
    </row>
    <row r="954" spans="16:23" x14ac:dyDescent="0.25">
      <c r="P954" s="1"/>
      <c r="Q954" s="1"/>
      <c r="T954" s="2"/>
      <c r="U954" s="2"/>
      <c r="V954" s="2"/>
      <c r="W954" s="2"/>
    </row>
    <row r="955" spans="16:23" x14ac:dyDescent="0.25">
      <c r="P955" s="1"/>
      <c r="Q955" s="1"/>
      <c r="T955" s="2"/>
      <c r="U955" s="2"/>
      <c r="V955" s="2"/>
      <c r="W955" s="2"/>
    </row>
    <row r="956" spans="16:23" x14ac:dyDescent="0.25">
      <c r="P956" s="1"/>
      <c r="Q956" s="1"/>
      <c r="T956" s="2"/>
      <c r="U956" s="2"/>
      <c r="V956" s="2"/>
      <c r="W956" s="2"/>
    </row>
    <row r="957" spans="16:23" x14ac:dyDescent="0.25">
      <c r="P957" s="1"/>
      <c r="Q957" s="1"/>
      <c r="T957" s="2"/>
      <c r="U957" s="2"/>
      <c r="V957" s="2"/>
      <c r="W957" s="2"/>
    </row>
    <row r="958" spans="16:23" x14ac:dyDescent="0.25">
      <c r="P958" s="1"/>
      <c r="Q958" s="1"/>
      <c r="T958" s="2"/>
      <c r="U958" s="2"/>
      <c r="V958" s="2"/>
      <c r="W958" s="2"/>
    </row>
    <row r="959" spans="16:23" x14ac:dyDescent="0.25">
      <c r="P959" s="1"/>
      <c r="Q959" s="1"/>
      <c r="T959" s="2"/>
      <c r="U959" s="2"/>
      <c r="V959" s="2"/>
      <c r="W959" s="2"/>
    </row>
    <row r="960" spans="16:23" x14ac:dyDescent="0.25">
      <c r="P960" s="1"/>
      <c r="Q960" s="1"/>
      <c r="T960" s="2"/>
      <c r="U960" s="2"/>
      <c r="V960" s="2"/>
      <c r="W960" s="2"/>
    </row>
    <row r="961" spans="16:23" x14ac:dyDescent="0.25">
      <c r="P961" s="1"/>
      <c r="Q961" s="1"/>
      <c r="T961" s="2"/>
      <c r="U961" s="2"/>
      <c r="V961" s="2"/>
      <c r="W961" s="2"/>
    </row>
    <row r="962" spans="16:23" x14ac:dyDescent="0.25">
      <c r="P962" s="1"/>
      <c r="Q962" s="1"/>
      <c r="T962" s="2"/>
      <c r="U962" s="2"/>
      <c r="V962" s="2"/>
      <c r="W962" s="2"/>
    </row>
    <row r="963" spans="16:23" x14ac:dyDescent="0.25">
      <c r="P963" s="1"/>
      <c r="Q963" s="1"/>
      <c r="T963" s="2"/>
      <c r="U963" s="2"/>
      <c r="V963" s="2"/>
      <c r="W963" s="2"/>
    </row>
    <row r="964" spans="16:23" x14ac:dyDescent="0.25">
      <c r="P964" s="1"/>
      <c r="Q964" s="1"/>
      <c r="T964" s="2"/>
      <c r="U964" s="2"/>
      <c r="V964" s="2"/>
      <c r="W964" s="2"/>
    </row>
    <row r="965" spans="16:23" x14ac:dyDescent="0.25">
      <c r="P965" s="1"/>
      <c r="Q965" s="1"/>
      <c r="T965" s="2"/>
      <c r="U965" s="2"/>
      <c r="V965" s="2"/>
      <c r="W965" s="2"/>
    </row>
    <row r="966" spans="16:23" x14ac:dyDescent="0.25">
      <c r="P966" s="1"/>
      <c r="Q966" s="1"/>
      <c r="T966" s="2"/>
      <c r="U966" s="2"/>
      <c r="V966" s="2"/>
      <c r="W966" s="2"/>
    </row>
    <row r="967" spans="16:23" x14ac:dyDescent="0.25">
      <c r="P967" s="1"/>
      <c r="Q967" s="1"/>
      <c r="T967" s="2"/>
      <c r="U967" s="2"/>
      <c r="V967" s="2"/>
      <c r="W967" s="2"/>
    </row>
    <row r="968" spans="16:23" x14ac:dyDescent="0.25">
      <c r="P968" s="1"/>
      <c r="Q968" s="1"/>
      <c r="T968" s="2"/>
      <c r="U968" s="2"/>
      <c r="V968" s="2"/>
      <c r="W968" s="2"/>
    </row>
    <row r="969" spans="16:23" x14ac:dyDescent="0.25">
      <c r="P969" s="1"/>
      <c r="Q969" s="1"/>
      <c r="T969" s="2"/>
      <c r="U969" s="2"/>
      <c r="V969" s="2"/>
      <c r="W969" s="2"/>
    </row>
    <row r="970" spans="16:23" x14ac:dyDescent="0.25">
      <c r="P970" s="1"/>
      <c r="Q970" s="1"/>
      <c r="T970" s="2"/>
      <c r="U970" s="2"/>
      <c r="V970" s="2"/>
      <c r="W970" s="2"/>
    </row>
    <row r="971" spans="16:23" x14ac:dyDescent="0.25">
      <c r="P971" s="1"/>
      <c r="Q971" s="1"/>
      <c r="T971" s="2"/>
      <c r="U971" s="2"/>
      <c r="V971" s="2"/>
      <c r="W971" s="2"/>
    </row>
    <row r="972" spans="16:23" x14ac:dyDescent="0.25">
      <c r="P972" s="1"/>
      <c r="Q972" s="1"/>
      <c r="T972" s="2"/>
      <c r="U972" s="2"/>
      <c r="V972" s="2"/>
      <c r="W972" s="2"/>
    </row>
    <row r="973" spans="16:23" x14ac:dyDescent="0.25">
      <c r="P973" s="1"/>
      <c r="Q973" s="1"/>
      <c r="T973" s="2"/>
      <c r="U973" s="2"/>
      <c r="V973" s="2"/>
      <c r="W973" s="2"/>
    </row>
    <row r="974" spans="16:23" x14ac:dyDescent="0.25">
      <c r="P974" s="1"/>
      <c r="Q974" s="1"/>
      <c r="T974" s="2"/>
      <c r="U974" s="2"/>
      <c r="V974" s="2"/>
      <c r="W974" s="2"/>
    </row>
    <row r="975" spans="16:23" x14ac:dyDescent="0.25">
      <c r="P975" s="1"/>
      <c r="Q975" s="1"/>
      <c r="T975" s="2"/>
      <c r="U975" s="2"/>
      <c r="V975" s="2"/>
      <c r="W975" s="2"/>
    </row>
    <row r="976" spans="16:23" x14ac:dyDescent="0.25">
      <c r="P976" s="1"/>
      <c r="Q976" s="1"/>
      <c r="T976" s="2"/>
      <c r="U976" s="2"/>
      <c r="V976" s="2"/>
      <c r="W976" s="2"/>
    </row>
    <row r="977" spans="16:23" x14ac:dyDescent="0.25">
      <c r="P977" s="1"/>
      <c r="Q977" s="1"/>
      <c r="T977" s="2"/>
      <c r="U977" s="2"/>
      <c r="V977" s="2"/>
      <c r="W977" s="2"/>
    </row>
    <row r="978" spans="16:23" x14ac:dyDescent="0.25">
      <c r="P978" s="1"/>
      <c r="Q978" s="1"/>
      <c r="T978" s="2"/>
      <c r="U978" s="2"/>
      <c r="V978" s="2"/>
      <c r="W978" s="2"/>
    </row>
    <row r="979" spans="16:23" x14ac:dyDescent="0.25">
      <c r="P979" s="1"/>
      <c r="Q979" s="1"/>
      <c r="T979" s="2"/>
      <c r="U979" s="2"/>
      <c r="V979" s="2"/>
      <c r="W979" s="2"/>
    </row>
    <row r="980" spans="16:23" x14ac:dyDescent="0.25">
      <c r="P980" s="1"/>
      <c r="Q980" s="1"/>
      <c r="T980" s="2"/>
      <c r="U980" s="2"/>
      <c r="V980" s="2"/>
      <c r="W980" s="2"/>
    </row>
    <row r="981" spans="16:23" x14ac:dyDescent="0.25">
      <c r="P981" s="1"/>
      <c r="Q981" s="1"/>
      <c r="T981" s="2"/>
      <c r="U981" s="2"/>
      <c r="V981" s="2"/>
      <c r="W981" s="2"/>
    </row>
    <row r="982" spans="16:23" x14ac:dyDescent="0.25">
      <c r="P982" s="1"/>
      <c r="Q982" s="1"/>
      <c r="T982" s="2"/>
      <c r="U982" s="2"/>
      <c r="V982" s="2"/>
      <c r="W982" s="2"/>
    </row>
    <row r="983" spans="16:23" x14ac:dyDescent="0.25">
      <c r="P983" s="1"/>
      <c r="Q983" s="1"/>
      <c r="T983" s="2"/>
      <c r="U983" s="2"/>
      <c r="V983" s="2"/>
      <c r="W983" s="2"/>
    </row>
    <row r="984" spans="16:23" x14ac:dyDescent="0.25">
      <c r="P984" s="1"/>
      <c r="Q984" s="1"/>
      <c r="T984" s="2"/>
      <c r="U984" s="2"/>
      <c r="V984" s="2"/>
      <c r="W984" s="2"/>
    </row>
    <row r="985" spans="16:23" x14ac:dyDescent="0.25">
      <c r="P985" s="1"/>
      <c r="Q985" s="1"/>
      <c r="T985" s="2"/>
      <c r="U985" s="2"/>
      <c r="V985" s="2"/>
      <c r="W985" s="2"/>
    </row>
    <row r="986" spans="16:23" x14ac:dyDescent="0.25">
      <c r="P986" s="1"/>
      <c r="Q986" s="1"/>
      <c r="T986" s="2"/>
      <c r="U986" s="2"/>
      <c r="V986" s="2"/>
      <c r="W986" s="2"/>
    </row>
    <row r="987" spans="16:23" x14ac:dyDescent="0.25">
      <c r="P987" s="1"/>
      <c r="Q987" s="1"/>
      <c r="T987" s="2"/>
      <c r="U987" s="2"/>
      <c r="V987" s="2"/>
      <c r="W987" s="2"/>
    </row>
    <row r="988" spans="16:23" x14ac:dyDescent="0.25">
      <c r="P988" s="1"/>
      <c r="Q988" s="1"/>
      <c r="T988" s="2"/>
      <c r="U988" s="2"/>
      <c r="V988" s="2"/>
      <c r="W988" s="2"/>
    </row>
    <row r="989" spans="16:23" x14ac:dyDescent="0.25">
      <c r="P989" s="1"/>
      <c r="Q989" s="1"/>
      <c r="T989" s="2"/>
      <c r="U989" s="2"/>
      <c r="V989" s="2"/>
      <c r="W989" s="2"/>
    </row>
    <row r="990" spans="16:23" x14ac:dyDescent="0.25">
      <c r="P990" s="1"/>
      <c r="Q990" s="1"/>
      <c r="T990" s="2"/>
      <c r="U990" s="2"/>
      <c r="V990" s="2"/>
      <c r="W990" s="2"/>
    </row>
    <row r="991" spans="16:23" x14ac:dyDescent="0.25">
      <c r="P991" s="1"/>
      <c r="Q991" s="1"/>
      <c r="T991" s="2"/>
      <c r="U991" s="2"/>
      <c r="V991" s="2"/>
      <c r="W991" s="2"/>
    </row>
    <row r="992" spans="16:23" x14ac:dyDescent="0.25">
      <c r="P992" s="1"/>
      <c r="Q992" s="1"/>
      <c r="T992" s="2"/>
      <c r="U992" s="2"/>
      <c r="V992" s="2"/>
      <c r="W992" s="2"/>
    </row>
    <row r="993" spans="16:23" x14ac:dyDescent="0.25">
      <c r="P993" s="1"/>
      <c r="Q993" s="1"/>
      <c r="T993" s="2"/>
      <c r="U993" s="2"/>
      <c r="V993" s="2"/>
      <c r="W993" s="2"/>
    </row>
    <row r="994" spans="16:23" x14ac:dyDescent="0.25">
      <c r="P994" s="1"/>
      <c r="Q994" s="1"/>
      <c r="T994" s="2"/>
      <c r="U994" s="2"/>
      <c r="V994" s="2"/>
      <c r="W994" s="2"/>
    </row>
    <row r="995" spans="16:23" x14ac:dyDescent="0.25">
      <c r="P995" s="1"/>
      <c r="Q995" s="1"/>
      <c r="T995" s="2"/>
      <c r="U995" s="2"/>
      <c r="V995" s="2"/>
      <c r="W995" s="2"/>
    </row>
    <row r="996" spans="16:23" x14ac:dyDescent="0.25">
      <c r="P996" s="1"/>
      <c r="Q996" s="1"/>
      <c r="T996" s="2"/>
      <c r="U996" s="2"/>
      <c r="V996" s="2"/>
      <c r="W996" s="2"/>
    </row>
    <row r="997" spans="16:23" x14ac:dyDescent="0.25">
      <c r="P997" s="1"/>
      <c r="Q997" s="1"/>
      <c r="T997" s="2"/>
      <c r="U997" s="2"/>
      <c r="V997" s="2"/>
      <c r="W997" s="2"/>
    </row>
    <row r="998" spans="16:23" x14ac:dyDescent="0.25">
      <c r="P998" s="1"/>
      <c r="Q998" s="1"/>
      <c r="T998" s="2"/>
      <c r="U998" s="2"/>
      <c r="V998" s="2"/>
      <c r="W998" s="2"/>
    </row>
    <row r="999" spans="16:23" x14ac:dyDescent="0.25">
      <c r="P999" s="1"/>
      <c r="Q999" s="1"/>
      <c r="T999" s="2"/>
      <c r="U999" s="2"/>
      <c r="V999" s="2"/>
      <c r="W999" s="2"/>
    </row>
    <row r="1000" spans="16:23" x14ac:dyDescent="0.25">
      <c r="P1000" s="1"/>
      <c r="Q1000" s="1"/>
      <c r="T1000" s="2"/>
      <c r="U1000" s="2"/>
      <c r="V1000" s="2"/>
      <c r="W1000" s="2"/>
    </row>
    <row r="1001" spans="16:23" x14ac:dyDescent="0.25">
      <c r="P1001" s="1"/>
      <c r="Q1001" s="1"/>
      <c r="T1001" s="2"/>
      <c r="U1001" s="2"/>
      <c r="V1001" s="2"/>
      <c r="W1001" s="2"/>
    </row>
    <row r="1002" spans="16:23" x14ac:dyDescent="0.25">
      <c r="P1002" s="1"/>
      <c r="Q1002" s="1"/>
      <c r="T1002" s="2"/>
      <c r="U1002" s="2"/>
      <c r="V1002" s="2"/>
      <c r="W1002" s="2"/>
    </row>
    <row r="1003" spans="16:23" x14ac:dyDescent="0.25">
      <c r="P1003" s="1"/>
      <c r="Q1003" s="1"/>
      <c r="T1003" s="2"/>
      <c r="U1003" s="2"/>
      <c r="V1003" s="2"/>
      <c r="W1003" s="2"/>
    </row>
    <row r="1004" spans="16:23" x14ac:dyDescent="0.25">
      <c r="P1004" s="1"/>
      <c r="Q1004" s="1"/>
      <c r="T1004" s="2"/>
      <c r="U1004" s="2"/>
      <c r="V1004" s="2"/>
      <c r="W1004" s="2"/>
    </row>
    <row r="1005" spans="16:23" x14ac:dyDescent="0.25">
      <c r="P1005" s="1"/>
      <c r="Q1005" s="1"/>
      <c r="T1005" s="2"/>
      <c r="U1005" s="2"/>
      <c r="V1005" s="2"/>
      <c r="W1005" s="2"/>
    </row>
    <row r="1006" spans="16:23" x14ac:dyDescent="0.25">
      <c r="P1006" s="1"/>
      <c r="Q1006" s="1"/>
      <c r="T1006" s="2"/>
      <c r="U1006" s="2"/>
      <c r="V1006" s="2"/>
      <c r="W1006" s="2"/>
    </row>
    <row r="1007" spans="16:23" x14ac:dyDescent="0.25">
      <c r="P1007" s="1"/>
      <c r="Q1007" s="1"/>
      <c r="T1007" s="2"/>
      <c r="U1007" s="2"/>
      <c r="V1007" s="2"/>
      <c r="W1007" s="2"/>
    </row>
    <row r="1008" spans="16:23" x14ac:dyDescent="0.25">
      <c r="P1008" s="1"/>
      <c r="Q1008" s="1"/>
      <c r="T1008" s="2"/>
      <c r="U1008" s="2"/>
      <c r="V1008" s="2"/>
      <c r="W1008" s="2"/>
    </row>
    <row r="1009" spans="16:23" x14ac:dyDescent="0.25">
      <c r="P1009" s="1"/>
      <c r="Q1009" s="1"/>
      <c r="T1009" s="2"/>
      <c r="U1009" s="2"/>
      <c r="V1009" s="2"/>
      <c r="W1009" s="2"/>
    </row>
    <row r="1010" spans="16:23" x14ac:dyDescent="0.25">
      <c r="P1010" s="1"/>
      <c r="Q1010" s="1"/>
      <c r="T1010" s="2"/>
      <c r="U1010" s="2"/>
      <c r="V1010" s="2"/>
      <c r="W1010" s="2"/>
    </row>
    <row r="1011" spans="16:23" x14ac:dyDescent="0.25">
      <c r="P1011" s="1"/>
      <c r="Q1011" s="1"/>
      <c r="T1011" s="2"/>
      <c r="U1011" s="2"/>
      <c r="V1011" s="2"/>
      <c r="W1011" s="2"/>
    </row>
    <row r="1012" spans="16:23" x14ac:dyDescent="0.25">
      <c r="P1012" s="1"/>
      <c r="Q1012" s="1"/>
      <c r="T1012" s="2"/>
      <c r="U1012" s="2"/>
      <c r="V1012" s="2"/>
      <c r="W1012" s="2"/>
    </row>
    <row r="1013" spans="16:23" x14ac:dyDescent="0.25">
      <c r="P1013" s="1"/>
      <c r="Q1013" s="1"/>
      <c r="T1013" s="2"/>
      <c r="U1013" s="2"/>
      <c r="V1013" s="2"/>
      <c r="W1013" s="2"/>
    </row>
    <row r="1014" spans="16:23" x14ac:dyDescent="0.25">
      <c r="P1014" s="1"/>
      <c r="Q1014" s="1"/>
      <c r="T1014" s="2"/>
      <c r="U1014" s="2"/>
      <c r="V1014" s="2"/>
      <c r="W1014" s="2"/>
    </row>
    <row r="1015" spans="16:23" x14ac:dyDescent="0.25">
      <c r="P1015" s="1"/>
      <c r="Q1015" s="1"/>
      <c r="T1015" s="2"/>
      <c r="U1015" s="2"/>
      <c r="V1015" s="2"/>
      <c r="W1015" s="2"/>
    </row>
    <row r="1016" spans="16:23" x14ac:dyDescent="0.25">
      <c r="P1016" s="1"/>
      <c r="Q1016" s="1"/>
      <c r="T1016" s="2"/>
      <c r="U1016" s="2"/>
      <c r="V1016" s="2"/>
      <c r="W1016" s="2"/>
    </row>
    <row r="1017" spans="16:23" x14ac:dyDescent="0.25">
      <c r="P1017" s="1"/>
      <c r="Q1017" s="1"/>
      <c r="T1017" s="2"/>
      <c r="U1017" s="2"/>
      <c r="V1017" s="2"/>
      <c r="W1017" s="2"/>
    </row>
    <row r="1018" spans="16:23" x14ac:dyDescent="0.25">
      <c r="P1018" s="1"/>
      <c r="Q1018" s="1"/>
      <c r="T1018" s="2"/>
      <c r="U1018" s="2"/>
      <c r="V1018" s="2"/>
      <c r="W1018" s="2"/>
    </row>
    <row r="1019" spans="16:23" x14ac:dyDescent="0.25">
      <c r="P1019" s="1"/>
      <c r="Q1019" s="1"/>
      <c r="T1019" s="2"/>
      <c r="U1019" s="2"/>
      <c r="V1019" s="2"/>
      <c r="W1019" s="2"/>
    </row>
    <row r="1020" spans="16:23" x14ac:dyDescent="0.25">
      <c r="P1020" s="1"/>
      <c r="Q1020" s="1"/>
      <c r="T1020" s="2"/>
      <c r="U1020" s="2"/>
      <c r="V1020" s="2"/>
      <c r="W1020" s="2"/>
    </row>
    <row r="1021" spans="16:23" x14ac:dyDescent="0.25">
      <c r="P1021" s="1"/>
      <c r="Q1021" s="1"/>
      <c r="T1021" s="2"/>
      <c r="U1021" s="2"/>
      <c r="V1021" s="2"/>
      <c r="W1021" s="2"/>
    </row>
    <row r="1022" spans="16:23" x14ac:dyDescent="0.25">
      <c r="P1022" s="1"/>
      <c r="Q1022" s="1"/>
      <c r="T1022" s="2"/>
      <c r="U1022" s="2"/>
      <c r="V1022" s="2"/>
      <c r="W1022" s="2"/>
    </row>
    <row r="1023" spans="16:23" x14ac:dyDescent="0.25">
      <c r="P1023" s="1"/>
      <c r="Q1023" s="1"/>
      <c r="T1023" s="2"/>
      <c r="U1023" s="2"/>
      <c r="V1023" s="2"/>
      <c r="W1023" s="2"/>
    </row>
    <row r="1024" spans="16:23" x14ac:dyDescent="0.25">
      <c r="P1024" s="1"/>
      <c r="Q1024" s="1"/>
      <c r="T1024" s="2"/>
      <c r="U1024" s="2"/>
      <c r="V1024" s="2"/>
      <c r="W1024" s="2"/>
    </row>
    <row r="1025" spans="16:23" x14ac:dyDescent="0.25">
      <c r="P1025" s="1"/>
      <c r="Q1025" s="1"/>
      <c r="T1025" s="2"/>
      <c r="U1025" s="2"/>
      <c r="V1025" s="2"/>
      <c r="W1025" s="2"/>
    </row>
    <row r="1026" spans="16:23" x14ac:dyDescent="0.25">
      <c r="P1026" s="1"/>
      <c r="Q1026" s="1"/>
      <c r="T1026" s="2"/>
      <c r="U1026" s="2"/>
      <c r="V1026" s="2"/>
      <c r="W1026" s="2"/>
    </row>
    <row r="1027" spans="16:23" x14ac:dyDescent="0.25">
      <c r="P1027" s="1"/>
      <c r="Q1027" s="1"/>
      <c r="T1027" s="2"/>
      <c r="U1027" s="2"/>
      <c r="V1027" s="2"/>
      <c r="W1027" s="2"/>
    </row>
    <row r="1028" spans="16:23" x14ac:dyDescent="0.25">
      <c r="P1028" s="1"/>
      <c r="Q1028" s="1"/>
      <c r="T1028" s="2"/>
      <c r="U1028" s="2"/>
      <c r="V1028" s="2"/>
      <c r="W1028" s="2"/>
    </row>
    <row r="1029" spans="16:23" x14ac:dyDescent="0.25">
      <c r="P1029" s="1"/>
      <c r="Q1029" s="1"/>
      <c r="T1029" s="2"/>
      <c r="U1029" s="2"/>
      <c r="V1029" s="2"/>
      <c r="W1029" s="2"/>
    </row>
    <row r="1030" spans="16:23" x14ac:dyDescent="0.25">
      <c r="P1030" s="1"/>
      <c r="Q1030" s="1"/>
      <c r="T1030" s="2"/>
      <c r="U1030" s="2"/>
      <c r="V1030" s="2"/>
      <c r="W1030" s="2"/>
    </row>
    <row r="1031" spans="16:23" x14ac:dyDescent="0.25">
      <c r="P1031" s="1"/>
      <c r="Q1031" s="1"/>
      <c r="T1031" s="2"/>
      <c r="U1031" s="2"/>
      <c r="V1031" s="2"/>
      <c r="W1031" s="2"/>
    </row>
    <row r="1032" spans="16:23" x14ac:dyDescent="0.25">
      <c r="P1032" s="1"/>
      <c r="Q1032" s="1"/>
      <c r="T1032" s="2"/>
      <c r="U1032" s="2"/>
      <c r="V1032" s="2"/>
      <c r="W1032" s="2"/>
    </row>
    <row r="1033" spans="16:23" x14ac:dyDescent="0.25">
      <c r="P1033" s="1"/>
      <c r="Q1033" s="1"/>
      <c r="T1033" s="2"/>
      <c r="U1033" s="2"/>
      <c r="V1033" s="2"/>
      <c r="W1033" s="2"/>
    </row>
    <row r="1034" spans="16:23" x14ac:dyDescent="0.25">
      <c r="P1034" s="1"/>
      <c r="Q1034" s="1"/>
      <c r="T1034" s="2"/>
      <c r="U1034" s="2"/>
      <c r="V1034" s="2"/>
      <c r="W1034" s="2"/>
    </row>
    <row r="1035" spans="16:23" x14ac:dyDescent="0.25">
      <c r="P1035" s="1"/>
      <c r="Q1035" s="1"/>
      <c r="T1035" s="2"/>
      <c r="U1035" s="2"/>
      <c r="V1035" s="2"/>
      <c r="W1035" s="2"/>
    </row>
    <row r="1036" spans="16:23" x14ac:dyDescent="0.25">
      <c r="P1036" s="1"/>
      <c r="Q1036" s="1"/>
      <c r="T1036" s="2"/>
      <c r="U1036" s="2"/>
      <c r="V1036" s="2"/>
      <c r="W1036" s="2"/>
    </row>
    <row r="1037" spans="16:23" x14ac:dyDescent="0.25">
      <c r="P1037" s="1"/>
      <c r="Q1037" s="1"/>
      <c r="T1037" s="2"/>
      <c r="U1037" s="2"/>
      <c r="V1037" s="2"/>
      <c r="W1037" s="2"/>
    </row>
    <row r="1038" spans="16:23" x14ac:dyDescent="0.25">
      <c r="P1038" s="1"/>
      <c r="Q1038" s="1"/>
      <c r="T1038" s="2"/>
      <c r="U1038" s="2"/>
      <c r="V1038" s="2"/>
      <c r="W1038" s="2"/>
    </row>
    <row r="1039" spans="16:23" x14ac:dyDescent="0.25">
      <c r="P1039" s="1"/>
      <c r="Q1039" s="1"/>
      <c r="T1039" s="2"/>
      <c r="U1039" s="2"/>
      <c r="V1039" s="2"/>
      <c r="W1039" s="2"/>
    </row>
    <row r="1040" spans="16:23" x14ac:dyDescent="0.25">
      <c r="P1040" s="1"/>
      <c r="Q1040" s="1"/>
      <c r="T1040" s="2"/>
      <c r="U1040" s="2"/>
      <c r="V1040" s="2"/>
      <c r="W1040" s="2"/>
    </row>
    <row r="1041" spans="16:23" x14ac:dyDescent="0.25">
      <c r="P1041" s="1"/>
      <c r="Q1041" s="1"/>
      <c r="T1041" s="2"/>
      <c r="U1041" s="2"/>
      <c r="V1041" s="2"/>
      <c r="W1041" s="2"/>
    </row>
    <row r="1042" spans="16:23" x14ac:dyDescent="0.25">
      <c r="P1042" s="1"/>
      <c r="Q1042" s="1"/>
      <c r="T1042" s="2"/>
      <c r="U1042" s="2"/>
      <c r="V1042" s="2"/>
      <c r="W1042" s="2"/>
    </row>
    <row r="1043" spans="16:23" x14ac:dyDescent="0.25">
      <c r="P1043" s="1"/>
      <c r="Q1043" s="1"/>
      <c r="T1043" s="2"/>
      <c r="U1043" s="2"/>
      <c r="V1043" s="2"/>
      <c r="W1043" s="2"/>
    </row>
    <row r="1044" spans="16:23" x14ac:dyDescent="0.25">
      <c r="P1044" s="1"/>
      <c r="Q1044" s="1"/>
      <c r="T1044" s="2"/>
      <c r="U1044" s="2"/>
      <c r="V1044" s="2"/>
      <c r="W1044" s="2"/>
    </row>
    <row r="1045" spans="16:23" x14ac:dyDescent="0.25">
      <c r="P1045" s="1"/>
      <c r="Q1045" s="1"/>
      <c r="T1045" s="2"/>
      <c r="U1045" s="2"/>
      <c r="V1045" s="2"/>
      <c r="W1045" s="2"/>
    </row>
    <row r="1046" spans="16:23" x14ac:dyDescent="0.25">
      <c r="P1046" s="1"/>
      <c r="Q1046" s="1"/>
      <c r="T1046" s="2"/>
      <c r="U1046" s="2"/>
      <c r="V1046" s="2"/>
      <c r="W1046" s="2"/>
    </row>
    <row r="1047" spans="16:23" x14ac:dyDescent="0.25">
      <c r="P1047" s="1"/>
      <c r="Q1047" s="1"/>
      <c r="T1047" s="2"/>
      <c r="U1047" s="2"/>
      <c r="V1047" s="2"/>
      <c r="W1047" s="2"/>
    </row>
    <row r="1048" spans="16:23" x14ac:dyDescent="0.25">
      <c r="P1048" s="1"/>
      <c r="Q1048" s="1"/>
      <c r="T1048" s="2"/>
      <c r="U1048" s="2"/>
      <c r="V1048" s="2"/>
      <c r="W1048" s="2"/>
    </row>
    <row r="1049" spans="16:23" x14ac:dyDescent="0.25">
      <c r="P1049" s="1"/>
      <c r="Q1049" s="1"/>
      <c r="T1049" s="2"/>
      <c r="U1049" s="2"/>
      <c r="V1049" s="2"/>
      <c r="W1049" s="2"/>
    </row>
    <row r="1050" spans="16:23" x14ac:dyDescent="0.25">
      <c r="P1050" s="1"/>
      <c r="Q1050" s="1"/>
      <c r="T1050" s="2"/>
      <c r="U1050" s="2"/>
      <c r="V1050" s="2"/>
      <c r="W1050" s="2"/>
    </row>
    <row r="1051" spans="16:23" x14ac:dyDescent="0.25">
      <c r="P1051" s="1"/>
      <c r="Q1051" s="1"/>
      <c r="T1051" s="2"/>
      <c r="U1051" s="2"/>
      <c r="V1051" s="2"/>
      <c r="W1051" s="2"/>
    </row>
    <row r="1052" spans="16:23" x14ac:dyDescent="0.25">
      <c r="P1052" s="1"/>
      <c r="Q1052" s="1"/>
      <c r="T1052" s="2"/>
      <c r="U1052" s="2"/>
      <c r="V1052" s="2"/>
      <c r="W1052" s="2"/>
    </row>
    <row r="1053" spans="16:23" x14ac:dyDescent="0.25">
      <c r="P1053" s="1"/>
      <c r="Q1053" s="1"/>
      <c r="T1053" s="2"/>
      <c r="U1053" s="2"/>
      <c r="V1053" s="2"/>
      <c r="W1053" s="2"/>
    </row>
    <row r="1054" spans="16:23" x14ac:dyDescent="0.25">
      <c r="P1054" s="1"/>
      <c r="Q1054" s="1"/>
      <c r="T1054" s="2"/>
      <c r="U1054" s="2"/>
      <c r="V1054" s="2"/>
      <c r="W1054" s="2"/>
    </row>
    <row r="1055" spans="16:23" x14ac:dyDescent="0.25">
      <c r="P1055" s="1"/>
      <c r="Q1055" s="1"/>
      <c r="T1055" s="2"/>
      <c r="U1055" s="2"/>
      <c r="V1055" s="2"/>
      <c r="W1055" s="2"/>
    </row>
    <row r="1056" spans="16:23" x14ac:dyDescent="0.25">
      <c r="P1056" s="1"/>
      <c r="Q1056" s="1"/>
      <c r="T1056" s="2"/>
      <c r="U1056" s="2"/>
      <c r="V1056" s="2"/>
      <c r="W1056" s="2"/>
    </row>
    <row r="1057" spans="16:23" x14ac:dyDescent="0.25">
      <c r="P1057" s="1"/>
      <c r="Q1057" s="1"/>
      <c r="T1057" s="2"/>
      <c r="U1057" s="2"/>
      <c r="V1057" s="2"/>
      <c r="W1057" s="2"/>
    </row>
    <row r="1058" spans="16:23" x14ac:dyDescent="0.25">
      <c r="P1058" s="1"/>
      <c r="Q1058" s="1"/>
      <c r="T1058" s="2"/>
      <c r="U1058" s="2"/>
      <c r="V1058" s="2"/>
      <c r="W1058" s="2"/>
    </row>
    <row r="1059" spans="16:23" x14ac:dyDescent="0.25">
      <c r="P1059" s="1"/>
      <c r="Q1059" s="1"/>
      <c r="T1059" s="2"/>
      <c r="U1059" s="2"/>
      <c r="V1059" s="2"/>
      <c r="W1059" s="2"/>
    </row>
    <row r="1060" spans="16:23" x14ac:dyDescent="0.25">
      <c r="P1060" s="1"/>
      <c r="Q1060" s="1"/>
      <c r="T1060" s="2"/>
      <c r="U1060" s="2"/>
      <c r="V1060" s="2"/>
      <c r="W1060" s="2"/>
    </row>
    <row r="1061" spans="16:23" x14ac:dyDescent="0.25">
      <c r="P1061" s="1"/>
      <c r="Q1061" s="1"/>
      <c r="T1061" s="2"/>
      <c r="U1061" s="2"/>
      <c r="V1061" s="2"/>
      <c r="W1061" s="2"/>
    </row>
    <row r="1062" spans="16:23" x14ac:dyDescent="0.25">
      <c r="P1062" s="1"/>
      <c r="Q1062" s="1"/>
      <c r="T1062" s="2"/>
      <c r="U1062" s="2"/>
      <c r="V1062" s="2"/>
      <c r="W1062" s="2"/>
    </row>
    <row r="1063" spans="16:23" x14ac:dyDescent="0.25">
      <c r="P1063" s="1"/>
      <c r="Q1063" s="1"/>
      <c r="T1063" s="2"/>
      <c r="U1063" s="2"/>
      <c r="V1063" s="2"/>
      <c r="W1063" s="2"/>
    </row>
    <row r="1064" spans="16:23" x14ac:dyDescent="0.25">
      <c r="P1064" s="1"/>
      <c r="Q1064" s="1"/>
      <c r="T1064" s="2"/>
      <c r="U1064" s="2"/>
      <c r="V1064" s="2"/>
      <c r="W1064" s="2"/>
    </row>
    <row r="1065" spans="16:23" x14ac:dyDescent="0.25">
      <c r="P1065" s="1"/>
      <c r="Q1065" s="1"/>
      <c r="T1065" s="2"/>
      <c r="U1065" s="2"/>
      <c r="V1065" s="2"/>
      <c r="W1065" s="2"/>
    </row>
    <row r="1066" spans="16:23" x14ac:dyDescent="0.25">
      <c r="P1066" s="1"/>
      <c r="Q1066" s="1"/>
      <c r="T1066" s="2"/>
      <c r="U1066" s="2"/>
      <c r="V1066" s="2"/>
      <c r="W1066" s="2"/>
    </row>
    <row r="1067" spans="16:23" x14ac:dyDescent="0.25">
      <c r="P1067" s="1"/>
      <c r="Q1067" s="1"/>
      <c r="T1067" s="2"/>
      <c r="U1067" s="2"/>
      <c r="V1067" s="2"/>
      <c r="W1067" s="2"/>
    </row>
    <row r="1068" spans="16:23" x14ac:dyDescent="0.25">
      <c r="P1068" s="1"/>
      <c r="Q1068" s="1"/>
      <c r="T1068" s="2"/>
      <c r="U1068" s="2"/>
      <c r="V1068" s="2"/>
      <c r="W1068" s="2"/>
    </row>
    <row r="1069" spans="16:23" x14ac:dyDescent="0.25">
      <c r="P1069" s="1"/>
      <c r="Q1069" s="1"/>
      <c r="T1069" s="2"/>
      <c r="U1069" s="2"/>
      <c r="V1069" s="2"/>
      <c r="W1069" s="2"/>
    </row>
    <row r="1070" spans="16:23" x14ac:dyDescent="0.25">
      <c r="P1070" s="1"/>
      <c r="Q1070" s="1"/>
      <c r="T1070" s="2"/>
      <c r="U1070" s="2"/>
      <c r="V1070" s="2"/>
      <c r="W1070" s="2"/>
    </row>
    <row r="1071" spans="16:23" x14ac:dyDescent="0.25">
      <c r="P1071" s="1"/>
      <c r="Q1071" s="1"/>
      <c r="T1071" s="2"/>
      <c r="U1071" s="2"/>
      <c r="V1071" s="2"/>
      <c r="W1071" s="2"/>
    </row>
    <row r="1072" spans="16:23" x14ac:dyDescent="0.25">
      <c r="P1072" s="1"/>
      <c r="Q1072" s="1"/>
      <c r="T1072" s="2"/>
      <c r="U1072" s="2"/>
      <c r="V1072" s="2"/>
      <c r="W1072" s="2"/>
    </row>
    <row r="1073" spans="16:23" x14ac:dyDescent="0.25">
      <c r="P1073" s="1"/>
      <c r="Q1073" s="1"/>
      <c r="T1073" s="2"/>
      <c r="U1073" s="2"/>
      <c r="V1073" s="2"/>
      <c r="W1073" s="2"/>
    </row>
    <row r="1074" spans="16:23" x14ac:dyDescent="0.25">
      <c r="P1074" s="1"/>
      <c r="Q1074" s="1"/>
      <c r="T1074" s="2"/>
      <c r="U1074" s="2"/>
      <c r="V1074" s="2"/>
      <c r="W1074" s="2"/>
    </row>
    <row r="1075" spans="16:23" x14ac:dyDescent="0.25">
      <c r="P1075" s="1"/>
      <c r="Q1075" s="1"/>
      <c r="T1075" s="2"/>
      <c r="U1075" s="2"/>
      <c r="V1075" s="2"/>
      <c r="W1075" s="2"/>
    </row>
    <row r="1076" spans="16:23" x14ac:dyDescent="0.25">
      <c r="P1076" s="1"/>
      <c r="Q1076" s="1"/>
      <c r="T1076" s="2"/>
      <c r="U1076" s="2"/>
      <c r="V1076" s="2"/>
      <c r="W1076" s="2"/>
    </row>
    <row r="1077" spans="16:23" x14ac:dyDescent="0.25">
      <c r="P1077" s="1"/>
      <c r="Q1077" s="1"/>
      <c r="T1077" s="2"/>
      <c r="U1077" s="2"/>
      <c r="V1077" s="2"/>
      <c r="W1077" s="2"/>
    </row>
    <row r="1078" spans="16:23" x14ac:dyDescent="0.25">
      <c r="P1078" s="1"/>
      <c r="Q1078" s="1"/>
      <c r="T1078" s="2"/>
      <c r="U1078" s="2"/>
      <c r="V1078" s="2"/>
      <c r="W1078" s="2"/>
    </row>
    <row r="1079" spans="16:23" x14ac:dyDescent="0.25">
      <c r="P1079" s="1"/>
      <c r="Q1079" s="1"/>
      <c r="T1079" s="2"/>
      <c r="U1079" s="2"/>
      <c r="V1079" s="2"/>
      <c r="W1079" s="2"/>
    </row>
    <row r="1080" spans="16:23" x14ac:dyDescent="0.25">
      <c r="P1080" s="1"/>
      <c r="Q1080" s="1"/>
      <c r="T1080" s="2"/>
      <c r="U1080" s="2"/>
      <c r="V1080" s="2"/>
      <c r="W1080" s="2"/>
    </row>
    <row r="1081" spans="16:23" x14ac:dyDescent="0.25">
      <c r="P1081" s="1"/>
      <c r="Q1081" s="1"/>
      <c r="T1081" s="2"/>
      <c r="U1081" s="2"/>
      <c r="V1081" s="2"/>
      <c r="W1081" s="2"/>
    </row>
    <row r="1082" spans="16:23" x14ac:dyDescent="0.25">
      <c r="P1082" s="1"/>
      <c r="Q1082" s="1"/>
      <c r="T1082" s="2"/>
      <c r="U1082" s="2"/>
      <c r="V1082" s="2"/>
      <c r="W1082" s="2"/>
    </row>
    <row r="1083" spans="16:23" x14ac:dyDescent="0.25">
      <c r="P1083" s="1"/>
      <c r="Q1083" s="1"/>
      <c r="T1083" s="2"/>
      <c r="U1083" s="2"/>
      <c r="V1083" s="2"/>
      <c r="W1083" s="2"/>
    </row>
    <row r="1084" spans="16:23" x14ac:dyDescent="0.25">
      <c r="P1084" s="1"/>
      <c r="Q1084" s="1"/>
      <c r="T1084" s="2"/>
      <c r="U1084" s="2"/>
      <c r="V1084" s="2"/>
      <c r="W1084" s="2"/>
    </row>
    <row r="1085" spans="16:23" x14ac:dyDescent="0.25">
      <c r="P1085" s="1"/>
      <c r="Q1085" s="1"/>
      <c r="T1085" s="2"/>
      <c r="U1085" s="2"/>
      <c r="V1085" s="2"/>
      <c r="W1085" s="2"/>
    </row>
    <row r="1086" spans="16:23" x14ac:dyDescent="0.25">
      <c r="P1086" s="1"/>
      <c r="Q1086" s="1"/>
      <c r="T1086" s="2"/>
      <c r="U1086" s="2"/>
      <c r="V1086" s="2"/>
      <c r="W1086" s="2"/>
    </row>
    <row r="1087" spans="16:23" x14ac:dyDescent="0.25">
      <c r="P1087" s="1"/>
      <c r="Q1087" s="1"/>
      <c r="T1087" s="2"/>
      <c r="U1087" s="2"/>
      <c r="V1087" s="2"/>
      <c r="W1087" s="2"/>
    </row>
    <row r="1088" spans="16:23" x14ac:dyDescent="0.25">
      <c r="P1088" s="1"/>
      <c r="Q1088" s="1"/>
      <c r="T1088" s="2"/>
      <c r="U1088" s="2"/>
      <c r="V1088" s="2"/>
      <c r="W1088" s="2"/>
    </row>
    <row r="1089" spans="16:23" x14ac:dyDescent="0.25">
      <c r="P1089" s="1"/>
      <c r="Q1089" s="1"/>
      <c r="T1089" s="2"/>
      <c r="U1089" s="2"/>
      <c r="V1089" s="2"/>
      <c r="W1089" s="2"/>
    </row>
    <row r="1090" spans="16:23" x14ac:dyDescent="0.25">
      <c r="P1090" s="1"/>
      <c r="Q1090" s="1"/>
      <c r="T1090" s="2"/>
      <c r="U1090" s="2"/>
      <c r="V1090" s="2"/>
      <c r="W1090" s="2"/>
    </row>
    <row r="1091" spans="16:23" x14ac:dyDescent="0.25">
      <c r="P1091" s="1"/>
      <c r="Q1091" s="1"/>
      <c r="T1091" s="2"/>
      <c r="U1091" s="2"/>
      <c r="V1091" s="2"/>
      <c r="W1091" s="2"/>
    </row>
    <row r="1092" spans="16:23" x14ac:dyDescent="0.25">
      <c r="P1092" s="1"/>
      <c r="Q1092" s="1"/>
      <c r="T1092" s="2"/>
      <c r="U1092" s="2"/>
      <c r="V1092" s="2"/>
      <c r="W1092" s="2"/>
    </row>
    <row r="1093" spans="16:23" x14ac:dyDescent="0.25">
      <c r="P1093" s="1"/>
      <c r="Q1093" s="1"/>
      <c r="T1093" s="2"/>
      <c r="U1093" s="2"/>
      <c r="V1093" s="2"/>
      <c r="W1093" s="2"/>
    </row>
    <row r="1094" spans="16:23" x14ac:dyDescent="0.25">
      <c r="P1094" s="1"/>
      <c r="Q1094" s="1"/>
      <c r="T1094" s="2"/>
      <c r="U1094" s="2"/>
      <c r="V1094" s="2"/>
      <c r="W1094" s="2"/>
    </row>
    <row r="1095" spans="16:23" x14ac:dyDescent="0.25">
      <c r="P1095" s="1"/>
      <c r="Q1095" s="1"/>
      <c r="T1095" s="2"/>
      <c r="U1095" s="2"/>
      <c r="V1095" s="2"/>
      <c r="W1095" s="2"/>
    </row>
    <row r="1096" spans="16:23" x14ac:dyDescent="0.25">
      <c r="P1096" s="1"/>
      <c r="Q1096" s="1"/>
      <c r="T1096" s="2"/>
      <c r="U1096" s="2"/>
      <c r="V1096" s="2"/>
      <c r="W1096" s="2"/>
    </row>
    <row r="1097" spans="16:23" x14ac:dyDescent="0.25">
      <c r="P1097" s="1"/>
      <c r="Q1097" s="1"/>
      <c r="T1097" s="2"/>
      <c r="U1097" s="2"/>
      <c r="V1097" s="2"/>
      <c r="W1097" s="2"/>
    </row>
    <row r="1098" spans="16:23" x14ac:dyDescent="0.25">
      <c r="P1098" s="1"/>
      <c r="Q1098" s="1"/>
      <c r="T1098" s="2"/>
      <c r="U1098" s="2"/>
      <c r="V1098" s="2"/>
      <c r="W1098" s="2"/>
    </row>
    <row r="1099" spans="16:23" x14ac:dyDescent="0.25">
      <c r="P1099" s="1"/>
      <c r="Q1099" s="1"/>
      <c r="T1099" s="2"/>
      <c r="U1099" s="2"/>
      <c r="V1099" s="2"/>
      <c r="W1099" s="2"/>
    </row>
    <row r="1100" spans="16:23" x14ac:dyDescent="0.25">
      <c r="P1100" s="1"/>
      <c r="Q1100" s="1"/>
      <c r="T1100" s="2"/>
      <c r="U1100" s="2"/>
      <c r="V1100" s="2"/>
      <c r="W1100" s="2"/>
    </row>
    <row r="1101" spans="16:23" x14ac:dyDescent="0.25">
      <c r="P1101" s="1"/>
      <c r="Q1101" s="1"/>
      <c r="T1101" s="2"/>
      <c r="U1101" s="2"/>
      <c r="V1101" s="2"/>
      <c r="W1101" s="2"/>
    </row>
    <row r="1102" spans="16:23" x14ac:dyDescent="0.25">
      <c r="P1102" s="1"/>
      <c r="Q1102" s="1"/>
      <c r="T1102" s="2"/>
      <c r="U1102" s="2"/>
      <c r="V1102" s="2"/>
      <c r="W1102" s="2"/>
    </row>
    <row r="1103" spans="16:23" x14ac:dyDescent="0.25">
      <c r="P1103" s="1"/>
      <c r="Q1103" s="1"/>
      <c r="T1103" s="2"/>
      <c r="U1103" s="2"/>
      <c r="V1103" s="2"/>
      <c r="W1103" s="2"/>
    </row>
    <row r="1104" spans="16:23" x14ac:dyDescent="0.25">
      <c r="P1104" s="1"/>
      <c r="Q1104" s="1"/>
      <c r="T1104" s="2"/>
      <c r="U1104" s="2"/>
      <c r="V1104" s="2"/>
      <c r="W1104" s="2"/>
    </row>
    <row r="1105" spans="16:23" x14ac:dyDescent="0.25">
      <c r="P1105" s="1"/>
      <c r="Q1105" s="1"/>
      <c r="T1105" s="2"/>
      <c r="U1105" s="2"/>
      <c r="V1105" s="2"/>
      <c r="W1105" s="2"/>
    </row>
    <row r="1106" spans="16:23" x14ac:dyDescent="0.25">
      <c r="P1106" s="1"/>
      <c r="Q1106" s="1"/>
      <c r="T1106" s="2"/>
      <c r="U1106" s="2"/>
      <c r="V1106" s="2"/>
      <c r="W1106" s="2"/>
    </row>
    <row r="1107" spans="16:23" x14ac:dyDescent="0.25">
      <c r="P1107" s="1"/>
      <c r="Q1107" s="1"/>
      <c r="T1107" s="2"/>
      <c r="U1107" s="2"/>
      <c r="V1107" s="2"/>
      <c r="W1107" s="2"/>
    </row>
    <row r="1108" spans="16:23" x14ac:dyDescent="0.25">
      <c r="P1108" s="1"/>
      <c r="Q1108" s="1"/>
      <c r="T1108" s="2"/>
      <c r="U1108" s="2"/>
      <c r="V1108" s="2"/>
      <c r="W1108" s="2"/>
    </row>
    <row r="1109" spans="16:23" x14ac:dyDescent="0.25">
      <c r="P1109" s="1"/>
      <c r="Q1109" s="1"/>
      <c r="T1109" s="2"/>
      <c r="U1109" s="2"/>
      <c r="V1109" s="2"/>
      <c r="W1109" s="2"/>
    </row>
    <row r="1110" spans="16:23" x14ac:dyDescent="0.25">
      <c r="P1110" s="1"/>
      <c r="Q1110" s="1"/>
      <c r="T1110" s="2"/>
      <c r="U1110" s="2"/>
      <c r="V1110" s="2"/>
      <c r="W1110" s="2"/>
    </row>
    <row r="1111" spans="16:23" x14ac:dyDescent="0.25">
      <c r="P1111" s="1"/>
      <c r="Q1111" s="1"/>
      <c r="T1111" s="2"/>
      <c r="U1111" s="2"/>
      <c r="V1111" s="2"/>
      <c r="W1111" s="2"/>
    </row>
    <row r="1112" spans="16:23" x14ac:dyDescent="0.25">
      <c r="P1112" s="1"/>
      <c r="Q1112" s="1"/>
      <c r="T1112" s="2"/>
      <c r="U1112" s="2"/>
      <c r="V1112" s="2"/>
      <c r="W1112" s="2"/>
    </row>
    <row r="1113" spans="16:23" x14ac:dyDescent="0.25">
      <c r="P1113" s="1"/>
      <c r="Q1113" s="1"/>
      <c r="T1113" s="2"/>
      <c r="U1113" s="2"/>
      <c r="V1113" s="2"/>
      <c r="W1113" s="2"/>
    </row>
    <row r="1114" spans="16:23" x14ac:dyDescent="0.25">
      <c r="P1114" s="1"/>
      <c r="Q1114" s="1"/>
      <c r="T1114" s="2"/>
      <c r="U1114" s="2"/>
      <c r="V1114" s="2"/>
      <c r="W1114" s="2"/>
    </row>
    <row r="1115" spans="16:23" x14ac:dyDescent="0.25">
      <c r="P1115" s="1"/>
      <c r="Q1115" s="1"/>
      <c r="T1115" s="2"/>
      <c r="U1115" s="2"/>
      <c r="V1115" s="2"/>
      <c r="W1115" s="2"/>
    </row>
    <row r="1116" spans="16:23" x14ac:dyDescent="0.25">
      <c r="P1116" s="1"/>
      <c r="Q1116" s="1"/>
      <c r="T1116" s="2"/>
      <c r="U1116" s="2"/>
      <c r="V1116" s="2"/>
      <c r="W1116" s="2"/>
    </row>
    <row r="1117" spans="16:23" x14ac:dyDescent="0.25">
      <c r="P1117" s="1"/>
      <c r="Q1117" s="1"/>
      <c r="T1117" s="2"/>
      <c r="U1117" s="2"/>
      <c r="V1117" s="2"/>
      <c r="W1117" s="2"/>
    </row>
    <row r="1118" spans="16:23" x14ac:dyDescent="0.25">
      <c r="P1118" s="1"/>
      <c r="Q1118" s="1"/>
      <c r="T1118" s="2"/>
      <c r="U1118" s="2"/>
      <c r="V1118" s="2"/>
      <c r="W1118" s="2"/>
    </row>
    <row r="1119" spans="16:23" x14ac:dyDescent="0.25">
      <c r="P1119" s="1"/>
      <c r="Q1119" s="1"/>
      <c r="T1119" s="2"/>
      <c r="U1119" s="2"/>
      <c r="V1119" s="2"/>
      <c r="W1119" s="2"/>
    </row>
    <row r="1120" spans="16:23" x14ac:dyDescent="0.25">
      <c r="P1120" s="1"/>
      <c r="Q1120" s="1"/>
      <c r="T1120" s="2"/>
      <c r="U1120" s="2"/>
      <c r="V1120" s="2"/>
      <c r="W1120" s="2"/>
    </row>
    <row r="1121" spans="16:23" x14ac:dyDescent="0.25">
      <c r="P1121" s="1"/>
      <c r="Q1121" s="1"/>
      <c r="T1121" s="2"/>
      <c r="U1121" s="2"/>
      <c r="V1121" s="2"/>
      <c r="W1121" s="2"/>
    </row>
    <row r="1122" spans="16:23" x14ac:dyDescent="0.25">
      <c r="P1122" s="1"/>
      <c r="Q1122" s="1"/>
      <c r="T1122" s="2"/>
      <c r="U1122" s="2"/>
      <c r="V1122" s="2"/>
      <c r="W1122" s="2"/>
    </row>
    <row r="1123" spans="16:23" x14ac:dyDescent="0.25">
      <c r="P1123" s="1"/>
      <c r="Q1123" s="1"/>
      <c r="T1123" s="2"/>
      <c r="U1123" s="2"/>
      <c r="V1123" s="2"/>
      <c r="W1123" s="2"/>
    </row>
    <row r="1124" spans="16:23" x14ac:dyDescent="0.25">
      <c r="P1124" s="1"/>
      <c r="Q1124" s="1"/>
      <c r="T1124" s="2"/>
      <c r="U1124" s="2"/>
      <c r="V1124" s="2"/>
      <c r="W1124" s="2"/>
    </row>
    <row r="1125" spans="16:23" x14ac:dyDescent="0.25">
      <c r="P1125" s="1"/>
      <c r="Q1125" s="1"/>
      <c r="T1125" s="2"/>
      <c r="U1125" s="2"/>
      <c r="V1125" s="2"/>
      <c r="W1125" s="2"/>
    </row>
    <row r="1126" spans="16:23" x14ac:dyDescent="0.25">
      <c r="P1126" s="1"/>
      <c r="Q1126" s="1"/>
      <c r="T1126" s="2"/>
      <c r="U1126" s="2"/>
      <c r="V1126" s="2"/>
      <c r="W1126" s="2"/>
    </row>
    <row r="1127" spans="16:23" x14ac:dyDescent="0.25">
      <c r="P1127" s="1"/>
      <c r="Q1127" s="1"/>
      <c r="T1127" s="2"/>
      <c r="U1127" s="2"/>
      <c r="V1127" s="2"/>
      <c r="W1127" s="2"/>
    </row>
    <row r="1128" spans="16:23" x14ac:dyDescent="0.25">
      <c r="P1128" s="1"/>
      <c r="Q1128" s="1"/>
      <c r="T1128" s="2"/>
      <c r="U1128" s="2"/>
      <c r="V1128" s="2"/>
      <c r="W1128" s="2"/>
    </row>
    <row r="1129" spans="16:23" x14ac:dyDescent="0.25">
      <c r="P1129" s="1"/>
      <c r="Q1129" s="1"/>
      <c r="T1129" s="2"/>
      <c r="U1129" s="2"/>
      <c r="V1129" s="2"/>
      <c r="W1129" s="2"/>
    </row>
    <row r="1130" spans="16:23" x14ac:dyDescent="0.25">
      <c r="P1130" s="1"/>
      <c r="Q1130" s="1"/>
      <c r="T1130" s="2"/>
      <c r="U1130" s="2"/>
      <c r="V1130" s="2"/>
      <c r="W1130" s="2"/>
    </row>
    <row r="1131" spans="16:23" x14ac:dyDescent="0.25">
      <c r="P1131" s="1"/>
      <c r="Q1131" s="1"/>
      <c r="T1131" s="2"/>
      <c r="U1131" s="2"/>
      <c r="V1131" s="2"/>
      <c r="W1131" s="2"/>
    </row>
    <row r="1132" spans="16:23" x14ac:dyDescent="0.25">
      <c r="P1132" s="1"/>
      <c r="Q1132" s="1"/>
      <c r="T1132" s="2"/>
      <c r="U1132" s="2"/>
      <c r="V1132" s="2"/>
      <c r="W1132" s="2"/>
    </row>
    <row r="1133" spans="16:23" x14ac:dyDescent="0.25">
      <c r="P1133" s="1"/>
      <c r="Q1133" s="1"/>
      <c r="T1133" s="2"/>
      <c r="U1133" s="2"/>
      <c r="V1133" s="2"/>
      <c r="W1133" s="2"/>
    </row>
    <row r="1134" spans="16:23" x14ac:dyDescent="0.25">
      <c r="P1134" s="1"/>
      <c r="Q1134" s="1"/>
      <c r="T1134" s="2"/>
      <c r="U1134" s="2"/>
      <c r="V1134" s="2"/>
      <c r="W1134" s="2"/>
    </row>
    <row r="1135" spans="16:23" x14ac:dyDescent="0.25">
      <c r="P1135" s="1"/>
      <c r="Q1135" s="1"/>
      <c r="T1135" s="2"/>
      <c r="U1135" s="2"/>
      <c r="V1135" s="2"/>
      <c r="W1135" s="2"/>
    </row>
    <row r="1136" spans="16:23" x14ac:dyDescent="0.25">
      <c r="P1136" s="1"/>
      <c r="Q1136" s="1"/>
      <c r="T1136" s="2"/>
      <c r="U1136" s="2"/>
      <c r="V1136" s="2"/>
      <c r="W1136" s="2"/>
    </row>
    <row r="1137" spans="16:23" x14ac:dyDescent="0.25">
      <c r="P1137" s="1"/>
      <c r="Q1137" s="1"/>
      <c r="T1137" s="2"/>
      <c r="U1137" s="2"/>
      <c r="V1137" s="2"/>
      <c r="W1137" s="2"/>
    </row>
    <row r="1138" spans="16:23" x14ac:dyDescent="0.25">
      <c r="P1138" s="1"/>
      <c r="Q1138" s="1"/>
      <c r="T1138" s="2"/>
      <c r="U1138" s="2"/>
      <c r="V1138" s="2"/>
      <c r="W1138" s="2"/>
    </row>
    <row r="1139" spans="16:23" x14ac:dyDescent="0.25">
      <c r="P1139" s="1"/>
      <c r="Q1139" s="1"/>
      <c r="T1139" s="2"/>
      <c r="U1139" s="2"/>
      <c r="V1139" s="2"/>
      <c r="W1139" s="2"/>
    </row>
    <row r="1140" spans="16:23" x14ac:dyDescent="0.25">
      <c r="P1140" s="1"/>
      <c r="Q1140" s="1"/>
      <c r="T1140" s="2"/>
      <c r="U1140" s="2"/>
      <c r="V1140" s="2"/>
      <c r="W1140" s="2"/>
    </row>
    <row r="1141" spans="16:23" x14ac:dyDescent="0.25">
      <c r="P1141" s="1"/>
      <c r="Q1141" s="1"/>
      <c r="T1141" s="2"/>
      <c r="U1141" s="2"/>
      <c r="V1141" s="2"/>
      <c r="W1141" s="2"/>
    </row>
    <row r="1142" spans="16:23" x14ac:dyDescent="0.25">
      <c r="P1142" s="1"/>
      <c r="Q1142" s="1"/>
      <c r="T1142" s="2"/>
      <c r="U1142" s="2"/>
      <c r="V1142" s="2"/>
      <c r="W1142" s="2"/>
    </row>
    <row r="1143" spans="16:23" x14ac:dyDescent="0.25">
      <c r="P1143" s="1"/>
      <c r="Q1143" s="1"/>
      <c r="T1143" s="2"/>
      <c r="U1143" s="2"/>
      <c r="V1143" s="2"/>
      <c r="W1143" s="2"/>
    </row>
    <row r="1144" spans="16:23" x14ac:dyDescent="0.25">
      <c r="P1144" s="1"/>
      <c r="Q1144" s="1"/>
      <c r="T1144" s="2"/>
      <c r="U1144" s="2"/>
      <c r="V1144" s="2"/>
      <c r="W1144" s="2"/>
    </row>
    <row r="1145" spans="16:23" x14ac:dyDescent="0.25">
      <c r="P1145" s="1"/>
      <c r="Q1145" s="1"/>
      <c r="T1145" s="2"/>
      <c r="U1145" s="2"/>
      <c r="V1145" s="2"/>
      <c r="W1145" s="2"/>
    </row>
    <row r="1146" spans="16:23" x14ac:dyDescent="0.25">
      <c r="P1146" s="1"/>
      <c r="Q1146" s="1"/>
      <c r="T1146" s="2"/>
      <c r="U1146" s="2"/>
      <c r="V1146" s="2"/>
      <c r="W1146" s="2"/>
    </row>
    <row r="1147" spans="16:23" x14ac:dyDescent="0.25">
      <c r="P1147" s="1"/>
      <c r="Q1147" s="1"/>
      <c r="T1147" s="2"/>
      <c r="U1147" s="2"/>
      <c r="V1147" s="2"/>
      <c r="W1147" s="2"/>
    </row>
    <row r="1148" spans="16:23" x14ac:dyDescent="0.25">
      <c r="P1148" s="1"/>
      <c r="Q1148" s="1"/>
      <c r="T1148" s="2"/>
      <c r="U1148" s="2"/>
      <c r="V1148" s="2"/>
      <c r="W1148" s="2"/>
    </row>
    <row r="1149" spans="16:23" x14ac:dyDescent="0.25">
      <c r="P1149" s="1"/>
      <c r="Q1149" s="1"/>
      <c r="T1149" s="2"/>
      <c r="U1149" s="2"/>
      <c r="V1149" s="2"/>
      <c r="W1149" s="2"/>
    </row>
    <row r="1150" spans="16:23" x14ac:dyDescent="0.25">
      <c r="P1150" s="1"/>
      <c r="Q1150" s="1"/>
      <c r="T1150" s="2"/>
      <c r="U1150" s="2"/>
      <c r="V1150" s="2"/>
      <c r="W1150" s="2"/>
    </row>
    <row r="1151" spans="16:23" x14ac:dyDescent="0.25">
      <c r="P1151" s="1"/>
      <c r="Q1151" s="1"/>
      <c r="T1151" s="2"/>
      <c r="U1151" s="2"/>
      <c r="V1151" s="2"/>
      <c r="W1151" s="2"/>
    </row>
    <row r="1152" spans="16:23" x14ac:dyDescent="0.25">
      <c r="P1152" s="1"/>
      <c r="Q1152" s="1"/>
      <c r="T1152" s="2"/>
      <c r="U1152" s="2"/>
      <c r="V1152" s="2"/>
      <c r="W1152" s="2"/>
    </row>
    <row r="1153" spans="16:23" x14ac:dyDescent="0.25">
      <c r="P1153" s="1"/>
      <c r="Q1153" s="1"/>
      <c r="T1153" s="2"/>
      <c r="U1153" s="2"/>
      <c r="V1153" s="2"/>
      <c r="W1153" s="2"/>
    </row>
    <row r="1154" spans="16:23" x14ac:dyDescent="0.25">
      <c r="P1154" s="1"/>
      <c r="Q1154" s="1"/>
      <c r="T1154" s="2"/>
      <c r="U1154" s="2"/>
      <c r="V1154" s="2"/>
      <c r="W1154" s="2"/>
    </row>
    <row r="1155" spans="16:23" x14ac:dyDescent="0.25">
      <c r="P1155" s="1"/>
      <c r="Q1155" s="1"/>
      <c r="T1155" s="2"/>
      <c r="U1155" s="2"/>
      <c r="V1155" s="2"/>
      <c r="W1155" s="2"/>
    </row>
    <row r="1156" spans="16:23" x14ac:dyDescent="0.25">
      <c r="P1156" s="1"/>
      <c r="Q1156" s="1"/>
      <c r="T1156" s="2"/>
      <c r="U1156" s="2"/>
      <c r="V1156" s="2"/>
      <c r="W1156" s="2"/>
    </row>
    <row r="1157" spans="16:23" x14ac:dyDescent="0.25">
      <c r="P1157" s="1"/>
      <c r="Q1157" s="1"/>
      <c r="T1157" s="2"/>
      <c r="U1157" s="2"/>
      <c r="V1157" s="2"/>
      <c r="W1157" s="2"/>
    </row>
    <row r="1158" spans="16:23" x14ac:dyDescent="0.25">
      <c r="P1158" s="1"/>
      <c r="Q1158" s="1"/>
      <c r="T1158" s="2"/>
      <c r="U1158" s="2"/>
      <c r="V1158" s="2"/>
      <c r="W1158" s="2"/>
    </row>
    <row r="1159" spans="16:23" x14ac:dyDescent="0.25">
      <c r="P1159" s="1"/>
      <c r="Q1159" s="1"/>
      <c r="T1159" s="2"/>
      <c r="U1159" s="2"/>
      <c r="V1159" s="2"/>
      <c r="W1159" s="2"/>
    </row>
    <row r="1160" spans="16:23" x14ac:dyDescent="0.25">
      <c r="P1160" s="1"/>
      <c r="Q1160" s="1"/>
      <c r="T1160" s="2"/>
      <c r="U1160" s="2"/>
      <c r="V1160" s="2"/>
      <c r="W1160" s="2"/>
    </row>
    <row r="1161" spans="16:23" x14ac:dyDescent="0.25">
      <c r="P1161" s="1"/>
      <c r="Q1161" s="1"/>
      <c r="T1161" s="2"/>
      <c r="U1161" s="2"/>
      <c r="V1161" s="2"/>
      <c r="W1161" s="2"/>
    </row>
    <row r="1162" spans="16:23" x14ac:dyDescent="0.25">
      <c r="P1162" s="1"/>
      <c r="Q1162" s="1"/>
      <c r="T1162" s="2"/>
      <c r="U1162" s="2"/>
      <c r="V1162" s="2"/>
      <c r="W1162" s="2"/>
    </row>
    <row r="1163" spans="16:23" x14ac:dyDescent="0.25">
      <c r="P1163" s="1"/>
      <c r="Q1163" s="1"/>
      <c r="T1163" s="2"/>
      <c r="U1163" s="2"/>
      <c r="V1163" s="2"/>
      <c r="W1163" s="2"/>
    </row>
    <row r="1164" spans="16:23" x14ac:dyDescent="0.25">
      <c r="P1164" s="1"/>
      <c r="Q1164" s="1"/>
      <c r="T1164" s="2"/>
      <c r="U1164" s="2"/>
      <c r="V1164" s="2"/>
      <c r="W1164" s="2"/>
    </row>
    <row r="1165" spans="16:23" x14ac:dyDescent="0.25">
      <c r="P1165" s="1"/>
      <c r="Q1165" s="1"/>
      <c r="T1165" s="2"/>
      <c r="U1165" s="2"/>
      <c r="V1165" s="2"/>
      <c r="W1165" s="2"/>
    </row>
    <row r="1166" spans="16:23" x14ac:dyDescent="0.25">
      <c r="P1166" s="1"/>
      <c r="Q1166" s="1"/>
      <c r="T1166" s="2"/>
      <c r="U1166" s="2"/>
      <c r="V1166" s="2"/>
      <c r="W1166" s="2"/>
    </row>
    <row r="1167" spans="16:23" x14ac:dyDescent="0.25">
      <c r="P1167" s="1"/>
      <c r="Q1167" s="1"/>
      <c r="T1167" s="2"/>
      <c r="U1167" s="2"/>
      <c r="V1167" s="2"/>
      <c r="W1167" s="2"/>
    </row>
    <row r="1168" spans="16:23" x14ac:dyDescent="0.25">
      <c r="P1168" s="1"/>
      <c r="Q1168" s="1"/>
      <c r="T1168" s="2"/>
      <c r="U1168" s="2"/>
      <c r="V1168" s="2"/>
      <c r="W1168" s="2"/>
    </row>
    <row r="1169" spans="16:23" x14ac:dyDescent="0.25">
      <c r="P1169" s="1"/>
      <c r="Q1169" s="1"/>
      <c r="T1169" s="2"/>
      <c r="U1169" s="2"/>
      <c r="V1169" s="2"/>
      <c r="W1169" s="2"/>
    </row>
    <row r="1170" spans="16:23" x14ac:dyDescent="0.25">
      <c r="P1170" s="1"/>
      <c r="Q1170" s="1"/>
      <c r="T1170" s="2"/>
      <c r="U1170" s="2"/>
      <c r="V1170" s="2"/>
      <c r="W1170" s="2"/>
    </row>
    <row r="1171" spans="16:23" x14ac:dyDescent="0.25">
      <c r="P1171" s="1"/>
      <c r="Q1171" s="1"/>
      <c r="T1171" s="2"/>
      <c r="U1171" s="2"/>
      <c r="V1171" s="2"/>
      <c r="W1171" s="2"/>
    </row>
    <row r="1172" spans="16:23" x14ac:dyDescent="0.25">
      <c r="P1172" s="1"/>
      <c r="Q1172" s="1"/>
      <c r="T1172" s="2"/>
      <c r="U1172" s="2"/>
      <c r="V1172" s="2"/>
      <c r="W1172" s="2"/>
    </row>
    <row r="1173" spans="16:23" x14ac:dyDescent="0.25">
      <c r="P1173" s="1"/>
      <c r="Q1173" s="1"/>
      <c r="T1173" s="2"/>
      <c r="U1173" s="2"/>
      <c r="V1173" s="2"/>
      <c r="W1173" s="2"/>
    </row>
    <row r="1174" spans="16:23" x14ac:dyDescent="0.25">
      <c r="P1174" s="1"/>
      <c r="Q1174" s="1"/>
      <c r="T1174" s="2"/>
      <c r="U1174" s="2"/>
      <c r="V1174" s="2"/>
      <c r="W1174" s="2"/>
    </row>
    <row r="1175" spans="16:23" x14ac:dyDescent="0.25">
      <c r="P1175" s="1"/>
      <c r="Q1175" s="1"/>
      <c r="T1175" s="2"/>
      <c r="U1175" s="2"/>
      <c r="V1175" s="2"/>
      <c r="W1175" s="2"/>
    </row>
    <row r="1176" spans="16:23" x14ac:dyDescent="0.25">
      <c r="P1176" s="1"/>
      <c r="Q1176" s="1"/>
      <c r="T1176" s="2"/>
      <c r="U1176" s="2"/>
      <c r="V1176" s="2"/>
      <c r="W1176" s="2"/>
    </row>
    <row r="1177" spans="16:23" x14ac:dyDescent="0.25">
      <c r="P1177" s="1"/>
      <c r="Q1177" s="1"/>
      <c r="T1177" s="2"/>
      <c r="U1177" s="2"/>
      <c r="V1177" s="2"/>
      <c r="W1177" s="2"/>
    </row>
    <row r="1178" spans="16:23" x14ac:dyDescent="0.25">
      <c r="P1178" s="1"/>
      <c r="Q1178" s="1"/>
      <c r="T1178" s="2"/>
      <c r="U1178" s="2"/>
      <c r="V1178" s="2"/>
      <c r="W1178" s="2"/>
    </row>
    <row r="1179" spans="16:23" x14ac:dyDescent="0.25">
      <c r="P1179" s="1"/>
      <c r="Q1179" s="1"/>
      <c r="T1179" s="2"/>
      <c r="U1179" s="2"/>
      <c r="V1179" s="2"/>
      <c r="W1179" s="2"/>
    </row>
    <row r="1180" spans="16:23" x14ac:dyDescent="0.25">
      <c r="P1180" s="1"/>
      <c r="Q1180" s="1"/>
      <c r="T1180" s="2"/>
      <c r="U1180" s="2"/>
      <c r="V1180" s="2"/>
      <c r="W1180" s="2"/>
    </row>
    <row r="1181" spans="16:23" x14ac:dyDescent="0.25">
      <c r="P1181" s="1"/>
      <c r="Q1181" s="1"/>
      <c r="T1181" s="2"/>
      <c r="U1181" s="2"/>
      <c r="V1181" s="2"/>
      <c r="W1181" s="2"/>
    </row>
    <row r="1182" spans="16:23" x14ac:dyDescent="0.25">
      <c r="P1182" s="1"/>
      <c r="Q1182" s="1"/>
      <c r="T1182" s="2"/>
      <c r="U1182" s="2"/>
      <c r="V1182" s="2"/>
      <c r="W1182" s="2"/>
    </row>
    <row r="1183" spans="16:23" x14ac:dyDescent="0.25">
      <c r="P1183" s="1"/>
      <c r="Q1183" s="1"/>
      <c r="T1183" s="2"/>
      <c r="U1183" s="2"/>
      <c r="V1183" s="2"/>
      <c r="W1183" s="2"/>
    </row>
    <row r="1184" spans="16:23" x14ac:dyDescent="0.25">
      <c r="P1184" s="1"/>
      <c r="Q1184" s="1"/>
      <c r="T1184" s="2"/>
      <c r="U1184" s="2"/>
      <c r="V1184" s="2"/>
      <c r="W1184" s="2"/>
    </row>
    <row r="1185" spans="16:23" x14ac:dyDescent="0.25">
      <c r="P1185" s="1"/>
      <c r="Q1185" s="1"/>
      <c r="T1185" s="2"/>
      <c r="U1185" s="2"/>
      <c r="V1185" s="2"/>
      <c r="W1185" s="2"/>
    </row>
    <row r="1186" spans="16:23" x14ac:dyDescent="0.25">
      <c r="P1186" s="1"/>
      <c r="Q1186" s="1"/>
      <c r="T1186" s="2"/>
      <c r="U1186" s="2"/>
      <c r="V1186" s="2"/>
      <c r="W1186" s="2"/>
    </row>
    <row r="1187" spans="16:23" x14ac:dyDescent="0.25">
      <c r="P1187" s="1"/>
      <c r="Q1187" s="1"/>
      <c r="T1187" s="2"/>
      <c r="U1187" s="2"/>
      <c r="V1187" s="2"/>
      <c r="W1187" s="2"/>
    </row>
    <row r="1188" spans="16:23" x14ac:dyDescent="0.25">
      <c r="P1188" s="1"/>
      <c r="Q1188" s="1"/>
      <c r="T1188" s="2"/>
      <c r="U1188" s="2"/>
      <c r="V1188" s="2"/>
      <c r="W1188" s="2"/>
    </row>
    <row r="1189" spans="16:23" x14ac:dyDescent="0.25">
      <c r="P1189" s="1"/>
      <c r="Q1189" s="1"/>
      <c r="T1189" s="2"/>
      <c r="U1189" s="2"/>
      <c r="V1189" s="2"/>
      <c r="W1189" s="2"/>
    </row>
    <row r="1190" spans="16:23" x14ac:dyDescent="0.25">
      <c r="P1190" s="1"/>
      <c r="Q1190" s="1"/>
      <c r="T1190" s="2"/>
      <c r="U1190" s="2"/>
      <c r="V1190" s="2"/>
      <c r="W1190" s="2"/>
    </row>
    <row r="1191" spans="16:23" x14ac:dyDescent="0.25">
      <c r="P1191" s="1"/>
      <c r="Q1191" s="1"/>
      <c r="T1191" s="2"/>
      <c r="U1191" s="2"/>
      <c r="V1191" s="2"/>
      <c r="W1191" s="2"/>
    </row>
    <row r="1192" spans="16:23" x14ac:dyDescent="0.25">
      <c r="P1192" s="1"/>
      <c r="Q1192" s="1"/>
      <c r="T1192" s="2"/>
      <c r="U1192" s="2"/>
      <c r="V1192" s="2"/>
      <c r="W1192" s="2"/>
    </row>
    <row r="1193" spans="16:23" x14ac:dyDescent="0.25">
      <c r="P1193" s="1"/>
      <c r="Q1193" s="1"/>
      <c r="T1193" s="2"/>
      <c r="U1193" s="2"/>
      <c r="V1193" s="2"/>
      <c r="W1193" s="2"/>
    </row>
    <row r="1194" spans="16:23" x14ac:dyDescent="0.25">
      <c r="P1194" s="1"/>
      <c r="Q1194" s="1"/>
      <c r="T1194" s="2"/>
      <c r="U1194" s="2"/>
      <c r="V1194" s="2"/>
      <c r="W1194" s="2"/>
    </row>
    <row r="1195" spans="16:23" x14ac:dyDescent="0.25">
      <c r="P1195" s="1"/>
      <c r="Q1195" s="1"/>
      <c r="T1195" s="2"/>
      <c r="U1195" s="2"/>
      <c r="V1195" s="2"/>
      <c r="W1195" s="2"/>
    </row>
    <row r="1196" spans="16:23" x14ac:dyDescent="0.25">
      <c r="P1196" s="1"/>
      <c r="Q1196" s="1"/>
      <c r="T1196" s="2"/>
      <c r="U1196" s="2"/>
      <c r="V1196" s="2"/>
      <c r="W1196" s="2"/>
    </row>
    <row r="1197" spans="16:23" x14ac:dyDescent="0.25">
      <c r="P1197" s="1"/>
      <c r="Q1197" s="1"/>
      <c r="T1197" s="2"/>
      <c r="U1197" s="2"/>
      <c r="V1197" s="2"/>
      <c r="W1197" s="2"/>
    </row>
    <row r="1198" spans="16:23" x14ac:dyDescent="0.25">
      <c r="P1198" s="1"/>
      <c r="Q1198" s="1"/>
      <c r="T1198" s="2"/>
      <c r="U1198" s="2"/>
      <c r="V1198" s="2"/>
      <c r="W1198" s="2"/>
    </row>
    <row r="1199" spans="16:23" x14ac:dyDescent="0.25">
      <c r="P1199" s="1"/>
      <c r="Q1199" s="1"/>
      <c r="T1199" s="2"/>
      <c r="U1199" s="2"/>
      <c r="V1199" s="2"/>
      <c r="W1199" s="2"/>
    </row>
    <row r="1200" spans="16:23" x14ac:dyDescent="0.25">
      <c r="P1200" s="1"/>
      <c r="Q1200" s="1"/>
      <c r="T1200" s="2"/>
      <c r="U1200" s="2"/>
      <c r="V1200" s="2"/>
      <c r="W1200" s="2"/>
    </row>
    <row r="1201" spans="16:23" x14ac:dyDescent="0.25">
      <c r="P1201" s="1"/>
      <c r="Q1201" s="1"/>
      <c r="T1201" s="2"/>
      <c r="U1201" s="2"/>
      <c r="V1201" s="2"/>
      <c r="W1201" s="2"/>
    </row>
    <row r="1202" spans="16:23" x14ac:dyDescent="0.25">
      <c r="P1202" s="1"/>
      <c r="Q1202" s="1"/>
      <c r="T1202" s="2"/>
      <c r="U1202" s="2"/>
      <c r="V1202" s="2"/>
      <c r="W1202" s="2"/>
    </row>
    <row r="1203" spans="16:23" x14ac:dyDescent="0.25">
      <c r="P1203" s="1"/>
      <c r="Q1203" s="1"/>
      <c r="T1203" s="2"/>
      <c r="U1203" s="2"/>
      <c r="V1203" s="2"/>
      <c r="W1203" s="2"/>
    </row>
    <row r="1204" spans="16:23" x14ac:dyDescent="0.25">
      <c r="P1204" s="1"/>
      <c r="Q1204" s="1"/>
      <c r="T1204" s="2"/>
      <c r="U1204" s="2"/>
      <c r="V1204" s="2"/>
      <c r="W1204" s="2"/>
    </row>
    <row r="1205" spans="16:23" x14ac:dyDescent="0.25">
      <c r="P1205" s="1"/>
      <c r="Q1205" s="1"/>
      <c r="T1205" s="2"/>
      <c r="U1205" s="2"/>
      <c r="V1205" s="2"/>
      <c r="W1205" s="2"/>
    </row>
    <row r="1206" spans="16:23" x14ac:dyDescent="0.25">
      <c r="P1206" s="1"/>
      <c r="Q1206" s="1"/>
      <c r="T1206" s="2"/>
      <c r="U1206" s="2"/>
      <c r="V1206" s="2"/>
      <c r="W1206" s="2"/>
    </row>
    <row r="1207" spans="16:23" x14ac:dyDescent="0.25">
      <c r="P1207" s="1"/>
      <c r="Q1207" s="1"/>
      <c r="T1207" s="2"/>
      <c r="U1207" s="2"/>
      <c r="V1207" s="2"/>
      <c r="W1207" s="2"/>
    </row>
    <row r="1208" spans="16:23" x14ac:dyDescent="0.25">
      <c r="P1208" s="1"/>
      <c r="Q1208" s="1"/>
      <c r="T1208" s="2"/>
      <c r="U1208" s="2"/>
      <c r="V1208" s="2"/>
      <c r="W1208" s="2"/>
    </row>
    <row r="1209" spans="16:23" x14ac:dyDescent="0.25">
      <c r="P1209" s="1"/>
      <c r="Q1209" s="1"/>
      <c r="T1209" s="2"/>
      <c r="U1209" s="2"/>
      <c r="V1209" s="2"/>
      <c r="W1209" s="2"/>
    </row>
    <row r="1210" spans="16:23" x14ac:dyDescent="0.25">
      <c r="P1210" s="1"/>
      <c r="Q1210" s="1"/>
      <c r="T1210" s="2"/>
      <c r="U1210" s="2"/>
      <c r="V1210" s="2"/>
      <c r="W1210" s="2"/>
    </row>
    <row r="1211" spans="16:23" x14ac:dyDescent="0.25">
      <c r="P1211" s="1"/>
      <c r="Q1211" s="1"/>
      <c r="T1211" s="2"/>
      <c r="U1211" s="2"/>
      <c r="V1211" s="2"/>
      <c r="W1211" s="2"/>
    </row>
    <row r="1212" spans="16:23" x14ac:dyDescent="0.25">
      <c r="P1212" s="1"/>
      <c r="Q1212" s="1"/>
      <c r="T1212" s="2"/>
      <c r="U1212" s="2"/>
      <c r="V1212" s="2"/>
      <c r="W1212" s="2"/>
    </row>
    <row r="1213" spans="16:23" x14ac:dyDescent="0.25">
      <c r="P1213" s="1"/>
      <c r="Q1213" s="1"/>
      <c r="T1213" s="2"/>
      <c r="U1213" s="2"/>
      <c r="V1213" s="2"/>
      <c r="W1213" s="2"/>
    </row>
    <row r="1214" spans="16:23" x14ac:dyDescent="0.25">
      <c r="P1214" s="1"/>
      <c r="Q1214" s="1"/>
      <c r="T1214" s="2"/>
      <c r="U1214" s="2"/>
      <c r="V1214" s="2"/>
      <c r="W1214" s="2"/>
    </row>
    <row r="1215" spans="16:23" x14ac:dyDescent="0.25">
      <c r="P1215" s="1"/>
      <c r="Q1215" s="1"/>
      <c r="T1215" s="2"/>
      <c r="U1215" s="2"/>
      <c r="V1215" s="2"/>
      <c r="W1215" s="2"/>
    </row>
    <row r="1216" spans="16:23" x14ac:dyDescent="0.25">
      <c r="P1216" s="1"/>
      <c r="Q1216" s="1"/>
      <c r="T1216" s="2"/>
      <c r="U1216" s="2"/>
      <c r="V1216" s="2"/>
      <c r="W1216" s="2"/>
    </row>
    <row r="1217" spans="16:23" x14ac:dyDescent="0.25">
      <c r="P1217" s="1"/>
      <c r="Q1217" s="1"/>
      <c r="T1217" s="2"/>
      <c r="U1217" s="2"/>
      <c r="V1217" s="2"/>
      <c r="W1217" s="2"/>
    </row>
    <row r="1218" spans="16:23" x14ac:dyDescent="0.25">
      <c r="P1218" s="1"/>
      <c r="Q1218" s="1"/>
      <c r="T1218" s="2"/>
      <c r="U1218" s="2"/>
      <c r="V1218" s="2"/>
      <c r="W1218" s="2"/>
    </row>
    <row r="1219" spans="16:23" x14ac:dyDescent="0.25">
      <c r="P1219" s="1"/>
      <c r="Q1219" s="1"/>
      <c r="T1219" s="2"/>
      <c r="U1219" s="2"/>
      <c r="V1219" s="2"/>
      <c r="W1219" s="2"/>
    </row>
    <row r="1220" spans="16:23" x14ac:dyDescent="0.25">
      <c r="P1220" s="1"/>
      <c r="Q1220" s="1"/>
      <c r="T1220" s="2"/>
      <c r="U1220" s="2"/>
      <c r="V1220" s="2"/>
      <c r="W1220" s="2"/>
    </row>
    <row r="1221" spans="16:23" x14ac:dyDescent="0.25">
      <c r="P1221" s="1"/>
      <c r="Q1221" s="1"/>
      <c r="T1221" s="2"/>
      <c r="U1221" s="2"/>
      <c r="V1221" s="2"/>
      <c r="W1221" s="2"/>
    </row>
    <row r="1222" spans="16:23" x14ac:dyDescent="0.25">
      <c r="P1222" s="1"/>
      <c r="Q1222" s="1"/>
      <c r="T1222" s="2"/>
      <c r="U1222" s="2"/>
      <c r="V1222" s="2"/>
      <c r="W1222" s="2"/>
    </row>
    <row r="1223" spans="16:23" x14ac:dyDescent="0.25">
      <c r="P1223" s="1"/>
      <c r="Q1223" s="1"/>
      <c r="T1223" s="2"/>
      <c r="U1223" s="2"/>
      <c r="V1223" s="2"/>
      <c r="W1223" s="2"/>
    </row>
    <row r="1224" spans="16:23" x14ac:dyDescent="0.25">
      <c r="P1224" s="1"/>
      <c r="Q1224" s="1"/>
      <c r="T1224" s="2"/>
      <c r="U1224" s="2"/>
      <c r="V1224" s="2"/>
      <c r="W1224" s="2"/>
    </row>
    <row r="1225" spans="16:23" x14ac:dyDescent="0.25">
      <c r="P1225" s="1"/>
      <c r="Q1225" s="1"/>
      <c r="T1225" s="2"/>
      <c r="U1225" s="2"/>
      <c r="V1225" s="2"/>
      <c r="W1225" s="2"/>
    </row>
    <row r="1226" spans="16:23" x14ac:dyDescent="0.25">
      <c r="P1226" s="1"/>
      <c r="Q1226" s="1"/>
      <c r="T1226" s="2"/>
      <c r="U1226" s="2"/>
      <c r="V1226" s="2"/>
      <c r="W1226" s="2"/>
    </row>
    <row r="1227" spans="16:23" x14ac:dyDescent="0.25">
      <c r="P1227" s="1"/>
      <c r="Q1227" s="1"/>
      <c r="T1227" s="2"/>
      <c r="U1227" s="2"/>
      <c r="V1227" s="2"/>
      <c r="W1227" s="2"/>
    </row>
    <row r="1228" spans="16:23" x14ac:dyDescent="0.25">
      <c r="P1228" s="1"/>
      <c r="Q1228" s="1"/>
      <c r="T1228" s="2"/>
      <c r="U1228" s="2"/>
      <c r="V1228" s="2"/>
      <c r="W1228" s="2"/>
    </row>
    <row r="1229" spans="16:23" x14ac:dyDescent="0.25">
      <c r="P1229" s="1"/>
      <c r="Q1229" s="1"/>
      <c r="T1229" s="2"/>
      <c r="U1229" s="2"/>
      <c r="V1229" s="2"/>
      <c r="W1229" s="2"/>
    </row>
    <row r="1230" spans="16:23" x14ac:dyDescent="0.25">
      <c r="P1230" s="1"/>
      <c r="Q1230" s="1"/>
      <c r="T1230" s="2"/>
      <c r="U1230" s="2"/>
      <c r="V1230" s="2"/>
      <c r="W1230" s="2"/>
    </row>
    <row r="1231" spans="16:23" x14ac:dyDescent="0.25">
      <c r="P1231" s="1"/>
      <c r="Q1231" s="1"/>
      <c r="T1231" s="2"/>
      <c r="U1231" s="2"/>
      <c r="V1231" s="2"/>
      <c r="W1231" s="2"/>
    </row>
    <row r="1232" spans="16:23" x14ac:dyDescent="0.25">
      <c r="P1232" s="1"/>
      <c r="Q1232" s="1"/>
      <c r="T1232" s="2"/>
      <c r="U1232" s="2"/>
      <c r="V1232" s="2"/>
      <c r="W1232" s="2"/>
    </row>
    <row r="1233" spans="16:23" x14ac:dyDescent="0.25">
      <c r="P1233" s="1"/>
      <c r="Q1233" s="1"/>
      <c r="T1233" s="2"/>
      <c r="U1233" s="2"/>
      <c r="V1233" s="2"/>
      <c r="W1233" s="2"/>
    </row>
    <row r="1234" spans="16:23" x14ac:dyDescent="0.25">
      <c r="P1234" s="1"/>
      <c r="Q1234" s="1"/>
      <c r="T1234" s="2"/>
      <c r="U1234" s="2"/>
      <c r="V1234" s="2"/>
      <c r="W1234" s="2"/>
    </row>
    <row r="1235" spans="16:23" x14ac:dyDescent="0.25">
      <c r="P1235" s="1"/>
      <c r="Q1235" s="1"/>
      <c r="T1235" s="2"/>
      <c r="U1235" s="2"/>
      <c r="V1235" s="2"/>
      <c r="W1235" s="2"/>
    </row>
    <row r="1236" spans="16:23" x14ac:dyDescent="0.25">
      <c r="P1236" s="1"/>
      <c r="Q1236" s="1"/>
      <c r="T1236" s="2"/>
      <c r="U1236" s="2"/>
      <c r="V1236" s="2"/>
      <c r="W1236" s="2"/>
    </row>
    <row r="1237" spans="16:23" x14ac:dyDescent="0.25">
      <c r="P1237" s="1"/>
      <c r="Q1237" s="1"/>
      <c r="T1237" s="2"/>
      <c r="U1237" s="2"/>
      <c r="V1237" s="2"/>
      <c r="W1237" s="2"/>
    </row>
    <row r="1238" spans="16:23" x14ac:dyDescent="0.25">
      <c r="P1238" s="1"/>
      <c r="Q1238" s="1"/>
      <c r="T1238" s="2"/>
      <c r="U1238" s="2"/>
      <c r="V1238" s="2"/>
      <c r="W1238" s="2"/>
    </row>
    <row r="1239" spans="16:23" x14ac:dyDescent="0.25">
      <c r="P1239" s="1"/>
      <c r="Q1239" s="1"/>
      <c r="T1239" s="2"/>
      <c r="U1239" s="2"/>
      <c r="V1239" s="2"/>
      <c r="W1239" s="2"/>
    </row>
    <row r="1240" spans="16:23" x14ac:dyDescent="0.25">
      <c r="P1240" s="1"/>
      <c r="Q1240" s="1"/>
      <c r="T1240" s="2"/>
      <c r="U1240" s="2"/>
      <c r="V1240" s="2"/>
      <c r="W1240" s="2"/>
    </row>
    <row r="1241" spans="16:23" x14ac:dyDescent="0.25">
      <c r="P1241" s="1"/>
      <c r="Q1241" s="1"/>
      <c r="T1241" s="2"/>
      <c r="U1241" s="2"/>
      <c r="V1241" s="2"/>
      <c r="W1241" s="2"/>
    </row>
    <row r="1242" spans="16:23" x14ac:dyDescent="0.25">
      <c r="P1242" s="1"/>
      <c r="Q1242" s="1"/>
      <c r="T1242" s="2"/>
      <c r="U1242" s="2"/>
      <c r="V1242" s="2"/>
      <c r="W1242" s="2"/>
    </row>
    <row r="1243" spans="16:23" x14ac:dyDescent="0.25">
      <c r="P1243" s="1"/>
      <c r="Q1243" s="1"/>
      <c r="T1243" s="2"/>
      <c r="U1243" s="2"/>
      <c r="V1243" s="2"/>
      <c r="W1243" s="2"/>
    </row>
    <row r="1244" spans="16:23" x14ac:dyDescent="0.25">
      <c r="P1244" s="1"/>
      <c r="Q1244" s="1"/>
      <c r="T1244" s="2"/>
      <c r="U1244" s="2"/>
      <c r="V1244" s="2"/>
      <c r="W1244" s="2"/>
    </row>
    <row r="1245" spans="16:23" x14ac:dyDescent="0.25">
      <c r="P1245" s="1"/>
      <c r="Q1245" s="1"/>
      <c r="T1245" s="2"/>
      <c r="U1245" s="2"/>
      <c r="V1245" s="2"/>
      <c r="W1245" s="2"/>
    </row>
    <row r="1246" spans="16:23" x14ac:dyDescent="0.25">
      <c r="P1246" s="1"/>
      <c r="Q1246" s="1"/>
      <c r="T1246" s="2"/>
      <c r="U1246" s="2"/>
      <c r="V1246" s="2"/>
      <c r="W1246" s="2"/>
    </row>
    <row r="1247" spans="16:23" x14ac:dyDescent="0.25">
      <c r="P1247" s="1"/>
      <c r="Q1247" s="1"/>
      <c r="T1247" s="2"/>
      <c r="U1247" s="2"/>
      <c r="V1247" s="2"/>
      <c r="W1247" s="2"/>
    </row>
    <row r="1248" spans="16:23" x14ac:dyDescent="0.25">
      <c r="P1248" s="1"/>
      <c r="Q1248" s="1"/>
      <c r="T1248" s="2"/>
      <c r="U1248" s="2"/>
      <c r="V1248" s="2"/>
      <c r="W1248" s="2"/>
    </row>
    <row r="1249" spans="16:23" x14ac:dyDescent="0.25">
      <c r="P1249" s="1"/>
      <c r="Q1249" s="1"/>
      <c r="T1249" s="2"/>
      <c r="U1249" s="2"/>
      <c r="V1249" s="2"/>
      <c r="W1249" s="2"/>
    </row>
    <row r="1250" spans="16:23" x14ac:dyDescent="0.25">
      <c r="P1250" s="1"/>
      <c r="Q1250" s="1"/>
      <c r="T1250" s="2"/>
      <c r="U1250" s="2"/>
      <c r="V1250" s="2"/>
      <c r="W1250" s="2"/>
    </row>
    <row r="1251" spans="16:23" x14ac:dyDescent="0.25">
      <c r="P1251" s="1"/>
      <c r="Q1251" s="1"/>
      <c r="T1251" s="2"/>
      <c r="U1251" s="2"/>
      <c r="V1251" s="2"/>
      <c r="W1251" s="2"/>
    </row>
    <row r="1252" spans="16:23" x14ac:dyDescent="0.25">
      <c r="P1252" s="1"/>
      <c r="Q1252" s="1"/>
      <c r="T1252" s="2"/>
      <c r="U1252" s="2"/>
      <c r="V1252" s="2"/>
      <c r="W1252" s="2"/>
    </row>
    <row r="1253" spans="16:23" x14ac:dyDescent="0.25">
      <c r="P1253" s="1"/>
      <c r="Q1253" s="1"/>
      <c r="T1253" s="2"/>
      <c r="U1253" s="2"/>
      <c r="V1253" s="2"/>
      <c r="W1253" s="2"/>
    </row>
    <row r="1254" spans="16:23" x14ac:dyDescent="0.25">
      <c r="P1254" s="1"/>
      <c r="Q1254" s="1"/>
      <c r="T1254" s="2"/>
      <c r="U1254" s="2"/>
      <c r="V1254" s="2"/>
      <c r="W1254" s="2"/>
    </row>
    <row r="1255" spans="16:23" x14ac:dyDescent="0.25">
      <c r="P1255" s="1"/>
      <c r="Q1255" s="1"/>
      <c r="T1255" s="2"/>
      <c r="U1255" s="2"/>
      <c r="V1255" s="2"/>
      <c r="W1255" s="2"/>
    </row>
    <row r="1256" spans="16:23" x14ac:dyDescent="0.25">
      <c r="P1256" s="1"/>
      <c r="Q1256" s="1"/>
      <c r="T1256" s="2"/>
      <c r="U1256" s="2"/>
      <c r="V1256" s="2"/>
      <c r="W1256" s="2"/>
    </row>
    <row r="1257" spans="16:23" x14ac:dyDescent="0.25">
      <c r="P1257" s="1"/>
      <c r="Q1257" s="1"/>
      <c r="T1257" s="2"/>
      <c r="U1257" s="2"/>
      <c r="V1257" s="2"/>
      <c r="W1257" s="2"/>
    </row>
    <row r="1258" spans="16:23" x14ac:dyDescent="0.25">
      <c r="P1258" s="1"/>
      <c r="Q1258" s="1"/>
      <c r="T1258" s="2"/>
      <c r="U1258" s="2"/>
      <c r="V1258" s="2"/>
      <c r="W1258" s="2"/>
    </row>
    <row r="1259" spans="16:23" x14ac:dyDescent="0.25">
      <c r="P1259" s="1"/>
      <c r="Q1259" s="1"/>
      <c r="T1259" s="2"/>
      <c r="U1259" s="2"/>
      <c r="V1259" s="2"/>
      <c r="W1259" s="2"/>
    </row>
    <row r="1260" spans="16:23" x14ac:dyDescent="0.25">
      <c r="P1260" s="1"/>
      <c r="Q1260" s="1"/>
      <c r="T1260" s="2"/>
      <c r="U1260" s="2"/>
      <c r="V1260" s="2"/>
      <c r="W1260" s="2"/>
    </row>
    <row r="1261" spans="16:23" x14ac:dyDescent="0.25">
      <c r="P1261" s="1"/>
      <c r="Q1261" s="1"/>
      <c r="T1261" s="2"/>
      <c r="U1261" s="2"/>
      <c r="V1261" s="2"/>
      <c r="W1261" s="2"/>
    </row>
    <row r="1262" spans="16:23" x14ac:dyDescent="0.25">
      <c r="P1262" s="1"/>
      <c r="Q1262" s="1"/>
      <c r="T1262" s="2"/>
      <c r="U1262" s="2"/>
      <c r="V1262" s="2"/>
      <c r="W1262" s="2"/>
    </row>
    <row r="1263" spans="16:23" x14ac:dyDescent="0.25">
      <c r="P1263" s="1"/>
      <c r="Q1263" s="1"/>
      <c r="T1263" s="2"/>
      <c r="U1263" s="2"/>
      <c r="V1263" s="2"/>
      <c r="W1263" s="2"/>
    </row>
    <row r="1264" spans="16:23" x14ac:dyDescent="0.25">
      <c r="P1264" s="1"/>
      <c r="Q1264" s="1"/>
      <c r="T1264" s="2"/>
      <c r="U1264" s="2"/>
      <c r="V1264" s="2"/>
      <c r="W1264" s="2"/>
    </row>
    <row r="1265" spans="16:23" x14ac:dyDescent="0.25">
      <c r="P1265" s="1"/>
      <c r="Q1265" s="1"/>
      <c r="T1265" s="2"/>
      <c r="U1265" s="2"/>
      <c r="V1265" s="2"/>
      <c r="W1265" s="2"/>
    </row>
    <row r="1266" spans="16:23" x14ac:dyDescent="0.25">
      <c r="P1266" s="1"/>
      <c r="Q1266" s="1"/>
      <c r="T1266" s="2"/>
      <c r="U1266" s="2"/>
      <c r="V1266" s="2"/>
      <c r="W1266" s="2"/>
    </row>
    <row r="1267" spans="16:23" x14ac:dyDescent="0.25">
      <c r="P1267" s="1"/>
      <c r="Q1267" s="1"/>
      <c r="T1267" s="2"/>
      <c r="U1267" s="2"/>
      <c r="V1267" s="2"/>
      <c r="W1267" s="2"/>
    </row>
    <row r="1268" spans="16:23" x14ac:dyDescent="0.25">
      <c r="P1268" s="1"/>
      <c r="Q1268" s="1"/>
      <c r="T1268" s="2"/>
      <c r="U1268" s="2"/>
      <c r="V1268" s="2"/>
      <c r="W1268" s="2"/>
    </row>
    <row r="1269" spans="16:23" x14ac:dyDescent="0.25">
      <c r="P1269" s="1"/>
      <c r="Q1269" s="1"/>
      <c r="T1269" s="2"/>
      <c r="U1269" s="2"/>
      <c r="V1269" s="2"/>
      <c r="W1269" s="2"/>
    </row>
    <row r="1270" spans="16:23" x14ac:dyDescent="0.25">
      <c r="P1270" s="1"/>
      <c r="Q1270" s="1"/>
      <c r="T1270" s="2"/>
      <c r="U1270" s="2"/>
      <c r="V1270" s="2"/>
      <c r="W1270" s="2"/>
    </row>
    <row r="1271" spans="16:23" x14ac:dyDescent="0.25">
      <c r="P1271" s="1"/>
      <c r="Q1271" s="1"/>
      <c r="T1271" s="2"/>
      <c r="U1271" s="2"/>
      <c r="V1271" s="2"/>
      <c r="W1271" s="2"/>
    </row>
    <row r="1272" spans="16:23" x14ac:dyDescent="0.25">
      <c r="P1272" s="1"/>
      <c r="Q1272" s="1"/>
      <c r="T1272" s="2"/>
      <c r="U1272" s="2"/>
      <c r="V1272" s="2"/>
      <c r="W1272" s="2"/>
    </row>
    <row r="1273" spans="16:23" x14ac:dyDescent="0.25">
      <c r="P1273" s="1"/>
      <c r="Q1273" s="1"/>
      <c r="T1273" s="2"/>
      <c r="U1273" s="2"/>
      <c r="V1273" s="2"/>
      <c r="W1273" s="2"/>
    </row>
    <row r="1274" spans="16:23" x14ac:dyDescent="0.25">
      <c r="P1274" s="1"/>
      <c r="Q1274" s="1"/>
      <c r="T1274" s="2"/>
      <c r="U1274" s="2"/>
      <c r="V1274" s="2"/>
      <c r="W1274" s="2"/>
    </row>
    <row r="1275" spans="16:23" x14ac:dyDescent="0.25">
      <c r="P1275" s="1"/>
      <c r="Q1275" s="1"/>
      <c r="T1275" s="2"/>
      <c r="U1275" s="2"/>
      <c r="V1275" s="2"/>
      <c r="W1275" s="2"/>
    </row>
    <row r="1276" spans="16:23" x14ac:dyDescent="0.25">
      <c r="P1276" s="1"/>
      <c r="Q1276" s="1"/>
      <c r="T1276" s="2"/>
      <c r="U1276" s="2"/>
      <c r="V1276" s="2"/>
      <c r="W1276" s="2"/>
    </row>
    <row r="1277" spans="16:23" x14ac:dyDescent="0.25">
      <c r="P1277" s="1"/>
      <c r="Q1277" s="1"/>
      <c r="T1277" s="2"/>
      <c r="U1277" s="2"/>
      <c r="V1277" s="2"/>
      <c r="W1277" s="2"/>
    </row>
    <row r="1278" spans="16:23" x14ac:dyDescent="0.25">
      <c r="P1278" s="1"/>
      <c r="Q1278" s="1"/>
      <c r="T1278" s="2"/>
      <c r="U1278" s="2"/>
      <c r="V1278" s="2"/>
      <c r="W1278" s="2"/>
    </row>
    <row r="1279" spans="16:23" x14ac:dyDescent="0.25">
      <c r="P1279" s="1"/>
      <c r="Q1279" s="1"/>
      <c r="T1279" s="2"/>
      <c r="U1279" s="2"/>
      <c r="V1279" s="2"/>
      <c r="W1279" s="2"/>
    </row>
    <row r="1280" spans="16:23" x14ac:dyDescent="0.25">
      <c r="P1280" s="1"/>
      <c r="Q1280" s="1"/>
      <c r="T1280" s="2"/>
      <c r="U1280" s="2"/>
      <c r="V1280" s="2"/>
      <c r="W1280" s="2"/>
    </row>
    <row r="1281" spans="16:23" x14ac:dyDescent="0.25">
      <c r="P1281" s="1"/>
      <c r="Q1281" s="1"/>
      <c r="T1281" s="2"/>
      <c r="U1281" s="2"/>
      <c r="V1281" s="2"/>
      <c r="W1281" s="2"/>
    </row>
    <row r="1282" spans="16:23" x14ac:dyDescent="0.25">
      <c r="P1282" s="1"/>
      <c r="Q1282" s="1"/>
      <c r="T1282" s="2"/>
      <c r="U1282" s="2"/>
      <c r="V1282" s="2"/>
      <c r="W1282" s="2"/>
    </row>
    <row r="1283" spans="16:23" x14ac:dyDescent="0.25">
      <c r="P1283" s="1"/>
      <c r="Q1283" s="1"/>
      <c r="T1283" s="2"/>
      <c r="U1283" s="2"/>
      <c r="V1283" s="2"/>
      <c r="W1283" s="2"/>
    </row>
    <row r="1284" spans="16:23" x14ac:dyDescent="0.25">
      <c r="P1284" s="1"/>
      <c r="Q1284" s="1"/>
      <c r="T1284" s="2"/>
      <c r="U1284" s="2"/>
      <c r="V1284" s="2"/>
      <c r="W1284" s="2"/>
    </row>
    <row r="1285" spans="16:23" x14ac:dyDescent="0.25">
      <c r="P1285" s="1"/>
      <c r="Q1285" s="1"/>
      <c r="T1285" s="2"/>
      <c r="U1285" s="2"/>
      <c r="V1285" s="2"/>
      <c r="W1285" s="2"/>
    </row>
    <row r="1286" spans="16:23" x14ac:dyDescent="0.25">
      <c r="P1286" s="1"/>
      <c r="Q1286" s="1"/>
      <c r="T1286" s="2"/>
      <c r="U1286" s="2"/>
      <c r="V1286" s="2"/>
      <c r="W1286" s="2"/>
    </row>
    <row r="1287" spans="16:23" x14ac:dyDescent="0.25">
      <c r="P1287" s="1"/>
      <c r="Q1287" s="1"/>
      <c r="T1287" s="2"/>
      <c r="U1287" s="2"/>
      <c r="V1287" s="2"/>
      <c r="W1287" s="2"/>
    </row>
    <row r="1288" spans="16:23" x14ac:dyDescent="0.25">
      <c r="P1288" s="1"/>
      <c r="Q1288" s="1"/>
      <c r="T1288" s="2"/>
      <c r="U1288" s="2"/>
      <c r="V1288" s="2"/>
      <c r="W1288" s="2"/>
    </row>
    <row r="1289" spans="16:23" x14ac:dyDescent="0.25">
      <c r="P1289" s="1"/>
      <c r="Q1289" s="1"/>
      <c r="T1289" s="2"/>
      <c r="U1289" s="2"/>
      <c r="V1289" s="2"/>
      <c r="W1289" s="2"/>
    </row>
    <row r="1290" spans="16:23" x14ac:dyDescent="0.25">
      <c r="P1290" s="1"/>
      <c r="Q1290" s="1"/>
      <c r="T1290" s="2"/>
      <c r="U1290" s="2"/>
      <c r="V1290" s="2"/>
      <c r="W1290" s="2"/>
    </row>
    <row r="1291" spans="16:23" x14ac:dyDescent="0.25">
      <c r="P1291" s="1"/>
      <c r="Q1291" s="1"/>
      <c r="T1291" s="2"/>
      <c r="U1291" s="2"/>
      <c r="V1291" s="2"/>
      <c r="W1291" s="2"/>
    </row>
    <row r="1292" spans="16:23" x14ac:dyDescent="0.25">
      <c r="P1292" s="1"/>
      <c r="Q1292" s="1"/>
      <c r="T1292" s="2"/>
      <c r="U1292" s="2"/>
      <c r="V1292" s="2"/>
      <c r="W1292" s="2"/>
    </row>
    <row r="1293" spans="16:23" x14ac:dyDescent="0.25">
      <c r="P1293" s="1"/>
      <c r="Q1293" s="1"/>
      <c r="T1293" s="2"/>
      <c r="U1293" s="2"/>
      <c r="V1293" s="2"/>
      <c r="W1293" s="2"/>
    </row>
    <row r="1294" spans="16:23" x14ac:dyDescent="0.25">
      <c r="P1294" s="1"/>
      <c r="Q1294" s="1"/>
      <c r="T1294" s="2"/>
      <c r="U1294" s="2"/>
      <c r="V1294" s="2"/>
      <c r="W1294" s="2"/>
    </row>
    <row r="1295" spans="16:23" x14ac:dyDescent="0.25">
      <c r="P1295" s="1"/>
      <c r="Q1295" s="1"/>
      <c r="T1295" s="2"/>
      <c r="U1295" s="2"/>
      <c r="V1295" s="2"/>
      <c r="W1295" s="2"/>
    </row>
    <row r="1296" spans="16:23" x14ac:dyDescent="0.25">
      <c r="P1296" s="1"/>
      <c r="Q1296" s="1"/>
      <c r="T1296" s="2"/>
      <c r="U1296" s="2"/>
      <c r="V1296" s="2"/>
      <c r="W1296" s="2"/>
    </row>
    <row r="1297" spans="16:23" x14ac:dyDescent="0.25">
      <c r="P1297" s="1"/>
      <c r="Q1297" s="1"/>
      <c r="T1297" s="2"/>
      <c r="U1297" s="2"/>
      <c r="V1297" s="2"/>
      <c r="W1297" s="2"/>
    </row>
    <row r="1298" spans="16:23" x14ac:dyDescent="0.25">
      <c r="P1298" s="1"/>
      <c r="Q1298" s="1"/>
      <c r="T1298" s="2"/>
      <c r="U1298" s="2"/>
      <c r="V1298" s="2"/>
      <c r="W1298" s="2"/>
    </row>
    <row r="1299" spans="16:23" x14ac:dyDescent="0.25">
      <c r="P1299" s="1"/>
      <c r="Q1299" s="1"/>
      <c r="T1299" s="2"/>
      <c r="U1299" s="2"/>
      <c r="V1299" s="2"/>
      <c r="W1299" s="2"/>
    </row>
    <row r="1300" spans="16:23" x14ac:dyDescent="0.25">
      <c r="P1300" s="1"/>
      <c r="Q1300" s="1"/>
      <c r="T1300" s="2"/>
      <c r="U1300" s="2"/>
      <c r="V1300" s="2"/>
      <c r="W1300" s="2"/>
    </row>
    <row r="1301" spans="16:23" x14ac:dyDescent="0.25">
      <c r="P1301" s="1"/>
      <c r="Q1301" s="1"/>
      <c r="T1301" s="2"/>
      <c r="U1301" s="2"/>
      <c r="V1301" s="2"/>
      <c r="W1301" s="2"/>
    </row>
    <row r="1302" spans="16:23" x14ac:dyDescent="0.25">
      <c r="P1302" s="1"/>
      <c r="Q1302" s="1"/>
      <c r="T1302" s="2"/>
      <c r="U1302" s="2"/>
      <c r="V1302" s="2"/>
      <c r="W1302" s="2"/>
    </row>
    <row r="1303" spans="16:23" x14ac:dyDescent="0.25">
      <c r="P1303" s="1"/>
      <c r="Q1303" s="1"/>
      <c r="T1303" s="2"/>
      <c r="U1303" s="2"/>
      <c r="V1303" s="2"/>
      <c r="W1303" s="2"/>
    </row>
    <row r="1304" spans="16:23" x14ac:dyDescent="0.25">
      <c r="P1304" s="1"/>
      <c r="Q1304" s="1"/>
      <c r="T1304" s="2"/>
      <c r="U1304" s="2"/>
      <c r="V1304" s="2"/>
      <c r="W1304" s="2"/>
    </row>
    <row r="1305" spans="16:23" x14ac:dyDescent="0.25">
      <c r="P1305" s="1"/>
      <c r="Q1305" s="1"/>
      <c r="T1305" s="2"/>
      <c r="U1305" s="2"/>
      <c r="V1305" s="2"/>
      <c r="W1305" s="2"/>
    </row>
    <row r="1306" spans="16:23" x14ac:dyDescent="0.25">
      <c r="P1306" s="1"/>
      <c r="Q1306" s="1"/>
      <c r="T1306" s="2"/>
      <c r="U1306" s="2"/>
      <c r="V1306" s="2"/>
      <c r="W1306" s="2"/>
    </row>
    <row r="1307" spans="16:23" x14ac:dyDescent="0.25">
      <c r="P1307" s="1"/>
      <c r="Q1307" s="1"/>
      <c r="T1307" s="2"/>
      <c r="U1307" s="2"/>
      <c r="V1307" s="2"/>
      <c r="W1307" s="2"/>
    </row>
    <row r="1308" spans="16:23" x14ac:dyDescent="0.25">
      <c r="P1308" s="1"/>
      <c r="Q1308" s="1"/>
      <c r="T1308" s="2"/>
      <c r="U1308" s="2"/>
      <c r="V1308" s="2"/>
      <c r="W1308" s="2"/>
    </row>
    <row r="1309" spans="16:23" x14ac:dyDescent="0.25">
      <c r="P1309" s="1"/>
      <c r="Q1309" s="1"/>
      <c r="T1309" s="2"/>
      <c r="U1309" s="2"/>
      <c r="V1309" s="2"/>
      <c r="W1309" s="2"/>
    </row>
    <row r="1310" spans="16:23" x14ac:dyDescent="0.25">
      <c r="P1310" s="1"/>
      <c r="Q1310" s="1"/>
      <c r="T1310" s="2"/>
      <c r="U1310" s="2"/>
      <c r="V1310" s="2"/>
      <c r="W1310" s="2"/>
    </row>
    <row r="1311" spans="16:23" x14ac:dyDescent="0.25">
      <c r="P1311" s="1"/>
      <c r="Q1311" s="1"/>
      <c r="T1311" s="2"/>
      <c r="U1311" s="2"/>
      <c r="V1311" s="2"/>
      <c r="W1311" s="2"/>
    </row>
    <row r="1312" spans="16:23" x14ac:dyDescent="0.25">
      <c r="P1312" s="1"/>
      <c r="Q1312" s="1"/>
      <c r="T1312" s="2"/>
      <c r="U1312" s="2"/>
      <c r="V1312" s="2"/>
      <c r="W1312" s="2"/>
    </row>
    <row r="1313" spans="16:23" x14ac:dyDescent="0.25">
      <c r="P1313" s="1"/>
      <c r="Q1313" s="1"/>
      <c r="T1313" s="2"/>
      <c r="U1313" s="2"/>
      <c r="V1313" s="2"/>
      <c r="W1313" s="2"/>
    </row>
    <row r="1314" spans="16:23" x14ac:dyDescent="0.25">
      <c r="P1314" s="1"/>
      <c r="Q1314" s="1"/>
      <c r="T1314" s="2"/>
      <c r="U1314" s="2"/>
      <c r="V1314" s="2"/>
      <c r="W1314" s="2"/>
    </row>
    <row r="1315" spans="16:23" x14ac:dyDescent="0.25">
      <c r="P1315" s="1"/>
      <c r="Q1315" s="1"/>
      <c r="T1315" s="2"/>
      <c r="U1315" s="2"/>
      <c r="V1315" s="2"/>
      <c r="W1315" s="2"/>
    </row>
    <row r="1316" spans="16:23" x14ac:dyDescent="0.25">
      <c r="P1316" s="1"/>
      <c r="Q1316" s="1"/>
      <c r="T1316" s="2"/>
      <c r="U1316" s="2"/>
      <c r="V1316" s="2"/>
      <c r="W1316" s="2"/>
    </row>
    <row r="1317" spans="16:23" x14ac:dyDescent="0.25">
      <c r="P1317" s="1"/>
      <c r="Q1317" s="1"/>
      <c r="T1317" s="2"/>
      <c r="U1317" s="2"/>
      <c r="V1317" s="2"/>
      <c r="W1317" s="2"/>
    </row>
    <row r="1318" spans="16:23" x14ac:dyDescent="0.25">
      <c r="P1318" s="1"/>
      <c r="Q1318" s="1"/>
      <c r="T1318" s="2"/>
      <c r="U1318" s="2"/>
      <c r="V1318" s="2"/>
      <c r="W1318" s="2"/>
    </row>
    <row r="1319" spans="16:23" x14ac:dyDescent="0.25">
      <c r="P1319" s="1"/>
      <c r="Q1319" s="1"/>
      <c r="T1319" s="2"/>
      <c r="U1319" s="2"/>
      <c r="V1319" s="2"/>
      <c r="W1319" s="2"/>
    </row>
    <row r="1320" spans="16:23" x14ac:dyDescent="0.25">
      <c r="P1320" s="1"/>
      <c r="Q1320" s="1"/>
      <c r="T1320" s="2"/>
      <c r="U1320" s="2"/>
      <c r="V1320" s="2"/>
      <c r="W1320" s="2"/>
    </row>
    <row r="1321" spans="16:23" x14ac:dyDescent="0.25">
      <c r="P1321" s="1"/>
      <c r="Q1321" s="1"/>
      <c r="T1321" s="2"/>
      <c r="U1321" s="2"/>
      <c r="V1321" s="2"/>
      <c r="W1321" s="2"/>
    </row>
    <row r="1322" spans="16:23" x14ac:dyDescent="0.25">
      <c r="P1322" s="1"/>
      <c r="Q1322" s="1"/>
      <c r="T1322" s="2"/>
      <c r="U1322" s="2"/>
      <c r="V1322" s="2"/>
      <c r="W1322" s="2"/>
    </row>
    <row r="1323" spans="16:23" x14ac:dyDescent="0.25">
      <c r="P1323" s="1"/>
      <c r="Q1323" s="1"/>
      <c r="T1323" s="2"/>
      <c r="U1323" s="2"/>
      <c r="V1323" s="2"/>
      <c r="W1323" s="2"/>
    </row>
    <row r="1324" spans="16:23" x14ac:dyDescent="0.25">
      <c r="P1324" s="1"/>
      <c r="Q1324" s="1"/>
      <c r="T1324" s="2"/>
      <c r="U1324" s="2"/>
      <c r="V1324" s="2"/>
      <c r="W1324" s="2"/>
    </row>
    <row r="1325" spans="16:23" x14ac:dyDescent="0.25">
      <c r="P1325" s="1"/>
      <c r="Q1325" s="1"/>
      <c r="T1325" s="2"/>
      <c r="U1325" s="2"/>
      <c r="V1325" s="2"/>
      <c r="W1325" s="2"/>
    </row>
    <row r="1326" spans="16:23" x14ac:dyDescent="0.25">
      <c r="P1326" s="1"/>
      <c r="Q1326" s="1"/>
      <c r="T1326" s="2"/>
      <c r="U1326" s="2"/>
      <c r="V1326" s="2"/>
      <c r="W1326" s="2"/>
    </row>
    <row r="1327" spans="16:23" x14ac:dyDescent="0.25">
      <c r="P1327" s="1"/>
      <c r="Q1327" s="1"/>
      <c r="T1327" s="2"/>
      <c r="U1327" s="2"/>
      <c r="V1327" s="2"/>
      <c r="W1327" s="2"/>
    </row>
    <row r="1328" spans="16:23" x14ac:dyDescent="0.25">
      <c r="P1328" s="1"/>
      <c r="Q1328" s="1"/>
      <c r="T1328" s="2"/>
      <c r="U1328" s="2"/>
      <c r="V1328" s="2"/>
      <c r="W1328" s="2"/>
    </row>
    <row r="1329" spans="16:23" x14ac:dyDescent="0.25">
      <c r="P1329" s="1"/>
      <c r="Q1329" s="1"/>
      <c r="T1329" s="2"/>
      <c r="U1329" s="2"/>
      <c r="V1329" s="2"/>
      <c r="W1329" s="2"/>
    </row>
    <row r="1330" spans="16:23" x14ac:dyDescent="0.25">
      <c r="P1330" s="1"/>
      <c r="Q1330" s="1"/>
      <c r="T1330" s="2"/>
      <c r="U1330" s="2"/>
      <c r="V1330" s="2"/>
      <c r="W1330" s="2"/>
    </row>
    <row r="1331" spans="16:23" x14ac:dyDescent="0.25">
      <c r="P1331" s="1"/>
      <c r="Q1331" s="1"/>
      <c r="T1331" s="2"/>
      <c r="U1331" s="2"/>
      <c r="V1331" s="2"/>
      <c r="W1331" s="2"/>
    </row>
    <row r="1332" spans="16:23" x14ac:dyDescent="0.25">
      <c r="P1332" s="1"/>
      <c r="Q1332" s="1"/>
      <c r="T1332" s="2"/>
      <c r="U1332" s="2"/>
      <c r="V1332" s="2"/>
      <c r="W1332" s="2"/>
    </row>
    <row r="1333" spans="16:23" x14ac:dyDescent="0.25">
      <c r="P1333" s="1"/>
      <c r="Q1333" s="1"/>
      <c r="T1333" s="2"/>
      <c r="U1333" s="2"/>
      <c r="V1333" s="2"/>
      <c r="W1333" s="2"/>
    </row>
    <row r="1334" spans="16:23" x14ac:dyDescent="0.25">
      <c r="P1334" s="1"/>
      <c r="Q1334" s="1"/>
      <c r="T1334" s="2"/>
      <c r="U1334" s="2"/>
      <c r="V1334" s="2"/>
      <c r="W1334" s="2"/>
    </row>
    <row r="1335" spans="16:23" x14ac:dyDescent="0.25">
      <c r="P1335" s="1"/>
      <c r="Q1335" s="1"/>
      <c r="T1335" s="2"/>
      <c r="U1335" s="2"/>
      <c r="V1335" s="2"/>
      <c r="W1335" s="2"/>
    </row>
    <row r="1336" spans="16:23" x14ac:dyDescent="0.25">
      <c r="P1336" s="1"/>
      <c r="Q1336" s="1"/>
      <c r="T1336" s="2"/>
      <c r="U1336" s="2"/>
      <c r="V1336" s="2"/>
      <c r="W1336" s="2"/>
    </row>
    <row r="1337" spans="16:23" x14ac:dyDescent="0.25">
      <c r="P1337" s="1"/>
      <c r="Q1337" s="1"/>
      <c r="T1337" s="2"/>
      <c r="U1337" s="2"/>
      <c r="V1337" s="2"/>
      <c r="W1337" s="2"/>
    </row>
    <row r="1338" spans="16:23" x14ac:dyDescent="0.25">
      <c r="P1338" s="1"/>
      <c r="Q1338" s="1"/>
      <c r="T1338" s="2"/>
      <c r="U1338" s="2"/>
      <c r="V1338" s="2"/>
      <c r="W1338" s="2"/>
    </row>
    <row r="1339" spans="16:23" x14ac:dyDescent="0.25">
      <c r="P1339" s="1"/>
      <c r="Q1339" s="1"/>
      <c r="T1339" s="2"/>
      <c r="U1339" s="2"/>
      <c r="V1339" s="2"/>
      <c r="W1339" s="2"/>
    </row>
    <row r="1340" spans="16:23" x14ac:dyDescent="0.25">
      <c r="P1340" s="1"/>
      <c r="Q1340" s="1"/>
      <c r="T1340" s="2"/>
      <c r="U1340" s="2"/>
      <c r="V1340" s="2"/>
      <c r="W1340" s="2"/>
    </row>
    <row r="1341" spans="16:23" x14ac:dyDescent="0.25">
      <c r="P1341" s="1"/>
      <c r="Q1341" s="1"/>
      <c r="T1341" s="2"/>
      <c r="U1341" s="2"/>
      <c r="V1341" s="2"/>
      <c r="W1341" s="2"/>
    </row>
    <row r="1342" spans="16:23" x14ac:dyDescent="0.25">
      <c r="P1342" s="1"/>
      <c r="Q1342" s="1"/>
      <c r="T1342" s="2"/>
      <c r="U1342" s="2"/>
      <c r="V1342" s="2"/>
      <c r="W1342" s="2"/>
    </row>
    <row r="1343" spans="16:23" x14ac:dyDescent="0.25">
      <c r="P1343" s="1"/>
      <c r="Q1343" s="1"/>
      <c r="T1343" s="2"/>
      <c r="U1343" s="2"/>
      <c r="V1343" s="2"/>
      <c r="W1343" s="2"/>
    </row>
    <row r="1344" spans="16:23" x14ac:dyDescent="0.25">
      <c r="P1344" s="1"/>
      <c r="Q1344" s="1"/>
      <c r="T1344" s="2"/>
      <c r="U1344" s="2"/>
      <c r="V1344" s="2"/>
      <c r="W1344" s="2"/>
    </row>
    <row r="1345" spans="16:23" x14ac:dyDescent="0.25">
      <c r="P1345" s="1"/>
      <c r="Q1345" s="1"/>
      <c r="T1345" s="2"/>
      <c r="U1345" s="2"/>
      <c r="V1345" s="2"/>
      <c r="W1345" s="2"/>
    </row>
    <row r="1346" spans="16:23" x14ac:dyDescent="0.25">
      <c r="P1346" s="1"/>
      <c r="Q1346" s="1"/>
      <c r="T1346" s="2"/>
      <c r="U1346" s="2"/>
      <c r="V1346" s="2"/>
      <c r="W1346" s="2"/>
    </row>
    <row r="1347" spans="16:23" x14ac:dyDescent="0.25">
      <c r="P1347" s="1"/>
      <c r="Q1347" s="1"/>
      <c r="T1347" s="2"/>
      <c r="U1347" s="2"/>
      <c r="V1347" s="2"/>
      <c r="W1347" s="2"/>
    </row>
    <row r="1348" spans="16:23" x14ac:dyDescent="0.25">
      <c r="P1348" s="1"/>
      <c r="Q1348" s="1"/>
      <c r="T1348" s="2"/>
      <c r="U1348" s="2"/>
      <c r="V1348" s="2"/>
      <c r="W1348" s="2"/>
    </row>
    <row r="1349" spans="16:23" x14ac:dyDescent="0.25">
      <c r="P1349" s="1"/>
      <c r="Q1349" s="1"/>
      <c r="T1349" s="2"/>
      <c r="U1349" s="2"/>
      <c r="V1349" s="2"/>
      <c r="W1349" s="2"/>
    </row>
    <row r="1350" spans="16:23" x14ac:dyDescent="0.25">
      <c r="P1350" s="1"/>
      <c r="Q1350" s="1"/>
      <c r="T1350" s="2"/>
      <c r="U1350" s="2"/>
      <c r="V1350" s="2"/>
      <c r="W1350" s="2"/>
    </row>
    <row r="1351" spans="16:23" x14ac:dyDescent="0.25">
      <c r="P1351" s="1"/>
      <c r="Q1351" s="1"/>
      <c r="T1351" s="2"/>
      <c r="U1351" s="2"/>
      <c r="V1351" s="2"/>
      <c r="W1351" s="2"/>
    </row>
    <row r="1352" spans="16:23" x14ac:dyDescent="0.25">
      <c r="P1352" s="1"/>
      <c r="Q1352" s="1"/>
      <c r="T1352" s="2"/>
      <c r="U1352" s="2"/>
      <c r="V1352" s="2"/>
      <c r="W1352" s="2"/>
    </row>
    <row r="1353" spans="16:23" x14ac:dyDescent="0.25">
      <c r="P1353" s="1"/>
      <c r="Q1353" s="1"/>
      <c r="T1353" s="2"/>
      <c r="U1353" s="2"/>
      <c r="V1353" s="2"/>
      <c r="W1353" s="2"/>
    </row>
    <row r="1354" spans="16:23" x14ac:dyDescent="0.25">
      <c r="P1354" s="1"/>
      <c r="Q1354" s="1"/>
      <c r="T1354" s="2"/>
      <c r="U1354" s="2"/>
      <c r="V1354" s="2"/>
      <c r="W1354" s="2"/>
    </row>
    <row r="1355" spans="16:23" x14ac:dyDescent="0.25">
      <c r="P1355" s="1"/>
      <c r="Q1355" s="1"/>
      <c r="T1355" s="2"/>
      <c r="U1355" s="2"/>
      <c r="V1355" s="2"/>
      <c r="W1355" s="2"/>
    </row>
    <row r="1356" spans="16:23" x14ac:dyDescent="0.25">
      <c r="P1356" s="1"/>
      <c r="Q1356" s="1"/>
      <c r="T1356" s="2"/>
      <c r="U1356" s="2"/>
      <c r="V1356" s="2"/>
      <c r="W1356" s="2"/>
    </row>
    <row r="1357" spans="16:23" x14ac:dyDescent="0.25">
      <c r="P1357" s="1"/>
      <c r="Q1357" s="1"/>
      <c r="T1357" s="2"/>
      <c r="U1357" s="2"/>
      <c r="V1357" s="2"/>
      <c r="W1357" s="2"/>
    </row>
    <row r="1358" spans="16:23" x14ac:dyDescent="0.25">
      <c r="P1358" s="1"/>
      <c r="Q1358" s="1"/>
      <c r="T1358" s="2"/>
      <c r="U1358" s="2"/>
      <c r="V1358" s="2"/>
      <c r="W1358" s="2"/>
    </row>
    <row r="1359" spans="16:23" x14ac:dyDescent="0.25">
      <c r="P1359" s="1"/>
      <c r="Q1359" s="1"/>
      <c r="T1359" s="2"/>
      <c r="U1359" s="2"/>
      <c r="V1359" s="2"/>
      <c r="W1359" s="2"/>
    </row>
    <row r="1360" spans="16:23" x14ac:dyDescent="0.25">
      <c r="P1360" s="1"/>
      <c r="Q1360" s="1"/>
      <c r="T1360" s="2"/>
      <c r="U1360" s="2"/>
      <c r="V1360" s="2"/>
      <c r="W1360" s="2"/>
    </row>
    <row r="1361" spans="16:23" x14ac:dyDescent="0.25">
      <c r="P1361" s="1"/>
      <c r="Q1361" s="1"/>
      <c r="T1361" s="2"/>
      <c r="U1361" s="2"/>
      <c r="V1361" s="2"/>
      <c r="W1361" s="2"/>
    </row>
    <row r="1362" spans="16:23" x14ac:dyDescent="0.25">
      <c r="P1362" s="1"/>
      <c r="Q1362" s="1"/>
      <c r="T1362" s="2"/>
      <c r="U1362" s="2"/>
      <c r="V1362" s="2"/>
      <c r="W1362" s="2"/>
    </row>
    <row r="1363" spans="16:23" x14ac:dyDescent="0.25">
      <c r="P1363" s="1"/>
      <c r="Q1363" s="1"/>
      <c r="T1363" s="2"/>
      <c r="U1363" s="2"/>
      <c r="V1363" s="2"/>
      <c r="W1363" s="2"/>
    </row>
    <row r="1364" spans="16:23" x14ac:dyDescent="0.25">
      <c r="P1364" s="1"/>
      <c r="Q1364" s="1"/>
      <c r="T1364" s="2"/>
      <c r="U1364" s="2"/>
      <c r="V1364" s="2"/>
      <c r="W1364" s="2"/>
    </row>
    <row r="1365" spans="16:23" x14ac:dyDescent="0.25">
      <c r="P1365" s="1"/>
      <c r="Q1365" s="1"/>
      <c r="T1365" s="2"/>
      <c r="U1365" s="2"/>
      <c r="V1365" s="2"/>
      <c r="W1365" s="2"/>
    </row>
    <row r="1366" spans="16:23" x14ac:dyDescent="0.25">
      <c r="P1366" s="1"/>
      <c r="Q1366" s="1"/>
      <c r="T1366" s="2"/>
      <c r="U1366" s="2"/>
      <c r="V1366" s="2"/>
      <c r="W1366" s="2"/>
    </row>
    <row r="1367" spans="16:23" x14ac:dyDescent="0.25">
      <c r="P1367" s="1"/>
      <c r="Q1367" s="1"/>
      <c r="T1367" s="2"/>
      <c r="U1367" s="2"/>
      <c r="V1367" s="2"/>
      <c r="W1367" s="2"/>
    </row>
    <row r="1368" spans="16:23" x14ac:dyDescent="0.25">
      <c r="P1368" s="1"/>
      <c r="Q1368" s="1"/>
      <c r="T1368" s="2"/>
      <c r="U1368" s="2"/>
      <c r="V1368" s="2"/>
      <c r="W1368" s="2"/>
    </row>
    <row r="1369" spans="16:23" x14ac:dyDescent="0.25">
      <c r="P1369" s="1"/>
      <c r="Q1369" s="1"/>
      <c r="T1369" s="2"/>
      <c r="U1369" s="2"/>
      <c r="V1369" s="2"/>
      <c r="W1369" s="2"/>
    </row>
    <row r="1370" spans="16:23" x14ac:dyDescent="0.25">
      <c r="P1370" s="1"/>
      <c r="Q1370" s="1"/>
      <c r="T1370" s="2"/>
      <c r="U1370" s="2"/>
      <c r="V1370" s="2"/>
      <c r="W1370" s="2"/>
    </row>
    <row r="1371" spans="16:23" x14ac:dyDescent="0.25">
      <c r="P1371" s="1"/>
      <c r="Q1371" s="1"/>
      <c r="T1371" s="2"/>
      <c r="U1371" s="2"/>
      <c r="V1371" s="2"/>
      <c r="W1371" s="2"/>
    </row>
    <row r="1372" spans="16:23" x14ac:dyDescent="0.25">
      <c r="P1372" s="1"/>
      <c r="Q1372" s="1"/>
      <c r="T1372" s="2"/>
      <c r="U1372" s="2"/>
      <c r="V1372" s="2"/>
      <c r="W1372" s="2"/>
    </row>
    <row r="1373" spans="16:23" x14ac:dyDescent="0.25">
      <c r="P1373" s="1"/>
      <c r="Q1373" s="1"/>
      <c r="T1373" s="2"/>
      <c r="U1373" s="2"/>
      <c r="V1373" s="2"/>
      <c r="W1373" s="2"/>
    </row>
    <row r="1374" spans="16:23" x14ac:dyDescent="0.25">
      <c r="P1374" s="1"/>
      <c r="Q1374" s="1"/>
      <c r="T1374" s="2"/>
      <c r="U1374" s="2"/>
      <c r="V1374" s="2"/>
      <c r="W1374" s="2"/>
    </row>
    <row r="1375" spans="16:23" x14ac:dyDescent="0.25">
      <c r="P1375" s="1"/>
      <c r="Q1375" s="1"/>
      <c r="T1375" s="2"/>
      <c r="U1375" s="2"/>
      <c r="V1375" s="2"/>
      <c r="W1375" s="2"/>
    </row>
    <row r="1376" spans="16:23" x14ac:dyDescent="0.25">
      <c r="P1376" s="1"/>
      <c r="Q1376" s="1"/>
      <c r="T1376" s="2"/>
      <c r="U1376" s="2"/>
      <c r="V1376" s="2"/>
      <c r="W1376" s="2"/>
    </row>
    <row r="1377" spans="16:23" x14ac:dyDescent="0.25">
      <c r="P1377" s="1"/>
      <c r="Q1377" s="1"/>
      <c r="T1377" s="2"/>
      <c r="U1377" s="2"/>
      <c r="V1377" s="2"/>
      <c r="W1377" s="2"/>
    </row>
    <row r="1378" spans="16:23" x14ac:dyDescent="0.25">
      <c r="P1378" s="1"/>
      <c r="Q1378" s="1"/>
      <c r="T1378" s="2"/>
      <c r="U1378" s="2"/>
      <c r="V1378" s="2"/>
      <c r="W1378" s="2"/>
    </row>
    <row r="1379" spans="16:23" x14ac:dyDescent="0.25">
      <c r="P1379" s="1"/>
      <c r="Q1379" s="1"/>
      <c r="T1379" s="2"/>
      <c r="U1379" s="2"/>
      <c r="V1379" s="2"/>
      <c r="W1379" s="2"/>
    </row>
    <row r="1380" spans="16:23" x14ac:dyDescent="0.25">
      <c r="P1380" s="1"/>
      <c r="Q1380" s="1"/>
      <c r="T1380" s="2"/>
      <c r="U1380" s="2"/>
      <c r="V1380" s="2"/>
      <c r="W1380" s="2"/>
    </row>
    <row r="1381" spans="16:23" x14ac:dyDescent="0.25">
      <c r="P1381" s="1"/>
      <c r="Q1381" s="1"/>
      <c r="T1381" s="2"/>
      <c r="U1381" s="2"/>
      <c r="V1381" s="2"/>
      <c r="W1381" s="2"/>
    </row>
    <row r="1382" spans="16:23" x14ac:dyDescent="0.25">
      <c r="P1382" s="1"/>
      <c r="Q1382" s="1"/>
      <c r="T1382" s="2"/>
      <c r="U1382" s="2"/>
      <c r="V1382" s="2"/>
      <c r="W1382" s="2"/>
    </row>
    <row r="1383" spans="16:23" x14ac:dyDescent="0.25">
      <c r="P1383" s="1"/>
      <c r="Q1383" s="1"/>
      <c r="T1383" s="2"/>
      <c r="U1383" s="2"/>
      <c r="V1383" s="2"/>
      <c r="W1383" s="2"/>
    </row>
    <row r="1384" spans="16:23" x14ac:dyDescent="0.25">
      <c r="P1384" s="1"/>
      <c r="Q1384" s="1"/>
      <c r="T1384" s="2"/>
      <c r="U1384" s="2"/>
      <c r="V1384" s="2"/>
      <c r="W1384" s="2"/>
    </row>
    <row r="1385" spans="16:23" x14ac:dyDescent="0.25">
      <c r="P1385" s="1"/>
      <c r="Q1385" s="1"/>
      <c r="T1385" s="2"/>
      <c r="U1385" s="2"/>
      <c r="V1385" s="2"/>
      <c r="W1385" s="2"/>
    </row>
    <row r="1386" spans="16:23" x14ac:dyDescent="0.25">
      <c r="P1386" s="1"/>
      <c r="Q1386" s="1"/>
      <c r="T1386" s="2"/>
      <c r="U1386" s="2"/>
      <c r="V1386" s="2"/>
      <c r="W1386" s="2"/>
    </row>
    <row r="1387" spans="16:23" x14ac:dyDescent="0.25">
      <c r="P1387" s="1"/>
      <c r="Q1387" s="1"/>
      <c r="T1387" s="2"/>
      <c r="U1387" s="2"/>
      <c r="V1387" s="2"/>
      <c r="W1387" s="2"/>
    </row>
    <row r="1388" spans="16:23" x14ac:dyDescent="0.25">
      <c r="P1388" s="1"/>
      <c r="Q1388" s="1"/>
      <c r="T1388" s="2"/>
      <c r="U1388" s="2"/>
      <c r="V1388" s="2"/>
      <c r="W1388" s="2"/>
    </row>
    <row r="1389" spans="16:23" x14ac:dyDescent="0.25">
      <c r="P1389" s="1"/>
      <c r="Q1389" s="1"/>
      <c r="T1389" s="2"/>
      <c r="U1389" s="2"/>
      <c r="V1389" s="2"/>
      <c r="W1389" s="2"/>
    </row>
    <row r="1390" spans="16:23" x14ac:dyDescent="0.25">
      <c r="P1390" s="1"/>
      <c r="Q1390" s="1"/>
      <c r="T1390" s="2"/>
      <c r="U1390" s="2"/>
      <c r="V1390" s="2"/>
      <c r="W1390" s="2"/>
    </row>
    <row r="1391" spans="16:23" x14ac:dyDescent="0.25">
      <c r="P1391" s="1"/>
      <c r="Q1391" s="1"/>
      <c r="T1391" s="2"/>
      <c r="U1391" s="2"/>
      <c r="V1391" s="2"/>
      <c r="W1391" s="2"/>
    </row>
    <row r="1392" spans="16:23" x14ac:dyDescent="0.25">
      <c r="P1392" s="1"/>
      <c r="Q1392" s="1"/>
      <c r="T1392" s="2"/>
      <c r="U1392" s="2"/>
      <c r="V1392" s="2"/>
      <c r="W1392" s="2"/>
    </row>
    <row r="1393" spans="16:23" x14ac:dyDescent="0.25">
      <c r="P1393" s="1"/>
      <c r="Q1393" s="1"/>
      <c r="T1393" s="2"/>
      <c r="U1393" s="2"/>
      <c r="V1393" s="2"/>
      <c r="W1393" s="2"/>
    </row>
    <row r="1394" spans="16:23" x14ac:dyDescent="0.25">
      <c r="P1394" s="1"/>
      <c r="Q1394" s="1"/>
      <c r="T1394" s="2"/>
      <c r="U1394" s="2"/>
      <c r="V1394" s="2"/>
      <c r="W1394" s="2"/>
    </row>
    <row r="1395" spans="16:23" x14ac:dyDescent="0.25">
      <c r="P1395" s="1"/>
      <c r="Q1395" s="1"/>
      <c r="T1395" s="2"/>
      <c r="U1395" s="2"/>
      <c r="V1395" s="2"/>
      <c r="W1395" s="2"/>
    </row>
    <row r="1396" spans="16:23" x14ac:dyDescent="0.25">
      <c r="P1396" s="1"/>
      <c r="Q1396" s="1"/>
      <c r="T1396" s="2"/>
      <c r="U1396" s="2"/>
      <c r="V1396" s="2"/>
      <c r="W1396" s="2"/>
    </row>
    <row r="1397" spans="16:23" x14ac:dyDescent="0.25">
      <c r="P1397" s="1"/>
      <c r="Q1397" s="1"/>
      <c r="T1397" s="2"/>
      <c r="U1397" s="2"/>
      <c r="V1397" s="2"/>
      <c r="W1397" s="2"/>
    </row>
    <row r="1398" spans="16:23" x14ac:dyDescent="0.25">
      <c r="P1398" s="1"/>
      <c r="Q1398" s="1"/>
      <c r="T1398" s="2"/>
      <c r="U1398" s="2"/>
      <c r="V1398" s="2"/>
      <c r="W1398" s="2"/>
    </row>
    <row r="1399" spans="16:23" x14ac:dyDescent="0.25">
      <c r="P1399" s="1"/>
      <c r="Q1399" s="1"/>
      <c r="T1399" s="2"/>
      <c r="U1399" s="2"/>
      <c r="V1399" s="2"/>
      <c r="W1399" s="2"/>
    </row>
    <row r="1400" spans="16:23" x14ac:dyDescent="0.25">
      <c r="P1400" s="1"/>
      <c r="Q1400" s="1"/>
      <c r="T1400" s="2"/>
      <c r="U1400" s="2"/>
      <c r="V1400" s="2"/>
      <c r="W1400" s="2"/>
    </row>
    <row r="1401" spans="16:23" x14ac:dyDescent="0.25">
      <c r="P1401" s="1"/>
      <c r="Q1401" s="1"/>
      <c r="T1401" s="2"/>
      <c r="U1401" s="2"/>
      <c r="V1401" s="2"/>
      <c r="W1401" s="2"/>
    </row>
    <row r="1402" spans="16:23" x14ac:dyDescent="0.25">
      <c r="P1402" s="1"/>
      <c r="Q1402" s="1"/>
      <c r="T1402" s="2"/>
      <c r="U1402" s="2"/>
      <c r="V1402" s="2"/>
      <c r="W1402" s="2"/>
    </row>
    <row r="1403" spans="16:23" x14ac:dyDescent="0.25">
      <c r="P1403" s="1"/>
      <c r="Q1403" s="1"/>
      <c r="T1403" s="2"/>
      <c r="U1403" s="2"/>
      <c r="V1403" s="2"/>
      <c r="W1403" s="2"/>
    </row>
    <row r="1404" spans="16:23" x14ac:dyDescent="0.25">
      <c r="P1404" s="1"/>
      <c r="Q1404" s="1"/>
      <c r="T1404" s="2"/>
      <c r="U1404" s="2"/>
      <c r="V1404" s="2"/>
      <c r="W1404" s="2"/>
    </row>
    <row r="1405" spans="16:23" x14ac:dyDescent="0.25">
      <c r="P1405" s="1"/>
      <c r="Q1405" s="1"/>
      <c r="T1405" s="2"/>
      <c r="U1405" s="2"/>
      <c r="V1405" s="2"/>
      <c r="W1405" s="2"/>
    </row>
    <row r="1406" spans="16:23" x14ac:dyDescent="0.25">
      <c r="P1406" s="1"/>
      <c r="Q1406" s="1"/>
      <c r="T1406" s="2"/>
      <c r="U1406" s="2"/>
      <c r="V1406" s="2"/>
      <c r="W1406" s="2"/>
    </row>
    <row r="1407" spans="16:23" x14ac:dyDescent="0.25">
      <c r="P1407" s="1"/>
      <c r="Q1407" s="1"/>
      <c r="T1407" s="2"/>
      <c r="U1407" s="2"/>
      <c r="V1407" s="2"/>
      <c r="W1407" s="2"/>
    </row>
    <row r="1408" spans="16:23" x14ac:dyDescent="0.25">
      <c r="P1408" s="1"/>
      <c r="Q1408" s="1"/>
      <c r="T1408" s="2"/>
      <c r="U1408" s="2"/>
      <c r="V1408" s="2"/>
      <c r="W1408" s="2"/>
    </row>
    <row r="1409" spans="16:23" x14ac:dyDescent="0.25">
      <c r="P1409" s="1"/>
      <c r="Q1409" s="1"/>
      <c r="T1409" s="2"/>
      <c r="U1409" s="2"/>
      <c r="V1409" s="2"/>
      <c r="W1409" s="2"/>
    </row>
    <row r="1410" spans="16:23" x14ac:dyDescent="0.25">
      <c r="P1410" s="1"/>
      <c r="Q1410" s="1"/>
      <c r="T1410" s="2"/>
      <c r="U1410" s="2"/>
      <c r="V1410" s="2"/>
      <c r="W1410" s="2"/>
    </row>
    <row r="1411" spans="16:23" x14ac:dyDescent="0.25">
      <c r="P1411" s="1"/>
      <c r="Q1411" s="1"/>
      <c r="T1411" s="2"/>
      <c r="U1411" s="2"/>
      <c r="V1411" s="2"/>
      <c r="W1411" s="2"/>
    </row>
    <row r="1412" spans="16:23" x14ac:dyDescent="0.25">
      <c r="P1412" s="1"/>
      <c r="Q1412" s="1"/>
      <c r="T1412" s="2"/>
      <c r="U1412" s="2"/>
      <c r="V1412" s="2"/>
      <c r="W1412" s="2"/>
    </row>
    <row r="1413" spans="16:23" x14ac:dyDescent="0.25">
      <c r="P1413" s="1"/>
      <c r="Q1413" s="1"/>
      <c r="T1413" s="2"/>
      <c r="U1413" s="2"/>
      <c r="V1413" s="2"/>
      <c r="W1413" s="2"/>
    </row>
    <row r="1414" spans="16:23" x14ac:dyDescent="0.25">
      <c r="P1414" s="1"/>
      <c r="Q1414" s="1"/>
      <c r="T1414" s="2"/>
      <c r="U1414" s="2"/>
      <c r="V1414" s="2"/>
      <c r="W1414" s="2"/>
    </row>
    <row r="1415" spans="16:23" x14ac:dyDescent="0.25">
      <c r="P1415" s="1"/>
      <c r="Q1415" s="1"/>
      <c r="T1415" s="2"/>
      <c r="U1415" s="2"/>
      <c r="V1415" s="2"/>
      <c r="W1415" s="2"/>
    </row>
    <row r="1416" spans="16:23" x14ac:dyDescent="0.25">
      <c r="P1416" s="1"/>
      <c r="Q1416" s="1"/>
      <c r="T1416" s="2"/>
      <c r="U1416" s="2"/>
      <c r="V1416" s="2"/>
      <c r="W1416" s="2"/>
    </row>
    <row r="1417" spans="16:23" x14ac:dyDescent="0.25">
      <c r="P1417" s="1"/>
      <c r="Q1417" s="1"/>
      <c r="T1417" s="2"/>
      <c r="U1417" s="2"/>
      <c r="V1417" s="2"/>
      <c r="W1417" s="2"/>
    </row>
    <row r="1418" spans="16:23" x14ac:dyDescent="0.25">
      <c r="P1418" s="1"/>
      <c r="Q1418" s="1"/>
      <c r="T1418" s="2"/>
      <c r="U1418" s="2"/>
      <c r="V1418" s="2"/>
      <c r="W1418" s="2"/>
    </row>
    <row r="1419" spans="16:23" x14ac:dyDescent="0.25">
      <c r="P1419" s="1"/>
      <c r="Q1419" s="1"/>
      <c r="T1419" s="2"/>
      <c r="U1419" s="2"/>
      <c r="V1419" s="2"/>
      <c r="W1419" s="2"/>
    </row>
    <row r="1420" spans="16:23" x14ac:dyDescent="0.25">
      <c r="P1420" s="1"/>
      <c r="Q1420" s="1"/>
      <c r="T1420" s="2"/>
      <c r="U1420" s="2"/>
      <c r="V1420" s="2"/>
      <c r="W1420" s="2"/>
    </row>
    <row r="1421" spans="16:23" x14ac:dyDescent="0.25">
      <c r="P1421" s="1"/>
      <c r="Q1421" s="1"/>
      <c r="T1421" s="2"/>
      <c r="U1421" s="2"/>
      <c r="V1421" s="2"/>
      <c r="W1421" s="2"/>
    </row>
    <row r="1422" spans="16:23" x14ac:dyDescent="0.25">
      <c r="P1422" s="1"/>
      <c r="Q1422" s="1"/>
      <c r="T1422" s="2"/>
      <c r="U1422" s="2"/>
      <c r="V1422" s="2"/>
      <c r="W1422" s="2"/>
    </row>
    <row r="1423" spans="16:23" x14ac:dyDescent="0.25">
      <c r="P1423" s="1"/>
      <c r="Q1423" s="1"/>
      <c r="T1423" s="2"/>
      <c r="U1423" s="2"/>
      <c r="V1423" s="2"/>
      <c r="W1423" s="2"/>
    </row>
    <row r="1424" spans="16:23" x14ac:dyDescent="0.25">
      <c r="P1424" s="1"/>
      <c r="Q1424" s="1"/>
      <c r="T1424" s="2"/>
      <c r="U1424" s="2"/>
      <c r="V1424" s="2"/>
      <c r="W1424" s="2"/>
    </row>
    <row r="1425" spans="16:23" x14ac:dyDescent="0.25">
      <c r="P1425" s="1"/>
      <c r="Q1425" s="1"/>
      <c r="T1425" s="2"/>
      <c r="U1425" s="2"/>
      <c r="V1425" s="2"/>
      <c r="W1425" s="2"/>
    </row>
    <row r="1426" spans="16:23" x14ac:dyDescent="0.25">
      <c r="P1426" s="1"/>
      <c r="Q1426" s="1"/>
      <c r="T1426" s="2"/>
      <c r="U1426" s="2"/>
      <c r="V1426" s="2"/>
      <c r="W1426" s="2"/>
    </row>
    <row r="1427" spans="16:23" x14ac:dyDescent="0.25">
      <c r="P1427" s="1"/>
      <c r="Q1427" s="1"/>
      <c r="T1427" s="2"/>
      <c r="U1427" s="2"/>
      <c r="V1427" s="2"/>
      <c r="W1427" s="2"/>
    </row>
    <row r="1428" spans="16:23" x14ac:dyDescent="0.25">
      <c r="P1428" s="1"/>
      <c r="Q1428" s="1"/>
      <c r="T1428" s="2"/>
      <c r="U1428" s="2"/>
      <c r="V1428" s="2"/>
      <c r="W1428" s="2"/>
    </row>
    <row r="1429" spans="16:23" x14ac:dyDescent="0.25">
      <c r="P1429" s="1"/>
      <c r="Q1429" s="1"/>
      <c r="T1429" s="2"/>
      <c r="U1429" s="2"/>
      <c r="V1429" s="2"/>
      <c r="W1429" s="2"/>
    </row>
    <row r="1430" spans="16:23" x14ac:dyDescent="0.25">
      <c r="P1430" s="1"/>
      <c r="Q1430" s="1"/>
      <c r="T1430" s="2"/>
      <c r="U1430" s="2"/>
      <c r="V1430" s="2"/>
      <c r="W1430" s="2"/>
    </row>
    <row r="1431" spans="16:23" x14ac:dyDescent="0.25">
      <c r="P1431" s="1"/>
      <c r="Q1431" s="1"/>
      <c r="T1431" s="2"/>
      <c r="U1431" s="2"/>
      <c r="V1431" s="2"/>
      <c r="W1431" s="2"/>
    </row>
    <row r="1432" spans="16:23" x14ac:dyDescent="0.25">
      <c r="P1432" s="1"/>
      <c r="Q1432" s="1"/>
      <c r="T1432" s="2"/>
      <c r="U1432" s="2"/>
      <c r="V1432" s="2"/>
      <c r="W1432" s="2"/>
    </row>
    <row r="1433" spans="16:23" x14ac:dyDescent="0.25">
      <c r="P1433" s="1"/>
      <c r="Q1433" s="1"/>
      <c r="T1433" s="2"/>
      <c r="U1433" s="2"/>
      <c r="V1433" s="2"/>
      <c r="W1433" s="2"/>
    </row>
    <row r="1434" spans="16:23" x14ac:dyDescent="0.25">
      <c r="P1434" s="1"/>
      <c r="Q1434" s="1"/>
      <c r="T1434" s="2"/>
      <c r="U1434" s="2"/>
      <c r="V1434" s="2"/>
      <c r="W1434" s="2"/>
    </row>
    <row r="1435" spans="16:23" x14ac:dyDescent="0.25">
      <c r="P1435" s="1"/>
      <c r="Q1435" s="1"/>
      <c r="T1435" s="2"/>
      <c r="U1435" s="2"/>
      <c r="V1435" s="2"/>
      <c r="W1435" s="2"/>
    </row>
    <row r="1436" spans="16:23" x14ac:dyDescent="0.25">
      <c r="P1436" s="1"/>
      <c r="Q1436" s="1"/>
      <c r="T1436" s="2"/>
      <c r="U1436" s="2"/>
      <c r="V1436" s="2"/>
      <c r="W1436" s="2"/>
    </row>
    <row r="1437" spans="16:23" x14ac:dyDescent="0.25">
      <c r="P1437" s="1"/>
      <c r="Q1437" s="1"/>
      <c r="T1437" s="2"/>
      <c r="U1437" s="2"/>
      <c r="V1437" s="2"/>
      <c r="W1437" s="2"/>
    </row>
    <row r="1438" spans="16:23" x14ac:dyDescent="0.25">
      <c r="P1438" s="1"/>
      <c r="Q1438" s="1"/>
      <c r="T1438" s="2"/>
      <c r="U1438" s="2"/>
      <c r="V1438" s="2"/>
      <c r="W1438" s="2"/>
    </row>
    <row r="1439" spans="16:23" x14ac:dyDescent="0.25">
      <c r="P1439" s="1"/>
      <c r="Q1439" s="1"/>
      <c r="T1439" s="2"/>
      <c r="U1439" s="2"/>
      <c r="V1439" s="2"/>
      <c r="W1439" s="2"/>
    </row>
    <row r="1440" spans="16:23" x14ac:dyDescent="0.25">
      <c r="P1440" s="1"/>
      <c r="Q1440" s="1"/>
      <c r="T1440" s="2"/>
      <c r="U1440" s="2"/>
      <c r="V1440" s="2"/>
      <c r="W1440" s="2"/>
    </row>
    <row r="1441" spans="16:23" x14ac:dyDescent="0.25">
      <c r="P1441" s="1"/>
      <c r="Q1441" s="1"/>
      <c r="T1441" s="2"/>
      <c r="U1441" s="2"/>
      <c r="V1441" s="2"/>
      <c r="W1441" s="2"/>
    </row>
    <row r="1442" spans="16:23" x14ac:dyDescent="0.25">
      <c r="P1442" s="1"/>
      <c r="Q1442" s="1"/>
      <c r="T1442" s="2"/>
      <c r="U1442" s="2"/>
      <c r="V1442" s="2"/>
      <c r="W1442" s="2"/>
    </row>
    <row r="1443" spans="16:23" x14ac:dyDescent="0.25">
      <c r="P1443" s="1"/>
      <c r="Q1443" s="1"/>
      <c r="T1443" s="2"/>
      <c r="U1443" s="2"/>
      <c r="V1443" s="2"/>
      <c r="W1443" s="2"/>
    </row>
    <row r="1444" spans="16:23" x14ac:dyDescent="0.25">
      <c r="P1444" s="1"/>
      <c r="Q1444" s="1"/>
      <c r="T1444" s="2"/>
      <c r="U1444" s="2"/>
      <c r="V1444" s="2"/>
      <c r="W1444" s="2"/>
    </row>
    <row r="1445" spans="16:23" x14ac:dyDescent="0.25">
      <c r="P1445" s="1"/>
      <c r="Q1445" s="1"/>
      <c r="T1445" s="2"/>
      <c r="U1445" s="2"/>
      <c r="V1445" s="2"/>
      <c r="W1445" s="2"/>
    </row>
    <row r="1446" spans="16:23" x14ac:dyDescent="0.25">
      <c r="P1446" s="1"/>
      <c r="Q1446" s="1"/>
      <c r="T1446" s="2"/>
      <c r="U1446" s="2"/>
      <c r="V1446" s="2"/>
      <c r="W1446" s="2"/>
    </row>
    <row r="1447" spans="16:23" x14ac:dyDescent="0.25">
      <c r="P1447" s="1"/>
      <c r="Q1447" s="1"/>
      <c r="T1447" s="2"/>
      <c r="U1447" s="2"/>
      <c r="V1447" s="2"/>
      <c r="W1447" s="2"/>
    </row>
    <row r="1448" spans="16:23" x14ac:dyDescent="0.25">
      <c r="P1448" s="1"/>
      <c r="Q1448" s="1"/>
      <c r="T1448" s="2"/>
      <c r="U1448" s="2"/>
      <c r="V1448" s="2"/>
      <c r="W1448" s="2"/>
    </row>
    <row r="1449" spans="16:23" x14ac:dyDescent="0.25">
      <c r="P1449" s="1"/>
      <c r="Q1449" s="1"/>
      <c r="T1449" s="2"/>
      <c r="U1449" s="2"/>
      <c r="V1449" s="2"/>
      <c r="W1449" s="2"/>
    </row>
    <row r="1450" spans="16:23" x14ac:dyDescent="0.25">
      <c r="P1450" s="1"/>
      <c r="Q1450" s="1"/>
      <c r="T1450" s="2"/>
      <c r="U1450" s="2"/>
      <c r="V1450" s="2"/>
      <c r="W1450" s="2"/>
    </row>
    <row r="1451" spans="16:23" x14ac:dyDescent="0.25">
      <c r="P1451" s="1"/>
      <c r="Q1451" s="1"/>
      <c r="T1451" s="2"/>
      <c r="U1451" s="2"/>
      <c r="V1451" s="2"/>
      <c r="W1451" s="2"/>
    </row>
    <row r="1452" spans="16:23" x14ac:dyDescent="0.25">
      <c r="P1452" s="1"/>
      <c r="Q1452" s="1"/>
      <c r="T1452" s="2"/>
      <c r="U1452" s="2"/>
      <c r="V1452" s="2"/>
      <c r="W1452" s="2"/>
    </row>
    <row r="1453" spans="16:23" x14ac:dyDescent="0.25">
      <c r="P1453" s="1"/>
      <c r="Q1453" s="1"/>
      <c r="T1453" s="2"/>
      <c r="U1453" s="2"/>
      <c r="V1453" s="2"/>
      <c r="W1453" s="2"/>
    </row>
    <row r="1454" spans="16:23" x14ac:dyDescent="0.25">
      <c r="P1454" s="1"/>
      <c r="Q1454" s="1"/>
      <c r="T1454" s="2"/>
      <c r="U1454" s="2"/>
      <c r="V1454" s="2"/>
      <c r="W1454" s="2"/>
    </row>
    <row r="1455" spans="16:23" x14ac:dyDescent="0.25">
      <c r="P1455" s="1"/>
      <c r="Q1455" s="1"/>
      <c r="T1455" s="2"/>
      <c r="U1455" s="2"/>
      <c r="V1455" s="2"/>
      <c r="W1455" s="2"/>
    </row>
    <row r="1456" spans="16:23" x14ac:dyDescent="0.25">
      <c r="P1456" s="1"/>
      <c r="Q1456" s="1"/>
      <c r="T1456" s="2"/>
      <c r="U1456" s="2"/>
      <c r="V1456" s="2"/>
      <c r="W1456" s="2"/>
    </row>
    <row r="1457" spans="16:23" x14ac:dyDescent="0.25">
      <c r="P1457" s="1"/>
      <c r="Q1457" s="1"/>
      <c r="T1457" s="2"/>
      <c r="U1457" s="2"/>
      <c r="V1457" s="2"/>
      <c r="W1457" s="2"/>
    </row>
    <row r="1458" spans="16:23" x14ac:dyDescent="0.25">
      <c r="P1458" s="1"/>
      <c r="Q1458" s="1"/>
      <c r="T1458" s="2"/>
      <c r="U1458" s="2"/>
      <c r="V1458" s="2"/>
      <c r="W1458" s="2"/>
    </row>
    <row r="1459" spans="16:23" x14ac:dyDescent="0.25">
      <c r="P1459" s="1"/>
      <c r="Q1459" s="1"/>
      <c r="T1459" s="2"/>
      <c r="U1459" s="2"/>
      <c r="V1459" s="2"/>
      <c r="W1459" s="2"/>
    </row>
    <row r="1460" spans="16:23" x14ac:dyDescent="0.25">
      <c r="P1460" s="1"/>
      <c r="Q1460" s="1"/>
      <c r="T1460" s="2"/>
      <c r="U1460" s="2"/>
      <c r="V1460" s="2"/>
      <c r="W1460" s="2"/>
    </row>
    <row r="1461" spans="16:23" x14ac:dyDescent="0.25">
      <c r="P1461" s="1"/>
      <c r="Q1461" s="1"/>
      <c r="T1461" s="2"/>
      <c r="U1461" s="2"/>
      <c r="V1461" s="2"/>
      <c r="W1461" s="2"/>
    </row>
    <row r="1462" spans="16:23" x14ac:dyDescent="0.25">
      <c r="P1462" s="1"/>
      <c r="Q1462" s="1"/>
      <c r="T1462" s="2"/>
      <c r="U1462" s="2"/>
      <c r="V1462" s="2"/>
      <c r="W1462" s="2"/>
    </row>
    <row r="1463" spans="16:23" x14ac:dyDescent="0.25">
      <c r="P1463" s="1"/>
      <c r="Q1463" s="1"/>
      <c r="T1463" s="2"/>
      <c r="U1463" s="2"/>
      <c r="V1463" s="2"/>
      <c r="W1463" s="2"/>
    </row>
    <row r="1464" spans="16:23" x14ac:dyDescent="0.25">
      <c r="P1464" s="1"/>
      <c r="Q1464" s="1"/>
      <c r="T1464" s="2"/>
      <c r="U1464" s="2"/>
      <c r="V1464" s="2"/>
      <c r="W1464" s="2"/>
    </row>
    <row r="1465" spans="16:23" x14ac:dyDescent="0.25">
      <c r="P1465" s="1"/>
      <c r="Q1465" s="1"/>
      <c r="T1465" s="2"/>
      <c r="U1465" s="2"/>
      <c r="V1465" s="2"/>
      <c r="W1465" s="2"/>
    </row>
    <row r="1466" spans="16:23" x14ac:dyDescent="0.25">
      <c r="P1466" s="1"/>
      <c r="Q1466" s="1"/>
      <c r="T1466" s="2"/>
      <c r="U1466" s="2"/>
      <c r="V1466" s="2"/>
      <c r="W1466" s="2"/>
    </row>
    <row r="1467" spans="16:23" x14ac:dyDescent="0.25">
      <c r="P1467" s="1"/>
      <c r="Q1467" s="1"/>
      <c r="T1467" s="2"/>
      <c r="U1467" s="2"/>
      <c r="V1467" s="2"/>
      <c r="W1467" s="2"/>
    </row>
    <row r="1468" spans="16:23" x14ac:dyDescent="0.25">
      <c r="P1468" s="1"/>
      <c r="Q1468" s="1"/>
      <c r="T1468" s="2"/>
      <c r="U1468" s="2"/>
      <c r="V1468" s="2"/>
      <c r="W1468" s="2"/>
    </row>
    <row r="1469" spans="16:23" x14ac:dyDescent="0.25">
      <c r="P1469" s="1"/>
      <c r="Q1469" s="1"/>
      <c r="T1469" s="2"/>
      <c r="U1469" s="2"/>
      <c r="V1469" s="2"/>
      <c r="W1469" s="2"/>
    </row>
    <row r="1470" spans="16:23" x14ac:dyDescent="0.25">
      <c r="P1470" s="1"/>
      <c r="Q1470" s="1"/>
      <c r="T1470" s="2"/>
      <c r="U1470" s="2"/>
      <c r="V1470" s="2"/>
      <c r="W1470" s="2"/>
    </row>
    <row r="1471" spans="16:23" x14ac:dyDescent="0.25">
      <c r="P1471" s="1"/>
      <c r="Q1471" s="1"/>
      <c r="T1471" s="2"/>
      <c r="U1471" s="2"/>
      <c r="V1471" s="2"/>
      <c r="W1471" s="2"/>
    </row>
    <row r="1472" spans="16:23" x14ac:dyDescent="0.25">
      <c r="P1472" s="1"/>
      <c r="Q1472" s="1"/>
      <c r="T1472" s="2"/>
      <c r="U1472" s="2"/>
      <c r="V1472" s="2"/>
      <c r="W1472" s="2"/>
    </row>
    <row r="1473" spans="16:23" x14ac:dyDescent="0.25">
      <c r="P1473" s="1"/>
      <c r="Q1473" s="1"/>
      <c r="T1473" s="2"/>
      <c r="U1473" s="2"/>
      <c r="V1473" s="2"/>
      <c r="W1473" s="2"/>
    </row>
    <row r="1474" spans="16:23" x14ac:dyDescent="0.25">
      <c r="P1474" s="1"/>
      <c r="Q1474" s="1"/>
      <c r="T1474" s="2"/>
      <c r="U1474" s="2"/>
      <c r="V1474" s="2"/>
      <c r="W1474" s="2"/>
    </row>
    <row r="1475" spans="16:23" x14ac:dyDescent="0.25">
      <c r="P1475" s="1"/>
      <c r="Q1475" s="1"/>
      <c r="T1475" s="2"/>
      <c r="U1475" s="2"/>
      <c r="V1475" s="2"/>
      <c r="W1475" s="2"/>
    </row>
    <row r="1476" spans="16:23" x14ac:dyDescent="0.25">
      <c r="P1476" s="1"/>
      <c r="Q1476" s="1"/>
      <c r="T1476" s="2"/>
      <c r="U1476" s="2"/>
      <c r="V1476" s="2"/>
      <c r="W1476" s="2"/>
    </row>
    <row r="1477" spans="16:23" x14ac:dyDescent="0.25">
      <c r="P1477" s="1"/>
      <c r="Q1477" s="1"/>
      <c r="T1477" s="2"/>
      <c r="U1477" s="2"/>
      <c r="V1477" s="2"/>
      <c r="W1477" s="2"/>
    </row>
    <row r="1478" spans="16:23" x14ac:dyDescent="0.25">
      <c r="P1478" s="1"/>
      <c r="Q1478" s="1"/>
      <c r="T1478" s="2"/>
      <c r="U1478" s="2"/>
      <c r="V1478" s="2"/>
      <c r="W1478" s="2"/>
    </row>
    <row r="1479" spans="16:23" x14ac:dyDescent="0.25">
      <c r="P1479" s="1"/>
      <c r="Q1479" s="1"/>
      <c r="T1479" s="2"/>
      <c r="U1479" s="2"/>
      <c r="V1479" s="2"/>
      <c r="W1479" s="2"/>
    </row>
    <row r="1480" spans="16:23" x14ac:dyDescent="0.25">
      <c r="P1480" s="1"/>
      <c r="Q1480" s="1"/>
      <c r="T1480" s="2"/>
      <c r="U1480" s="2"/>
      <c r="V1480" s="2"/>
      <c r="W1480" s="2"/>
    </row>
    <row r="1481" spans="16:23" x14ac:dyDescent="0.25">
      <c r="P1481" s="1"/>
      <c r="Q1481" s="1"/>
      <c r="T1481" s="2"/>
      <c r="U1481" s="2"/>
      <c r="V1481" s="2"/>
      <c r="W1481" s="2"/>
    </row>
    <row r="1482" spans="16:23" x14ac:dyDescent="0.25">
      <c r="P1482" s="1"/>
      <c r="Q1482" s="1"/>
      <c r="T1482" s="2"/>
      <c r="U1482" s="2"/>
      <c r="V1482" s="2"/>
      <c r="W1482" s="2"/>
    </row>
    <row r="1483" spans="16:23" x14ac:dyDescent="0.25">
      <c r="P1483" s="1"/>
      <c r="Q1483" s="1"/>
      <c r="T1483" s="2"/>
      <c r="U1483" s="2"/>
      <c r="V1483" s="2"/>
      <c r="W1483" s="2"/>
    </row>
    <row r="1484" spans="16:23" x14ac:dyDescent="0.25">
      <c r="P1484" s="1"/>
      <c r="Q1484" s="1"/>
      <c r="T1484" s="2"/>
      <c r="U1484" s="2"/>
      <c r="V1484" s="2"/>
      <c r="W1484" s="2"/>
    </row>
    <row r="1485" spans="16:23" x14ac:dyDescent="0.25">
      <c r="P1485" s="1"/>
      <c r="Q1485" s="1"/>
      <c r="T1485" s="2"/>
      <c r="U1485" s="2"/>
      <c r="V1485" s="2"/>
      <c r="W1485" s="2"/>
    </row>
    <row r="1486" spans="16:23" x14ac:dyDescent="0.25">
      <c r="P1486" s="1"/>
      <c r="Q1486" s="1"/>
      <c r="T1486" s="2"/>
      <c r="U1486" s="2"/>
      <c r="V1486" s="2"/>
      <c r="W1486" s="2"/>
    </row>
    <row r="1487" spans="16:23" x14ac:dyDescent="0.25">
      <c r="P1487" s="1"/>
      <c r="Q1487" s="1"/>
      <c r="T1487" s="2"/>
      <c r="U1487" s="2"/>
      <c r="V1487" s="2"/>
      <c r="W1487" s="2"/>
    </row>
    <row r="1488" spans="16:23" x14ac:dyDescent="0.25">
      <c r="P1488" s="1"/>
      <c r="Q1488" s="1"/>
      <c r="T1488" s="2"/>
      <c r="U1488" s="2"/>
      <c r="V1488" s="2"/>
      <c r="W1488" s="2"/>
    </row>
    <row r="1489" spans="16:23" x14ac:dyDescent="0.25">
      <c r="P1489" s="1"/>
      <c r="Q1489" s="1"/>
      <c r="T1489" s="2"/>
      <c r="U1489" s="2"/>
      <c r="V1489" s="2"/>
      <c r="W1489" s="2"/>
    </row>
    <row r="1490" spans="16:23" x14ac:dyDescent="0.25">
      <c r="P1490" s="1"/>
      <c r="Q1490" s="1"/>
      <c r="T1490" s="2"/>
      <c r="U1490" s="2"/>
      <c r="V1490" s="2"/>
      <c r="W1490" s="2"/>
    </row>
    <row r="1491" spans="16:23" x14ac:dyDescent="0.25">
      <c r="P1491" s="1"/>
      <c r="Q1491" s="1"/>
      <c r="T1491" s="2"/>
      <c r="U1491" s="2"/>
      <c r="V1491" s="2"/>
      <c r="W1491" s="2"/>
    </row>
    <row r="1492" spans="16:23" x14ac:dyDescent="0.25">
      <c r="P1492" s="1"/>
      <c r="Q1492" s="1"/>
      <c r="T1492" s="2"/>
      <c r="U1492" s="2"/>
      <c r="V1492" s="2"/>
      <c r="W1492" s="2"/>
    </row>
    <row r="1493" spans="16:23" x14ac:dyDescent="0.25">
      <c r="P1493" s="1"/>
      <c r="Q1493" s="1"/>
      <c r="T1493" s="2"/>
      <c r="U1493" s="2"/>
      <c r="V1493" s="2"/>
      <c r="W1493" s="2"/>
    </row>
    <row r="1494" spans="16:23" x14ac:dyDescent="0.25">
      <c r="P1494" s="1"/>
      <c r="Q1494" s="1"/>
      <c r="T1494" s="2"/>
      <c r="U1494" s="2"/>
      <c r="V1494" s="2"/>
      <c r="W1494" s="2"/>
    </row>
    <row r="1495" spans="16:23" x14ac:dyDescent="0.25">
      <c r="P1495" s="1"/>
      <c r="Q1495" s="1"/>
      <c r="T1495" s="2"/>
      <c r="U1495" s="2"/>
      <c r="V1495" s="2"/>
      <c r="W1495" s="2"/>
    </row>
    <row r="1496" spans="16:23" x14ac:dyDescent="0.25">
      <c r="P1496" s="1"/>
      <c r="Q1496" s="1"/>
      <c r="T1496" s="2"/>
      <c r="U1496" s="2"/>
      <c r="V1496" s="2"/>
      <c r="W1496" s="2"/>
    </row>
    <row r="1497" spans="16:23" x14ac:dyDescent="0.25">
      <c r="P1497" s="1"/>
      <c r="Q1497" s="1"/>
      <c r="T1497" s="2"/>
      <c r="U1497" s="2"/>
      <c r="V1497" s="2"/>
      <c r="W1497" s="2"/>
    </row>
    <row r="1498" spans="16:23" x14ac:dyDescent="0.25">
      <c r="P1498" s="1"/>
      <c r="Q1498" s="1"/>
      <c r="T1498" s="2"/>
      <c r="U1498" s="2"/>
      <c r="V1498" s="2"/>
      <c r="W1498" s="2"/>
    </row>
    <row r="1499" spans="16:23" x14ac:dyDescent="0.25">
      <c r="P1499" s="1"/>
      <c r="Q1499" s="1"/>
      <c r="T1499" s="2"/>
      <c r="U1499" s="2"/>
      <c r="V1499" s="2"/>
      <c r="W1499" s="2"/>
    </row>
    <row r="1500" spans="16:23" x14ac:dyDescent="0.25">
      <c r="P1500" s="1"/>
      <c r="Q1500" s="1"/>
      <c r="T1500" s="2"/>
      <c r="U1500" s="2"/>
      <c r="V1500" s="2"/>
      <c r="W1500" s="2"/>
    </row>
    <row r="1501" spans="16:23" x14ac:dyDescent="0.25">
      <c r="P1501" s="1"/>
      <c r="Q1501" s="1"/>
      <c r="T1501" s="2"/>
      <c r="U1501" s="2"/>
      <c r="V1501" s="2"/>
      <c r="W1501" s="2"/>
    </row>
    <row r="1502" spans="16:23" x14ac:dyDescent="0.25">
      <c r="P1502" s="1"/>
      <c r="Q1502" s="1"/>
      <c r="T1502" s="2"/>
      <c r="U1502" s="2"/>
      <c r="V1502" s="2"/>
      <c r="W1502" s="2"/>
    </row>
    <row r="1503" spans="16:23" x14ac:dyDescent="0.25">
      <c r="P1503" s="1"/>
      <c r="Q1503" s="1"/>
      <c r="T1503" s="2"/>
      <c r="U1503" s="2"/>
      <c r="V1503" s="2"/>
      <c r="W1503" s="2"/>
    </row>
    <row r="1504" spans="16:23" x14ac:dyDescent="0.25">
      <c r="P1504" s="1"/>
      <c r="Q1504" s="1"/>
      <c r="T1504" s="2"/>
      <c r="U1504" s="2"/>
      <c r="V1504" s="2"/>
      <c r="W1504" s="2"/>
    </row>
    <row r="1505" spans="16:23" x14ac:dyDescent="0.25">
      <c r="P1505" s="1"/>
      <c r="Q1505" s="1"/>
      <c r="T1505" s="2"/>
      <c r="U1505" s="2"/>
      <c r="V1505" s="2"/>
      <c r="W1505" s="2"/>
    </row>
    <row r="1506" spans="16:23" x14ac:dyDescent="0.25">
      <c r="P1506" s="1"/>
      <c r="Q1506" s="1"/>
      <c r="T1506" s="2"/>
      <c r="U1506" s="2"/>
      <c r="V1506" s="2"/>
      <c r="W1506" s="2"/>
    </row>
    <row r="1507" spans="16:23" x14ac:dyDescent="0.25">
      <c r="P1507" s="1"/>
      <c r="Q1507" s="1"/>
      <c r="T1507" s="2"/>
      <c r="U1507" s="2"/>
      <c r="V1507" s="2"/>
      <c r="W1507" s="2"/>
    </row>
    <row r="1508" spans="16:23" x14ac:dyDescent="0.25">
      <c r="P1508" s="1"/>
      <c r="Q1508" s="1"/>
      <c r="T1508" s="2"/>
      <c r="U1508" s="2"/>
      <c r="V1508" s="2"/>
      <c r="W1508" s="2"/>
    </row>
    <row r="1509" spans="16:23" x14ac:dyDescent="0.25">
      <c r="P1509" s="1"/>
      <c r="Q1509" s="1"/>
      <c r="T1509" s="2"/>
      <c r="U1509" s="2"/>
      <c r="V1509" s="2"/>
      <c r="W1509" s="2"/>
    </row>
    <row r="1510" spans="16:23" x14ac:dyDescent="0.25">
      <c r="P1510" s="1"/>
      <c r="Q1510" s="1"/>
      <c r="T1510" s="2"/>
      <c r="U1510" s="2"/>
      <c r="V1510" s="2"/>
      <c r="W1510" s="2"/>
    </row>
    <row r="1511" spans="16:23" x14ac:dyDescent="0.25">
      <c r="P1511" s="1"/>
      <c r="Q1511" s="1"/>
      <c r="T1511" s="2"/>
      <c r="U1511" s="2"/>
      <c r="V1511" s="2"/>
      <c r="W1511" s="2"/>
    </row>
    <row r="1512" spans="16:23" x14ac:dyDescent="0.25">
      <c r="P1512" s="1"/>
      <c r="Q1512" s="1"/>
      <c r="T1512" s="2"/>
      <c r="U1512" s="2"/>
      <c r="V1512" s="2"/>
      <c r="W1512" s="2"/>
    </row>
    <row r="1513" spans="16:23" x14ac:dyDescent="0.25">
      <c r="P1513" s="1"/>
      <c r="Q1513" s="1"/>
      <c r="T1513" s="2"/>
      <c r="U1513" s="2"/>
      <c r="V1513" s="2"/>
      <c r="W1513" s="2"/>
    </row>
    <row r="1514" spans="16:23" x14ac:dyDescent="0.25">
      <c r="P1514" s="1"/>
      <c r="Q1514" s="1"/>
      <c r="T1514" s="2"/>
      <c r="U1514" s="2"/>
      <c r="V1514" s="2"/>
      <c r="W1514" s="2"/>
    </row>
    <row r="1515" spans="16:23" x14ac:dyDescent="0.25">
      <c r="P1515" s="1"/>
      <c r="Q1515" s="1"/>
      <c r="T1515" s="2"/>
      <c r="U1515" s="2"/>
      <c r="V1515" s="2"/>
      <c r="W1515" s="2"/>
    </row>
    <row r="1516" spans="16:23" x14ac:dyDescent="0.25">
      <c r="P1516" s="1"/>
      <c r="Q1516" s="1"/>
      <c r="T1516" s="2"/>
      <c r="U1516" s="2"/>
      <c r="V1516" s="2"/>
      <c r="W1516" s="2"/>
    </row>
    <row r="1517" spans="16:23" x14ac:dyDescent="0.25">
      <c r="P1517" s="1"/>
      <c r="Q1517" s="1"/>
      <c r="T1517" s="2"/>
      <c r="U1517" s="2"/>
      <c r="V1517" s="2"/>
      <c r="W1517" s="2"/>
    </row>
    <row r="1518" spans="16:23" x14ac:dyDescent="0.25">
      <c r="P1518" s="1"/>
      <c r="Q1518" s="1"/>
      <c r="T1518" s="2"/>
      <c r="U1518" s="2"/>
      <c r="V1518" s="2"/>
      <c r="W1518" s="2"/>
    </row>
    <row r="1519" spans="16:23" x14ac:dyDescent="0.25">
      <c r="P1519" s="1"/>
      <c r="Q1519" s="1"/>
      <c r="T1519" s="2"/>
      <c r="U1519" s="2"/>
      <c r="V1519" s="2"/>
      <c r="W1519" s="2"/>
    </row>
    <row r="1520" spans="16:23" x14ac:dyDescent="0.25">
      <c r="P1520" s="1"/>
      <c r="Q1520" s="1"/>
      <c r="T1520" s="2"/>
      <c r="U1520" s="2"/>
      <c r="V1520" s="2"/>
      <c r="W1520" s="2"/>
    </row>
    <row r="1521" spans="16:23" x14ac:dyDescent="0.25">
      <c r="P1521" s="1"/>
      <c r="Q1521" s="1"/>
      <c r="T1521" s="2"/>
      <c r="U1521" s="2"/>
      <c r="V1521" s="2"/>
      <c r="W1521" s="2"/>
    </row>
    <row r="1522" spans="16:23" x14ac:dyDescent="0.25">
      <c r="P1522" s="1"/>
      <c r="Q1522" s="1"/>
      <c r="T1522" s="2"/>
      <c r="U1522" s="2"/>
      <c r="V1522" s="2"/>
      <c r="W1522" s="2"/>
    </row>
    <row r="1523" spans="16:23" x14ac:dyDescent="0.25">
      <c r="P1523" s="1"/>
      <c r="Q1523" s="1"/>
      <c r="T1523" s="2"/>
      <c r="U1523" s="2"/>
      <c r="V1523" s="2"/>
      <c r="W1523" s="2"/>
    </row>
    <row r="1524" spans="16:23" x14ac:dyDescent="0.25">
      <c r="P1524" s="1"/>
      <c r="Q1524" s="1"/>
      <c r="T1524" s="2"/>
      <c r="U1524" s="2"/>
      <c r="V1524" s="2"/>
      <c r="W1524" s="2"/>
    </row>
    <row r="1525" spans="16:23" x14ac:dyDescent="0.25">
      <c r="P1525" s="1"/>
      <c r="Q1525" s="1"/>
      <c r="T1525" s="2"/>
      <c r="U1525" s="2"/>
      <c r="V1525" s="2"/>
      <c r="W1525" s="2"/>
    </row>
    <row r="1526" spans="16:23" x14ac:dyDescent="0.25">
      <c r="P1526" s="1"/>
      <c r="Q1526" s="1"/>
      <c r="T1526" s="2"/>
      <c r="U1526" s="2"/>
      <c r="V1526" s="2"/>
      <c r="W1526" s="2"/>
    </row>
    <row r="1527" spans="16:23" x14ac:dyDescent="0.25">
      <c r="P1527" s="1"/>
      <c r="Q1527" s="1"/>
      <c r="T1527" s="2"/>
      <c r="U1527" s="2"/>
      <c r="V1527" s="2"/>
      <c r="W1527" s="2"/>
    </row>
    <row r="1528" spans="16:23" x14ac:dyDescent="0.25">
      <c r="P1528" s="1"/>
      <c r="Q1528" s="1"/>
      <c r="T1528" s="2"/>
      <c r="U1528" s="2"/>
      <c r="V1528" s="2"/>
      <c r="W1528" s="2"/>
    </row>
    <row r="1529" spans="16:23" x14ac:dyDescent="0.25">
      <c r="P1529" s="1"/>
      <c r="Q1529" s="1"/>
      <c r="T1529" s="2"/>
      <c r="U1529" s="2"/>
      <c r="V1529" s="2"/>
      <c r="W1529" s="2"/>
    </row>
    <row r="1530" spans="16:23" x14ac:dyDescent="0.25">
      <c r="P1530" s="1"/>
      <c r="Q1530" s="1"/>
      <c r="T1530" s="2"/>
      <c r="U1530" s="2"/>
      <c r="V1530" s="2"/>
      <c r="W1530" s="2"/>
    </row>
    <row r="1531" spans="16:23" x14ac:dyDescent="0.25">
      <c r="P1531" s="1"/>
      <c r="Q1531" s="1"/>
      <c r="T1531" s="2"/>
      <c r="U1531" s="2"/>
      <c r="V1531" s="2"/>
      <c r="W1531" s="2"/>
    </row>
    <row r="1532" spans="16:23" x14ac:dyDescent="0.25">
      <c r="P1532" s="1"/>
      <c r="Q1532" s="1"/>
      <c r="T1532" s="2"/>
      <c r="U1532" s="2"/>
      <c r="V1532" s="2"/>
      <c r="W1532" s="2"/>
    </row>
    <row r="1533" spans="16:23" x14ac:dyDescent="0.25">
      <c r="P1533" s="1"/>
      <c r="Q1533" s="1"/>
      <c r="T1533" s="2"/>
      <c r="U1533" s="2"/>
      <c r="V1533" s="2"/>
      <c r="W1533" s="2"/>
    </row>
    <row r="1534" spans="16:23" x14ac:dyDescent="0.25">
      <c r="P1534" s="1"/>
      <c r="Q1534" s="1"/>
      <c r="T1534" s="2"/>
      <c r="U1534" s="2"/>
      <c r="V1534" s="2"/>
      <c r="W1534" s="2"/>
    </row>
    <row r="1535" spans="16:23" x14ac:dyDescent="0.25">
      <c r="P1535" s="1"/>
      <c r="Q1535" s="1"/>
      <c r="T1535" s="2"/>
      <c r="U1535" s="2"/>
      <c r="V1535" s="2"/>
      <c r="W1535" s="2"/>
    </row>
    <row r="1536" spans="16:23" x14ac:dyDescent="0.25">
      <c r="P1536" s="1"/>
      <c r="Q1536" s="1"/>
      <c r="T1536" s="2"/>
      <c r="U1536" s="2"/>
      <c r="V1536" s="2"/>
      <c r="W1536" s="2"/>
    </row>
    <row r="1537" spans="16:23" x14ac:dyDescent="0.25">
      <c r="P1537" s="1"/>
      <c r="Q1537" s="1"/>
      <c r="T1537" s="2"/>
      <c r="U1537" s="2"/>
      <c r="V1537" s="2"/>
      <c r="W1537" s="2"/>
    </row>
    <row r="1538" spans="16:23" x14ac:dyDescent="0.25">
      <c r="P1538" s="1"/>
      <c r="Q1538" s="1"/>
      <c r="T1538" s="2"/>
      <c r="U1538" s="2"/>
      <c r="V1538" s="2"/>
      <c r="W1538" s="2"/>
    </row>
    <row r="1539" spans="16:23" x14ac:dyDescent="0.25">
      <c r="P1539" s="1"/>
      <c r="Q1539" s="1"/>
      <c r="T1539" s="2"/>
      <c r="U1539" s="2"/>
      <c r="V1539" s="2"/>
      <c r="W1539" s="2"/>
    </row>
    <row r="1540" spans="16:23" x14ac:dyDescent="0.25">
      <c r="P1540" s="1"/>
      <c r="Q1540" s="1"/>
      <c r="T1540" s="2"/>
      <c r="U1540" s="2"/>
      <c r="V1540" s="2"/>
      <c r="W1540" s="2"/>
    </row>
    <row r="1541" spans="16:23" x14ac:dyDescent="0.25">
      <c r="P1541" s="1"/>
      <c r="Q1541" s="1"/>
      <c r="T1541" s="2"/>
      <c r="U1541" s="2"/>
      <c r="V1541" s="2"/>
      <c r="W1541" s="2"/>
    </row>
    <row r="1542" spans="16:23" x14ac:dyDescent="0.25">
      <c r="P1542" s="1"/>
      <c r="Q1542" s="1"/>
      <c r="T1542" s="2"/>
      <c r="U1542" s="2"/>
      <c r="V1542" s="2"/>
      <c r="W1542" s="2"/>
    </row>
    <row r="1543" spans="16:23" x14ac:dyDescent="0.25">
      <c r="P1543" s="1"/>
      <c r="Q1543" s="1"/>
      <c r="T1543" s="2"/>
      <c r="U1543" s="2"/>
      <c r="V1543" s="2"/>
      <c r="W1543" s="2"/>
    </row>
    <row r="1544" spans="16:23" x14ac:dyDescent="0.25">
      <c r="P1544" s="1"/>
      <c r="Q1544" s="1"/>
      <c r="T1544" s="2"/>
      <c r="U1544" s="2"/>
      <c r="V1544" s="2"/>
      <c r="W1544" s="2"/>
    </row>
    <row r="1545" spans="16:23" x14ac:dyDescent="0.25">
      <c r="P1545" s="1"/>
      <c r="Q1545" s="1"/>
      <c r="T1545" s="2"/>
      <c r="U1545" s="2"/>
      <c r="V1545" s="2"/>
      <c r="W1545" s="2"/>
    </row>
    <row r="1546" spans="16:23" x14ac:dyDescent="0.25">
      <c r="P1546" s="1"/>
      <c r="Q1546" s="1"/>
      <c r="T1546" s="2"/>
      <c r="U1546" s="2"/>
      <c r="V1546" s="2"/>
      <c r="W1546" s="2"/>
    </row>
    <row r="1547" spans="16:23" x14ac:dyDescent="0.25">
      <c r="P1547" s="1"/>
      <c r="Q1547" s="1"/>
      <c r="T1547" s="2"/>
      <c r="U1547" s="2"/>
      <c r="V1547" s="2"/>
      <c r="W1547" s="2"/>
    </row>
    <row r="1548" spans="16:23" x14ac:dyDescent="0.25">
      <c r="P1548" s="1"/>
      <c r="Q1548" s="1"/>
      <c r="T1548" s="2"/>
      <c r="U1548" s="2"/>
      <c r="V1548" s="2"/>
      <c r="W1548" s="2"/>
    </row>
    <row r="1549" spans="16:23" x14ac:dyDescent="0.25">
      <c r="P1549" s="1"/>
      <c r="Q1549" s="1"/>
      <c r="T1549" s="2"/>
      <c r="U1549" s="2"/>
      <c r="V1549" s="2"/>
      <c r="W1549" s="2"/>
    </row>
    <row r="1550" spans="16:23" x14ac:dyDescent="0.25">
      <c r="P1550" s="1"/>
      <c r="Q1550" s="1"/>
      <c r="T1550" s="2"/>
      <c r="U1550" s="2"/>
      <c r="V1550" s="2"/>
      <c r="W1550" s="2"/>
    </row>
    <row r="1551" spans="16:23" x14ac:dyDescent="0.25">
      <c r="P1551" s="1"/>
      <c r="Q1551" s="1"/>
      <c r="T1551" s="2"/>
      <c r="U1551" s="2"/>
      <c r="V1551" s="2"/>
      <c r="W1551" s="2"/>
    </row>
    <row r="1552" spans="16:23" x14ac:dyDescent="0.25">
      <c r="P1552" s="1"/>
      <c r="Q1552" s="1"/>
      <c r="T1552" s="2"/>
      <c r="U1552" s="2"/>
      <c r="V1552" s="2"/>
      <c r="W1552" s="2"/>
    </row>
    <row r="1553" spans="16:23" x14ac:dyDescent="0.25">
      <c r="P1553" s="1"/>
      <c r="Q1553" s="1"/>
      <c r="T1553" s="2"/>
      <c r="U1553" s="2"/>
      <c r="V1553" s="2"/>
      <c r="W1553" s="2"/>
    </row>
    <row r="1554" spans="16:23" x14ac:dyDescent="0.25">
      <c r="P1554" s="1"/>
      <c r="Q1554" s="1"/>
      <c r="T1554" s="2"/>
      <c r="U1554" s="2"/>
      <c r="V1554" s="2"/>
      <c r="W1554" s="2"/>
    </row>
    <row r="1555" spans="16:23" x14ac:dyDescent="0.25">
      <c r="P1555" s="1"/>
      <c r="Q1555" s="1"/>
      <c r="T1555" s="2"/>
      <c r="U1555" s="2"/>
      <c r="V1555" s="2"/>
      <c r="W1555" s="2"/>
    </row>
    <row r="1556" spans="16:23" x14ac:dyDescent="0.25">
      <c r="P1556" s="1"/>
      <c r="Q1556" s="1"/>
      <c r="T1556" s="2"/>
      <c r="U1556" s="2"/>
      <c r="V1556" s="2"/>
      <c r="W1556" s="2"/>
    </row>
    <row r="1557" spans="16:23" x14ac:dyDescent="0.25">
      <c r="P1557" s="1"/>
      <c r="Q1557" s="1"/>
      <c r="T1557" s="2"/>
      <c r="U1557" s="2"/>
      <c r="V1557" s="2"/>
      <c r="W1557" s="2"/>
    </row>
    <row r="1558" spans="16:23" x14ac:dyDescent="0.25">
      <c r="P1558" s="1"/>
      <c r="Q1558" s="1"/>
      <c r="T1558" s="2"/>
      <c r="U1558" s="2"/>
      <c r="V1558" s="2"/>
      <c r="W1558" s="2"/>
    </row>
    <row r="1559" spans="16:23" x14ac:dyDescent="0.25">
      <c r="P1559" s="1"/>
      <c r="Q1559" s="1"/>
      <c r="T1559" s="2"/>
      <c r="U1559" s="2"/>
      <c r="V1559" s="2"/>
      <c r="W1559" s="2"/>
    </row>
    <row r="1560" spans="16:23" x14ac:dyDescent="0.25">
      <c r="P1560" s="1"/>
      <c r="Q1560" s="1"/>
      <c r="T1560" s="2"/>
      <c r="U1560" s="2"/>
      <c r="V1560" s="2"/>
      <c r="W1560" s="2"/>
    </row>
    <row r="1561" spans="16:23" x14ac:dyDescent="0.25">
      <c r="P1561" s="1"/>
      <c r="Q1561" s="1"/>
      <c r="T1561" s="2"/>
      <c r="U1561" s="2"/>
      <c r="V1561" s="2"/>
      <c r="W1561" s="2"/>
    </row>
    <row r="1562" spans="16:23" x14ac:dyDescent="0.25">
      <c r="P1562" s="1"/>
      <c r="Q1562" s="1"/>
      <c r="T1562" s="2"/>
      <c r="U1562" s="2"/>
      <c r="V1562" s="2"/>
      <c r="W1562" s="2"/>
    </row>
    <row r="1563" spans="16:23" x14ac:dyDescent="0.25">
      <c r="P1563" s="1"/>
      <c r="Q1563" s="1"/>
      <c r="T1563" s="2"/>
      <c r="U1563" s="2"/>
      <c r="V1563" s="2"/>
      <c r="W1563" s="2"/>
    </row>
    <row r="1564" spans="16:23" x14ac:dyDescent="0.25">
      <c r="P1564" s="1"/>
      <c r="Q1564" s="1"/>
      <c r="T1564" s="2"/>
      <c r="U1564" s="2"/>
      <c r="V1564" s="2"/>
      <c r="W1564" s="2"/>
    </row>
    <row r="1565" spans="16:23" x14ac:dyDescent="0.25">
      <c r="P1565" s="1"/>
      <c r="Q1565" s="1"/>
      <c r="T1565" s="2"/>
      <c r="U1565" s="2"/>
      <c r="V1565" s="2"/>
      <c r="W1565" s="2"/>
    </row>
    <row r="1566" spans="16:23" x14ac:dyDescent="0.25">
      <c r="P1566" s="1"/>
      <c r="Q1566" s="1"/>
      <c r="T1566" s="2"/>
      <c r="U1566" s="2"/>
      <c r="V1566" s="2"/>
      <c r="W1566" s="2"/>
    </row>
    <row r="1567" spans="16:23" x14ac:dyDescent="0.25">
      <c r="P1567" s="1"/>
      <c r="Q1567" s="1"/>
      <c r="T1567" s="2"/>
      <c r="U1567" s="2"/>
      <c r="V1567" s="2"/>
      <c r="W1567" s="2"/>
    </row>
    <row r="1568" spans="16:23" x14ac:dyDescent="0.25">
      <c r="P1568" s="1"/>
      <c r="Q1568" s="1"/>
      <c r="T1568" s="2"/>
      <c r="U1568" s="2"/>
      <c r="V1568" s="2"/>
      <c r="W1568" s="2"/>
    </row>
    <row r="1569" spans="16:23" x14ac:dyDescent="0.25">
      <c r="P1569" s="1"/>
      <c r="Q1569" s="1"/>
      <c r="T1569" s="2"/>
      <c r="U1569" s="2"/>
      <c r="V1569" s="2"/>
      <c r="W1569" s="2"/>
    </row>
    <row r="1570" spans="16:23" x14ac:dyDescent="0.25">
      <c r="P1570" s="1"/>
      <c r="Q1570" s="1"/>
      <c r="T1570" s="2"/>
      <c r="U1570" s="2"/>
      <c r="V1570" s="2"/>
      <c r="W1570" s="2"/>
    </row>
    <row r="1571" spans="16:23" x14ac:dyDescent="0.25">
      <c r="P1571" s="1"/>
      <c r="Q1571" s="1"/>
      <c r="T1571" s="2"/>
      <c r="U1571" s="2"/>
      <c r="V1571" s="2"/>
      <c r="W1571" s="2"/>
    </row>
    <row r="1572" spans="16:23" x14ac:dyDescent="0.25">
      <c r="P1572" s="1"/>
      <c r="Q1572" s="1"/>
      <c r="T1572" s="2"/>
      <c r="U1572" s="2"/>
      <c r="V1572" s="2"/>
      <c r="W1572" s="2"/>
    </row>
    <row r="1573" spans="16:23" x14ac:dyDescent="0.25">
      <c r="P1573" s="1"/>
      <c r="Q1573" s="1"/>
      <c r="T1573" s="2"/>
      <c r="U1573" s="2"/>
      <c r="V1573" s="2"/>
      <c r="W1573" s="2"/>
    </row>
    <row r="1574" spans="16:23" x14ac:dyDescent="0.25">
      <c r="P1574" s="1"/>
      <c r="Q1574" s="1"/>
      <c r="T1574" s="2"/>
      <c r="U1574" s="2"/>
      <c r="V1574" s="2"/>
      <c r="W1574" s="2"/>
    </row>
    <row r="1575" spans="16:23" x14ac:dyDescent="0.25">
      <c r="P1575" s="1"/>
      <c r="Q1575" s="1"/>
      <c r="T1575" s="2"/>
      <c r="U1575" s="2"/>
      <c r="V1575" s="2"/>
      <c r="W1575" s="2"/>
    </row>
    <row r="1576" spans="16:23" x14ac:dyDescent="0.25">
      <c r="P1576" s="1"/>
      <c r="Q1576" s="1"/>
      <c r="T1576" s="2"/>
      <c r="U1576" s="2"/>
      <c r="V1576" s="2"/>
      <c r="W1576" s="2"/>
    </row>
    <row r="1577" spans="16:23" x14ac:dyDescent="0.25">
      <c r="P1577" s="1"/>
      <c r="Q1577" s="1"/>
      <c r="T1577" s="2"/>
      <c r="U1577" s="2"/>
      <c r="V1577" s="2"/>
      <c r="W1577" s="2"/>
    </row>
    <row r="1578" spans="16:23" x14ac:dyDescent="0.25">
      <c r="P1578" s="1"/>
      <c r="Q1578" s="1"/>
      <c r="T1578" s="2"/>
      <c r="U1578" s="2"/>
      <c r="V1578" s="2"/>
      <c r="W1578" s="2"/>
    </row>
    <row r="1579" spans="16:23" x14ac:dyDescent="0.25">
      <c r="P1579" s="1"/>
      <c r="Q1579" s="1"/>
      <c r="T1579" s="2"/>
      <c r="U1579" s="2"/>
      <c r="V1579" s="2"/>
      <c r="W1579" s="2"/>
    </row>
    <row r="1580" spans="16:23" x14ac:dyDescent="0.25">
      <c r="P1580" s="1"/>
      <c r="Q1580" s="1"/>
      <c r="T1580" s="2"/>
      <c r="U1580" s="2"/>
      <c r="V1580" s="2"/>
      <c r="W1580" s="2"/>
    </row>
    <row r="1581" spans="16:23" x14ac:dyDescent="0.25">
      <c r="P1581" s="1"/>
      <c r="Q1581" s="1"/>
      <c r="T1581" s="2"/>
      <c r="U1581" s="2"/>
      <c r="V1581" s="2"/>
      <c r="W1581" s="2"/>
    </row>
    <row r="1582" spans="16:23" x14ac:dyDescent="0.25">
      <c r="P1582" s="1"/>
      <c r="Q1582" s="1"/>
      <c r="T1582" s="2"/>
      <c r="U1582" s="2"/>
      <c r="V1582" s="2"/>
      <c r="W1582" s="2"/>
    </row>
    <row r="1583" spans="16:23" x14ac:dyDescent="0.25">
      <c r="P1583" s="1"/>
      <c r="Q1583" s="1"/>
      <c r="T1583" s="2"/>
      <c r="U1583" s="2"/>
      <c r="V1583" s="2"/>
      <c r="W1583" s="2"/>
    </row>
    <row r="1584" spans="16:23" x14ac:dyDescent="0.25">
      <c r="P1584" s="1"/>
      <c r="Q1584" s="1"/>
      <c r="T1584" s="2"/>
      <c r="U1584" s="2"/>
      <c r="V1584" s="2"/>
      <c r="W1584" s="2"/>
    </row>
    <row r="1585" spans="16:23" x14ac:dyDescent="0.25">
      <c r="P1585" s="1"/>
      <c r="Q1585" s="1"/>
      <c r="T1585" s="2"/>
      <c r="U1585" s="2"/>
      <c r="V1585" s="2"/>
      <c r="W1585" s="2"/>
    </row>
    <row r="1586" spans="16:23" x14ac:dyDescent="0.25">
      <c r="P1586" s="1"/>
      <c r="Q1586" s="1"/>
      <c r="T1586" s="2"/>
      <c r="U1586" s="2"/>
      <c r="V1586" s="2"/>
      <c r="W1586" s="2"/>
    </row>
    <row r="1587" spans="16:23" x14ac:dyDescent="0.25">
      <c r="P1587" s="1"/>
      <c r="Q1587" s="1"/>
      <c r="T1587" s="2"/>
      <c r="U1587" s="2"/>
      <c r="V1587" s="2"/>
      <c r="W1587" s="2"/>
    </row>
    <row r="1588" spans="16:23" x14ac:dyDescent="0.25">
      <c r="P1588" s="1"/>
      <c r="Q1588" s="1"/>
      <c r="T1588" s="2"/>
      <c r="U1588" s="2"/>
      <c r="V1588" s="2"/>
      <c r="W1588" s="2"/>
    </row>
    <row r="1589" spans="16:23" x14ac:dyDescent="0.25">
      <c r="P1589" s="1"/>
      <c r="Q1589" s="1"/>
      <c r="T1589" s="2"/>
      <c r="U1589" s="2"/>
      <c r="V1589" s="2"/>
      <c r="W1589" s="2"/>
    </row>
    <row r="1590" spans="16:23" x14ac:dyDescent="0.25">
      <c r="P1590" s="1"/>
      <c r="Q1590" s="1"/>
      <c r="T1590" s="2"/>
      <c r="U1590" s="2"/>
      <c r="V1590" s="2"/>
      <c r="W1590" s="2"/>
    </row>
    <row r="1591" spans="16:23" x14ac:dyDescent="0.25">
      <c r="P1591" s="1"/>
      <c r="Q1591" s="1"/>
      <c r="T1591" s="2"/>
      <c r="U1591" s="2"/>
      <c r="V1591" s="2"/>
      <c r="W1591" s="2"/>
    </row>
    <row r="1592" spans="16:23" x14ac:dyDescent="0.25">
      <c r="P1592" s="1"/>
      <c r="Q1592" s="1"/>
      <c r="T1592" s="2"/>
      <c r="U1592" s="2"/>
      <c r="V1592" s="2"/>
      <c r="W1592" s="2"/>
    </row>
    <row r="1593" spans="16:23" x14ac:dyDescent="0.25">
      <c r="P1593" s="1"/>
      <c r="Q1593" s="1"/>
      <c r="T1593" s="2"/>
      <c r="U1593" s="2"/>
      <c r="V1593" s="2"/>
      <c r="W1593" s="2"/>
    </row>
    <row r="1594" spans="16:23" x14ac:dyDescent="0.25">
      <c r="P1594" s="1"/>
      <c r="Q1594" s="1"/>
      <c r="T1594" s="2"/>
      <c r="U1594" s="2"/>
      <c r="V1594" s="2"/>
      <c r="W1594" s="2"/>
    </row>
    <row r="1595" spans="16:23" x14ac:dyDescent="0.25">
      <c r="P1595" s="1"/>
      <c r="Q1595" s="1"/>
      <c r="T1595" s="2"/>
      <c r="U1595" s="2"/>
      <c r="V1595" s="2"/>
      <c r="W1595" s="2"/>
    </row>
    <row r="1596" spans="16:23" x14ac:dyDescent="0.25">
      <c r="P1596" s="1"/>
      <c r="Q1596" s="1"/>
      <c r="T1596" s="2"/>
      <c r="U1596" s="2"/>
      <c r="V1596" s="2"/>
      <c r="W1596" s="2"/>
    </row>
    <row r="1597" spans="16:23" x14ac:dyDescent="0.25">
      <c r="P1597" s="1"/>
      <c r="Q1597" s="1"/>
      <c r="T1597" s="2"/>
      <c r="U1597" s="2"/>
      <c r="V1597" s="2"/>
      <c r="W1597" s="2"/>
    </row>
    <row r="1598" spans="16:23" x14ac:dyDescent="0.25">
      <c r="P1598" s="1"/>
      <c r="Q1598" s="1"/>
      <c r="T1598" s="2"/>
      <c r="U1598" s="2"/>
      <c r="V1598" s="2"/>
      <c r="W1598" s="2"/>
    </row>
    <row r="1599" spans="16:23" x14ac:dyDescent="0.25">
      <c r="P1599" s="1"/>
      <c r="Q1599" s="1"/>
      <c r="T1599" s="2"/>
      <c r="U1599" s="2"/>
      <c r="V1599" s="2"/>
      <c r="W1599" s="2"/>
    </row>
    <row r="1600" spans="16:23" x14ac:dyDescent="0.25">
      <c r="P1600" s="1"/>
      <c r="Q1600" s="1"/>
      <c r="T1600" s="2"/>
      <c r="U1600" s="2"/>
      <c r="V1600" s="2"/>
      <c r="W1600" s="2"/>
    </row>
    <row r="1601" spans="16:23" x14ac:dyDescent="0.25">
      <c r="P1601" s="1"/>
      <c r="Q1601" s="1"/>
      <c r="T1601" s="2"/>
      <c r="U1601" s="2"/>
      <c r="V1601" s="2"/>
      <c r="W1601" s="2"/>
    </row>
    <row r="1602" spans="16:23" x14ac:dyDescent="0.25">
      <c r="P1602" s="1"/>
      <c r="Q1602" s="1"/>
      <c r="T1602" s="2"/>
      <c r="U1602" s="2"/>
      <c r="V1602" s="2"/>
      <c r="W1602" s="2"/>
    </row>
    <row r="1603" spans="16:23" x14ac:dyDescent="0.25">
      <c r="P1603" s="1"/>
      <c r="Q1603" s="1"/>
      <c r="T1603" s="2"/>
      <c r="U1603" s="2"/>
      <c r="V1603" s="2"/>
      <c r="W1603" s="2"/>
    </row>
    <row r="1604" spans="16:23" x14ac:dyDescent="0.25">
      <c r="P1604" s="1"/>
      <c r="Q1604" s="1"/>
      <c r="T1604" s="2"/>
      <c r="U1604" s="2"/>
      <c r="V1604" s="2"/>
      <c r="W1604" s="2"/>
    </row>
    <row r="1605" spans="16:23" x14ac:dyDescent="0.25">
      <c r="P1605" s="1"/>
      <c r="Q1605" s="1"/>
      <c r="T1605" s="2"/>
      <c r="U1605" s="2"/>
      <c r="V1605" s="2"/>
      <c r="W1605" s="2"/>
    </row>
    <row r="1606" spans="16:23" x14ac:dyDescent="0.25">
      <c r="P1606" s="1"/>
      <c r="Q1606" s="1"/>
      <c r="T1606" s="2"/>
      <c r="U1606" s="2"/>
      <c r="V1606" s="2"/>
      <c r="W1606" s="2"/>
    </row>
    <row r="1607" spans="16:23" x14ac:dyDescent="0.25">
      <c r="P1607" s="1"/>
      <c r="Q1607" s="1"/>
      <c r="T1607" s="2"/>
      <c r="U1607" s="2"/>
      <c r="V1607" s="2"/>
      <c r="W1607" s="2"/>
    </row>
    <row r="1608" spans="16:23" x14ac:dyDescent="0.25">
      <c r="P1608" s="1"/>
      <c r="Q1608" s="1"/>
      <c r="T1608" s="2"/>
      <c r="U1608" s="2"/>
      <c r="V1608" s="2"/>
      <c r="W1608" s="2"/>
    </row>
    <row r="1609" spans="16:23" x14ac:dyDescent="0.25">
      <c r="P1609" s="1"/>
      <c r="Q1609" s="1"/>
      <c r="T1609" s="2"/>
      <c r="U1609" s="2"/>
      <c r="V1609" s="2"/>
      <c r="W1609" s="2"/>
    </row>
    <row r="1610" spans="16:23" x14ac:dyDescent="0.25">
      <c r="P1610" s="1"/>
      <c r="Q1610" s="1"/>
      <c r="T1610" s="2"/>
      <c r="U1610" s="2"/>
      <c r="V1610" s="2"/>
      <c r="W1610" s="2"/>
    </row>
    <row r="1611" spans="16:23" x14ac:dyDescent="0.25">
      <c r="P1611" s="1"/>
      <c r="Q1611" s="1"/>
      <c r="T1611" s="2"/>
      <c r="U1611" s="2"/>
      <c r="V1611" s="2"/>
      <c r="W1611" s="2"/>
    </row>
    <row r="1612" spans="16:23" x14ac:dyDescent="0.25">
      <c r="P1612" s="1"/>
      <c r="Q1612" s="1"/>
      <c r="T1612" s="2"/>
      <c r="U1612" s="2"/>
      <c r="V1612" s="2"/>
      <c r="W1612" s="2"/>
    </row>
    <row r="1613" spans="16:23" x14ac:dyDescent="0.25">
      <c r="P1613" s="1"/>
      <c r="Q1613" s="1"/>
      <c r="T1613" s="2"/>
      <c r="U1613" s="2"/>
      <c r="V1613" s="2"/>
      <c r="W1613" s="2"/>
    </row>
    <row r="1614" spans="16:23" x14ac:dyDescent="0.25">
      <c r="P1614" s="1"/>
      <c r="Q1614" s="1"/>
      <c r="T1614" s="2"/>
      <c r="U1614" s="2"/>
      <c r="V1614" s="2"/>
      <c r="W1614" s="2"/>
    </row>
    <row r="1615" spans="16:23" x14ac:dyDescent="0.25">
      <c r="P1615" s="1"/>
      <c r="Q1615" s="1"/>
      <c r="T1615" s="2"/>
      <c r="U1615" s="2"/>
      <c r="V1615" s="2"/>
      <c r="W1615" s="2"/>
    </row>
    <row r="1616" spans="16:23" x14ac:dyDescent="0.25">
      <c r="P1616" s="1"/>
      <c r="Q1616" s="1"/>
      <c r="T1616" s="2"/>
      <c r="U1616" s="2"/>
      <c r="V1616" s="2"/>
      <c r="W1616" s="2"/>
    </row>
    <row r="1617" spans="16:23" x14ac:dyDescent="0.25">
      <c r="P1617" s="1"/>
      <c r="Q1617" s="1"/>
      <c r="T1617" s="2"/>
      <c r="U1617" s="2"/>
      <c r="V1617" s="2"/>
      <c r="W1617" s="2"/>
    </row>
    <row r="1618" spans="16:23" x14ac:dyDescent="0.25">
      <c r="P1618" s="1"/>
      <c r="Q1618" s="1"/>
      <c r="T1618" s="2"/>
      <c r="U1618" s="2"/>
      <c r="V1618" s="2"/>
      <c r="W1618" s="2"/>
    </row>
    <row r="1619" spans="16:23" x14ac:dyDescent="0.25">
      <c r="P1619" s="1"/>
      <c r="Q1619" s="1"/>
      <c r="T1619" s="2"/>
      <c r="U1619" s="2"/>
      <c r="V1619" s="2"/>
      <c r="W1619" s="2"/>
    </row>
    <row r="1620" spans="16:23" x14ac:dyDescent="0.25">
      <c r="P1620" s="1"/>
      <c r="Q1620" s="1"/>
      <c r="T1620" s="2"/>
      <c r="U1620" s="2"/>
      <c r="V1620" s="2"/>
      <c r="W1620" s="2"/>
    </row>
    <row r="1621" spans="16:23" x14ac:dyDescent="0.25">
      <c r="P1621" s="1"/>
      <c r="Q1621" s="1"/>
      <c r="T1621" s="2"/>
      <c r="U1621" s="2"/>
      <c r="V1621" s="2"/>
      <c r="W1621" s="2"/>
    </row>
    <row r="1622" spans="16:23" x14ac:dyDescent="0.25">
      <c r="P1622" s="1"/>
      <c r="Q1622" s="1"/>
      <c r="T1622" s="2"/>
      <c r="U1622" s="2"/>
      <c r="V1622" s="2"/>
      <c r="W1622" s="2"/>
    </row>
    <row r="1623" spans="16:23" x14ac:dyDescent="0.25">
      <c r="P1623" s="1"/>
      <c r="Q1623" s="1"/>
      <c r="T1623" s="2"/>
      <c r="U1623" s="2"/>
      <c r="V1623" s="2"/>
      <c r="W1623" s="2"/>
    </row>
    <row r="1624" spans="16:23" x14ac:dyDescent="0.25">
      <c r="P1624" s="1"/>
      <c r="Q1624" s="1"/>
      <c r="T1624" s="2"/>
      <c r="U1624" s="2"/>
      <c r="V1624" s="2"/>
      <c r="W1624" s="2"/>
    </row>
    <row r="1625" spans="16:23" x14ac:dyDescent="0.25">
      <c r="P1625" s="1"/>
      <c r="Q1625" s="1"/>
      <c r="T1625" s="2"/>
      <c r="U1625" s="2"/>
      <c r="V1625" s="2"/>
      <c r="W1625" s="2"/>
    </row>
    <row r="1626" spans="16:23" x14ac:dyDescent="0.25">
      <c r="P1626" s="1"/>
      <c r="Q1626" s="1"/>
      <c r="T1626" s="2"/>
      <c r="U1626" s="2"/>
      <c r="V1626" s="2"/>
      <c r="W1626" s="2"/>
    </row>
    <row r="1627" spans="16:23" x14ac:dyDescent="0.25">
      <c r="P1627" s="1"/>
      <c r="Q1627" s="1"/>
      <c r="T1627" s="2"/>
      <c r="U1627" s="2"/>
      <c r="V1627" s="2"/>
      <c r="W1627" s="2"/>
    </row>
    <row r="1628" spans="16:23" x14ac:dyDescent="0.25">
      <c r="P1628" s="1"/>
      <c r="Q1628" s="1"/>
      <c r="T1628" s="2"/>
      <c r="U1628" s="2"/>
      <c r="V1628" s="2"/>
      <c r="W1628" s="2"/>
    </row>
    <row r="1629" spans="16:23" x14ac:dyDescent="0.25">
      <c r="P1629" s="1"/>
      <c r="Q1629" s="1"/>
      <c r="T1629" s="2"/>
      <c r="U1629" s="2"/>
      <c r="V1629" s="2"/>
      <c r="W1629" s="2"/>
    </row>
    <row r="1630" spans="16:23" x14ac:dyDescent="0.25">
      <c r="P1630" s="1"/>
      <c r="Q1630" s="1"/>
      <c r="T1630" s="2"/>
      <c r="U1630" s="2"/>
      <c r="V1630" s="2"/>
      <c r="W1630" s="2"/>
    </row>
    <row r="1631" spans="16:23" x14ac:dyDescent="0.25">
      <c r="P1631" s="1"/>
      <c r="Q1631" s="1"/>
      <c r="T1631" s="2"/>
      <c r="U1631" s="2"/>
      <c r="V1631" s="2"/>
      <c r="W1631" s="2"/>
    </row>
    <row r="1632" spans="16:23" x14ac:dyDescent="0.25">
      <c r="P1632" s="1"/>
      <c r="Q1632" s="1"/>
      <c r="T1632" s="2"/>
      <c r="U1632" s="2"/>
      <c r="V1632" s="2"/>
      <c r="W1632" s="2"/>
    </row>
    <row r="1633" spans="16:23" x14ac:dyDescent="0.25">
      <c r="P1633" s="1"/>
      <c r="Q1633" s="1"/>
      <c r="T1633" s="2"/>
      <c r="U1633" s="2"/>
      <c r="V1633" s="2"/>
      <c r="W1633" s="2"/>
    </row>
    <row r="1634" spans="16:23" x14ac:dyDescent="0.25">
      <c r="P1634" s="1"/>
      <c r="Q1634" s="1"/>
      <c r="T1634" s="2"/>
      <c r="U1634" s="2"/>
      <c r="V1634" s="2"/>
      <c r="W1634" s="2"/>
    </row>
    <row r="1635" spans="16:23" x14ac:dyDescent="0.25">
      <c r="P1635" s="1"/>
      <c r="Q1635" s="1"/>
      <c r="T1635" s="2"/>
      <c r="U1635" s="2"/>
      <c r="V1635" s="2"/>
      <c r="W1635" s="2"/>
    </row>
    <row r="1636" spans="16:23" x14ac:dyDescent="0.25">
      <c r="P1636" s="1"/>
      <c r="Q1636" s="1"/>
      <c r="T1636" s="2"/>
      <c r="U1636" s="2"/>
      <c r="V1636" s="2"/>
      <c r="W1636" s="2"/>
    </row>
    <row r="1637" spans="16:23" x14ac:dyDescent="0.25">
      <c r="P1637" s="1"/>
      <c r="Q1637" s="1"/>
      <c r="T1637" s="2"/>
      <c r="U1637" s="2"/>
      <c r="V1637" s="2"/>
      <c r="W1637" s="2"/>
    </row>
    <row r="1638" spans="16:23" x14ac:dyDescent="0.25">
      <c r="P1638" s="1"/>
      <c r="Q1638" s="1"/>
      <c r="T1638" s="2"/>
      <c r="U1638" s="2"/>
      <c r="V1638" s="2"/>
      <c r="W1638" s="2"/>
    </row>
    <row r="1639" spans="16:23" x14ac:dyDescent="0.25">
      <c r="P1639" s="1"/>
      <c r="Q1639" s="1"/>
      <c r="T1639" s="2"/>
      <c r="U1639" s="2"/>
      <c r="V1639" s="2"/>
      <c r="W1639" s="2"/>
    </row>
    <row r="1640" spans="16:23" x14ac:dyDescent="0.25">
      <c r="P1640" s="1"/>
      <c r="Q1640" s="1"/>
      <c r="T1640" s="2"/>
      <c r="U1640" s="2"/>
      <c r="V1640" s="2"/>
      <c r="W1640" s="2"/>
    </row>
    <row r="1641" spans="16:23" x14ac:dyDescent="0.25">
      <c r="P1641" s="1"/>
      <c r="Q1641" s="1"/>
      <c r="T1641" s="2"/>
      <c r="U1641" s="2"/>
      <c r="V1641" s="2"/>
      <c r="W1641" s="2"/>
    </row>
    <row r="1642" spans="16:23" x14ac:dyDescent="0.25">
      <c r="P1642" s="1"/>
      <c r="Q1642" s="1"/>
      <c r="T1642" s="2"/>
      <c r="U1642" s="2"/>
      <c r="V1642" s="2"/>
      <c r="W1642" s="2"/>
    </row>
    <row r="1643" spans="16:23" x14ac:dyDescent="0.25">
      <c r="P1643" s="1"/>
      <c r="Q1643" s="1"/>
      <c r="T1643" s="2"/>
      <c r="U1643" s="2"/>
      <c r="V1643" s="2"/>
      <c r="W1643" s="2"/>
    </row>
    <row r="1644" spans="16:23" x14ac:dyDescent="0.25">
      <c r="P1644" s="1"/>
      <c r="Q1644" s="1"/>
      <c r="T1644" s="2"/>
      <c r="U1644" s="2"/>
      <c r="V1644" s="2"/>
      <c r="W1644" s="2"/>
    </row>
    <row r="1645" spans="16:23" x14ac:dyDescent="0.25">
      <c r="P1645" s="1"/>
      <c r="Q1645" s="1"/>
      <c r="T1645" s="2"/>
      <c r="U1645" s="2"/>
      <c r="V1645" s="2"/>
      <c r="W1645" s="2"/>
    </row>
    <row r="1646" spans="16:23" x14ac:dyDescent="0.25">
      <c r="P1646" s="1"/>
      <c r="Q1646" s="1"/>
      <c r="T1646" s="2"/>
      <c r="U1646" s="2"/>
      <c r="V1646" s="2"/>
      <c r="W1646" s="2"/>
    </row>
    <row r="1647" spans="16:23" x14ac:dyDescent="0.25">
      <c r="P1647" s="1"/>
      <c r="Q1647" s="1"/>
      <c r="T1647" s="2"/>
      <c r="U1647" s="2"/>
      <c r="V1647" s="2"/>
      <c r="W1647" s="2"/>
    </row>
    <row r="1648" spans="16:23" x14ac:dyDescent="0.25">
      <c r="P1648" s="1"/>
      <c r="Q1648" s="1"/>
      <c r="T1648" s="2"/>
      <c r="U1648" s="2"/>
      <c r="V1648" s="2"/>
      <c r="W1648" s="2"/>
    </row>
    <row r="1649" spans="16:23" x14ac:dyDescent="0.25">
      <c r="P1649" s="1"/>
      <c r="Q1649" s="1"/>
      <c r="T1649" s="2"/>
      <c r="U1649" s="2"/>
      <c r="V1649" s="2"/>
      <c r="W1649" s="2"/>
    </row>
    <row r="1650" spans="16:23" x14ac:dyDescent="0.25">
      <c r="P1650" s="1"/>
      <c r="Q1650" s="1"/>
      <c r="T1650" s="2"/>
      <c r="U1650" s="2"/>
      <c r="V1650" s="2"/>
      <c r="W1650" s="2"/>
    </row>
    <row r="1651" spans="16:23" x14ac:dyDescent="0.25">
      <c r="P1651" s="1"/>
      <c r="Q1651" s="1"/>
      <c r="T1651" s="2"/>
      <c r="U1651" s="2"/>
      <c r="V1651" s="2"/>
      <c r="W1651" s="2"/>
    </row>
    <row r="1652" spans="16:23" x14ac:dyDescent="0.25">
      <c r="P1652" s="1"/>
      <c r="Q1652" s="1"/>
      <c r="T1652" s="2"/>
      <c r="U1652" s="2"/>
      <c r="V1652" s="2"/>
      <c r="W1652" s="2"/>
    </row>
    <row r="1653" spans="16:23" x14ac:dyDescent="0.25">
      <c r="P1653" s="1"/>
      <c r="Q1653" s="1"/>
      <c r="T1653" s="2"/>
      <c r="U1653" s="2"/>
      <c r="V1653" s="2"/>
      <c r="W1653" s="2"/>
    </row>
    <row r="1654" spans="16:23" x14ac:dyDescent="0.25">
      <c r="P1654" s="1"/>
      <c r="Q1654" s="1"/>
      <c r="T1654" s="2"/>
      <c r="U1654" s="2"/>
      <c r="V1654" s="2"/>
      <c r="W1654" s="2"/>
    </row>
    <row r="1655" spans="16:23" x14ac:dyDescent="0.25">
      <c r="P1655" s="1"/>
      <c r="Q1655" s="1"/>
      <c r="T1655" s="2"/>
      <c r="U1655" s="2"/>
      <c r="V1655" s="2"/>
      <c r="W1655" s="2"/>
    </row>
    <row r="1656" spans="16:23" x14ac:dyDescent="0.25">
      <c r="P1656" s="1"/>
      <c r="Q1656" s="1"/>
      <c r="T1656" s="2"/>
      <c r="U1656" s="2"/>
      <c r="V1656" s="2"/>
      <c r="W1656" s="2"/>
    </row>
    <row r="1657" spans="16:23" x14ac:dyDescent="0.25">
      <c r="P1657" s="1"/>
      <c r="Q1657" s="1"/>
      <c r="T1657" s="2"/>
      <c r="U1657" s="2"/>
      <c r="V1657" s="2"/>
      <c r="W1657" s="2"/>
    </row>
    <row r="1658" spans="16:23" x14ac:dyDescent="0.25">
      <c r="P1658" s="1"/>
      <c r="Q1658" s="1"/>
      <c r="T1658" s="2"/>
      <c r="U1658" s="2"/>
      <c r="V1658" s="2"/>
      <c r="W1658" s="2"/>
    </row>
    <row r="1659" spans="16:23" x14ac:dyDescent="0.25">
      <c r="P1659" s="1"/>
      <c r="Q1659" s="1"/>
      <c r="T1659" s="2"/>
      <c r="U1659" s="2"/>
      <c r="V1659" s="2"/>
      <c r="W1659" s="2"/>
    </row>
    <row r="1660" spans="16:23" x14ac:dyDescent="0.25">
      <c r="P1660" s="1"/>
      <c r="Q1660" s="1"/>
      <c r="T1660" s="2"/>
      <c r="U1660" s="2"/>
      <c r="V1660" s="2"/>
      <c r="W1660" s="2"/>
    </row>
    <row r="1661" spans="16:23" x14ac:dyDescent="0.25">
      <c r="P1661" s="1"/>
      <c r="Q1661" s="1"/>
      <c r="T1661" s="2"/>
      <c r="U1661" s="2"/>
      <c r="V1661" s="2"/>
      <c r="W1661" s="2"/>
    </row>
    <row r="1662" spans="16:23" x14ac:dyDescent="0.25">
      <c r="P1662" s="1"/>
      <c r="Q1662" s="1"/>
      <c r="T1662" s="2"/>
      <c r="U1662" s="2"/>
      <c r="V1662" s="2"/>
      <c r="W1662" s="2"/>
    </row>
    <row r="1663" spans="16:23" x14ac:dyDescent="0.25">
      <c r="P1663" s="1"/>
      <c r="Q1663" s="1"/>
      <c r="T1663" s="2"/>
      <c r="U1663" s="2"/>
      <c r="V1663" s="2"/>
      <c r="W1663" s="2"/>
    </row>
    <row r="1664" spans="16:23" x14ac:dyDescent="0.25">
      <c r="P1664" s="1"/>
      <c r="Q1664" s="1"/>
      <c r="T1664" s="2"/>
      <c r="U1664" s="2"/>
      <c r="V1664" s="2"/>
      <c r="W1664" s="2"/>
    </row>
    <row r="1665" spans="16:23" x14ac:dyDescent="0.25">
      <c r="P1665" s="1"/>
      <c r="Q1665" s="1"/>
      <c r="T1665" s="2"/>
      <c r="U1665" s="2"/>
      <c r="V1665" s="2"/>
      <c r="W1665" s="2"/>
    </row>
    <row r="1666" spans="16:23" x14ac:dyDescent="0.25">
      <c r="P1666" s="1"/>
      <c r="Q1666" s="1"/>
      <c r="T1666" s="2"/>
      <c r="U1666" s="2"/>
      <c r="V1666" s="2"/>
      <c r="W1666" s="2"/>
    </row>
    <row r="1667" spans="16:23" x14ac:dyDescent="0.25">
      <c r="P1667" s="1"/>
      <c r="Q1667" s="1"/>
      <c r="T1667" s="2"/>
      <c r="U1667" s="2"/>
      <c r="V1667" s="2"/>
      <c r="W1667" s="2"/>
    </row>
    <row r="1668" spans="16:23" x14ac:dyDescent="0.25">
      <c r="P1668" s="1"/>
      <c r="Q1668" s="1"/>
      <c r="T1668" s="2"/>
      <c r="U1668" s="2"/>
      <c r="V1668" s="2"/>
      <c r="W1668" s="2"/>
    </row>
    <row r="1669" spans="16:23" x14ac:dyDescent="0.25">
      <c r="P1669" s="1"/>
      <c r="Q1669" s="1"/>
      <c r="T1669" s="2"/>
      <c r="U1669" s="2"/>
      <c r="V1669" s="2"/>
      <c r="W1669" s="2"/>
    </row>
    <row r="1670" spans="16:23" x14ac:dyDescent="0.25">
      <c r="P1670" s="1"/>
      <c r="Q1670" s="1"/>
      <c r="T1670" s="2"/>
      <c r="U1670" s="2"/>
      <c r="V1670" s="2"/>
      <c r="W1670" s="2"/>
    </row>
    <row r="1671" spans="16:23" x14ac:dyDescent="0.25">
      <c r="P1671" s="1"/>
      <c r="Q1671" s="1"/>
      <c r="T1671" s="2"/>
      <c r="U1671" s="2"/>
      <c r="V1671" s="2"/>
      <c r="W1671" s="2"/>
    </row>
    <row r="1672" spans="16:23" x14ac:dyDescent="0.25">
      <c r="P1672" s="1"/>
      <c r="Q1672" s="1"/>
      <c r="T1672" s="2"/>
      <c r="U1672" s="2"/>
      <c r="V1672" s="2"/>
      <c r="W1672" s="2"/>
    </row>
    <row r="1673" spans="16:23" x14ac:dyDescent="0.25">
      <c r="P1673" s="1"/>
      <c r="Q1673" s="1"/>
      <c r="T1673" s="2"/>
      <c r="U1673" s="2"/>
      <c r="V1673" s="2"/>
      <c r="W1673" s="2"/>
    </row>
    <row r="1674" spans="16:23" x14ac:dyDescent="0.25">
      <c r="P1674" s="1"/>
      <c r="Q1674" s="1"/>
      <c r="T1674" s="2"/>
      <c r="U1674" s="2"/>
      <c r="V1674" s="2"/>
      <c r="W1674" s="2"/>
    </row>
    <row r="1675" spans="16:23" x14ac:dyDescent="0.25">
      <c r="P1675" s="1"/>
      <c r="Q1675" s="1"/>
      <c r="T1675" s="2"/>
      <c r="U1675" s="2"/>
      <c r="V1675" s="2"/>
      <c r="W1675" s="2"/>
    </row>
    <row r="1676" spans="16:23" x14ac:dyDescent="0.25">
      <c r="P1676" s="1"/>
      <c r="Q1676" s="1"/>
      <c r="T1676" s="2"/>
      <c r="U1676" s="2"/>
      <c r="V1676" s="2"/>
      <c r="W1676" s="2"/>
    </row>
    <row r="1677" spans="16:23" x14ac:dyDescent="0.25">
      <c r="P1677" s="1"/>
      <c r="Q1677" s="1"/>
      <c r="T1677" s="2"/>
      <c r="U1677" s="2"/>
      <c r="V1677" s="2"/>
      <c r="W1677" s="2"/>
    </row>
    <row r="1678" spans="16:23" x14ac:dyDescent="0.25">
      <c r="P1678" s="1"/>
      <c r="Q1678" s="1"/>
      <c r="T1678" s="2"/>
      <c r="U1678" s="2"/>
      <c r="V1678" s="2"/>
      <c r="W1678" s="2"/>
    </row>
    <row r="1679" spans="16:23" x14ac:dyDescent="0.25">
      <c r="P1679" s="1"/>
      <c r="Q1679" s="1"/>
      <c r="T1679" s="2"/>
      <c r="U1679" s="2"/>
      <c r="V1679" s="2"/>
      <c r="W1679" s="2"/>
    </row>
    <row r="1680" spans="16:23" x14ac:dyDescent="0.25">
      <c r="P1680" s="1"/>
      <c r="Q1680" s="1"/>
      <c r="T1680" s="2"/>
      <c r="U1680" s="2"/>
      <c r="V1680" s="2"/>
      <c r="W1680" s="2"/>
    </row>
    <row r="1681" spans="16:23" x14ac:dyDescent="0.25">
      <c r="P1681" s="1"/>
      <c r="Q1681" s="1"/>
      <c r="T1681" s="2"/>
      <c r="U1681" s="2"/>
      <c r="V1681" s="2"/>
      <c r="W1681" s="2"/>
    </row>
    <row r="1682" spans="16:23" x14ac:dyDescent="0.25">
      <c r="P1682" s="1"/>
      <c r="Q1682" s="1"/>
      <c r="T1682" s="2"/>
      <c r="U1682" s="2"/>
      <c r="V1682" s="2"/>
      <c r="W1682" s="2"/>
    </row>
    <row r="1683" spans="16:23" x14ac:dyDescent="0.25">
      <c r="P1683" s="1"/>
      <c r="Q1683" s="1"/>
      <c r="T1683" s="2"/>
      <c r="U1683" s="2"/>
      <c r="V1683" s="2"/>
      <c r="W1683" s="2"/>
    </row>
    <row r="1684" spans="16:23" x14ac:dyDescent="0.25">
      <c r="P1684" s="1"/>
      <c r="Q1684" s="1"/>
      <c r="T1684" s="2"/>
      <c r="U1684" s="2"/>
      <c r="V1684" s="2"/>
      <c r="W1684" s="2"/>
    </row>
    <row r="1685" spans="16:23" x14ac:dyDescent="0.25">
      <c r="P1685" s="1"/>
      <c r="Q1685" s="1"/>
      <c r="T1685" s="2"/>
      <c r="U1685" s="2"/>
      <c r="V1685" s="2"/>
      <c r="W1685" s="2"/>
    </row>
    <row r="1686" spans="16:23" x14ac:dyDescent="0.25">
      <c r="P1686" s="1"/>
      <c r="Q1686" s="1"/>
      <c r="T1686" s="2"/>
      <c r="U1686" s="2"/>
      <c r="V1686" s="2"/>
      <c r="W1686" s="2"/>
    </row>
    <row r="1687" spans="16:23" x14ac:dyDescent="0.25">
      <c r="P1687" s="1"/>
      <c r="Q1687" s="1"/>
      <c r="T1687" s="2"/>
      <c r="U1687" s="2"/>
      <c r="V1687" s="2"/>
      <c r="W1687" s="2"/>
    </row>
    <row r="1688" spans="16:23" x14ac:dyDescent="0.25">
      <c r="P1688" s="1"/>
      <c r="Q1688" s="1"/>
      <c r="T1688" s="2"/>
      <c r="U1688" s="2"/>
      <c r="V1688" s="2"/>
      <c r="W1688" s="2"/>
    </row>
    <row r="1689" spans="16:23" x14ac:dyDescent="0.25">
      <c r="P1689" s="1"/>
      <c r="Q1689" s="1"/>
      <c r="T1689" s="2"/>
      <c r="U1689" s="2"/>
      <c r="V1689" s="2"/>
      <c r="W1689" s="2"/>
    </row>
    <row r="1690" spans="16:23" x14ac:dyDescent="0.25">
      <c r="P1690" s="1"/>
      <c r="Q1690" s="1"/>
      <c r="T1690" s="2"/>
      <c r="U1690" s="2"/>
      <c r="V1690" s="2"/>
      <c r="W1690" s="2"/>
    </row>
    <row r="1691" spans="16:23" x14ac:dyDescent="0.25">
      <c r="P1691" s="1"/>
      <c r="Q1691" s="1"/>
      <c r="T1691" s="2"/>
      <c r="U1691" s="2"/>
      <c r="V1691" s="2"/>
      <c r="W1691" s="2"/>
    </row>
    <row r="1692" spans="16:23" x14ac:dyDescent="0.25">
      <c r="P1692" s="1"/>
      <c r="Q1692" s="1"/>
      <c r="T1692" s="2"/>
      <c r="U1692" s="2"/>
      <c r="V1692" s="2"/>
      <c r="W1692" s="2"/>
    </row>
    <row r="1693" spans="16:23" x14ac:dyDescent="0.25">
      <c r="P1693" s="1"/>
      <c r="Q1693" s="1"/>
      <c r="T1693" s="2"/>
      <c r="U1693" s="2"/>
      <c r="V1693" s="2"/>
      <c r="W1693" s="2"/>
    </row>
    <row r="1694" spans="16:23" x14ac:dyDescent="0.25">
      <c r="P1694" s="1"/>
      <c r="Q1694" s="1"/>
      <c r="T1694" s="2"/>
      <c r="U1694" s="2"/>
      <c r="V1694" s="2"/>
      <c r="W1694" s="2"/>
    </row>
    <row r="1695" spans="16:23" x14ac:dyDescent="0.25">
      <c r="P1695" s="1"/>
      <c r="Q1695" s="1"/>
      <c r="T1695" s="2"/>
      <c r="U1695" s="2"/>
      <c r="V1695" s="2"/>
      <c r="W1695" s="2"/>
    </row>
    <row r="1696" spans="16:23" x14ac:dyDescent="0.25">
      <c r="P1696" s="1"/>
      <c r="Q1696" s="1"/>
      <c r="T1696" s="2"/>
      <c r="U1696" s="2"/>
      <c r="V1696" s="2"/>
      <c r="W1696" s="2"/>
    </row>
    <row r="1697" spans="16:23" x14ac:dyDescent="0.25">
      <c r="P1697" s="1"/>
      <c r="Q1697" s="1"/>
      <c r="T1697" s="2"/>
      <c r="U1697" s="2"/>
      <c r="V1697" s="2"/>
      <c r="W1697" s="2"/>
    </row>
    <row r="1698" spans="16:23" x14ac:dyDescent="0.25">
      <c r="P1698" s="1"/>
      <c r="Q1698" s="1"/>
      <c r="T1698" s="2"/>
      <c r="U1698" s="2"/>
      <c r="V1698" s="2"/>
      <c r="W1698" s="2"/>
    </row>
    <row r="1699" spans="16:23" x14ac:dyDescent="0.25">
      <c r="P1699" s="1"/>
      <c r="Q1699" s="1"/>
      <c r="T1699" s="2"/>
      <c r="U1699" s="2"/>
      <c r="V1699" s="2"/>
      <c r="W1699" s="2"/>
    </row>
    <row r="1700" spans="16:23" x14ac:dyDescent="0.25">
      <c r="P1700" s="1"/>
      <c r="Q1700" s="1"/>
      <c r="T1700" s="2"/>
      <c r="U1700" s="2"/>
      <c r="V1700" s="2"/>
      <c r="W1700" s="2"/>
    </row>
    <row r="1701" spans="16:23" x14ac:dyDescent="0.25">
      <c r="P1701" s="1"/>
      <c r="Q1701" s="1"/>
      <c r="T1701" s="2"/>
      <c r="U1701" s="2"/>
      <c r="V1701" s="2"/>
      <c r="W1701" s="2"/>
    </row>
    <row r="1702" spans="16:23" x14ac:dyDescent="0.25">
      <c r="P1702" s="1"/>
      <c r="Q1702" s="1"/>
      <c r="T1702" s="2"/>
      <c r="U1702" s="2"/>
      <c r="V1702" s="2"/>
      <c r="W1702" s="2"/>
    </row>
    <row r="1703" spans="16:23" x14ac:dyDescent="0.25">
      <c r="P1703" s="1"/>
      <c r="Q1703" s="1"/>
      <c r="T1703" s="2"/>
      <c r="U1703" s="2"/>
      <c r="V1703" s="2"/>
      <c r="W1703" s="2"/>
    </row>
    <row r="1704" spans="16:23" x14ac:dyDescent="0.25">
      <c r="P1704" s="1"/>
      <c r="Q1704" s="1"/>
      <c r="T1704" s="2"/>
      <c r="U1704" s="2"/>
      <c r="V1704" s="2"/>
      <c r="W1704" s="2"/>
    </row>
    <row r="1705" spans="16:23" x14ac:dyDescent="0.25">
      <c r="P1705" s="1"/>
      <c r="Q1705" s="1"/>
      <c r="T1705" s="2"/>
      <c r="U1705" s="2"/>
      <c r="V1705" s="2"/>
      <c r="W1705" s="2"/>
    </row>
    <row r="1706" spans="16:23" x14ac:dyDescent="0.25">
      <c r="P1706" s="1"/>
      <c r="Q1706" s="1"/>
      <c r="T1706" s="2"/>
      <c r="U1706" s="2"/>
      <c r="V1706" s="2"/>
      <c r="W1706" s="2"/>
    </row>
    <row r="1707" spans="16:23" x14ac:dyDescent="0.25">
      <c r="P1707" s="1"/>
      <c r="Q1707" s="1"/>
      <c r="T1707" s="2"/>
      <c r="U1707" s="2"/>
      <c r="V1707" s="2"/>
      <c r="W1707" s="2"/>
    </row>
    <row r="1708" spans="16:23" x14ac:dyDescent="0.25">
      <c r="P1708" s="1"/>
      <c r="Q1708" s="1"/>
      <c r="T1708" s="2"/>
      <c r="U1708" s="2"/>
      <c r="V1708" s="2"/>
      <c r="W1708" s="2"/>
    </row>
    <row r="1709" spans="16:23" x14ac:dyDescent="0.25">
      <c r="P1709" s="1"/>
      <c r="Q1709" s="1"/>
      <c r="T1709" s="2"/>
      <c r="U1709" s="2"/>
      <c r="V1709" s="2"/>
      <c r="W1709" s="2"/>
    </row>
    <row r="1710" spans="16:23" x14ac:dyDescent="0.25">
      <c r="P1710" s="1"/>
      <c r="Q1710" s="1"/>
      <c r="T1710" s="2"/>
      <c r="U1710" s="2"/>
      <c r="V1710" s="2"/>
      <c r="W1710" s="2"/>
    </row>
    <row r="1711" spans="16:23" x14ac:dyDescent="0.25">
      <c r="P1711" s="1"/>
      <c r="Q1711" s="1"/>
      <c r="T1711" s="2"/>
      <c r="U1711" s="2"/>
      <c r="V1711" s="2"/>
      <c r="W1711" s="2"/>
    </row>
    <row r="1712" spans="16:23" x14ac:dyDescent="0.25">
      <c r="P1712" s="1"/>
      <c r="Q1712" s="1"/>
      <c r="T1712" s="2"/>
      <c r="U1712" s="2"/>
      <c r="V1712" s="2"/>
      <c r="W1712" s="2"/>
    </row>
    <row r="1713" spans="16:23" x14ac:dyDescent="0.25">
      <c r="P1713" s="1"/>
      <c r="Q1713" s="1"/>
      <c r="T1713" s="2"/>
      <c r="U1713" s="2"/>
      <c r="V1713" s="2"/>
      <c r="W1713" s="2"/>
    </row>
    <row r="1714" spans="16:23" x14ac:dyDescent="0.25">
      <c r="P1714" s="1"/>
      <c r="Q1714" s="1"/>
      <c r="T1714" s="2"/>
      <c r="U1714" s="2"/>
      <c r="V1714" s="2"/>
      <c r="W1714" s="2"/>
    </row>
    <row r="1715" spans="16:23" x14ac:dyDescent="0.25">
      <c r="P1715" s="1"/>
      <c r="Q1715" s="1"/>
      <c r="T1715" s="2"/>
      <c r="U1715" s="2"/>
      <c r="V1715" s="2"/>
      <c r="W1715" s="2"/>
    </row>
    <row r="1716" spans="16:23" x14ac:dyDescent="0.25">
      <c r="P1716" s="1"/>
      <c r="Q1716" s="1"/>
      <c r="T1716" s="2"/>
      <c r="U1716" s="2"/>
      <c r="V1716" s="2"/>
      <c r="W1716" s="2"/>
    </row>
    <row r="1717" spans="16:23" x14ac:dyDescent="0.25">
      <c r="P1717" s="1"/>
      <c r="Q1717" s="1"/>
      <c r="T1717" s="2"/>
      <c r="U1717" s="2"/>
      <c r="V1717" s="2"/>
      <c r="W1717" s="2"/>
    </row>
    <row r="1718" spans="16:23" x14ac:dyDescent="0.25">
      <c r="P1718" s="1"/>
      <c r="Q1718" s="1"/>
      <c r="T1718" s="2"/>
      <c r="U1718" s="2"/>
      <c r="V1718" s="2"/>
      <c r="W1718" s="2"/>
    </row>
    <row r="1719" spans="16:23" x14ac:dyDescent="0.25">
      <c r="P1719" s="1"/>
      <c r="Q1719" s="1"/>
      <c r="T1719" s="2"/>
      <c r="U1719" s="2"/>
      <c r="V1719" s="2"/>
      <c r="W1719" s="2"/>
    </row>
    <row r="1720" spans="16:23" x14ac:dyDescent="0.25">
      <c r="P1720" s="1"/>
      <c r="Q1720" s="1"/>
      <c r="T1720" s="2"/>
      <c r="U1720" s="2"/>
      <c r="V1720" s="2"/>
      <c r="W1720" s="2"/>
    </row>
    <row r="1721" spans="16:23" x14ac:dyDescent="0.25">
      <c r="P1721" s="1"/>
      <c r="Q1721" s="1"/>
      <c r="T1721" s="2"/>
      <c r="U1721" s="2"/>
      <c r="V1721" s="2"/>
      <c r="W1721" s="2"/>
    </row>
    <row r="1722" spans="16:23" x14ac:dyDescent="0.25">
      <c r="P1722" s="1"/>
      <c r="Q1722" s="1"/>
      <c r="T1722" s="2"/>
      <c r="U1722" s="2"/>
      <c r="V1722" s="2"/>
      <c r="W1722" s="2"/>
    </row>
    <row r="1723" spans="16:23" x14ac:dyDescent="0.25">
      <c r="P1723" s="1"/>
      <c r="Q1723" s="1"/>
      <c r="T1723" s="2"/>
      <c r="U1723" s="2"/>
      <c r="V1723" s="2"/>
      <c r="W1723" s="2"/>
    </row>
    <row r="1724" spans="16:23" x14ac:dyDescent="0.25">
      <c r="P1724" s="1"/>
      <c r="Q1724" s="1"/>
      <c r="T1724" s="2"/>
      <c r="U1724" s="2"/>
      <c r="V1724" s="2"/>
      <c r="W1724" s="2"/>
    </row>
    <row r="1725" spans="16:23" x14ac:dyDescent="0.25">
      <c r="P1725" s="1"/>
      <c r="Q1725" s="1"/>
      <c r="T1725" s="2"/>
      <c r="U1725" s="2"/>
      <c r="V1725" s="2"/>
      <c r="W1725" s="2"/>
    </row>
    <row r="1726" spans="16:23" x14ac:dyDescent="0.25">
      <c r="P1726" s="1"/>
      <c r="Q1726" s="1"/>
      <c r="T1726" s="2"/>
      <c r="U1726" s="2"/>
      <c r="V1726" s="2"/>
      <c r="W1726" s="2"/>
    </row>
    <row r="1727" spans="16:23" x14ac:dyDescent="0.25">
      <c r="P1727" s="1"/>
      <c r="Q1727" s="1"/>
      <c r="T1727" s="2"/>
      <c r="U1727" s="2"/>
      <c r="V1727" s="2"/>
      <c r="W1727" s="2"/>
    </row>
    <row r="1728" spans="16:23" x14ac:dyDescent="0.25">
      <c r="P1728" s="1"/>
      <c r="Q1728" s="1"/>
      <c r="T1728" s="2"/>
      <c r="U1728" s="2"/>
      <c r="V1728" s="2"/>
      <c r="W1728" s="2"/>
    </row>
    <row r="1729" spans="16:23" x14ac:dyDescent="0.25">
      <c r="P1729" s="1"/>
      <c r="Q1729" s="1"/>
      <c r="T1729" s="2"/>
      <c r="U1729" s="2"/>
      <c r="V1729" s="2"/>
      <c r="W1729" s="2"/>
    </row>
    <row r="1730" spans="16:23" x14ac:dyDescent="0.25">
      <c r="P1730" s="1"/>
      <c r="Q1730" s="1"/>
      <c r="T1730" s="2"/>
      <c r="U1730" s="2"/>
      <c r="V1730" s="2"/>
      <c r="W1730" s="2"/>
    </row>
    <row r="1731" spans="16:23" x14ac:dyDescent="0.25">
      <c r="P1731" s="1"/>
      <c r="Q1731" s="1"/>
      <c r="T1731" s="2"/>
      <c r="U1731" s="2"/>
      <c r="V1731" s="2"/>
      <c r="W1731" s="2"/>
    </row>
    <row r="1732" spans="16:23" x14ac:dyDescent="0.25">
      <c r="P1732" s="1"/>
      <c r="Q1732" s="1"/>
      <c r="T1732" s="2"/>
      <c r="U1732" s="2"/>
      <c r="V1732" s="2"/>
      <c r="W1732" s="2"/>
    </row>
    <row r="1733" spans="16:23" x14ac:dyDescent="0.25">
      <c r="P1733" s="1"/>
      <c r="Q1733" s="1"/>
      <c r="T1733" s="2"/>
      <c r="U1733" s="2"/>
      <c r="V1733" s="2"/>
      <c r="W1733" s="2"/>
    </row>
    <row r="1734" spans="16:23" x14ac:dyDescent="0.25">
      <c r="P1734" s="1"/>
      <c r="Q1734" s="1"/>
      <c r="T1734" s="2"/>
      <c r="U1734" s="2"/>
      <c r="V1734" s="2"/>
      <c r="W1734" s="2"/>
    </row>
    <row r="1735" spans="16:23" x14ac:dyDescent="0.25">
      <c r="P1735" s="1"/>
      <c r="Q1735" s="1"/>
      <c r="T1735" s="2"/>
      <c r="U1735" s="2"/>
      <c r="V1735" s="2"/>
      <c r="W1735" s="2"/>
    </row>
    <row r="1736" spans="16:23" x14ac:dyDescent="0.25">
      <c r="P1736" s="1"/>
      <c r="Q1736" s="1"/>
      <c r="T1736" s="2"/>
      <c r="U1736" s="2"/>
      <c r="V1736" s="2"/>
      <c r="W1736" s="2"/>
    </row>
    <row r="1737" spans="16:23" x14ac:dyDescent="0.25">
      <c r="P1737" s="1"/>
      <c r="Q1737" s="1"/>
      <c r="T1737" s="2"/>
      <c r="U1737" s="2"/>
      <c r="V1737" s="2"/>
      <c r="W1737" s="2"/>
    </row>
    <row r="1738" spans="16:23" x14ac:dyDescent="0.25">
      <c r="P1738" s="1"/>
      <c r="Q1738" s="1"/>
      <c r="T1738" s="2"/>
      <c r="U1738" s="2"/>
      <c r="V1738" s="2"/>
      <c r="W1738" s="2"/>
    </row>
    <row r="1739" spans="16:23" x14ac:dyDescent="0.25">
      <c r="P1739" s="1"/>
      <c r="Q1739" s="1"/>
      <c r="T1739" s="2"/>
      <c r="U1739" s="2"/>
      <c r="V1739" s="2"/>
      <c r="W1739" s="2"/>
    </row>
    <row r="1740" spans="16:23" x14ac:dyDescent="0.25">
      <c r="P1740" s="1"/>
      <c r="Q1740" s="1"/>
      <c r="T1740" s="2"/>
      <c r="U1740" s="2"/>
      <c r="V1740" s="2"/>
      <c r="W1740" s="2"/>
    </row>
    <row r="1741" spans="16:23" x14ac:dyDescent="0.25">
      <c r="P1741" s="1"/>
      <c r="Q1741" s="1"/>
      <c r="T1741" s="2"/>
      <c r="U1741" s="2"/>
      <c r="V1741" s="2"/>
      <c r="W1741" s="2"/>
    </row>
    <row r="1742" spans="16:23" x14ac:dyDescent="0.25">
      <c r="P1742" s="1"/>
      <c r="Q1742" s="1"/>
      <c r="T1742" s="2"/>
      <c r="U1742" s="2"/>
      <c r="V1742" s="2"/>
      <c r="W1742" s="2"/>
    </row>
    <row r="1743" spans="16:23" x14ac:dyDescent="0.25">
      <c r="P1743" s="1"/>
      <c r="Q1743" s="1"/>
      <c r="T1743" s="2"/>
      <c r="U1743" s="2"/>
      <c r="V1743" s="2"/>
      <c r="W1743" s="2"/>
    </row>
    <row r="1744" spans="16:23" x14ac:dyDescent="0.25">
      <c r="P1744" s="1"/>
      <c r="Q1744" s="1"/>
      <c r="T1744" s="2"/>
      <c r="U1744" s="2"/>
      <c r="V1744" s="2"/>
      <c r="W1744" s="2"/>
    </row>
    <row r="1745" spans="16:23" x14ac:dyDescent="0.25">
      <c r="P1745" s="1"/>
      <c r="Q1745" s="1"/>
      <c r="T1745" s="2"/>
      <c r="U1745" s="2"/>
      <c r="V1745" s="2"/>
      <c r="W1745" s="2"/>
    </row>
    <row r="1746" spans="16:23" x14ac:dyDescent="0.25">
      <c r="P1746" s="1"/>
      <c r="Q1746" s="1"/>
      <c r="T1746" s="2"/>
      <c r="U1746" s="2"/>
      <c r="V1746" s="2"/>
      <c r="W1746" s="2"/>
    </row>
    <row r="1747" spans="16:23" x14ac:dyDescent="0.25">
      <c r="P1747" s="1"/>
      <c r="Q1747" s="1"/>
      <c r="T1747" s="2"/>
      <c r="U1747" s="2"/>
      <c r="V1747" s="2"/>
      <c r="W1747" s="2"/>
    </row>
    <row r="1748" spans="16:23" x14ac:dyDescent="0.25">
      <c r="P1748" s="1"/>
      <c r="Q1748" s="1"/>
      <c r="T1748" s="2"/>
      <c r="U1748" s="2"/>
      <c r="V1748" s="2"/>
      <c r="W1748" s="2"/>
    </row>
    <row r="1749" spans="16:23" x14ac:dyDescent="0.25">
      <c r="P1749" s="1"/>
      <c r="Q1749" s="1"/>
      <c r="T1749" s="2"/>
      <c r="U1749" s="2"/>
      <c r="V1749" s="2"/>
      <c r="W1749" s="2"/>
    </row>
    <row r="1750" spans="16:23" x14ac:dyDescent="0.25">
      <c r="P1750" s="1"/>
      <c r="Q1750" s="1"/>
      <c r="T1750" s="2"/>
      <c r="U1750" s="2"/>
      <c r="V1750" s="2"/>
      <c r="W1750" s="2"/>
    </row>
    <row r="1751" spans="16:23" x14ac:dyDescent="0.25">
      <c r="P1751" s="1"/>
      <c r="Q1751" s="1"/>
      <c r="T1751" s="2"/>
      <c r="U1751" s="2"/>
      <c r="V1751" s="2"/>
      <c r="W1751" s="2"/>
    </row>
    <row r="1752" spans="16:23" x14ac:dyDescent="0.25">
      <c r="P1752" s="1"/>
      <c r="Q1752" s="1"/>
      <c r="T1752" s="2"/>
      <c r="U1752" s="2"/>
      <c r="V1752" s="2"/>
      <c r="W1752" s="2"/>
    </row>
    <row r="1753" spans="16:23" x14ac:dyDescent="0.25">
      <c r="P1753" s="1"/>
      <c r="Q1753" s="1"/>
      <c r="T1753" s="2"/>
      <c r="U1753" s="2"/>
      <c r="V1753" s="2"/>
      <c r="W1753" s="2"/>
    </row>
    <row r="1754" spans="16:23" x14ac:dyDescent="0.25">
      <c r="P1754" s="1"/>
      <c r="Q1754" s="1"/>
      <c r="T1754" s="2"/>
      <c r="U1754" s="2"/>
      <c r="V1754" s="2"/>
      <c r="W1754" s="2"/>
    </row>
    <row r="1755" spans="16:23" x14ac:dyDescent="0.25">
      <c r="P1755" s="1"/>
      <c r="Q1755" s="1"/>
      <c r="T1755" s="2"/>
      <c r="U1755" s="2"/>
      <c r="V1755" s="2"/>
      <c r="W1755" s="2"/>
    </row>
    <row r="1756" spans="16:23" x14ac:dyDescent="0.25">
      <c r="P1756" s="1"/>
      <c r="Q1756" s="1"/>
      <c r="T1756" s="2"/>
      <c r="U1756" s="2"/>
      <c r="V1756" s="2"/>
      <c r="W1756" s="2"/>
    </row>
    <row r="1757" spans="16:23" x14ac:dyDescent="0.25">
      <c r="P1757" s="1"/>
      <c r="Q1757" s="1"/>
      <c r="T1757" s="2"/>
      <c r="U1757" s="2"/>
      <c r="V1757" s="2"/>
      <c r="W1757" s="2"/>
    </row>
    <row r="1758" spans="16:23" x14ac:dyDescent="0.25">
      <c r="P1758" s="1"/>
      <c r="Q1758" s="1"/>
      <c r="T1758" s="2"/>
      <c r="U1758" s="2"/>
      <c r="V1758" s="2"/>
      <c r="W1758" s="2"/>
    </row>
    <row r="1759" spans="16:23" x14ac:dyDescent="0.25">
      <c r="P1759" s="1"/>
      <c r="Q1759" s="1"/>
      <c r="T1759" s="2"/>
      <c r="U1759" s="2"/>
      <c r="V1759" s="2"/>
      <c r="W1759" s="2"/>
    </row>
    <row r="1760" spans="16:23" x14ac:dyDescent="0.25">
      <c r="P1760" s="1"/>
      <c r="Q1760" s="1"/>
      <c r="T1760" s="2"/>
      <c r="U1760" s="2"/>
      <c r="V1760" s="2"/>
      <c r="W1760" s="2"/>
    </row>
    <row r="1761" spans="16:23" x14ac:dyDescent="0.25">
      <c r="P1761" s="1"/>
      <c r="Q1761" s="1"/>
      <c r="T1761" s="2"/>
      <c r="U1761" s="2"/>
      <c r="V1761" s="2"/>
      <c r="W1761" s="2"/>
    </row>
    <row r="1762" spans="16:23" x14ac:dyDescent="0.25">
      <c r="P1762" s="1"/>
      <c r="Q1762" s="1"/>
      <c r="T1762" s="2"/>
      <c r="U1762" s="2"/>
      <c r="V1762" s="2"/>
      <c r="W1762" s="2"/>
    </row>
    <row r="1763" spans="16:23" x14ac:dyDescent="0.25">
      <c r="P1763" s="1"/>
      <c r="Q1763" s="1"/>
      <c r="T1763" s="2"/>
      <c r="U1763" s="2"/>
      <c r="V1763" s="2"/>
      <c r="W1763" s="2"/>
    </row>
    <row r="1764" spans="16:23" x14ac:dyDescent="0.25">
      <c r="P1764" s="1"/>
      <c r="Q1764" s="1"/>
      <c r="T1764" s="2"/>
      <c r="U1764" s="2"/>
      <c r="V1764" s="2"/>
      <c r="W1764" s="2"/>
    </row>
    <row r="1765" spans="16:23" x14ac:dyDescent="0.25">
      <c r="P1765" s="1"/>
      <c r="Q1765" s="1"/>
      <c r="T1765" s="2"/>
      <c r="U1765" s="2"/>
      <c r="V1765" s="2"/>
      <c r="W1765" s="2"/>
    </row>
    <row r="1766" spans="16:23" x14ac:dyDescent="0.25">
      <c r="P1766" s="1"/>
      <c r="Q1766" s="1"/>
      <c r="T1766" s="2"/>
      <c r="U1766" s="2"/>
      <c r="V1766" s="2"/>
      <c r="W1766" s="2"/>
    </row>
    <row r="1767" spans="16:23" x14ac:dyDescent="0.25">
      <c r="P1767" s="1"/>
      <c r="Q1767" s="1"/>
      <c r="T1767" s="2"/>
      <c r="U1767" s="2"/>
      <c r="V1767" s="2"/>
      <c r="W1767" s="2"/>
    </row>
    <row r="1768" spans="16:23" x14ac:dyDescent="0.25">
      <c r="P1768" s="1"/>
      <c r="Q1768" s="1"/>
      <c r="T1768" s="2"/>
      <c r="U1768" s="2"/>
      <c r="V1768" s="2"/>
      <c r="W1768" s="2"/>
    </row>
    <row r="1769" spans="16:23" x14ac:dyDescent="0.25">
      <c r="P1769" s="1"/>
      <c r="Q1769" s="1"/>
      <c r="T1769" s="2"/>
      <c r="U1769" s="2"/>
      <c r="V1769" s="2"/>
      <c r="W1769" s="2"/>
    </row>
    <row r="1770" spans="16:23" x14ac:dyDescent="0.25">
      <c r="P1770" s="1"/>
      <c r="Q1770" s="1"/>
      <c r="T1770" s="2"/>
      <c r="U1770" s="2"/>
      <c r="V1770" s="2"/>
      <c r="W1770" s="2"/>
    </row>
    <row r="1771" spans="16:23" x14ac:dyDescent="0.25">
      <c r="P1771" s="1"/>
      <c r="Q1771" s="1"/>
      <c r="T1771" s="2"/>
      <c r="U1771" s="2"/>
      <c r="V1771" s="2"/>
      <c r="W1771" s="2"/>
    </row>
    <row r="1772" spans="16:23" x14ac:dyDescent="0.25">
      <c r="P1772" s="1"/>
      <c r="Q1772" s="1"/>
      <c r="T1772" s="2"/>
      <c r="U1772" s="2"/>
      <c r="V1772" s="2"/>
      <c r="W1772" s="2"/>
    </row>
    <row r="1773" spans="16:23" x14ac:dyDescent="0.25">
      <c r="P1773" s="1"/>
      <c r="Q1773" s="1"/>
      <c r="T1773" s="2"/>
      <c r="U1773" s="2"/>
      <c r="V1773" s="2"/>
      <c r="W1773" s="2"/>
    </row>
    <row r="1774" spans="16:23" x14ac:dyDescent="0.25">
      <c r="P1774" s="1"/>
      <c r="Q1774" s="1"/>
      <c r="T1774" s="2"/>
      <c r="U1774" s="2"/>
      <c r="V1774" s="2"/>
      <c r="W1774" s="2"/>
    </row>
    <row r="1775" spans="16:23" x14ac:dyDescent="0.25">
      <c r="P1775" s="1"/>
      <c r="Q1775" s="1"/>
      <c r="T1775" s="2"/>
      <c r="U1775" s="2"/>
      <c r="V1775" s="2"/>
      <c r="W1775" s="2"/>
    </row>
    <row r="1776" spans="16:23" x14ac:dyDescent="0.25">
      <c r="P1776" s="1"/>
      <c r="Q1776" s="1"/>
      <c r="T1776" s="2"/>
      <c r="U1776" s="2"/>
      <c r="V1776" s="2"/>
      <c r="W1776" s="2"/>
    </row>
    <row r="1777" spans="16:23" x14ac:dyDescent="0.25">
      <c r="P1777" s="1"/>
      <c r="Q1777" s="1"/>
      <c r="T1777" s="2"/>
      <c r="U1777" s="2"/>
      <c r="V1777" s="2"/>
      <c r="W1777" s="2"/>
    </row>
    <row r="1778" spans="16:23" x14ac:dyDescent="0.25">
      <c r="P1778" s="1"/>
      <c r="Q1778" s="1"/>
      <c r="T1778" s="2"/>
      <c r="U1778" s="2"/>
      <c r="V1778" s="2"/>
      <c r="W1778" s="2"/>
    </row>
    <row r="1779" spans="16:23" x14ac:dyDescent="0.25">
      <c r="P1779" s="1"/>
      <c r="Q1779" s="1"/>
      <c r="T1779" s="2"/>
      <c r="U1779" s="2"/>
      <c r="V1779" s="2"/>
      <c r="W1779" s="2"/>
    </row>
    <row r="1780" spans="16:23" x14ac:dyDescent="0.25">
      <c r="P1780" s="1"/>
      <c r="Q1780" s="1"/>
      <c r="T1780" s="2"/>
      <c r="U1780" s="2"/>
      <c r="V1780" s="2"/>
      <c r="W1780" s="2"/>
    </row>
    <row r="1781" spans="16:23" x14ac:dyDescent="0.25">
      <c r="P1781" s="1"/>
      <c r="Q1781" s="1"/>
      <c r="T1781" s="2"/>
      <c r="U1781" s="2"/>
      <c r="V1781" s="2"/>
      <c r="W1781" s="2"/>
    </row>
    <row r="1782" spans="16:23" x14ac:dyDescent="0.25">
      <c r="P1782" s="1"/>
      <c r="Q1782" s="1"/>
      <c r="T1782" s="2"/>
      <c r="U1782" s="2"/>
      <c r="V1782" s="2"/>
      <c r="W1782" s="2"/>
    </row>
    <row r="1783" spans="16:23" x14ac:dyDescent="0.25">
      <c r="P1783" s="1"/>
      <c r="Q1783" s="1"/>
      <c r="T1783" s="2"/>
      <c r="U1783" s="2"/>
      <c r="V1783" s="2"/>
      <c r="W1783" s="2"/>
    </row>
    <row r="1784" spans="16:23" x14ac:dyDescent="0.25">
      <c r="P1784" s="1"/>
      <c r="Q1784" s="1"/>
      <c r="T1784" s="2"/>
      <c r="U1784" s="2"/>
      <c r="V1784" s="2"/>
      <c r="W1784" s="2"/>
    </row>
    <row r="1785" spans="16:23" x14ac:dyDescent="0.25">
      <c r="P1785" s="1"/>
      <c r="Q1785" s="1"/>
      <c r="T1785" s="2"/>
      <c r="U1785" s="2"/>
      <c r="V1785" s="2"/>
      <c r="W1785" s="2"/>
    </row>
    <row r="1786" spans="16:23" x14ac:dyDescent="0.25">
      <c r="P1786" s="1"/>
      <c r="Q1786" s="1"/>
      <c r="T1786" s="2"/>
      <c r="U1786" s="2"/>
      <c r="V1786" s="2"/>
      <c r="W1786" s="2"/>
    </row>
    <row r="1787" spans="16:23" x14ac:dyDescent="0.25">
      <c r="P1787" s="1"/>
      <c r="Q1787" s="1"/>
      <c r="T1787" s="2"/>
      <c r="U1787" s="2"/>
      <c r="V1787" s="2"/>
      <c r="W1787" s="2"/>
    </row>
    <row r="1788" spans="16:23" x14ac:dyDescent="0.25">
      <c r="P1788" s="1"/>
      <c r="Q1788" s="1"/>
      <c r="T1788" s="2"/>
      <c r="U1788" s="2"/>
      <c r="V1788" s="2"/>
      <c r="W1788" s="2"/>
    </row>
    <row r="1789" spans="16:23" x14ac:dyDescent="0.25">
      <c r="P1789" s="1"/>
      <c r="Q1789" s="1"/>
      <c r="T1789" s="2"/>
      <c r="U1789" s="2"/>
      <c r="V1789" s="2"/>
      <c r="W1789" s="2"/>
    </row>
    <row r="1790" spans="16:23" x14ac:dyDescent="0.25">
      <c r="P1790" s="1"/>
      <c r="Q1790" s="1"/>
      <c r="T1790" s="2"/>
      <c r="U1790" s="2"/>
      <c r="V1790" s="2"/>
      <c r="W1790" s="2"/>
    </row>
    <row r="1791" spans="16:23" x14ac:dyDescent="0.25">
      <c r="P1791" s="1"/>
      <c r="Q1791" s="1"/>
      <c r="T1791" s="2"/>
      <c r="U1791" s="2"/>
      <c r="V1791" s="2"/>
      <c r="W1791" s="2"/>
    </row>
    <row r="1792" spans="16:23" x14ac:dyDescent="0.25">
      <c r="P1792" s="1"/>
      <c r="Q1792" s="1"/>
      <c r="T1792" s="2"/>
      <c r="U1792" s="2"/>
      <c r="V1792" s="2"/>
      <c r="W1792" s="2"/>
    </row>
    <row r="1793" spans="16:23" x14ac:dyDescent="0.25">
      <c r="P1793" s="1"/>
      <c r="Q1793" s="1"/>
      <c r="T1793" s="2"/>
      <c r="U1793" s="2"/>
      <c r="V1793" s="2"/>
      <c r="W1793" s="2"/>
    </row>
    <row r="1794" spans="16:23" x14ac:dyDescent="0.25">
      <c r="P1794" s="1"/>
      <c r="Q1794" s="1"/>
      <c r="T1794" s="2"/>
      <c r="U1794" s="2"/>
      <c r="V1794" s="2"/>
      <c r="W1794" s="2"/>
    </row>
    <row r="1795" spans="16:23" x14ac:dyDescent="0.25">
      <c r="P1795" s="1"/>
      <c r="Q1795" s="1"/>
      <c r="T1795" s="2"/>
      <c r="U1795" s="2"/>
      <c r="V1795" s="2"/>
      <c r="W1795" s="2"/>
    </row>
    <row r="1796" spans="16:23" x14ac:dyDescent="0.25">
      <c r="P1796" s="1"/>
      <c r="Q1796" s="1"/>
      <c r="T1796" s="2"/>
      <c r="U1796" s="2"/>
      <c r="V1796" s="2"/>
      <c r="W1796" s="2"/>
    </row>
    <row r="1797" spans="16:23" x14ac:dyDescent="0.25">
      <c r="P1797" s="1"/>
      <c r="Q1797" s="1"/>
      <c r="T1797" s="2"/>
      <c r="U1797" s="2"/>
      <c r="V1797" s="2"/>
      <c r="W1797" s="2"/>
    </row>
    <row r="1798" spans="16:23" x14ac:dyDescent="0.25">
      <c r="P1798" s="1"/>
      <c r="Q1798" s="1"/>
      <c r="T1798" s="2"/>
      <c r="U1798" s="2"/>
      <c r="V1798" s="2"/>
      <c r="W1798" s="2"/>
    </row>
    <row r="1799" spans="16:23" x14ac:dyDescent="0.25">
      <c r="P1799" s="1"/>
      <c r="Q1799" s="1"/>
      <c r="T1799" s="2"/>
      <c r="U1799" s="2"/>
      <c r="V1799" s="2"/>
      <c r="W1799" s="2"/>
    </row>
    <row r="1800" spans="16:23" x14ac:dyDescent="0.25">
      <c r="P1800" s="1"/>
      <c r="Q1800" s="1"/>
      <c r="T1800" s="2"/>
      <c r="U1800" s="2"/>
      <c r="V1800" s="2"/>
      <c r="W1800" s="2"/>
    </row>
    <row r="1801" spans="16:23" x14ac:dyDescent="0.25">
      <c r="P1801" s="1"/>
      <c r="Q1801" s="1"/>
      <c r="T1801" s="2"/>
      <c r="U1801" s="2"/>
      <c r="V1801" s="2"/>
      <c r="W1801" s="2"/>
    </row>
    <row r="1802" spans="16:23" x14ac:dyDescent="0.25">
      <c r="P1802" s="1"/>
      <c r="Q1802" s="1"/>
      <c r="T1802" s="2"/>
      <c r="U1802" s="2"/>
      <c r="V1802" s="2"/>
      <c r="W1802" s="2"/>
    </row>
    <row r="1803" spans="16:23" x14ac:dyDescent="0.25">
      <c r="P1803" s="1"/>
      <c r="Q1803" s="1"/>
      <c r="T1803" s="2"/>
      <c r="U1803" s="2"/>
      <c r="V1803" s="2"/>
      <c r="W1803" s="2"/>
    </row>
    <row r="1804" spans="16:23" x14ac:dyDescent="0.25">
      <c r="P1804" s="1"/>
      <c r="Q1804" s="1"/>
      <c r="T1804" s="2"/>
      <c r="U1804" s="2"/>
      <c r="V1804" s="2"/>
      <c r="W1804" s="2"/>
    </row>
    <row r="1805" spans="16:23" x14ac:dyDescent="0.25">
      <c r="P1805" s="1"/>
      <c r="Q1805" s="1"/>
      <c r="T1805" s="2"/>
      <c r="U1805" s="2"/>
      <c r="V1805" s="2"/>
      <c r="W1805" s="2"/>
    </row>
    <row r="1806" spans="16:23" x14ac:dyDescent="0.25">
      <c r="P1806" s="1"/>
      <c r="Q1806" s="1"/>
      <c r="T1806" s="2"/>
      <c r="U1806" s="2"/>
      <c r="V1806" s="2"/>
      <c r="W1806" s="2"/>
    </row>
    <row r="1807" spans="16:23" x14ac:dyDescent="0.25">
      <c r="P1807" s="1"/>
      <c r="Q1807" s="1"/>
      <c r="T1807" s="2"/>
      <c r="U1807" s="2"/>
      <c r="V1807" s="2"/>
      <c r="W1807" s="2"/>
    </row>
    <row r="1808" spans="16:23" x14ac:dyDescent="0.25">
      <c r="P1808" s="1"/>
      <c r="Q1808" s="1"/>
      <c r="T1808" s="2"/>
      <c r="U1808" s="2"/>
      <c r="V1808" s="2"/>
      <c r="W1808" s="2"/>
    </row>
    <row r="1809" spans="16:23" x14ac:dyDescent="0.25">
      <c r="P1809" s="1"/>
      <c r="Q1809" s="1"/>
      <c r="T1809" s="2"/>
      <c r="U1809" s="2"/>
      <c r="V1809" s="2"/>
      <c r="W1809" s="2"/>
    </row>
    <row r="1810" spans="16:23" x14ac:dyDescent="0.25">
      <c r="P1810" s="1"/>
      <c r="Q1810" s="1"/>
      <c r="T1810" s="2"/>
      <c r="U1810" s="2"/>
      <c r="V1810" s="2"/>
      <c r="W1810" s="2"/>
    </row>
    <row r="1811" spans="16:23" x14ac:dyDescent="0.25">
      <c r="P1811" s="1"/>
      <c r="Q1811" s="1"/>
      <c r="T1811" s="2"/>
      <c r="U1811" s="2"/>
      <c r="V1811" s="2"/>
      <c r="W1811" s="2"/>
    </row>
    <row r="1812" spans="16:23" x14ac:dyDescent="0.25">
      <c r="P1812" s="1"/>
      <c r="Q1812" s="1"/>
      <c r="T1812" s="2"/>
      <c r="U1812" s="2"/>
      <c r="V1812" s="2"/>
      <c r="W1812" s="2"/>
    </row>
    <row r="1813" spans="16:23" x14ac:dyDescent="0.25">
      <c r="P1813" s="1"/>
      <c r="Q1813" s="1"/>
      <c r="T1813" s="2"/>
      <c r="U1813" s="2"/>
      <c r="V1813" s="2"/>
      <c r="W1813" s="2"/>
    </row>
    <row r="1814" spans="16:23" x14ac:dyDescent="0.25">
      <c r="P1814" s="1"/>
      <c r="Q1814" s="1"/>
      <c r="T1814" s="2"/>
      <c r="U1814" s="2"/>
      <c r="V1814" s="2"/>
      <c r="W1814" s="2"/>
    </row>
    <row r="1815" spans="16:23" x14ac:dyDescent="0.25">
      <c r="P1815" s="1"/>
      <c r="Q1815" s="1"/>
      <c r="T1815" s="2"/>
      <c r="U1815" s="2"/>
      <c r="V1815" s="2"/>
      <c r="W1815" s="2"/>
    </row>
    <row r="1816" spans="16:23" x14ac:dyDescent="0.25">
      <c r="P1816" s="1"/>
      <c r="Q1816" s="1"/>
      <c r="T1816" s="2"/>
      <c r="U1816" s="2"/>
      <c r="V1816" s="2"/>
      <c r="W1816" s="2"/>
    </row>
    <row r="1817" spans="16:23" x14ac:dyDescent="0.25">
      <c r="P1817" s="1"/>
      <c r="Q1817" s="1"/>
      <c r="T1817" s="2"/>
      <c r="U1817" s="2"/>
      <c r="V1817" s="2"/>
      <c r="W1817" s="2"/>
    </row>
    <row r="1818" spans="16:23" x14ac:dyDescent="0.25">
      <c r="P1818" s="1"/>
      <c r="Q1818" s="1"/>
      <c r="T1818" s="2"/>
      <c r="U1818" s="2"/>
      <c r="V1818" s="2"/>
      <c r="W1818" s="2"/>
    </row>
    <row r="1819" spans="16:23" x14ac:dyDescent="0.25">
      <c r="P1819" s="1"/>
      <c r="Q1819" s="1"/>
      <c r="T1819" s="2"/>
      <c r="U1819" s="2"/>
      <c r="V1819" s="2"/>
      <c r="W1819" s="2"/>
    </row>
    <row r="1820" spans="16:23" x14ac:dyDescent="0.25">
      <c r="P1820" s="1"/>
      <c r="Q1820" s="1"/>
      <c r="T1820" s="2"/>
      <c r="U1820" s="2"/>
      <c r="V1820" s="2"/>
      <c r="W1820" s="2"/>
    </row>
    <row r="1821" spans="16:23" x14ac:dyDescent="0.25">
      <c r="P1821" s="1"/>
      <c r="Q1821" s="1"/>
      <c r="T1821" s="2"/>
      <c r="U1821" s="2"/>
      <c r="V1821" s="2"/>
      <c r="W1821" s="2"/>
    </row>
    <row r="1822" spans="16:23" x14ac:dyDescent="0.25">
      <c r="P1822" s="1"/>
      <c r="Q1822" s="1"/>
      <c r="T1822" s="2"/>
      <c r="U1822" s="2"/>
      <c r="V1822" s="2"/>
      <c r="W1822" s="2"/>
    </row>
    <row r="1823" spans="16:23" x14ac:dyDescent="0.25">
      <c r="P1823" s="1"/>
      <c r="Q1823" s="1"/>
      <c r="T1823" s="2"/>
      <c r="U1823" s="2"/>
      <c r="V1823" s="2"/>
      <c r="W1823" s="2"/>
    </row>
    <row r="1824" spans="16:23" x14ac:dyDescent="0.25">
      <c r="P1824" s="1"/>
      <c r="Q1824" s="1"/>
      <c r="T1824" s="2"/>
      <c r="U1824" s="2"/>
      <c r="V1824" s="2"/>
      <c r="W1824" s="2"/>
    </row>
    <row r="1825" spans="16:23" x14ac:dyDescent="0.25">
      <c r="P1825" s="1"/>
      <c r="Q1825" s="1"/>
      <c r="T1825" s="2"/>
      <c r="U1825" s="2"/>
      <c r="V1825" s="2"/>
      <c r="W1825" s="2"/>
    </row>
    <row r="1826" spans="16:23" x14ac:dyDescent="0.25">
      <c r="P1826" s="1"/>
      <c r="Q1826" s="1"/>
      <c r="T1826" s="2"/>
      <c r="U1826" s="2"/>
      <c r="V1826" s="2"/>
      <c r="W1826" s="2"/>
    </row>
    <row r="1827" spans="16:23" x14ac:dyDescent="0.25">
      <c r="P1827" s="1"/>
      <c r="Q1827" s="1"/>
      <c r="T1827" s="2"/>
      <c r="U1827" s="2"/>
      <c r="V1827" s="2"/>
      <c r="W1827" s="2"/>
    </row>
    <row r="1828" spans="16:23" x14ac:dyDescent="0.25">
      <c r="P1828" s="1"/>
      <c r="Q1828" s="1"/>
      <c r="T1828" s="2"/>
      <c r="U1828" s="2"/>
      <c r="V1828" s="2"/>
      <c r="W1828" s="2"/>
    </row>
    <row r="1829" spans="16:23" x14ac:dyDescent="0.25">
      <c r="P1829" s="1"/>
      <c r="Q1829" s="1"/>
      <c r="T1829" s="2"/>
      <c r="U1829" s="2"/>
      <c r="V1829" s="2"/>
      <c r="W1829" s="2"/>
    </row>
    <row r="1830" spans="16:23" x14ac:dyDescent="0.25">
      <c r="P1830" s="1"/>
      <c r="Q1830" s="1"/>
      <c r="T1830" s="2"/>
      <c r="U1830" s="2"/>
      <c r="V1830" s="2"/>
      <c r="W1830" s="2"/>
    </row>
    <row r="1831" spans="16:23" x14ac:dyDescent="0.25">
      <c r="P1831" s="1"/>
      <c r="Q1831" s="1"/>
      <c r="T1831" s="2"/>
      <c r="U1831" s="2"/>
      <c r="V1831" s="2"/>
      <c r="W1831" s="2"/>
    </row>
    <row r="1832" spans="16:23" x14ac:dyDescent="0.25">
      <c r="P1832" s="1"/>
      <c r="Q1832" s="1"/>
      <c r="T1832" s="2"/>
      <c r="U1832" s="2"/>
      <c r="V1832" s="2"/>
      <c r="W1832" s="2"/>
    </row>
    <row r="1833" spans="16:23" x14ac:dyDescent="0.25">
      <c r="P1833" s="1"/>
      <c r="Q1833" s="1"/>
      <c r="T1833" s="2"/>
      <c r="U1833" s="2"/>
      <c r="V1833" s="2"/>
      <c r="W1833" s="2"/>
    </row>
    <row r="1834" spans="16:23" x14ac:dyDescent="0.25">
      <c r="P1834" s="1"/>
      <c r="Q1834" s="1"/>
      <c r="T1834" s="2"/>
      <c r="U1834" s="2"/>
      <c r="V1834" s="2"/>
      <c r="W1834" s="2"/>
    </row>
    <row r="1835" spans="16:23" x14ac:dyDescent="0.25">
      <c r="P1835" s="1"/>
      <c r="Q1835" s="1"/>
      <c r="T1835" s="2"/>
      <c r="U1835" s="2"/>
      <c r="V1835" s="2"/>
      <c r="W1835" s="2"/>
    </row>
    <row r="1836" spans="16:23" x14ac:dyDescent="0.25">
      <c r="P1836" s="1"/>
      <c r="Q1836" s="1"/>
      <c r="T1836" s="2"/>
      <c r="U1836" s="2"/>
      <c r="V1836" s="2"/>
      <c r="W1836" s="2"/>
    </row>
    <row r="1837" spans="16:23" x14ac:dyDescent="0.25">
      <c r="P1837" s="1"/>
      <c r="Q1837" s="1"/>
      <c r="T1837" s="2"/>
      <c r="U1837" s="2"/>
      <c r="V1837" s="2"/>
      <c r="W1837" s="2"/>
    </row>
    <row r="1838" spans="16:23" x14ac:dyDescent="0.25">
      <c r="P1838" s="1"/>
      <c r="Q1838" s="1"/>
      <c r="T1838" s="2"/>
      <c r="U1838" s="2"/>
      <c r="V1838" s="2"/>
      <c r="W1838" s="2"/>
    </row>
    <row r="1839" spans="16:23" x14ac:dyDescent="0.25">
      <c r="P1839" s="1"/>
      <c r="Q1839" s="1"/>
      <c r="T1839" s="2"/>
      <c r="U1839" s="2"/>
      <c r="V1839" s="2"/>
      <c r="W1839" s="2"/>
    </row>
    <row r="1840" spans="16:23" x14ac:dyDescent="0.25">
      <c r="P1840" s="1"/>
      <c r="Q1840" s="1"/>
      <c r="T1840" s="2"/>
      <c r="U1840" s="2"/>
      <c r="V1840" s="2"/>
      <c r="W1840" s="2"/>
    </row>
    <row r="1841" spans="16:23" x14ac:dyDescent="0.25">
      <c r="P1841" s="1"/>
      <c r="Q1841" s="1"/>
      <c r="T1841" s="2"/>
      <c r="U1841" s="2"/>
      <c r="V1841" s="2"/>
      <c r="W1841" s="2"/>
    </row>
    <row r="1842" spans="16:23" x14ac:dyDescent="0.25">
      <c r="P1842" s="1"/>
      <c r="Q1842" s="1"/>
      <c r="T1842" s="2"/>
      <c r="U1842" s="2"/>
      <c r="V1842" s="2"/>
      <c r="W1842" s="2"/>
    </row>
    <row r="1843" spans="16:23" x14ac:dyDescent="0.25">
      <c r="P1843" s="1"/>
      <c r="Q1843" s="1"/>
      <c r="T1843" s="2"/>
      <c r="U1843" s="2"/>
      <c r="V1843" s="2"/>
      <c r="W1843" s="2"/>
    </row>
    <row r="1844" spans="16:23" x14ac:dyDescent="0.25">
      <c r="P1844" s="1"/>
      <c r="Q1844" s="1"/>
      <c r="T1844" s="2"/>
      <c r="U1844" s="2"/>
      <c r="V1844" s="2"/>
      <c r="W1844" s="2"/>
    </row>
    <row r="1845" spans="16:23" x14ac:dyDescent="0.25">
      <c r="P1845" s="1"/>
      <c r="Q1845" s="1"/>
      <c r="T1845" s="2"/>
      <c r="U1845" s="2"/>
      <c r="V1845" s="2"/>
      <c r="W1845" s="2"/>
    </row>
    <row r="1846" spans="16:23" x14ac:dyDescent="0.25">
      <c r="P1846" s="1"/>
      <c r="Q1846" s="1"/>
      <c r="T1846" s="2"/>
      <c r="U1846" s="2"/>
      <c r="V1846" s="2"/>
      <c r="W1846" s="2"/>
    </row>
    <row r="1847" spans="16:23" x14ac:dyDescent="0.25">
      <c r="P1847" s="1"/>
      <c r="Q1847" s="1"/>
      <c r="T1847" s="2"/>
      <c r="U1847" s="2"/>
      <c r="V1847" s="2"/>
      <c r="W1847" s="2"/>
    </row>
    <row r="1848" spans="16:23" x14ac:dyDescent="0.25">
      <c r="P1848" s="1"/>
      <c r="Q1848" s="1"/>
      <c r="T1848" s="2"/>
      <c r="U1848" s="2"/>
      <c r="V1848" s="2"/>
      <c r="W1848" s="2"/>
    </row>
    <row r="1849" spans="16:23" x14ac:dyDescent="0.25">
      <c r="P1849" s="1"/>
      <c r="Q1849" s="1"/>
      <c r="T1849" s="2"/>
      <c r="U1849" s="2"/>
      <c r="V1849" s="2"/>
      <c r="W1849" s="2"/>
    </row>
    <row r="1850" spans="16:23" x14ac:dyDescent="0.25">
      <c r="P1850" s="1"/>
      <c r="Q1850" s="1"/>
      <c r="T1850" s="2"/>
      <c r="U1850" s="2"/>
      <c r="V1850" s="2"/>
      <c r="W1850" s="2"/>
    </row>
    <row r="1851" spans="16:23" x14ac:dyDescent="0.25">
      <c r="P1851" s="1"/>
      <c r="Q1851" s="1"/>
      <c r="T1851" s="2"/>
      <c r="U1851" s="2"/>
      <c r="V1851" s="2"/>
      <c r="W1851" s="2"/>
    </row>
    <row r="1852" spans="16:23" x14ac:dyDescent="0.25">
      <c r="P1852" s="1"/>
      <c r="Q1852" s="1"/>
      <c r="T1852" s="2"/>
      <c r="U1852" s="2"/>
      <c r="V1852" s="2"/>
      <c r="W1852" s="2"/>
    </row>
    <row r="1853" spans="16:23" x14ac:dyDescent="0.25">
      <c r="P1853" s="1"/>
      <c r="Q1853" s="1"/>
      <c r="T1853" s="2"/>
      <c r="U1853" s="2"/>
      <c r="V1853" s="2"/>
      <c r="W1853" s="2"/>
    </row>
    <row r="1854" spans="16:23" x14ac:dyDescent="0.25">
      <c r="P1854" s="1"/>
      <c r="Q1854" s="1"/>
      <c r="T1854" s="2"/>
      <c r="U1854" s="2"/>
      <c r="V1854" s="2"/>
      <c r="W1854" s="2"/>
    </row>
    <row r="1855" spans="16:23" x14ac:dyDescent="0.25">
      <c r="P1855" s="1"/>
      <c r="Q1855" s="1"/>
      <c r="T1855" s="2"/>
      <c r="U1855" s="2"/>
      <c r="V1855" s="2"/>
      <c r="W1855" s="2"/>
    </row>
    <row r="1856" spans="16:23" x14ac:dyDescent="0.25">
      <c r="P1856" s="1"/>
      <c r="Q1856" s="1"/>
      <c r="T1856" s="2"/>
      <c r="U1856" s="2"/>
      <c r="V1856" s="2"/>
      <c r="W1856" s="2"/>
    </row>
    <row r="1857" spans="16:23" x14ac:dyDescent="0.25">
      <c r="P1857" s="1"/>
      <c r="Q1857" s="1"/>
      <c r="T1857" s="2"/>
      <c r="U1857" s="2"/>
      <c r="V1857" s="2"/>
      <c r="W1857" s="2"/>
    </row>
    <row r="1858" spans="16:23" x14ac:dyDescent="0.25">
      <c r="P1858" s="1"/>
      <c r="Q1858" s="1"/>
      <c r="T1858" s="2"/>
      <c r="U1858" s="2"/>
      <c r="V1858" s="2"/>
      <c r="W1858" s="2"/>
    </row>
    <row r="1859" spans="16:23" x14ac:dyDescent="0.25">
      <c r="P1859" s="1"/>
      <c r="Q1859" s="1"/>
      <c r="T1859" s="2"/>
      <c r="U1859" s="2"/>
      <c r="V1859" s="2"/>
      <c r="W1859" s="2"/>
    </row>
    <row r="1860" spans="16:23" x14ac:dyDescent="0.25">
      <c r="P1860" s="1"/>
      <c r="Q1860" s="1"/>
      <c r="T1860" s="2"/>
      <c r="U1860" s="2"/>
      <c r="V1860" s="2"/>
      <c r="W1860" s="2"/>
    </row>
    <row r="1861" spans="16:23" x14ac:dyDescent="0.25">
      <c r="P1861" s="1"/>
      <c r="Q1861" s="1"/>
      <c r="T1861" s="2"/>
      <c r="U1861" s="2"/>
      <c r="V1861" s="2"/>
      <c r="W1861" s="2"/>
    </row>
    <row r="1862" spans="16:23" x14ac:dyDescent="0.25">
      <c r="P1862" s="1"/>
      <c r="Q1862" s="1"/>
      <c r="T1862" s="2"/>
      <c r="U1862" s="2"/>
      <c r="V1862" s="2"/>
      <c r="W1862" s="2"/>
    </row>
    <row r="1863" spans="16:23" x14ac:dyDescent="0.25">
      <c r="P1863" s="1"/>
      <c r="Q1863" s="1"/>
      <c r="T1863" s="2"/>
      <c r="U1863" s="2"/>
      <c r="V1863" s="2"/>
      <c r="W1863" s="2"/>
    </row>
    <row r="1864" spans="16:23" x14ac:dyDescent="0.25">
      <c r="P1864" s="1"/>
      <c r="Q1864" s="1"/>
      <c r="T1864" s="2"/>
      <c r="U1864" s="2"/>
      <c r="V1864" s="2"/>
      <c r="W1864" s="2"/>
    </row>
    <row r="1865" spans="16:23" x14ac:dyDescent="0.25">
      <c r="P1865" s="1"/>
      <c r="Q1865" s="1"/>
      <c r="T1865" s="2"/>
      <c r="U1865" s="2"/>
      <c r="V1865" s="2"/>
      <c r="W1865" s="2"/>
    </row>
    <row r="1866" spans="16:23" x14ac:dyDescent="0.25">
      <c r="P1866" s="1"/>
      <c r="Q1866" s="1"/>
      <c r="T1866" s="2"/>
      <c r="U1866" s="2"/>
      <c r="V1866" s="2"/>
      <c r="W1866" s="2"/>
    </row>
    <row r="1867" spans="16:23" x14ac:dyDescent="0.25">
      <c r="P1867" s="1"/>
      <c r="Q1867" s="1"/>
      <c r="T1867" s="2"/>
      <c r="U1867" s="2"/>
      <c r="V1867" s="2"/>
      <c r="W1867" s="2"/>
    </row>
    <row r="1868" spans="16:23" x14ac:dyDescent="0.25">
      <c r="P1868" s="1"/>
      <c r="Q1868" s="1"/>
      <c r="T1868" s="2"/>
      <c r="U1868" s="2"/>
      <c r="V1868" s="2"/>
      <c r="W1868" s="2"/>
    </row>
    <row r="1869" spans="16:23" x14ac:dyDescent="0.25">
      <c r="P1869" s="1"/>
      <c r="Q1869" s="1"/>
      <c r="T1869" s="2"/>
      <c r="U1869" s="2"/>
      <c r="V1869" s="2"/>
      <c r="W1869" s="2"/>
    </row>
    <row r="1870" spans="16:23" x14ac:dyDescent="0.25">
      <c r="P1870" s="1"/>
      <c r="Q1870" s="1"/>
      <c r="T1870" s="2"/>
      <c r="U1870" s="2"/>
      <c r="V1870" s="2"/>
      <c r="W1870" s="2"/>
    </row>
    <row r="1871" spans="16:23" x14ac:dyDescent="0.25">
      <c r="P1871" s="1"/>
      <c r="Q1871" s="1"/>
      <c r="T1871" s="2"/>
      <c r="U1871" s="2"/>
      <c r="V1871" s="2"/>
      <c r="W1871" s="2"/>
    </row>
    <row r="1872" spans="16:23" x14ac:dyDescent="0.25">
      <c r="P1872" s="1"/>
      <c r="Q1872" s="1"/>
      <c r="T1872" s="2"/>
      <c r="U1872" s="2"/>
      <c r="V1872" s="2"/>
      <c r="W1872" s="2"/>
    </row>
    <row r="1873" spans="16:23" x14ac:dyDescent="0.25">
      <c r="P1873" s="1"/>
      <c r="Q1873" s="1"/>
      <c r="T1873" s="2"/>
      <c r="U1873" s="2"/>
      <c r="V1873" s="2"/>
      <c r="W1873" s="2"/>
    </row>
    <row r="1874" spans="16:23" x14ac:dyDescent="0.25">
      <c r="P1874" s="1"/>
      <c r="Q1874" s="1"/>
      <c r="T1874" s="2"/>
      <c r="U1874" s="2"/>
      <c r="V1874" s="2"/>
      <c r="W1874" s="2"/>
    </row>
    <row r="1875" spans="16:23" x14ac:dyDescent="0.25">
      <c r="P1875" s="1"/>
      <c r="Q1875" s="1"/>
      <c r="T1875" s="2"/>
      <c r="U1875" s="2"/>
      <c r="V1875" s="2"/>
      <c r="W1875" s="2"/>
    </row>
    <row r="1876" spans="16:23" x14ac:dyDescent="0.25">
      <c r="P1876" s="1"/>
      <c r="Q1876" s="1"/>
      <c r="T1876" s="2"/>
      <c r="U1876" s="2"/>
      <c r="V1876" s="2"/>
      <c r="W1876" s="2"/>
    </row>
    <row r="1877" spans="16:23" x14ac:dyDescent="0.25">
      <c r="P1877" s="1"/>
      <c r="Q1877" s="1"/>
      <c r="T1877" s="2"/>
      <c r="U1877" s="2"/>
      <c r="V1877" s="2"/>
      <c r="W1877" s="2"/>
    </row>
    <row r="1878" spans="16:23" x14ac:dyDescent="0.25">
      <c r="P1878" s="1"/>
      <c r="Q1878" s="1"/>
      <c r="T1878" s="2"/>
      <c r="U1878" s="2"/>
      <c r="V1878" s="2"/>
      <c r="W1878" s="2"/>
    </row>
    <row r="1879" spans="16:23" x14ac:dyDescent="0.25">
      <c r="P1879" s="1"/>
      <c r="Q1879" s="1"/>
      <c r="T1879" s="2"/>
      <c r="U1879" s="2"/>
      <c r="V1879" s="2"/>
      <c r="W1879" s="2"/>
    </row>
    <row r="1880" spans="16:23" x14ac:dyDescent="0.25">
      <c r="P1880" s="1"/>
      <c r="Q1880" s="1"/>
      <c r="T1880" s="2"/>
      <c r="U1880" s="2"/>
      <c r="V1880" s="2"/>
      <c r="W1880" s="2"/>
    </row>
    <row r="1881" spans="16:23" x14ac:dyDescent="0.25">
      <c r="P1881" s="1"/>
      <c r="Q1881" s="1"/>
      <c r="T1881" s="2"/>
      <c r="U1881" s="2"/>
      <c r="V1881" s="2"/>
      <c r="W1881" s="2"/>
    </row>
    <row r="1882" spans="16:23" x14ac:dyDescent="0.25">
      <c r="P1882" s="1"/>
      <c r="Q1882" s="1"/>
      <c r="T1882" s="2"/>
      <c r="U1882" s="2"/>
      <c r="V1882" s="2"/>
      <c r="W1882" s="2"/>
    </row>
    <row r="1883" spans="16:23" x14ac:dyDescent="0.25">
      <c r="P1883" s="1"/>
      <c r="Q1883" s="1"/>
      <c r="T1883" s="2"/>
      <c r="U1883" s="2"/>
      <c r="V1883" s="2"/>
      <c r="W1883" s="2"/>
    </row>
    <row r="1884" spans="16:23" x14ac:dyDescent="0.25">
      <c r="P1884" s="1"/>
      <c r="Q1884" s="1"/>
      <c r="T1884" s="2"/>
      <c r="U1884" s="2"/>
      <c r="V1884" s="2"/>
      <c r="W1884" s="2"/>
    </row>
    <row r="1885" spans="16:23" x14ac:dyDescent="0.25">
      <c r="P1885" s="1"/>
      <c r="Q1885" s="1"/>
      <c r="T1885" s="2"/>
      <c r="U1885" s="2"/>
      <c r="V1885" s="2"/>
      <c r="W1885" s="2"/>
    </row>
    <row r="1886" spans="16:23" x14ac:dyDescent="0.25">
      <c r="P1886" s="1"/>
      <c r="Q1886" s="1"/>
      <c r="T1886" s="2"/>
      <c r="U1886" s="2"/>
      <c r="V1886" s="2"/>
      <c r="W1886" s="2"/>
    </row>
    <row r="1887" spans="16:23" x14ac:dyDescent="0.25">
      <c r="P1887" s="1"/>
      <c r="Q1887" s="1"/>
      <c r="T1887" s="2"/>
      <c r="U1887" s="2"/>
      <c r="V1887" s="2"/>
      <c r="W1887" s="2"/>
    </row>
    <row r="1888" spans="16:23" x14ac:dyDescent="0.25">
      <c r="P1888" s="1"/>
      <c r="Q1888" s="1"/>
      <c r="T1888" s="2"/>
      <c r="U1888" s="2"/>
      <c r="V1888" s="2"/>
      <c r="W1888" s="2"/>
    </row>
    <row r="1889" spans="16:23" x14ac:dyDescent="0.25">
      <c r="P1889" s="1"/>
      <c r="Q1889" s="1"/>
      <c r="T1889" s="2"/>
      <c r="U1889" s="2"/>
      <c r="V1889" s="2"/>
      <c r="W1889" s="2"/>
    </row>
    <row r="1890" spans="16:23" x14ac:dyDescent="0.25">
      <c r="P1890" s="1"/>
      <c r="Q1890" s="1"/>
      <c r="T1890" s="2"/>
      <c r="U1890" s="2"/>
      <c r="V1890" s="2"/>
      <c r="W1890" s="2"/>
    </row>
    <row r="1891" spans="16:23" x14ac:dyDescent="0.25">
      <c r="P1891" s="1"/>
      <c r="Q1891" s="1"/>
      <c r="T1891" s="2"/>
      <c r="U1891" s="2"/>
      <c r="V1891" s="2"/>
      <c r="W1891" s="2"/>
    </row>
    <row r="1892" spans="16:23" x14ac:dyDescent="0.25">
      <c r="P1892" s="1"/>
      <c r="Q1892" s="1"/>
      <c r="T1892" s="2"/>
      <c r="U1892" s="2"/>
      <c r="V1892" s="2"/>
      <c r="W1892" s="2"/>
    </row>
    <row r="1893" spans="16:23" x14ac:dyDescent="0.25">
      <c r="P1893" s="1"/>
      <c r="Q1893" s="1"/>
      <c r="T1893" s="2"/>
      <c r="U1893" s="2"/>
      <c r="V1893" s="2"/>
      <c r="W1893" s="2"/>
    </row>
    <row r="1894" spans="16:23" x14ac:dyDescent="0.25">
      <c r="P1894" s="1"/>
      <c r="Q1894" s="1"/>
      <c r="T1894" s="2"/>
      <c r="U1894" s="2"/>
      <c r="V1894" s="2"/>
      <c r="W1894" s="2"/>
    </row>
    <row r="1895" spans="16:23" x14ac:dyDescent="0.25">
      <c r="P1895" s="1"/>
      <c r="Q1895" s="1"/>
      <c r="T1895" s="2"/>
      <c r="U1895" s="2"/>
      <c r="V1895" s="2"/>
      <c r="W1895" s="2"/>
    </row>
    <row r="1896" spans="16:23" x14ac:dyDescent="0.25">
      <c r="P1896" s="1"/>
      <c r="Q1896" s="1"/>
      <c r="T1896" s="2"/>
      <c r="U1896" s="2"/>
      <c r="V1896" s="2"/>
      <c r="W1896" s="2"/>
    </row>
    <row r="1897" spans="16:23" x14ac:dyDescent="0.25">
      <c r="P1897" s="1"/>
      <c r="Q1897" s="1"/>
      <c r="T1897" s="2"/>
      <c r="U1897" s="2"/>
      <c r="V1897" s="2"/>
      <c r="W1897" s="2"/>
    </row>
    <row r="1898" spans="16:23" x14ac:dyDescent="0.25">
      <c r="P1898" s="1"/>
      <c r="Q1898" s="1"/>
      <c r="T1898" s="2"/>
      <c r="U1898" s="2"/>
      <c r="V1898" s="2"/>
      <c r="W1898" s="2"/>
    </row>
    <row r="1899" spans="16:23" x14ac:dyDescent="0.25">
      <c r="P1899" s="1"/>
      <c r="Q1899" s="1"/>
      <c r="T1899" s="2"/>
      <c r="U1899" s="2"/>
      <c r="V1899" s="2"/>
      <c r="W1899" s="2"/>
    </row>
    <row r="1900" spans="16:23" x14ac:dyDescent="0.25">
      <c r="P1900" s="1"/>
      <c r="Q1900" s="1"/>
      <c r="T1900" s="2"/>
      <c r="U1900" s="2"/>
      <c r="V1900" s="2"/>
      <c r="W1900" s="2"/>
    </row>
    <row r="1901" spans="16:23" x14ac:dyDescent="0.25">
      <c r="P1901" s="1"/>
      <c r="Q1901" s="1"/>
      <c r="T1901" s="2"/>
      <c r="U1901" s="2"/>
      <c r="V1901" s="2"/>
      <c r="W1901" s="2"/>
    </row>
    <row r="1902" spans="16:23" x14ac:dyDescent="0.25">
      <c r="P1902" s="1"/>
      <c r="Q1902" s="1"/>
      <c r="T1902" s="2"/>
      <c r="U1902" s="2"/>
      <c r="V1902" s="2"/>
      <c r="W1902" s="2"/>
    </row>
    <row r="1903" spans="16:23" x14ac:dyDescent="0.25">
      <c r="P1903" s="1"/>
      <c r="Q1903" s="1"/>
      <c r="T1903" s="2"/>
      <c r="U1903" s="2"/>
      <c r="V1903" s="2"/>
      <c r="W1903" s="2"/>
    </row>
    <row r="1904" spans="16:23" x14ac:dyDescent="0.25">
      <c r="P1904" s="1"/>
      <c r="Q1904" s="1"/>
      <c r="T1904" s="2"/>
      <c r="U1904" s="2"/>
      <c r="V1904" s="2"/>
      <c r="W1904" s="2"/>
    </row>
    <row r="1905" spans="16:23" x14ac:dyDescent="0.25">
      <c r="P1905" s="1"/>
      <c r="Q1905" s="1"/>
      <c r="T1905" s="2"/>
      <c r="U1905" s="2"/>
      <c r="V1905" s="2"/>
      <c r="W1905" s="2"/>
    </row>
    <row r="1906" spans="16:23" x14ac:dyDescent="0.25">
      <c r="P1906" s="1"/>
      <c r="Q1906" s="1"/>
      <c r="T1906" s="2"/>
      <c r="U1906" s="2"/>
      <c r="V1906" s="2"/>
      <c r="W1906" s="2"/>
    </row>
    <row r="1907" spans="16:23" x14ac:dyDescent="0.25">
      <c r="P1907" s="1"/>
      <c r="Q1907" s="1"/>
      <c r="T1907" s="2"/>
      <c r="U1907" s="2"/>
      <c r="V1907" s="2"/>
      <c r="W1907" s="2"/>
    </row>
    <row r="1908" spans="16:23" x14ac:dyDescent="0.25">
      <c r="P1908" s="1"/>
      <c r="Q1908" s="1"/>
      <c r="T1908" s="2"/>
      <c r="U1908" s="2"/>
      <c r="V1908" s="2"/>
      <c r="W1908" s="2"/>
    </row>
    <row r="1909" spans="16:23" x14ac:dyDescent="0.25">
      <c r="P1909" s="1"/>
      <c r="Q1909" s="1"/>
      <c r="T1909" s="2"/>
      <c r="U1909" s="2"/>
      <c r="V1909" s="2"/>
      <c r="W1909" s="2"/>
    </row>
    <row r="1910" spans="16:23" x14ac:dyDescent="0.25">
      <c r="P1910" s="1"/>
      <c r="Q1910" s="1"/>
      <c r="T1910" s="2"/>
      <c r="U1910" s="2"/>
      <c r="V1910" s="2"/>
      <c r="W1910" s="2"/>
    </row>
    <row r="1911" spans="16:23" x14ac:dyDescent="0.25">
      <c r="P1911" s="1"/>
      <c r="Q1911" s="1"/>
      <c r="T1911" s="2"/>
      <c r="U1911" s="2"/>
      <c r="V1911" s="2"/>
      <c r="W1911" s="2"/>
    </row>
    <row r="1912" spans="16:23" x14ac:dyDescent="0.25">
      <c r="P1912" s="1"/>
      <c r="Q1912" s="1"/>
      <c r="T1912" s="2"/>
      <c r="U1912" s="2"/>
      <c r="V1912" s="2"/>
      <c r="W1912" s="2"/>
    </row>
    <row r="1913" spans="16:23" x14ac:dyDescent="0.25">
      <c r="P1913" s="1"/>
      <c r="Q1913" s="1"/>
      <c r="T1913" s="2"/>
      <c r="U1913" s="2"/>
      <c r="V1913" s="2"/>
      <c r="W1913" s="2"/>
    </row>
    <row r="1914" spans="16:23" x14ac:dyDescent="0.25">
      <c r="P1914" s="1"/>
      <c r="Q1914" s="1"/>
      <c r="T1914" s="2"/>
      <c r="U1914" s="2"/>
      <c r="V1914" s="2"/>
      <c r="W1914" s="2"/>
    </row>
    <row r="1915" spans="16:23" x14ac:dyDescent="0.25">
      <c r="P1915" s="1"/>
      <c r="Q1915" s="1"/>
      <c r="T1915" s="2"/>
      <c r="U1915" s="2"/>
      <c r="V1915" s="2"/>
      <c r="W1915" s="2"/>
    </row>
    <row r="1916" spans="16:23" x14ac:dyDescent="0.25">
      <c r="P1916" s="1"/>
      <c r="Q1916" s="1"/>
      <c r="T1916" s="2"/>
      <c r="U1916" s="2"/>
      <c r="V1916" s="2"/>
      <c r="W1916" s="2"/>
    </row>
    <row r="1917" spans="16:23" x14ac:dyDescent="0.25">
      <c r="P1917" s="1"/>
      <c r="Q1917" s="1"/>
      <c r="T1917" s="2"/>
      <c r="U1917" s="2"/>
      <c r="V1917" s="2"/>
      <c r="W1917" s="2"/>
    </row>
    <row r="1918" spans="16:23" x14ac:dyDescent="0.25">
      <c r="P1918" s="1"/>
      <c r="Q1918" s="1"/>
      <c r="T1918" s="2"/>
      <c r="U1918" s="2"/>
      <c r="V1918" s="2"/>
      <c r="W1918" s="2"/>
    </row>
    <row r="1919" spans="16:23" x14ac:dyDescent="0.25">
      <c r="P1919" s="1"/>
      <c r="Q1919" s="1"/>
      <c r="T1919" s="2"/>
      <c r="U1919" s="2"/>
      <c r="V1919" s="2"/>
      <c r="W1919" s="2"/>
    </row>
    <row r="1920" spans="16:23" x14ac:dyDescent="0.25">
      <c r="P1920" s="1"/>
      <c r="Q1920" s="1"/>
      <c r="T1920" s="2"/>
      <c r="U1920" s="2"/>
      <c r="V1920" s="2"/>
      <c r="W1920" s="2"/>
    </row>
    <row r="1921" spans="16:23" x14ac:dyDescent="0.25">
      <c r="P1921" s="1"/>
      <c r="Q1921" s="1"/>
      <c r="T1921" s="2"/>
      <c r="U1921" s="2"/>
      <c r="V1921" s="2"/>
      <c r="W1921" s="2"/>
    </row>
    <row r="1922" spans="16:23" x14ac:dyDescent="0.25">
      <c r="P1922" s="1"/>
      <c r="Q1922" s="1"/>
      <c r="T1922" s="2"/>
      <c r="U1922" s="2"/>
      <c r="V1922" s="2"/>
      <c r="W1922" s="2"/>
    </row>
    <row r="1923" spans="16:23" x14ac:dyDescent="0.25">
      <c r="P1923" s="1"/>
      <c r="Q1923" s="1"/>
      <c r="T1923" s="2"/>
      <c r="U1923" s="2"/>
      <c r="V1923" s="2"/>
      <c r="W1923" s="2"/>
    </row>
    <row r="1924" spans="16:23" x14ac:dyDescent="0.25">
      <c r="P1924" s="1"/>
      <c r="Q1924" s="1"/>
      <c r="T1924" s="2"/>
      <c r="U1924" s="2"/>
      <c r="V1924" s="2"/>
      <c r="W1924" s="2"/>
    </row>
    <row r="1925" spans="16:23" x14ac:dyDescent="0.25">
      <c r="P1925" s="1"/>
      <c r="Q1925" s="1"/>
      <c r="T1925" s="2"/>
      <c r="U1925" s="2"/>
      <c r="V1925" s="2"/>
      <c r="W1925" s="2"/>
    </row>
    <row r="1926" spans="16:23" x14ac:dyDescent="0.25">
      <c r="P1926" s="1"/>
      <c r="Q1926" s="1"/>
      <c r="T1926" s="2"/>
      <c r="U1926" s="2"/>
      <c r="V1926" s="2"/>
      <c r="W1926" s="2"/>
    </row>
    <row r="1927" spans="16:23" x14ac:dyDescent="0.25">
      <c r="P1927" s="1"/>
      <c r="Q1927" s="1"/>
      <c r="T1927" s="2"/>
      <c r="U1927" s="2"/>
      <c r="V1927" s="2"/>
      <c r="W1927" s="2"/>
    </row>
    <row r="1928" spans="16:23" x14ac:dyDescent="0.25">
      <c r="P1928" s="1"/>
      <c r="Q1928" s="1"/>
      <c r="T1928" s="2"/>
      <c r="U1928" s="2"/>
      <c r="V1928" s="2"/>
      <c r="W1928" s="2"/>
    </row>
    <row r="1929" spans="16:23" x14ac:dyDescent="0.25">
      <c r="P1929" s="1"/>
      <c r="Q1929" s="1"/>
      <c r="T1929" s="2"/>
      <c r="U1929" s="2"/>
      <c r="V1929" s="2"/>
      <c r="W1929" s="2"/>
    </row>
    <row r="1930" spans="16:23" x14ac:dyDescent="0.25">
      <c r="P1930" s="1"/>
      <c r="Q1930" s="1"/>
      <c r="T1930" s="2"/>
      <c r="U1930" s="2"/>
      <c r="V1930" s="2"/>
      <c r="W1930" s="2"/>
    </row>
    <row r="1931" spans="16:23" x14ac:dyDescent="0.25">
      <c r="P1931" s="1"/>
      <c r="Q1931" s="1"/>
      <c r="T1931" s="2"/>
      <c r="U1931" s="2"/>
      <c r="V1931" s="2"/>
      <c r="W1931" s="2"/>
    </row>
    <row r="1932" spans="16:23" x14ac:dyDescent="0.25">
      <c r="P1932" s="1"/>
      <c r="Q1932" s="1"/>
      <c r="T1932" s="2"/>
      <c r="U1932" s="2"/>
      <c r="V1932" s="2"/>
      <c r="W1932" s="2"/>
    </row>
    <row r="1933" spans="16:23" x14ac:dyDescent="0.25">
      <c r="P1933" s="1"/>
      <c r="Q1933" s="1"/>
      <c r="T1933" s="2"/>
      <c r="U1933" s="2"/>
      <c r="V1933" s="2"/>
      <c r="W1933" s="2"/>
    </row>
    <row r="1934" spans="16:23" x14ac:dyDescent="0.25">
      <c r="P1934" s="1"/>
      <c r="Q1934" s="1"/>
      <c r="T1934" s="2"/>
      <c r="U1934" s="2"/>
      <c r="V1934" s="2"/>
      <c r="W1934" s="2"/>
    </row>
    <row r="1935" spans="16:23" x14ac:dyDescent="0.25">
      <c r="P1935" s="1"/>
      <c r="Q1935" s="1"/>
      <c r="T1935" s="2"/>
      <c r="U1935" s="2"/>
      <c r="V1935" s="2"/>
      <c r="W1935" s="2"/>
    </row>
    <row r="1936" spans="16:23" x14ac:dyDescent="0.25">
      <c r="P1936" s="1"/>
      <c r="Q1936" s="1"/>
      <c r="T1936" s="2"/>
      <c r="U1936" s="2"/>
      <c r="V1936" s="2"/>
      <c r="W1936" s="2"/>
    </row>
    <row r="1937" spans="16:23" x14ac:dyDescent="0.25">
      <c r="P1937" s="1"/>
      <c r="Q1937" s="1"/>
      <c r="T1937" s="2"/>
      <c r="U1937" s="2"/>
      <c r="V1937" s="2"/>
      <c r="W1937" s="2"/>
    </row>
    <row r="1938" spans="16:23" x14ac:dyDescent="0.25">
      <c r="P1938" s="1"/>
      <c r="Q1938" s="1"/>
      <c r="T1938" s="2"/>
      <c r="U1938" s="2"/>
      <c r="V1938" s="2"/>
      <c r="W1938" s="2"/>
    </row>
    <row r="1939" spans="16:23" x14ac:dyDescent="0.25">
      <c r="P1939" s="1"/>
      <c r="Q1939" s="1"/>
      <c r="T1939" s="2"/>
      <c r="U1939" s="2"/>
      <c r="V1939" s="2"/>
      <c r="W1939" s="2"/>
    </row>
    <row r="1940" spans="16:23" x14ac:dyDescent="0.25">
      <c r="P1940" s="1"/>
      <c r="Q1940" s="1"/>
      <c r="T1940" s="2"/>
      <c r="U1940" s="2"/>
      <c r="V1940" s="2"/>
      <c r="W1940" s="2"/>
    </row>
    <row r="1941" spans="16:23" x14ac:dyDescent="0.25">
      <c r="P1941" s="1"/>
      <c r="Q1941" s="1"/>
      <c r="T1941" s="2"/>
      <c r="U1941" s="2"/>
      <c r="V1941" s="2"/>
      <c r="W1941" s="2"/>
    </row>
    <row r="1942" spans="16:23" x14ac:dyDescent="0.25">
      <c r="P1942" s="1"/>
      <c r="Q1942" s="1"/>
      <c r="T1942" s="2"/>
      <c r="U1942" s="2"/>
      <c r="V1942" s="2"/>
      <c r="W1942" s="2"/>
    </row>
    <row r="1943" spans="16:23" x14ac:dyDescent="0.25">
      <c r="P1943" s="1"/>
      <c r="Q1943" s="1"/>
      <c r="T1943" s="2"/>
      <c r="U1943" s="2"/>
      <c r="V1943" s="2"/>
      <c r="W1943" s="2"/>
    </row>
    <row r="1944" spans="16:23" x14ac:dyDescent="0.25">
      <c r="P1944" s="1"/>
      <c r="Q1944" s="1"/>
      <c r="T1944" s="2"/>
      <c r="U1944" s="2"/>
      <c r="V1944" s="2"/>
      <c r="W1944" s="2"/>
    </row>
    <row r="1945" spans="16:23" x14ac:dyDescent="0.25">
      <c r="P1945" s="1"/>
      <c r="Q1945" s="1"/>
      <c r="T1945" s="2"/>
      <c r="U1945" s="2"/>
      <c r="V1945" s="2"/>
      <c r="W1945" s="2"/>
    </row>
    <row r="1946" spans="16:23" x14ac:dyDescent="0.25">
      <c r="P1946" s="1"/>
      <c r="Q1946" s="1"/>
      <c r="T1946" s="2"/>
      <c r="U1946" s="2"/>
      <c r="V1946" s="2"/>
      <c r="W1946" s="2"/>
    </row>
    <row r="1947" spans="16:23" x14ac:dyDescent="0.25">
      <c r="P1947" s="1"/>
      <c r="Q1947" s="1"/>
      <c r="T1947" s="2"/>
      <c r="U1947" s="2"/>
      <c r="V1947" s="2"/>
      <c r="W1947" s="2"/>
    </row>
    <row r="1948" spans="16:23" x14ac:dyDescent="0.25">
      <c r="P1948" s="1"/>
      <c r="Q1948" s="1"/>
      <c r="T1948" s="2"/>
      <c r="U1948" s="2"/>
      <c r="V1948" s="2"/>
      <c r="W1948" s="2"/>
    </row>
    <row r="1949" spans="16:23" x14ac:dyDescent="0.25">
      <c r="P1949" s="1"/>
      <c r="Q1949" s="1"/>
      <c r="T1949" s="2"/>
      <c r="U1949" s="2"/>
      <c r="V1949" s="2"/>
      <c r="W1949" s="2"/>
    </row>
    <row r="1950" spans="16:23" x14ac:dyDescent="0.25">
      <c r="P1950" s="1"/>
      <c r="Q1950" s="1"/>
      <c r="T1950" s="2"/>
      <c r="U1950" s="2"/>
      <c r="V1950" s="2"/>
      <c r="W1950" s="2"/>
    </row>
    <row r="1951" spans="16:23" x14ac:dyDescent="0.25">
      <c r="P1951" s="1"/>
      <c r="Q1951" s="1"/>
      <c r="T1951" s="2"/>
      <c r="U1951" s="2"/>
      <c r="V1951" s="2"/>
      <c r="W1951" s="2"/>
    </row>
    <row r="1952" spans="16:23" x14ac:dyDescent="0.25">
      <c r="P1952" s="1"/>
      <c r="Q1952" s="1"/>
      <c r="T1952" s="2"/>
      <c r="U1952" s="2"/>
      <c r="V1952" s="2"/>
      <c r="W1952" s="2"/>
    </row>
    <row r="1953" spans="16:23" x14ac:dyDescent="0.25">
      <c r="P1953" s="1"/>
      <c r="Q1953" s="1"/>
      <c r="T1953" s="2"/>
      <c r="U1953" s="2"/>
      <c r="V1953" s="2"/>
      <c r="W1953" s="2"/>
    </row>
    <row r="1954" spans="16:23" x14ac:dyDescent="0.25">
      <c r="P1954" s="1"/>
      <c r="Q1954" s="1"/>
      <c r="T1954" s="2"/>
      <c r="U1954" s="2"/>
      <c r="V1954" s="2"/>
      <c r="W1954" s="2"/>
    </row>
    <row r="1955" spans="16:23" x14ac:dyDescent="0.25">
      <c r="P1955" s="1"/>
      <c r="Q1955" s="1"/>
      <c r="T1955" s="2"/>
      <c r="U1955" s="2"/>
      <c r="V1955" s="2"/>
      <c r="W1955" s="2"/>
    </row>
    <row r="1956" spans="16:23" x14ac:dyDescent="0.25">
      <c r="P1956" s="1"/>
      <c r="Q1956" s="1"/>
      <c r="T1956" s="2"/>
      <c r="U1956" s="2"/>
      <c r="V1956" s="2"/>
      <c r="W1956" s="2"/>
    </row>
    <row r="1957" spans="16:23" x14ac:dyDescent="0.25">
      <c r="P1957" s="1"/>
      <c r="Q1957" s="1"/>
      <c r="T1957" s="2"/>
      <c r="U1957" s="2"/>
      <c r="V1957" s="2"/>
      <c r="W1957" s="2"/>
    </row>
    <row r="1958" spans="16:23" x14ac:dyDescent="0.25">
      <c r="P1958" s="1"/>
      <c r="Q1958" s="1"/>
      <c r="T1958" s="2"/>
      <c r="U1958" s="2"/>
      <c r="V1958" s="2"/>
      <c r="W1958" s="2"/>
    </row>
    <row r="1959" spans="16:23" x14ac:dyDescent="0.25">
      <c r="P1959" s="1"/>
      <c r="Q1959" s="1"/>
      <c r="T1959" s="2"/>
      <c r="U1959" s="2"/>
      <c r="V1959" s="2"/>
      <c r="W1959" s="2"/>
    </row>
    <row r="1960" spans="16:23" x14ac:dyDescent="0.25">
      <c r="P1960" s="1"/>
      <c r="Q1960" s="1"/>
      <c r="T1960" s="2"/>
      <c r="U1960" s="2"/>
      <c r="V1960" s="2"/>
      <c r="W1960" s="2"/>
    </row>
    <row r="1961" spans="16:23" x14ac:dyDescent="0.25">
      <c r="P1961" s="1"/>
      <c r="Q1961" s="1"/>
      <c r="T1961" s="2"/>
      <c r="U1961" s="2"/>
      <c r="V1961" s="2"/>
      <c r="W1961" s="2"/>
    </row>
    <row r="1962" spans="16:23" x14ac:dyDescent="0.25">
      <c r="P1962" s="1"/>
      <c r="Q1962" s="1"/>
      <c r="T1962" s="2"/>
      <c r="U1962" s="2"/>
      <c r="V1962" s="2"/>
      <c r="W1962" s="2"/>
    </row>
    <row r="1963" spans="16:23" x14ac:dyDescent="0.25">
      <c r="P1963" s="1"/>
      <c r="Q1963" s="1"/>
      <c r="T1963" s="2"/>
      <c r="U1963" s="2"/>
      <c r="V1963" s="2"/>
      <c r="W1963" s="2"/>
    </row>
    <row r="1964" spans="16:23" x14ac:dyDescent="0.25">
      <c r="P1964" s="1"/>
      <c r="Q1964" s="1"/>
      <c r="T1964" s="2"/>
      <c r="U1964" s="2"/>
      <c r="V1964" s="2"/>
      <c r="W1964" s="2"/>
    </row>
    <row r="1965" spans="16:23" x14ac:dyDescent="0.25">
      <c r="P1965" s="1"/>
      <c r="Q1965" s="1"/>
      <c r="T1965" s="2"/>
      <c r="U1965" s="2"/>
      <c r="V1965" s="2"/>
      <c r="W1965" s="2"/>
    </row>
    <row r="1966" spans="16:23" x14ac:dyDescent="0.25">
      <c r="P1966" s="1"/>
      <c r="Q1966" s="1"/>
      <c r="T1966" s="2"/>
      <c r="U1966" s="2"/>
      <c r="V1966" s="2"/>
      <c r="W1966" s="2"/>
    </row>
    <row r="1967" spans="16:23" x14ac:dyDescent="0.25">
      <c r="P1967" s="1"/>
      <c r="Q1967" s="1"/>
      <c r="T1967" s="2"/>
      <c r="U1967" s="2"/>
      <c r="V1967" s="2"/>
      <c r="W1967" s="2"/>
    </row>
    <row r="1968" spans="16:23" x14ac:dyDescent="0.25">
      <c r="P1968" s="1"/>
      <c r="Q1968" s="1"/>
      <c r="T1968" s="2"/>
      <c r="U1968" s="2"/>
      <c r="V1968" s="2"/>
      <c r="W1968" s="2"/>
    </row>
    <row r="1969" spans="16:23" x14ac:dyDescent="0.25">
      <c r="P1969" s="1"/>
      <c r="Q1969" s="1"/>
      <c r="T1969" s="2"/>
      <c r="U1969" s="2"/>
      <c r="V1969" s="2"/>
      <c r="W1969" s="2"/>
    </row>
    <row r="1970" spans="16:23" x14ac:dyDescent="0.25">
      <c r="P1970" s="1"/>
      <c r="Q1970" s="1"/>
      <c r="T1970" s="2"/>
      <c r="U1970" s="2"/>
      <c r="V1970" s="2"/>
      <c r="W1970" s="2"/>
    </row>
    <row r="1971" spans="16:23" x14ac:dyDescent="0.25">
      <c r="P1971" s="1"/>
      <c r="Q1971" s="1"/>
      <c r="T1971" s="2"/>
      <c r="U1971" s="2"/>
      <c r="V1971" s="2"/>
      <c r="W1971" s="2"/>
    </row>
    <row r="1972" spans="16:23" x14ac:dyDescent="0.25">
      <c r="P1972" s="1"/>
      <c r="Q1972" s="1"/>
      <c r="T1972" s="2"/>
      <c r="U1972" s="2"/>
      <c r="V1972" s="2"/>
      <c r="W1972" s="2"/>
    </row>
    <row r="1973" spans="16:23" x14ac:dyDescent="0.25">
      <c r="P1973" s="1"/>
      <c r="Q1973" s="1"/>
      <c r="T1973" s="2"/>
      <c r="U1973" s="2"/>
      <c r="V1973" s="2"/>
      <c r="W1973" s="2"/>
    </row>
    <row r="1974" spans="16:23" x14ac:dyDescent="0.25">
      <c r="P1974" s="1"/>
      <c r="Q1974" s="1"/>
      <c r="T1974" s="2"/>
      <c r="U1974" s="2"/>
      <c r="V1974" s="2"/>
      <c r="W1974" s="2"/>
    </row>
    <row r="1975" spans="16:23" x14ac:dyDescent="0.25">
      <c r="P1975" s="1"/>
      <c r="Q1975" s="1"/>
      <c r="T1975" s="2"/>
      <c r="U1975" s="2"/>
      <c r="V1975" s="2"/>
      <c r="W1975" s="2"/>
    </row>
    <row r="1976" spans="16:23" x14ac:dyDescent="0.25">
      <c r="P1976" s="1"/>
      <c r="Q1976" s="1"/>
      <c r="T1976" s="2"/>
      <c r="U1976" s="2"/>
      <c r="V1976" s="2"/>
      <c r="W1976" s="2"/>
    </row>
    <row r="1977" spans="16:23" x14ac:dyDescent="0.25">
      <c r="P1977" s="1"/>
      <c r="Q1977" s="1"/>
      <c r="T1977" s="2"/>
      <c r="U1977" s="2"/>
      <c r="V1977" s="2"/>
      <c r="W1977" s="2"/>
    </row>
    <row r="1978" spans="16:23" x14ac:dyDescent="0.25">
      <c r="P1978" s="1"/>
      <c r="Q1978" s="1"/>
      <c r="T1978" s="2"/>
      <c r="U1978" s="2"/>
      <c r="V1978" s="2"/>
      <c r="W1978" s="2"/>
    </row>
    <row r="1979" spans="16:23" x14ac:dyDescent="0.25">
      <c r="P1979" s="1"/>
      <c r="Q1979" s="1"/>
      <c r="T1979" s="2"/>
      <c r="U1979" s="2"/>
      <c r="V1979" s="2"/>
      <c r="W1979" s="2"/>
    </row>
    <row r="1980" spans="16:23" x14ac:dyDescent="0.25">
      <c r="P1980" s="1"/>
      <c r="Q1980" s="1"/>
      <c r="T1980" s="2"/>
      <c r="U1980" s="2"/>
      <c r="V1980" s="2"/>
      <c r="W1980" s="2"/>
    </row>
    <row r="1981" spans="16:23" x14ac:dyDescent="0.25">
      <c r="P1981" s="1"/>
      <c r="Q1981" s="1"/>
      <c r="T1981" s="2"/>
      <c r="U1981" s="2"/>
      <c r="V1981" s="2"/>
      <c r="W1981" s="2"/>
    </row>
    <row r="1982" spans="16:23" x14ac:dyDescent="0.25">
      <c r="P1982" s="1"/>
      <c r="Q1982" s="1"/>
      <c r="T1982" s="2"/>
      <c r="U1982" s="2"/>
      <c r="V1982" s="2"/>
      <c r="W1982" s="2"/>
    </row>
    <row r="1983" spans="16:23" x14ac:dyDescent="0.25">
      <c r="P1983" s="1"/>
      <c r="Q1983" s="1"/>
      <c r="T1983" s="2"/>
      <c r="U1983" s="2"/>
      <c r="V1983" s="2"/>
      <c r="W1983" s="2"/>
    </row>
    <row r="1984" spans="16:23" x14ac:dyDescent="0.25">
      <c r="P1984" s="1"/>
      <c r="Q1984" s="1"/>
      <c r="T1984" s="2"/>
      <c r="U1984" s="2"/>
      <c r="V1984" s="2"/>
      <c r="W1984" s="2"/>
    </row>
    <row r="1985" spans="16:23" x14ac:dyDescent="0.25">
      <c r="P1985" s="1"/>
      <c r="Q1985" s="1"/>
      <c r="T1985" s="2"/>
      <c r="U1985" s="2"/>
      <c r="V1985" s="2"/>
      <c r="W1985" s="2"/>
    </row>
    <row r="1986" spans="16:23" x14ac:dyDescent="0.25">
      <c r="P1986" s="1"/>
      <c r="Q1986" s="1"/>
      <c r="T1986" s="2"/>
      <c r="U1986" s="2"/>
      <c r="V1986" s="2"/>
      <c r="W1986" s="2"/>
    </row>
    <row r="1987" spans="16:23" x14ac:dyDescent="0.25">
      <c r="P1987" s="1"/>
      <c r="Q1987" s="1"/>
      <c r="T1987" s="2"/>
      <c r="U1987" s="2"/>
      <c r="V1987" s="2"/>
      <c r="W1987" s="2"/>
    </row>
    <row r="1988" spans="16:23" x14ac:dyDescent="0.25">
      <c r="P1988" s="1"/>
      <c r="Q1988" s="1"/>
      <c r="T1988" s="2"/>
      <c r="U1988" s="2"/>
      <c r="V1988" s="2"/>
      <c r="W1988" s="2"/>
    </row>
    <row r="1989" spans="16:23" x14ac:dyDescent="0.25">
      <c r="P1989" s="1"/>
      <c r="Q1989" s="1"/>
      <c r="T1989" s="2"/>
      <c r="U1989" s="2"/>
      <c r="V1989" s="2"/>
      <c r="W1989" s="2"/>
    </row>
    <row r="1990" spans="16:23" x14ac:dyDescent="0.25">
      <c r="P1990" s="1"/>
      <c r="Q1990" s="1"/>
      <c r="T1990" s="2"/>
      <c r="U1990" s="2"/>
      <c r="V1990" s="2"/>
      <c r="W1990" s="2"/>
    </row>
    <row r="1991" spans="16:23" x14ac:dyDescent="0.25">
      <c r="P1991" s="1"/>
      <c r="Q1991" s="1"/>
      <c r="T1991" s="2"/>
      <c r="U1991" s="2"/>
      <c r="V1991" s="2"/>
      <c r="W1991" s="2"/>
    </row>
    <row r="1992" spans="16:23" x14ac:dyDescent="0.25">
      <c r="P1992" s="1"/>
      <c r="Q1992" s="1"/>
      <c r="T1992" s="2"/>
      <c r="U1992" s="2"/>
      <c r="V1992" s="2"/>
      <c r="W1992" s="2"/>
    </row>
    <row r="1993" spans="16:23" x14ac:dyDescent="0.25">
      <c r="P1993" s="1"/>
      <c r="Q1993" s="1"/>
      <c r="T1993" s="2"/>
      <c r="U1993" s="2"/>
      <c r="V1993" s="2"/>
      <c r="W1993" s="2"/>
    </row>
    <row r="1994" spans="16:23" x14ac:dyDescent="0.25">
      <c r="P1994" s="1"/>
      <c r="Q1994" s="1"/>
      <c r="T1994" s="2"/>
      <c r="U1994" s="2"/>
      <c r="V1994" s="2"/>
      <c r="W1994" s="2"/>
    </row>
    <row r="1995" spans="16:23" x14ac:dyDescent="0.25">
      <c r="P1995" s="1"/>
      <c r="Q1995" s="1"/>
      <c r="T1995" s="2"/>
      <c r="U1995" s="2"/>
      <c r="V1995" s="2"/>
      <c r="W1995" s="2"/>
    </row>
    <row r="1996" spans="16:23" x14ac:dyDescent="0.25">
      <c r="P1996" s="1"/>
      <c r="Q1996" s="1"/>
      <c r="T1996" s="2"/>
      <c r="U1996" s="2"/>
      <c r="V1996" s="2"/>
      <c r="W1996" s="2"/>
    </row>
    <row r="1997" spans="16:23" x14ac:dyDescent="0.25">
      <c r="P1997" s="1"/>
      <c r="Q1997" s="1"/>
      <c r="T1997" s="2"/>
      <c r="U1997" s="2"/>
      <c r="V1997" s="2"/>
      <c r="W1997" s="2"/>
    </row>
    <row r="1998" spans="16:23" x14ac:dyDescent="0.25">
      <c r="P1998" s="1"/>
      <c r="Q1998" s="1"/>
      <c r="T1998" s="2"/>
      <c r="U1998" s="2"/>
      <c r="V1998" s="2"/>
      <c r="W1998" s="2"/>
    </row>
    <row r="1999" spans="16:23" x14ac:dyDescent="0.25">
      <c r="P1999" s="1"/>
      <c r="Q1999" s="1"/>
      <c r="T1999" s="2"/>
      <c r="U1999" s="2"/>
      <c r="V1999" s="2"/>
      <c r="W1999" s="2"/>
    </row>
    <row r="2000" spans="16:23" x14ac:dyDescent="0.25">
      <c r="P2000" s="1"/>
      <c r="Q2000" s="1"/>
      <c r="T2000" s="2"/>
      <c r="U2000" s="2"/>
      <c r="V2000" s="2"/>
      <c r="W2000" s="2"/>
    </row>
    <row r="2001" spans="16:23" x14ac:dyDescent="0.25">
      <c r="P2001" s="1"/>
      <c r="Q2001" s="1"/>
      <c r="T2001" s="2"/>
      <c r="U2001" s="2"/>
      <c r="V2001" s="2"/>
      <c r="W2001" s="2"/>
    </row>
    <row r="2002" spans="16:23" x14ac:dyDescent="0.25">
      <c r="P2002" s="1"/>
      <c r="Q2002" s="1"/>
      <c r="T2002" s="2"/>
      <c r="U2002" s="2"/>
      <c r="V2002" s="2"/>
      <c r="W2002" s="2"/>
    </row>
    <row r="2003" spans="16:23" x14ac:dyDescent="0.25">
      <c r="P2003" s="1"/>
      <c r="Q2003" s="1"/>
      <c r="T2003" s="2"/>
      <c r="U2003" s="2"/>
      <c r="V2003" s="2"/>
      <c r="W2003" s="2"/>
    </row>
    <row r="2004" spans="16:23" x14ac:dyDescent="0.25">
      <c r="P2004" s="1"/>
      <c r="Q2004" s="1"/>
      <c r="T2004" s="2"/>
      <c r="U2004" s="2"/>
      <c r="V2004" s="2"/>
      <c r="W2004" s="2"/>
    </row>
    <row r="2005" spans="16:23" x14ac:dyDescent="0.25">
      <c r="P2005" s="1"/>
      <c r="Q2005" s="1"/>
      <c r="T2005" s="2"/>
      <c r="U2005" s="2"/>
      <c r="V2005" s="2"/>
      <c r="W2005" s="2"/>
    </row>
    <row r="2006" spans="16:23" x14ac:dyDescent="0.25">
      <c r="P2006" s="1"/>
      <c r="Q2006" s="1"/>
      <c r="T2006" s="2"/>
      <c r="U2006" s="2"/>
      <c r="V2006" s="2"/>
      <c r="W2006" s="2"/>
    </row>
    <row r="2007" spans="16:23" x14ac:dyDescent="0.25">
      <c r="P2007" s="1"/>
      <c r="Q2007" s="1"/>
      <c r="T2007" s="2"/>
      <c r="U2007" s="2"/>
      <c r="V2007" s="2"/>
      <c r="W2007" s="2"/>
    </row>
    <row r="2008" spans="16:23" x14ac:dyDescent="0.25">
      <c r="P2008" s="1"/>
      <c r="Q2008" s="1"/>
      <c r="T2008" s="2"/>
      <c r="U2008" s="2"/>
      <c r="V2008" s="2"/>
      <c r="W2008" s="2"/>
    </row>
    <row r="2009" spans="16:23" x14ac:dyDescent="0.25">
      <c r="P2009" s="1"/>
      <c r="Q2009" s="1"/>
      <c r="T2009" s="2"/>
      <c r="U2009" s="2"/>
      <c r="V2009" s="2"/>
      <c r="W2009" s="2"/>
    </row>
    <row r="2010" spans="16:23" x14ac:dyDescent="0.25">
      <c r="P2010" s="1"/>
      <c r="Q2010" s="1"/>
      <c r="T2010" s="2"/>
      <c r="U2010" s="2"/>
      <c r="V2010" s="2"/>
      <c r="W2010" s="2"/>
    </row>
    <row r="2011" spans="16:23" x14ac:dyDescent="0.25">
      <c r="P2011" s="1"/>
      <c r="Q2011" s="1"/>
      <c r="T2011" s="2"/>
      <c r="U2011" s="2"/>
      <c r="V2011" s="2"/>
      <c r="W2011" s="2"/>
    </row>
    <row r="2012" spans="16:23" x14ac:dyDescent="0.25">
      <c r="P2012" s="1"/>
      <c r="Q2012" s="1"/>
      <c r="T2012" s="2"/>
      <c r="U2012" s="2"/>
      <c r="V2012" s="2"/>
      <c r="W2012" s="2"/>
    </row>
    <row r="2013" spans="16:23" x14ac:dyDescent="0.25">
      <c r="P2013" s="1"/>
      <c r="Q2013" s="1"/>
      <c r="T2013" s="2"/>
      <c r="U2013" s="2"/>
      <c r="V2013" s="2"/>
      <c r="W2013" s="2"/>
    </row>
    <row r="2014" spans="16:23" x14ac:dyDescent="0.25">
      <c r="P2014" s="1"/>
      <c r="Q2014" s="1"/>
      <c r="T2014" s="2"/>
      <c r="U2014" s="2"/>
      <c r="V2014" s="2"/>
      <c r="W2014" s="2"/>
    </row>
    <row r="2015" spans="16:23" x14ac:dyDescent="0.25">
      <c r="P2015" s="1"/>
      <c r="Q2015" s="1"/>
      <c r="T2015" s="2"/>
      <c r="U2015" s="2"/>
      <c r="V2015" s="2"/>
      <c r="W2015" s="2"/>
    </row>
    <row r="2016" spans="16:23" x14ac:dyDescent="0.25">
      <c r="P2016" s="1"/>
      <c r="Q2016" s="1"/>
      <c r="T2016" s="2"/>
      <c r="U2016" s="2"/>
      <c r="V2016" s="2"/>
      <c r="W2016" s="2"/>
    </row>
    <row r="2017" spans="16:23" x14ac:dyDescent="0.25">
      <c r="P2017" s="1"/>
      <c r="Q2017" s="1"/>
      <c r="T2017" s="2"/>
      <c r="U2017" s="2"/>
      <c r="V2017" s="2"/>
      <c r="W2017" s="2"/>
    </row>
    <row r="2018" spans="16:23" x14ac:dyDescent="0.25">
      <c r="P2018" s="1"/>
      <c r="Q2018" s="1"/>
      <c r="T2018" s="2"/>
      <c r="U2018" s="2"/>
      <c r="V2018" s="2"/>
      <c r="W2018" s="2"/>
    </row>
    <row r="2019" spans="16:23" x14ac:dyDescent="0.25">
      <c r="P2019" s="1"/>
      <c r="Q2019" s="1"/>
      <c r="T2019" s="2"/>
      <c r="U2019" s="2"/>
      <c r="V2019" s="2"/>
      <c r="W2019" s="2"/>
    </row>
    <row r="2020" spans="16:23" x14ac:dyDescent="0.25">
      <c r="P2020" s="1"/>
      <c r="Q2020" s="1"/>
      <c r="T2020" s="2"/>
      <c r="U2020" s="2"/>
      <c r="V2020" s="2"/>
      <c r="W2020" s="2"/>
    </row>
    <row r="2021" spans="16:23" x14ac:dyDescent="0.25">
      <c r="P2021" s="1"/>
      <c r="Q2021" s="1"/>
      <c r="T2021" s="2"/>
      <c r="U2021" s="2"/>
      <c r="V2021" s="2"/>
      <c r="W2021" s="2"/>
    </row>
    <row r="2022" spans="16:23" x14ac:dyDescent="0.25">
      <c r="P2022" s="1"/>
      <c r="Q2022" s="1"/>
      <c r="T2022" s="2"/>
      <c r="U2022" s="2"/>
      <c r="V2022" s="2"/>
      <c r="W2022" s="2"/>
    </row>
    <row r="2023" spans="16:23" x14ac:dyDescent="0.25">
      <c r="P2023" s="1"/>
      <c r="Q2023" s="1"/>
      <c r="T2023" s="2"/>
      <c r="U2023" s="2"/>
      <c r="V2023" s="2"/>
      <c r="W2023" s="2"/>
    </row>
    <row r="2024" spans="16:23" x14ac:dyDescent="0.25">
      <c r="P2024" s="1"/>
      <c r="Q2024" s="1"/>
      <c r="T2024" s="2"/>
      <c r="U2024" s="2"/>
      <c r="V2024" s="2"/>
      <c r="W2024" s="2"/>
    </row>
    <row r="2025" spans="16:23" x14ac:dyDescent="0.25">
      <c r="P2025" s="1"/>
      <c r="Q2025" s="1"/>
      <c r="T2025" s="2"/>
      <c r="U2025" s="2"/>
      <c r="V2025" s="2"/>
      <c r="W2025" s="2"/>
    </row>
    <row r="2026" spans="16:23" x14ac:dyDescent="0.25">
      <c r="P2026" s="1"/>
      <c r="Q2026" s="1"/>
      <c r="T2026" s="2"/>
      <c r="U2026" s="2"/>
      <c r="V2026" s="2"/>
      <c r="W2026" s="2"/>
    </row>
    <row r="2027" spans="16:23" x14ac:dyDescent="0.25">
      <c r="P2027" s="1"/>
      <c r="Q2027" s="1"/>
      <c r="T2027" s="2"/>
      <c r="U2027" s="2"/>
      <c r="V2027" s="2"/>
      <c r="W2027" s="2"/>
    </row>
    <row r="2028" spans="16:23" x14ac:dyDescent="0.25">
      <c r="P2028" s="1"/>
      <c r="Q2028" s="1"/>
      <c r="T2028" s="2"/>
      <c r="U2028" s="2"/>
      <c r="V2028" s="2"/>
      <c r="W2028" s="2"/>
    </row>
    <row r="2029" spans="16:23" x14ac:dyDescent="0.25">
      <c r="P2029" s="1"/>
      <c r="Q2029" s="1"/>
      <c r="T2029" s="2"/>
      <c r="U2029" s="2"/>
      <c r="V2029" s="2"/>
      <c r="W2029" s="2"/>
    </row>
    <row r="2030" spans="16:23" x14ac:dyDescent="0.25">
      <c r="P2030" s="1"/>
      <c r="Q2030" s="1"/>
      <c r="T2030" s="2"/>
      <c r="U2030" s="2"/>
      <c r="V2030" s="2"/>
      <c r="W2030" s="2"/>
    </row>
    <row r="2031" spans="16:23" x14ac:dyDescent="0.25">
      <c r="P2031" s="1"/>
      <c r="Q2031" s="1"/>
      <c r="T2031" s="2"/>
      <c r="U2031" s="2"/>
      <c r="V2031" s="2"/>
      <c r="W2031" s="2"/>
    </row>
    <row r="2032" spans="16:23" x14ac:dyDescent="0.25">
      <c r="P2032" s="1"/>
      <c r="Q2032" s="1"/>
      <c r="T2032" s="2"/>
      <c r="U2032" s="2"/>
      <c r="V2032" s="2"/>
      <c r="W2032" s="2"/>
    </row>
    <row r="2033" spans="16:23" x14ac:dyDescent="0.25">
      <c r="P2033" s="1"/>
      <c r="Q2033" s="1"/>
      <c r="T2033" s="2"/>
      <c r="U2033" s="2"/>
      <c r="V2033" s="2"/>
      <c r="W2033" s="2"/>
    </row>
    <row r="2034" spans="16:23" x14ac:dyDescent="0.25">
      <c r="P2034" s="1"/>
      <c r="Q2034" s="1"/>
      <c r="T2034" s="2"/>
      <c r="U2034" s="2"/>
      <c r="V2034" s="2"/>
      <c r="W2034" s="2"/>
    </row>
    <row r="2035" spans="16:23" x14ac:dyDescent="0.25">
      <c r="P2035" s="1"/>
      <c r="Q2035" s="1"/>
      <c r="T2035" s="2"/>
      <c r="U2035" s="2"/>
      <c r="V2035" s="2"/>
      <c r="W2035" s="2"/>
    </row>
    <row r="2036" spans="16:23" x14ac:dyDescent="0.25">
      <c r="P2036" s="1"/>
      <c r="Q2036" s="1"/>
      <c r="T2036" s="2"/>
      <c r="U2036" s="2"/>
      <c r="V2036" s="2"/>
      <c r="W2036" s="2"/>
    </row>
    <row r="2037" spans="16:23" x14ac:dyDescent="0.25">
      <c r="P2037" s="1"/>
      <c r="Q2037" s="1"/>
      <c r="T2037" s="2"/>
      <c r="U2037" s="2"/>
      <c r="V2037" s="2"/>
      <c r="W2037" s="2"/>
    </row>
    <row r="2038" spans="16:23" x14ac:dyDescent="0.25">
      <c r="P2038" s="1"/>
      <c r="Q2038" s="1"/>
      <c r="T2038" s="2"/>
      <c r="U2038" s="2"/>
      <c r="V2038" s="2"/>
      <c r="W2038" s="2"/>
    </row>
    <row r="2039" spans="16:23" x14ac:dyDescent="0.25">
      <c r="P2039" s="1"/>
      <c r="Q2039" s="1"/>
      <c r="T2039" s="2"/>
      <c r="U2039" s="2"/>
      <c r="V2039" s="2"/>
      <c r="W2039" s="2"/>
    </row>
    <row r="2040" spans="16:23" x14ac:dyDescent="0.25">
      <c r="P2040" s="1"/>
      <c r="Q2040" s="1"/>
      <c r="T2040" s="2"/>
      <c r="U2040" s="2"/>
      <c r="V2040" s="2"/>
      <c r="W2040" s="2"/>
    </row>
    <row r="2041" spans="16:23" x14ac:dyDescent="0.25">
      <c r="P2041" s="1"/>
      <c r="Q2041" s="1"/>
      <c r="T2041" s="2"/>
      <c r="U2041" s="2"/>
      <c r="V2041" s="2"/>
      <c r="W2041" s="2"/>
    </row>
    <row r="2042" spans="16:23" x14ac:dyDescent="0.25">
      <c r="P2042" s="1"/>
      <c r="Q2042" s="1"/>
      <c r="T2042" s="2"/>
      <c r="U2042" s="2"/>
      <c r="V2042" s="2"/>
      <c r="W2042" s="2"/>
    </row>
    <row r="2043" spans="16:23" x14ac:dyDescent="0.25">
      <c r="P2043" s="1"/>
      <c r="Q2043" s="1"/>
      <c r="T2043" s="2"/>
      <c r="U2043" s="2"/>
      <c r="V2043" s="2"/>
      <c r="W2043" s="2"/>
    </row>
    <row r="2044" spans="16:23" x14ac:dyDescent="0.25">
      <c r="P2044" s="1"/>
      <c r="Q2044" s="1"/>
      <c r="T2044" s="2"/>
      <c r="U2044" s="2"/>
      <c r="V2044" s="2"/>
      <c r="W2044" s="2"/>
    </row>
    <row r="2045" spans="16:23" x14ac:dyDescent="0.25">
      <c r="P2045" s="1"/>
      <c r="Q2045" s="1"/>
      <c r="T2045" s="2"/>
      <c r="U2045" s="2"/>
      <c r="V2045" s="2"/>
      <c r="W2045" s="2"/>
    </row>
    <row r="2046" spans="16:23" x14ac:dyDescent="0.25">
      <c r="P2046" s="1"/>
      <c r="Q2046" s="1"/>
      <c r="T2046" s="2"/>
      <c r="U2046" s="2"/>
      <c r="V2046" s="2"/>
      <c r="W2046" s="2"/>
    </row>
    <row r="2047" spans="16:23" x14ac:dyDescent="0.25">
      <c r="P2047" s="1"/>
      <c r="Q2047" s="1"/>
      <c r="T2047" s="2"/>
      <c r="U2047" s="2"/>
      <c r="V2047" s="2"/>
      <c r="W2047" s="2"/>
    </row>
    <row r="2048" spans="16:23" x14ac:dyDescent="0.25">
      <c r="P2048" s="1"/>
      <c r="Q2048" s="1"/>
      <c r="T2048" s="2"/>
      <c r="U2048" s="2"/>
      <c r="V2048" s="2"/>
      <c r="W2048" s="2"/>
    </row>
    <row r="2049" spans="16:23" x14ac:dyDescent="0.25">
      <c r="P2049" s="1"/>
      <c r="Q2049" s="1"/>
      <c r="T2049" s="2"/>
      <c r="U2049" s="2"/>
      <c r="V2049" s="2"/>
      <c r="W2049" s="2"/>
    </row>
    <row r="2050" spans="16:23" x14ac:dyDescent="0.25">
      <c r="P2050" s="1"/>
      <c r="Q2050" s="1"/>
      <c r="T2050" s="2"/>
      <c r="U2050" s="2"/>
      <c r="V2050" s="2"/>
      <c r="W2050" s="2"/>
    </row>
    <row r="2051" spans="16:23" x14ac:dyDescent="0.25">
      <c r="P2051" s="1"/>
      <c r="Q2051" s="1"/>
      <c r="T2051" s="2"/>
      <c r="U2051" s="2"/>
      <c r="V2051" s="2"/>
      <c r="W2051" s="2"/>
    </row>
    <row r="2052" spans="16:23" x14ac:dyDescent="0.25">
      <c r="P2052" s="1"/>
      <c r="Q2052" s="1"/>
      <c r="T2052" s="2"/>
      <c r="U2052" s="2"/>
      <c r="V2052" s="2"/>
      <c r="W2052" s="2"/>
    </row>
    <row r="2053" spans="16:23" x14ac:dyDescent="0.25">
      <c r="P2053" s="1"/>
      <c r="Q2053" s="1"/>
      <c r="T2053" s="2"/>
      <c r="U2053" s="2"/>
      <c r="V2053" s="2"/>
      <c r="W2053" s="2"/>
    </row>
    <row r="2054" spans="16:23" x14ac:dyDescent="0.25">
      <c r="P2054" s="1"/>
      <c r="Q2054" s="1"/>
      <c r="T2054" s="2"/>
      <c r="U2054" s="2"/>
      <c r="V2054" s="2"/>
      <c r="W2054" s="2"/>
    </row>
    <row r="2055" spans="16:23" x14ac:dyDescent="0.25">
      <c r="P2055" s="1"/>
      <c r="Q2055" s="1"/>
      <c r="T2055" s="2"/>
      <c r="U2055" s="2"/>
      <c r="V2055" s="2"/>
      <c r="W2055" s="2"/>
    </row>
    <row r="2056" spans="16:23" x14ac:dyDescent="0.25">
      <c r="P2056" s="1"/>
      <c r="Q2056" s="1"/>
      <c r="T2056" s="2"/>
      <c r="U2056" s="2"/>
      <c r="V2056" s="2"/>
      <c r="W2056" s="2"/>
    </row>
    <row r="2057" spans="16:23" x14ac:dyDescent="0.25">
      <c r="P2057" s="1"/>
      <c r="Q2057" s="1"/>
      <c r="T2057" s="2"/>
      <c r="U2057" s="2"/>
      <c r="V2057" s="2"/>
      <c r="W2057" s="2"/>
    </row>
    <row r="2058" spans="16:23" x14ac:dyDescent="0.25">
      <c r="P2058" s="1"/>
      <c r="Q2058" s="1"/>
      <c r="T2058" s="2"/>
      <c r="U2058" s="2"/>
      <c r="V2058" s="2"/>
      <c r="W2058" s="2"/>
    </row>
    <row r="2059" spans="16:23" x14ac:dyDescent="0.25">
      <c r="P2059" s="1"/>
      <c r="Q2059" s="1"/>
      <c r="T2059" s="2"/>
      <c r="U2059" s="2"/>
      <c r="V2059" s="2"/>
      <c r="W2059" s="2"/>
    </row>
    <row r="2060" spans="16:23" x14ac:dyDescent="0.25">
      <c r="P2060" s="1"/>
      <c r="Q2060" s="1"/>
      <c r="T2060" s="2"/>
      <c r="U2060" s="2"/>
      <c r="V2060" s="2"/>
      <c r="W2060" s="2"/>
    </row>
    <row r="2061" spans="16:23" x14ac:dyDescent="0.25">
      <c r="P2061" s="1"/>
      <c r="Q2061" s="1"/>
      <c r="T2061" s="2"/>
      <c r="U2061" s="2"/>
      <c r="V2061" s="2"/>
      <c r="W2061" s="2"/>
    </row>
    <row r="2062" spans="16:23" x14ac:dyDescent="0.25">
      <c r="P2062" s="1"/>
      <c r="Q2062" s="1"/>
      <c r="T2062" s="2"/>
      <c r="U2062" s="2"/>
      <c r="V2062" s="2"/>
      <c r="W2062" s="2"/>
    </row>
    <row r="2063" spans="16:23" x14ac:dyDescent="0.25">
      <c r="P2063" s="1"/>
      <c r="Q2063" s="1"/>
      <c r="T2063" s="2"/>
      <c r="U2063" s="2"/>
      <c r="V2063" s="2"/>
      <c r="W2063" s="2"/>
    </row>
    <row r="2064" spans="16:23" x14ac:dyDescent="0.25">
      <c r="P2064" s="1"/>
      <c r="Q2064" s="1"/>
      <c r="T2064" s="2"/>
      <c r="U2064" s="2"/>
      <c r="V2064" s="2"/>
      <c r="W2064" s="2"/>
    </row>
    <row r="2065" spans="16:23" x14ac:dyDescent="0.25">
      <c r="P2065" s="1"/>
      <c r="Q2065" s="1"/>
      <c r="T2065" s="2"/>
      <c r="U2065" s="2"/>
      <c r="V2065" s="2"/>
      <c r="W2065" s="2"/>
    </row>
    <row r="2066" spans="16:23" x14ac:dyDescent="0.25">
      <c r="P2066" s="1"/>
      <c r="Q2066" s="1"/>
      <c r="T2066" s="2"/>
      <c r="U2066" s="2"/>
      <c r="V2066" s="2"/>
      <c r="W2066" s="2"/>
    </row>
    <row r="2067" spans="16:23" x14ac:dyDescent="0.25">
      <c r="P2067" s="1"/>
      <c r="Q2067" s="1"/>
      <c r="T2067" s="2"/>
      <c r="U2067" s="2"/>
      <c r="V2067" s="2"/>
      <c r="W2067" s="2"/>
    </row>
    <row r="2068" spans="16:23" x14ac:dyDescent="0.25">
      <c r="P2068" s="1"/>
      <c r="Q2068" s="1"/>
      <c r="T2068" s="2"/>
      <c r="U2068" s="2"/>
      <c r="V2068" s="2"/>
      <c r="W2068" s="2"/>
    </row>
    <row r="2069" spans="16:23" x14ac:dyDescent="0.25">
      <c r="P2069" s="1"/>
      <c r="Q2069" s="1"/>
      <c r="T2069" s="2"/>
      <c r="U2069" s="2"/>
      <c r="V2069" s="2"/>
      <c r="W2069" s="2"/>
    </row>
    <row r="2070" spans="16:23" x14ac:dyDescent="0.25">
      <c r="P2070" s="1"/>
      <c r="Q2070" s="1"/>
      <c r="T2070" s="2"/>
      <c r="U2070" s="2"/>
      <c r="V2070" s="2"/>
      <c r="W2070" s="2"/>
    </row>
    <row r="2071" spans="16:23" x14ac:dyDescent="0.25">
      <c r="P2071" s="1"/>
      <c r="Q2071" s="1"/>
      <c r="T2071" s="2"/>
      <c r="U2071" s="2"/>
      <c r="V2071" s="2"/>
      <c r="W2071" s="2"/>
    </row>
    <row r="2072" spans="16:23" x14ac:dyDescent="0.25">
      <c r="P2072" s="1"/>
      <c r="Q2072" s="1"/>
      <c r="T2072" s="2"/>
      <c r="U2072" s="2"/>
      <c r="V2072" s="2"/>
      <c r="W2072" s="2"/>
    </row>
    <row r="2073" spans="16:23" x14ac:dyDescent="0.25">
      <c r="P2073" s="1"/>
      <c r="Q2073" s="1"/>
      <c r="T2073" s="2"/>
      <c r="U2073" s="2"/>
      <c r="V2073" s="2"/>
      <c r="W2073" s="2"/>
    </row>
    <row r="2074" spans="16:23" x14ac:dyDescent="0.25">
      <c r="P2074" s="1"/>
      <c r="Q2074" s="1"/>
      <c r="T2074" s="2"/>
      <c r="U2074" s="2"/>
      <c r="V2074" s="2"/>
      <c r="W2074" s="2"/>
    </row>
    <row r="2075" spans="16:23" x14ac:dyDescent="0.25">
      <c r="P2075" s="1"/>
      <c r="Q2075" s="1"/>
      <c r="T2075" s="2"/>
      <c r="U2075" s="2"/>
      <c r="V2075" s="2"/>
      <c r="W2075" s="2"/>
    </row>
    <row r="2076" spans="16:23" x14ac:dyDescent="0.25">
      <c r="P2076" s="1"/>
      <c r="Q2076" s="1"/>
      <c r="T2076" s="2"/>
      <c r="U2076" s="2"/>
      <c r="V2076" s="2"/>
      <c r="W2076" s="2"/>
    </row>
    <row r="2077" spans="16:23" x14ac:dyDescent="0.25">
      <c r="P2077" s="1"/>
      <c r="Q2077" s="1"/>
      <c r="T2077" s="2"/>
      <c r="U2077" s="2"/>
      <c r="V2077" s="2"/>
      <c r="W2077" s="2"/>
    </row>
    <row r="2078" spans="16:23" x14ac:dyDescent="0.25">
      <c r="P2078" s="1"/>
      <c r="Q2078" s="1"/>
      <c r="T2078" s="2"/>
      <c r="U2078" s="2"/>
      <c r="V2078" s="2"/>
      <c r="W2078" s="2"/>
    </row>
    <row r="2079" spans="16:23" x14ac:dyDescent="0.25">
      <c r="P2079" s="1"/>
      <c r="Q2079" s="1"/>
      <c r="T2079" s="2"/>
      <c r="U2079" s="2"/>
      <c r="V2079" s="2"/>
      <c r="W2079" s="2"/>
    </row>
    <row r="2080" spans="16:23" x14ac:dyDescent="0.25">
      <c r="P2080" s="1"/>
      <c r="Q2080" s="1"/>
      <c r="T2080" s="2"/>
      <c r="U2080" s="2"/>
      <c r="V2080" s="2"/>
      <c r="W2080" s="2"/>
    </row>
    <row r="2081" spans="16:23" x14ac:dyDescent="0.25">
      <c r="P2081" s="1"/>
      <c r="Q2081" s="1"/>
      <c r="T2081" s="2"/>
      <c r="U2081" s="2"/>
      <c r="V2081" s="2"/>
      <c r="W2081" s="2"/>
    </row>
    <row r="2082" spans="16:23" x14ac:dyDescent="0.25">
      <c r="P2082" s="1"/>
      <c r="Q2082" s="1"/>
      <c r="T2082" s="2"/>
      <c r="U2082" s="2"/>
      <c r="V2082" s="2"/>
      <c r="W2082" s="2"/>
    </row>
    <row r="2083" spans="16:23" x14ac:dyDescent="0.25">
      <c r="P2083" s="1"/>
      <c r="Q2083" s="1"/>
      <c r="T2083" s="2"/>
      <c r="U2083" s="2"/>
      <c r="V2083" s="2"/>
      <c r="W2083" s="2"/>
    </row>
    <row r="2084" spans="16:23" x14ac:dyDescent="0.25">
      <c r="P2084" s="1"/>
      <c r="Q2084" s="1"/>
      <c r="T2084" s="2"/>
      <c r="U2084" s="2"/>
      <c r="V2084" s="2"/>
      <c r="W2084" s="2"/>
    </row>
    <row r="2085" spans="16:23" x14ac:dyDescent="0.25">
      <c r="P2085" s="1"/>
      <c r="Q2085" s="1"/>
      <c r="T2085" s="2"/>
      <c r="U2085" s="2"/>
      <c r="V2085" s="2"/>
      <c r="W2085" s="2"/>
    </row>
    <row r="2086" spans="16:23" x14ac:dyDescent="0.25">
      <c r="P2086" s="1"/>
      <c r="Q2086" s="1"/>
      <c r="T2086" s="2"/>
      <c r="U2086" s="2"/>
      <c r="V2086" s="2"/>
      <c r="W2086" s="2"/>
    </row>
    <row r="2087" spans="16:23" x14ac:dyDescent="0.25">
      <c r="P2087" s="1"/>
      <c r="Q2087" s="1"/>
      <c r="T2087" s="2"/>
      <c r="U2087" s="2"/>
      <c r="V2087" s="2"/>
      <c r="W2087" s="2"/>
    </row>
    <row r="2088" spans="16:23" x14ac:dyDescent="0.25">
      <c r="P2088" s="1"/>
      <c r="Q2088" s="1"/>
      <c r="T2088" s="2"/>
      <c r="U2088" s="2"/>
      <c r="V2088" s="2"/>
      <c r="W2088" s="2"/>
    </row>
    <row r="2089" spans="16:23" x14ac:dyDescent="0.25">
      <c r="P2089" s="1"/>
      <c r="Q2089" s="1"/>
      <c r="T2089" s="2"/>
      <c r="U2089" s="2"/>
      <c r="V2089" s="2"/>
      <c r="W2089" s="2"/>
    </row>
    <row r="2090" spans="16:23" x14ac:dyDescent="0.25">
      <c r="P2090" s="1"/>
      <c r="Q2090" s="1"/>
      <c r="T2090" s="2"/>
      <c r="U2090" s="2"/>
      <c r="V2090" s="2"/>
      <c r="W2090" s="2"/>
    </row>
    <row r="2091" spans="16:23" x14ac:dyDescent="0.25">
      <c r="P2091" s="1"/>
      <c r="Q2091" s="1"/>
      <c r="T2091" s="2"/>
      <c r="U2091" s="2"/>
      <c r="V2091" s="2"/>
      <c r="W2091" s="2"/>
    </row>
    <row r="2092" spans="16:23" x14ac:dyDescent="0.25">
      <c r="P2092" s="1"/>
      <c r="Q2092" s="1"/>
      <c r="T2092" s="2"/>
      <c r="U2092" s="2"/>
      <c r="V2092" s="2"/>
      <c r="W2092" s="2"/>
    </row>
    <row r="2093" spans="16:23" x14ac:dyDescent="0.25">
      <c r="P2093" s="1"/>
      <c r="Q2093" s="1"/>
      <c r="T2093" s="2"/>
      <c r="U2093" s="2"/>
      <c r="V2093" s="2"/>
      <c r="W2093" s="2"/>
    </row>
    <row r="2094" spans="16:23" x14ac:dyDescent="0.25">
      <c r="P2094" s="1"/>
      <c r="Q2094" s="1"/>
      <c r="T2094" s="2"/>
      <c r="U2094" s="2"/>
      <c r="V2094" s="2"/>
      <c r="W2094" s="2"/>
    </row>
    <row r="2095" spans="16:23" x14ac:dyDescent="0.25">
      <c r="P2095" s="1"/>
      <c r="Q2095" s="1"/>
      <c r="T2095" s="2"/>
      <c r="U2095" s="2"/>
      <c r="V2095" s="2"/>
      <c r="W2095" s="2"/>
    </row>
    <row r="2096" spans="16:23" x14ac:dyDescent="0.25">
      <c r="P2096" s="1"/>
      <c r="Q2096" s="1"/>
      <c r="T2096" s="2"/>
      <c r="U2096" s="2"/>
      <c r="V2096" s="2"/>
      <c r="W2096" s="2"/>
    </row>
    <row r="2097" spans="16:23" x14ac:dyDescent="0.25">
      <c r="P2097" s="1"/>
      <c r="Q2097" s="1"/>
      <c r="T2097" s="2"/>
      <c r="U2097" s="2"/>
      <c r="V2097" s="2"/>
      <c r="W2097" s="2"/>
    </row>
    <row r="2098" spans="16:23" x14ac:dyDescent="0.25">
      <c r="P2098" s="1"/>
      <c r="Q2098" s="1"/>
      <c r="T2098" s="2"/>
      <c r="U2098" s="2"/>
      <c r="V2098" s="2"/>
      <c r="W2098" s="2"/>
    </row>
    <row r="2099" spans="16:23" x14ac:dyDescent="0.25">
      <c r="P2099" s="1"/>
      <c r="Q2099" s="1"/>
      <c r="T2099" s="2"/>
      <c r="U2099" s="2"/>
      <c r="V2099" s="2"/>
      <c r="W2099" s="2"/>
    </row>
    <row r="2100" spans="16:23" x14ac:dyDescent="0.25">
      <c r="P2100" s="1"/>
      <c r="Q2100" s="1"/>
      <c r="T2100" s="2"/>
      <c r="U2100" s="2"/>
      <c r="V2100" s="2"/>
      <c r="W2100" s="2"/>
    </row>
    <row r="2101" spans="16:23" x14ac:dyDescent="0.25">
      <c r="P2101" s="1"/>
      <c r="Q2101" s="1"/>
      <c r="T2101" s="2"/>
      <c r="U2101" s="2"/>
      <c r="V2101" s="2"/>
      <c r="W2101" s="2"/>
    </row>
    <row r="2102" spans="16:23" x14ac:dyDescent="0.25">
      <c r="P2102" s="1"/>
      <c r="Q2102" s="1"/>
      <c r="T2102" s="2"/>
      <c r="U2102" s="2"/>
      <c r="V2102" s="2"/>
      <c r="W2102" s="2"/>
    </row>
    <row r="2103" spans="16:23" x14ac:dyDescent="0.25">
      <c r="P2103" s="1"/>
      <c r="Q2103" s="1"/>
      <c r="T2103" s="2"/>
      <c r="U2103" s="2"/>
      <c r="V2103" s="2"/>
      <c r="W2103" s="2"/>
    </row>
    <row r="2104" spans="16:23" x14ac:dyDescent="0.25">
      <c r="P2104" s="1"/>
      <c r="Q2104" s="1"/>
      <c r="T2104" s="2"/>
      <c r="U2104" s="2"/>
      <c r="V2104" s="2"/>
      <c r="W2104" s="2"/>
    </row>
    <row r="2105" spans="16:23" x14ac:dyDescent="0.25">
      <c r="P2105" s="1"/>
      <c r="Q2105" s="1"/>
      <c r="T2105" s="2"/>
      <c r="U2105" s="2"/>
      <c r="V2105" s="2"/>
      <c r="W2105" s="2"/>
    </row>
    <row r="2106" spans="16:23" x14ac:dyDescent="0.25">
      <c r="P2106" s="1"/>
      <c r="Q2106" s="1"/>
      <c r="T2106" s="2"/>
      <c r="U2106" s="2"/>
      <c r="V2106" s="2"/>
      <c r="W2106" s="2"/>
    </row>
    <row r="2107" spans="16:23" x14ac:dyDescent="0.25">
      <c r="P2107" s="1"/>
      <c r="Q2107" s="1"/>
      <c r="T2107" s="2"/>
      <c r="U2107" s="2"/>
      <c r="V2107" s="2"/>
      <c r="W2107" s="2"/>
    </row>
    <row r="2108" spans="16:23" x14ac:dyDescent="0.25">
      <c r="P2108" s="1"/>
      <c r="Q2108" s="1"/>
      <c r="T2108" s="2"/>
      <c r="U2108" s="2"/>
      <c r="V2108" s="2"/>
      <c r="W2108" s="2"/>
    </row>
    <row r="2109" spans="16:23" x14ac:dyDescent="0.25">
      <c r="P2109" s="1"/>
      <c r="Q2109" s="1"/>
      <c r="T2109" s="2"/>
      <c r="U2109" s="2"/>
      <c r="V2109" s="2"/>
      <c r="W2109" s="2"/>
    </row>
    <row r="2110" spans="16:23" x14ac:dyDescent="0.25">
      <c r="P2110" s="1"/>
      <c r="Q2110" s="1"/>
      <c r="T2110" s="2"/>
      <c r="U2110" s="2"/>
      <c r="V2110" s="2"/>
      <c r="W2110" s="2"/>
    </row>
    <row r="2111" spans="16:23" x14ac:dyDescent="0.25">
      <c r="P2111" s="1"/>
      <c r="Q2111" s="1"/>
      <c r="T2111" s="2"/>
      <c r="U2111" s="2"/>
      <c r="V2111" s="2"/>
      <c r="W2111" s="2"/>
    </row>
    <row r="2112" spans="16:23" x14ac:dyDescent="0.25">
      <c r="P2112" s="1"/>
      <c r="Q2112" s="1"/>
      <c r="T2112" s="2"/>
      <c r="U2112" s="2"/>
      <c r="V2112" s="2"/>
      <c r="W2112" s="2"/>
    </row>
    <row r="2113" spans="16:23" x14ac:dyDescent="0.25">
      <c r="P2113" s="1"/>
      <c r="Q2113" s="1"/>
      <c r="T2113" s="2"/>
      <c r="U2113" s="2"/>
      <c r="V2113" s="2"/>
      <c r="W2113" s="2"/>
    </row>
    <row r="2114" spans="16:23" x14ac:dyDescent="0.25">
      <c r="P2114" s="1"/>
      <c r="Q2114" s="1"/>
      <c r="T2114" s="2"/>
      <c r="U2114" s="2"/>
      <c r="V2114" s="2"/>
      <c r="W2114" s="2"/>
    </row>
    <row r="2115" spans="16:23" x14ac:dyDescent="0.25">
      <c r="P2115" s="1"/>
      <c r="Q2115" s="1"/>
      <c r="T2115" s="2"/>
      <c r="U2115" s="2"/>
      <c r="V2115" s="2"/>
      <c r="W2115" s="2"/>
    </row>
    <row r="2116" spans="16:23" x14ac:dyDescent="0.25">
      <c r="P2116" s="1"/>
      <c r="Q2116" s="1"/>
      <c r="T2116" s="2"/>
      <c r="U2116" s="2"/>
      <c r="V2116" s="2"/>
      <c r="W2116" s="2"/>
    </row>
    <row r="2117" spans="16:23" x14ac:dyDescent="0.25">
      <c r="P2117" s="1"/>
      <c r="Q2117" s="1"/>
      <c r="T2117" s="2"/>
      <c r="U2117" s="2"/>
      <c r="V2117" s="2"/>
      <c r="W2117" s="2"/>
    </row>
    <row r="2118" spans="16:23" x14ac:dyDescent="0.25">
      <c r="P2118" s="1"/>
      <c r="Q2118" s="1"/>
      <c r="T2118" s="2"/>
      <c r="U2118" s="2"/>
      <c r="V2118" s="2"/>
      <c r="W2118" s="2"/>
    </row>
    <row r="2119" spans="16:23" x14ac:dyDescent="0.25">
      <c r="P2119" s="1"/>
      <c r="Q2119" s="1"/>
      <c r="T2119" s="2"/>
      <c r="U2119" s="2"/>
      <c r="V2119" s="2"/>
      <c r="W2119" s="2"/>
    </row>
    <row r="2120" spans="16:23" x14ac:dyDescent="0.25">
      <c r="P2120" s="1"/>
      <c r="Q2120" s="1"/>
      <c r="T2120" s="2"/>
      <c r="U2120" s="2"/>
      <c r="V2120" s="2"/>
      <c r="W2120" s="2"/>
    </row>
    <row r="2121" spans="16:23" x14ac:dyDescent="0.25">
      <c r="P2121" s="1"/>
      <c r="Q2121" s="1"/>
      <c r="T2121" s="2"/>
      <c r="U2121" s="2"/>
      <c r="V2121" s="2"/>
      <c r="W2121" s="2"/>
    </row>
    <row r="2122" spans="16:23" x14ac:dyDescent="0.25">
      <c r="P2122" s="1"/>
      <c r="Q2122" s="1"/>
      <c r="T2122" s="2"/>
      <c r="U2122" s="2"/>
      <c r="V2122" s="2"/>
      <c r="W2122" s="2"/>
    </row>
    <row r="2123" spans="16:23" x14ac:dyDescent="0.25">
      <c r="P2123" s="1"/>
      <c r="Q2123" s="1"/>
      <c r="T2123" s="2"/>
      <c r="U2123" s="2"/>
      <c r="V2123" s="2"/>
      <c r="W2123" s="2"/>
    </row>
    <row r="2124" spans="16:23" x14ac:dyDescent="0.25">
      <c r="P2124" s="1"/>
      <c r="Q2124" s="1"/>
      <c r="T2124" s="2"/>
      <c r="U2124" s="2"/>
      <c r="V2124" s="2"/>
      <c r="W2124" s="2"/>
    </row>
    <row r="2125" spans="16:23" x14ac:dyDescent="0.25">
      <c r="P2125" s="1"/>
      <c r="Q2125" s="1"/>
      <c r="T2125" s="2"/>
      <c r="U2125" s="2"/>
      <c r="V2125" s="2"/>
      <c r="W2125" s="2"/>
    </row>
    <row r="2126" spans="16:23" x14ac:dyDescent="0.25">
      <c r="P2126" s="1"/>
      <c r="Q2126" s="1"/>
      <c r="T2126" s="2"/>
      <c r="U2126" s="2"/>
      <c r="V2126" s="2"/>
      <c r="W2126" s="2"/>
    </row>
    <row r="2127" spans="16:23" x14ac:dyDescent="0.25">
      <c r="P2127" s="1"/>
      <c r="Q2127" s="1"/>
      <c r="T2127" s="2"/>
      <c r="U2127" s="2"/>
      <c r="V2127" s="2"/>
      <c r="W2127" s="2"/>
    </row>
    <row r="2128" spans="16:23" x14ac:dyDescent="0.25">
      <c r="P2128" s="1"/>
      <c r="Q2128" s="1"/>
      <c r="T2128" s="2"/>
      <c r="U2128" s="2"/>
      <c r="V2128" s="2"/>
      <c r="W2128" s="2"/>
    </row>
    <row r="2129" spans="16:23" x14ac:dyDescent="0.25">
      <c r="P2129" s="1"/>
      <c r="Q2129" s="1"/>
      <c r="T2129" s="2"/>
      <c r="U2129" s="2"/>
      <c r="V2129" s="2"/>
      <c r="W2129" s="2"/>
    </row>
    <row r="2130" spans="16:23" x14ac:dyDescent="0.25">
      <c r="P2130" s="1"/>
      <c r="Q2130" s="1"/>
      <c r="T2130" s="2"/>
      <c r="U2130" s="2"/>
      <c r="V2130" s="2"/>
      <c r="W2130" s="2"/>
    </row>
    <row r="2131" spans="16:23" x14ac:dyDescent="0.25">
      <c r="P2131" s="1"/>
      <c r="Q2131" s="1"/>
      <c r="T2131" s="2"/>
      <c r="U2131" s="2"/>
      <c r="V2131" s="2"/>
      <c r="W2131" s="2"/>
    </row>
    <row r="2132" spans="16:23" x14ac:dyDescent="0.25">
      <c r="P2132" s="1"/>
      <c r="Q2132" s="1"/>
      <c r="T2132" s="2"/>
      <c r="U2132" s="2"/>
      <c r="V2132" s="2"/>
      <c r="W2132" s="2"/>
    </row>
    <row r="2133" spans="16:23" x14ac:dyDescent="0.25">
      <c r="P2133" s="1"/>
      <c r="Q2133" s="1"/>
      <c r="T2133" s="2"/>
      <c r="U2133" s="2"/>
      <c r="V2133" s="2"/>
      <c r="W2133" s="2"/>
    </row>
    <row r="2134" spans="16:23" x14ac:dyDescent="0.25">
      <c r="P2134" s="1"/>
      <c r="Q2134" s="1"/>
      <c r="T2134" s="2"/>
      <c r="U2134" s="2"/>
      <c r="V2134" s="2"/>
      <c r="W2134" s="2"/>
    </row>
    <row r="2135" spans="16:23" x14ac:dyDescent="0.25">
      <c r="P2135" s="1"/>
      <c r="Q2135" s="1"/>
      <c r="T2135" s="2"/>
      <c r="U2135" s="2"/>
      <c r="V2135" s="2"/>
      <c r="W2135" s="2"/>
    </row>
    <row r="2136" spans="16:23" x14ac:dyDescent="0.25">
      <c r="P2136" s="1"/>
      <c r="Q2136" s="1"/>
      <c r="T2136" s="2"/>
      <c r="U2136" s="2"/>
      <c r="V2136" s="2"/>
      <c r="W2136" s="2"/>
    </row>
    <row r="2137" spans="16:23" x14ac:dyDescent="0.25">
      <c r="P2137" s="1"/>
      <c r="Q2137" s="1"/>
      <c r="T2137" s="2"/>
      <c r="U2137" s="2"/>
      <c r="V2137" s="2"/>
      <c r="W2137" s="2"/>
    </row>
    <row r="2138" spans="16:23" x14ac:dyDescent="0.25">
      <c r="P2138" s="1"/>
      <c r="Q2138" s="1"/>
      <c r="T2138" s="2"/>
      <c r="U2138" s="2"/>
      <c r="V2138" s="2"/>
      <c r="W2138" s="2"/>
    </row>
    <row r="2139" spans="16:23" x14ac:dyDescent="0.25">
      <c r="P2139" s="1"/>
      <c r="Q2139" s="1"/>
      <c r="T2139" s="2"/>
      <c r="U2139" s="2"/>
      <c r="V2139" s="2"/>
      <c r="W2139" s="2"/>
    </row>
    <row r="2140" spans="16:23" x14ac:dyDescent="0.25">
      <c r="P2140" s="1"/>
      <c r="Q2140" s="1"/>
      <c r="T2140" s="2"/>
      <c r="U2140" s="2"/>
      <c r="V2140" s="2"/>
      <c r="W2140" s="2"/>
    </row>
    <row r="2141" spans="16:23" x14ac:dyDescent="0.25">
      <c r="P2141" s="1"/>
      <c r="Q2141" s="1"/>
      <c r="T2141" s="2"/>
      <c r="U2141" s="2"/>
      <c r="V2141" s="2"/>
      <c r="W2141" s="2"/>
    </row>
    <row r="2142" spans="16:23" x14ac:dyDescent="0.25">
      <c r="P2142" s="1"/>
      <c r="Q2142" s="1"/>
      <c r="T2142" s="2"/>
      <c r="U2142" s="2"/>
      <c r="V2142" s="2"/>
      <c r="W2142" s="2"/>
    </row>
    <row r="2143" spans="16:23" x14ac:dyDescent="0.25">
      <c r="P2143" s="1"/>
      <c r="Q2143" s="1"/>
      <c r="T2143" s="2"/>
      <c r="U2143" s="2"/>
      <c r="V2143" s="2"/>
      <c r="W2143" s="2"/>
    </row>
    <row r="2144" spans="16:23" x14ac:dyDescent="0.25">
      <c r="P2144" s="1"/>
      <c r="Q2144" s="1"/>
      <c r="T2144" s="2"/>
      <c r="U2144" s="2"/>
      <c r="V2144" s="2"/>
      <c r="W2144" s="2"/>
    </row>
    <row r="2145" spans="16:23" x14ac:dyDescent="0.25">
      <c r="P2145" s="1"/>
      <c r="Q2145" s="1"/>
      <c r="T2145" s="2"/>
      <c r="U2145" s="2"/>
      <c r="V2145" s="2"/>
      <c r="W2145" s="2"/>
    </row>
    <row r="2146" spans="16:23" x14ac:dyDescent="0.25">
      <c r="P2146" s="1"/>
      <c r="Q2146" s="1"/>
      <c r="T2146" s="2"/>
      <c r="U2146" s="2"/>
      <c r="V2146" s="2"/>
      <c r="W2146" s="2"/>
    </row>
    <row r="2147" spans="16:23" x14ac:dyDescent="0.25">
      <c r="P2147" s="1"/>
      <c r="Q2147" s="1"/>
      <c r="T2147" s="2"/>
      <c r="U2147" s="2"/>
      <c r="V2147" s="2"/>
      <c r="W2147" s="2"/>
    </row>
    <row r="2148" spans="16:23" x14ac:dyDescent="0.25">
      <c r="P2148" s="1"/>
      <c r="Q2148" s="1"/>
      <c r="T2148" s="2"/>
      <c r="U2148" s="2"/>
      <c r="V2148" s="2"/>
      <c r="W2148" s="2"/>
    </row>
    <row r="2149" spans="16:23" x14ac:dyDescent="0.25">
      <c r="P2149" s="1"/>
      <c r="Q2149" s="1"/>
      <c r="T2149" s="2"/>
      <c r="U2149" s="2"/>
      <c r="V2149" s="2"/>
      <c r="W2149" s="2"/>
    </row>
    <row r="2150" spans="16:23" x14ac:dyDescent="0.25">
      <c r="P2150" s="1"/>
      <c r="Q2150" s="1"/>
      <c r="T2150" s="2"/>
      <c r="U2150" s="2"/>
      <c r="V2150" s="2"/>
      <c r="W2150" s="2"/>
    </row>
    <row r="2151" spans="16:23" x14ac:dyDescent="0.25">
      <c r="P2151" s="1"/>
      <c r="Q2151" s="1"/>
      <c r="T2151" s="2"/>
      <c r="U2151" s="2"/>
      <c r="V2151" s="2"/>
      <c r="W2151" s="2"/>
    </row>
    <row r="2152" spans="16:23" x14ac:dyDescent="0.25">
      <c r="P2152" s="1"/>
      <c r="Q2152" s="1"/>
      <c r="T2152" s="2"/>
      <c r="U2152" s="2"/>
      <c r="V2152" s="2"/>
      <c r="W2152" s="2"/>
    </row>
    <row r="2153" spans="16:23" x14ac:dyDescent="0.25">
      <c r="P2153" s="1"/>
      <c r="Q2153" s="1"/>
      <c r="T2153" s="2"/>
      <c r="U2153" s="2"/>
      <c r="V2153" s="2"/>
      <c r="W2153" s="2"/>
    </row>
    <row r="2154" spans="16:23" x14ac:dyDescent="0.25">
      <c r="P2154" s="1"/>
      <c r="Q2154" s="1"/>
      <c r="T2154" s="2"/>
      <c r="U2154" s="2"/>
      <c r="V2154" s="2"/>
      <c r="W2154" s="2"/>
    </row>
    <row r="2155" spans="16:23" x14ac:dyDescent="0.25">
      <c r="P2155" s="1"/>
      <c r="Q2155" s="1"/>
      <c r="T2155" s="2"/>
      <c r="U2155" s="2"/>
      <c r="V2155" s="2"/>
      <c r="W2155" s="2"/>
    </row>
    <row r="2156" spans="16:23" x14ac:dyDescent="0.25">
      <c r="P2156" s="1"/>
      <c r="Q2156" s="1"/>
      <c r="T2156" s="2"/>
      <c r="U2156" s="2"/>
      <c r="V2156" s="2"/>
      <c r="W2156" s="2"/>
    </row>
    <row r="2157" spans="16:23" x14ac:dyDescent="0.25">
      <c r="P2157" s="1"/>
      <c r="Q2157" s="1"/>
      <c r="T2157" s="2"/>
      <c r="U2157" s="2"/>
      <c r="V2157" s="2"/>
      <c r="W2157" s="2"/>
    </row>
    <row r="2158" spans="16:23" x14ac:dyDescent="0.25">
      <c r="P2158" s="1"/>
      <c r="Q2158" s="1"/>
      <c r="T2158" s="2"/>
      <c r="U2158" s="2"/>
      <c r="V2158" s="2"/>
      <c r="W2158" s="2"/>
    </row>
    <row r="2159" spans="16:23" x14ac:dyDescent="0.25">
      <c r="P2159" s="1"/>
      <c r="Q2159" s="1"/>
      <c r="T2159" s="2"/>
      <c r="U2159" s="2"/>
      <c r="V2159" s="2"/>
      <c r="W2159" s="2"/>
    </row>
    <row r="2160" spans="16:23" x14ac:dyDescent="0.25">
      <c r="P2160" s="1"/>
      <c r="Q2160" s="1"/>
      <c r="T2160" s="2"/>
      <c r="U2160" s="2"/>
      <c r="V2160" s="2"/>
      <c r="W2160" s="2"/>
    </row>
    <row r="2161" spans="16:23" x14ac:dyDescent="0.25">
      <c r="P2161" s="1"/>
      <c r="Q2161" s="1"/>
      <c r="T2161" s="2"/>
      <c r="U2161" s="2"/>
      <c r="V2161" s="2"/>
      <c r="W2161" s="2"/>
    </row>
    <row r="2162" spans="16:23" x14ac:dyDescent="0.25">
      <c r="P2162" s="1"/>
      <c r="Q2162" s="1"/>
      <c r="T2162" s="2"/>
      <c r="U2162" s="2"/>
      <c r="V2162" s="2"/>
      <c r="W2162" s="2"/>
    </row>
    <row r="2163" spans="16:23" x14ac:dyDescent="0.25">
      <c r="P2163" s="1"/>
      <c r="Q2163" s="1"/>
      <c r="T2163" s="2"/>
      <c r="U2163" s="2"/>
      <c r="V2163" s="2"/>
      <c r="W2163" s="2"/>
    </row>
    <row r="2164" spans="16:23" x14ac:dyDescent="0.25">
      <c r="P2164" s="1"/>
      <c r="Q2164" s="1"/>
      <c r="T2164" s="2"/>
      <c r="U2164" s="2"/>
      <c r="V2164" s="2"/>
      <c r="W2164" s="2"/>
    </row>
    <row r="2165" spans="16:23" x14ac:dyDescent="0.25">
      <c r="P2165" s="1"/>
      <c r="Q2165" s="1"/>
      <c r="T2165" s="2"/>
      <c r="U2165" s="2"/>
      <c r="V2165" s="2"/>
      <c r="W2165" s="2"/>
    </row>
    <row r="2166" spans="16:23" x14ac:dyDescent="0.25">
      <c r="P2166" s="1"/>
      <c r="Q2166" s="1"/>
      <c r="T2166" s="2"/>
      <c r="U2166" s="2"/>
      <c r="V2166" s="2"/>
      <c r="W2166" s="2"/>
    </row>
    <row r="2167" spans="16:23" x14ac:dyDescent="0.25">
      <c r="P2167" s="1"/>
      <c r="Q2167" s="1"/>
      <c r="T2167" s="2"/>
      <c r="U2167" s="2"/>
      <c r="V2167" s="2"/>
      <c r="W2167" s="2"/>
    </row>
    <row r="2168" spans="16:23" x14ac:dyDescent="0.25">
      <c r="P2168" s="1"/>
      <c r="Q2168" s="1"/>
      <c r="T2168" s="2"/>
      <c r="U2168" s="2"/>
      <c r="V2168" s="2"/>
      <c r="W2168" s="2"/>
    </row>
    <row r="2169" spans="16:23" x14ac:dyDescent="0.25">
      <c r="P2169" s="1"/>
      <c r="Q2169" s="1"/>
      <c r="T2169" s="2"/>
      <c r="U2169" s="2"/>
      <c r="V2169" s="2"/>
      <c r="W2169" s="2"/>
    </row>
    <row r="2170" spans="16:23" x14ac:dyDescent="0.25">
      <c r="P2170" s="1"/>
      <c r="Q2170" s="1"/>
      <c r="T2170" s="2"/>
      <c r="U2170" s="2"/>
      <c r="V2170" s="2"/>
      <c r="W2170" s="2"/>
    </row>
    <row r="2171" spans="16:23" x14ac:dyDescent="0.25">
      <c r="P2171" s="1"/>
      <c r="Q2171" s="1"/>
      <c r="T2171" s="2"/>
      <c r="U2171" s="2"/>
      <c r="V2171" s="2"/>
      <c r="W2171" s="2"/>
    </row>
    <row r="2172" spans="16:23" x14ac:dyDescent="0.25">
      <c r="P2172" s="1"/>
      <c r="Q2172" s="1"/>
      <c r="T2172" s="2"/>
      <c r="U2172" s="2"/>
      <c r="V2172" s="2"/>
      <c r="W2172" s="2"/>
    </row>
    <row r="2173" spans="16:23" x14ac:dyDescent="0.25">
      <c r="P2173" s="1"/>
      <c r="Q2173" s="1"/>
      <c r="T2173" s="2"/>
      <c r="U2173" s="2"/>
      <c r="V2173" s="2"/>
      <c r="W2173" s="2"/>
    </row>
    <row r="2174" spans="16:23" x14ac:dyDescent="0.25">
      <c r="P2174" s="1"/>
      <c r="Q2174" s="1"/>
      <c r="T2174" s="2"/>
      <c r="U2174" s="2"/>
      <c r="V2174" s="2"/>
      <c r="W2174" s="2"/>
    </row>
    <row r="2175" spans="16:23" x14ac:dyDescent="0.25">
      <c r="P2175" s="1"/>
      <c r="Q2175" s="1"/>
      <c r="T2175" s="2"/>
      <c r="U2175" s="2"/>
      <c r="V2175" s="2"/>
      <c r="W2175" s="2"/>
    </row>
    <row r="2176" spans="16:23" x14ac:dyDescent="0.25">
      <c r="P2176" s="1"/>
      <c r="Q2176" s="1"/>
      <c r="T2176" s="2"/>
      <c r="U2176" s="2"/>
      <c r="V2176" s="2"/>
      <c r="W2176" s="2"/>
    </row>
    <row r="2177" spans="16:23" x14ac:dyDescent="0.25">
      <c r="P2177" s="1"/>
      <c r="Q2177" s="1"/>
      <c r="T2177" s="2"/>
      <c r="U2177" s="2"/>
      <c r="V2177" s="2"/>
      <c r="W2177" s="2"/>
    </row>
    <row r="2178" spans="16:23" x14ac:dyDescent="0.25">
      <c r="P2178" s="1"/>
      <c r="Q2178" s="1"/>
      <c r="T2178" s="2"/>
      <c r="U2178" s="2"/>
      <c r="V2178" s="2"/>
      <c r="W2178" s="2"/>
    </row>
    <row r="2179" spans="16:23" x14ac:dyDescent="0.25">
      <c r="P2179" s="1"/>
      <c r="Q2179" s="1"/>
      <c r="T2179" s="2"/>
      <c r="U2179" s="2"/>
      <c r="V2179" s="2"/>
      <c r="W2179" s="2"/>
    </row>
    <row r="2180" spans="16:23" x14ac:dyDescent="0.25">
      <c r="P2180" s="1"/>
      <c r="Q2180" s="1"/>
      <c r="T2180" s="2"/>
      <c r="U2180" s="2"/>
      <c r="V2180" s="2"/>
      <c r="W2180" s="2"/>
    </row>
    <row r="2181" spans="16:23" x14ac:dyDescent="0.25">
      <c r="P2181" s="1"/>
      <c r="Q2181" s="1"/>
      <c r="T2181" s="2"/>
      <c r="U2181" s="2"/>
      <c r="V2181" s="2"/>
      <c r="W2181" s="2"/>
    </row>
    <row r="2182" spans="16:23" x14ac:dyDescent="0.25">
      <c r="P2182" s="1"/>
      <c r="Q2182" s="1"/>
      <c r="T2182" s="2"/>
      <c r="U2182" s="2"/>
      <c r="V2182" s="2"/>
      <c r="W2182" s="2"/>
    </row>
    <row r="2183" spans="16:23" x14ac:dyDescent="0.25">
      <c r="P2183" s="1"/>
      <c r="Q2183" s="1"/>
      <c r="T2183" s="2"/>
      <c r="U2183" s="2"/>
      <c r="V2183" s="2"/>
      <c r="W2183" s="2"/>
    </row>
    <row r="2184" spans="16:23" x14ac:dyDescent="0.25">
      <c r="P2184" s="1"/>
      <c r="Q2184" s="1"/>
      <c r="T2184" s="2"/>
      <c r="U2184" s="2"/>
      <c r="V2184" s="2"/>
      <c r="W2184" s="2"/>
    </row>
    <row r="2185" spans="16:23" x14ac:dyDescent="0.25">
      <c r="P2185" s="1"/>
      <c r="Q2185" s="1"/>
      <c r="T2185" s="2"/>
      <c r="U2185" s="2"/>
      <c r="V2185" s="2"/>
      <c r="W2185" s="2"/>
    </row>
    <row r="2186" spans="16:23" x14ac:dyDescent="0.25">
      <c r="P2186" s="1"/>
      <c r="Q2186" s="1"/>
      <c r="T2186" s="2"/>
      <c r="U2186" s="2"/>
      <c r="V2186" s="2"/>
      <c r="W2186" s="2"/>
    </row>
    <row r="2187" spans="16:23" x14ac:dyDescent="0.25">
      <c r="P2187" s="1"/>
      <c r="Q2187" s="1"/>
      <c r="T2187" s="2"/>
      <c r="U2187" s="2"/>
      <c r="V2187" s="2"/>
      <c r="W2187" s="2"/>
    </row>
    <row r="2188" spans="16:23" x14ac:dyDescent="0.25">
      <c r="P2188" s="1"/>
      <c r="Q2188" s="1"/>
      <c r="T2188" s="2"/>
      <c r="U2188" s="2"/>
      <c r="V2188" s="2"/>
      <c r="W2188" s="2"/>
    </row>
    <row r="2189" spans="16:23" x14ac:dyDescent="0.25">
      <c r="P2189" s="1"/>
      <c r="Q2189" s="1"/>
      <c r="T2189" s="2"/>
      <c r="U2189" s="2"/>
      <c r="V2189" s="2"/>
      <c r="W2189" s="2"/>
    </row>
    <row r="2190" spans="16:23" x14ac:dyDescent="0.25">
      <c r="P2190" s="1"/>
      <c r="Q2190" s="1"/>
      <c r="T2190" s="2"/>
      <c r="U2190" s="2"/>
      <c r="V2190" s="2"/>
      <c r="W2190" s="2"/>
    </row>
    <row r="2191" spans="16:23" x14ac:dyDescent="0.25">
      <c r="P2191" s="1"/>
      <c r="Q2191" s="1"/>
      <c r="T2191" s="2"/>
      <c r="U2191" s="2"/>
      <c r="V2191" s="2"/>
      <c r="W2191" s="2"/>
    </row>
    <row r="2192" spans="16:23" x14ac:dyDescent="0.25">
      <c r="P2192" s="1"/>
      <c r="Q2192" s="1"/>
      <c r="T2192" s="2"/>
      <c r="U2192" s="2"/>
      <c r="V2192" s="2"/>
      <c r="W2192" s="2"/>
    </row>
    <row r="2193" spans="16:23" x14ac:dyDescent="0.25">
      <c r="P2193" s="1"/>
      <c r="Q2193" s="1"/>
      <c r="T2193" s="2"/>
      <c r="U2193" s="2"/>
      <c r="V2193" s="2"/>
      <c r="W2193" s="2"/>
    </row>
    <row r="2194" spans="16:23" x14ac:dyDescent="0.25">
      <c r="P2194" s="1"/>
      <c r="Q2194" s="1"/>
      <c r="T2194" s="2"/>
      <c r="U2194" s="2"/>
      <c r="V2194" s="2"/>
      <c r="W2194" s="2"/>
    </row>
    <row r="2195" spans="16:23" x14ac:dyDescent="0.25">
      <c r="P2195" s="1"/>
      <c r="Q2195" s="1"/>
      <c r="T2195" s="2"/>
      <c r="U2195" s="2"/>
      <c r="V2195" s="2"/>
      <c r="W2195" s="2"/>
    </row>
    <row r="2196" spans="16:23" x14ac:dyDescent="0.25">
      <c r="P2196" s="1"/>
      <c r="Q2196" s="1"/>
      <c r="T2196" s="2"/>
      <c r="U2196" s="2"/>
      <c r="V2196" s="2"/>
      <c r="W2196" s="2"/>
    </row>
    <row r="2197" spans="16:23" x14ac:dyDescent="0.25">
      <c r="P2197" s="1"/>
      <c r="Q2197" s="1"/>
      <c r="T2197" s="2"/>
      <c r="U2197" s="2"/>
      <c r="V2197" s="2"/>
      <c r="W2197" s="2"/>
    </row>
    <row r="2198" spans="16:23" x14ac:dyDescent="0.25">
      <c r="P2198" s="1"/>
      <c r="Q2198" s="1"/>
      <c r="T2198" s="2"/>
      <c r="U2198" s="2"/>
      <c r="V2198" s="2"/>
      <c r="W2198" s="2"/>
    </row>
    <row r="2199" spans="16:23" x14ac:dyDescent="0.25">
      <c r="P2199" s="1"/>
      <c r="Q2199" s="1"/>
      <c r="T2199" s="2"/>
      <c r="U2199" s="2"/>
      <c r="V2199" s="2"/>
      <c r="W2199" s="2"/>
    </row>
    <row r="2200" spans="16:23" x14ac:dyDescent="0.25">
      <c r="P2200" s="1"/>
      <c r="Q2200" s="1"/>
      <c r="T2200" s="2"/>
      <c r="U2200" s="2"/>
      <c r="V2200" s="2"/>
      <c r="W2200" s="2"/>
    </row>
    <row r="2201" spans="16:23" x14ac:dyDescent="0.25">
      <c r="P2201" s="1"/>
      <c r="Q2201" s="1"/>
      <c r="T2201" s="2"/>
      <c r="U2201" s="2"/>
      <c r="V2201" s="2"/>
      <c r="W2201" s="2"/>
    </row>
    <row r="2202" spans="16:23" x14ac:dyDescent="0.25">
      <c r="P2202" s="1"/>
      <c r="Q2202" s="1"/>
      <c r="T2202" s="2"/>
      <c r="U2202" s="2"/>
      <c r="V2202" s="2"/>
      <c r="W2202" s="2"/>
    </row>
    <row r="2203" spans="16:23" x14ac:dyDescent="0.25">
      <c r="P2203" s="1"/>
      <c r="Q2203" s="1"/>
      <c r="T2203" s="2"/>
      <c r="U2203" s="2"/>
      <c r="V2203" s="2"/>
      <c r="W2203" s="2"/>
    </row>
    <row r="2204" spans="16:23" x14ac:dyDescent="0.25">
      <c r="P2204" s="1"/>
      <c r="Q2204" s="1"/>
      <c r="T2204" s="2"/>
      <c r="U2204" s="2"/>
      <c r="V2204" s="2"/>
      <c r="W2204" s="2"/>
    </row>
    <row r="2205" spans="16:23" x14ac:dyDescent="0.25">
      <c r="P2205" s="1"/>
      <c r="Q2205" s="1"/>
      <c r="T2205" s="2"/>
      <c r="U2205" s="2"/>
      <c r="V2205" s="2"/>
      <c r="W2205" s="2"/>
    </row>
    <row r="2206" spans="16:23" x14ac:dyDescent="0.25">
      <c r="P2206" s="1"/>
      <c r="Q2206" s="1"/>
      <c r="T2206" s="2"/>
      <c r="U2206" s="2"/>
      <c r="V2206" s="2"/>
      <c r="W2206" s="2"/>
    </row>
    <row r="2207" spans="16:23" x14ac:dyDescent="0.25">
      <c r="P2207" s="1"/>
      <c r="Q2207" s="1"/>
      <c r="T2207" s="2"/>
      <c r="U2207" s="2"/>
      <c r="V2207" s="2"/>
      <c r="W2207" s="2"/>
    </row>
    <row r="2208" spans="16:23" x14ac:dyDescent="0.25">
      <c r="P2208" s="1"/>
      <c r="Q2208" s="1"/>
      <c r="T2208" s="2"/>
      <c r="U2208" s="2"/>
      <c r="V2208" s="2"/>
      <c r="W2208" s="2"/>
    </row>
    <row r="2209" spans="16:23" x14ac:dyDescent="0.25">
      <c r="P2209" s="1"/>
      <c r="Q2209" s="1"/>
      <c r="T2209" s="2"/>
      <c r="U2209" s="2"/>
      <c r="V2209" s="2"/>
      <c r="W2209" s="2"/>
    </row>
    <row r="2210" spans="16:23" x14ac:dyDescent="0.25">
      <c r="P2210" s="1"/>
      <c r="Q2210" s="1"/>
      <c r="T2210" s="2"/>
      <c r="U2210" s="2"/>
      <c r="V2210" s="2"/>
      <c r="W2210" s="2"/>
    </row>
    <row r="2211" spans="16:23" x14ac:dyDescent="0.25">
      <c r="P2211" s="1"/>
      <c r="Q2211" s="1"/>
      <c r="T2211" s="2"/>
      <c r="U2211" s="2"/>
      <c r="V2211" s="2"/>
      <c r="W2211" s="2"/>
    </row>
    <row r="2212" spans="16:23" x14ac:dyDescent="0.25">
      <c r="P2212" s="1"/>
      <c r="Q2212" s="1"/>
      <c r="T2212" s="2"/>
      <c r="U2212" s="2"/>
      <c r="V2212" s="2"/>
      <c r="W2212" s="2"/>
    </row>
    <row r="2213" spans="16:23" x14ac:dyDescent="0.25">
      <c r="P2213" s="1"/>
      <c r="Q2213" s="1"/>
      <c r="T2213" s="2"/>
      <c r="U2213" s="2"/>
      <c r="V2213" s="2"/>
      <c r="W2213" s="2"/>
    </row>
    <row r="2214" spans="16:23" x14ac:dyDescent="0.25">
      <c r="P2214" s="1"/>
      <c r="Q2214" s="1"/>
      <c r="T2214" s="2"/>
      <c r="U2214" s="2"/>
      <c r="V2214" s="2"/>
      <c r="W2214" s="2"/>
    </row>
    <row r="2215" spans="16:23" x14ac:dyDescent="0.25">
      <c r="P2215" s="1"/>
      <c r="Q2215" s="1"/>
      <c r="T2215" s="2"/>
      <c r="U2215" s="2"/>
      <c r="V2215" s="2"/>
      <c r="W2215" s="2"/>
    </row>
    <row r="2216" spans="16:23" x14ac:dyDescent="0.25">
      <c r="P2216" s="1"/>
      <c r="Q2216" s="1"/>
      <c r="T2216" s="2"/>
      <c r="U2216" s="2"/>
      <c r="V2216" s="2"/>
      <c r="W2216" s="2"/>
    </row>
    <row r="2217" spans="16:23" x14ac:dyDescent="0.25">
      <c r="P2217" s="1"/>
      <c r="Q2217" s="1"/>
      <c r="T2217" s="2"/>
      <c r="U2217" s="2"/>
      <c r="V2217" s="2"/>
      <c r="W2217" s="2"/>
    </row>
    <row r="2218" spans="16:23" x14ac:dyDescent="0.25">
      <c r="P2218" s="1"/>
      <c r="Q2218" s="1"/>
      <c r="T2218" s="2"/>
      <c r="U2218" s="2"/>
      <c r="V2218" s="2"/>
      <c r="W2218" s="2"/>
    </row>
    <row r="2219" spans="16:23" x14ac:dyDescent="0.25">
      <c r="P2219" s="1"/>
      <c r="Q2219" s="1"/>
      <c r="T2219" s="2"/>
      <c r="U2219" s="2"/>
      <c r="V2219" s="2"/>
      <c r="W2219" s="2"/>
    </row>
    <row r="2220" spans="16:23" x14ac:dyDescent="0.25">
      <c r="P2220" s="1"/>
      <c r="Q2220" s="1"/>
      <c r="T2220" s="2"/>
      <c r="U2220" s="2"/>
      <c r="V2220" s="2"/>
      <c r="W2220" s="2"/>
    </row>
    <row r="2221" spans="16:23" x14ac:dyDescent="0.25">
      <c r="P2221" s="1"/>
      <c r="Q2221" s="1"/>
      <c r="T2221" s="2"/>
      <c r="U2221" s="2"/>
      <c r="V2221" s="2"/>
      <c r="W2221" s="2"/>
    </row>
    <row r="2222" spans="16:23" x14ac:dyDescent="0.25">
      <c r="P2222" s="1"/>
      <c r="Q2222" s="1"/>
      <c r="T2222" s="2"/>
      <c r="U2222" s="2"/>
      <c r="V2222" s="2"/>
      <c r="W2222" s="2"/>
    </row>
    <row r="2223" spans="16:23" x14ac:dyDescent="0.25">
      <c r="P2223" s="1"/>
      <c r="Q2223" s="1"/>
      <c r="T2223" s="2"/>
      <c r="U2223" s="2"/>
      <c r="V2223" s="2"/>
      <c r="W2223" s="2"/>
    </row>
    <row r="2224" spans="16:23" x14ac:dyDescent="0.25">
      <c r="P2224" s="1"/>
      <c r="Q2224" s="1"/>
      <c r="T2224" s="2"/>
      <c r="U2224" s="2"/>
      <c r="V2224" s="2"/>
      <c r="W2224" s="2"/>
    </row>
    <row r="2225" spans="16:23" x14ac:dyDescent="0.25">
      <c r="P2225" s="1"/>
      <c r="Q2225" s="1"/>
      <c r="T2225" s="2"/>
      <c r="U2225" s="2"/>
      <c r="V2225" s="2"/>
      <c r="W2225" s="2"/>
    </row>
    <row r="2226" spans="16:23" x14ac:dyDescent="0.25">
      <c r="P2226" s="1"/>
      <c r="Q2226" s="1"/>
      <c r="T2226" s="2"/>
      <c r="U2226" s="2"/>
      <c r="V2226" s="2"/>
      <c r="W2226" s="2"/>
    </row>
    <row r="2227" spans="16:23" x14ac:dyDescent="0.25">
      <c r="P2227" s="1"/>
      <c r="Q2227" s="1"/>
      <c r="T2227" s="2"/>
      <c r="U2227" s="2"/>
      <c r="V2227" s="2"/>
      <c r="W2227" s="2"/>
    </row>
    <row r="2228" spans="16:23" x14ac:dyDescent="0.25">
      <c r="P2228" s="1"/>
      <c r="Q2228" s="1"/>
      <c r="T2228" s="2"/>
      <c r="U2228" s="2"/>
      <c r="V2228" s="2"/>
      <c r="W2228" s="2"/>
    </row>
    <row r="2229" spans="16:23" x14ac:dyDescent="0.25">
      <c r="P2229" s="1"/>
      <c r="Q2229" s="1"/>
      <c r="T2229" s="2"/>
      <c r="U2229" s="2"/>
      <c r="V2229" s="2"/>
      <c r="W2229" s="2"/>
    </row>
    <row r="2230" spans="16:23" x14ac:dyDescent="0.25">
      <c r="P2230" s="1"/>
      <c r="Q2230" s="1"/>
      <c r="T2230" s="2"/>
      <c r="U2230" s="2"/>
      <c r="V2230" s="2"/>
      <c r="W2230" s="2"/>
    </row>
    <row r="2231" spans="16:23" x14ac:dyDescent="0.25">
      <c r="P2231" s="1"/>
      <c r="Q2231" s="1"/>
      <c r="T2231" s="2"/>
      <c r="U2231" s="2"/>
      <c r="V2231" s="2"/>
      <c r="W2231" s="2"/>
    </row>
    <row r="2232" spans="16:23" x14ac:dyDescent="0.25">
      <c r="P2232" s="1"/>
      <c r="Q2232" s="1"/>
      <c r="T2232" s="2"/>
      <c r="U2232" s="2"/>
      <c r="V2232" s="2"/>
      <c r="W2232" s="2"/>
    </row>
    <row r="2233" spans="16:23" x14ac:dyDescent="0.25">
      <c r="P2233" s="1"/>
      <c r="Q2233" s="1"/>
      <c r="T2233" s="2"/>
      <c r="U2233" s="2"/>
      <c r="V2233" s="2"/>
      <c r="W2233" s="2"/>
    </row>
    <row r="2234" spans="16:23" x14ac:dyDescent="0.25">
      <c r="P2234" s="1"/>
      <c r="Q2234" s="1"/>
      <c r="T2234" s="2"/>
      <c r="U2234" s="2"/>
      <c r="V2234" s="2"/>
      <c r="W2234" s="2"/>
    </row>
    <row r="2235" spans="16:23" x14ac:dyDescent="0.25">
      <c r="P2235" s="1"/>
      <c r="Q2235" s="1"/>
      <c r="T2235" s="2"/>
      <c r="U2235" s="2"/>
      <c r="V2235" s="2"/>
      <c r="W2235" s="2"/>
    </row>
    <row r="2236" spans="16:23" x14ac:dyDescent="0.25">
      <c r="P2236" s="1"/>
      <c r="Q2236" s="1"/>
      <c r="T2236" s="2"/>
      <c r="U2236" s="2"/>
      <c r="V2236" s="2"/>
      <c r="W2236" s="2"/>
    </row>
    <row r="2237" spans="16:23" x14ac:dyDescent="0.25">
      <c r="P2237" s="1"/>
      <c r="Q2237" s="1"/>
      <c r="T2237" s="2"/>
      <c r="U2237" s="2"/>
      <c r="V2237" s="2"/>
      <c r="W2237" s="2"/>
    </row>
    <row r="2238" spans="16:23" x14ac:dyDescent="0.25">
      <c r="P2238" s="1"/>
      <c r="Q2238" s="1"/>
      <c r="T2238" s="2"/>
      <c r="U2238" s="2"/>
      <c r="V2238" s="2"/>
      <c r="W2238" s="2"/>
    </row>
    <row r="2239" spans="16:23" x14ac:dyDescent="0.25">
      <c r="P2239" s="1"/>
      <c r="Q2239" s="1"/>
      <c r="T2239" s="2"/>
      <c r="U2239" s="2"/>
      <c r="V2239" s="2"/>
      <c r="W2239" s="2"/>
    </row>
    <row r="2240" spans="16:23" x14ac:dyDescent="0.25">
      <c r="P2240" s="1"/>
      <c r="Q2240" s="1"/>
      <c r="T2240" s="2"/>
      <c r="U2240" s="2"/>
      <c r="V2240" s="2"/>
      <c r="W2240" s="2"/>
    </row>
    <row r="2241" spans="16:23" x14ac:dyDescent="0.25">
      <c r="P2241" s="1"/>
      <c r="Q2241" s="1"/>
      <c r="T2241" s="2"/>
      <c r="U2241" s="2"/>
      <c r="V2241" s="2"/>
      <c r="W2241" s="2"/>
    </row>
    <row r="2242" spans="16:23" x14ac:dyDescent="0.25">
      <c r="P2242" s="1"/>
      <c r="Q2242" s="1"/>
      <c r="T2242" s="2"/>
      <c r="U2242" s="2"/>
      <c r="V2242" s="2"/>
      <c r="W2242" s="2"/>
    </row>
    <row r="2243" spans="16:23" x14ac:dyDescent="0.25">
      <c r="P2243" s="1"/>
      <c r="Q2243" s="1"/>
      <c r="T2243" s="2"/>
      <c r="U2243" s="2"/>
      <c r="V2243" s="2"/>
      <c r="W2243" s="2"/>
    </row>
    <row r="2244" spans="16:23" x14ac:dyDescent="0.25">
      <c r="P2244" s="1"/>
      <c r="Q2244" s="1"/>
      <c r="T2244" s="2"/>
      <c r="U2244" s="2"/>
      <c r="V2244" s="2"/>
      <c r="W2244" s="2"/>
    </row>
    <row r="2245" spans="16:23" x14ac:dyDescent="0.25">
      <c r="P2245" s="1"/>
      <c r="Q2245" s="1"/>
      <c r="T2245" s="2"/>
      <c r="U2245" s="2"/>
      <c r="V2245" s="2"/>
      <c r="W2245" s="2"/>
    </row>
    <row r="2246" spans="16:23" x14ac:dyDescent="0.25">
      <c r="P2246" s="1"/>
      <c r="Q2246" s="1"/>
      <c r="T2246" s="2"/>
      <c r="U2246" s="2"/>
      <c r="V2246" s="2"/>
      <c r="W2246" s="2"/>
    </row>
    <row r="2247" spans="16:23" x14ac:dyDescent="0.25">
      <c r="P2247" s="1"/>
      <c r="Q2247" s="1"/>
      <c r="T2247" s="2"/>
      <c r="U2247" s="2"/>
      <c r="V2247" s="2"/>
      <c r="W2247" s="2"/>
    </row>
    <row r="2248" spans="16:23" x14ac:dyDescent="0.25">
      <c r="P2248" s="1"/>
      <c r="Q2248" s="1"/>
      <c r="T2248" s="2"/>
      <c r="U2248" s="2"/>
      <c r="V2248" s="2"/>
      <c r="W2248" s="2"/>
    </row>
    <row r="2249" spans="16:23" x14ac:dyDescent="0.25">
      <c r="P2249" s="1"/>
      <c r="Q2249" s="1"/>
      <c r="T2249" s="2"/>
      <c r="U2249" s="2"/>
      <c r="V2249" s="2"/>
      <c r="W2249" s="2"/>
    </row>
    <row r="2250" spans="16:23" x14ac:dyDescent="0.25">
      <c r="P2250" s="1"/>
      <c r="Q2250" s="1"/>
      <c r="T2250" s="2"/>
      <c r="U2250" s="2"/>
      <c r="V2250" s="2"/>
      <c r="W2250" s="2"/>
    </row>
    <row r="2251" spans="16:23" x14ac:dyDescent="0.25">
      <c r="P2251" s="1"/>
      <c r="Q2251" s="1"/>
      <c r="T2251" s="2"/>
      <c r="U2251" s="2"/>
      <c r="V2251" s="2"/>
      <c r="W2251" s="2"/>
    </row>
    <row r="2252" spans="16:23" x14ac:dyDescent="0.25">
      <c r="P2252" s="1"/>
      <c r="Q2252" s="1"/>
      <c r="T2252" s="2"/>
      <c r="U2252" s="2"/>
      <c r="V2252" s="2"/>
      <c r="W2252" s="2"/>
    </row>
    <row r="2253" spans="16:23" x14ac:dyDescent="0.25">
      <c r="P2253" s="1"/>
      <c r="Q2253" s="1"/>
      <c r="T2253" s="2"/>
      <c r="U2253" s="2"/>
      <c r="V2253" s="2"/>
      <c r="W2253" s="2"/>
    </row>
    <row r="2254" spans="16:23" x14ac:dyDescent="0.25">
      <c r="P2254" s="1"/>
      <c r="Q2254" s="1"/>
      <c r="T2254" s="2"/>
      <c r="U2254" s="2"/>
      <c r="V2254" s="2"/>
      <c r="W2254" s="2"/>
    </row>
    <row r="2255" spans="16:23" x14ac:dyDescent="0.25">
      <c r="P2255" s="1"/>
      <c r="Q2255" s="1"/>
      <c r="T2255" s="2"/>
      <c r="U2255" s="2"/>
      <c r="V2255" s="2"/>
      <c r="W2255" s="2"/>
    </row>
    <row r="2256" spans="16:23" x14ac:dyDescent="0.25">
      <c r="P2256" s="1"/>
      <c r="Q2256" s="1"/>
      <c r="T2256" s="2"/>
      <c r="U2256" s="2"/>
      <c r="V2256" s="2"/>
      <c r="W2256" s="2"/>
    </row>
    <row r="2257" spans="16:23" x14ac:dyDescent="0.25">
      <c r="P2257" s="1"/>
      <c r="Q2257" s="1"/>
      <c r="T2257" s="2"/>
      <c r="U2257" s="2"/>
      <c r="V2257" s="2"/>
      <c r="W2257" s="2"/>
    </row>
    <row r="2258" spans="16:23" x14ac:dyDescent="0.25">
      <c r="P2258" s="1"/>
      <c r="Q2258" s="1"/>
      <c r="T2258" s="2"/>
      <c r="U2258" s="2"/>
      <c r="V2258" s="2"/>
      <c r="W2258" s="2"/>
    </row>
    <row r="2259" spans="16:23" x14ac:dyDescent="0.25">
      <c r="P2259" s="1"/>
      <c r="Q2259" s="1"/>
      <c r="T2259" s="2"/>
      <c r="U2259" s="2"/>
      <c r="V2259" s="2"/>
      <c r="W2259" s="2"/>
    </row>
    <row r="2260" spans="16:23" x14ac:dyDescent="0.25">
      <c r="P2260" s="1"/>
      <c r="Q2260" s="1"/>
      <c r="T2260" s="2"/>
      <c r="U2260" s="2"/>
      <c r="V2260" s="2"/>
      <c r="W2260" s="2"/>
    </row>
    <row r="2261" spans="16:23" x14ac:dyDescent="0.25">
      <c r="P2261" s="1"/>
      <c r="Q2261" s="1"/>
      <c r="T2261" s="2"/>
      <c r="U2261" s="2"/>
      <c r="V2261" s="2"/>
      <c r="W2261" s="2"/>
    </row>
    <row r="2262" spans="16:23" x14ac:dyDescent="0.25">
      <c r="P2262" s="1"/>
      <c r="Q2262" s="1"/>
      <c r="T2262" s="2"/>
      <c r="U2262" s="2"/>
      <c r="V2262" s="2"/>
      <c r="W2262" s="2"/>
    </row>
    <row r="2263" spans="16:23" x14ac:dyDescent="0.25">
      <c r="P2263" s="1"/>
      <c r="Q2263" s="1"/>
      <c r="T2263" s="2"/>
      <c r="U2263" s="2"/>
      <c r="V2263" s="2"/>
      <c r="W2263" s="2"/>
    </row>
    <row r="2264" spans="16:23" x14ac:dyDescent="0.25">
      <c r="P2264" s="1"/>
      <c r="Q2264" s="1"/>
      <c r="T2264" s="2"/>
      <c r="U2264" s="2"/>
      <c r="V2264" s="2"/>
      <c r="W2264" s="2"/>
    </row>
    <row r="2265" spans="16:23" x14ac:dyDescent="0.25">
      <c r="P2265" s="1"/>
      <c r="Q2265" s="1"/>
      <c r="T2265" s="2"/>
      <c r="U2265" s="2"/>
      <c r="V2265" s="2"/>
      <c r="W2265" s="2"/>
    </row>
    <row r="2266" spans="16:23" x14ac:dyDescent="0.25">
      <c r="P2266" s="1"/>
      <c r="Q2266" s="1"/>
      <c r="T2266" s="2"/>
      <c r="U2266" s="2"/>
      <c r="V2266" s="2"/>
      <c r="W2266" s="2"/>
    </row>
    <row r="2267" spans="16:23" x14ac:dyDescent="0.25">
      <c r="P2267" s="1"/>
      <c r="Q2267" s="1"/>
      <c r="T2267" s="2"/>
      <c r="U2267" s="2"/>
      <c r="V2267" s="2"/>
      <c r="W2267" s="2"/>
    </row>
    <row r="2268" spans="16:23" x14ac:dyDescent="0.25">
      <c r="P2268" s="1"/>
      <c r="Q2268" s="1"/>
      <c r="T2268" s="2"/>
      <c r="U2268" s="2"/>
      <c r="V2268" s="2"/>
      <c r="W2268" s="2"/>
    </row>
    <row r="2269" spans="16:23" x14ac:dyDescent="0.25">
      <c r="P2269" s="1"/>
      <c r="Q2269" s="1"/>
      <c r="T2269" s="2"/>
      <c r="U2269" s="2"/>
      <c r="V2269" s="2"/>
      <c r="W2269" s="2"/>
    </row>
    <row r="2270" spans="16:23" x14ac:dyDescent="0.25">
      <c r="P2270" s="1"/>
      <c r="Q2270" s="1"/>
      <c r="T2270" s="2"/>
      <c r="U2270" s="2"/>
      <c r="V2270" s="2"/>
      <c r="W2270" s="2"/>
    </row>
    <row r="2271" spans="16:23" x14ac:dyDescent="0.25">
      <c r="P2271" s="1"/>
      <c r="Q2271" s="1"/>
      <c r="T2271" s="2"/>
      <c r="U2271" s="2"/>
      <c r="V2271" s="2"/>
      <c r="W2271" s="2"/>
    </row>
    <row r="2272" spans="16:23" x14ac:dyDescent="0.25">
      <c r="P2272" s="1"/>
      <c r="Q2272" s="1"/>
      <c r="T2272" s="2"/>
      <c r="U2272" s="2"/>
      <c r="V2272" s="2"/>
      <c r="W2272" s="2"/>
    </row>
    <row r="2273" spans="16:23" x14ac:dyDescent="0.25">
      <c r="P2273" s="1"/>
      <c r="Q2273" s="1"/>
      <c r="T2273" s="2"/>
      <c r="U2273" s="2"/>
      <c r="V2273" s="2"/>
      <c r="W2273" s="2"/>
    </row>
    <row r="2274" spans="16:23" x14ac:dyDescent="0.25">
      <c r="P2274" s="1"/>
      <c r="Q2274" s="1"/>
      <c r="T2274" s="2"/>
      <c r="U2274" s="2"/>
      <c r="V2274" s="2"/>
      <c r="W2274" s="2"/>
    </row>
    <row r="2275" spans="16:23" x14ac:dyDescent="0.25">
      <c r="P2275" s="1"/>
      <c r="Q2275" s="1"/>
      <c r="T2275" s="2"/>
      <c r="U2275" s="2"/>
      <c r="V2275" s="2"/>
      <c r="W2275" s="2"/>
    </row>
    <row r="2276" spans="16:23" x14ac:dyDescent="0.25">
      <c r="P2276" s="1"/>
      <c r="Q2276" s="1"/>
      <c r="T2276" s="2"/>
      <c r="U2276" s="2"/>
      <c r="V2276" s="2"/>
      <c r="W2276" s="2"/>
    </row>
    <row r="2277" spans="16:23" x14ac:dyDescent="0.25">
      <c r="P2277" s="1"/>
      <c r="Q2277" s="1"/>
      <c r="T2277" s="2"/>
      <c r="U2277" s="2"/>
      <c r="V2277" s="2"/>
      <c r="W2277" s="2"/>
    </row>
    <row r="2278" spans="16:23" x14ac:dyDescent="0.25">
      <c r="P2278" s="1"/>
      <c r="Q2278" s="1"/>
      <c r="T2278" s="2"/>
      <c r="U2278" s="2"/>
      <c r="V2278" s="2"/>
      <c r="W2278" s="2"/>
    </row>
    <row r="2279" spans="16:23" x14ac:dyDescent="0.25">
      <c r="P2279" s="1"/>
      <c r="Q2279" s="1"/>
      <c r="T2279" s="2"/>
      <c r="U2279" s="2"/>
      <c r="V2279" s="2"/>
      <c r="W2279" s="2"/>
    </row>
    <row r="2280" spans="16:23" x14ac:dyDescent="0.25">
      <c r="P2280" s="1"/>
      <c r="Q2280" s="1"/>
      <c r="T2280" s="2"/>
      <c r="U2280" s="2"/>
      <c r="V2280" s="2"/>
      <c r="W2280" s="2"/>
    </row>
    <row r="2281" spans="16:23" x14ac:dyDescent="0.25">
      <c r="P2281" s="1"/>
      <c r="Q2281" s="1"/>
      <c r="T2281" s="2"/>
      <c r="U2281" s="2"/>
      <c r="V2281" s="2"/>
      <c r="W2281" s="2"/>
    </row>
    <row r="2282" spans="16:23" x14ac:dyDescent="0.25">
      <c r="P2282" s="1"/>
      <c r="Q2282" s="1"/>
      <c r="T2282" s="2"/>
      <c r="U2282" s="2"/>
      <c r="V2282" s="2"/>
      <c r="W2282" s="2"/>
    </row>
    <row r="2283" spans="16:23" x14ac:dyDescent="0.25">
      <c r="P2283" s="1"/>
      <c r="Q2283" s="1"/>
      <c r="T2283" s="2"/>
      <c r="U2283" s="2"/>
      <c r="V2283" s="2"/>
      <c r="W2283" s="2"/>
    </row>
    <row r="2284" spans="16:23" x14ac:dyDescent="0.25">
      <c r="P2284" s="1"/>
      <c r="Q2284" s="1"/>
      <c r="T2284" s="2"/>
      <c r="U2284" s="2"/>
      <c r="V2284" s="2"/>
      <c r="W2284" s="2"/>
    </row>
    <row r="2285" spans="16:23" x14ac:dyDescent="0.25">
      <c r="P2285" s="1"/>
      <c r="Q2285" s="1"/>
      <c r="T2285" s="2"/>
      <c r="U2285" s="2"/>
      <c r="V2285" s="2"/>
      <c r="W2285" s="2"/>
    </row>
    <row r="2286" spans="16:23" x14ac:dyDescent="0.25">
      <c r="P2286" s="1"/>
      <c r="Q2286" s="1"/>
      <c r="T2286" s="2"/>
      <c r="U2286" s="2"/>
      <c r="V2286" s="2"/>
      <c r="W2286" s="2"/>
    </row>
    <row r="2287" spans="16:23" x14ac:dyDescent="0.25">
      <c r="P2287" s="1"/>
      <c r="Q2287" s="1"/>
      <c r="T2287" s="2"/>
      <c r="U2287" s="2"/>
      <c r="V2287" s="2"/>
      <c r="W2287" s="2"/>
    </row>
    <row r="2288" spans="16:23" x14ac:dyDescent="0.25">
      <c r="P2288" s="1"/>
      <c r="Q2288" s="1"/>
      <c r="T2288" s="2"/>
      <c r="U2288" s="2"/>
      <c r="V2288" s="2"/>
      <c r="W2288" s="2"/>
    </row>
    <row r="2289" spans="16:23" x14ac:dyDescent="0.25">
      <c r="P2289" s="1"/>
      <c r="Q2289" s="1"/>
      <c r="T2289" s="2"/>
      <c r="U2289" s="2"/>
      <c r="V2289" s="2"/>
      <c r="W2289" s="2"/>
    </row>
    <row r="2290" spans="16:23" x14ac:dyDescent="0.25">
      <c r="P2290" s="1"/>
      <c r="Q2290" s="1"/>
      <c r="T2290" s="2"/>
      <c r="U2290" s="2"/>
      <c r="V2290" s="2"/>
      <c r="W2290" s="2"/>
    </row>
    <row r="2291" spans="16:23" x14ac:dyDescent="0.25">
      <c r="P2291" s="1"/>
      <c r="Q2291" s="1"/>
      <c r="T2291" s="2"/>
      <c r="U2291" s="2"/>
      <c r="V2291" s="2"/>
      <c r="W2291" s="2"/>
    </row>
    <row r="2292" spans="16:23" x14ac:dyDescent="0.25">
      <c r="P2292" s="1"/>
      <c r="Q2292" s="1"/>
      <c r="T2292" s="2"/>
      <c r="U2292" s="2"/>
      <c r="V2292" s="2"/>
      <c r="W2292" s="2"/>
    </row>
    <row r="2293" spans="16:23" x14ac:dyDescent="0.25">
      <c r="P2293" s="1"/>
      <c r="Q2293" s="1"/>
      <c r="T2293" s="2"/>
      <c r="U2293" s="2"/>
      <c r="V2293" s="2"/>
      <c r="W2293" s="2"/>
    </row>
    <row r="2294" spans="16:23" x14ac:dyDescent="0.25">
      <c r="P2294" s="1"/>
      <c r="Q2294" s="1"/>
      <c r="T2294" s="2"/>
      <c r="U2294" s="2"/>
      <c r="V2294" s="2"/>
      <c r="W2294" s="2"/>
    </row>
    <row r="2295" spans="16:23" x14ac:dyDescent="0.25">
      <c r="P2295" s="1"/>
      <c r="Q2295" s="1"/>
      <c r="T2295" s="2"/>
      <c r="U2295" s="2"/>
      <c r="V2295" s="2"/>
      <c r="W2295" s="2"/>
    </row>
    <row r="2296" spans="16:23" x14ac:dyDescent="0.25">
      <c r="P2296" s="1"/>
      <c r="Q2296" s="1"/>
      <c r="T2296" s="2"/>
      <c r="U2296" s="2"/>
      <c r="V2296" s="2"/>
      <c r="W2296" s="2"/>
    </row>
    <row r="2297" spans="16:23" x14ac:dyDescent="0.25">
      <c r="P2297" s="1"/>
      <c r="Q2297" s="1"/>
      <c r="T2297" s="2"/>
      <c r="U2297" s="2"/>
      <c r="V2297" s="2"/>
      <c r="W2297" s="2"/>
    </row>
    <row r="2298" spans="16:23" x14ac:dyDescent="0.25">
      <c r="P2298" s="1"/>
      <c r="Q2298" s="1"/>
      <c r="T2298" s="2"/>
      <c r="U2298" s="2"/>
      <c r="V2298" s="2"/>
      <c r="W2298" s="2"/>
    </row>
    <row r="2299" spans="16:23" x14ac:dyDescent="0.25">
      <c r="P2299" s="1"/>
      <c r="Q2299" s="1"/>
      <c r="T2299" s="2"/>
      <c r="U2299" s="2"/>
      <c r="V2299" s="2"/>
      <c r="W2299" s="2"/>
    </row>
    <row r="2300" spans="16:23" x14ac:dyDescent="0.25">
      <c r="P2300" s="1"/>
      <c r="Q2300" s="1"/>
      <c r="T2300" s="2"/>
      <c r="U2300" s="2"/>
      <c r="V2300" s="2"/>
      <c r="W2300" s="2"/>
    </row>
    <row r="2301" spans="16:23" x14ac:dyDescent="0.25">
      <c r="P2301" s="1"/>
      <c r="Q2301" s="1"/>
      <c r="T2301" s="2"/>
      <c r="U2301" s="2"/>
      <c r="V2301" s="2"/>
      <c r="W2301" s="2"/>
    </row>
    <row r="2302" spans="16:23" x14ac:dyDescent="0.25">
      <c r="P2302" s="1"/>
      <c r="Q2302" s="1"/>
      <c r="T2302" s="2"/>
      <c r="U2302" s="2"/>
      <c r="V2302" s="2"/>
      <c r="W2302" s="2"/>
    </row>
    <row r="2303" spans="16:23" x14ac:dyDescent="0.25">
      <c r="P2303" s="1"/>
      <c r="Q2303" s="1"/>
      <c r="T2303" s="2"/>
      <c r="U2303" s="2"/>
      <c r="V2303" s="2"/>
      <c r="W2303" s="2"/>
    </row>
    <row r="2304" spans="16:23" x14ac:dyDescent="0.25">
      <c r="P2304" s="1"/>
      <c r="Q2304" s="1"/>
      <c r="T2304" s="2"/>
      <c r="U2304" s="2"/>
      <c r="V2304" s="2"/>
      <c r="W2304" s="2"/>
    </row>
    <row r="2305" spans="16:23" x14ac:dyDescent="0.25">
      <c r="P2305" s="1"/>
      <c r="Q2305" s="1"/>
      <c r="T2305" s="2"/>
      <c r="U2305" s="2"/>
      <c r="V2305" s="2"/>
      <c r="W2305" s="2"/>
    </row>
    <row r="2306" spans="16:23" x14ac:dyDescent="0.25">
      <c r="P2306" s="1"/>
      <c r="Q2306" s="1"/>
      <c r="T2306" s="2"/>
      <c r="U2306" s="2"/>
      <c r="V2306" s="2"/>
      <c r="W2306" s="2"/>
    </row>
    <row r="2307" spans="16:23" x14ac:dyDescent="0.25">
      <c r="P2307" s="1"/>
      <c r="Q2307" s="1"/>
      <c r="T2307" s="2"/>
      <c r="U2307" s="2"/>
      <c r="V2307" s="2"/>
      <c r="W2307" s="2"/>
    </row>
    <row r="2308" spans="16:23" x14ac:dyDescent="0.25">
      <c r="P2308" s="1"/>
      <c r="Q2308" s="1"/>
      <c r="T2308" s="2"/>
      <c r="U2308" s="2"/>
      <c r="V2308" s="2"/>
      <c r="W2308" s="2"/>
    </row>
    <row r="2309" spans="16:23" x14ac:dyDescent="0.25">
      <c r="P2309" s="1"/>
      <c r="Q2309" s="1"/>
      <c r="T2309" s="2"/>
      <c r="U2309" s="2"/>
      <c r="V2309" s="2"/>
      <c r="W2309" s="2"/>
    </row>
    <row r="2310" spans="16:23" x14ac:dyDescent="0.25">
      <c r="P2310" s="1"/>
      <c r="Q2310" s="1"/>
      <c r="T2310" s="2"/>
      <c r="U2310" s="2"/>
      <c r="V2310" s="2"/>
      <c r="W2310" s="2"/>
    </row>
    <row r="2311" spans="16:23" x14ac:dyDescent="0.25">
      <c r="P2311" s="1"/>
      <c r="Q2311" s="1"/>
      <c r="T2311" s="2"/>
      <c r="U2311" s="2"/>
      <c r="V2311" s="2"/>
      <c r="W2311" s="2"/>
    </row>
    <row r="2312" spans="16:23" x14ac:dyDescent="0.25">
      <c r="P2312" s="1"/>
      <c r="Q2312" s="1"/>
      <c r="T2312" s="2"/>
      <c r="U2312" s="2"/>
      <c r="V2312" s="2"/>
      <c r="W2312" s="2"/>
    </row>
    <row r="2313" spans="16:23" x14ac:dyDescent="0.25">
      <c r="P2313" s="1"/>
      <c r="Q2313" s="1"/>
      <c r="T2313" s="2"/>
      <c r="U2313" s="2"/>
      <c r="V2313" s="2"/>
      <c r="W2313" s="2"/>
    </row>
    <row r="2314" spans="16:23" x14ac:dyDescent="0.25">
      <c r="P2314" s="1"/>
      <c r="Q2314" s="1"/>
      <c r="T2314" s="2"/>
      <c r="U2314" s="2"/>
      <c r="V2314" s="2"/>
      <c r="W2314" s="2"/>
    </row>
    <row r="2315" spans="16:23" x14ac:dyDescent="0.25">
      <c r="P2315" s="1"/>
      <c r="Q2315" s="1"/>
      <c r="T2315" s="2"/>
      <c r="U2315" s="2"/>
      <c r="V2315" s="2"/>
      <c r="W2315" s="2"/>
    </row>
    <row r="2316" spans="16:23" x14ac:dyDescent="0.25">
      <c r="P2316" s="1"/>
      <c r="Q2316" s="1"/>
      <c r="T2316" s="2"/>
      <c r="U2316" s="2"/>
      <c r="V2316" s="2"/>
      <c r="W2316" s="2"/>
    </row>
    <row r="2317" spans="16:23" x14ac:dyDescent="0.25">
      <c r="P2317" s="1"/>
      <c r="Q2317" s="1"/>
      <c r="T2317" s="2"/>
      <c r="U2317" s="2"/>
      <c r="V2317" s="2"/>
      <c r="W2317" s="2"/>
    </row>
    <row r="2318" spans="16:23" x14ac:dyDescent="0.25">
      <c r="P2318" s="1"/>
      <c r="Q2318" s="1"/>
      <c r="T2318" s="2"/>
      <c r="U2318" s="2"/>
      <c r="V2318" s="2"/>
      <c r="W2318" s="2"/>
    </row>
    <row r="2319" spans="16:23" x14ac:dyDescent="0.25">
      <c r="P2319" s="1"/>
      <c r="Q2319" s="1"/>
      <c r="T2319" s="2"/>
      <c r="U2319" s="2"/>
      <c r="V2319" s="2"/>
      <c r="W2319" s="2"/>
    </row>
    <row r="2320" spans="16:23" x14ac:dyDescent="0.25">
      <c r="P2320" s="1"/>
      <c r="Q2320" s="1"/>
      <c r="T2320" s="2"/>
      <c r="U2320" s="2"/>
      <c r="V2320" s="2"/>
      <c r="W2320" s="2"/>
    </row>
    <row r="2321" spans="16:23" x14ac:dyDescent="0.25">
      <c r="P2321" s="1"/>
      <c r="Q2321" s="1"/>
      <c r="T2321" s="2"/>
      <c r="U2321" s="2"/>
      <c r="V2321" s="2"/>
      <c r="W2321" s="2"/>
    </row>
    <row r="2322" spans="16:23" x14ac:dyDescent="0.25">
      <c r="P2322" s="1"/>
      <c r="Q2322" s="1"/>
      <c r="T2322" s="2"/>
      <c r="U2322" s="2"/>
      <c r="V2322" s="2"/>
      <c r="W2322" s="2"/>
    </row>
    <row r="2323" spans="16:23" x14ac:dyDescent="0.25">
      <c r="P2323" s="1"/>
      <c r="Q2323" s="1"/>
      <c r="T2323" s="2"/>
      <c r="U2323" s="2"/>
      <c r="V2323" s="2"/>
      <c r="W2323" s="2"/>
    </row>
    <row r="2324" spans="16:23" x14ac:dyDescent="0.25">
      <c r="P2324" s="1"/>
      <c r="Q2324" s="1"/>
      <c r="T2324" s="2"/>
      <c r="U2324" s="2"/>
      <c r="V2324" s="2"/>
      <c r="W2324" s="2"/>
    </row>
    <row r="2325" spans="16:23" x14ac:dyDescent="0.25">
      <c r="P2325" s="1"/>
      <c r="Q2325" s="1"/>
      <c r="T2325" s="2"/>
      <c r="U2325" s="2"/>
      <c r="V2325" s="2"/>
      <c r="W2325" s="2"/>
    </row>
    <row r="2326" spans="16:23" x14ac:dyDescent="0.25">
      <c r="P2326" s="1"/>
      <c r="Q2326" s="1"/>
      <c r="T2326" s="2"/>
      <c r="U2326" s="2"/>
      <c r="V2326" s="2"/>
      <c r="W2326" s="2"/>
    </row>
    <row r="2327" spans="16:23" x14ac:dyDescent="0.25">
      <c r="P2327" s="1"/>
      <c r="Q2327" s="1"/>
      <c r="T2327" s="2"/>
      <c r="U2327" s="2"/>
      <c r="V2327" s="2"/>
      <c r="W2327" s="2"/>
    </row>
    <row r="2328" spans="16:23" x14ac:dyDescent="0.25">
      <c r="P2328" s="1"/>
      <c r="Q2328" s="1"/>
      <c r="T2328" s="2"/>
      <c r="U2328" s="2"/>
      <c r="V2328" s="2"/>
      <c r="W2328" s="2"/>
    </row>
    <row r="2329" spans="16:23" x14ac:dyDescent="0.25">
      <c r="P2329" s="1"/>
      <c r="Q2329" s="1"/>
      <c r="T2329" s="2"/>
      <c r="U2329" s="2"/>
      <c r="V2329" s="2"/>
      <c r="W2329" s="2"/>
    </row>
    <row r="2330" spans="16:23" x14ac:dyDescent="0.25">
      <c r="P2330" s="1"/>
      <c r="Q2330" s="1"/>
      <c r="T2330" s="2"/>
      <c r="U2330" s="2"/>
      <c r="V2330" s="2"/>
      <c r="W2330" s="2"/>
    </row>
    <row r="2331" spans="16:23" x14ac:dyDescent="0.25">
      <c r="P2331" s="1"/>
      <c r="Q2331" s="1"/>
      <c r="T2331" s="2"/>
      <c r="U2331" s="2"/>
      <c r="V2331" s="2"/>
      <c r="W2331" s="2"/>
    </row>
    <row r="2332" spans="16:23" x14ac:dyDescent="0.25">
      <c r="P2332" s="1"/>
      <c r="Q2332" s="1"/>
      <c r="T2332" s="2"/>
      <c r="U2332" s="2"/>
      <c r="V2332" s="2"/>
      <c r="W2332" s="2"/>
    </row>
    <row r="2333" spans="16:23" x14ac:dyDescent="0.25">
      <c r="P2333" s="1"/>
      <c r="Q2333" s="1"/>
      <c r="T2333" s="2"/>
      <c r="U2333" s="2"/>
      <c r="V2333" s="2"/>
      <c r="W2333" s="2"/>
    </row>
    <row r="2334" spans="16:23" x14ac:dyDescent="0.25">
      <c r="P2334" s="1"/>
      <c r="Q2334" s="1"/>
      <c r="T2334" s="2"/>
      <c r="U2334" s="2"/>
      <c r="V2334" s="2"/>
      <c r="W2334" s="2"/>
    </row>
    <row r="2335" spans="16:23" x14ac:dyDescent="0.25">
      <c r="P2335" s="1"/>
      <c r="Q2335" s="1"/>
      <c r="T2335" s="2"/>
      <c r="U2335" s="2"/>
      <c r="V2335" s="2"/>
      <c r="W2335" s="2"/>
    </row>
    <row r="2336" spans="16:23" x14ac:dyDescent="0.25">
      <c r="P2336" s="1"/>
      <c r="Q2336" s="1"/>
      <c r="T2336" s="2"/>
      <c r="U2336" s="2"/>
      <c r="V2336" s="2"/>
      <c r="W2336" s="2"/>
    </row>
    <row r="2337" spans="16:23" x14ac:dyDescent="0.25">
      <c r="P2337" s="1"/>
      <c r="Q2337" s="1"/>
      <c r="T2337" s="2"/>
      <c r="U2337" s="2"/>
      <c r="V2337" s="2"/>
      <c r="W2337" s="2"/>
    </row>
    <row r="2338" spans="16:23" x14ac:dyDescent="0.25">
      <c r="P2338" s="1"/>
      <c r="Q2338" s="1"/>
      <c r="T2338" s="2"/>
      <c r="U2338" s="2"/>
      <c r="V2338" s="2"/>
      <c r="W2338" s="2"/>
    </row>
    <row r="2339" spans="16:23" x14ac:dyDescent="0.25">
      <c r="P2339" s="1"/>
      <c r="Q2339" s="1"/>
      <c r="T2339" s="2"/>
      <c r="U2339" s="2"/>
      <c r="V2339" s="2"/>
      <c r="W2339" s="2"/>
    </row>
    <row r="2340" spans="16:23" x14ac:dyDescent="0.25">
      <c r="P2340" s="1"/>
      <c r="Q2340" s="1"/>
      <c r="T2340" s="2"/>
      <c r="U2340" s="2"/>
      <c r="V2340" s="2"/>
      <c r="W2340" s="2"/>
    </row>
    <row r="2341" spans="16:23" x14ac:dyDescent="0.25">
      <c r="P2341" s="1"/>
      <c r="Q2341" s="1"/>
      <c r="T2341" s="2"/>
      <c r="U2341" s="2"/>
      <c r="V2341" s="2"/>
      <c r="W2341" s="2"/>
    </row>
    <row r="2342" spans="16:23" x14ac:dyDescent="0.25">
      <c r="P2342" s="1"/>
      <c r="Q2342" s="1"/>
      <c r="T2342" s="2"/>
      <c r="U2342" s="2"/>
      <c r="V2342" s="2"/>
      <c r="W2342" s="2"/>
    </row>
    <row r="2343" spans="16:23" x14ac:dyDescent="0.25">
      <c r="P2343" s="1"/>
      <c r="Q2343" s="1"/>
      <c r="T2343" s="2"/>
      <c r="U2343" s="2"/>
      <c r="V2343" s="2"/>
      <c r="W2343" s="2"/>
    </row>
    <row r="2344" spans="16:23" x14ac:dyDescent="0.25">
      <c r="P2344" s="1"/>
      <c r="Q2344" s="1"/>
      <c r="T2344" s="2"/>
      <c r="U2344" s="2"/>
      <c r="V2344" s="2"/>
      <c r="W2344" s="2"/>
    </row>
    <row r="2345" spans="16:23" x14ac:dyDescent="0.25">
      <c r="P2345" s="1"/>
      <c r="Q2345" s="1"/>
      <c r="T2345" s="2"/>
      <c r="U2345" s="2"/>
      <c r="V2345" s="2"/>
      <c r="W2345" s="2"/>
    </row>
    <row r="2346" spans="16:23" x14ac:dyDescent="0.25">
      <c r="P2346" s="1"/>
      <c r="Q2346" s="1"/>
      <c r="T2346" s="2"/>
      <c r="U2346" s="2"/>
      <c r="V2346" s="2"/>
      <c r="W2346" s="2"/>
    </row>
    <row r="2347" spans="16:23" x14ac:dyDescent="0.25">
      <c r="P2347" s="1"/>
      <c r="Q2347" s="1"/>
      <c r="T2347" s="2"/>
      <c r="U2347" s="2"/>
      <c r="V2347" s="2"/>
      <c r="W2347" s="2"/>
    </row>
    <row r="2348" spans="16:23" x14ac:dyDescent="0.25">
      <c r="P2348" s="1"/>
      <c r="Q2348" s="1"/>
      <c r="T2348" s="2"/>
      <c r="U2348" s="2"/>
      <c r="V2348" s="2"/>
      <c r="W2348" s="2"/>
    </row>
    <row r="2349" spans="16:23" x14ac:dyDescent="0.25">
      <c r="P2349" s="1"/>
      <c r="Q2349" s="1"/>
      <c r="T2349" s="2"/>
      <c r="U2349" s="2"/>
      <c r="V2349" s="2"/>
      <c r="W2349" s="2"/>
    </row>
    <row r="2350" spans="16:23" x14ac:dyDescent="0.25">
      <c r="P2350" s="1"/>
      <c r="Q2350" s="1"/>
      <c r="T2350" s="2"/>
      <c r="U2350" s="2"/>
      <c r="V2350" s="2"/>
      <c r="W2350" s="2"/>
    </row>
    <row r="2351" spans="16:23" x14ac:dyDescent="0.25">
      <c r="P2351" s="1"/>
      <c r="Q2351" s="1"/>
      <c r="T2351" s="2"/>
      <c r="U2351" s="2"/>
      <c r="V2351" s="2"/>
      <c r="W2351" s="2"/>
    </row>
    <row r="2352" spans="16:23" x14ac:dyDescent="0.25">
      <c r="P2352" s="1"/>
      <c r="Q2352" s="1"/>
      <c r="T2352" s="2"/>
      <c r="U2352" s="2"/>
      <c r="V2352" s="2"/>
      <c r="W2352" s="2"/>
    </row>
    <row r="2353" spans="16:23" x14ac:dyDescent="0.25">
      <c r="P2353" s="1"/>
      <c r="Q2353" s="1"/>
      <c r="T2353" s="2"/>
      <c r="U2353" s="2"/>
      <c r="V2353" s="2"/>
      <c r="W2353" s="2"/>
    </row>
    <row r="2354" spans="16:23" x14ac:dyDescent="0.25">
      <c r="P2354" s="1"/>
      <c r="Q2354" s="1"/>
      <c r="T2354" s="2"/>
      <c r="U2354" s="2"/>
      <c r="V2354" s="2"/>
      <c r="W2354" s="2"/>
    </row>
    <row r="2355" spans="16:23" x14ac:dyDescent="0.25">
      <c r="P2355" s="1"/>
      <c r="Q2355" s="1"/>
      <c r="T2355" s="2"/>
      <c r="U2355" s="2"/>
      <c r="V2355" s="2"/>
      <c r="W2355" s="2"/>
    </row>
    <row r="2356" spans="16:23" x14ac:dyDescent="0.25">
      <c r="P2356" s="1"/>
      <c r="Q2356" s="1"/>
      <c r="T2356" s="2"/>
      <c r="U2356" s="2"/>
      <c r="V2356" s="2"/>
      <c r="W2356" s="2"/>
    </row>
    <row r="2357" spans="16:23" x14ac:dyDescent="0.25">
      <c r="P2357" s="1"/>
      <c r="Q2357" s="1"/>
      <c r="T2357" s="2"/>
      <c r="U2357" s="2"/>
      <c r="V2357" s="2"/>
      <c r="W2357" s="2"/>
    </row>
    <row r="2358" spans="16:23" x14ac:dyDescent="0.25">
      <c r="P2358" s="1"/>
      <c r="Q2358" s="1"/>
      <c r="T2358" s="2"/>
      <c r="U2358" s="2"/>
      <c r="V2358" s="2"/>
      <c r="W2358" s="2"/>
    </row>
    <row r="2359" spans="16:23" x14ac:dyDescent="0.25">
      <c r="P2359" s="1"/>
      <c r="Q2359" s="1"/>
      <c r="T2359" s="2"/>
      <c r="U2359" s="2"/>
      <c r="V2359" s="2"/>
      <c r="W2359" s="2"/>
    </row>
    <row r="2360" spans="16:23" x14ac:dyDescent="0.25">
      <c r="P2360" s="1"/>
      <c r="Q2360" s="1"/>
      <c r="T2360" s="2"/>
      <c r="U2360" s="2"/>
      <c r="V2360" s="2"/>
      <c r="W2360" s="2"/>
    </row>
    <row r="2361" spans="16:23" x14ac:dyDescent="0.25">
      <c r="P2361" s="1"/>
      <c r="Q2361" s="1"/>
      <c r="T2361" s="2"/>
      <c r="U2361" s="2"/>
      <c r="V2361" s="2"/>
      <c r="W2361" s="2"/>
    </row>
    <row r="2362" spans="16:23" x14ac:dyDescent="0.25">
      <c r="P2362" s="1"/>
      <c r="Q2362" s="1"/>
      <c r="T2362" s="2"/>
      <c r="U2362" s="2"/>
      <c r="V2362" s="2"/>
      <c r="W2362" s="2"/>
    </row>
    <row r="2363" spans="16:23" x14ac:dyDescent="0.25">
      <c r="P2363" s="1"/>
      <c r="Q2363" s="1"/>
      <c r="T2363" s="2"/>
      <c r="U2363" s="2"/>
      <c r="V2363" s="2"/>
      <c r="W2363" s="2"/>
    </row>
    <row r="2364" spans="16:23" x14ac:dyDescent="0.25">
      <c r="P2364" s="1"/>
      <c r="Q2364" s="1"/>
      <c r="T2364" s="2"/>
      <c r="U2364" s="2"/>
      <c r="V2364" s="2"/>
      <c r="W2364" s="2"/>
    </row>
    <row r="2365" spans="16:23" x14ac:dyDescent="0.25">
      <c r="P2365" s="1"/>
      <c r="Q2365" s="1"/>
      <c r="T2365" s="2"/>
      <c r="U2365" s="2"/>
      <c r="V2365" s="2"/>
      <c r="W2365" s="2"/>
    </row>
    <row r="2366" spans="16:23" x14ac:dyDescent="0.25">
      <c r="P2366" s="1"/>
      <c r="Q2366" s="1"/>
      <c r="T2366" s="2"/>
      <c r="U2366" s="2"/>
      <c r="V2366" s="2"/>
      <c r="W2366" s="2"/>
    </row>
    <row r="2367" spans="16:23" x14ac:dyDescent="0.25">
      <c r="P2367" s="1"/>
      <c r="Q2367" s="1"/>
      <c r="T2367" s="2"/>
      <c r="U2367" s="2"/>
      <c r="V2367" s="2"/>
      <c r="W2367" s="2"/>
    </row>
    <row r="2368" spans="16:23" x14ac:dyDescent="0.25">
      <c r="P2368" s="1"/>
      <c r="Q2368" s="1"/>
      <c r="T2368" s="2"/>
      <c r="U2368" s="2"/>
      <c r="V2368" s="2"/>
      <c r="W2368" s="2"/>
    </row>
    <row r="2369" spans="16:23" x14ac:dyDescent="0.25">
      <c r="P2369" s="1"/>
      <c r="Q2369" s="1"/>
      <c r="T2369" s="2"/>
      <c r="U2369" s="2"/>
      <c r="V2369" s="2"/>
      <c r="W2369" s="2"/>
    </row>
    <row r="2370" spans="16:23" x14ac:dyDescent="0.25">
      <c r="P2370" s="1"/>
      <c r="Q2370" s="1"/>
      <c r="T2370" s="2"/>
      <c r="U2370" s="2"/>
      <c r="V2370" s="2"/>
      <c r="W2370" s="2"/>
    </row>
    <row r="2371" spans="16:23" x14ac:dyDescent="0.25">
      <c r="P2371" s="1"/>
      <c r="Q2371" s="1"/>
      <c r="T2371" s="2"/>
      <c r="U2371" s="2"/>
      <c r="V2371" s="2"/>
      <c r="W2371" s="2"/>
    </row>
    <row r="2372" spans="16:23" x14ac:dyDescent="0.25">
      <c r="P2372" s="1"/>
      <c r="Q2372" s="1"/>
      <c r="T2372" s="2"/>
      <c r="U2372" s="2"/>
      <c r="V2372" s="2"/>
      <c r="W2372" s="2"/>
    </row>
    <row r="2373" spans="16:23" x14ac:dyDescent="0.25">
      <c r="P2373" s="1"/>
      <c r="Q2373" s="1"/>
      <c r="T2373" s="2"/>
      <c r="U2373" s="2"/>
      <c r="V2373" s="2"/>
      <c r="W2373" s="2"/>
    </row>
    <row r="2374" spans="16:23" x14ac:dyDescent="0.25">
      <c r="P2374" s="1"/>
      <c r="Q2374" s="1"/>
      <c r="T2374" s="2"/>
      <c r="U2374" s="2"/>
      <c r="V2374" s="2"/>
      <c r="W2374" s="2"/>
    </row>
    <row r="2375" spans="16:23" x14ac:dyDescent="0.25">
      <c r="P2375" s="1"/>
      <c r="Q2375" s="1"/>
      <c r="T2375" s="2"/>
      <c r="U2375" s="2"/>
      <c r="V2375" s="2"/>
      <c r="W2375" s="2"/>
    </row>
    <row r="2376" spans="16:23" x14ac:dyDescent="0.25">
      <c r="P2376" s="1"/>
      <c r="Q2376" s="1"/>
      <c r="T2376" s="2"/>
      <c r="U2376" s="2"/>
      <c r="V2376" s="2"/>
      <c r="W2376" s="2"/>
    </row>
    <row r="2377" spans="16:23" x14ac:dyDescent="0.25">
      <c r="P2377" s="1"/>
      <c r="Q2377" s="1"/>
      <c r="T2377" s="2"/>
      <c r="U2377" s="2"/>
      <c r="V2377" s="2"/>
      <c r="W2377" s="2"/>
    </row>
    <row r="2378" spans="16:23" x14ac:dyDescent="0.25">
      <c r="P2378" s="1"/>
      <c r="Q2378" s="1"/>
      <c r="T2378" s="2"/>
      <c r="U2378" s="2"/>
      <c r="V2378" s="2"/>
      <c r="W2378" s="2"/>
    </row>
    <row r="2379" spans="16:23" x14ac:dyDescent="0.25">
      <c r="P2379" s="1"/>
      <c r="Q2379" s="1"/>
      <c r="T2379" s="2"/>
      <c r="U2379" s="2"/>
      <c r="V2379" s="2"/>
      <c r="W2379" s="2"/>
    </row>
    <row r="2380" spans="16:23" x14ac:dyDescent="0.25">
      <c r="P2380" s="1"/>
      <c r="Q2380" s="1"/>
      <c r="T2380" s="2"/>
      <c r="U2380" s="2"/>
      <c r="V2380" s="2"/>
      <c r="W2380" s="2"/>
    </row>
    <row r="2381" spans="16:23" x14ac:dyDescent="0.25">
      <c r="P2381" s="1"/>
      <c r="Q2381" s="1"/>
      <c r="T2381" s="2"/>
      <c r="U2381" s="2"/>
      <c r="V2381" s="2"/>
      <c r="W2381" s="2"/>
    </row>
    <row r="2382" spans="16:23" x14ac:dyDescent="0.25">
      <c r="P2382" s="1"/>
      <c r="Q2382" s="1"/>
      <c r="T2382" s="2"/>
      <c r="U2382" s="2"/>
      <c r="V2382" s="2"/>
      <c r="W2382" s="2"/>
    </row>
    <row r="2383" spans="16:23" x14ac:dyDescent="0.25">
      <c r="P2383" s="1"/>
      <c r="Q2383" s="1"/>
      <c r="T2383" s="2"/>
      <c r="U2383" s="2"/>
      <c r="V2383" s="2"/>
      <c r="W2383" s="2"/>
    </row>
    <row r="2384" spans="16:23" x14ac:dyDescent="0.25">
      <c r="P2384" s="1"/>
      <c r="Q2384" s="1"/>
      <c r="T2384" s="2"/>
      <c r="U2384" s="2"/>
      <c r="V2384" s="2"/>
      <c r="W2384" s="2"/>
    </row>
    <row r="2385" spans="16:23" x14ac:dyDescent="0.25">
      <c r="P2385" s="1"/>
      <c r="Q2385" s="1"/>
      <c r="T2385" s="2"/>
      <c r="U2385" s="2"/>
      <c r="V2385" s="2"/>
      <c r="W2385" s="2"/>
    </row>
    <row r="2386" spans="16:23" x14ac:dyDescent="0.25">
      <c r="P2386" s="1"/>
      <c r="Q2386" s="1"/>
      <c r="T2386" s="2"/>
      <c r="U2386" s="2"/>
      <c r="V2386" s="2"/>
      <c r="W2386" s="2"/>
    </row>
    <row r="2387" spans="16:23" x14ac:dyDescent="0.25">
      <c r="P2387" s="1"/>
      <c r="Q2387" s="1"/>
      <c r="T2387" s="2"/>
      <c r="U2387" s="2"/>
      <c r="V2387" s="2"/>
      <c r="W2387" s="2"/>
    </row>
    <row r="2388" spans="16:23" x14ac:dyDescent="0.25">
      <c r="P2388" s="1"/>
      <c r="Q2388" s="1"/>
      <c r="T2388" s="2"/>
      <c r="U2388" s="2"/>
      <c r="V2388" s="2"/>
      <c r="W2388" s="2"/>
    </row>
    <row r="2389" spans="16:23" x14ac:dyDescent="0.25">
      <c r="P2389" s="1"/>
      <c r="Q2389" s="1"/>
      <c r="T2389" s="2"/>
      <c r="U2389" s="2"/>
      <c r="V2389" s="2"/>
      <c r="W2389" s="2"/>
    </row>
    <row r="2390" spans="16:23" x14ac:dyDescent="0.25">
      <c r="P2390" s="1"/>
      <c r="Q2390" s="1"/>
      <c r="T2390" s="2"/>
      <c r="U2390" s="2"/>
      <c r="V2390" s="2"/>
      <c r="W2390" s="2"/>
    </row>
    <row r="2391" spans="16:23" x14ac:dyDescent="0.25">
      <c r="P2391" s="1"/>
      <c r="Q2391" s="1"/>
      <c r="T2391" s="2"/>
      <c r="U2391" s="2"/>
      <c r="V2391" s="2"/>
      <c r="W2391" s="2"/>
    </row>
    <row r="2392" spans="16:23" x14ac:dyDescent="0.25">
      <c r="P2392" s="1"/>
      <c r="Q2392" s="1"/>
      <c r="T2392" s="2"/>
      <c r="U2392" s="2"/>
      <c r="V2392" s="2"/>
      <c r="W2392" s="2"/>
    </row>
    <row r="2393" spans="16:23" x14ac:dyDescent="0.25">
      <c r="P2393" s="1"/>
      <c r="Q2393" s="1"/>
      <c r="T2393" s="2"/>
      <c r="U2393" s="2"/>
      <c r="V2393" s="2"/>
      <c r="W2393" s="2"/>
    </row>
    <row r="2394" spans="16:23" x14ac:dyDescent="0.25">
      <c r="P2394" s="1"/>
      <c r="Q2394" s="1"/>
      <c r="T2394" s="2"/>
      <c r="U2394" s="2"/>
      <c r="V2394" s="2"/>
      <c r="W2394" s="2"/>
    </row>
    <row r="2395" spans="16:23" x14ac:dyDescent="0.25">
      <c r="P2395" s="1"/>
      <c r="Q2395" s="1"/>
      <c r="T2395" s="2"/>
      <c r="U2395" s="2"/>
      <c r="V2395" s="2"/>
      <c r="W2395" s="2"/>
    </row>
    <row r="2396" spans="16:23" x14ac:dyDescent="0.25">
      <c r="P2396" s="1"/>
      <c r="Q2396" s="1"/>
      <c r="T2396" s="2"/>
      <c r="U2396" s="2"/>
      <c r="V2396" s="2"/>
      <c r="W2396" s="2"/>
    </row>
    <row r="2397" spans="16:23" x14ac:dyDescent="0.25">
      <c r="P2397" s="1"/>
      <c r="Q2397" s="1"/>
      <c r="T2397" s="2"/>
      <c r="U2397" s="2"/>
      <c r="V2397" s="2"/>
      <c r="W2397" s="2"/>
    </row>
    <row r="2398" spans="16:23" x14ac:dyDescent="0.25">
      <c r="P2398" s="1"/>
      <c r="Q2398" s="1"/>
      <c r="T2398" s="2"/>
      <c r="U2398" s="2"/>
      <c r="V2398" s="2"/>
      <c r="W2398" s="2"/>
    </row>
    <row r="2399" spans="16:23" x14ac:dyDescent="0.25">
      <c r="P2399" s="1"/>
      <c r="Q2399" s="1"/>
      <c r="T2399" s="2"/>
      <c r="U2399" s="2"/>
      <c r="V2399" s="2"/>
      <c r="W2399" s="2"/>
    </row>
    <row r="2400" spans="16:23" x14ac:dyDescent="0.25">
      <c r="P2400" s="1"/>
      <c r="Q2400" s="1"/>
      <c r="T2400" s="2"/>
      <c r="U2400" s="2"/>
      <c r="V2400" s="2"/>
      <c r="W2400" s="2"/>
    </row>
    <row r="2401" spans="16:23" x14ac:dyDescent="0.25">
      <c r="P2401" s="1"/>
      <c r="Q2401" s="1"/>
      <c r="T2401" s="2"/>
      <c r="U2401" s="2"/>
      <c r="V2401" s="2"/>
      <c r="W2401" s="2"/>
    </row>
    <row r="2402" spans="16:23" x14ac:dyDescent="0.25">
      <c r="P2402" s="1"/>
      <c r="Q2402" s="1"/>
      <c r="T2402" s="2"/>
      <c r="U2402" s="2"/>
      <c r="V2402" s="2"/>
      <c r="W2402" s="2"/>
    </row>
    <row r="2403" spans="16:23" x14ac:dyDescent="0.25">
      <c r="P2403" s="1"/>
      <c r="Q2403" s="1"/>
      <c r="T2403" s="2"/>
      <c r="U2403" s="2"/>
      <c r="V2403" s="2"/>
      <c r="W2403" s="2"/>
    </row>
    <row r="2404" spans="16:23" x14ac:dyDescent="0.25">
      <c r="P2404" s="1"/>
      <c r="Q2404" s="1"/>
      <c r="T2404" s="2"/>
      <c r="U2404" s="2"/>
      <c r="V2404" s="2"/>
      <c r="W2404" s="2"/>
    </row>
    <row r="2405" spans="16:23" x14ac:dyDescent="0.25">
      <c r="P2405" s="1"/>
      <c r="Q2405" s="1"/>
      <c r="T2405" s="2"/>
      <c r="U2405" s="2"/>
      <c r="V2405" s="2"/>
      <c r="W2405" s="2"/>
    </row>
    <row r="2406" spans="16:23" x14ac:dyDescent="0.25">
      <c r="P2406" s="1"/>
      <c r="Q2406" s="1"/>
      <c r="T2406" s="2"/>
      <c r="U2406" s="2"/>
      <c r="V2406" s="2"/>
      <c r="W2406" s="2"/>
    </row>
    <row r="2407" spans="16:23" x14ac:dyDescent="0.25">
      <c r="P2407" s="1"/>
      <c r="Q2407" s="1"/>
      <c r="T2407" s="2"/>
      <c r="U2407" s="2"/>
      <c r="V2407" s="2"/>
      <c r="W2407" s="2"/>
    </row>
    <row r="2408" spans="16:23" x14ac:dyDescent="0.25">
      <c r="P2408" s="1"/>
      <c r="Q2408" s="1"/>
      <c r="T2408" s="2"/>
      <c r="U2408" s="2"/>
      <c r="V2408" s="2"/>
      <c r="W2408" s="2"/>
    </row>
    <row r="2409" spans="16:23" x14ac:dyDescent="0.25">
      <c r="P2409" s="1"/>
      <c r="Q2409" s="1"/>
      <c r="T2409" s="2"/>
      <c r="U2409" s="2"/>
      <c r="V2409" s="2"/>
      <c r="W2409" s="2"/>
    </row>
    <row r="2410" spans="16:23" x14ac:dyDescent="0.25">
      <c r="P2410" s="1"/>
      <c r="Q2410" s="1"/>
      <c r="T2410" s="2"/>
      <c r="U2410" s="2"/>
      <c r="V2410" s="2"/>
      <c r="W2410" s="2"/>
    </row>
    <row r="2411" spans="16:23" x14ac:dyDescent="0.25">
      <c r="P2411" s="1"/>
      <c r="Q2411" s="1"/>
      <c r="T2411" s="2"/>
      <c r="U2411" s="2"/>
      <c r="V2411" s="2"/>
      <c r="W2411" s="2"/>
    </row>
    <row r="2412" spans="16:23" x14ac:dyDescent="0.25">
      <c r="P2412" s="1"/>
      <c r="Q2412" s="1"/>
      <c r="T2412" s="2"/>
      <c r="U2412" s="2"/>
      <c r="V2412" s="2"/>
      <c r="W2412" s="2"/>
    </row>
    <row r="2413" spans="16:23" x14ac:dyDescent="0.25">
      <c r="P2413" s="1"/>
      <c r="Q2413" s="1"/>
      <c r="T2413" s="2"/>
      <c r="U2413" s="2"/>
      <c r="V2413" s="2"/>
      <c r="W2413" s="2"/>
    </row>
    <row r="2414" spans="16:23" x14ac:dyDescent="0.25">
      <c r="P2414" s="1"/>
      <c r="Q2414" s="1"/>
      <c r="T2414" s="2"/>
      <c r="U2414" s="2"/>
      <c r="V2414" s="2"/>
      <c r="W2414" s="2"/>
    </row>
    <row r="2415" spans="16:23" x14ac:dyDescent="0.25">
      <c r="P2415" s="1"/>
      <c r="Q2415" s="1"/>
      <c r="T2415" s="2"/>
      <c r="U2415" s="2"/>
      <c r="V2415" s="2"/>
      <c r="W2415" s="2"/>
    </row>
    <row r="2416" spans="16:23" x14ac:dyDescent="0.25">
      <c r="P2416" s="1"/>
      <c r="Q2416" s="1"/>
      <c r="T2416" s="2"/>
      <c r="U2416" s="2"/>
      <c r="V2416" s="2"/>
      <c r="W2416" s="2"/>
    </row>
    <row r="2417" spans="16:23" x14ac:dyDescent="0.25">
      <c r="P2417" s="1"/>
      <c r="Q2417" s="1"/>
      <c r="T2417" s="2"/>
      <c r="U2417" s="2"/>
      <c r="V2417" s="2"/>
      <c r="W2417" s="2"/>
    </row>
    <row r="2418" spans="16:23" x14ac:dyDescent="0.25">
      <c r="P2418" s="1"/>
      <c r="Q2418" s="1"/>
      <c r="T2418" s="2"/>
      <c r="U2418" s="2"/>
      <c r="V2418" s="2"/>
      <c r="W2418" s="2"/>
    </row>
    <row r="2419" spans="16:23" x14ac:dyDescent="0.25">
      <c r="P2419" s="1"/>
      <c r="Q2419" s="1"/>
      <c r="T2419" s="2"/>
      <c r="U2419" s="2"/>
      <c r="V2419" s="2"/>
      <c r="W2419" s="2"/>
    </row>
    <row r="2420" spans="16:23" x14ac:dyDescent="0.25">
      <c r="P2420" s="1"/>
      <c r="Q2420" s="1"/>
      <c r="T2420" s="2"/>
      <c r="U2420" s="2"/>
      <c r="V2420" s="2"/>
      <c r="W2420" s="2"/>
    </row>
    <row r="2421" spans="16:23" x14ac:dyDescent="0.25">
      <c r="P2421" s="1"/>
      <c r="Q2421" s="1"/>
      <c r="T2421" s="2"/>
      <c r="U2421" s="2"/>
      <c r="V2421" s="2"/>
      <c r="W2421" s="2"/>
    </row>
    <row r="2422" spans="16:23" x14ac:dyDescent="0.25">
      <c r="P2422" s="1"/>
      <c r="Q2422" s="1"/>
      <c r="T2422" s="2"/>
      <c r="U2422" s="2"/>
      <c r="V2422" s="2"/>
      <c r="W2422" s="2"/>
    </row>
    <row r="2423" spans="16:23" x14ac:dyDescent="0.25">
      <c r="P2423" s="1"/>
      <c r="Q2423" s="1"/>
      <c r="T2423" s="2"/>
      <c r="U2423" s="2"/>
      <c r="V2423" s="2"/>
      <c r="W2423" s="2"/>
    </row>
    <row r="2424" spans="16:23" x14ac:dyDescent="0.25">
      <c r="P2424" s="1"/>
      <c r="Q2424" s="1"/>
      <c r="T2424" s="2"/>
      <c r="U2424" s="2"/>
      <c r="V2424" s="2"/>
      <c r="W2424" s="2"/>
    </row>
    <row r="2425" spans="16:23" x14ac:dyDescent="0.25">
      <c r="P2425" s="1"/>
      <c r="Q2425" s="1"/>
      <c r="T2425" s="2"/>
      <c r="U2425" s="2"/>
      <c r="V2425" s="2"/>
      <c r="W2425" s="2"/>
    </row>
    <row r="2426" spans="16:23" x14ac:dyDescent="0.25">
      <c r="P2426" s="1"/>
      <c r="Q2426" s="1"/>
      <c r="T2426" s="2"/>
      <c r="U2426" s="2"/>
      <c r="V2426" s="2"/>
      <c r="W2426" s="2"/>
    </row>
    <row r="2427" spans="16:23" x14ac:dyDescent="0.25">
      <c r="P2427" s="1"/>
      <c r="Q2427" s="1"/>
      <c r="T2427" s="2"/>
      <c r="U2427" s="2"/>
      <c r="V2427" s="2"/>
      <c r="W2427" s="2"/>
    </row>
    <row r="2428" spans="16:23" x14ac:dyDescent="0.25">
      <c r="P2428" s="1"/>
      <c r="Q2428" s="1"/>
      <c r="T2428" s="2"/>
      <c r="U2428" s="2"/>
      <c r="V2428" s="2"/>
      <c r="W2428" s="2"/>
    </row>
    <row r="2429" spans="16:23" x14ac:dyDescent="0.25">
      <c r="P2429" s="1"/>
      <c r="Q2429" s="1"/>
      <c r="T2429" s="2"/>
      <c r="U2429" s="2"/>
      <c r="V2429" s="2"/>
      <c r="W2429" s="2"/>
    </row>
    <row r="2430" spans="16:23" x14ac:dyDescent="0.25">
      <c r="P2430" s="1"/>
      <c r="Q2430" s="1"/>
      <c r="T2430" s="2"/>
      <c r="U2430" s="2"/>
      <c r="V2430" s="2"/>
      <c r="W2430" s="2"/>
    </row>
    <row r="2431" spans="16:23" x14ac:dyDescent="0.25">
      <c r="P2431" s="1"/>
      <c r="Q2431" s="1"/>
      <c r="T2431" s="2"/>
      <c r="U2431" s="2"/>
      <c r="V2431" s="2"/>
      <c r="W2431" s="2"/>
    </row>
    <row r="2432" spans="16:23" x14ac:dyDescent="0.25">
      <c r="P2432" s="1"/>
      <c r="Q2432" s="1"/>
      <c r="T2432" s="2"/>
      <c r="U2432" s="2"/>
      <c r="V2432" s="2"/>
      <c r="W2432" s="2"/>
    </row>
    <row r="2433" spans="16:23" x14ac:dyDescent="0.25">
      <c r="P2433" s="1"/>
      <c r="Q2433" s="1"/>
      <c r="T2433" s="2"/>
      <c r="U2433" s="2"/>
      <c r="V2433" s="2"/>
      <c r="W2433" s="2"/>
    </row>
    <row r="2434" spans="16:23" x14ac:dyDescent="0.25">
      <c r="P2434" s="1"/>
      <c r="Q2434" s="1"/>
      <c r="T2434" s="2"/>
      <c r="U2434" s="2"/>
      <c r="V2434" s="2"/>
      <c r="W2434" s="2"/>
    </row>
    <row r="2435" spans="16:23" x14ac:dyDescent="0.25">
      <c r="P2435" s="1"/>
      <c r="Q2435" s="1"/>
      <c r="T2435" s="2"/>
      <c r="U2435" s="2"/>
      <c r="V2435" s="2"/>
      <c r="W2435" s="2"/>
    </row>
    <row r="2436" spans="16:23" x14ac:dyDescent="0.25">
      <c r="P2436" s="1"/>
      <c r="Q2436" s="1"/>
      <c r="T2436" s="2"/>
      <c r="U2436" s="2"/>
      <c r="V2436" s="2"/>
      <c r="W2436" s="2"/>
    </row>
    <row r="2437" spans="16:23" x14ac:dyDescent="0.25">
      <c r="P2437" s="1"/>
      <c r="Q2437" s="1"/>
      <c r="T2437" s="2"/>
      <c r="U2437" s="2"/>
      <c r="V2437" s="2"/>
      <c r="W2437" s="2"/>
    </row>
    <row r="2438" spans="16:23" x14ac:dyDescent="0.25">
      <c r="P2438" s="1"/>
      <c r="Q2438" s="1"/>
      <c r="T2438" s="2"/>
      <c r="U2438" s="2"/>
      <c r="V2438" s="2"/>
      <c r="W2438" s="2"/>
    </row>
    <row r="2439" spans="16:23" x14ac:dyDescent="0.25">
      <c r="P2439" s="1"/>
      <c r="Q2439" s="1"/>
      <c r="T2439" s="2"/>
      <c r="U2439" s="2"/>
      <c r="V2439" s="2"/>
      <c r="W2439" s="2"/>
    </row>
    <row r="2440" spans="16:23" x14ac:dyDescent="0.25">
      <c r="P2440" s="1"/>
      <c r="Q2440" s="1"/>
      <c r="T2440" s="2"/>
      <c r="U2440" s="2"/>
      <c r="V2440" s="2"/>
      <c r="W2440" s="2"/>
    </row>
    <row r="2441" spans="16:23" x14ac:dyDescent="0.25">
      <c r="P2441" s="1"/>
      <c r="Q2441" s="1"/>
      <c r="T2441" s="2"/>
      <c r="U2441" s="2"/>
      <c r="V2441" s="2"/>
      <c r="W2441" s="2"/>
    </row>
    <row r="2442" spans="16:23" x14ac:dyDescent="0.25">
      <c r="P2442" s="1"/>
      <c r="Q2442" s="1"/>
      <c r="T2442" s="2"/>
      <c r="U2442" s="2"/>
      <c r="V2442" s="2"/>
      <c r="W2442" s="2"/>
    </row>
    <row r="2443" spans="16:23" x14ac:dyDescent="0.25">
      <c r="P2443" s="1"/>
      <c r="Q2443" s="1"/>
      <c r="T2443" s="2"/>
      <c r="U2443" s="2"/>
      <c r="V2443" s="2"/>
      <c r="W2443" s="2"/>
    </row>
    <row r="2444" spans="16:23" x14ac:dyDescent="0.25">
      <c r="P2444" s="1"/>
      <c r="Q2444" s="1"/>
      <c r="T2444" s="2"/>
      <c r="U2444" s="2"/>
      <c r="V2444" s="2"/>
      <c r="W2444" s="2"/>
    </row>
    <row r="2445" spans="16:23" x14ac:dyDescent="0.25">
      <c r="P2445" s="1"/>
      <c r="Q2445" s="1"/>
      <c r="T2445" s="2"/>
      <c r="U2445" s="2"/>
      <c r="V2445" s="2"/>
      <c r="W2445" s="2"/>
    </row>
    <row r="2446" spans="16:23" x14ac:dyDescent="0.25">
      <c r="P2446" s="1"/>
      <c r="Q2446" s="1"/>
      <c r="T2446" s="2"/>
      <c r="U2446" s="2"/>
      <c r="V2446" s="2"/>
      <c r="W2446" s="2"/>
    </row>
    <row r="2447" spans="16:23" x14ac:dyDescent="0.25">
      <c r="P2447" s="1"/>
      <c r="Q2447" s="1"/>
      <c r="T2447" s="2"/>
      <c r="U2447" s="2"/>
      <c r="V2447" s="2"/>
      <c r="W2447" s="2"/>
    </row>
    <row r="2448" spans="16:23" x14ac:dyDescent="0.25">
      <c r="P2448" s="1"/>
      <c r="Q2448" s="1"/>
      <c r="T2448" s="2"/>
      <c r="U2448" s="2"/>
      <c r="V2448" s="2"/>
      <c r="W2448" s="2"/>
    </row>
    <row r="2449" spans="16:23" x14ac:dyDescent="0.25">
      <c r="P2449" s="1"/>
      <c r="Q2449" s="1"/>
      <c r="T2449" s="2"/>
      <c r="U2449" s="2"/>
      <c r="V2449" s="2"/>
      <c r="W2449" s="2"/>
    </row>
    <row r="2450" spans="16:23" x14ac:dyDescent="0.25">
      <c r="P2450" s="1"/>
      <c r="Q2450" s="1"/>
      <c r="T2450" s="2"/>
      <c r="U2450" s="2"/>
      <c r="V2450" s="2"/>
      <c r="W2450" s="2"/>
    </row>
    <row r="2451" spans="16:23" x14ac:dyDescent="0.25">
      <c r="P2451" s="1"/>
      <c r="Q2451" s="1"/>
      <c r="T2451" s="2"/>
      <c r="U2451" s="2"/>
      <c r="V2451" s="2"/>
      <c r="W2451" s="2"/>
    </row>
    <row r="2452" spans="16:23" x14ac:dyDescent="0.25">
      <c r="P2452" s="1"/>
      <c r="Q2452" s="1"/>
      <c r="T2452" s="2"/>
      <c r="U2452" s="2"/>
      <c r="V2452" s="2"/>
      <c r="W2452" s="2"/>
    </row>
    <row r="2453" spans="16:23" x14ac:dyDescent="0.25">
      <c r="P2453" s="1"/>
      <c r="Q2453" s="1"/>
      <c r="T2453" s="2"/>
      <c r="U2453" s="2"/>
      <c r="V2453" s="2"/>
      <c r="W2453" s="2"/>
    </row>
    <row r="2454" spans="16:23" x14ac:dyDescent="0.25">
      <c r="P2454" s="1"/>
      <c r="Q2454" s="1"/>
      <c r="T2454" s="2"/>
      <c r="U2454" s="2"/>
      <c r="V2454" s="2"/>
      <c r="W2454" s="2"/>
    </row>
    <row r="2455" spans="16:23" x14ac:dyDescent="0.25">
      <c r="P2455" s="1"/>
      <c r="Q2455" s="1"/>
      <c r="T2455" s="2"/>
      <c r="U2455" s="2"/>
      <c r="V2455" s="2"/>
      <c r="W2455" s="2"/>
    </row>
    <row r="2456" spans="16:23" x14ac:dyDescent="0.25">
      <c r="P2456" s="1"/>
      <c r="Q2456" s="1"/>
      <c r="T2456" s="2"/>
      <c r="U2456" s="2"/>
      <c r="V2456" s="2"/>
      <c r="W2456" s="2"/>
    </row>
    <row r="2457" spans="16:23" x14ac:dyDescent="0.25">
      <c r="P2457" s="1"/>
      <c r="Q2457" s="1"/>
      <c r="T2457" s="2"/>
      <c r="U2457" s="2"/>
      <c r="V2457" s="2"/>
      <c r="W2457" s="2"/>
    </row>
    <row r="2458" spans="16:23" x14ac:dyDescent="0.25">
      <c r="P2458" s="1"/>
      <c r="Q2458" s="1"/>
      <c r="T2458" s="2"/>
      <c r="U2458" s="2"/>
      <c r="V2458" s="2"/>
      <c r="W2458" s="2"/>
    </row>
    <row r="2459" spans="16:23" x14ac:dyDescent="0.25">
      <c r="P2459" s="1"/>
      <c r="Q2459" s="1"/>
      <c r="T2459" s="2"/>
      <c r="U2459" s="2"/>
      <c r="V2459" s="2"/>
      <c r="W2459" s="2"/>
    </row>
    <row r="2460" spans="16:23" x14ac:dyDescent="0.25">
      <c r="P2460" s="1"/>
      <c r="Q2460" s="1"/>
      <c r="T2460" s="2"/>
      <c r="U2460" s="2"/>
      <c r="V2460" s="2"/>
      <c r="W2460" s="2"/>
    </row>
    <row r="2461" spans="16:23" x14ac:dyDescent="0.25">
      <c r="P2461" s="1"/>
      <c r="Q2461" s="1"/>
      <c r="T2461" s="2"/>
      <c r="U2461" s="2"/>
      <c r="V2461" s="2"/>
      <c r="W2461" s="2"/>
    </row>
    <row r="2462" spans="16:23" x14ac:dyDescent="0.25">
      <c r="P2462" s="1"/>
      <c r="Q2462" s="1"/>
      <c r="T2462" s="2"/>
      <c r="U2462" s="2"/>
      <c r="V2462" s="2"/>
      <c r="W2462" s="2"/>
    </row>
    <row r="2463" spans="16:23" x14ac:dyDescent="0.25">
      <c r="P2463" s="1"/>
      <c r="Q2463" s="1"/>
      <c r="T2463" s="2"/>
      <c r="U2463" s="2"/>
      <c r="V2463" s="2"/>
      <c r="W2463" s="2"/>
    </row>
    <row r="2464" spans="16:23" x14ac:dyDescent="0.25">
      <c r="P2464" s="1"/>
      <c r="Q2464" s="1"/>
      <c r="T2464" s="2"/>
      <c r="U2464" s="2"/>
      <c r="V2464" s="2"/>
      <c r="W2464" s="2"/>
    </row>
    <row r="2465" spans="16:23" x14ac:dyDescent="0.25">
      <c r="P2465" s="1"/>
      <c r="Q2465" s="1"/>
      <c r="T2465" s="2"/>
      <c r="U2465" s="2"/>
      <c r="V2465" s="2"/>
      <c r="W2465" s="2"/>
    </row>
    <row r="2466" spans="16:23" x14ac:dyDescent="0.25">
      <c r="P2466" s="1"/>
      <c r="Q2466" s="1"/>
      <c r="T2466" s="2"/>
      <c r="U2466" s="2"/>
      <c r="V2466" s="2"/>
      <c r="W2466" s="2"/>
    </row>
    <row r="2467" spans="16:23" x14ac:dyDescent="0.25">
      <c r="P2467" s="1"/>
      <c r="Q2467" s="1"/>
      <c r="T2467" s="2"/>
      <c r="U2467" s="2"/>
      <c r="V2467" s="2"/>
      <c r="W2467" s="2"/>
    </row>
    <row r="2468" spans="16:23" x14ac:dyDescent="0.25">
      <c r="P2468" s="1"/>
      <c r="Q2468" s="1"/>
      <c r="T2468" s="2"/>
      <c r="U2468" s="2"/>
      <c r="V2468" s="2"/>
      <c r="W2468" s="2"/>
    </row>
    <row r="2469" spans="16:23" x14ac:dyDescent="0.25">
      <c r="P2469" s="1"/>
      <c r="Q2469" s="1"/>
      <c r="T2469" s="2"/>
      <c r="U2469" s="2"/>
      <c r="V2469" s="2"/>
      <c r="W2469" s="2"/>
    </row>
    <row r="2470" spans="16:23" x14ac:dyDescent="0.25">
      <c r="P2470" s="1"/>
      <c r="Q2470" s="1"/>
      <c r="T2470" s="2"/>
      <c r="U2470" s="2"/>
      <c r="V2470" s="2"/>
      <c r="W2470" s="2"/>
    </row>
    <row r="2471" spans="16:23" x14ac:dyDescent="0.25">
      <c r="P2471" s="1"/>
      <c r="Q2471" s="1"/>
      <c r="T2471" s="2"/>
      <c r="U2471" s="2"/>
      <c r="V2471" s="2"/>
      <c r="W2471" s="2"/>
    </row>
    <row r="2472" spans="16:23" x14ac:dyDescent="0.25">
      <c r="P2472" s="1"/>
      <c r="Q2472" s="1"/>
      <c r="T2472" s="2"/>
      <c r="U2472" s="2"/>
      <c r="V2472" s="2"/>
      <c r="W2472" s="2"/>
    </row>
    <row r="2473" spans="16:23" x14ac:dyDescent="0.25">
      <c r="P2473" s="1"/>
      <c r="Q2473" s="1"/>
      <c r="T2473" s="2"/>
      <c r="U2473" s="2"/>
      <c r="V2473" s="2"/>
      <c r="W2473" s="2"/>
    </row>
    <row r="2474" spans="16:23" x14ac:dyDescent="0.25">
      <c r="P2474" s="1"/>
      <c r="Q2474" s="1"/>
      <c r="T2474" s="2"/>
      <c r="U2474" s="2"/>
      <c r="V2474" s="2"/>
      <c r="W2474" s="2"/>
    </row>
    <row r="2475" spans="16:23" x14ac:dyDescent="0.25">
      <c r="P2475" s="1"/>
      <c r="Q2475" s="1"/>
      <c r="T2475" s="2"/>
      <c r="U2475" s="2"/>
      <c r="V2475" s="2"/>
      <c r="W2475" s="2"/>
    </row>
    <row r="2476" spans="16:23" x14ac:dyDescent="0.25">
      <c r="P2476" s="1"/>
      <c r="Q2476" s="1"/>
      <c r="T2476" s="2"/>
      <c r="U2476" s="2"/>
      <c r="V2476" s="2"/>
      <c r="W2476" s="2"/>
    </row>
    <row r="2477" spans="16:23" x14ac:dyDescent="0.25">
      <c r="P2477" s="1"/>
      <c r="Q2477" s="1"/>
      <c r="T2477" s="2"/>
      <c r="U2477" s="2"/>
      <c r="V2477" s="2"/>
      <c r="W2477" s="2"/>
    </row>
    <row r="2478" spans="16:23" x14ac:dyDescent="0.25">
      <c r="P2478" s="1"/>
      <c r="Q2478" s="1"/>
      <c r="T2478" s="2"/>
      <c r="U2478" s="2"/>
      <c r="V2478" s="2"/>
      <c r="W2478" s="2"/>
    </row>
    <row r="2479" spans="16:23" x14ac:dyDescent="0.25">
      <c r="P2479" s="1"/>
      <c r="Q2479" s="1"/>
      <c r="T2479" s="2"/>
      <c r="U2479" s="2"/>
      <c r="V2479" s="2"/>
      <c r="W2479" s="2"/>
    </row>
    <row r="2480" spans="16:23" x14ac:dyDescent="0.25">
      <c r="P2480" s="1"/>
      <c r="Q2480" s="1"/>
      <c r="T2480" s="2"/>
      <c r="U2480" s="2"/>
      <c r="V2480" s="2"/>
      <c r="W2480" s="2"/>
    </row>
    <row r="2481" spans="16:23" x14ac:dyDescent="0.25">
      <c r="P2481" s="1"/>
      <c r="Q2481" s="1"/>
      <c r="T2481" s="2"/>
      <c r="U2481" s="2"/>
      <c r="V2481" s="2"/>
      <c r="W2481" s="2"/>
    </row>
    <row r="2482" spans="16:23" x14ac:dyDescent="0.25">
      <c r="P2482" s="1"/>
      <c r="Q2482" s="1"/>
      <c r="T2482" s="2"/>
      <c r="U2482" s="2"/>
      <c r="V2482" s="2"/>
      <c r="W2482" s="2"/>
    </row>
    <row r="2483" spans="16:23" x14ac:dyDescent="0.25">
      <c r="P2483" s="1"/>
      <c r="Q2483" s="1"/>
      <c r="T2483" s="2"/>
      <c r="U2483" s="2"/>
      <c r="V2483" s="2"/>
      <c r="W2483" s="2"/>
    </row>
    <row r="2484" spans="16:23" x14ac:dyDescent="0.25">
      <c r="P2484" s="1"/>
      <c r="Q2484" s="1"/>
      <c r="T2484" s="2"/>
      <c r="U2484" s="2"/>
      <c r="V2484" s="2"/>
      <c r="W2484" s="2"/>
    </row>
    <row r="2485" spans="16:23" x14ac:dyDescent="0.25">
      <c r="P2485" s="1"/>
      <c r="Q2485" s="1"/>
      <c r="T2485" s="2"/>
      <c r="U2485" s="2"/>
      <c r="V2485" s="2"/>
      <c r="W2485" s="2"/>
    </row>
    <row r="2486" spans="16:23" x14ac:dyDescent="0.25">
      <c r="P2486" s="1"/>
      <c r="Q2486" s="1"/>
      <c r="T2486" s="2"/>
      <c r="U2486" s="2"/>
      <c r="V2486" s="2"/>
      <c r="W2486" s="2"/>
    </row>
    <row r="2487" spans="16:23" x14ac:dyDescent="0.25">
      <c r="P2487" s="1"/>
      <c r="Q2487" s="1"/>
      <c r="T2487" s="2"/>
      <c r="U2487" s="2"/>
      <c r="V2487" s="2"/>
      <c r="W2487" s="2"/>
    </row>
    <row r="2488" spans="16:23" x14ac:dyDescent="0.25">
      <c r="P2488" s="1"/>
      <c r="Q2488" s="1"/>
      <c r="T2488" s="2"/>
      <c r="U2488" s="2"/>
      <c r="V2488" s="2"/>
      <c r="W2488" s="2"/>
    </row>
    <row r="2489" spans="16:23" x14ac:dyDescent="0.25">
      <c r="P2489" s="1"/>
      <c r="Q2489" s="1"/>
      <c r="T2489" s="2"/>
      <c r="U2489" s="2"/>
      <c r="V2489" s="2"/>
      <c r="W2489" s="2"/>
    </row>
    <row r="2490" spans="16:23" x14ac:dyDescent="0.25">
      <c r="P2490" s="1"/>
      <c r="Q2490" s="1"/>
      <c r="T2490" s="2"/>
      <c r="U2490" s="2"/>
      <c r="V2490" s="2"/>
      <c r="W2490" s="2"/>
    </row>
    <row r="2491" spans="16:23" x14ac:dyDescent="0.25">
      <c r="P2491" s="1"/>
      <c r="Q2491" s="1"/>
      <c r="T2491" s="2"/>
      <c r="U2491" s="2"/>
      <c r="V2491" s="2"/>
      <c r="W2491" s="2"/>
    </row>
    <row r="2492" spans="16:23" x14ac:dyDescent="0.25">
      <c r="P2492" s="1"/>
      <c r="Q2492" s="1"/>
      <c r="T2492" s="2"/>
      <c r="U2492" s="2"/>
      <c r="V2492" s="2"/>
      <c r="W2492" s="2"/>
    </row>
    <row r="2493" spans="16:23" x14ac:dyDescent="0.25">
      <c r="P2493" s="1"/>
      <c r="Q2493" s="1"/>
      <c r="T2493" s="2"/>
      <c r="U2493" s="2"/>
      <c r="V2493" s="2"/>
      <c r="W2493" s="2"/>
    </row>
    <row r="2494" spans="16:23" x14ac:dyDescent="0.25">
      <c r="P2494" s="1"/>
      <c r="Q2494" s="1"/>
      <c r="T2494" s="2"/>
      <c r="U2494" s="2"/>
      <c r="V2494" s="2"/>
      <c r="W2494" s="2"/>
    </row>
    <row r="2495" spans="16:23" x14ac:dyDescent="0.25">
      <c r="P2495" s="1"/>
      <c r="Q2495" s="1"/>
      <c r="T2495" s="2"/>
      <c r="U2495" s="2"/>
      <c r="V2495" s="2"/>
      <c r="W2495" s="2"/>
    </row>
    <row r="2496" spans="16:23" x14ac:dyDescent="0.25">
      <c r="P2496" s="1"/>
      <c r="Q2496" s="1"/>
      <c r="T2496" s="2"/>
      <c r="U2496" s="2"/>
      <c r="V2496" s="2"/>
      <c r="W2496" s="2"/>
    </row>
    <row r="2497" spans="16:23" x14ac:dyDescent="0.25">
      <c r="P2497" s="1"/>
      <c r="Q2497" s="1"/>
      <c r="T2497" s="2"/>
      <c r="U2497" s="2"/>
      <c r="V2497" s="2"/>
      <c r="W2497" s="2"/>
    </row>
    <row r="2498" spans="16:23" x14ac:dyDescent="0.25">
      <c r="P2498" s="1"/>
      <c r="Q2498" s="1"/>
      <c r="T2498" s="2"/>
      <c r="U2498" s="2"/>
      <c r="V2498" s="2"/>
      <c r="W2498" s="2"/>
    </row>
    <row r="2499" spans="16:23" x14ac:dyDescent="0.25">
      <c r="P2499" s="1"/>
      <c r="Q2499" s="1"/>
      <c r="T2499" s="2"/>
      <c r="U2499" s="2"/>
      <c r="V2499" s="2"/>
      <c r="W2499" s="2"/>
    </row>
    <row r="2500" spans="16:23" x14ac:dyDescent="0.25">
      <c r="P2500" s="1"/>
      <c r="Q2500" s="1"/>
      <c r="T2500" s="2"/>
      <c r="U2500" s="2"/>
      <c r="V2500" s="2"/>
      <c r="W2500" s="2"/>
    </row>
    <row r="2501" spans="16:23" x14ac:dyDescent="0.25">
      <c r="P2501" s="1"/>
      <c r="Q2501" s="1"/>
      <c r="T2501" s="2"/>
      <c r="U2501" s="2"/>
      <c r="V2501" s="2"/>
      <c r="W2501" s="2"/>
    </row>
    <row r="2502" spans="16:23" x14ac:dyDescent="0.25">
      <c r="P2502" s="1"/>
      <c r="Q2502" s="1"/>
      <c r="T2502" s="2"/>
      <c r="U2502" s="2"/>
      <c r="V2502" s="2"/>
      <c r="W2502" s="2"/>
    </row>
    <row r="2503" spans="16:23" x14ac:dyDescent="0.25">
      <c r="P2503" s="1"/>
      <c r="Q2503" s="1"/>
      <c r="T2503" s="2"/>
      <c r="U2503" s="2"/>
      <c r="V2503" s="2"/>
      <c r="W2503" s="2"/>
    </row>
    <row r="2504" spans="16:23" x14ac:dyDescent="0.25">
      <c r="P2504" s="1"/>
      <c r="Q2504" s="1"/>
      <c r="T2504" s="2"/>
      <c r="U2504" s="2"/>
      <c r="V2504" s="2"/>
      <c r="W2504" s="2"/>
    </row>
    <row r="2505" spans="16:23" x14ac:dyDescent="0.25">
      <c r="P2505" s="1"/>
      <c r="Q2505" s="1"/>
      <c r="T2505" s="2"/>
      <c r="U2505" s="2"/>
      <c r="V2505" s="2"/>
      <c r="W2505" s="2"/>
    </row>
    <row r="2506" spans="16:23" x14ac:dyDescent="0.25">
      <c r="P2506" s="1"/>
      <c r="Q2506" s="1"/>
      <c r="T2506" s="2"/>
      <c r="U2506" s="2"/>
      <c r="V2506" s="2"/>
      <c r="W2506" s="2"/>
    </row>
    <row r="2507" spans="16:23" x14ac:dyDescent="0.25">
      <c r="P2507" s="1"/>
      <c r="Q2507" s="1"/>
      <c r="T2507" s="2"/>
      <c r="U2507" s="2"/>
      <c r="V2507" s="2"/>
      <c r="W2507" s="2"/>
    </row>
    <row r="2508" spans="16:23" x14ac:dyDescent="0.25">
      <c r="P2508" s="1"/>
      <c r="Q2508" s="1"/>
      <c r="T2508" s="2"/>
      <c r="U2508" s="2"/>
      <c r="V2508" s="2"/>
      <c r="W2508" s="2"/>
    </row>
    <row r="2509" spans="16:23" x14ac:dyDescent="0.25">
      <c r="P2509" s="1"/>
      <c r="Q2509" s="1"/>
      <c r="T2509" s="2"/>
      <c r="U2509" s="2"/>
      <c r="V2509" s="2"/>
      <c r="W2509" s="2"/>
    </row>
    <row r="2510" spans="16:23" x14ac:dyDescent="0.25">
      <c r="P2510" s="1"/>
      <c r="Q2510" s="1"/>
      <c r="T2510" s="2"/>
      <c r="U2510" s="2"/>
      <c r="V2510" s="2"/>
      <c r="W2510" s="2"/>
    </row>
    <row r="2511" spans="16:23" x14ac:dyDescent="0.25">
      <c r="P2511" s="1"/>
      <c r="Q2511" s="1"/>
      <c r="T2511" s="2"/>
      <c r="U2511" s="2"/>
      <c r="V2511" s="2"/>
      <c r="W2511" s="2"/>
    </row>
    <row r="2512" spans="16:23" x14ac:dyDescent="0.25">
      <c r="P2512" s="1"/>
      <c r="Q2512" s="1"/>
      <c r="T2512" s="2"/>
      <c r="U2512" s="2"/>
      <c r="V2512" s="2"/>
      <c r="W2512" s="2"/>
    </row>
    <row r="2513" spans="16:23" x14ac:dyDescent="0.25">
      <c r="P2513" s="1"/>
      <c r="Q2513" s="1"/>
      <c r="T2513" s="2"/>
      <c r="U2513" s="2"/>
      <c r="V2513" s="2"/>
      <c r="W2513" s="2"/>
    </row>
    <row r="2514" spans="16:23" x14ac:dyDescent="0.25">
      <c r="P2514" s="1"/>
      <c r="Q2514" s="1"/>
      <c r="T2514" s="2"/>
      <c r="U2514" s="2"/>
      <c r="V2514" s="2"/>
      <c r="W2514" s="2"/>
    </row>
    <row r="2515" spans="16:23" x14ac:dyDescent="0.25">
      <c r="P2515" s="1"/>
      <c r="Q2515" s="1"/>
      <c r="T2515" s="2"/>
      <c r="U2515" s="2"/>
      <c r="V2515" s="2"/>
      <c r="W2515" s="2"/>
    </row>
    <row r="2516" spans="16:23" x14ac:dyDescent="0.25">
      <c r="P2516" s="1"/>
      <c r="Q2516" s="1"/>
      <c r="T2516" s="2"/>
      <c r="U2516" s="2"/>
      <c r="V2516" s="2"/>
      <c r="W2516" s="2"/>
    </row>
    <row r="2517" spans="16:23" x14ac:dyDescent="0.25">
      <c r="P2517" s="1"/>
      <c r="Q2517" s="1"/>
      <c r="T2517" s="2"/>
      <c r="U2517" s="2"/>
      <c r="V2517" s="2"/>
      <c r="W2517" s="2"/>
    </row>
    <row r="2518" spans="16:23" x14ac:dyDescent="0.25">
      <c r="P2518" s="1"/>
      <c r="Q2518" s="1"/>
      <c r="T2518" s="2"/>
      <c r="U2518" s="2"/>
      <c r="V2518" s="2"/>
      <c r="W2518" s="2"/>
    </row>
    <row r="2519" spans="16:23" x14ac:dyDescent="0.25">
      <c r="P2519" s="1"/>
      <c r="Q2519" s="1"/>
      <c r="T2519" s="2"/>
      <c r="U2519" s="2"/>
      <c r="V2519" s="2"/>
      <c r="W2519" s="2"/>
    </row>
    <row r="2520" spans="16:23" x14ac:dyDescent="0.25">
      <c r="P2520" s="1"/>
      <c r="Q2520" s="1"/>
      <c r="T2520" s="2"/>
      <c r="U2520" s="2"/>
      <c r="V2520" s="2"/>
      <c r="W2520" s="2"/>
    </row>
    <row r="2521" spans="16:23" x14ac:dyDescent="0.25">
      <c r="P2521" s="1"/>
      <c r="Q2521" s="1"/>
      <c r="T2521" s="2"/>
      <c r="U2521" s="2"/>
      <c r="V2521" s="2"/>
      <c r="W2521" s="2"/>
    </row>
    <row r="2522" spans="16:23" x14ac:dyDescent="0.25">
      <c r="P2522" s="1"/>
      <c r="Q2522" s="1"/>
      <c r="T2522" s="2"/>
      <c r="U2522" s="2"/>
      <c r="V2522" s="2"/>
      <c r="W2522" s="2"/>
    </row>
    <row r="2523" spans="16:23" x14ac:dyDescent="0.25">
      <c r="P2523" s="1"/>
      <c r="Q2523" s="1"/>
      <c r="T2523" s="2"/>
      <c r="U2523" s="2"/>
      <c r="V2523" s="2"/>
      <c r="W2523" s="2"/>
    </row>
    <row r="2524" spans="16:23" x14ac:dyDescent="0.25">
      <c r="P2524" s="1"/>
      <c r="Q2524" s="1"/>
      <c r="T2524" s="2"/>
      <c r="U2524" s="2"/>
      <c r="V2524" s="2"/>
      <c r="W2524" s="2"/>
    </row>
    <row r="2525" spans="16:23" x14ac:dyDescent="0.25">
      <c r="P2525" s="1"/>
      <c r="Q2525" s="1"/>
      <c r="T2525" s="2"/>
      <c r="U2525" s="2"/>
      <c r="V2525" s="2"/>
      <c r="W2525" s="2"/>
    </row>
    <row r="2526" spans="16:23" x14ac:dyDescent="0.25">
      <c r="P2526" s="1"/>
      <c r="Q2526" s="1"/>
      <c r="T2526" s="2"/>
      <c r="U2526" s="2"/>
      <c r="V2526" s="2"/>
      <c r="W2526" s="2"/>
    </row>
    <row r="2527" spans="16:23" x14ac:dyDescent="0.25">
      <c r="P2527" s="1"/>
      <c r="Q2527" s="1"/>
      <c r="T2527" s="2"/>
      <c r="U2527" s="2"/>
      <c r="V2527" s="2"/>
      <c r="W2527" s="2"/>
    </row>
    <row r="2528" spans="16:23" x14ac:dyDescent="0.25">
      <c r="P2528" s="1"/>
      <c r="Q2528" s="1"/>
      <c r="T2528" s="2"/>
      <c r="U2528" s="2"/>
      <c r="V2528" s="2"/>
      <c r="W2528" s="2"/>
    </row>
    <row r="2529" spans="16:23" x14ac:dyDescent="0.25">
      <c r="P2529" s="1"/>
      <c r="Q2529" s="1"/>
      <c r="T2529" s="2"/>
      <c r="U2529" s="2"/>
      <c r="V2529" s="2"/>
      <c r="W2529" s="2"/>
    </row>
    <row r="2530" spans="16:23" x14ac:dyDescent="0.25">
      <c r="P2530" s="1"/>
      <c r="Q2530" s="1"/>
      <c r="T2530" s="2"/>
      <c r="U2530" s="2"/>
      <c r="V2530" s="2"/>
      <c r="W2530" s="2"/>
    </row>
    <row r="2531" spans="16:23" x14ac:dyDescent="0.25">
      <c r="P2531" s="1"/>
      <c r="Q2531" s="1"/>
      <c r="T2531" s="2"/>
      <c r="U2531" s="2"/>
      <c r="V2531" s="2"/>
      <c r="W2531" s="2"/>
    </row>
    <row r="2532" spans="16:23" x14ac:dyDescent="0.25">
      <c r="P2532" s="1"/>
      <c r="Q2532" s="1"/>
      <c r="T2532" s="2"/>
      <c r="U2532" s="2"/>
      <c r="V2532" s="2"/>
      <c r="W2532" s="2"/>
    </row>
    <row r="2533" spans="16:23" x14ac:dyDescent="0.25">
      <c r="P2533" s="1"/>
      <c r="Q2533" s="1"/>
      <c r="T2533" s="2"/>
      <c r="U2533" s="2"/>
      <c r="V2533" s="2"/>
      <c r="W2533" s="2"/>
    </row>
    <row r="2534" spans="16:23" x14ac:dyDescent="0.25">
      <c r="P2534" s="1"/>
      <c r="Q2534" s="1"/>
      <c r="T2534" s="2"/>
      <c r="U2534" s="2"/>
      <c r="V2534" s="2"/>
      <c r="W2534" s="2"/>
    </row>
    <row r="2535" spans="16:23" x14ac:dyDescent="0.25">
      <c r="P2535" s="1"/>
      <c r="Q2535" s="1"/>
      <c r="T2535" s="2"/>
      <c r="U2535" s="2"/>
      <c r="V2535" s="2"/>
      <c r="W2535" s="2"/>
    </row>
    <row r="2536" spans="16:23" x14ac:dyDescent="0.25">
      <c r="P2536" s="1"/>
      <c r="Q2536" s="1"/>
      <c r="T2536" s="2"/>
      <c r="U2536" s="2"/>
      <c r="V2536" s="2"/>
      <c r="W2536" s="2"/>
    </row>
    <row r="2537" spans="16:23" x14ac:dyDescent="0.25">
      <c r="P2537" s="1"/>
      <c r="Q2537" s="1"/>
      <c r="T2537" s="2"/>
      <c r="U2537" s="2"/>
      <c r="V2537" s="2"/>
      <c r="W2537" s="2"/>
    </row>
    <row r="2538" spans="16:23" x14ac:dyDescent="0.25">
      <c r="P2538" s="1"/>
      <c r="Q2538" s="1"/>
      <c r="T2538" s="2"/>
      <c r="U2538" s="2"/>
      <c r="V2538" s="2"/>
      <c r="W2538" s="2"/>
    </row>
    <row r="2539" spans="16:23" x14ac:dyDescent="0.25">
      <c r="P2539" s="1"/>
      <c r="Q2539" s="1"/>
      <c r="T2539" s="2"/>
      <c r="U2539" s="2"/>
      <c r="V2539" s="2"/>
      <c r="W2539" s="2"/>
    </row>
    <row r="2540" spans="16:23" x14ac:dyDescent="0.25">
      <c r="P2540" s="1"/>
      <c r="Q2540" s="1"/>
      <c r="T2540" s="2"/>
      <c r="U2540" s="2"/>
      <c r="V2540" s="2"/>
      <c r="W2540" s="2"/>
    </row>
    <row r="2541" spans="16:23" x14ac:dyDescent="0.25">
      <c r="P2541" s="1"/>
      <c r="Q2541" s="1"/>
      <c r="T2541" s="2"/>
      <c r="U2541" s="2"/>
      <c r="V2541" s="2"/>
      <c r="W2541" s="2"/>
    </row>
    <row r="2542" spans="16:23" x14ac:dyDescent="0.25">
      <c r="P2542" s="1"/>
      <c r="Q2542" s="1"/>
      <c r="T2542" s="2"/>
      <c r="U2542" s="2"/>
      <c r="V2542" s="2"/>
      <c r="W2542" s="2"/>
    </row>
    <row r="2543" spans="16:23" x14ac:dyDescent="0.25">
      <c r="P2543" s="1"/>
      <c r="Q2543" s="1"/>
      <c r="T2543" s="2"/>
      <c r="U2543" s="2"/>
      <c r="V2543" s="2"/>
      <c r="W2543" s="2"/>
    </row>
    <row r="2544" spans="16:23" x14ac:dyDescent="0.25">
      <c r="P2544" s="1"/>
      <c r="Q2544" s="1"/>
      <c r="T2544" s="2"/>
      <c r="U2544" s="2"/>
      <c r="V2544" s="2"/>
      <c r="W2544" s="2"/>
    </row>
    <row r="2545" spans="16:23" x14ac:dyDescent="0.25">
      <c r="P2545" s="1"/>
      <c r="Q2545" s="1"/>
      <c r="T2545" s="2"/>
      <c r="U2545" s="2"/>
      <c r="V2545" s="2"/>
      <c r="W2545" s="2"/>
    </row>
    <row r="2546" spans="16:23" x14ac:dyDescent="0.25">
      <c r="P2546" s="1"/>
      <c r="Q2546" s="1"/>
      <c r="T2546" s="2"/>
      <c r="U2546" s="2"/>
      <c r="V2546" s="2"/>
      <c r="W2546" s="2"/>
    </row>
    <row r="2547" spans="16:23" x14ac:dyDescent="0.25">
      <c r="P2547" s="1"/>
      <c r="Q2547" s="1"/>
      <c r="T2547" s="2"/>
      <c r="U2547" s="2"/>
      <c r="V2547" s="2"/>
      <c r="W2547" s="2"/>
    </row>
    <row r="2548" spans="16:23" x14ac:dyDescent="0.25">
      <c r="P2548" s="1"/>
      <c r="Q2548" s="1"/>
      <c r="T2548" s="2"/>
      <c r="U2548" s="2"/>
      <c r="V2548" s="2"/>
      <c r="W2548" s="2"/>
    </row>
    <row r="2549" spans="16:23" x14ac:dyDescent="0.25">
      <c r="P2549" s="1"/>
      <c r="Q2549" s="1"/>
      <c r="T2549" s="2"/>
      <c r="U2549" s="2"/>
      <c r="V2549" s="2"/>
      <c r="W2549" s="2"/>
    </row>
    <row r="2550" spans="16:23" x14ac:dyDescent="0.25">
      <c r="P2550" s="1"/>
      <c r="Q2550" s="1"/>
      <c r="T2550" s="2"/>
      <c r="U2550" s="2"/>
      <c r="V2550" s="2"/>
      <c r="W2550" s="2"/>
    </row>
    <row r="2551" spans="16:23" x14ac:dyDescent="0.25">
      <c r="P2551" s="1"/>
      <c r="Q2551" s="1"/>
      <c r="T2551" s="2"/>
      <c r="U2551" s="2"/>
      <c r="V2551" s="2"/>
      <c r="W2551" s="2"/>
    </row>
    <row r="2552" spans="16:23" x14ac:dyDescent="0.25">
      <c r="P2552" s="1"/>
      <c r="Q2552" s="1"/>
      <c r="T2552" s="2"/>
      <c r="U2552" s="2"/>
      <c r="V2552" s="2"/>
      <c r="W2552" s="2"/>
    </row>
    <row r="2553" spans="16:23" x14ac:dyDescent="0.25">
      <c r="P2553" s="1"/>
      <c r="Q2553" s="1"/>
      <c r="T2553" s="2"/>
      <c r="U2553" s="2"/>
      <c r="V2553" s="2"/>
      <c r="W2553" s="2"/>
    </row>
    <row r="2554" spans="16:23" x14ac:dyDescent="0.25">
      <c r="P2554" s="1"/>
      <c r="Q2554" s="1"/>
      <c r="T2554" s="2"/>
      <c r="U2554" s="2"/>
      <c r="V2554" s="2"/>
      <c r="W2554" s="2"/>
    </row>
    <row r="2555" spans="16:23" x14ac:dyDescent="0.25">
      <c r="P2555" s="1"/>
      <c r="Q2555" s="1"/>
      <c r="T2555" s="2"/>
      <c r="U2555" s="2"/>
      <c r="V2555" s="2"/>
      <c r="W2555" s="2"/>
    </row>
    <row r="2556" spans="16:23" x14ac:dyDescent="0.25">
      <c r="P2556" s="1"/>
      <c r="Q2556" s="1"/>
      <c r="T2556" s="2"/>
      <c r="U2556" s="2"/>
      <c r="V2556" s="2"/>
      <c r="W2556" s="2"/>
    </row>
    <row r="2557" spans="16:23" x14ac:dyDescent="0.25">
      <c r="P2557" s="1"/>
      <c r="Q2557" s="1"/>
      <c r="T2557" s="2"/>
      <c r="U2557" s="2"/>
      <c r="V2557" s="2"/>
      <c r="W2557" s="2"/>
    </row>
    <row r="2558" spans="16:23" x14ac:dyDescent="0.25">
      <c r="P2558" s="1"/>
      <c r="Q2558" s="1"/>
      <c r="T2558" s="2"/>
      <c r="U2558" s="2"/>
      <c r="V2558" s="2"/>
      <c r="W2558" s="2"/>
    </row>
    <row r="2559" spans="16:23" x14ac:dyDescent="0.25">
      <c r="P2559" s="1"/>
      <c r="Q2559" s="1"/>
      <c r="T2559" s="2"/>
      <c r="U2559" s="2"/>
      <c r="V2559" s="2"/>
      <c r="W2559" s="2"/>
    </row>
    <row r="2560" spans="16:23" x14ac:dyDescent="0.25">
      <c r="P2560" s="1"/>
      <c r="Q2560" s="1"/>
      <c r="T2560" s="2"/>
      <c r="U2560" s="2"/>
      <c r="V2560" s="2"/>
      <c r="W2560" s="2"/>
    </row>
    <row r="2561" spans="16:23" x14ac:dyDescent="0.25">
      <c r="P2561" s="1"/>
      <c r="Q2561" s="1"/>
      <c r="T2561" s="2"/>
      <c r="U2561" s="2"/>
      <c r="V2561" s="2"/>
      <c r="W2561" s="2"/>
    </row>
    <row r="2562" spans="16:23" x14ac:dyDescent="0.25">
      <c r="P2562" s="1"/>
      <c r="Q2562" s="1"/>
      <c r="T2562" s="2"/>
      <c r="U2562" s="2"/>
      <c r="V2562" s="2"/>
      <c r="W2562" s="2"/>
    </row>
    <row r="2563" spans="16:23" x14ac:dyDescent="0.25">
      <c r="P2563" s="1"/>
      <c r="Q2563" s="1"/>
      <c r="T2563" s="2"/>
      <c r="U2563" s="2"/>
      <c r="V2563" s="2"/>
      <c r="W2563" s="2"/>
    </row>
    <row r="2564" spans="16:23" x14ac:dyDescent="0.25">
      <c r="P2564" s="1"/>
      <c r="Q2564" s="1"/>
      <c r="T2564" s="2"/>
      <c r="U2564" s="2"/>
      <c r="V2564" s="2"/>
      <c r="W2564" s="2"/>
    </row>
    <row r="2565" spans="16:23" x14ac:dyDescent="0.25">
      <c r="P2565" s="1"/>
      <c r="Q2565" s="1"/>
      <c r="T2565" s="2"/>
      <c r="U2565" s="2"/>
      <c r="V2565" s="2"/>
      <c r="W2565" s="2"/>
    </row>
    <row r="2566" spans="16:23" x14ac:dyDescent="0.25">
      <c r="P2566" s="1"/>
      <c r="Q2566" s="1"/>
      <c r="T2566" s="2"/>
      <c r="U2566" s="2"/>
      <c r="V2566" s="2"/>
      <c r="W2566" s="2"/>
    </row>
    <row r="2567" spans="16:23" x14ac:dyDescent="0.25">
      <c r="P2567" s="1"/>
      <c r="Q2567" s="1"/>
      <c r="T2567" s="2"/>
      <c r="U2567" s="2"/>
      <c r="V2567" s="2"/>
      <c r="W2567" s="2"/>
    </row>
    <row r="2568" spans="16:23" x14ac:dyDescent="0.25">
      <c r="P2568" s="1"/>
      <c r="Q2568" s="1"/>
      <c r="T2568" s="2"/>
      <c r="U2568" s="2"/>
      <c r="V2568" s="2"/>
      <c r="W2568" s="2"/>
    </row>
    <row r="2569" spans="16:23" x14ac:dyDescent="0.25">
      <c r="P2569" s="1"/>
      <c r="Q2569" s="1"/>
      <c r="T2569" s="2"/>
      <c r="U2569" s="2"/>
      <c r="V2569" s="2"/>
      <c r="W2569" s="2"/>
    </row>
    <row r="2570" spans="16:23" x14ac:dyDescent="0.25">
      <c r="P2570" s="1"/>
      <c r="Q2570" s="1"/>
      <c r="T2570" s="2"/>
      <c r="U2570" s="2"/>
      <c r="V2570" s="2"/>
      <c r="W2570" s="2"/>
    </row>
    <row r="2571" spans="16:23" x14ac:dyDescent="0.25">
      <c r="P2571" s="1"/>
      <c r="Q2571" s="1"/>
      <c r="T2571" s="2"/>
      <c r="U2571" s="2"/>
      <c r="V2571" s="2"/>
      <c r="W2571" s="2"/>
    </row>
    <row r="2572" spans="16:23" x14ac:dyDescent="0.25">
      <c r="P2572" s="1"/>
      <c r="Q2572" s="1"/>
      <c r="T2572" s="2"/>
      <c r="U2572" s="2"/>
      <c r="V2572" s="2"/>
      <c r="W2572" s="2"/>
    </row>
    <row r="2573" spans="16:23" x14ac:dyDescent="0.25">
      <c r="P2573" s="1"/>
      <c r="Q2573" s="1"/>
      <c r="T2573" s="2"/>
      <c r="U2573" s="2"/>
      <c r="V2573" s="2"/>
      <c r="W2573" s="2"/>
    </row>
    <row r="2574" spans="16:23" x14ac:dyDescent="0.25">
      <c r="P2574" s="1"/>
      <c r="Q2574" s="1"/>
      <c r="T2574" s="2"/>
      <c r="U2574" s="2"/>
      <c r="V2574" s="2"/>
      <c r="W2574" s="2"/>
    </row>
    <row r="2575" spans="16:23" x14ac:dyDescent="0.25">
      <c r="P2575" s="1"/>
      <c r="Q2575" s="1"/>
      <c r="T2575" s="2"/>
      <c r="U2575" s="2"/>
      <c r="V2575" s="2"/>
      <c r="W2575" s="2"/>
    </row>
    <row r="2576" spans="16:23" x14ac:dyDescent="0.25">
      <c r="P2576" s="1"/>
      <c r="Q2576" s="1"/>
      <c r="T2576" s="2"/>
      <c r="U2576" s="2"/>
      <c r="V2576" s="2"/>
      <c r="W2576" s="2"/>
    </row>
    <row r="2577" spans="16:23" x14ac:dyDescent="0.25">
      <c r="P2577" s="1"/>
      <c r="Q2577" s="1"/>
      <c r="T2577" s="2"/>
      <c r="U2577" s="2"/>
      <c r="V2577" s="2"/>
      <c r="W2577" s="2"/>
    </row>
    <row r="2578" spans="16:23" x14ac:dyDescent="0.25">
      <c r="P2578" s="1"/>
      <c r="Q2578" s="1"/>
      <c r="T2578" s="2"/>
      <c r="U2578" s="2"/>
      <c r="V2578" s="2"/>
      <c r="W2578" s="2"/>
    </row>
    <row r="2579" spans="16:23" x14ac:dyDescent="0.25">
      <c r="P2579" s="1"/>
      <c r="Q2579" s="1"/>
      <c r="T2579" s="2"/>
      <c r="U2579" s="2"/>
      <c r="V2579" s="2"/>
      <c r="W2579" s="2"/>
    </row>
    <row r="2580" spans="16:23" x14ac:dyDescent="0.25">
      <c r="P2580" s="1"/>
      <c r="Q2580" s="1"/>
      <c r="T2580" s="2"/>
      <c r="U2580" s="2"/>
      <c r="V2580" s="2"/>
      <c r="W2580" s="2"/>
    </row>
    <row r="2581" spans="16:23" x14ac:dyDescent="0.25">
      <c r="P2581" s="1"/>
      <c r="Q2581" s="1"/>
      <c r="T2581" s="2"/>
      <c r="U2581" s="2"/>
      <c r="V2581" s="2"/>
      <c r="W2581" s="2"/>
    </row>
    <row r="2582" spans="16:23" x14ac:dyDescent="0.25">
      <c r="P2582" s="1"/>
      <c r="Q2582" s="1"/>
      <c r="T2582" s="2"/>
      <c r="U2582" s="2"/>
      <c r="V2582" s="2"/>
      <c r="W2582" s="2"/>
    </row>
    <row r="2583" spans="16:23" x14ac:dyDescent="0.25">
      <c r="P2583" s="1"/>
      <c r="Q2583" s="1"/>
      <c r="T2583" s="2"/>
      <c r="U2583" s="2"/>
      <c r="V2583" s="2"/>
      <c r="W2583" s="2"/>
    </row>
    <row r="2584" spans="16:23" x14ac:dyDescent="0.25">
      <c r="P2584" s="1"/>
      <c r="Q2584" s="1"/>
      <c r="T2584" s="2"/>
      <c r="U2584" s="2"/>
      <c r="V2584" s="2"/>
      <c r="W2584" s="2"/>
    </row>
    <row r="2585" spans="16:23" x14ac:dyDescent="0.25">
      <c r="P2585" s="1"/>
      <c r="Q2585" s="1"/>
      <c r="T2585" s="2"/>
      <c r="U2585" s="2"/>
      <c r="V2585" s="2"/>
      <c r="W2585" s="2"/>
    </row>
    <row r="2586" spans="16:23" x14ac:dyDescent="0.25">
      <c r="P2586" s="1"/>
      <c r="Q2586" s="1"/>
      <c r="T2586" s="2"/>
      <c r="U2586" s="2"/>
      <c r="V2586" s="2"/>
      <c r="W2586" s="2"/>
    </row>
    <row r="2587" spans="16:23" x14ac:dyDescent="0.25">
      <c r="P2587" s="1"/>
      <c r="Q2587" s="1"/>
      <c r="T2587" s="2"/>
      <c r="U2587" s="2"/>
      <c r="V2587" s="2"/>
      <c r="W2587" s="2"/>
    </row>
    <row r="2588" spans="16:23" x14ac:dyDescent="0.25">
      <c r="P2588" s="1"/>
      <c r="Q2588" s="1"/>
      <c r="T2588" s="2"/>
      <c r="U2588" s="2"/>
      <c r="V2588" s="2"/>
      <c r="W2588" s="2"/>
    </row>
    <row r="2589" spans="16:23" x14ac:dyDescent="0.25">
      <c r="P2589" s="1"/>
      <c r="Q2589" s="1"/>
      <c r="T2589" s="2"/>
      <c r="U2589" s="2"/>
      <c r="V2589" s="2"/>
      <c r="W2589" s="2"/>
    </row>
    <row r="2590" spans="16:23" x14ac:dyDescent="0.25">
      <c r="P2590" s="1"/>
      <c r="Q2590" s="1"/>
      <c r="T2590" s="2"/>
      <c r="U2590" s="2"/>
      <c r="V2590" s="2"/>
      <c r="W2590" s="2"/>
    </row>
    <row r="2591" spans="16:23" x14ac:dyDescent="0.25">
      <c r="P2591" s="1"/>
      <c r="Q2591" s="1"/>
      <c r="T2591" s="2"/>
      <c r="U2591" s="2"/>
      <c r="V2591" s="2"/>
      <c r="W2591" s="2"/>
    </row>
    <row r="2592" spans="16:23" x14ac:dyDescent="0.25">
      <c r="P2592" s="1"/>
      <c r="Q2592" s="1"/>
      <c r="T2592" s="2"/>
      <c r="U2592" s="2"/>
      <c r="V2592" s="2"/>
      <c r="W2592" s="2"/>
    </row>
    <row r="2593" spans="16:23" x14ac:dyDescent="0.25">
      <c r="P2593" s="1"/>
      <c r="Q2593" s="1"/>
      <c r="T2593" s="2"/>
      <c r="U2593" s="2"/>
      <c r="V2593" s="2"/>
      <c r="W2593" s="2"/>
    </row>
    <row r="2594" spans="16:23" x14ac:dyDescent="0.25">
      <c r="P2594" s="1"/>
      <c r="Q2594" s="1"/>
      <c r="T2594" s="2"/>
      <c r="U2594" s="2"/>
      <c r="V2594" s="2"/>
      <c r="W2594" s="2"/>
    </row>
    <row r="2595" spans="16:23" x14ac:dyDescent="0.25">
      <c r="P2595" s="1"/>
      <c r="Q2595" s="1"/>
      <c r="T2595" s="2"/>
      <c r="U2595" s="2"/>
      <c r="V2595" s="2"/>
      <c r="W2595" s="2"/>
    </row>
    <row r="2596" spans="16:23" x14ac:dyDescent="0.25">
      <c r="P2596" s="1"/>
      <c r="Q2596" s="1"/>
      <c r="T2596" s="2"/>
      <c r="U2596" s="2"/>
      <c r="V2596" s="2"/>
      <c r="W2596" s="2"/>
    </row>
    <row r="2597" spans="16:23" x14ac:dyDescent="0.25">
      <c r="P2597" s="1"/>
      <c r="Q2597" s="1"/>
      <c r="T2597" s="2"/>
      <c r="U2597" s="2"/>
      <c r="V2597" s="2"/>
      <c r="W2597" s="2"/>
    </row>
    <row r="2598" spans="16:23" x14ac:dyDescent="0.25">
      <c r="P2598" s="1"/>
      <c r="Q2598" s="1"/>
      <c r="T2598" s="2"/>
      <c r="U2598" s="2"/>
      <c r="V2598" s="2"/>
      <c r="W2598" s="2"/>
    </row>
    <row r="2599" spans="16:23" x14ac:dyDescent="0.25">
      <c r="P2599" s="1"/>
      <c r="Q2599" s="1"/>
      <c r="T2599" s="2"/>
      <c r="U2599" s="2"/>
      <c r="V2599" s="2"/>
      <c r="W2599" s="2"/>
    </row>
    <row r="2600" spans="16:23" x14ac:dyDescent="0.25">
      <c r="P2600" s="1"/>
      <c r="Q2600" s="1"/>
      <c r="T2600" s="2"/>
      <c r="U2600" s="2"/>
      <c r="V2600" s="2"/>
      <c r="W2600" s="2"/>
    </row>
    <row r="2601" spans="16:23" x14ac:dyDescent="0.25">
      <c r="P2601" s="1"/>
      <c r="Q2601" s="1"/>
      <c r="T2601" s="2"/>
      <c r="U2601" s="2"/>
      <c r="V2601" s="2"/>
      <c r="W2601" s="2"/>
    </row>
    <row r="2602" spans="16:23" x14ac:dyDescent="0.25">
      <c r="P2602" s="1"/>
      <c r="Q2602" s="1"/>
      <c r="T2602" s="2"/>
      <c r="U2602" s="2"/>
      <c r="V2602" s="2"/>
      <c r="W2602" s="2"/>
    </row>
    <row r="2603" spans="16:23" x14ac:dyDescent="0.25">
      <c r="P2603" s="1"/>
      <c r="Q2603" s="1"/>
      <c r="T2603" s="2"/>
      <c r="U2603" s="2"/>
      <c r="V2603" s="2"/>
      <c r="W2603" s="2"/>
    </row>
    <row r="2604" spans="16:23" x14ac:dyDescent="0.25">
      <c r="P2604" s="1"/>
      <c r="Q2604" s="1"/>
      <c r="T2604" s="2"/>
      <c r="U2604" s="2"/>
      <c r="V2604" s="2"/>
      <c r="W2604" s="2"/>
    </row>
    <row r="2605" spans="16:23" x14ac:dyDescent="0.25">
      <c r="P2605" s="1"/>
      <c r="Q2605" s="1"/>
      <c r="T2605" s="2"/>
      <c r="U2605" s="2"/>
      <c r="V2605" s="2"/>
      <c r="W2605" s="2"/>
    </row>
    <row r="2606" spans="16:23" x14ac:dyDescent="0.25">
      <c r="P2606" s="1"/>
      <c r="Q2606" s="1"/>
      <c r="T2606" s="2"/>
      <c r="U2606" s="2"/>
      <c r="V2606" s="2"/>
      <c r="W2606" s="2"/>
    </row>
    <row r="2607" spans="16:23" x14ac:dyDescent="0.25">
      <c r="P2607" s="1"/>
      <c r="Q2607" s="1"/>
      <c r="T2607" s="2"/>
      <c r="U2607" s="2"/>
      <c r="V2607" s="2"/>
      <c r="W2607" s="2"/>
    </row>
    <row r="2608" spans="16:23" x14ac:dyDescent="0.25">
      <c r="P2608" s="1"/>
      <c r="Q2608" s="1"/>
      <c r="T2608" s="2"/>
      <c r="U2608" s="2"/>
      <c r="V2608" s="2"/>
      <c r="W2608" s="2"/>
    </row>
    <row r="2609" spans="16:23" x14ac:dyDescent="0.25">
      <c r="P2609" s="1"/>
      <c r="Q2609" s="1"/>
      <c r="T2609" s="2"/>
      <c r="U2609" s="2"/>
      <c r="V2609" s="2"/>
      <c r="W2609" s="2"/>
    </row>
    <row r="2610" spans="16:23" x14ac:dyDescent="0.25">
      <c r="P2610" s="1"/>
      <c r="Q2610" s="1"/>
      <c r="T2610" s="2"/>
      <c r="U2610" s="2"/>
      <c r="V2610" s="2"/>
      <c r="W2610" s="2"/>
    </row>
    <row r="2611" spans="16:23" x14ac:dyDescent="0.25">
      <c r="P2611" s="1"/>
      <c r="Q2611" s="1"/>
      <c r="T2611" s="2"/>
      <c r="U2611" s="2"/>
      <c r="V2611" s="2"/>
      <c r="W2611" s="2"/>
    </row>
    <row r="2612" spans="16:23" x14ac:dyDescent="0.25">
      <c r="P2612" s="1"/>
      <c r="Q2612" s="1"/>
      <c r="T2612" s="2"/>
      <c r="U2612" s="2"/>
      <c r="V2612" s="2"/>
      <c r="W2612" s="2"/>
    </row>
    <row r="2613" spans="16:23" x14ac:dyDescent="0.25">
      <c r="P2613" s="1"/>
      <c r="Q2613" s="1"/>
      <c r="T2613" s="2"/>
      <c r="U2613" s="2"/>
      <c r="V2613" s="2"/>
      <c r="W2613" s="2"/>
    </row>
    <row r="2614" spans="16:23" x14ac:dyDescent="0.25">
      <c r="P2614" s="1"/>
      <c r="Q2614" s="1"/>
      <c r="T2614" s="2"/>
      <c r="U2614" s="2"/>
      <c r="V2614" s="2"/>
      <c r="W2614" s="2"/>
    </row>
    <row r="2615" spans="16:23" x14ac:dyDescent="0.25">
      <c r="P2615" s="1"/>
      <c r="Q2615" s="1"/>
      <c r="T2615" s="2"/>
      <c r="U2615" s="2"/>
      <c r="V2615" s="2"/>
      <c r="W2615" s="2"/>
    </row>
    <row r="2616" spans="16:23" x14ac:dyDescent="0.25">
      <c r="P2616" s="1"/>
      <c r="Q2616" s="1"/>
      <c r="T2616" s="2"/>
      <c r="U2616" s="2"/>
      <c r="V2616" s="2"/>
      <c r="W2616" s="2"/>
    </row>
    <row r="2617" spans="16:23" x14ac:dyDescent="0.25">
      <c r="P2617" s="1"/>
      <c r="Q2617" s="1"/>
      <c r="T2617" s="2"/>
      <c r="U2617" s="2"/>
      <c r="V2617" s="2"/>
      <c r="W2617" s="2"/>
    </row>
    <row r="2618" spans="16:23" x14ac:dyDescent="0.25">
      <c r="P2618" s="1"/>
      <c r="Q2618" s="1"/>
      <c r="T2618" s="2"/>
      <c r="U2618" s="2"/>
      <c r="V2618" s="2"/>
      <c r="W2618" s="2"/>
    </row>
    <row r="2619" spans="16:23" x14ac:dyDescent="0.25">
      <c r="P2619" s="1"/>
      <c r="Q2619" s="1"/>
      <c r="T2619" s="2"/>
      <c r="U2619" s="2"/>
      <c r="V2619" s="2"/>
      <c r="W2619" s="2"/>
    </row>
    <row r="2620" spans="16:23" x14ac:dyDescent="0.25">
      <c r="P2620" s="1"/>
      <c r="Q2620" s="1"/>
      <c r="T2620" s="2"/>
      <c r="U2620" s="2"/>
      <c r="V2620" s="2"/>
      <c r="W2620" s="2"/>
    </row>
    <row r="2621" spans="16:23" x14ac:dyDescent="0.25">
      <c r="P2621" s="1"/>
      <c r="Q2621" s="1"/>
      <c r="T2621" s="2"/>
      <c r="U2621" s="2"/>
      <c r="V2621" s="2"/>
      <c r="W2621" s="2"/>
    </row>
    <row r="2622" spans="16:23" x14ac:dyDescent="0.25">
      <c r="P2622" s="1"/>
      <c r="Q2622" s="1"/>
      <c r="T2622" s="2"/>
      <c r="U2622" s="2"/>
      <c r="V2622" s="2"/>
      <c r="W2622" s="2"/>
    </row>
    <row r="2623" spans="16:23" x14ac:dyDescent="0.25">
      <c r="P2623" s="1"/>
      <c r="Q2623" s="1"/>
      <c r="T2623" s="2"/>
      <c r="U2623" s="2"/>
      <c r="V2623" s="2"/>
      <c r="W2623" s="2"/>
    </row>
    <row r="2624" spans="16:23" x14ac:dyDescent="0.25">
      <c r="P2624" s="1"/>
      <c r="Q2624" s="1"/>
      <c r="T2624" s="2"/>
      <c r="U2624" s="2"/>
      <c r="V2624" s="2"/>
      <c r="W2624" s="2"/>
    </row>
    <row r="2625" spans="16:23" x14ac:dyDescent="0.25">
      <c r="P2625" s="1"/>
      <c r="Q2625" s="1"/>
      <c r="T2625" s="2"/>
      <c r="U2625" s="2"/>
      <c r="V2625" s="2"/>
      <c r="W2625" s="2"/>
    </row>
    <row r="2626" spans="16:23" x14ac:dyDescent="0.25">
      <c r="P2626" s="1"/>
      <c r="Q2626" s="1"/>
      <c r="T2626" s="2"/>
      <c r="U2626" s="2"/>
      <c r="V2626" s="2"/>
      <c r="W2626" s="2"/>
    </row>
    <row r="2627" spans="16:23" x14ac:dyDescent="0.25">
      <c r="P2627" s="1"/>
      <c r="Q2627" s="1"/>
      <c r="T2627" s="2"/>
      <c r="U2627" s="2"/>
      <c r="V2627" s="2"/>
      <c r="W2627" s="2"/>
    </row>
    <row r="2628" spans="16:23" x14ac:dyDescent="0.25">
      <c r="P2628" s="1"/>
      <c r="Q2628" s="1"/>
      <c r="T2628" s="2"/>
      <c r="U2628" s="2"/>
      <c r="V2628" s="2"/>
      <c r="W2628" s="2"/>
    </row>
    <row r="2629" spans="16:23" x14ac:dyDescent="0.25">
      <c r="P2629" s="1"/>
      <c r="Q2629" s="1"/>
      <c r="T2629" s="2"/>
      <c r="U2629" s="2"/>
      <c r="V2629" s="2"/>
      <c r="W2629" s="2"/>
    </row>
    <row r="2630" spans="16:23" x14ac:dyDescent="0.25">
      <c r="P2630" s="1"/>
      <c r="Q2630" s="1"/>
      <c r="T2630" s="2"/>
      <c r="U2630" s="2"/>
      <c r="V2630" s="2"/>
      <c r="W2630" s="2"/>
    </row>
    <row r="2631" spans="16:23" x14ac:dyDescent="0.25">
      <c r="P2631" s="1"/>
      <c r="Q2631" s="1"/>
      <c r="T2631" s="2"/>
      <c r="U2631" s="2"/>
      <c r="V2631" s="2"/>
      <c r="W2631" s="2"/>
    </row>
    <row r="2632" spans="16:23" x14ac:dyDescent="0.25">
      <c r="P2632" s="1"/>
      <c r="Q2632" s="1"/>
      <c r="T2632" s="2"/>
      <c r="U2632" s="2"/>
      <c r="V2632" s="2"/>
      <c r="W2632" s="2"/>
    </row>
    <row r="2633" spans="16:23" x14ac:dyDescent="0.25">
      <c r="P2633" s="1"/>
      <c r="Q2633" s="1"/>
      <c r="T2633" s="2"/>
      <c r="U2633" s="2"/>
      <c r="V2633" s="2"/>
      <c r="W2633" s="2"/>
    </row>
    <row r="2634" spans="16:23" x14ac:dyDescent="0.25">
      <c r="P2634" s="1"/>
      <c r="Q2634" s="1"/>
      <c r="T2634" s="2"/>
      <c r="U2634" s="2"/>
      <c r="V2634" s="2"/>
      <c r="W2634" s="2"/>
    </row>
    <row r="2635" spans="16:23" x14ac:dyDescent="0.25">
      <c r="P2635" s="1"/>
      <c r="Q2635" s="1"/>
      <c r="T2635" s="2"/>
      <c r="U2635" s="2"/>
      <c r="V2635" s="2"/>
      <c r="W2635" s="2"/>
    </row>
    <row r="2636" spans="16:23" x14ac:dyDescent="0.25">
      <c r="P2636" s="1"/>
      <c r="Q2636" s="1"/>
      <c r="T2636" s="2"/>
      <c r="U2636" s="2"/>
      <c r="V2636" s="2"/>
      <c r="W2636" s="2"/>
    </row>
    <row r="2637" spans="16:23" x14ac:dyDescent="0.25">
      <c r="P2637" s="1"/>
      <c r="Q2637" s="1"/>
      <c r="T2637" s="2"/>
      <c r="U2637" s="2"/>
      <c r="V2637" s="2"/>
      <c r="W2637" s="2"/>
    </row>
    <row r="2638" spans="16:23" x14ac:dyDescent="0.25">
      <c r="P2638" s="1"/>
      <c r="Q2638" s="1"/>
      <c r="T2638" s="2"/>
      <c r="U2638" s="2"/>
      <c r="V2638" s="2"/>
      <c r="W2638" s="2"/>
    </row>
    <row r="2639" spans="16:23" x14ac:dyDescent="0.25">
      <c r="P2639" s="1"/>
      <c r="Q2639" s="1"/>
      <c r="T2639" s="2"/>
      <c r="U2639" s="2"/>
      <c r="V2639" s="2"/>
      <c r="W2639" s="2"/>
    </row>
    <row r="2640" spans="16:23" x14ac:dyDescent="0.25">
      <c r="P2640" s="1"/>
      <c r="Q2640" s="1"/>
      <c r="T2640" s="2"/>
      <c r="U2640" s="2"/>
      <c r="V2640" s="2"/>
      <c r="W2640" s="2"/>
    </row>
    <row r="2641" spans="16:23" x14ac:dyDescent="0.25">
      <c r="P2641" s="1"/>
      <c r="Q2641" s="1"/>
      <c r="T2641" s="2"/>
      <c r="U2641" s="2"/>
      <c r="V2641" s="2"/>
      <c r="W2641" s="2"/>
    </row>
    <row r="2642" spans="16:23" x14ac:dyDescent="0.25">
      <c r="P2642" s="1"/>
      <c r="Q2642" s="1"/>
      <c r="T2642" s="2"/>
      <c r="U2642" s="2"/>
      <c r="V2642" s="2"/>
      <c r="W2642" s="2"/>
    </row>
    <row r="2643" spans="16:23" x14ac:dyDescent="0.25">
      <c r="P2643" s="1"/>
      <c r="Q2643" s="1"/>
      <c r="T2643" s="2"/>
      <c r="U2643" s="2"/>
      <c r="V2643" s="2"/>
      <c r="W2643" s="2"/>
    </row>
    <row r="2644" spans="16:23" x14ac:dyDescent="0.25">
      <c r="P2644" s="1"/>
      <c r="Q2644" s="1"/>
      <c r="T2644" s="2"/>
      <c r="U2644" s="2"/>
      <c r="V2644" s="2"/>
      <c r="W2644" s="2"/>
    </row>
    <row r="2645" spans="16:23" x14ac:dyDescent="0.25">
      <c r="P2645" s="1"/>
      <c r="Q2645" s="1"/>
      <c r="T2645" s="2"/>
      <c r="U2645" s="2"/>
      <c r="V2645" s="2"/>
      <c r="W2645" s="2"/>
    </row>
    <row r="2646" spans="16:23" x14ac:dyDescent="0.25">
      <c r="P2646" s="1"/>
      <c r="Q2646" s="1"/>
      <c r="T2646" s="2"/>
      <c r="U2646" s="2"/>
      <c r="V2646" s="2"/>
      <c r="W2646" s="2"/>
    </row>
    <row r="2647" spans="16:23" x14ac:dyDescent="0.25">
      <c r="P2647" s="1"/>
      <c r="Q2647" s="1"/>
      <c r="T2647" s="2"/>
      <c r="U2647" s="2"/>
      <c r="V2647" s="2"/>
      <c r="W2647" s="2"/>
    </row>
    <row r="2648" spans="16:23" x14ac:dyDescent="0.25">
      <c r="P2648" s="1"/>
      <c r="Q2648" s="1"/>
      <c r="T2648" s="2"/>
      <c r="U2648" s="2"/>
      <c r="V2648" s="2"/>
      <c r="W2648" s="2"/>
    </row>
    <row r="2649" spans="16:23" x14ac:dyDescent="0.25">
      <c r="P2649" s="1"/>
      <c r="Q2649" s="1"/>
      <c r="T2649" s="2"/>
      <c r="U2649" s="2"/>
      <c r="V2649" s="2"/>
      <c r="W2649" s="2"/>
    </row>
    <row r="2650" spans="16:23" x14ac:dyDescent="0.25">
      <c r="P2650" s="1"/>
      <c r="Q2650" s="1"/>
      <c r="T2650" s="2"/>
      <c r="U2650" s="2"/>
      <c r="V2650" s="2"/>
      <c r="W2650" s="2"/>
    </row>
    <row r="2651" spans="16:23" x14ac:dyDescent="0.25">
      <c r="P2651" s="1"/>
      <c r="Q2651" s="1"/>
      <c r="T2651" s="2"/>
      <c r="U2651" s="2"/>
      <c r="V2651" s="2"/>
      <c r="W2651" s="2"/>
    </row>
    <row r="2652" spans="16:23" x14ac:dyDescent="0.25">
      <c r="P2652" s="1"/>
      <c r="Q2652" s="1"/>
      <c r="T2652" s="2"/>
      <c r="U2652" s="2"/>
      <c r="V2652" s="2"/>
      <c r="W2652" s="2"/>
    </row>
    <row r="2653" spans="16:23" x14ac:dyDescent="0.25">
      <c r="P2653" s="1"/>
      <c r="Q2653" s="1"/>
      <c r="T2653" s="2"/>
      <c r="U2653" s="2"/>
      <c r="V2653" s="2"/>
      <c r="W2653" s="2"/>
    </row>
    <row r="2654" spans="16:23" x14ac:dyDescent="0.25">
      <c r="P2654" s="1"/>
      <c r="Q2654" s="1"/>
      <c r="T2654" s="2"/>
      <c r="U2654" s="2"/>
      <c r="V2654" s="2"/>
      <c r="W2654" s="2"/>
    </row>
    <row r="2655" spans="16:23" x14ac:dyDescent="0.25">
      <c r="P2655" s="1"/>
      <c r="Q2655" s="1"/>
      <c r="T2655" s="2"/>
      <c r="U2655" s="2"/>
      <c r="V2655" s="2"/>
      <c r="W2655" s="2"/>
    </row>
    <row r="2656" spans="16:23" x14ac:dyDescent="0.25">
      <c r="P2656" s="1"/>
      <c r="Q2656" s="1"/>
      <c r="T2656" s="2"/>
      <c r="U2656" s="2"/>
      <c r="V2656" s="2"/>
      <c r="W2656" s="2"/>
    </row>
    <row r="2657" spans="16:23" x14ac:dyDescent="0.25">
      <c r="P2657" s="1"/>
      <c r="Q2657" s="1"/>
      <c r="T2657" s="2"/>
      <c r="U2657" s="2"/>
      <c r="V2657" s="2"/>
      <c r="W2657" s="2"/>
    </row>
    <row r="2658" spans="16:23" x14ac:dyDescent="0.25">
      <c r="P2658" s="1"/>
      <c r="Q2658" s="1"/>
      <c r="T2658" s="2"/>
      <c r="U2658" s="2"/>
      <c r="V2658" s="2"/>
      <c r="W2658" s="2"/>
    </row>
    <row r="2659" spans="16:23" x14ac:dyDescent="0.25">
      <c r="P2659" s="1"/>
      <c r="Q2659" s="1"/>
      <c r="T2659" s="2"/>
      <c r="U2659" s="2"/>
      <c r="V2659" s="2"/>
      <c r="W2659" s="2"/>
    </row>
    <row r="2660" spans="16:23" x14ac:dyDescent="0.25">
      <c r="P2660" s="1"/>
      <c r="Q2660" s="1"/>
      <c r="T2660" s="2"/>
      <c r="U2660" s="2"/>
      <c r="V2660" s="2"/>
      <c r="W2660" s="2"/>
    </row>
    <row r="2661" spans="16:23" x14ac:dyDescent="0.25">
      <c r="P2661" s="1"/>
      <c r="Q2661" s="1"/>
      <c r="T2661" s="2"/>
      <c r="U2661" s="2"/>
      <c r="V2661" s="2"/>
      <c r="W2661" s="2"/>
    </row>
    <row r="2662" spans="16:23" x14ac:dyDescent="0.25">
      <c r="P2662" s="1"/>
      <c r="Q2662" s="1"/>
      <c r="T2662" s="2"/>
      <c r="U2662" s="2"/>
      <c r="V2662" s="2"/>
      <c r="W2662" s="2"/>
    </row>
    <row r="2663" spans="16:23" x14ac:dyDescent="0.25">
      <c r="P2663" s="1"/>
      <c r="Q2663" s="1"/>
      <c r="T2663" s="2"/>
      <c r="U2663" s="2"/>
      <c r="V2663" s="2"/>
      <c r="W2663" s="2"/>
    </row>
    <row r="2664" spans="16:23" x14ac:dyDescent="0.25">
      <c r="P2664" s="1"/>
      <c r="Q2664" s="1"/>
      <c r="T2664" s="2"/>
      <c r="U2664" s="2"/>
      <c r="V2664" s="2"/>
      <c r="W2664" s="2"/>
    </row>
    <row r="2665" spans="16:23" x14ac:dyDescent="0.25">
      <c r="P2665" s="1"/>
      <c r="Q2665" s="1"/>
      <c r="T2665" s="2"/>
      <c r="U2665" s="2"/>
      <c r="V2665" s="2"/>
      <c r="W2665" s="2"/>
    </row>
    <row r="2666" spans="16:23" x14ac:dyDescent="0.25">
      <c r="P2666" s="1"/>
      <c r="Q2666" s="1"/>
      <c r="T2666" s="2"/>
      <c r="U2666" s="2"/>
      <c r="V2666" s="2"/>
      <c r="W2666" s="2"/>
    </row>
    <row r="2667" spans="16:23" x14ac:dyDescent="0.25">
      <c r="P2667" s="1"/>
      <c r="Q2667" s="1"/>
      <c r="T2667" s="2"/>
      <c r="U2667" s="2"/>
      <c r="V2667" s="2"/>
      <c r="W2667" s="2"/>
    </row>
    <row r="2668" spans="16:23" x14ac:dyDescent="0.25">
      <c r="P2668" s="1"/>
      <c r="Q2668" s="1"/>
      <c r="T2668" s="2"/>
      <c r="U2668" s="2"/>
      <c r="V2668" s="2"/>
      <c r="W2668" s="2"/>
    </row>
    <row r="2669" spans="16:23" x14ac:dyDescent="0.25">
      <c r="P2669" s="1"/>
      <c r="Q2669" s="1"/>
      <c r="T2669" s="2"/>
      <c r="U2669" s="2"/>
      <c r="V2669" s="2"/>
      <c r="W2669" s="2"/>
    </row>
    <row r="2670" spans="16:23" x14ac:dyDescent="0.25">
      <c r="P2670" s="1"/>
      <c r="Q2670" s="1"/>
      <c r="T2670" s="2"/>
      <c r="U2670" s="2"/>
      <c r="V2670" s="2"/>
      <c r="W2670" s="2"/>
    </row>
    <row r="2671" spans="16:23" x14ac:dyDescent="0.25">
      <c r="P2671" s="1"/>
      <c r="Q2671" s="1"/>
      <c r="T2671" s="2"/>
      <c r="U2671" s="2"/>
      <c r="V2671" s="2"/>
      <c r="W2671" s="2"/>
    </row>
    <row r="2672" spans="16:23" x14ac:dyDescent="0.25">
      <c r="P2672" s="1"/>
      <c r="Q2672" s="1"/>
      <c r="T2672" s="2"/>
      <c r="U2672" s="2"/>
      <c r="V2672" s="2"/>
      <c r="W2672" s="2"/>
    </row>
    <row r="2673" spans="16:23" x14ac:dyDescent="0.25">
      <c r="P2673" s="1"/>
      <c r="Q2673" s="1"/>
      <c r="T2673" s="2"/>
      <c r="U2673" s="2"/>
      <c r="V2673" s="2"/>
      <c r="W2673" s="2"/>
    </row>
    <row r="2674" spans="16:23" x14ac:dyDescent="0.25">
      <c r="P2674" s="1"/>
      <c r="Q2674" s="1"/>
      <c r="T2674" s="2"/>
      <c r="U2674" s="2"/>
      <c r="V2674" s="2"/>
      <c r="W2674" s="2"/>
    </row>
    <row r="2675" spans="16:23" x14ac:dyDescent="0.25">
      <c r="P2675" s="1"/>
      <c r="Q2675" s="1"/>
      <c r="T2675" s="2"/>
      <c r="U2675" s="2"/>
      <c r="V2675" s="2"/>
      <c r="W2675" s="2"/>
    </row>
    <row r="2676" spans="16:23" x14ac:dyDescent="0.25">
      <c r="P2676" s="1"/>
      <c r="Q2676" s="1"/>
      <c r="T2676" s="2"/>
      <c r="U2676" s="2"/>
      <c r="V2676" s="2"/>
      <c r="W2676" s="2"/>
    </row>
    <row r="2677" spans="16:23" x14ac:dyDescent="0.25">
      <c r="P2677" s="1"/>
      <c r="Q2677" s="1"/>
      <c r="T2677" s="2"/>
      <c r="U2677" s="2"/>
      <c r="V2677" s="2"/>
      <c r="W2677" s="2"/>
    </row>
    <row r="2678" spans="16:23" x14ac:dyDescent="0.25">
      <c r="P2678" s="1"/>
      <c r="Q2678" s="1"/>
      <c r="T2678" s="2"/>
      <c r="U2678" s="2"/>
      <c r="V2678" s="2"/>
      <c r="W2678" s="2"/>
    </row>
    <row r="2679" spans="16:23" x14ac:dyDescent="0.25">
      <c r="P2679" s="1"/>
      <c r="Q2679" s="1"/>
      <c r="T2679" s="2"/>
      <c r="U2679" s="2"/>
      <c r="V2679" s="2"/>
      <c r="W2679" s="2"/>
    </row>
    <row r="2680" spans="16:23" x14ac:dyDescent="0.25">
      <c r="P2680" s="1"/>
      <c r="Q2680" s="1"/>
      <c r="T2680" s="2"/>
      <c r="U2680" s="2"/>
      <c r="V2680" s="2"/>
      <c r="W2680" s="2"/>
    </row>
    <row r="2681" spans="16:23" x14ac:dyDescent="0.25">
      <c r="P2681" s="1"/>
      <c r="Q2681" s="1"/>
      <c r="T2681" s="2"/>
      <c r="U2681" s="2"/>
      <c r="V2681" s="2"/>
      <c r="W2681" s="2"/>
    </row>
    <row r="2682" spans="16:23" x14ac:dyDescent="0.25">
      <c r="P2682" s="1"/>
      <c r="Q2682" s="1"/>
      <c r="T2682" s="2"/>
      <c r="U2682" s="2"/>
      <c r="V2682" s="2"/>
      <c r="W2682" s="2"/>
    </row>
    <row r="2683" spans="16:23" x14ac:dyDescent="0.25">
      <c r="P2683" s="1"/>
      <c r="Q2683" s="1"/>
      <c r="T2683" s="2"/>
      <c r="U2683" s="2"/>
      <c r="V2683" s="2"/>
      <c r="W2683" s="2"/>
    </row>
    <row r="2684" spans="16:23" x14ac:dyDescent="0.25">
      <c r="P2684" s="1"/>
      <c r="Q2684" s="1"/>
      <c r="T2684" s="2"/>
      <c r="U2684" s="2"/>
      <c r="V2684" s="2"/>
      <c r="W2684" s="2"/>
    </row>
    <row r="2685" spans="16:23" x14ac:dyDescent="0.25">
      <c r="P2685" s="1"/>
      <c r="Q2685" s="1"/>
      <c r="T2685" s="2"/>
      <c r="U2685" s="2"/>
      <c r="V2685" s="2"/>
      <c r="W2685" s="2"/>
    </row>
    <row r="2686" spans="16:23" x14ac:dyDescent="0.25">
      <c r="P2686" s="1"/>
      <c r="Q2686" s="1"/>
      <c r="T2686" s="2"/>
      <c r="U2686" s="2"/>
      <c r="V2686" s="2"/>
      <c r="W2686" s="2"/>
    </row>
    <row r="2687" spans="16:23" x14ac:dyDescent="0.25">
      <c r="P2687" s="1"/>
      <c r="Q2687" s="1"/>
      <c r="T2687" s="2"/>
      <c r="U2687" s="2"/>
      <c r="V2687" s="2"/>
      <c r="W2687" s="2"/>
    </row>
    <row r="2688" spans="16:23" x14ac:dyDescent="0.25">
      <c r="P2688" s="1"/>
      <c r="Q2688" s="1"/>
      <c r="T2688" s="2"/>
      <c r="U2688" s="2"/>
      <c r="V2688" s="2"/>
      <c r="W2688" s="2"/>
    </row>
    <row r="2689" spans="16:23" x14ac:dyDescent="0.25">
      <c r="P2689" s="1"/>
      <c r="Q2689" s="1"/>
      <c r="T2689" s="2"/>
      <c r="U2689" s="2"/>
      <c r="V2689" s="2"/>
      <c r="W2689" s="2"/>
    </row>
    <row r="2690" spans="16:23" x14ac:dyDescent="0.25">
      <c r="P2690" s="1"/>
      <c r="Q2690" s="1"/>
      <c r="T2690" s="2"/>
      <c r="U2690" s="2"/>
      <c r="V2690" s="2"/>
      <c r="W2690" s="2"/>
    </row>
    <row r="2691" spans="16:23" x14ac:dyDescent="0.25">
      <c r="P2691" s="1"/>
      <c r="Q2691" s="1"/>
      <c r="T2691" s="2"/>
      <c r="U2691" s="2"/>
      <c r="V2691" s="2"/>
      <c r="W2691" s="2"/>
    </row>
    <row r="2692" spans="16:23" x14ac:dyDescent="0.25">
      <c r="P2692" s="1"/>
      <c r="Q2692" s="1"/>
      <c r="T2692" s="2"/>
      <c r="U2692" s="2"/>
      <c r="V2692" s="2"/>
      <c r="W2692" s="2"/>
    </row>
    <row r="2693" spans="16:23" x14ac:dyDescent="0.25">
      <c r="P2693" s="1"/>
      <c r="Q2693" s="1"/>
      <c r="T2693" s="2"/>
      <c r="U2693" s="2"/>
      <c r="V2693" s="2"/>
      <c r="W2693" s="2"/>
    </row>
    <row r="2694" spans="16:23" x14ac:dyDescent="0.25">
      <c r="P2694" s="1"/>
      <c r="Q2694" s="1"/>
      <c r="T2694" s="2"/>
      <c r="U2694" s="2"/>
      <c r="V2694" s="2"/>
      <c r="W2694" s="2"/>
    </row>
    <row r="2695" spans="16:23" x14ac:dyDescent="0.25">
      <c r="P2695" s="1"/>
      <c r="Q2695" s="1"/>
      <c r="T2695" s="2"/>
      <c r="U2695" s="2"/>
      <c r="V2695" s="2"/>
      <c r="W2695" s="2"/>
    </row>
    <row r="2696" spans="16:23" x14ac:dyDescent="0.25">
      <c r="P2696" s="1"/>
      <c r="Q2696" s="1"/>
      <c r="T2696" s="2"/>
      <c r="U2696" s="2"/>
      <c r="V2696" s="2"/>
      <c r="W2696" s="2"/>
    </row>
    <row r="2697" spans="16:23" x14ac:dyDescent="0.25">
      <c r="P2697" s="1"/>
      <c r="Q2697" s="1"/>
      <c r="T2697" s="2"/>
      <c r="U2697" s="2"/>
      <c r="V2697" s="2"/>
      <c r="W2697" s="2"/>
    </row>
    <row r="2698" spans="16:23" x14ac:dyDescent="0.25">
      <c r="P2698" s="1"/>
      <c r="Q2698" s="1"/>
      <c r="T2698" s="2"/>
      <c r="U2698" s="2"/>
      <c r="V2698" s="2"/>
      <c r="W2698" s="2"/>
    </row>
    <row r="2699" spans="16:23" x14ac:dyDescent="0.25">
      <c r="P2699" s="1"/>
      <c r="Q2699" s="1"/>
      <c r="T2699" s="2"/>
      <c r="U2699" s="2"/>
      <c r="V2699" s="2"/>
      <c r="W2699" s="2"/>
    </row>
    <row r="2700" spans="16:23" x14ac:dyDescent="0.25">
      <c r="P2700" s="1"/>
      <c r="Q2700" s="1"/>
      <c r="T2700" s="2"/>
      <c r="U2700" s="2"/>
      <c r="V2700" s="2"/>
      <c r="W2700" s="2"/>
    </row>
    <row r="2701" spans="16:23" x14ac:dyDescent="0.25">
      <c r="P2701" s="1"/>
      <c r="Q2701" s="1"/>
      <c r="T2701" s="2"/>
      <c r="U2701" s="2"/>
      <c r="V2701" s="2"/>
      <c r="W2701" s="2"/>
    </row>
    <row r="2702" spans="16:23" x14ac:dyDescent="0.25">
      <c r="P2702" s="1"/>
      <c r="Q2702" s="1"/>
      <c r="T2702" s="2"/>
      <c r="U2702" s="2"/>
      <c r="V2702" s="2"/>
      <c r="W2702" s="2"/>
    </row>
    <row r="2703" spans="16:23" x14ac:dyDescent="0.25">
      <c r="P2703" s="1"/>
      <c r="Q2703" s="1"/>
      <c r="T2703" s="2"/>
      <c r="U2703" s="2"/>
      <c r="V2703" s="2"/>
      <c r="W2703" s="2"/>
    </row>
    <row r="2704" spans="16:23" x14ac:dyDescent="0.25">
      <c r="P2704" s="1"/>
      <c r="Q2704" s="1"/>
      <c r="T2704" s="2"/>
      <c r="U2704" s="2"/>
      <c r="V2704" s="2"/>
      <c r="W2704" s="2"/>
    </row>
    <row r="2705" spans="16:23" x14ac:dyDescent="0.25">
      <c r="P2705" s="1"/>
      <c r="Q2705" s="1"/>
      <c r="T2705" s="2"/>
      <c r="U2705" s="2"/>
      <c r="V2705" s="2"/>
      <c r="W2705" s="2"/>
    </row>
    <row r="2706" spans="16:23" x14ac:dyDescent="0.25">
      <c r="P2706" s="1"/>
      <c r="Q2706" s="1"/>
      <c r="T2706" s="2"/>
      <c r="U2706" s="2"/>
      <c r="V2706" s="2"/>
      <c r="W2706" s="2"/>
    </row>
    <row r="2707" spans="16:23" x14ac:dyDescent="0.25">
      <c r="P2707" s="1"/>
      <c r="Q2707" s="1"/>
      <c r="T2707" s="2"/>
      <c r="U2707" s="2"/>
      <c r="V2707" s="2"/>
      <c r="W2707" s="2"/>
    </row>
    <row r="2708" spans="16:23" x14ac:dyDescent="0.25">
      <c r="P2708" s="1"/>
      <c r="Q2708" s="1"/>
      <c r="T2708" s="2"/>
      <c r="U2708" s="2"/>
      <c r="V2708" s="2"/>
      <c r="W2708" s="2"/>
    </row>
    <row r="2709" spans="16:23" x14ac:dyDescent="0.25">
      <c r="P2709" s="1"/>
      <c r="Q2709" s="1"/>
      <c r="T2709" s="2"/>
      <c r="U2709" s="2"/>
      <c r="V2709" s="2"/>
      <c r="W2709" s="2"/>
    </row>
    <row r="2710" spans="16:23" x14ac:dyDescent="0.25">
      <c r="P2710" s="1"/>
      <c r="Q2710" s="1"/>
      <c r="T2710" s="2"/>
      <c r="U2710" s="2"/>
      <c r="V2710" s="2"/>
      <c r="W2710" s="2"/>
    </row>
    <row r="2711" spans="16:23" x14ac:dyDescent="0.25">
      <c r="P2711" s="1"/>
      <c r="Q2711" s="1"/>
      <c r="T2711" s="2"/>
      <c r="U2711" s="2"/>
      <c r="V2711" s="2"/>
      <c r="W2711" s="2"/>
    </row>
    <row r="2712" spans="16:23" x14ac:dyDescent="0.25">
      <c r="P2712" s="1"/>
      <c r="Q2712" s="1"/>
      <c r="T2712" s="2"/>
      <c r="U2712" s="2"/>
      <c r="V2712" s="2"/>
      <c r="W2712" s="2"/>
    </row>
    <row r="2713" spans="16:23" x14ac:dyDescent="0.25">
      <c r="P2713" s="1"/>
      <c r="Q2713" s="1"/>
      <c r="T2713" s="2"/>
      <c r="U2713" s="2"/>
      <c r="V2713" s="2"/>
      <c r="W2713" s="2"/>
    </row>
    <row r="2714" spans="16:23" x14ac:dyDescent="0.25">
      <c r="P2714" s="1"/>
      <c r="Q2714" s="1"/>
      <c r="T2714" s="2"/>
      <c r="U2714" s="2"/>
      <c r="V2714" s="2"/>
      <c r="W2714" s="2"/>
    </row>
    <row r="2715" spans="16:23" x14ac:dyDescent="0.25">
      <c r="P2715" s="1"/>
      <c r="Q2715" s="1"/>
      <c r="T2715" s="2"/>
      <c r="U2715" s="2"/>
      <c r="V2715" s="2"/>
      <c r="W2715" s="2"/>
    </row>
    <row r="2716" spans="16:23" x14ac:dyDescent="0.25">
      <c r="P2716" s="1"/>
      <c r="Q2716" s="1"/>
      <c r="T2716" s="2"/>
      <c r="U2716" s="2"/>
      <c r="V2716" s="2"/>
      <c r="W2716" s="2"/>
    </row>
    <row r="2717" spans="16:23" x14ac:dyDescent="0.25">
      <c r="P2717" s="1"/>
      <c r="Q2717" s="1"/>
      <c r="T2717" s="2"/>
      <c r="U2717" s="2"/>
      <c r="V2717" s="2"/>
      <c r="W2717" s="2"/>
    </row>
    <row r="2718" spans="16:23" x14ac:dyDescent="0.25">
      <c r="P2718" s="1"/>
      <c r="Q2718" s="1"/>
      <c r="T2718" s="2"/>
      <c r="U2718" s="2"/>
      <c r="V2718" s="2"/>
      <c r="W2718" s="2"/>
    </row>
    <row r="2719" spans="16:23" x14ac:dyDescent="0.25">
      <c r="P2719" s="1"/>
      <c r="Q2719" s="1"/>
      <c r="T2719" s="2"/>
      <c r="U2719" s="2"/>
      <c r="V2719" s="2"/>
      <c r="W2719" s="2"/>
    </row>
    <row r="2720" spans="16:23" x14ac:dyDescent="0.25">
      <c r="P2720" s="1"/>
      <c r="Q2720" s="1"/>
      <c r="T2720" s="2"/>
      <c r="U2720" s="2"/>
      <c r="V2720" s="2"/>
      <c r="W2720" s="2"/>
    </row>
    <row r="2721" spans="16:23" x14ac:dyDescent="0.25">
      <c r="P2721" s="1"/>
      <c r="Q2721" s="1"/>
      <c r="T2721" s="2"/>
      <c r="U2721" s="2"/>
      <c r="V2721" s="2"/>
      <c r="W2721" s="2"/>
    </row>
    <row r="2722" spans="16:23" x14ac:dyDescent="0.25">
      <c r="P2722" s="1"/>
      <c r="Q2722" s="1"/>
      <c r="T2722" s="2"/>
      <c r="U2722" s="2"/>
      <c r="V2722" s="2"/>
      <c r="W2722" s="2"/>
    </row>
    <row r="2723" spans="16:23" x14ac:dyDescent="0.25">
      <c r="P2723" s="1"/>
      <c r="Q2723" s="1"/>
      <c r="T2723" s="2"/>
      <c r="U2723" s="2"/>
      <c r="V2723" s="2"/>
      <c r="W2723" s="2"/>
    </row>
    <row r="2724" spans="16:23" x14ac:dyDescent="0.25">
      <c r="P2724" s="1"/>
      <c r="Q2724" s="1"/>
      <c r="T2724" s="2"/>
      <c r="U2724" s="2"/>
      <c r="V2724" s="2"/>
      <c r="W2724" s="2"/>
    </row>
    <row r="2725" spans="16:23" x14ac:dyDescent="0.25">
      <c r="P2725" s="1"/>
      <c r="Q2725" s="1"/>
      <c r="T2725" s="2"/>
      <c r="U2725" s="2"/>
      <c r="V2725" s="2"/>
      <c r="W2725" s="2"/>
    </row>
    <row r="2726" spans="16:23" x14ac:dyDescent="0.25">
      <c r="P2726" s="1"/>
      <c r="Q2726" s="1"/>
      <c r="T2726" s="2"/>
      <c r="U2726" s="2"/>
      <c r="V2726" s="2"/>
      <c r="W2726" s="2"/>
    </row>
    <row r="2727" spans="16:23" x14ac:dyDescent="0.25">
      <c r="P2727" s="1"/>
      <c r="Q2727" s="1"/>
      <c r="T2727" s="2"/>
      <c r="U2727" s="2"/>
      <c r="V2727" s="2"/>
      <c r="W2727" s="2"/>
    </row>
    <row r="2728" spans="16:23" x14ac:dyDescent="0.25">
      <c r="P2728" s="1"/>
      <c r="Q2728" s="1"/>
      <c r="T2728" s="2"/>
      <c r="U2728" s="2"/>
      <c r="V2728" s="2"/>
      <c r="W2728" s="2"/>
    </row>
    <row r="2729" spans="16:23" x14ac:dyDescent="0.25">
      <c r="P2729" s="1"/>
      <c r="Q2729" s="1"/>
      <c r="T2729" s="2"/>
      <c r="U2729" s="2"/>
      <c r="V2729" s="2"/>
      <c r="W2729" s="2"/>
    </row>
    <row r="2730" spans="16:23" x14ac:dyDescent="0.25">
      <c r="P2730" s="1"/>
      <c r="Q2730" s="1"/>
      <c r="T2730" s="2"/>
      <c r="U2730" s="2"/>
      <c r="V2730" s="2"/>
      <c r="W2730" s="2"/>
    </row>
    <row r="2731" spans="16:23" x14ac:dyDescent="0.25">
      <c r="P2731" s="1"/>
      <c r="Q2731" s="1"/>
      <c r="T2731" s="2"/>
      <c r="U2731" s="2"/>
      <c r="V2731" s="2"/>
      <c r="W2731" s="2"/>
    </row>
    <row r="2732" spans="16:23" x14ac:dyDescent="0.25">
      <c r="P2732" s="1"/>
      <c r="Q2732" s="1"/>
      <c r="T2732" s="2"/>
      <c r="U2732" s="2"/>
      <c r="V2732" s="2"/>
      <c r="W2732" s="2"/>
    </row>
    <row r="2733" spans="16:23" x14ac:dyDescent="0.25">
      <c r="P2733" s="1"/>
      <c r="Q2733" s="1"/>
      <c r="T2733" s="2"/>
      <c r="U2733" s="2"/>
      <c r="V2733" s="2"/>
      <c r="W2733" s="2"/>
    </row>
    <row r="2734" spans="16:23" x14ac:dyDescent="0.25">
      <c r="P2734" s="1"/>
      <c r="Q2734" s="1"/>
      <c r="T2734" s="2"/>
      <c r="U2734" s="2"/>
      <c r="V2734" s="2"/>
      <c r="W2734" s="2"/>
    </row>
    <row r="2735" spans="16:23" x14ac:dyDescent="0.25">
      <c r="P2735" s="1"/>
      <c r="Q2735" s="1"/>
      <c r="T2735" s="2"/>
      <c r="U2735" s="2"/>
      <c r="V2735" s="2"/>
      <c r="W2735" s="2"/>
    </row>
    <row r="2736" spans="16:23" x14ac:dyDescent="0.25">
      <c r="P2736" s="1"/>
      <c r="Q2736" s="1"/>
      <c r="T2736" s="2"/>
      <c r="U2736" s="2"/>
      <c r="V2736" s="2"/>
      <c r="W2736" s="2"/>
    </row>
    <row r="2737" spans="16:23" x14ac:dyDescent="0.25">
      <c r="P2737" s="1"/>
      <c r="Q2737" s="1"/>
      <c r="T2737" s="2"/>
      <c r="U2737" s="2"/>
      <c r="V2737" s="2"/>
      <c r="W2737" s="2"/>
    </row>
    <row r="2738" spans="16:23" x14ac:dyDescent="0.25">
      <c r="P2738" s="1"/>
      <c r="Q2738" s="1"/>
      <c r="T2738" s="2"/>
      <c r="U2738" s="2"/>
      <c r="V2738" s="2"/>
      <c r="W2738" s="2"/>
    </row>
    <row r="2739" spans="16:23" x14ac:dyDescent="0.25">
      <c r="P2739" s="1"/>
      <c r="Q2739" s="1"/>
      <c r="T2739" s="2"/>
      <c r="U2739" s="2"/>
      <c r="V2739" s="2"/>
      <c r="W2739" s="2"/>
    </row>
    <row r="2740" spans="16:23" x14ac:dyDescent="0.25">
      <c r="P2740" s="1"/>
      <c r="Q2740" s="1"/>
      <c r="T2740" s="2"/>
      <c r="U2740" s="2"/>
      <c r="V2740" s="2"/>
      <c r="W2740" s="2"/>
    </row>
    <row r="2741" spans="16:23" x14ac:dyDescent="0.25">
      <c r="P2741" s="1"/>
      <c r="Q2741" s="1"/>
      <c r="T2741" s="2"/>
      <c r="U2741" s="2"/>
      <c r="V2741" s="2"/>
      <c r="W2741" s="2"/>
    </row>
    <row r="2742" spans="16:23" x14ac:dyDescent="0.25">
      <c r="P2742" s="1"/>
      <c r="Q2742" s="1"/>
      <c r="T2742" s="2"/>
      <c r="U2742" s="2"/>
      <c r="V2742" s="2"/>
      <c r="W2742" s="2"/>
    </row>
    <row r="2743" spans="16:23" x14ac:dyDescent="0.25">
      <c r="P2743" s="1"/>
      <c r="Q2743" s="1"/>
      <c r="T2743" s="2"/>
      <c r="U2743" s="2"/>
      <c r="V2743" s="2"/>
      <c r="W2743" s="2"/>
    </row>
    <row r="2744" spans="16:23" x14ac:dyDescent="0.25">
      <c r="P2744" s="1"/>
      <c r="Q2744" s="1"/>
      <c r="T2744" s="2"/>
      <c r="U2744" s="2"/>
      <c r="V2744" s="2"/>
      <c r="W2744" s="2"/>
    </row>
    <row r="2745" spans="16:23" x14ac:dyDescent="0.25">
      <c r="P2745" s="1"/>
      <c r="Q2745" s="1"/>
      <c r="T2745" s="2"/>
      <c r="U2745" s="2"/>
      <c r="V2745" s="2"/>
      <c r="W2745" s="2"/>
    </row>
    <row r="2746" spans="16:23" x14ac:dyDescent="0.25">
      <c r="P2746" s="1"/>
      <c r="Q2746" s="1"/>
      <c r="T2746" s="2"/>
      <c r="U2746" s="2"/>
      <c r="V2746" s="2"/>
      <c r="W2746" s="2"/>
    </row>
    <row r="2747" spans="16:23" x14ac:dyDescent="0.25">
      <c r="P2747" s="1"/>
      <c r="Q2747" s="1"/>
      <c r="T2747" s="2"/>
      <c r="U2747" s="2"/>
      <c r="V2747" s="2"/>
      <c r="W2747" s="2"/>
    </row>
    <row r="2748" spans="16:23" x14ac:dyDescent="0.25">
      <c r="P2748" s="1"/>
      <c r="Q2748" s="1"/>
      <c r="T2748" s="2"/>
      <c r="U2748" s="2"/>
      <c r="V2748" s="2"/>
      <c r="W2748" s="2"/>
    </row>
    <row r="2749" spans="16:23" x14ac:dyDescent="0.25">
      <c r="P2749" s="1"/>
      <c r="Q2749" s="1"/>
      <c r="T2749" s="2"/>
      <c r="U2749" s="2"/>
      <c r="V2749" s="2"/>
      <c r="W2749" s="2"/>
    </row>
    <row r="2750" spans="16:23" x14ac:dyDescent="0.25">
      <c r="P2750" s="1"/>
      <c r="Q2750" s="1"/>
      <c r="T2750" s="2"/>
      <c r="U2750" s="2"/>
      <c r="V2750" s="2"/>
      <c r="W2750" s="2"/>
    </row>
    <row r="2751" spans="16:23" x14ac:dyDescent="0.25">
      <c r="P2751" s="1"/>
      <c r="Q2751" s="1"/>
      <c r="T2751" s="2"/>
      <c r="U2751" s="2"/>
      <c r="V2751" s="2"/>
      <c r="W2751" s="2"/>
    </row>
    <row r="2752" spans="16:23" x14ac:dyDescent="0.25">
      <c r="P2752" s="1"/>
      <c r="Q2752" s="1"/>
      <c r="T2752" s="2"/>
      <c r="U2752" s="2"/>
      <c r="V2752" s="2"/>
      <c r="W2752" s="2"/>
    </row>
    <row r="2753" spans="16:23" x14ac:dyDescent="0.25">
      <c r="P2753" s="1"/>
      <c r="Q2753" s="1"/>
      <c r="T2753" s="2"/>
      <c r="U2753" s="2"/>
      <c r="V2753" s="2"/>
      <c r="W2753" s="2"/>
    </row>
    <row r="2754" spans="16:23" x14ac:dyDescent="0.25">
      <c r="P2754" s="1"/>
      <c r="Q2754" s="1"/>
      <c r="T2754" s="2"/>
      <c r="U2754" s="2"/>
      <c r="V2754" s="2"/>
      <c r="W2754" s="2"/>
    </row>
    <row r="2755" spans="16:23" x14ac:dyDescent="0.25">
      <c r="P2755" s="1"/>
      <c r="Q2755" s="1"/>
      <c r="T2755" s="2"/>
      <c r="U2755" s="2"/>
      <c r="V2755" s="2"/>
      <c r="W2755" s="2"/>
    </row>
    <row r="2756" spans="16:23" x14ac:dyDescent="0.25">
      <c r="P2756" s="1"/>
      <c r="Q2756" s="1"/>
      <c r="T2756" s="2"/>
      <c r="U2756" s="2"/>
      <c r="V2756" s="2"/>
      <c r="W2756" s="2"/>
    </row>
    <row r="2757" spans="16:23" x14ac:dyDescent="0.25">
      <c r="P2757" s="1"/>
      <c r="Q2757" s="1"/>
      <c r="T2757" s="2"/>
      <c r="U2757" s="2"/>
      <c r="V2757" s="2"/>
      <c r="W2757" s="2"/>
    </row>
    <row r="2758" spans="16:23" x14ac:dyDescent="0.25">
      <c r="P2758" s="1"/>
      <c r="Q2758" s="1"/>
      <c r="T2758" s="2"/>
      <c r="U2758" s="2"/>
      <c r="V2758" s="2"/>
      <c r="W2758" s="2"/>
    </row>
    <row r="2759" spans="16:23" x14ac:dyDescent="0.25">
      <c r="P2759" s="1"/>
      <c r="Q2759" s="1"/>
      <c r="T2759" s="2"/>
      <c r="U2759" s="2"/>
      <c r="V2759" s="2"/>
      <c r="W2759" s="2"/>
    </row>
    <row r="2760" spans="16:23" x14ac:dyDescent="0.25">
      <c r="P2760" s="1"/>
      <c r="Q2760" s="1"/>
      <c r="T2760" s="2"/>
      <c r="U2760" s="2"/>
      <c r="V2760" s="2"/>
      <c r="W2760" s="2"/>
    </row>
    <row r="2761" spans="16:23" x14ac:dyDescent="0.25">
      <c r="P2761" s="1"/>
      <c r="Q2761" s="1"/>
      <c r="T2761" s="2"/>
      <c r="U2761" s="2"/>
      <c r="V2761" s="2"/>
      <c r="W2761" s="2"/>
    </row>
    <row r="2762" spans="16:23" x14ac:dyDescent="0.25">
      <c r="P2762" s="1"/>
      <c r="Q2762" s="1"/>
      <c r="T2762" s="2"/>
      <c r="U2762" s="2"/>
      <c r="V2762" s="2"/>
      <c r="W2762" s="2"/>
    </row>
    <row r="2763" spans="16:23" x14ac:dyDescent="0.25">
      <c r="P2763" s="1"/>
      <c r="Q2763" s="1"/>
      <c r="T2763" s="2"/>
      <c r="U2763" s="2"/>
      <c r="V2763" s="2"/>
      <c r="W2763" s="2"/>
    </row>
    <row r="2764" spans="16:23" x14ac:dyDescent="0.25">
      <c r="P2764" s="1"/>
      <c r="Q2764" s="1"/>
      <c r="T2764" s="2"/>
      <c r="U2764" s="2"/>
      <c r="V2764" s="2"/>
      <c r="W2764" s="2"/>
    </row>
    <row r="2765" spans="16:23" x14ac:dyDescent="0.25">
      <c r="P2765" s="1"/>
      <c r="Q2765" s="1"/>
      <c r="T2765" s="2"/>
      <c r="U2765" s="2"/>
      <c r="V2765" s="2"/>
      <c r="W2765" s="2"/>
    </row>
    <row r="2766" spans="16:23" x14ac:dyDescent="0.25">
      <c r="P2766" s="1"/>
      <c r="Q2766" s="1"/>
      <c r="T2766" s="2"/>
      <c r="U2766" s="2"/>
      <c r="V2766" s="2"/>
      <c r="W2766" s="2"/>
    </row>
    <row r="2767" spans="16:23" x14ac:dyDescent="0.25">
      <c r="P2767" s="1"/>
      <c r="Q2767" s="1"/>
      <c r="T2767" s="2"/>
      <c r="U2767" s="2"/>
      <c r="V2767" s="2"/>
      <c r="W2767" s="2"/>
    </row>
    <row r="2768" spans="16:23" x14ac:dyDescent="0.25">
      <c r="P2768" s="1"/>
      <c r="Q2768" s="1"/>
      <c r="T2768" s="2"/>
      <c r="U2768" s="2"/>
      <c r="V2768" s="2"/>
      <c r="W2768" s="2"/>
    </row>
    <row r="2769" spans="16:23" x14ac:dyDescent="0.25">
      <c r="P2769" s="1"/>
      <c r="Q2769" s="1"/>
      <c r="T2769" s="2"/>
      <c r="U2769" s="2"/>
      <c r="V2769" s="2"/>
      <c r="W2769" s="2"/>
    </row>
    <row r="2770" spans="16:23" x14ac:dyDescent="0.25">
      <c r="P2770" s="1"/>
      <c r="Q2770" s="1"/>
      <c r="T2770" s="2"/>
      <c r="U2770" s="2"/>
      <c r="V2770" s="2"/>
      <c r="W2770" s="2"/>
    </row>
    <row r="2771" spans="16:23" x14ac:dyDescent="0.25">
      <c r="P2771" s="1"/>
      <c r="Q2771" s="1"/>
      <c r="T2771" s="2"/>
      <c r="U2771" s="2"/>
      <c r="V2771" s="2"/>
      <c r="W2771" s="2"/>
    </row>
    <row r="2772" spans="16:23" x14ac:dyDescent="0.25">
      <c r="P2772" s="1"/>
      <c r="Q2772" s="1"/>
      <c r="T2772" s="2"/>
      <c r="U2772" s="2"/>
      <c r="V2772" s="2"/>
      <c r="W2772" s="2"/>
    </row>
    <row r="2773" spans="16:23" x14ac:dyDescent="0.25">
      <c r="P2773" s="1"/>
      <c r="Q2773" s="1"/>
      <c r="T2773" s="2"/>
      <c r="U2773" s="2"/>
      <c r="V2773" s="2"/>
      <c r="W2773" s="2"/>
    </row>
    <row r="2774" spans="16:23" x14ac:dyDescent="0.25">
      <c r="P2774" s="1"/>
      <c r="Q2774" s="1"/>
      <c r="T2774" s="2"/>
      <c r="U2774" s="2"/>
      <c r="V2774" s="2"/>
      <c r="W2774" s="2"/>
    </row>
    <row r="2775" spans="16:23" x14ac:dyDescent="0.25">
      <c r="P2775" s="1"/>
      <c r="Q2775" s="1"/>
      <c r="T2775" s="2"/>
      <c r="U2775" s="2"/>
      <c r="V2775" s="2"/>
      <c r="W2775" s="2"/>
    </row>
    <row r="2776" spans="16:23" x14ac:dyDescent="0.25">
      <c r="P2776" s="1"/>
      <c r="Q2776" s="1"/>
      <c r="T2776" s="2"/>
      <c r="U2776" s="2"/>
      <c r="V2776" s="2"/>
      <c r="W2776" s="2"/>
    </row>
    <row r="2777" spans="16:23" x14ac:dyDescent="0.25">
      <c r="P2777" s="1"/>
      <c r="Q2777" s="1"/>
      <c r="T2777" s="2"/>
      <c r="U2777" s="2"/>
      <c r="V2777" s="2"/>
      <c r="W2777" s="2"/>
    </row>
    <row r="2778" spans="16:23" x14ac:dyDescent="0.25">
      <c r="P2778" s="1"/>
      <c r="Q2778" s="1"/>
      <c r="T2778" s="2"/>
      <c r="U2778" s="2"/>
      <c r="V2778" s="2"/>
      <c r="W2778" s="2"/>
    </row>
    <row r="2779" spans="16:23" x14ac:dyDescent="0.25">
      <c r="P2779" s="1"/>
      <c r="Q2779" s="1"/>
      <c r="T2779" s="2"/>
      <c r="U2779" s="2"/>
      <c r="V2779" s="2"/>
      <c r="W2779" s="2"/>
    </row>
    <row r="2780" spans="16:23" x14ac:dyDescent="0.25">
      <c r="P2780" s="1"/>
      <c r="Q2780" s="1"/>
      <c r="T2780" s="2"/>
      <c r="U2780" s="2"/>
      <c r="V2780" s="2"/>
      <c r="W2780" s="2"/>
    </row>
    <row r="2781" spans="16:23" x14ac:dyDescent="0.25">
      <c r="P2781" s="1"/>
      <c r="Q2781" s="1"/>
      <c r="T2781" s="2"/>
      <c r="U2781" s="2"/>
      <c r="V2781" s="2"/>
      <c r="W2781" s="2"/>
    </row>
    <row r="2782" spans="16:23" x14ac:dyDescent="0.25">
      <c r="P2782" s="1"/>
      <c r="Q2782" s="1"/>
      <c r="T2782" s="2"/>
      <c r="U2782" s="2"/>
      <c r="V2782" s="2"/>
      <c r="W2782" s="2"/>
    </row>
    <row r="2783" spans="16:23" x14ac:dyDescent="0.25">
      <c r="P2783" s="1"/>
      <c r="Q2783" s="1"/>
      <c r="T2783" s="2"/>
      <c r="U2783" s="2"/>
      <c r="V2783" s="2"/>
      <c r="W2783" s="2"/>
    </row>
    <row r="2784" spans="16:23" x14ac:dyDescent="0.25">
      <c r="P2784" s="1"/>
      <c r="Q2784" s="1"/>
      <c r="T2784" s="2"/>
      <c r="U2784" s="2"/>
      <c r="V2784" s="2"/>
      <c r="W2784" s="2"/>
    </row>
    <row r="2785" spans="16:23" x14ac:dyDescent="0.25">
      <c r="P2785" s="1"/>
      <c r="Q2785" s="1"/>
      <c r="T2785" s="2"/>
      <c r="U2785" s="2"/>
      <c r="V2785" s="2"/>
      <c r="W2785" s="2"/>
    </row>
    <row r="2786" spans="16:23" x14ac:dyDescent="0.25">
      <c r="P2786" s="1"/>
      <c r="Q2786" s="1"/>
      <c r="T2786" s="2"/>
      <c r="U2786" s="2"/>
      <c r="V2786" s="2"/>
      <c r="W2786" s="2"/>
    </row>
    <row r="2787" spans="16:23" x14ac:dyDescent="0.25">
      <c r="P2787" s="1"/>
      <c r="Q2787" s="1"/>
      <c r="T2787" s="2"/>
      <c r="U2787" s="2"/>
      <c r="V2787" s="2"/>
      <c r="W2787" s="2"/>
    </row>
    <row r="2788" spans="16:23" x14ac:dyDescent="0.25">
      <c r="P2788" s="1"/>
      <c r="Q2788" s="1"/>
      <c r="T2788" s="2"/>
      <c r="U2788" s="2"/>
      <c r="V2788" s="2"/>
      <c r="W2788" s="2"/>
    </row>
    <row r="2789" spans="16:23" x14ac:dyDescent="0.25">
      <c r="P2789" s="1"/>
      <c r="Q2789" s="1"/>
      <c r="T2789" s="2"/>
      <c r="U2789" s="2"/>
      <c r="V2789" s="2"/>
      <c r="W2789" s="2"/>
    </row>
    <row r="2790" spans="16:23" x14ac:dyDescent="0.25">
      <c r="P2790" s="1"/>
      <c r="Q2790" s="1"/>
      <c r="T2790" s="2"/>
      <c r="U2790" s="2"/>
      <c r="V2790" s="2"/>
      <c r="W2790" s="2"/>
    </row>
    <row r="2791" spans="16:23" x14ac:dyDescent="0.25">
      <c r="P2791" s="1"/>
      <c r="Q2791" s="1"/>
      <c r="T2791" s="2"/>
      <c r="U2791" s="2"/>
      <c r="V2791" s="2"/>
      <c r="W2791" s="2"/>
    </row>
    <row r="2792" spans="16:23" x14ac:dyDescent="0.25">
      <c r="P2792" s="1"/>
      <c r="Q2792" s="1"/>
      <c r="T2792" s="2"/>
      <c r="U2792" s="2"/>
      <c r="V2792" s="2"/>
      <c r="W2792" s="2"/>
    </row>
    <row r="2793" spans="16:23" x14ac:dyDescent="0.25">
      <c r="P2793" s="1"/>
      <c r="Q2793" s="1"/>
      <c r="T2793" s="2"/>
      <c r="U2793" s="2"/>
      <c r="V2793" s="2"/>
      <c r="W2793" s="2"/>
    </row>
    <row r="2794" spans="16:23" x14ac:dyDescent="0.25">
      <c r="P2794" s="1"/>
      <c r="Q2794" s="1"/>
      <c r="T2794" s="2"/>
      <c r="U2794" s="2"/>
      <c r="V2794" s="2"/>
      <c r="W2794" s="2"/>
    </row>
    <row r="2795" spans="16:23" x14ac:dyDescent="0.25">
      <c r="P2795" s="1"/>
      <c r="Q2795" s="1"/>
      <c r="T2795" s="2"/>
      <c r="U2795" s="2"/>
      <c r="V2795" s="2"/>
      <c r="W2795" s="2"/>
    </row>
    <row r="2796" spans="16:23" x14ac:dyDescent="0.25">
      <c r="P2796" s="1"/>
      <c r="Q2796" s="1"/>
      <c r="T2796" s="2"/>
      <c r="U2796" s="2"/>
      <c r="V2796" s="2"/>
      <c r="W2796" s="2"/>
    </row>
    <row r="2797" spans="16:23" x14ac:dyDescent="0.25">
      <c r="P2797" s="1"/>
      <c r="Q2797" s="1"/>
      <c r="T2797" s="2"/>
      <c r="U2797" s="2"/>
      <c r="V2797" s="2"/>
      <c r="W2797" s="2"/>
    </row>
    <row r="2798" spans="16:23" x14ac:dyDescent="0.25">
      <c r="P2798" s="1"/>
      <c r="Q2798" s="1"/>
      <c r="T2798" s="2"/>
      <c r="U2798" s="2"/>
      <c r="V2798" s="2"/>
      <c r="W2798" s="2"/>
    </row>
    <row r="2799" spans="16:23" x14ac:dyDescent="0.25">
      <c r="P2799" s="1"/>
      <c r="Q2799" s="1"/>
      <c r="T2799" s="2"/>
      <c r="U2799" s="2"/>
      <c r="V2799" s="2"/>
      <c r="W2799" s="2"/>
    </row>
    <row r="2800" spans="16:23" x14ac:dyDescent="0.25">
      <c r="P2800" s="1"/>
      <c r="Q2800" s="1"/>
      <c r="T2800" s="2"/>
      <c r="U2800" s="2"/>
      <c r="V2800" s="2"/>
      <c r="W2800" s="2"/>
    </row>
    <row r="2801" spans="16:23" x14ac:dyDescent="0.25">
      <c r="P2801" s="1"/>
      <c r="Q2801" s="1"/>
      <c r="T2801" s="2"/>
      <c r="U2801" s="2"/>
      <c r="V2801" s="2"/>
      <c r="W2801" s="2"/>
    </row>
    <row r="2802" spans="16:23" x14ac:dyDescent="0.25">
      <c r="P2802" s="1"/>
      <c r="Q2802" s="1"/>
      <c r="T2802" s="2"/>
      <c r="U2802" s="2"/>
      <c r="V2802" s="2"/>
      <c r="W2802" s="2"/>
    </row>
    <row r="2803" spans="16:23" x14ac:dyDescent="0.25">
      <c r="P2803" s="1"/>
      <c r="Q2803" s="1"/>
      <c r="T2803" s="2"/>
      <c r="U2803" s="2"/>
      <c r="V2803" s="2"/>
      <c r="W2803" s="2"/>
    </row>
    <row r="2804" spans="16:23" x14ac:dyDescent="0.25">
      <c r="P2804" s="1"/>
      <c r="Q2804" s="1"/>
      <c r="T2804" s="2"/>
      <c r="U2804" s="2"/>
      <c r="V2804" s="2"/>
      <c r="W2804" s="2"/>
    </row>
    <row r="2805" spans="16:23" x14ac:dyDescent="0.25">
      <c r="P2805" s="1"/>
      <c r="Q2805" s="1"/>
      <c r="T2805" s="2"/>
      <c r="U2805" s="2"/>
      <c r="V2805" s="2"/>
      <c r="W2805" s="2"/>
    </row>
    <row r="2806" spans="16:23" x14ac:dyDescent="0.25">
      <c r="P2806" s="1"/>
      <c r="Q2806" s="1"/>
      <c r="T2806" s="2"/>
      <c r="U2806" s="2"/>
      <c r="V2806" s="2"/>
      <c r="W2806" s="2"/>
    </row>
    <row r="2807" spans="16:23" x14ac:dyDescent="0.25">
      <c r="P2807" s="1"/>
      <c r="Q2807" s="1"/>
      <c r="T2807" s="2"/>
      <c r="U2807" s="2"/>
      <c r="V2807" s="2"/>
      <c r="W2807" s="2"/>
    </row>
    <row r="2808" spans="16:23" x14ac:dyDescent="0.25">
      <c r="P2808" s="1"/>
      <c r="Q2808" s="1"/>
      <c r="T2808" s="2"/>
      <c r="U2808" s="2"/>
      <c r="V2808" s="2"/>
      <c r="W2808" s="2"/>
    </row>
    <row r="2809" spans="16:23" x14ac:dyDescent="0.25">
      <c r="P2809" s="1"/>
      <c r="Q2809" s="1"/>
      <c r="T2809" s="2"/>
      <c r="U2809" s="2"/>
      <c r="V2809" s="2"/>
      <c r="W2809" s="2"/>
    </row>
    <row r="2810" spans="16:23" x14ac:dyDescent="0.25">
      <c r="P2810" s="1"/>
      <c r="Q2810" s="1"/>
      <c r="T2810" s="2"/>
      <c r="U2810" s="2"/>
      <c r="V2810" s="2"/>
      <c r="W2810" s="2"/>
    </row>
    <row r="2811" spans="16:23" x14ac:dyDescent="0.25">
      <c r="P2811" s="1"/>
      <c r="Q2811" s="1"/>
      <c r="T2811" s="2"/>
      <c r="U2811" s="2"/>
      <c r="V2811" s="2"/>
      <c r="W2811" s="2"/>
    </row>
    <row r="2812" spans="16:23" x14ac:dyDescent="0.25">
      <c r="P2812" s="1"/>
      <c r="Q2812" s="1"/>
      <c r="T2812" s="2"/>
      <c r="U2812" s="2"/>
      <c r="V2812" s="2"/>
      <c r="W2812" s="2"/>
    </row>
    <row r="2813" spans="16:23" x14ac:dyDescent="0.25">
      <c r="P2813" s="1"/>
      <c r="Q2813" s="1"/>
      <c r="T2813" s="2"/>
      <c r="U2813" s="2"/>
      <c r="V2813" s="2"/>
      <c r="W2813" s="2"/>
    </row>
    <row r="2814" spans="16:23" x14ac:dyDescent="0.25">
      <c r="P2814" s="1"/>
      <c r="Q2814" s="1"/>
      <c r="T2814" s="2"/>
      <c r="U2814" s="2"/>
      <c r="V2814" s="2"/>
      <c r="W2814" s="2"/>
    </row>
    <row r="2815" spans="16:23" x14ac:dyDescent="0.25">
      <c r="P2815" s="1"/>
      <c r="Q2815" s="1"/>
      <c r="T2815" s="2"/>
      <c r="U2815" s="2"/>
      <c r="V2815" s="2"/>
      <c r="W2815" s="2"/>
    </row>
    <row r="2816" spans="16:23" x14ac:dyDescent="0.25">
      <c r="P2816" s="1"/>
      <c r="Q2816" s="1"/>
      <c r="T2816" s="2"/>
      <c r="U2816" s="2"/>
      <c r="V2816" s="2"/>
      <c r="W2816" s="2"/>
    </row>
    <row r="2817" spans="16:23" x14ac:dyDescent="0.25">
      <c r="P2817" s="1"/>
      <c r="Q2817" s="1"/>
      <c r="T2817" s="2"/>
      <c r="U2817" s="2"/>
      <c r="V2817" s="2"/>
      <c r="W2817" s="2"/>
    </row>
    <row r="2818" spans="16:23" x14ac:dyDescent="0.25">
      <c r="P2818" s="1"/>
      <c r="Q2818" s="1"/>
      <c r="T2818" s="2"/>
      <c r="U2818" s="2"/>
      <c r="V2818" s="2"/>
      <c r="W2818" s="2"/>
    </row>
    <row r="2819" spans="16:23" x14ac:dyDescent="0.25">
      <c r="P2819" s="1"/>
      <c r="Q2819" s="1"/>
      <c r="T2819" s="2"/>
      <c r="U2819" s="2"/>
      <c r="V2819" s="2"/>
      <c r="W2819" s="2"/>
    </row>
    <row r="2820" spans="16:23" x14ac:dyDescent="0.25">
      <c r="P2820" s="1"/>
      <c r="Q2820" s="1"/>
      <c r="T2820" s="2"/>
      <c r="U2820" s="2"/>
      <c r="V2820" s="2"/>
      <c r="W2820" s="2"/>
    </row>
    <row r="2821" spans="16:23" x14ac:dyDescent="0.25">
      <c r="P2821" s="1"/>
      <c r="Q2821" s="1"/>
      <c r="T2821" s="2"/>
      <c r="U2821" s="2"/>
      <c r="V2821" s="2"/>
      <c r="W2821" s="2"/>
    </row>
    <row r="2822" spans="16:23" x14ac:dyDescent="0.25">
      <c r="P2822" s="1"/>
      <c r="Q2822" s="1"/>
      <c r="T2822" s="2"/>
      <c r="U2822" s="2"/>
      <c r="V2822" s="2"/>
      <c r="W2822" s="2"/>
    </row>
    <row r="2823" spans="16:23" x14ac:dyDescent="0.25">
      <c r="P2823" s="1"/>
      <c r="Q2823" s="1"/>
      <c r="T2823" s="2"/>
      <c r="U2823" s="2"/>
      <c r="V2823" s="2"/>
      <c r="W2823" s="2"/>
    </row>
    <row r="2824" spans="16:23" x14ac:dyDescent="0.25">
      <c r="P2824" s="1"/>
      <c r="Q2824" s="1"/>
      <c r="T2824" s="2"/>
      <c r="U2824" s="2"/>
      <c r="V2824" s="2"/>
      <c r="W2824" s="2"/>
    </row>
    <row r="2825" spans="16:23" x14ac:dyDescent="0.25">
      <c r="P2825" s="1"/>
      <c r="Q2825" s="1"/>
      <c r="T2825" s="2"/>
      <c r="U2825" s="2"/>
      <c r="V2825" s="2"/>
      <c r="W2825" s="2"/>
    </row>
    <row r="2826" spans="16:23" x14ac:dyDescent="0.25">
      <c r="P2826" s="1"/>
      <c r="Q2826" s="1"/>
      <c r="T2826" s="2"/>
      <c r="U2826" s="2"/>
      <c r="V2826" s="2"/>
      <c r="W2826" s="2"/>
    </row>
    <row r="2827" spans="16:23" x14ac:dyDescent="0.25">
      <c r="P2827" s="1"/>
      <c r="Q2827" s="1"/>
      <c r="T2827" s="2"/>
      <c r="U2827" s="2"/>
      <c r="V2827" s="2"/>
      <c r="W2827" s="2"/>
    </row>
    <row r="2828" spans="16:23" x14ac:dyDescent="0.25">
      <c r="P2828" s="1"/>
      <c r="Q2828" s="1"/>
      <c r="T2828" s="2"/>
      <c r="U2828" s="2"/>
      <c r="V2828" s="2"/>
      <c r="W2828" s="2"/>
    </row>
    <row r="2829" spans="16:23" x14ac:dyDescent="0.25">
      <c r="P2829" s="1"/>
      <c r="Q2829" s="1"/>
      <c r="T2829" s="2"/>
      <c r="U2829" s="2"/>
      <c r="V2829" s="2"/>
      <c r="W2829" s="2"/>
    </row>
    <row r="2830" spans="16:23" x14ac:dyDescent="0.25">
      <c r="P2830" s="1"/>
      <c r="Q2830" s="1"/>
      <c r="T2830" s="2"/>
      <c r="U2830" s="2"/>
      <c r="V2830" s="2"/>
      <c r="W2830" s="2"/>
    </row>
    <row r="2831" spans="16:23" x14ac:dyDescent="0.25">
      <c r="P2831" s="1"/>
      <c r="Q2831" s="1"/>
      <c r="T2831" s="2"/>
      <c r="U2831" s="2"/>
      <c r="V2831" s="2"/>
      <c r="W2831" s="2"/>
    </row>
    <row r="2832" spans="16:23" x14ac:dyDescent="0.25">
      <c r="P2832" s="1"/>
      <c r="Q2832" s="1"/>
      <c r="T2832" s="2"/>
      <c r="U2832" s="2"/>
      <c r="V2832" s="2"/>
      <c r="W2832" s="2"/>
    </row>
    <row r="2833" spans="16:23" x14ac:dyDescent="0.25">
      <c r="P2833" s="1"/>
      <c r="Q2833" s="1"/>
      <c r="T2833" s="2"/>
      <c r="U2833" s="2"/>
      <c r="V2833" s="2"/>
      <c r="W2833" s="2"/>
    </row>
    <row r="2834" spans="16:23" x14ac:dyDescent="0.25">
      <c r="P2834" s="1"/>
      <c r="Q2834" s="1"/>
      <c r="T2834" s="2"/>
      <c r="U2834" s="2"/>
      <c r="V2834" s="2"/>
      <c r="W2834" s="2"/>
    </row>
    <row r="2835" spans="16:23" x14ac:dyDescent="0.25">
      <c r="P2835" s="1"/>
      <c r="Q2835" s="1"/>
      <c r="T2835" s="2"/>
      <c r="U2835" s="2"/>
      <c r="V2835" s="2"/>
      <c r="W2835" s="2"/>
    </row>
    <row r="2836" spans="16:23" x14ac:dyDescent="0.25">
      <c r="P2836" s="1"/>
      <c r="Q2836" s="1"/>
      <c r="T2836" s="2"/>
      <c r="U2836" s="2"/>
      <c r="V2836" s="2"/>
      <c r="W2836" s="2"/>
    </row>
    <row r="2837" spans="16:23" x14ac:dyDescent="0.25">
      <c r="P2837" s="1"/>
      <c r="Q2837" s="1"/>
      <c r="T2837" s="2"/>
      <c r="U2837" s="2"/>
      <c r="V2837" s="2"/>
      <c r="W2837" s="2"/>
    </row>
    <row r="2838" spans="16:23" x14ac:dyDescent="0.25">
      <c r="P2838" s="1"/>
      <c r="Q2838" s="1"/>
      <c r="T2838" s="2"/>
      <c r="U2838" s="2"/>
      <c r="V2838" s="2"/>
      <c r="W2838" s="2"/>
    </row>
    <row r="2839" spans="16:23" x14ac:dyDescent="0.25">
      <c r="P2839" s="1"/>
      <c r="Q2839" s="1"/>
      <c r="T2839" s="2"/>
      <c r="U2839" s="2"/>
      <c r="V2839" s="2"/>
      <c r="W2839" s="2"/>
    </row>
    <row r="2840" spans="16:23" x14ac:dyDescent="0.25">
      <c r="P2840" s="1"/>
      <c r="Q2840" s="1"/>
      <c r="T2840" s="2"/>
      <c r="U2840" s="2"/>
      <c r="V2840" s="2"/>
      <c r="W2840" s="2"/>
    </row>
    <row r="2841" spans="16:23" x14ac:dyDescent="0.25">
      <c r="P2841" s="1"/>
      <c r="Q2841" s="1"/>
      <c r="T2841" s="2"/>
      <c r="U2841" s="2"/>
      <c r="V2841" s="2"/>
      <c r="W2841" s="2"/>
    </row>
    <row r="2842" spans="16:23" x14ac:dyDescent="0.25">
      <c r="P2842" s="1"/>
      <c r="Q2842" s="1"/>
      <c r="T2842" s="2"/>
      <c r="U2842" s="2"/>
      <c r="V2842" s="2"/>
      <c r="W2842" s="2"/>
    </row>
    <row r="2843" spans="16:23" x14ac:dyDescent="0.25">
      <c r="P2843" s="1"/>
      <c r="Q2843" s="1"/>
      <c r="T2843" s="2"/>
      <c r="U2843" s="2"/>
      <c r="V2843" s="2"/>
      <c r="W2843" s="2"/>
    </row>
    <row r="2844" spans="16:23" x14ac:dyDescent="0.25">
      <c r="P2844" s="1"/>
      <c r="Q2844" s="1"/>
      <c r="T2844" s="2"/>
      <c r="U2844" s="2"/>
      <c r="V2844" s="2"/>
      <c r="W2844" s="2"/>
    </row>
    <row r="2845" spans="16:23" x14ac:dyDescent="0.25">
      <c r="P2845" s="1"/>
      <c r="Q2845" s="1"/>
      <c r="T2845" s="2"/>
      <c r="U2845" s="2"/>
      <c r="V2845" s="2"/>
      <c r="W2845" s="2"/>
    </row>
    <row r="2846" spans="16:23" x14ac:dyDescent="0.25">
      <c r="P2846" s="1"/>
      <c r="Q2846" s="1"/>
      <c r="T2846" s="2"/>
      <c r="U2846" s="2"/>
      <c r="V2846" s="2"/>
      <c r="W2846" s="2"/>
    </row>
    <row r="2847" spans="16:23" x14ac:dyDescent="0.25">
      <c r="P2847" s="1"/>
      <c r="Q2847" s="1"/>
      <c r="T2847" s="2"/>
      <c r="U2847" s="2"/>
      <c r="V2847" s="2"/>
      <c r="W2847" s="2"/>
    </row>
    <row r="2848" spans="16:23" x14ac:dyDescent="0.25">
      <c r="P2848" s="1"/>
      <c r="Q2848" s="1"/>
      <c r="T2848" s="2"/>
      <c r="U2848" s="2"/>
      <c r="V2848" s="2"/>
      <c r="W2848" s="2"/>
    </row>
    <row r="2849" spans="16:23" x14ac:dyDescent="0.25">
      <c r="P2849" s="1"/>
      <c r="Q2849" s="1"/>
      <c r="T2849" s="2"/>
      <c r="U2849" s="2"/>
      <c r="V2849" s="2"/>
      <c r="W2849" s="2"/>
    </row>
    <row r="2850" spans="16:23" x14ac:dyDescent="0.25">
      <c r="P2850" s="1"/>
      <c r="Q2850" s="1"/>
      <c r="T2850" s="2"/>
      <c r="U2850" s="2"/>
      <c r="V2850" s="2"/>
      <c r="W2850" s="2"/>
    </row>
    <row r="2851" spans="16:23" x14ac:dyDescent="0.25">
      <c r="P2851" s="1"/>
      <c r="Q2851" s="1"/>
      <c r="T2851" s="2"/>
      <c r="U2851" s="2"/>
      <c r="V2851" s="2"/>
      <c r="W2851" s="2"/>
    </row>
    <row r="2852" spans="16:23" x14ac:dyDescent="0.25">
      <c r="P2852" s="1"/>
      <c r="Q2852" s="1"/>
      <c r="T2852" s="2"/>
      <c r="U2852" s="2"/>
      <c r="V2852" s="2"/>
      <c r="W2852" s="2"/>
    </row>
    <row r="2853" spans="16:23" x14ac:dyDescent="0.25">
      <c r="P2853" s="1"/>
      <c r="Q2853" s="1"/>
      <c r="T2853" s="2"/>
      <c r="U2853" s="2"/>
      <c r="V2853" s="2"/>
      <c r="W2853" s="2"/>
    </row>
    <row r="2854" spans="16:23" x14ac:dyDescent="0.25">
      <c r="P2854" s="1"/>
      <c r="Q2854" s="1"/>
      <c r="T2854" s="2"/>
      <c r="U2854" s="2"/>
      <c r="V2854" s="2"/>
      <c r="W2854" s="2"/>
    </row>
    <row r="2855" spans="16:23" x14ac:dyDescent="0.25">
      <c r="P2855" s="1"/>
      <c r="Q2855" s="1"/>
      <c r="T2855" s="2"/>
      <c r="U2855" s="2"/>
      <c r="V2855" s="2"/>
      <c r="W2855" s="2"/>
    </row>
    <row r="2856" spans="16:23" x14ac:dyDescent="0.25">
      <c r="P2856" s="1"/>
      <c r="Q2856" s="1"/>
      <c r="T2856" s="2"/>
      <c r="U2856" s="2"/>
      <c r="V2856" s="2"/>
      <c r="W2856" s="2"/>
    </row>
    <row r="2857" spans="16:23" x14ac:dyDescent="0.25">
      <c r="P2857" s="1"/>
      <c r="Q2857" s="1"/>
      <c r="T2857" s="2"/>
      <c r="U2857" s="2"/>
      <c r="V2857" s="2"/>
      <c r="W2857" s="2"/>
    </row>
    <row r="2858" spans="16:23" x14ac:dyDescent="0.25">
      <c r="P2858" s="1"/>
      <c r="Q2858" s="1"/>
      <c r="T2858" s="2"/>
      <c r="U2858" s="2"/>
      <c r="V2858" s="2"/>
      <c r="W2858" s="2"/>
    </row>
    <row r="2859" spans="16:23" x14ac:dyDescent="0.25">
      <c r="P2859" s="1"/>
      <c r="Q2859" s="1"/>
      <c r="T2859" s="2"/>
      <c r="U2859" s="2"/>
      <c r="V2859" s="2"/>
      <c r="W2859" s="2"/>
    </row>
    <row r="2860" spans="16:23" x14ac:dyDescent="0.25">
      <c r="P2860" s="1"/>
      <c r="Q2860" s="1"/>
      <c r="T2860" s="2"/>
      <c r="U2860" s="2"/>
      <c r="V2860" s="2"/>
      <c r="W2860" s="2"/>
    </row>
    <row r="2861" spans="16:23" x14ac:dyDescent="0.25">
      <c r="P2861" s="1"/>
      <c r="Q2861" s="1"/>
      <c r="T2861" s="2"/>
      <c r="U2861" s="2"/>
      <c r="V2861" s="2"/>
      <c r="W2861" s="2"/>
    </row>
    <row r="2862" spans="16:23" x14ac:dyDescent="0.25">
      <c r="P2862" s="1"/>
      <c r="Q2862" s="1"/>
      <c r="T2862" s="2"/>
      <c r="U2862" s="2"/>
      <c r="V2862" s="2"/>
      <c r="W2862" s="2"/>
    </row>
    <row r="2863" spans="16:23" x14ac:dyDescent="0.25">
      <c r="P2863" s="1"/>
      <c r="Q2863" s="1"/>
      <c r="T2863" s="2"/>
      <c r="U2863" s="2"/>
      <c r="V2863" s="2"/>
      <c r="W2863" s="2"/>
    </row>
    <row r="2864" spans="16:23" x14ac:dyDescent="0.25">
      <c r="P2864" s="1"/>
      <c r="Q2864" s="1"/>
      <c r="T2864" s="2"/>
      <c r="U2864" s="2"/>
      <c r="V2864" s="2"/>
      <c r="W2864" s="2"/>
    </row>
    <row r="2865" spans="16:23" x14ac:dyDescent="0.25">
      <c r="P2865" s="1"/>
      <c r="Q2865" s="1"/>
      <c r="T2865" s="2"/>
      <c r="U2865" s="2"/>
      <c r="V2865" s="2"/>
      <c r="W2865" s="2"/>
    </row>
    <row r="2866" spans="16:23" x14ac:dyDescent="0.25">
      <c r="P2866" s="1"/>
      <c r="Q2866" s="1"/>
      <c r="T2866" s="2"/>
      <c r="U2866" s="2"/>
      <c r="V2866" s="2"/>
      <c r="W2866" s="2"/>
    </row>
    <row r="2867" spans="16:23" x14ac:dyDescent="0.25">
      <c r="P2867" s="1"/>
      <c r="Q2867" s="1"/>
      <c r="T2867" s="2"/>
      <c r="U2867" s="2"/>
      <c r="V2867" s="2"/>
      <c r="W2867" s="2"/>
    </row>
    <row r="2868" spans="16:23" x14ac:dyDescent="0.25">
      <c r="P2868" s="1"/>
      <c r="Q2868" s="1"/>
      <c r="T2868" s="2"/>
      <c r="U2868" s="2"/>
      <c r="V2868" s="2"/>
      <c r="W2868" s="2"/>
    </row>
    <row r="2869" spans="16:23" x14ac:dyDescent="0.25">
      <c r="P2869" s="1"/>
      <c r="Q2869" s="1"/>
      <c r="T2869" s="2"/>
      <c r="U2869" s="2"/>
      <c r="V2869" s="2"/>
      <c r="W2869" s="2"/>
    </row>
    <row r="2870" spans="16:23" x14ac:dyDescent="0.25">
      <c r="P2870" s="1"/>
      <c r="Q2870" s="1"/>
      <c r="T2870" s="2"/>
      <c r="U2870" s="2"/>
      <c r="V2870" s="2"/>
      <c r="W2870" s="2"/>
    </row>
    <row r="2871" spans="16:23" x14ac:dyDescent="0.25">
      <c r="P2871" s="1"/>
      <c r="Q2871" s="1"/>
      <c r="T2871" s="2"/>
      <c r="U2871" s="2"/>
      <c r="V2871" s="2"/>
      <c r="W2871" s="2"/>
    </row>
    <row r="2872" spans="16:23" x14ac:dyDescent="0.25">
      <c r="P2872" s="1"/>
      <c r="Q2872" s="1"/>
      <c r="T2872" s="2"/>
      <c r="U2872" s="2"/>
      <c r="V2872" s="2"/>
      <c r="W2872" s="2"/>
    </row>
    <row r="2873" spans="16:23" x14ac:dyDescent="0.25">
      <c r="P2873" s="1"/>
      <c r="Q2873" s="1"/>
      <c r="T2873" s="2"/>
      <c r="U2873" s="2"/>
      <c r="V2873" s="2"/>
      <c r="W2873" s="2"/>
    </row>
    <row r="2874" spans="16:23" x14ac:dyDescent="0.25">
      <c r="P2874" s="1"/>
      <c r="Q2874" s="1"/>
      <c r="T2874" s="2"/>
      <c r="U2874" s="2"/>
      <c r="V2874" s="2"/>
      <c r="W2874" s="2"/>
    </row>
    <row r="2875" spans="16:23" x14ac:dyDescent="0.25">
      <c r="P2875" s="1"/>
      <c r="Q2875" s="1"/>
      <c r="T2875" s="2"/>
      <c r="U2875" s="2"/>
      <c r="V2875" s="2"/>
      <c r="W2875" s="2"/>
    </row>
    <row r="2876" spans="16:23" x14ac:dyDescent="0.25">
      <c r="P2876" s="1"/>
      <c r="Q2876" s="1"/>
      <c r="T2876" s="2"/>
      <c r="U2876" s="2"/>
      <c r="V2876" s="2"/>
      <c r="W2876" s="2"/>
    </row>
    <row r="2877" spans="16:23" x14ac:dyDescent="0.25">
      <c r="P2877" s="1"/>
      <c r="Q2877" s="1"/>
      <c r="T2877" s="2"/>
      <c r="U2877" s="2"/>
      <c r="V2877" s="2"/>
      <c r="W2877" s="2"/>
    </row>
    <row r="2878" spans="16:23" x14ac:dyDescent="0.25">
      <c r="P2878" s="1"/>
      <c r="Q2878" s="1"/>
      <c r="T2878" s="2"/>
      <c r="U2878" s="2"/>
      <c r="V2878" s="2"/>
      <c r="W2878" s="2"/>
    </row>
    <row r="2879" spans="16:23" x14ac:dyDescent="0.25">
      <c r="P2879" s="1"/>
      <c r="Q2879" s="1"/>
      <c r="T2879" s="2"/>
      <c r="U2879" s="2"/>
      <c r="V2879" s="2"/>
      <c r="W2879" s="2"/>
    </row>
    <row r="2880" spans="16:23" x14ac:dyDescent="0.25">
      <c r="P2880" s="1"/>
      <c r="Q2880" s="1"/>
      <c r="T2880" s="2"/>
      <c r="U2880" s="2"/>
      <c r="V2880" s="2"/>
      <c r="W2880" s="2"/>
    </row>
    <row r="2881" spans="16:23" x14ac:dyDescent="0.25">
      <c r="P2881" s="1"/>
      <c r="Q2881" s="1"/>
      <c r="T2881" s="2"/>
      <c r="U2881" s="2"/>
      <c r="V2881" s="2"/>
      <c r="W2881" s="2"/>
    </row>
    <row r="2882" spans="16:23" x14ac:dyDescent="0.25">
      <c r="P2882" s="1"/>
      <c r="Q2882" s="1"/>
      <c r="T2882" s="2"/>
      <c r="U2882" s="2"/>
      <c r="V2882" s="2"/>
      <c r="W2882" s="2"/>
    </row>
    <row r="2883" spans="16:23" x14ac:dyDescent="0.25">
      <c r="P2883" s="1"/>
      <c r="Q2883" s="1"/>
      <c r="T2883" s="2"/>
      <c r="U2883" s="2"/>
      <c r="V2883" s="2"/>
      <c r="W2883" s="2"/>
    </row>
    <row r="2884" spans="16:23" x14ac:dyDescent="0.25">
      <c r="P2884" s="1"/>
      <c r="Q2884" s="1"/>
      <c r="T2884" s="2"/>
      <c r="U2884" s="2"/>
      <c r="V2884" s="2"/>
      <c r="W2884" s="2"/>
    </row>
    <row r="2885" spans="16:23" x14ac:dyDescent="0.25">
      <c r="P2885" s="1"/>
      <c r="Q2885" s="1"/>
      <c r="T2885" s="2"/>
      <c r="U2885" s="2"/>
      <c r="V2885" s="2"/>
      <c r="W2885" s="2"/>
    </row>
    <row r="2886" spans="16:23" x14ac:dyDescent="0.25">
      <c r="P2886" s="1"/>
      <c r="Q2886" s="1"/>
      <c r="T2886" s="2"/>
      <c r="U2886" s="2"/>
      <c r="V2886" s="2"/>
      <c r="W2886" s="2"/>
    </row>
    <row r="2887" spans="16:23" x14ac:dyDescent="0.25">
      <c r="P2887" s="1"/>
      <c r="Q2887" s="1"/>
      <c r="T2887" s="2"/>
      <c r="U2887" s="2"/>
      <c r="V2887" s="2"/>
      <c r="W2887" s="2"/>
    </row>
    <row r="2888" spans="16:23" x14ac:dyDescent="0.25">
      <c r="P2888" s="1"/>
      <c r="Q2888" s="1"/>
      <c r="T2888" s="2"/>
      <c r="U2888" s="2"/>
      <c r="V2888" s="2"/>
      <c r="W2888" s="2"/>
    </row>
    <row r="2889" spans="16:23" x14ac:dyDescent="0.25">
      <c r="P2889" s="1"/>
      <c r="Q2889" s="1"/>
      <c r="T2889" s="2"/>
      <c r="U2889" s="2"/>
      <c r="V2889" s="2"/>
      <c r="W2889" s="2"/>
    </row>
    <row r="2890" spans="16:23" x14ac:dyDescent="0.25">
      <c r="P2890" s="1"/>
      <c r="Q2890" s="1"/>
      <c r="T2890" s="2"/>
      <c r="U2890" s="2"/>
      <c r="V2890" s="2"/>
      <c r="W2890" s="2"/>
    </row>
    <row r="2891" spans="16:23" x14ac:dyDescent="0.25">
      <c r="P2891" s="1"/>
      <c r="Q2891" s="1"/>
      <c r="T2891" s="2"/>
      <c r="U2891" s="2"/>
      <c r="V2891" s="2"/>
      <c r="W2891" s="2"/>
    </row>
    <row r="2892" spans="16:23" x14ac:dyDescent="0.25">
      <c r="P2892" s="1"/>
      <c r="Q2892" s="1"/>
      <c r="T2892" s="2"/>
      <c r="U2892" s="2"/>
      <c r="V2892" s="2"/>
      <c r="W2892" s="2"/>
    </row>
    <row r="2893" spans="16:23" x14ac:dyDescent="0.25">
      <c r="P2893" s="1"/>
      <c r="Q2893" s="1"/>
      <c r="T2893" s="2"/>
      <c r="U2893" s="2"/>
      <c r="V2893" s="2"/>
      <c r="W2893" s="2"/>
    </row>
    <row r="2894" spans="16:23" x14ac:dyDescent="0.25">
      <c r="P2894" s="1"/>
      <c r="Q2894" s="1"/>
      <c r="T2894" s="2"/>
      <c r="U2894" s="2"/>
      <c r="V2894" s="2"/>
      <c r="W2894" s="2"/>
    </row>
    <row r="2895" spans="16:23" x14ac:dyDescent="0.25">
      <c r="P2895" s="1"/>
      <c r="Q2895" s="1"/>
      <c r="T2895" s="2"/>
      <c r="U2895" s="2"/>
      <c r="V2895" s="2"/>
      <c r="W2895" s="2"/>
    </row>
    <row r="2896" spans="16:23" x14ac:dyDescent="0.25">
      <c r="P2896" s="1"/>
      <c r="Q2896" s="1"/>
      <c r="T2896" s="2"/>
      <c r="U2896" s="2"/>
      <c r="V2896" s="2"/>
      <c r="W2896" s="2"/>
    </row>
    <row r="2897" spans="16:23" x14ac:dyDescent="0.25">
      <c r="P2897" s="1"/>
      <c r="Q2897" s="1"/>
      <c r="T2897" s="2"/>
      <c r="U2897" s="2"/>
      <c r="V2897" s="2"/>
      <c r="W2897" s="2"/>
    </row>
    <row r="2898" spans="16:23" x14ac:dyDescent="0.25">
      <c r="P2898" s="1"/>
      <c r="Q2898" s="1"/>
      <c r="T2898" s="2"/>
      <c r="U2898" s="2"/>
      <c r="V2898" s="2"/>
      <c r="W2898" s="2"/>
    </row>
    <row r="2899" spans="16:23" x14ac:dyDescent="0.25">
      <c r="P2899" s="1"/>
      <c r="Q2899" s="1"/>
      <c r="T2899" s="2"/>
      <c r="U2899" s="2"/>
      <c r="V2899" s="2"/>
      <c r="W2899" s="2"/>
    </row>
    <row r="2900" spans="16:23" x14ac:dyDescent="0.25">
      <c r="P2900" s="1"/>
      <c r="Q2900" s="1"/>
      <c r="T2900" s="2"/>
      <c r="U2900" s="2"/>
      <c r="V2900" s="2"/>
      <c r="W2900" s="2"/>
    </row>
    <row r="2901" spans="16:23" x14ac:dyDescent="0.25">
      <c r="P2901" s="1"/>
      <c r="Q2901" s="1"/>
      <c r="T2901" s="2"/>
      <c r="U2901" s="2"/>
      <c r="V2901" s="2"/>
      <c r="W2901" s="2"/>
    </row>
    <row r="2902" spans="16:23" x14ac:dyDescent="0.25">
      <c r="P2902" s="1"/>
      <c r="Q2902" s="1"/>
      <c r="T2902" s="2"/>
      <c r="U2902" s="2"/>
      <c r="V2902" s="2"/>
      <c r="W2902" s="2"/>
    </row>
    <row r="2903" spans="16:23" x14ac:dyDescent="0.25">
      <c r="P2903" s="1"/>
      <c r="Q2903" s="1"/>
      <c r="T2903" s="2"/>
      <c r="U2903" s="2"/>
      <c r="V2903" s="2"/>
      <c r="W2903" s="2"/>
    </row>
    <row r="2904" spans="16:23" x14ac:dyDescent="0.25">
      <c r="P2904" s="1"/>
      <c r="Q2904" s="1"/>
      <c r="T2904" s="2"/>
      <c r="U2904" s="2"/>
      <c r="V2904" s="2"/>
      <c r="W2904" s="2"/>
    </row>
    <row r="2905" spans="16:23" x14ac:dyDescent="0.25">
      <c r="P2905" s="1"/>
      <c r="Q2905" s="1"/>
      <c r="T2905" s="2"/>
      <c r="U2905" s="2"/>
      <c r="V2905" s="2"/>
      <c r="W2905" s="2"/>
    </row>
    <row r="2906" spans="16:23" x14ac:dyDescent="0.25">
      <c r="P2906" s="1"/>
      <c r="Q2906" s="1"/>
      <c r="T2906" s="2"/>
      <c r="U2906" s="2"/>
      <c r="V2906" s="2"/>
      <c r="W2906" s="2"/>
    </row>
    <row r="2907" spans="16:23" x14ac:dyDescent="0.25">
      <c r="P2907" s="1"/>
      <c r="Q2907" s="1"/>
      <c r="T2907" s="2"/>
      <c r="U2907" s="2"/>
      <c r="V2907" s="2"/>
      <c r="W2907" s="2"/>
    </row>
    <row r="2908" spans="16:23" x14ac:dyDescent="0.25">
      <c r="P2908" s="1"/>
      <c r="Q2908" s="1"/>
      <c r="T2908" s="2"/>
      <c r="U2908" s="2"/>
      <c r="V2908" s="2"/>
      <c r="W2908" s="2"/>
    </row>
    <row r="2909" spans="16:23" x14ac:dyDescent="0.25">
      <c r="P2909" s="1"/>
      <c r="Q2909" s="1"/>
      <c r="T2909" s="2"/>
      <c r="U2909" s="2"/>
      <c r="V2909" s="2"/>
      <c r="W2909" s="2"/>
    </row>
    <row r="2910" spans="16:23" x14ac:dyDescent="0.25">
      <c r="P2910" s="1"/>
      <c r="Q2910" s="1"/>
      <c r="T2910" s="2"/>
      <c r="U2910" s="2"/>
      <c r="V2910" s="2"/>
      <c r="W2910" s="2"/>
    </row>
    <row r="2911" spans="16:23" x14ac:dyDescent="0.25">
      <c r="P2911" s="1"/>
      <c r="Q2911" s="1"/>
      <c r="T2911" s="2"/>
      <c r="U2911" s="2"/>
      <c r="V2911" s="2"/>
      <c r="W2911" s="2"/>
    </row>
    <row r="2912" spans="16:23" x14ac:dyDescent="0.25">
      <c r="P2912" s="1"/>
      <c r="Q2912" s="1"/>
      <c r="T2912" s="2"/>
      <c r="U2912" s="2"/>
      <c r="V2912" s="2"/>
      <c r="W2912" s="2"/>
    </row>
    <row r="2913" spans="16:23" x14ac:dyDescent="0.25">
      <c r="P2913" s="1"/>
      <c r="Q2913" s="1"/>
      <c r="T2913" s="2"/>
      <c r="U2913" s="2"/>
      <c r="V2913" s="2"/>
      <c r="W2913" s="2"/>
    </row>
    <row r="2914" spans="16:23" x14ac:dyDescent="0.25">
      <c r="P2914" s="1"/>
      <c r="Q2914" s="1"/>
      <c r="T2914" s="2"/>
      <c r="U2914" s="2"/>
      <c r="V2914" s="2"/>
      <c r="W2914" s="2"/>
    </row>
    <row r="2915" spans="16:23" x14ac:dyDescent="0.25">
      <c r="P2915" s="1"/>
      <c r="Q2915" s="1"/>
      <c r="T2915" s="2"/>
      <c r="U2915" s="2"/>
      <c r="V2915" s="2"/>
      <c r="W2915" s="2"/>
    </row>
    <row r="2916" spans="16:23" x14ac:dyDescent="0.25">
      <c r="P2916" s="1"/>
      <c r="Q2916" s="1"/>
      <c r="T2916" s="2"/>
      <c r="U2916" s="2"/>
      <c r="V2916" s="2"/>
      <c r="W2916" s="2"/>
    </row>
    <row r="2917" spans="16:23" x14ac:dyDescent="0.25">
      <c r="P2917" s="1"/>
      <c r="Q2917" s="1"/>
      <c r="T2917" s="2"/>
      <c r="U2917" s="2"/>
      <c r="V2917" s="2"/>
      <c r="W2917" s="2"/>
    </row>
    <row r="2918" spans="16:23" x14ac:dyDescent="0.25">
      <c r="P2918" s="1"/>
      <c r="Q2918" s="1"/>
      <c r="T2918" s="2"/>
      <c r="U2918" s="2"/>
      <c r="V2918" s="2"/>
      <c r="W2918" s="2"/>
    </row>
    <row r="2919" spans="16:23" x14ac:dyDescent="0.25">
      <c r="P2919" s="1"/>
      <c r="Q2919" s="1"/>
      <c r="T2919" s="2"/>
      <c r="U2919" s="2"/>
      <c r="V2919" s="2"/>
      <c r="W2919" s="2"/>
    </row>
    <row r="2920" spans="16:23" x14ac:dyDescent="0.25">
      <c r="P2920" s="1"/>
      <c r="Q2920" s="1"/>
      <c r="T2920" s="2"/>
      <c r="U2920" s="2"/>
      <c r="V2920" s="2"/>
      <c r="W2920" s="2"/>
    </row>
    <row r="2921" spans="16:23" x14ac:dyDescent="0.25">
      <c r="P2921" s="1"/>
      <c r="Q2921" s="1"/>
      <c r="T2921" s="2"/>
      <c r="U2921" s="2"/>
      <c r="V2921" s="2"/>
      <c r="W2921" s="2"/>
    </row>
    <row r="2922" spans="16:23" x14ac:dyDescent="0.25">
      <c r="P2922" s="1"/>
      <c r="Q2922" s="1"/>
      <c r="T2922" s="2"/>
      <c r="U2922" s="2"/>
      <c r="V2922" s="2"/>
      <c r="W2922" s="2"/>
    </row>
    <row r="2923" spans="16:23" x14ac:dyDescent="0.25">
      <c r="P2923" s="1"/>
      <c r="Q2923" s="1"/>
      <c r="T2923" s="2"/>
      <c r="U2923" s="2"/>
      <c r="V2923" s="2"/>
      <c r="W2923" s="2"/>
    </row>
    <row r="2924" spans="16:23" x14ac:dyDescent="0.25">
      <c r="P2924" s="1"/>
      <c r="Q2924" s="1"/>
      <c r="T2924" s="2"/>
      <c r="U2924" s="2"/>
      <c r="V2924" s="2"/>
      <c r="W2924" s="2"/>
    </row>
    <row r="2925" spans="16:23" x14ac:dyDescent="0.25">
      <c r="P2925" s="1"/>
      <c r="Q2925" s="1"/>
      <c r="T2925" s="2"/>
      <c r="U2925" s="2"/>
      <c r="V2925" s="2"/>
      <c r="W2925" s="2"/>
    </row>
    <row r="2926" spans="16:23" x14ac:dyDescent="0.25">
      <c r="P2926" s="1"/>
      <c r="Q2926" s="1"/>
      <c r="T2926" s="2"/>
      <c r="U2926" s="2"/>
      <c r="V2926" s="2"/>
      <c r="W2926" s="2"/>
    </row>
    <row r="2927" spans="16:23" x14ac:dyDescent="0.25">
      <c r="P2927" s="1"/>
      <c r="Q2927" s="1"/>
      <c r="T2927" s="2"/>
      <c r="U2927" s="2"/>
      <c r="V2927" s="2"/>
      <c r="W2927" s="2"/>
    </row>
    <row r="2928" spans="16:23" x14ac:dyDescent="0.25">
      <c r="P2928" s="1"/>
      <c r="Q2928" s="1"/>
      <c r="T2928" s="2"/>
      <c r="U2928" s="2"/>
      <c r="V2928" s="2"/>
      <c r="W2928" s="2"/>
    </row>
    <row r="2929" spans="16:23" x14ac:dyDescent="0.25">
      <c r="P2929" s="1"/>
      <c r="Q2929" s="1"/>
      <c r="T2929" s="2"/>
      <c r="U2929" s="2"/>
      <c r="V2929" s="2"/>
      <c r="W2929" s="2"/>
    </row>
    <row r="2930" spans="16:23" x14ac:dyDescent="0.25">
      <c r="P2930" s="1"/>
      <c r="Q2930" s="1"/>
      <c r="T2930" s="2"/>
      <c r="U2930" s="2"/>
      <c r="V2930" s="2"/>
      <c r="W2930" s="2"/>
    </row>
    <row r="2931" spans="16:23" x14ac:dyDescent="0.25">
      <c r="P2931" s="1"/>
      <c r="Q2931" s="1"/>
      <c r="T2931" s="2"/>
      <c r="U2931" s="2"/>
      <c r="V2931" s="2"/>
      <c r="W2931" s="2"/>
    </row>
    <row r="2932" spans="16:23" x14ac:dyDescent="0.25">
      <c r="P2932" s="1"/>
      <c r="Q2932" s="1"/>
      <c r="T2932" s="2"/>
      <c r="U2932" s="2"/>
      <c r="V2932" s="2"/>
      <c r="W2932" s="2"/>
    </row>
    <row r="2933" spans="16:23" x14ac:dyDescent="0.25">
      <c r="P2933" s="1"/>
      <c r="Q2933" s="1"/>
      <c r="T2933" s="2"/>
      <c r="U2933" s="2"/>
      <c r="V2933" s="2"/>
      <c r="W2933" s="2"/>
    </row>
    <row r="2934" spans="16:23" x14ac:dyDescent="0.25">
      <c r="P2934" s="1"/>
      <c r="Q2934" s="1"/>
      <c r="T2934" s="2"/>
      <c r="U2934" s="2"/>
      <c r="V2934" s="2"/>
      <c r="W2934" s="2"/>
    </row>
    <row r="2935" spans="16:23" x14ac:dyDescent="0.25">
      <c r="P2935" s="1"/>
      <c r="Q2935" s="1"/>
      <c r="T2935" s="2"/>
      <c r="U2935" s="2"/>
      <c r="V2935" s="2"/>
      <c r="W2935" s="2"/>
    </row>
    <row r="2936" spans="16:23" x14ac:dyDescent="0.25">
      <c r="P2936" s="1"/>
      <c r="Q2936" s="1"/>
      <c r="T2936" s="2"/>
      <c r="U2936" s="2"/>
      <c r="V2936" s="2"/>
      <c r="W2936" s="2"/>
    </row>
    <row r="2937" spans="16:23" x14ac:dyDescent="0.25">
      <c r="P2937" s="1"/>
      <c r="Q2937" s="1"/>
      <c r="T2937" s="2"/>
      <c r="U2937" s="2"/>
      <c r="V2937" s="2"/>
      <c r="W2937" s="2"/>
    </row>
    <row r="2938" spans="16:23" x14ac:dyDescent="0.25">
      <c r="P2938" s="1"/>
      <c r="Q2938" s="1"/>
      <c r="T2938" s="2"/>
      <c r="U2938" s="2"/>
      <c r="V2938" s="2"/>
      <c r="W2938" s="2"/>
    </row>
    <row r="2939" spans="16:23" x14ac:dyDescent="0.25">
      <c r="P2939" s="1"/>
      <c r="Q2939" s="1"/>
      <c r="T2939" s="2"/>
      <c r="U2939" s="2"/>
      <c r="V2939" s="2"/>
      <c r="W2939" s="2"/>
    </row>
    <row r="2940" spans="16:23" x14ac:dyDescent="0.25">
      <c r="P2940" s="1"/>
      <c r="Q2940" s="1"/>
      <c r="T2940" s="2"/>
      <c r="U2940" s="2"/>
      <c r="V2940" s="2"/>
      <c r="W2940" s="2"/>
    </row>
    <row r="2941" spans="16:23" x14ac:dyDescent="0.25">
      <c r="P2941" s="1"/>
      <c r="Q2941" s="1"/>
      <c r="T2941" s="2"/>
      <c r="U2941" s="2"/>
      <c r="V2941" s="2"/>
      <c r="W2941" s="2"/>
    </row>
    <row r="2942" spans="16:23" x14ac:dyDescent="0.25">
      <c r="P2942" s="1"/>
      <c r="Q2942" s="1"/>
      <c r="T2942" s="2"/>
      <c r="U2942" s="2"/>
      <c r="V2942" s="2"/>
      <c r="W2942" s="2"/>
    </row>
    <row r="2943" spans="16:23" x14ac:dyDescent="0.25">
      <c r="P2943" s="1"/>
      <c r="Q2943" s="1"/>
      <c r="T2943" s="2"/>
      <c r="U2943" s="2"/>
      <c r="V2943" s="2"/>
      <c r="W2943" s="2"/>
    </row>
    <row r="2944" spans="16:23" x14ac:dyDescent="0.25">
      <c r="P2944" s="1"/>
      <c r="Q2944" s="1"/>
      <c r="T2944" s="2"/>
      <c r="U2944" s="2"/>
      <c r="V2944" s="2"/>
      <c r="W2944" s="2"/>
    </row>
    <row r="2945" spans="16:23" x14ac:dyDescent="0.25">
      <c r="P2945" s="1"/>
      <c r="Q2945" s="1"/>
      <c r="T2945" s="2"/>
      <c r="U2945" s="2"/>
      <c r="V2945" s="2"/>
      <c r="W2945" s="2"/>
    </row>
    <row r="2946" spans="16:23" x14ac:dyDescent="0.25">
      <c r="P2946" s="1"/>
      <c r="Q2946" s="1"/>
      <c r="T2946" s="2"/>
      <c r="U2946" s="2"/>
      <c r="V2946" s="2"/>
      <c r="W2946" s="2"/>
    </row>
    <row r="2947" spans="16:23" x14ac:dyDescent="0.25">
      <c r="P2947" s="1"/>
      <c r="Q2947" s="1"/>
      <c r="T2947" s="2"/>
      <c r="U2947" s="2"/>
      <c r="V2947" s="2"/>
      <c r="W2947" s="2"/>
    </row>
    <row r="2948" spans="16:23" x14ac:dyDescent="0.25">
      <c r="P2948" s="1"/>
      <c r="Q2948" s="1"/>
      <c r="T2948" s="2"/>
      <c r="U2948" s="2"/>
      <c r="V2948" s="2"/>
      <c r="W2948" s="2"/>
    </row>
    <row r="2949" spans="16:23" x14ac:dyDescent="0.25">
      <c r="P2949" s="1"/>
      <c r="Q2949" s="1"/>
      <c r="T2949" s="2"/>
      <c r="U2949" s="2"/>
      <c r="V2949" s="2"/>
      <c r="W2949" s="2"/>
    </row>
    <row r="2950" spans="16:23" x14ac:dyDescent="0.25">
      <c r="P2950" s="1"/>
      <c r="Q2950" s="1"/>
      <c r="T2950" s="2"/>
      <c r="U2950" s="2"/>
      <c r="V2950" s="2"/>
      <c r="W2950" s="2"/>
    </row>
    <row r="2951" spans="16:23" x14ac:dyDescent="0.25">
      <c r="P2951" s="1"/>
      <c r="Q2951" s="1"/>
      <c r="T2951" s="2"/>
      <c r="U2951" s="2"/>
      <c r="V2951" s="2"/>
      <c r="W2951" s="2"/>
    </row>
    <row r="2952" spans="16:23" x14ac:dyDescent="0.25">
      <c r="P2952" s="1"/>
      <c r="Q2952" s="1"/>
      <c r="T2952" s="2"/>
      <c r="U2952" s="2"/>
      <c r="V2952" s="2"/>
      <c r="W2952" s="2"/>
    </row>
    <row r="2953" spans="16:23" x14ac:dyDescent="0.25">
      <c r="P2953" s="1"/>
      <c r="Q2953" s="1"/>
      <c r="T2953" s="2"/>
      <c r="U2953" s="2"/>
      <c r="V2953" s="2"/>
      <c r="W2953" s="2"/>
    </row>
    <row r="2954" spans="16:23" x14ac:dyDescent="0.25">
      <c r="P2954" s="1"/>
      <c r="Q2954" s="1"/>
      <c r="T2954" s="2"/>
      <c r="U2954" s="2"/>
      <c r="V2954" s="2"/>
      <c r="W2954" s="2"/>
    </row>
    <row r="2955" spans="16:23" x14ac:dyDescent="0.25">
      <c r="P2955" s="1"/>
      <c r="Q2955" s="1"/>
      <c r="T2955" s="2"/>
      <c r="U2955" s="2"/>
      <c r="V2955" s="2"/>
      <c r="W2955" s="2"/>
    </row>
    <row r="2956" spans="16:23" x14ac:dyDescent="0.25">
      <c r="P2956" s="1"/>
      <c r="Q2956" s="1"/>
      <c r="T2956" s="2"/>
      <c r="U2956" s="2"/>
      <c r="V2956" s="2"/>
      <c r="W2956" s="2"/>
    </row>
    <row r="2957" spans="16:23" x14ac:dyDescent="0.25">
      <c r="P2957" s="1"/>
      <c r="Q2957" s="1"/>
      <c r="T2957" s="2"/>
      <c r="U2957" s="2"/>
      <c r="V2957" s="2"/>
      <c r="W2957" s="2"/>
    </row>
    <row r="2958" spans="16:23" x14ac:dyDescent="0.25">
      <c r="P2958" s="1"/>
      <c r="Q2958" s="1"/>
      <c r="T2958" s="2"/>
      <c r="U2958" s="2"/>
      <c r="V2958" s="2"/>
      <c r="W2958" s="2"/>
    </row>
    <row r="2959" spans="16:23" x14ac:dyDescent="0.25">
      <c r="P2959" s="1"/>
      <c r="Q2959" s="1"/>
      <c r="T2959" s="2"/>
      <c r="U2959" s="2"/>
      <c r="V2959" s="2"/>
      <c r="W2959" s="2"/>
    </row>
    <row r="2960" spans="16:23" x14ac:dyDescent="0.25">
      <c r="P2960" s="1"/>
      <c r="Q2960" s="1"/>
      <c r="T2960" s="2"/>
      <c r="U2960" s="2"/>
      <c r="V2960" s="2"/>
      <c r="W2960" s="2"/>
    </row>
    <row r="2961" spans="16:23" x14ac:dyDescent="0.25">
      <c r="P2961" s="1"/>
      <c r="Q2961" s="1"/>
      <c r="T2961" s="2"/>
      <c r="U2961" s="2"/>
      <c r="V2961" s="2"/>
      <c r="W2961" s="2"/>
    </row>
    <row r="2962" spans="16:23" x14ac:dyDescent="0.25">
      <c r="P2962" s="1"/>
      <c r="Q2962" s="1"/>
      <c r="T2962" s="2"/>
      <c r="U2962" s="2"/>
      <c r="V2962" s="2"/>
      <c r="W2962" s="2"/>
    </row>
    <row r="2963" spans="16:23" x14ac:dyDescent="0.25">
      <c r="P2963" s="1"/>
      <c r="Q2963" s="1"/>
      <c r="T2963" s="2"/>
      <c r="U2963" s="2"/>
      <c r="V2963" s="2"/>
      <c r="W2963" s="2"/>
    </row>
    <row r="2964" spans="16:23" x14ac:dyDescent="0.25">
      <c r="P2964" s="1"/>
      <c r="Q2964" s="1"/>
      <c r="T2964" s="2"/>
      <c r="U2964" s="2"/>
      <c r="V2964" s="2"/>
      <c r="W2964" s="2"/>
    </row>
    <row r="2965" spans="16:23" x14ac:dyDescent="0.25">
      <c r="P2965" s="1"/>
      <c r="Q2965" s="1"/>
      <c r="T2965" s="2"/>
      <c r="U2965" s="2"/>
      <c r="V2965" s="2"/>
      <c r="W2965" s="2"/>
    </row>
    <row r="2966" spans="16:23" x14ac:dyDescent="0.25">
      <c r="P2966" s="1"/>
      <c r="Q2966" s="1"/>
      <c r="T2966" s="2"/>
      <c r="U2966" s="2"/>
      <c r="V2966" s="2"/>
      <c r="W2966" s="2"/>
    </row>
    <row r="2967" spans="16:23" x14ac:dyDescent="0.25">
      <c r="P2967" s="1"/>
      <c r="Q2967" s="1"/>
      <c r="T2967" s="2"/>
      <c r="U2967" s="2"/>
      <c r="V2967" s="2"/>
      <c r="W2967" s="2"/>
    </row>
    <row r="2968" spans="16:23" x14ac:dyDescent="0.25">
      <c r="P2968" s="1"/>
      <c r="Q2968" s="1"/>
      <c r="T2968" s="2"/>
      <c r="U2968" s="2"/>
      <c r="V2968" s="2"/>
      <c r="W2968" s="2"/>
    </row>
    <row r="2969" spans="16:23" x14ac:dyDescent="0.25">
      <c r="P2969" s="1"/>
      <c r="Q2969" s="1"/>
      <c r="T2969" s="2"/>
      <c r="U2969" s="2"/>
      <c r="V2969" s="2"/>
      <c r="W2969" s="2"/>
    </row>
    <row r="2970" spans="16:23" x14ac:dyDescent="0.25">
      <c r="P2970" s="1"/>
      <c r="Q2970" s="1"/>
      <c r="T2970" s="2"/>
      <c r="U2970" s="2"/>
      <c r="V2970" s="2"/>
      <c r="W2970" s="2"/>
    </row>
    <row r="2971" spans="16:23" x14ac:dyDescent="0.25">
      <c r="P2971" s="1"/>
      <c r="Q2971" s="1"/>
      <c r="T2971" s="2"/>
      <c r="U2971" s="2"/>
      <c r="V2971" s="2"/>
      <c r="W2971" s="2"/>
    </row>
    <row r="2972" spans="16:23" x14ac:dyDescent="0.25">
      <c r="P2972" s="1"/>
      <c r="Q2972" s="1"/>
      <c r="T2972" s="2"/>
      <c r="U2972" s="2"/>
      <c r="V2972" s="2"/>
      <c r="W2972" s="2"/>
    </row>
    <row r="2973" spans="16:23" x14ac:dyDescent="0.25">
      <c r="P2973" s="1"/>
      <c r="Q2973" s="1"/>
      <c r="T2973" s="2"/>
      <c r="U2973" s="2"/>
      <c r="V2973" s="2"/>
      <c r="W2973" s="2"/>
    </row>
    <row r="2974" spans="16:23" x14ac:dyDescent="0.25">
      <c r="P2974" s="1"/>
      <c r="Q2974" s="1"/>
      <c r="T2974" s="2"/>
      <c r="U2974" s="2"/>
      <c r="V2974" s="2"/>
      <c r="W2974" s="2"/>
    </row>
    <row r="2975" spans="16:23" x14ac:dyDescent="0.25">
      <c r="P2975" s="1"/>
      <c r="Q2975" s="1"/>
      <c r="T2975" s="2"/>
      <c r="U2975" s="2"/>
      <c r="V2975" s="2"/>
      <c r="W2975" s="2"/>
    </row>
    <row r="2976" spans="16:23" x14ac:dyDescent="0.25">
      <c r="P2976" s="1"/>
      <c r="Q2976" s="1"/>
      <c r="T2976" s="2"/>
      <c r="U2976" s="2"/>
      <c r="V2976" s="2"/>
      <c r="W2976" s="2"/>
    </row>
    <row r="2977" spans="16:23" x14ac:dyDescent="0.25">
      <c r="P2977" s="1"/>
      <c r="Q2977" s="1"/>
      <c r="T2977" s="2"/>
      <c r="U2977" s="2"/>
      <c r="V2977" s="2"/>
      <c r="W2977" s="2"/>
    </row>
    <row r="2978" spans="16:23" x14ac:dyDescent="0.25">
      <c r="P2978" s="1"/>
      <c r="Q2978" s="1"/>
      <c r="T2978" s="2"/>
      <c r="U2978" s="2"/>
      <c r="V2978" s="2"/>
      <c r="W2978" s="2"/>
    </row>
    <row r="2979" spans="16:23" x14ac:dyDescent="0.25">
      <c r="P2979" s="1"/>
      <c r="Q2979" s="1"/>
      <c r="T2979" s="2"/>
      <c r="U2979" s="2"/>
      <c r="V2979" s="2"/>
      <c r="W2979" s="2"/>
    </row>
    <row r="2980" spans="16:23" x14ac:dyDescent="0.25">
      <c r="P2980" s="1"/>
      <c r="Q2980" s="1"/>
      <c r="T2980" s="2"/>
      <c r="U2980" s="2"/>
      <c r="V2980" s="2"/>
      <c r="W2980" s="2"/>
    </row>
    <row r="2981" spans="16:23" x14ac:dyDescent="0.25">
      <c r="P2981" s="1"/>
      <c r="Q2981" s="1"/>
      <c r="T2981" s="2"/>
      <c r="U2981" s="2"/>
      <c r="V2981" s="2"/>
      <c r="W2981" s="2"/>
    </row>
    <row r="2982" spans="16:23" x14ac:dyDescent="0.25">
      <c r="P2982" s="1"/>
      <c r="Q2982" s="1"/>
      <c r="T2982" s="2"/>
      <c r="U2982" s="2"/>
      <c r="V2982" s="2"/>
      <c r="W2982" s="2"/>
    </row>
    <row r="2983" spans="16:23" x14ac:dyDescent="0.25">
      <c r="P2983" s="1"/>
      <c r="Q2983" s="1"/>
      <c r="T2983" s="2"/>
      <c r="U2983" s="2"/>
      <c r="V2983" s="2"/>
      <c r="W2983" s="2"/>
    </row>
    <row r="2984" spans="16:23" x14ac:dyDescent="0.25">
      <c r="P2984" s="1"/>
      <c r="Q2984" s="1"/>
      <c r="T2984" s="2"/>
      <c r="U2984" s="2"/>
      <c r="V2984" s="2"/>
      <c r="W2984" s="2"/>
    </row>
    <row r="2985" spans="16:23" x14ac:dyDescent="0.25">
      <c r="P2985" s="1"/>
      <c r="Q2985" s="1"/>
      <c r="T2985" s="2"/>
      <c r="U2985" s="2"/>
      <c r="V2985" s="2"/>
      <c r="W2985" s="2"/>
    </row>
    <row r="2986" spans="16:23" x14ac:dyDescent="0.25">
      <c r="P2986" s="1"/>
      <c r="Q2986" s="1"/>
      <c r="T2986" s="2"/>
      <c r="U2986" s="2"/>
      <c r="V2986" s="2"/>
      <c r="W2986" s="2"/>
    </row>
    <row r="2987" spans="16:23" x14ac:dyDescent="0.25">
      <c r="P2987" s="1"/>
      <c r="Q2987" s="1"/>
      <c r="T2987" s="2"/>
      <c r="U2987" s="2"/>
      <c r="V2987" s="2"/>
      <c r="W2987" s="2"/>
    </row>
    <row r="2988" spans="16:23" x14ac:dyDescent="0.25">
      <c r="P2988" s="1"/>
      <c r="Q2988" s="1"/>
      <c r="T2988" s="2"/>
      <c r="U2988" s="2"/>
      <c r="V2988" s="2"/>
      <c r="W2988" s="2"/>
    </row>
    <row r="2989" spans="16:23" x14ac:dyDescent="0.25">
      <c r="P2989" s="1"/>
      <c r="Q2989" s="1"/>
      <c r="T2989" s="2"/>
      <c r="U2989" s="2"/>
      <c r="V2989" s="2"/>
      <c r="W2989" s="2"/>
    </row>
    <row r="2990" spans="16:23" x14ac:dyDescent="0.25">
      <c r="P2990" s="1"/>
      <c r="Q2990" s="1"/>
      <c r="T2990" s="2"/>
      <c r="U2990" s="2"/>
      <c r="V2990" s="2"/>
      <c r="W2990" s="2"/>
    </row>
    <row r="2991" spans="16:23" x14ac:dyDescent="0.25">
      <c r="P2991" s="1"/>
      <c r="Q2991" s="1"/>
      <c r="T2991" s="2"/>
      <c r="U2991" s="2"/>
      <c r="V2991" s="2"/>
      <c r="W2991" s="2"/>
    </row>
    <row r="2992" spans="16:23" x14ac:dyDescent="0.25">
      <c r="P2992" s="1"/>
      <c r="Q2992" s="1"/>
      <c r="T2992" s="2"/>
      <c r="U2992" s="2"/>
      <c r="V2992" s="2"/>
      <c r="W2992" s="2"/>
    </row>
    <row r="2993" spans="16:23" x14ac:dyDescent="0.25">
      <c r="P2993" s="1"/>
      <c r="Q2993" s="1"/>
      <c r="T2993" s="2"/>
      <c r="U2993" s="2"/>
      <c r="V2993" s="2"/>
      <c r="W2993" s="2"/>
    </row>
    <row r="2994" spans="16:23" x14ac:dyDescent="0.25">
      <c r="P2994" s="1"/>
      <c r="Q2994" s="1"/>
      <c r="T2994" s="2"/>
      <c r="U2994" s="2"/>
      <c r="V2994" s="2"/>
      <c r="W2994" s="2"/>
    </row>
    <row r="2995" spans="16:23" x14ac:dyDescent="0.25">
      <c r="P2995" s="1"/>
      <c r="Q2995" s="1"/>
      <c r="T2995" s="2"/>
      <c r="U2995" s="2"/>
      <c r="V2995" s="2"/>
      <c r="W2995" s="2"/>
    </row>
    <row r="2996" spans="16:23" x14ac:dyDescent="0.25">
      <c r="P2996" s="1"/>
      <c r="Q2996" s="1"/>
      <c r="T2996" s="2"/>
      <c r="U2996" s="2"/>
      <c r="V2996" s="2"/>
      <c r="W2996" s="2"/>
    </row>
    <row r="2997" spans="16:23" x14ac:dyDescent="0.25">
      <c r="P2997" s="1"/>
      <c r="Q2997" s="1"/>
      <c r="T2997" s="2"/>
      <c r="U2997" s="2"/>
      <c r="V2997" s="2"/>
      <c r="W2997" s="2"/>
    </row>
    <row r="2998" spans="16:23" x14ac:dyDescent="0.25">
      <c r="P2998" s="1"/>
      <c r="Q2998" s="1"/>
      <c r="T2998" s="2"/>
      <c r="U2998" s="2"/>
      <c r="V2998" s="2"/>
      <c r="W2998" s="2"/>
    </row>
    <row r="2999" spans="16:23" x14ac:dyDescent="0.25">
      <c r="P2999" s="1"/>
      <c r="Q2999" s="1"/>
      <c r="T2999" s="2"/>
      <c r="U2999" s="2"/>
      <c r="V2999" s="2"/>
      <c r="W2999" s="2"/>
    </row>
    <row r="3000" spans="16:23" x14ac:dyDescent="0.25">
      <c r="P3000" s="1"/>
      <c r="Q3000" s="1"/>
      <c r="T3000" s="2"/>
      <c r="U3000" s="2"/>
      <c r="V3000" s="2"/>
      <c r="W3000" s="2"/>
    </row>
    <row r="3001" spans="16:23" x14ac:dyDescent="0.25">
      <c r="P3001" s="1"/>
      <c r="Q3001" s="1"/>
      <c r="T3001" s="2"/>
      <c r="U3001" s="2"/>
      <c r="V3001" s="2"/>
      <c r="W3001" s="2"/>
    </row>
    <row r="3002" spans="16:23" x14ac:dyDescent="0.25">
      <c r="P3002" s="1"/>
      <c r="Q3002" s="1"/>
      <c r="T3002" s="2"/>
      <c r="U3002" s="2"/>
      <c r="V3002" s="2"/>
      <c r="W3002" s="2"/>
    </row>
    <row r="3003" spans="16:23" x14ac:dyDescent="0.25">
      <c r="P3003" s="1"/>
      <c r="Q3003" s="1"/>
      <c r="T3003" s="2"/>
      <c r="U3003" s="2"/>
      <c r="V3003" s="2"/>
      <c r="W3003" s="2"/>
    </row>
    <row r="3004" spans="16:23" x14ac:dyDescent="0.25">
      <c r="P3004" s="1"/>
      <c r="Q3004" s="1"/>
      <c r="T3004" s="2"/>
      <c r="U3004" s="2"/>
      <c r="V3004" s="2"/>
      <c r="W3004" s="2"/>
    </row>
    <row r="3005" spans="16:23" x14ac:dyDescent="0.25">
      <c r="P3005" s="1"/>
      <c r="Q3005" s="1"/>
      <c r="T3005" s="2"/>
      <c r="U3005" s="2"/>
      <c r="V3005" s="2"/>
      <c r="W3005" s="2"/>
    </row>
    <row r="3006" spans="16:23" x14ac:dyDescent="0.25">
      <c r="P3006" s="1"/>
      <c r="Q3006" s="1"/>
      <c r="T3006" s="2"/>
      <c r="U3006" s="2"/>
      <c r="V3006" s="2"/>
      <c r="W3006" s="2"/>
    </row>
    <row r="3007" spans="16:23" x14ac:dyDescent="0.25">
      <c r="P3007" s="1"/>
      <c r="Q3007" s="1"/>
      <c r="T3007" s="2"/>
      <c r="U3007" s="2"/>
      <c r="V3007" s="2"/>
      <c r="W3007" s="2"/>
    </row>
    <row r="3008" spans="16:23" x14ac:dyDescent="0.25">
      <c r="P3008" s="1"/>
      <c r="Q3008" s="1"/>
      <c r="T3008" s="2"/>
      <c r="U3008" s="2"/>
      <c r="V3008" s="2"/>
      <c r="W3008" s="2"/>
    </row>
    <row r="3009" spans="16:23" x14ac:dyDescent="0.25">
      <c r="P3009" s="1"/>
      <c r="Q3009" s="1"/>
      <c r="T3009" s="2"/>
      <c r="U3009" s="2"/>
      <c r="V3009" s="2"/>
      <c r="W3009" s="2"/>
    </row>
    <row r="3010" spans="16:23" x14ac:dyDescent="0.25">
      <c r="P3010" s="1"/>
      <c r="Q3010" s="1"/>
      <c r="T3010" s="2"/>
      <c r="U3010" s="2"/>
      <c r="V3010" s="2"/>
      <c r="W3010" s="2"/>
    </row>
    <row r="3011" spans="16:23" x14ac:dyDescent="0.25">
      <c r="P3011" s="1"/>
      <c r="Q3011" s="1"/>
      <c r="T3011" s="2"/>
      <c r="U3011" s="2"/>
      <c r="V3011" s="2"/>
      <c r="W3011" s="2"/>
    </row>
    <row r="3012" spans="16:23" x14ac:dyDescent="0.25">
      <c r="P3012" s="1"/>
      <c r="Q3012" s="1"/>
      <c r="T3012" s="2"/>
      <c r="U3012" s="2"/>
      <c r="V3012" s="2"/>
      <c r="W3012" s="2"/>
    </row>
    <row r="3013" spans="16:23" x14ac:dyDescent="0.25">
      <c r="P3013" s="1"/>
      <c r="Q3013" s="1"/>
      <c r="T3013" s="2"/>
      <c r="U3013" s="2"/>
      <c r="V3013" s="2"/>
      <c r="W3013" s="2"/>
    </row>
    <row r="3014" spans="16:23" x14ac:dyDescent="0.25">
      <c r="P3014" s="1"/>
      <c r="Q3014" s="1"/>
      <c r="T3014" s="2"/>
      <c r="U3014" s="2"/>
      <c r="V3014" s="2"/>
      <c r="W3014" s="2"/>
    </row>
    <row r="3015" spans="16:23" x14ac:dyDescent="0.25">
      <c r="P3015" s="1"/>
      <c r="Q3015" s="1"/>
      <c r="T3015" s="2"/>
      <c r="U3015" s="2"/>
      <c r="V3015" s="2"/>
      <c r="W3015" s="2"/>
    </row>
    <row r="3016" spans="16:23" x14ac:dyDescent="0.25">
      <c r="P3016" s="1"/>
      <c r="Q3016" s="1"/>
      <c r="T3016" s="2"/>
      <c r="U3016" s="2"/>
      <c r="V3016" s="2"/>
      <c r="W3016" s="2"/>
    </row>
    <row r="3017" spans="16:23" x14ac:dyDescent="0.25">
      <c r="P3017" s="1"/>
      <c r="Q3017" s="1"/>
      <c r="T3017" s="2"/>
      <c r="U3017" s="2"/>
      <c r="V3017" s="2"/>
      <c r="W3017" s="2"/>
    </row>
    <row r="3018" spans="16:23" x14ac:dyDescent="0.25">
      <c r="P3018" s="1"/>
      <c r="Q3018" s="1"/>
      <c r="T3018" s="2"/>
      <c r="U3018" s="2"/>
      <c r="V3018" s="2"/>
      <c r="W3018" s="2"/>
    </row>
    <row r="3019" spans="16:23" x14ac:dyDescent="0.25">
      <c r="P3019" s="1"/>
      <c r="Q3019" s="1"/>
      <c r="T3019" s="2"/>
      <c r="U3019" s="2"/>
      <c r="V3019" s="2"/>
      <c r="W3019" s="2"/>
    </row>
    <row r="3020" spans="16:23" x14ac:dyDescent="0.25">
      <c r="P3020" s="1"/>
      <c r="Q3020" s="1"/>
      <c r="T3020" s="2"/>
      <c r="U3020" s="2"/>
      <c r="V3020" s="2"/>
      <c r="W3020" s="2"/>
    </row>
    <row r="3021" spans="16:23" x14ac:dyDescent="0.25">
      <c r="P3021" s="1"/>
      <c r="Q3021" s="1"/>
      <c r="T3021" s="2"/>
      <c r="U3021" s="2"/>
      <c r="V3021" s="2"/>
      <c r="W3021" s="2"/>
    </row>
    <row r="3022" spans="16:23" x14ac:dyDescent="0.25">
      <c r="P3022" s="1"/>
      <c r="Q3022" s="1"/>
      <c r="T3022" s="2"/>
      <c r="U3022" s="2"/>
      <c r="V3022" s="2"/>
      <c r="W3022" s="2"/>
    </row>
    <row r="3023" spans="16:23" x14ac:dyDescent="0.25">
      <c r="P3023" s="1"/>
      <c r="Q3023" s="1"/>
      <c r="T3023" s="2"/>
      <c r="U3023" s="2"/>
      <c r="V3023" s="2"/>
      <c r="W3023" s="2"/>
    </row>
    <row r="3024" spans="16:23" x14ac:dyDescent="0.25">
      <c r="P3024" s="1"/>
      <c r="Q3024" s="1"/>
      <c r="T3024" s="2"/>
      <c r="U3024" s="2"/>
      <c r="V3024" s="2"/>
      <c r="W3024" s="2"/>
    </row>
    <row r="3025" spans="16:23" x14ac:dyDescent="0.25">
      <c r="P3025" s="1"/>
      <c r="Q3025" s="1"/>
      <c r="T3025" s="2"/>
      <c r="U3025" s="2"/>
      <c r="V3025" s="2"/>
      <c r="W3025" s="2"/>
    </row>
    <row r="3026" spans="16:23" x14ac:dyDescent="0.25">
      <c r="P3026" s="1"/>
      <c r="Q3026" s="1"/>
      <c r="T3026" s="2"/>
      <c r="U3026" s="2"/>
      <c r="V3026" s="2"/>
      <c r="W3026" s="2"/>
    </row>
    <row r="3027" spans="16:23" x14ac:dyDescent="0.25">
      <c r="P3027" s="1"/>
      <c r="Q3027" s="1"/>
      <c r="T3027" s="2"/>
      <c r="U3027" s="2"/>
      <c r="V3027" s="2"/>
      <c r="W3027" s="2"/>
    </row>
    <row r="3028" spans="16:23" x14ac:dyDescent="0.25">
      <c r="P3028" s="1"/>
      <c r="Q3028" s="1"/>
      <c r="T3028" s="2"/>
      <c r="U3028" s="2"/>
      <c r="V3028" s="2"/>
      <c r="W3028" s="2"/>
    </row>
    <row r="3029" spans="16:23" x14ac:dyDescent="0.25">
      <c r="P3029" s="1"/>
      <c r="Q3029" s="1"/>
      <c r="T3029" s="2"/>
      <c r="U3029" s="2"/>
      <c r="V3029" s="2"/>
      <c r="W3029" s="2"/>
    </row>
    <row r="3030" spans="16:23" x14ac:dyDescent="0.25">
      <c r="P3030" s="1"/>
      <c r="Q3030" s="1"/>
      <c r="T3030" s="2"/>
      <c r="U3030" s="2"/>
      <c r="V3030" s="2"/>
      <c r="W3030" s="2"/>
    </row>
    <row r="3031" spans="16:23" x14ac:dyDescent="0.25">
      <c r="P3031" s="1"/>
      <c r="Q3031" s="1"/>
      <c r="T3031" s="2"/>
      <c r="U3031" s="2"/>
      <c r="V3031" s="2"/>
      <c r="W3031" s="2"/>
    </row>
    <row r="3032" spans="16:23" x14ac:dyDescent="0.25">
      <c r="P3032" s="1"/>
      <c r="Q3032" s="1"/>
      <c r="T3032" s="2"/>
      <c r="U3032" s="2"/>
      <c r="V3032" s="2"/>
      <c r="W3032" s="2"/>
    </row>
    <row r="3033" spans="16:23" x14ac:dyDescent="0.25">
      <c r="P3033" s="1"/>
      <c r="Q3033" s="1"/>
      <c r="T3033" s="2"/>
      <c r="U3033" s="2"/>
      <c r="V3033" s="2"/>
      <c r="W3033" s="2"/>
    </row>
    <row r="3034" spans="16:23" x14ac:dyDescent="0.25">
      <c r="P3034" s="1"/>
      <c r="Q3034" s="1"/>
      <c r="T3034" s="2"/>
      <c r="U3034" s="2"/>
      <c r="V3034" s="2"/>
      <c r="W3034" s="2"/>
    </row>
    <row r="3035" spans="16:23" x14ac:dyDescent="0.25">
      <c r="P3035" s="1"/>
      <c r="Q3035" s="1"/>
      <c r="T3035" s="2"/>
      <c r="U3035" s="2"/>
      <c r="V3035" s="2"/>
      <c r="W3035" s="2"/>
    </row>
    <row r="3036" spans="16:23" x14ac:dyDescent="0.25">
      <c r="P3036" s="1"/>
      <c r="Q3036" s="1"/>
      <c r="T3036" s="2"/>
      <c r="U3036" s="2"/>
      <c r="V3036" s="2"/>
      <c r="W3036" s="2"/>
    </row>
    <row r="3037" spans="16:23" x14ac:dyDescent="0.25">
      <c r="P3037" s="1"/>
      <c r="Q3037" s="1"/>
      <c r="T3037" s="2"/>
      <c r="U3037" s="2"/>
      <c r="V3037" s="2"/>
      <c r="W3037" s="2"/>
    </row>
    <row r="3038" spans="16:23" x14ac:dyDescent="0.25">
      <c r="P3038" s="1"/>
      <c r="Q3038" s="1"/>
      <c r="T3038" s="2"/>
      <c r="U3038" s="2"/>
      <c r="V3038" s="2"/>
      <c r="W3038" s="2"/>
    </row>
    <row r="3039" spans="16:23" x14ac:dyDescent="0.25">
      <c r="P3039" s="1"/>
      <c r="Q3039" s="1"/>
      <c r="T3039" s="2"/>
      <c r="U3039" s="2"/>
      <c r="V3039" s="2"/>
      <c r="W3039" s="2"/>
    </row>
    <row r="3040" spans="16:23" x14ac:dyDescent="0.25">
      <c r="P3040" s="1"/>
      <c r="Q3040" s="1"/>
      <c r="T3040" s="2"/>
      <c r="U3040" s="2"/>
      <c r="V3040" s="2"/>
      <c r="W3040" s="2"/>
    </row>
    <row r="3041" spans="16:23" x14ac:dyDescent="0.25">
      <c r="P3041" s="1"/>
      <c r="Q3041" s="1"/>
      <c r="T3041" s="2"/>
      <c r="U3041" s="2"/>
      <c r="V3041" s="2"/>
      <c r="W3041" s="2"/>
    </row>
    <row r="3042" spans="16:23" x14ac:dyDescent="0.25">
      <c r="P3042" s="1"/>
      <c r="Q3042" s="1"/>
      <c r="T3042" s="2"/>
      <c r="U3042" s="2"/>
      <c r="V3042" s="2"/>
      <c r="W3042" s="2"/>
    </row>
    <row r="3043" spans="16:23" x14ac:dyDescent="0.25">
      <c r="P3043" s="1"/>
      <c r="Q3043" s="1"/>
      <c r="T3043" s="2"/>
      <c r="U3043" s="2"/>
      <c r="V3043" s="2"/>
      <c r="W3043" s="2"/>
    </row>
    <row r="3044" spans="16:23" x14ac:dyDescent="0.25">
      <c r="P3044" s="1"/>
      <c r="Q3044" s="1"/>
      <c r="T3044" s="2"/>
      <c r="U3044" s="2"/>
      <c r="V3044" s="2"/>
      <c r="W3044" s="2"/>
    </row>
    <row r="3045" spans="16:23" x14ac:dyDescent="0.25">
      <c r="P3045" s="1"/>
      <c r="Q3045" s="1"/>
      <c r="T3045" s="2"/>
      <c r="U3045" s="2"/>
      <c r="V3045" s="2"/>
      <c r="W3045" s="2"/>
    </row>
    <row r="3046" spans="16:23" x14ac:dyDescent="0.25">
      <c r="P3046" s="1"/>
      <c r="Q3046" s="1"/>
      <c r="T3046" s="2"/>
      <c r="U3046" s="2"/>
      <c r="V3046" s="2"/>
      <c r="W3046" s="2"/>
    </row>
    <row r="3047" spans="16:23" x14ac:dyDescent="0.25">
      <c r="P3047" s="1"/>
      <c r="Q3047" s="1"/>
      <c r="T3047" s="2"/>
      <c r="U3047" s="2"/>
      <c r="V3047" s="2"/>
      <c r="W3047" s="2"/>
    </row>
    <row r="3048" spans="16:23" x14ac:dyDescent="0.25">
      <c r="P3048" s="1"/>
      <c r="Q3048" s="1"/>
      <c r="T3048" s="2"/>
      <c r="U3048" s="2"/>
      <c r="V3048" s="2"/>
      <c r="W3048" s="2"/>
    </row>
    <row r="3049" spans="16:23" x14ac:dyDescent="0.25">
      <c r="P3049" s="1"/>
      <c r="Q3049" s="1"/>
      <c r="T3049" s="2"/>
      <c r="U3049" s="2"/>
      <c r="V3049" s="2"/>
      <c r="W3049" s="2"/>
    </row>
    <row r="3050" spans="16:23" x14ac:dyDescent="0.25">
      <c r="P3050" s="1"/>
      <c r="Q3050" s="1"/>
      <c r="T3050" s="2"/>
      <c r="U3050" s="2"/>
      <c r="V3050" s="2"/>
      <c r="W3050" s="2"/>
    </row>
    <row r="3051" spans="16:23" x14ac:dyDescent="0.25">
      <c r="P3051" s="1"/>
      <c r="Q3051" s="1"/>
      <c r="T3051" s="2"/>
      <c r="U3051" s="2"/>
      <c r="V3051" s="2"/>
      <c r="W3051" s="2"/>
    </row>
    <row r="3052" spans="16:23" x14ac:dyDescent="0.25">
      <c r="P3052" s="1"/>
      <c r="Q3052" s="1"/>
      <c r="T3052" s="2"/>
      <c r="U3052" s="2"/>
      <c r="V3052" s="2"/>
      <c r="W3052" s="2"/>
    </row>
    <row r="3053" spans="16:23" x14ac:dyDescent="0.25">
      <c r="P3053" s="1"/>
      <c r="Q3053" s="1"/>
      <c r="T3053" s="2"/>
      <c r="U3053" s="2"/>
      <c r="V3053" s="2"/>
      <c r="W3053" s="2"/>
    </row>
    <row r="3054" spans="16:23" x14ac:dyDescent="0.25">
      <c r="P3054" s="1"/>
      <c r="Q3054" s="1"/>
      <c r="T3054" s="2"/>
      <c r="U3054" s="2"/>
      <c r="V3054" s="2"/>
      <c r="W3054" s="2"/>
    </row>
    <row r="3055" spans="16:23" x14ac:dyDescent="0.25">
      <c r="P3055" s="1"/>
      <c r="Q3055" s="1"/>
      <c r="T3055" s="2"/>
      <c r="U3055" s="2"/>
      <c r="V3055" s="2"/>
      <c r="W3055" s="2"/>
    </row>
    <row r="3056" spans="16:23" x14ac:dyDescent="0.25">
      <c r="P3056" s="1"/>
      <c r="Q3056" s="1"/>
      <c r="T3056" s="2"/>
      <c r="U3056" s="2"/>
      <c r="V3056" s="2"/>
      <c r="W3056" s="2"/>
    </row>
    <row r="3057" spans="16:23" x14ac:dyDescent="0.25">
      <c r="P3057" s="1"/>
      <c r="Q3057" s="1"/>
      <c r="T3057" s="2"/>
      <c r="U3057" s="2"/>
      <c r="V3057" s="2"/>
      <c r="W3057" s="2"/>
    </row>
    <row r="3058" spans="16:23" x14ac:dyDescent="0.25">
      <c r="P3058" s="1"/>
      <c r="Q3058" s="1"/>
      <c r="T3058" s="2"/>
      <c r="U3058" s="2"/>
      <c r="V3058" s="2"/>
      <c r="W3058" s="2"/>
    </row>
    <row r="3059" spans="16:23" x14ac:dyDescent="0.25">
      <c r="P3059" s="1"/>
      <c r="Q3059" s="1"/>
      <c r="T3059" s="2"/>
      <c r="U3059" s="2"/>
      <c r="V3059" s="2"/>
      <c r="W3059" s="2"/>
    </row>
    <row r="3060" spans="16:23" x14ac:dyDescent="0.25">
      <c r="P3060" s="1"/>
      <c r="Q3060" s="1"/>
      <c r="T3060" s="2"/>
      <c r="U3060" s="2"/>
      <c r="V3060" s="2"/>
      <c r="W3060" s="2"/>
    </row>
    <row r="3061" spans="16:23" x14ac:dyDescent="0.25">
      <c r="P3061" s="1"/>
      <c r="Q3061" s="1"/>
      <c r="T3061" s="2"/>
      <c r="U3061" s="2"/>
      <c r="V3061" s="2"/>
      <c r="W3061" s="2"/>
    </row>
    <row r="3062" spans="16:23" x14ac:dyDescent="0.25">
      <c r="P3062" s="1"/>
      <c r="Q3062" s="1"/>
      <c r="T3062" s="2"/>
      <c r="U3062" s="2"/>
      <c r="V3062" s="2"/>
      <c r="W3062" s="2"/>
    </row>
    <row r="3063" spans="16:23" x14ac:dyDescent="0.25">
      <c r="P3063" s="1"/>
      <c r="Q3063" s="1"/>
      <c r="T3063" s="2"/>
      <c r="U3063" s="2"/>
      <c r="V3063" s="2"/>
      <c r="W3063" s="2"/>
    </row>
    <row r="3064" spans="16:23" x14ac:dyDescent="0.25">
      <c r="P3064" s="1"/>
      <c r="Q3064" s="1"/>
      <c r="T3064" s="2"/>
      <c r="U3064" s="2"/>
      <c r="V3064" s="2"/>
      <c r="W3064" s="2"/>
    </row>
    <row r="3065" spans="16:23" x14ac:dyDescent="0.25">
      <c r="P3065" s="1"/>
      <c r="Q3065" s="1"/>
      <c r="T3065" s="2"/>
      <c r="U3065" s="2"/>
      <c r="V3065" s="2"/>
      <c r="W3065" s="2"/>
    </row>
    <row r="3066" spans="16:23" x14ac:dyDescent="0.25">
      <c r="P3066" s="1"/>
      <c r="Q3066" s="1"/>
      <c r="T3066" s="2"/>
      <c r="U3066" s="2"/>
      <c r="V3066" s="2"/>
      <c r="W3066" s="2"/>
    </row>
    <row r="3067" spans="16:23" x14ac:dyDescent="0.25">
      <c r="P3067" s="1"/>
      <c r="Q3067" s="1"/>
      <c r="T3067" s="2"/>
      <c r="U3067" s="2"/>
      <c r="V3067" s="2"/>
      <c r="W3067" s="2"/>
    </row>
    <row r="3068" spans="16:23" x14ac:dyDescent="0.25">
      <c r="P3068" s="1"/>
      <c r="Q3068" s="1"/>
      <c r="T3068" s="2"/>
      <c r="U3068" s="2"/>
      <c r="V3068" s="2"/>
      <c r="W3068" s="2"/>
    </row>
    <row r="3069" spans="16:23" x14ac:dyDescent="0.25">
      <c r="P3069" s="1"/>
      <c r="Q3069" s="1"/>
      <c r="T3069" s="2"/>
      <c r="U3069" s="2"/>
      <c r="V3069" s="2"/>
      <c r="W3069" s="2"/>
    </row>
    <row r="3070" spans="16:23" x14ac:dyDescent="0.25">
      <c r="P3070" s="1"/>
      <c r="Q3070" s="1"/>
      <c r="T3070" s="2"/>
      <c r="U3070" s="2"/>
      <c r="V3070" s="2"/>
      <c r="W3070" s="2"/>
    </row>
    <row r="3071" spans="16:23" x14ac:dyDescent="0.25">
      <c r="P3071" s="1"/>
      <c r="Q3071" s="1"/>
      <c r="T3071" s="2"/>
      <c r="U3071" s="2"/>
      <c r="V3071" s="2"/>
      <c r="W3071" s="2"/>
    </row>
    <row r="3072" spans="16:23" x14ac:dyDescent="0.25">
      <c r="P3072" s="1"/>
      <c r="Q3072" s="1"/>
      <c r="T3072" s="2"/>
      <c r="U3072" s="2"/>
      <c r="V3072" s="2"/>
      <c r="W3072" s="2"/>
    </row>
    <row r="3073" spans="16:23" x14ac:dyDescent="0.25">
      <c r="P3073" s="1"/>
      <c r="Q3073" s="1"/>
      <c r="T3073" s="2"/>
      <c r="U3073" s="2"/>
      <c r="V3073" s="2"/>
      <c r="W3073" s="2"/>
    </row>
    <row r="3074" spans="16:23" x14ac:dyDescent="0.25">
      <c r="P3074" s="1"/>
      <c r="Q3074" s="1"/>
      <c r="T3074" s="2"/>
      <c r="U3074" s="2"/>
      <c r="V3074" s="2"/>
      <c r="W3074" s="2"/>
    </row>
    <row r="3075" spans="16:23" x14ac:dyDescent="0.25">
      <c r="P3075" s="1"/>
      <c r="Q3075" s="1"/>
      <c r="T3075" s="2"/>
      <c r="U3075" s="2"/>
      <c r="V3075" s="2"/>
      <c r="W3075" s="2"/>
    </row>
    <row r="3076" spans="16:23" x14ac:dyDescent="0.25">
      <c r="P3076" s="1"/>
      <c r="Q3076" s="1"/>
      <c r="T3076" s="2"/>
      <c r="U3076" s="2"/>
      <c r="V3076" s="2"/>
      <c r="W3076" s="2"/>
    </row>
    <row r="3077" spans="16:23" x14ac:dyDescent="0.25">
      <c r="P3077" s="1"/>
      <c r="Q3077" s="1"/>
      <c r="T3077" s="2"/>
      <c r="U3077" s="2"/>
      <c r="V3077" s="2"/>
      <c r="W3077" s="2"/>
    </row>
    <row r="3078" spans="16:23" x14ac:dyDescent="0.25">
      <c r="P3078" s="1"/>
      <c r="Q3078" s="1"/>
      <c r="T3078" s="2"/>
      <c r="U3078" s="2"/>
      <c r="V3078" s="2"/>
      <c r="W3078" s="2"/>
    </row>
    <row r="3079" spans="16:23" x14ac:dyDescent="0.25">
      <c r="P3079" s="1"/>
      <c r="Q3079" s="1"/>
      <c r="T3079" s="2"/>
      <c r="U3079" s="2"/>
      <c r="V3079" s="2"/>
      <c r="W3079" s="2"/>
    </row>
    <row r="3080" spans="16:23" x14ac:dyDescent="0.25">
      <c r="P3080" s="1"/>
      <c r="Q3080" s="1"/>
      <c r="T3080" s="2"/>
      <c r="U3080" s="2"/>
      <c r="V3080" s="2"/>
      <c r="W3080" s="2"/>
    </row>
    <row r="3081" spans="16:23" x14ac:dyDescent="0.25">
      <c r="P3081" s="1"/>
      <c r="Q3081" s="1"/>
      <c r="T3081" s="2"/>
      <c r="U3081" s="2"/>
      <c r="V3081" s="2"/>
      <c r="W3081" s="2"/>
    </row>
    <row r="3082" spans="16:23" x14ac:dyDescent="0.25">
      <c r="P3082" s="1"/>
      <c r="Q3082" s="1"/>
      <c r="T3082" s="2"/>
      <c r="U3082" s="2"/>
      <c r="V3082" s="2"/>
      <c r="W3082" s="2"/>
    </row>
    <row r="3083" spans="16:23" x14ac:dyDescent="0.25">
      <c r="P3083" s="1"/>
      <c r="Q3083" s="1"/>
      <c r="T3083" s="2"/>
      <c r="U3083" s="2"/>
      <c r="V3083" s="2"/>
      <c r="W3083" s="2"/>
    </row>
    <row r="3084" spans="16:23" x14ac:dyDescent="0.25">
      <c r="P3084" s="1"/>
      <c r="Q3084" s="1"/>
      <c r="T3084" s="2"/>
      <c r="U3084" s="2"/>
      <c r="V3084" s="2"/>
      <c r="W3084" s="2"/>
    </row>
    <row r="3085" spans="16:23" x14ac:dyDescent="0.25">
      <c r="P3085" s="1"/>
      <c r="Q3085" s="1"/>
      <c r="T3085" s="2"/>
      <c r="U3085" s="2"/>
      <c r="V3085" s="2"/>
      <c r="W3085" s="2"/>
    </row>
    <row r="3086" spans="16:23" x14ac:dyDescent="0.25">
      <c r="P3086" s="1"/>
      <c r="Q3086" s="1"/>
      <c r="T3086" s="2"/>
      <c r="U3086" s="2"/>
      <c r="V3086" s="2"/>
      <c r="W3086" s="2"/>
    </row>
    <row r="3087" spans="16:23" x14ac:dyDescent="0.25">
      <c r="P3087" s="1"/>
      <c r="Q3087" s="1"/>
      <c r="T3087" s="2"/>
      <c r="U3087" s="2"/>
      <c r="V3087" s="2"/>
      <c r="W3087" s="2"/>
    </row>
    <row r="3088" spans="16:23" x14ac:dyDescent="0.25">
      <c r="P3088" s="1"/>
      <c r="Q3088" s="1"/>
      <c r="T3088" s="2"/>
      <c r="U3088" s="2"/>
      <c r="V3088" s="2"/>
      <c r="W3088" s="2"/>
    </row>
    <row r="3089" spans="16:23" x14ac:dyDescent="0.25">
      <c r="P3089" s="1"/>
      <c r="Q3089" s="1"/>
      <c r="T3089" s="2"/>
      <c r="U3089" s="2"/>
      <c r="V3089" s="2"/>
      <c r="W3089" s="2"/>
    </row>
    <row r="3090" spans="16:23" x14ac:dyDescent="0.25">
      <c r="P3090" s="1"/>
      <c r="Q3090" s="1"/>
      <c r="T3090" s="2"/>
      <c r="U3090" s="2"/>
      <c r="V3090" s="2"/>
      <c r="W3090" s="2"/>
    </row>
    <row r="3091" spans="16:23" x14ac:dyDescent="0.25">
      <c r="P3091" s="1"/>
      <c r="Q3091" s="1"/>
      <c r="T3091" s="2"/>
      <c r="U3091" s="2"/>
      <c r="V3091" s="2"/>
      <c r="W3091" s="2"/>
    </row>
    <row r="3092" spans="16:23" x14ac:dyDescent="0.25">
      <c r="P3092" s="1"/>
      <c r="Q3092" s="1"/>
      <c r="T3092" s="2"/>
      <c r="U3092" s="2"/>
      <c r="V3092" s="2"/>
      <c r="W3092" s="2"/>
    </row>
    <row r="3093" spans="16:23" x14ac:dyDescent="0.25">
      <c r="P3093" s="1"/>
      <c r="Q3093" s="1"/>
      <c r="T3093" s="2"/>
      <c r="U3093" s="2"/>
      <c r="V3093" s="2"/>
      <c r="W3093" s="2"/>
    </row>
    <row r="3094" spans="16:23" x14ac:dyDescent="0.25">
      <c r="P3094" s="1"/>
      <c r="Q3094" s="1"/>
      <c r="T3094" s="2"/>
      <c r="U3094" s="2"/>
      <c r="V3094" s="2"/>
      <c r="W3094" s="2"/>
    </row>
    <row r="3095" spans="16:23" x14ac:dyDescent="0.25">
      <c r="P3095" s="1"/>
      <c r="Q3095" s="1"/>
      <c r="T3095" s="2"/>
      <c r="U3095" s="2"/>
      <c r="V3095" s="2"/>
      <c r="W3095" s="2"/>
    </row>
    <row r="3096" spans="16:23" x14ac:dyDescent="0.25">
      <c r="P3096" s="1"/>
      <c r="Q3096" s="1"/>
      <c r="T3096" s="2"/>
      <c r="U3096" s="2"/>
      <c r="V3096" s="2"/>
      <c r="W3096" s="2"/>
    </row>
    <row r="3097" spans="16:23" x14ac:dyDescent="0.25">
      <c r="P3097" s="1"/>
      <c r="Q3097" s="1"/>
      <c r="T3097" s="2"/>
      <c r="U3097" s="2"/>
      <c r="V3097" s="2"/>
      <c r="W3097" s="2"/>
    </row>
    <row r="3098" spans="16:23" x14ac:dyDescent="0.25">
      <c r="P3098" s="1"/>
      <c r="Q3098" s="1"/>
      <c r="T3098" s="2"/>
      <c r="U3098" s="2"/>
      <c r="V3098" s="2"/>
      <c r="W3098" s="2"/>
    </row>
    <row r="3099" spans="16:23" x14ac:dyDescent="0.25">
      <c r="P3099" s="1"/>
      <c r="Q3099" s="1"/>
      <c r="T3099" s="2"/>
      <c r="U3099" s="2"/>
      <c r="V3099" s="2"/>
      <c r="W3099" s="2"/>
    </row>
    <row r="3100" spans="16:23" x14ac:dyDescent="0.25">
      <c r="P3100" s="1"/>
      <c r="Q3100" s="1"/>
      <c r="T3100" s="2"/>
      <c r="U3100" s="2"/>
      <c r="V3100" s="2"/>
      <c r="W3100" s="2"/>
    </row>
    <row r="3101" spans="16:23" x14ac:dyDescent="0.25">
      <c r="P3101" s="1"/>
      <c r="Q3101" s="1"/>
      <c r="T3101" s="2"/>
      <c r="U3101" s="2"/>
      <c r="V3101" s="2"/>
      <c r="W3101" s="2"/>
    </row>
    <row r="3102" spans="16:23" x14ac:dyDescent="0.25">
      <c r="P3102" s="1"/>
      <c r="Q3102" s="1"/>
      <c r="T3102" s="2"/>
      <c r="U3102" s="2"/>
      <c r="V3102" s="2"/>
      <c r="W3102" s="2"/>
    </row>
    <row r="3103" spans="16:23" x14ac:dyDescent="0.25">
      <c r="P3103" s="1"/>
      <c r="Q3103" s="1"/>
      <c r="T3103" s="2"/>
      <c r="U3103" s="2"/>
      <c r="V3103" s="2"/>
      <c r="W3103" s="2"/>
    </row>
    <row r="3104" spans="16:23" x14ac:dyDescent="0.25">
      <c r="P3104" s="1"/>
      <c r="Q3104" s="1"/>
      <c r="T3104" s="2"/>
      <c r="U3104" s="2"/>
      <c r="V3104" s="2"/>
      <c r="W3104" s="2"/>
    </row>
    <row r="3105" spans="16:23" x14ac:dyDescent="0.25">
      <c r="P3105" s="1"/>
      <c r="Q3105" s="1"/>
      <c r="T3105" s="2"/>
      <c r="U3105" s="2"/>
      <c r="V3105" s="2"/>
      <c r="W3105" s="2"/>
    </row>
    <row r="3106" spans="16:23" x14ac:dyDescent="0.25">
      <c r="P3106" s="1"/>
      <c r="Q3106" s="1"/>
      <c r="T3106" s="2"/>
      <c r="U3106" s="2"/>
      <c r="V3106" s="2"/>
      <c r="W3106" s="2"/>
    </row>
    <row r="3107" spans="16:23" x14ac:dyDescent="0.25">
      <c r="P3107" s="1"/>
      <c r="Q3107" s="1"/>
      <c r="T3107" s="2"/>
      <c r="U3107" s="2"/>
      <c r="V3107" s="2"/>
      <c r="W3107" s="2"/>
    </row>
    <row r="3108" spans="16:23" x14ac:dyDescent="0.25">
      <c r="P3108" s="1"/>
      <c r="Q3108" s="1"/>
      <c r="T3108" s="2"/>
      <c r="U3108" s="2"/>
      <c r="V3108" s="2"/>
      <c r="W3108" s="2"/>
    </row>
    <row r="3109" spans="16:23" x14ac:dyDescent="0.25">
      <c r="P3109" s="1"/>
      <c r="Q3109" s="1"/>
      <c r="T3109" s="2"/>
      <c r="U3109" s="2"/>
      <c r="V3109" s="2"/>
      <c r="W3109" s="2"/>
    </row>
    <row r="3110" spans="16:23" x14ac:dyDescent="0.25">
      <c r="P3110" s="1"/>
      <c r="Q3110" s="1"/>
      <c r="T3110" s="2"/>
      <c r="U3110" s="2"/>
      <c r="V3110" s="2"/>
      <c r="W3110" s="2"/>
    </row>
    <row r="3111" spans="16:23" x14ac:dyDescent="0.25">
      <c r="P3111" s="1"/>
      <c r="Q3111" s="1"/>
      <c r="T3111" s="2"/>
      <c r="U3111" s="2"/>
      <c r="V3111" s="2"/>
      <c r="W3111" s="2"/>
    </row>
    <row r="3112" spans="16:23" x14ac:dyDescent="0.25">
      <c r="P3112" s="1"/>
      <c r="Q3112" s="1"/>
      <c r="T3112" s="2"/>
      <c r="U3112" s="2"/>
      <c r="V3112" s="2"/>
      <c r="W3112" s="2"/>
    </row>
    <row r="3113" spans="16:23" x14ac:dyDescent="0.25">
      <c r="P3113" s="1"/>
      <c r="Q3113" s="1"/>
      <c r="T3113" s="2"/>
      <c r="U3113" s="2"/>
      <c r="V3113" s="2"/>
      <c r="W3113" s="2"/>
    </row>
    <row r="3114" spans="16:23" x14ac:dyDescent="0.25">
      <c r="P3114" s="1"/>
      <c r="Q3114" s="1"/>
      <c r="T3114" s="2"/>
      <c r="U3114" s="2"/>
      <c r="V3114" s="2"/>
      <c r="W3114" s="2"/>
    </row>
    <row r="3115" spans="16:23" x14ac:dyDescent="0.25">
      <c r="P3115" s="1"/>
      <c r="Q3115" s="1"/>
      <c r="T3115" s="2"/>
      <c r="U3115" s="2"/>
      <c r="V3115" s="2"/>
      <c r="W3115" s="2"/>
    </row>
    <row r="3116" spans="16:23" x14ac:dyDescent="0.25">
      <c r="P3116" s="1"/>
      <c r="Q3116" s="1"/>
      <c r="T3116" s="2"/>
      <c r="U3116" s="2"/>
      <c r="V3116" s="2"/>
      <c r="W3116" s="2"/>
    </row>
    <row r="3117" spans="16:23" x14ac:dyDescent="0.25">
      <c r="P3117" s="1"/>
      <c r="Q3117" s="1"/>
      <c r="T3117" s="2"/>
      <c r="U3117" s="2"/>
      <c r="V3117" s="2"/>
      <c r="W3117" s="2"/>
    </row>
    <row r="3118" spans="16:23" x14ac:dyDescent="0.25">
      <c r="P3118" s="1"/>
      <c r="Q3118" s="1"/>
      <c r="T3118" s="2"/>
      <c r="U3118" s="2"/>
      <c r="V3118" s="2"/>
      <c r="W3118" s="2"/>
    </row>
    <row r="3119" spans="16:23" x14ac:dyDescent="0.25">
      <c r="P3119" s="1"/>
      <c r="Q3119" s="1"/>
      <c r="T3119" s="2"/>
      <c r="U3119" s="2"/>
      <c r="V3119" s="2"/>
      <c r="W3119" s="2"/>
    </row>
    <row r="3120" spans="16:23" x14ac:dyDescent="0.25">
      <c r="P3120" s="1"/>
      <c r="Q3120" s="1"/>
      <c r="T3120" s="2"/>
      <c r="U3120" s="2"/>
      <c r="V3120" s="2"/>
      <c r="W3120" s="2"/>
    </row>
    <row r="3121" spans="16:23" x14ac:dyDescent="0.25">
      <c r="P3121" s="1"/>
      <c r="Q3121" s="1"/>
      <c r="T3121" s="2"/>
      <c r="U3121" s="2"/>
      <c r="V3121" s="2"/>
      <c r="W3121" s="2"/>
    </row>
    <row r="3122" spans="16:23" x14ac:dyDescent="0.25">
      <c r="P3122" s="1"/>
      <c r="Q3122" s="1"/>
      <c r="T3122" s="2"/>
      <c r="U3122" s="2"/>
      <c r="V3122" s="2"/>
      <c r="W3122" s="2"/>
    </row>
    <row r="3123" spans="16:23" x14ac:dyDescent="0.25">
      <c r="P3123" s="1"/>
      <c r="Q3123" s="1"/>
      <c r="T3123" s="2"/>
      <c r="U3123" s="2"/>
      <c r="V3123" s="2"/>
      <c r="W3123" s="2"/>
    </row>
    <row r="3124" spans="16:23" x14ac:dyDescent="0.25">
      <c r="P3124" s="1"/>
      <c r="Q3124" s="1"/>
      <c r="T3124" s="2"/>
      <c r="U3124" s="2"/>
      <c r="V3124" s="2"/>
      <c r="W3124" s="2"/>
    </row>
    <row r="3125" spans="16:23" x14ac:dyDescent="0.25">
      <c r="P3125" s="1"/>
      <c r="Q3125" s="1"/>
      <c r="T3125" s="2"/>
      <c r="U3125" s="2"/>
      <c r="V3125" s="2"/>
      <c r="W3125" s="2"/>
    </row>
    <row r="3126" spans="16:23" x14ac:dyDescent="0.25">
      <c r="P3126" s="1"/>
      <c r="Q3126" s="1"/>
      <c r="T3126" s="2"/>
      <c r="U3126" s="2"/>
      <c r="V3126" s="2"/>
      <c r="W3126" s="2"/>
    </row>
    <row r="3127" spans="16:23" x14ac:dyDescent="0.25">
      <c r="P3127" s="1"/>
      <c r="Q3127" s="1"/>
      <c r="T3127" s="2"/>
      <c r="U3127" s="2"/>
      <c r="V3127" s="2"/>
      <c r="W3127" s="2"/>
    </row>
    <row r="3128" spans="16:23" x14ac:dyDescent="0.25">
      <c r="P3128" s="1"/>
      <c r="Q3128" s="1"/>
      <c r="T3128" s="2"/>
      <c r="U3128" s="2"/>
      <c r="V3128" s="2"/>
      <c r="W3128" s="2"/>
    </row>
    <row r="3129" spans="16:23" x14ac:dyDescent="0.25">
      <c r="P3129" s="1"/>
      <c r="Q3129" s="1"/>
      <c r="T3129" s="2"/>
      <c r="U3129" s="2"/>
      <c r="V3129" s="2"/>
      <c r="W3129" s="2"/>
    </row>
    <row r="3130" spans="16:23" x14ac:dyDescent="0.25">
      <c r="P3130" s="1"/>
      <c r="Q3130" s="1"/>
      <c r="T3130" s="2"/>
      <c r="U3130" s="2"/>
      <c r="V3130" s="2"/>
      <c r="W3130" s="2"/>
    </row>
    <row r="3131" spans="16:23" x14ac:dyDescent="0.25">
      <c r="P3131" s="1"/>
      <c r="Q3131" s="1"/>
      <c r="T3131" s="2"/>
      <c r="U3131" s="2"/>
      <c r="V3131" s="2"/>
      <c r="W3131" s="2"/>
    </row>
    <row r="3132" spans="16:23" x14ac:dyDescent="0.25">
      <c r="P3132" s="1"/>
      <c r="Q3132" s="1"/>
      <c r="T3132" s="2"/>
      <c r="U3132" s="2"/>
      <c r="V3132" s="2"/>
      <c r="W3132" s="2"/>
    </row>
    <row r="3133" spans="16:23" x14ac:dyDescent="0.25">
      <c r="P3133" s="1"/>
      <c r="Q3133" s="1"/>
      <c r="T3133" s="2"/>
      <c r="U3133" s="2"/>
      <c r="V3133" s="2"/>
      <c r="W3133" s="2"/>
    </row>
    <row r="3134" spans="16:23" x14ac:dyDescent="0.25">
      <c r="P3134" s="1"/>
      <c r="Q3134" s="1"/>
      <c r="T3134" s="2"/>
      <c r="U3134" s="2"/>
      <c r="V3134" s="2"/>
      <c r="W3134" s="2"/>
    </row>
    <row r="3135" spans="16:23" x14ac:dyDescent="0.25">
      <c r="P3135" s="1"/>
      <c r="Q3135" s="1"/>
      <c r="T3135" s="2"/>
      <c r="U3135" s="2"/>
      <c r="V3135" s="2"/>
      <c r="W3135" s="2"/>
    </row>
    <row r="3136" spans="16:23" x14ac:dyDescent="0.25">
      <c r="P3136" s="1"/>
      <c r="Q3136" s="1"/>
      <c r="T3136" s="2"/>
      <c r="U3136" s="2"/>
      <c r="V3136" s="2"/>
      <c r="W3136" s="2"/>
    </row>
    <row r="3137" spans="16:23" x14ac:dyDescent="0.25">
      <c r="P3137" s="1"/>
      <c r="Q3137" s="1"/>
      <c r="T3137" s="2"/>
      <c r="U3137" s="2"/>
      <c r="V3137" s="2"/>
      <c r="W3137" s="2"/>
    </row>
    <row r="3138" spans="16:23" x14ac:dyDescent="0.25">
      <c r="P3138" s="1"/>
      <c r="Q3138" s="1"/>
      <c r="T3138" s="2"/>
      <c r="U3138" s="2"/>
      <c r="V3138" s="2"/>
      <c r="W3138" s="2"/>
    </row>
    <row r="3139" spans="16:23" x14ac:dyDescent="0.25">
      <c r="P3139" s="1"/>
      <c r="Q3139" s="1"/>
      <c r="T3139" s="2"/>
      <c r="U3139" s="2"/>
      <c r="V3139" s="2"/>
      <c r="W3139" s="2"/>
    </row>
    <row r="3140" spans="16:23" x14ac:dyDescent="0.25">
      <c r="P3140" s="1"/>
      <c r="Q3140" s="1"/>
      <c r="T3140" s="2"/>
      <c r="U3140" s="2"/>
      <c r="V3140" s="2"/>
      <c r="W3140" s="2"/>
    </row>
    <row r="3141" spans="16:23" x14ac:dyDescent="0.25">
      <c r="P3141" s="1"/>
      <c r="Q3141" s="1"/>
      <c r="T3141" s="2"/>
      <c r="U3141" s="2"/>
      <c r="V3141" s="2"/>
      <c r="W3141" s="2"/>
    </row>
    <row r="3142" spans="16:23" x14ac:dyDescent="0.25">
      <c r="P3142" s="1"/>
      <c r="Q3142" s="1"/>
      <c r="T3142" s="2"/>
      <c r="U3142" s="2"/>
      <c r="V3142" s="2"/>
      <c r="W3142" s="2"/>
    </row>
    <row r="3143" spans="16:23" x14ac:dyDescent="0.25">
      <c r="P3143" s="1"/>
      <c r="Q3143" s="1"/>
      <c r="T3143" s="2"/>
      <c r="U3143" s="2"/>
      <c r="V3143" s="2"/>
      <c r="W3143" s="2"/>
    </row>
    <row r="3144" spans="16:23" x14ac:dyDescent="0.25">
      <c r="P3144" s="1"/>
      <c r="Q3144" s="1"/>
      <c r="T3144" s="2"/>
      <c r="U3144" s="2"/>
      <c r="V3144" s="2"/>
      <c r="W3144" s="2"/>
    </row>
    <row r="3145" spans="16:23" x14ac:dyDescent="0.25">
      <c r="P3145" s="1"/>
      <c r="Q3145" s="1"/>
      <c r="T3145" s="2"/>
      <c r="U3145" s="2"/>
      <c r="V3145" s="2"/>
      <c r="W3145" s="2"/>
    </row>
    <row r="3146" spans="16:23" x14ac:dyDescent="0.25">
      <c r="P3146" s="1"/>
      <c r="Q3146" s="1"/>
      <c r="T3146" s="2"/>
      <c r="U3146" s="2"/>
      <c r="V3146" s="2"/>
      <c r="W3146" s="2"/>
    </row>
    <row r="3147" spans="16:23" x14ac:dyDescent="0.25">
      <c r="P3147" s="1"/>
      <c r="Q3147" s="1"/>
      <c r="T3147" s="2"/>
      <c r="U3147" s="2"/>
      <c r="V3147" s="2"/>
      <c r="W3147" s="2"/>
    </row>
    <row r="3148" spans="16:23" x14ac:dyDescent="0.25">
      <c r="P3148" s="1"/>
      <c r="Q3148" s="1"/>
      <c r="T3148" s="2"/>
      <c r="U3148" s="2"/>
      <c r="V3148" s="2"/>
      <c r="W3148" s="2"/>
    </row>
    <row r="3149" spans="16:23" x14ac:dyDescent="0.25">
      <c r="P3149" s="1"/>
      <c r="Q3149" s="1"/>
      <c r="T3149" s="2"/>
      <c r="U3149" s="2"/>
      <c r="V3149" s="2"/>
      <c r="W3149" s="2"/>
    </row>
    <row r="3150" spans="16:23" x14ac:dyDescent="0.25">
      <c r="P3150" s="1"/>
      <c r="Q3150" s="1"/>
      <c r="T3150" s="2"/>
      <c r="U3150" s="2"/>
      <c r="V3150" s="2"/>
      <c r="W3150" s="2"/>
    </row>
    <row r="3151" spans="16:23" x14ac:dyDescent="0.25">
      <c r="P3151" s="1"/>
      <c r="Q3151" s="1"/>
      <c r="T3151" s="2"/>
      <c r="U3151" s="2"/>
      <c r="V3151" s="2"/>
      <c r="W3151" s="2"/>
    </row>
    <row r="3152" spans="16:23" x14ac:dyDescent="0.25">
      <c r="P3152" s="1"/>
      <c r="Q3152" s="1"/>
      <c r="T3152" s="2"/>
      <c r="U3152" s="2"/>
      <c r="V3152" s="2"/>
      <c r="W3152" s="2"/>
    </row>
    <row r="3153" spans="16:23" x14ac:dyDescent="0.25">
      <c r="P3153" s="1"/>
      <c r="Q3153" s="1"/>
      <c r="T3153" s="2"/>
      <c r="U3153" s="2"/>
      <c r="V3153" s="2"/>
      <c r="W3153" s="2"/>
    </row>
    <row r="3154" spans="16:23" x14ac:dyDescent="0.25">
      <c r="P3154" s="1"/>
      <c r="Q3154" s="1"/>
      <c r="T3154" s="2"/>
      <c r="U3154" s="2"/>
      <c r="V3154" s="2"/>
      <c r="W3154" s="2"/>
    </row>
    <row r="3155" spans="16:23" x14ac:dyDescent="0.25">
      <c r="P3155" s="1"/>
      <c r="Q3155" s="1"/>
      <c r="T3155" s="2"/>
      <c r="U3155" s="2"/>
      <c r="V3155" s="2"/>
      <c r="W3155" s="2"/>
    </row>
    <row r="3156" spans="16:23" x14ac:dyDescent="0.25">
      <c r="P3156" s="1"/>
      <c r="Q3156" s="1"/>
      <c r="T3156" s="2"/>
      <c r="U3156" s="2"/>
      <c r="V3156" s="2"/>
      <c r="W3156" s="2"/>
    </row>
    <row r="3157" spans="16:23" x14ac:dyDescent="0.25">
      <c r="P3157" s="1"/>
      <c r="Q3157" s="1"/>
      <c r="T3157" s="2"/>
      <c r="U3157" s="2"/>
      <c r="V3157" s="2"/>
      <c r="W3157" s="2"/>
    </row>
    <row r="3158" spans="16:23" x14ac:dyDescent="0.25">
      <c r="P3158" s="1"/>
      <c r="Q3158" s="1"/>
      <c r="T3158" s="2"/>
      <c r="U3158" s="2"/>
      <c r="V3158" s="2"/>
      <c r="W3158" s="2"/>
    </row>
    <row r="3159" spans="16:23" x14ac:dyDescent="0.25">
      <c r="P3159" s="1"/>
      <c r="Q3159" s="1"/>
      <c r="T3159" s="2"/>
      <c r="U3159" s="2"/>
      <c r="V3159" s="2"/>
      <c r="W3159" s="2"/>
    </row>
    <row r="3160" spans="16:23" x14ac:dyDescent="0.25">
      <c r="P3160" s="1"/>
      <c r="Q3160" s="1"/>
      <c r="T3160" s="2"/>
      <c r="U3160" s="2"/>
      <c r="V3160" s="2"/>
      <c r="W3160" s="2"/>
    </row>
    <row r="3161" spans="16:23" x14ac:dyDescent="0.25">
      <c r="P3161" s="1"/>
      <c r="Q3161" s="1"/>
      <c r="T3161" s="2"/>
      <c r="U3161" s="2"/>
      <c r="V3161" s="2"/>
      <c r="W3161" s="2"/>
    </row>
    <row r="3162" spans="16:23" x14ac:dyDescent="0.25">
      <c r="P3162" s="1"/>
      <c r="Q3162" s="1"/>
      <c r="T3162" s="2"/>
      <c r="U3162" s="2"/>
      <c r="V3162" s="2"/>
      <c r="W3162" s="2"/>
    </row>
    <row r="3163" spans="16:23" x14ac:dyDescent="0.25">
      <c r="P3163" s="1"/>
      <c r="Q3163" s="1"/>
      <c r="T3163" s="2"/>
      <c r="U3163" s="2"/>
      <c r="V3163" s="2"/>
      <c r="W3163" s="2"/>
    </row>
    <row r="3164" spans="16:23" x14ac:dyDescent="0.25">
      <c r="P3164" s="1"/>
      <c r="Q3164" s="1"/>
      <c r="T3164" s="2"/>
      <c r="U3164" s="2"/>
      <c r="V3164" s="2"/>
      <c r="W3164" s="2"/>
    </row>
    <row r="3165" spans="16:23" x14ac:dyDescent="0.25">
      <c r="P3165" s="1"/>
      <c r="Q3165" s="1"/>
      <c r="T3165" s="2"/>
      <c r="U3165" s="2"/>
      <c r="V3165" s="2"/>
      <c r="W3165" s="2"/>
    </row>
    <row r="3166" spans="16:23" x14ac:dyDescent="0.25">
      <c r="P3166" s="1"/>
      <c r="Q3166" s="1"/>
      <c r="T3166" s="2"/>
      <c r="U3166" s="2"/>
      <c r="V3166" s="2"/>
      <c r="W3166" s="2"/>
    </row>
    <row r="3167" spans="16:23" x14ac:dyDescent="0.25">
      <c r="P3167" s="1"/>
      <c r="Q3167" s="1"/>
      <c r="T3167" s="2"/>
      <c r="U3167" s="2"/>
      <c r="V3167" s="2"/>
      <c r="W3167" s="2"/>
    </row>
    <row r="3168" spans="16:23" x14ac:dyDescent="0.25">
      <c r="P3168" s="1"/>
      <c r="Q3168" s="1"/>
      <c r="T3168" s="2"/>
      <c r="U3168" s="2"/>
      <c r="V3168" s="2"/>
      <c r="W3168" s="2"/>
    </row>
    <row r="3169" spans="16:23" x14ac:dyDescent="0.25">
      <c r="P3169" s="1"/>
      <c r="Q3169" s="1"/>
      <c r="T3169" s="2"/>
      <c r="U3169" s="2"/>
      <c r="V3169" s="2"/>
      <c r="W3169" s="2"/>
    </row>
    <row r="3170" spans="16:23" x14ac:dyDescent="0.25">
      <c r="P3170" s="1"/>
      <c r="Q3170" s="1"/>
      <c r="T3170" s="2"/>
      <c r="U3170" s="2"/>
      <c r="V3170" s="2"/>
      <c r="W3170" s="2"/>
    </row>
    <row r="3171" spans="16:23" x14ac:dyDescent="0.25">
      <c r="P3171" s="1"/>
      <c r="Q3171" s="1"/>
      <c r="T3171" s="2"/>
      <c r="U3171" s="2"/>
      <c r="V3171" s="2"/>
      <c r="W3171" s="2"/>
    </row>
    <row r="3172" spans="16:23" x14ac:dyDescent="0.25">
      <c r="P3172" s="1"/>
      <c r="Q3172" s="1"/>
      <c r="T3172" s="2"/>
      <c r="U3172" s="2"/>
      <c r="V3172" s="2"/>
      <c r="W3172" s="2"/>
    </row>
    <row r="3173" spans="16:23" x14ac:dyDescent="0.25">
      <c r="P3173" s="1"/>
      <c r="Q3173" s="1"/>
      <c r="T3173" s="2"/>
      <c r="U3173" s="2"/>
      <c r="V3173" s="2"/>
      <c r="W3173" s="2"/>
    </row>
    <row r="3174" spans="16:23" x14ac:dyDescent="0.25">
      <c r="P3174" s="1"/>
      <c r="Q3174" s="1"/>
      <c r="T3174" s="2"/>
      <c r="U3174" s="2"/>
      <c r="V3174" s="2"/>
      <c r="W3174" s="2"/>
    </row>
    <row r="3175" spans="16:23" x14ac:dyDescent="0.25">
      <c r="P3175" s="1"/>
      <c r="Q3175" s="1"/>
      <c r="T3175" s="2"/>
      <c r="U3175" s="2"/>
      <c r="V3175" s="2"/>
      <c r="W3175" s="2"/>
    </row>
    <row r="3176" spans="16:23" x14ac:dyDescent="0.25">
      <c r="P3176" s="1"/>
      <c r="Q3176" s="1"/>
      <c r="T3176" s="2"/>
      <c r="U3176" s="2"/>
      <c r="V3176" s="2"/>
      <c r="W3176" s="2"/>
    </row>
    <row r="3177" spans="16:23" x14ac:dyDescent="0.25">
      <c r="P3177" s="1"/>
      <c r="Q3177" s="1"/>
      <c r="T3177" s="2"/>
      <c r="U3177" s="2"/>
      <c r="V3177" s="2"/>
      <c r="W3177" s="2"/>
    </row>
    <row r="3178" spans="16:23" x14ac:dyDescent="0.25">
      <c r="P3178" s="1"/>
      <c r="Q3178" s="1"/>
      <c r="T3178" s="2"/>
      <c r="U3178" s="2"/>
      <c r="V3178" s="2"/>
      <c r="W3178" s="2"/>
    </row>
    <row r="3179" spans="16:23" x14ac:dyDescent="0.25">
      <c r="P3179" s="1"/>
      <c r="Q3179" s="1"/>
      <c r="T3179" s="2"/>
      <c r="U3179" s="2"/>
      <c r="V3179" s="2"/>
      <c r="W3179" s="2"/>
    </row>
    <row r="3180" spans="16:23" x14ac:dyDescent="0.25">
      <c r="P3180" s="1"/>
      <c r="Q3180" s="1"/>
      <c r="T3180" s="2"/>
      <c r="U3180" s="2"/>
      <c r="V3180" s="2"/>
      <c r="W3180" s="2"/>
    </row>
    <row r="3181" spans="16:23" x14ac:dyDescent="0.25">
      <c r="P3181" s="1"/>
      <c r="Q3181" s="1"/>
      <c r="T3181" s="2"/>
      <c r="U3181" s="2"/>
      <c r="V3181" s="2"/>
      <c r="W3181" s="2"/>
    </row>
    <row r="3182" spans="16:23" x14ac:dyDescent="0.25">
      <c r="P3182" s="1"/>
      <c r="Q3182" s="1"/>
      <c r="T3182" s="2"/>
      <c r="U3182" s="2"/>
      <c r="V3182" s="2"/>
      <c r="W3182" s="2"/>
    </row>
    <row r="3183" spans="16:23" x14ac:dyDescent="0.25">
      <c r="P3183" s="1"/>
      <c r="Q3183" s="1"/>
      <c r="T3183" s="2"/>
      <c r="U3183" s="2"/>
      <c r="V3183" s="2"/>
      <c r="W3183" s="2"/>
    </row>
    <row r="3184" spans="16:23" x14ac:dyDescent="0.25">
      <c r="P3184" s="1"/>
      <c r="Q3184" s="1"/>
      <c r="T3184" s="2"/>
      <c r="U3184" s="2"/>
      <c r="V3184" s="2"/>
      <c r="W3184" s="2"/>
    </row>
    <row r="3185" spans="16:23" x14ac:dyDescent="0.25">
      <c r="P3185" s="1"/>
      <c r="Q3185" s="1"/>
      <c r="T3185" s="2"/>
      <c r="U3185" s="2"/>
      <c r="V3185" s="2"/>
      <c r="W3185" s="2"/>
    </row>
    <row r="3186" spans="16:23" x14ac:dyDescent="0.25">
      <c r="P3186" s="1"/>
      <c r="Q3186" s="1"/>
      <c r="T3186" s="2"/>
      <c r="U3186" s="2"/>
      <c r="V3186" s="2"/>
      <c r="W3186" s="2"/>
    </row>
    <row r="3187" spans="16:23" x14ac:dyDescent="0.25">
      <c r="P3187" s="1"/>
      <c r="Q3187" s="1"/>
      <c r="T3187" s="2"/>
      <c r="U3187" s="2"/>
      <c r="V3187" s="2"/>
      <c r="W3187" s="2"/>
    </row>
    <row r="3188" spans="16:23" x14ac:dyDescent="0.25">
      <c r="P3188" s="1"/>
      <c r="Q3188" s="1"/>
      <c r="T3188" s="2"/>
      <c r="U3188" s="2"/>
      <c r="V3188" s="2"/>
      <c r="W3188" s="2"/>
    </row>
    <row r="3189" spans="16:23" x14ac:dyDescent="0.25">
      <c r="P3189" s="1"/>
      <c r="Q3189" s="1"/>
      <c r="T3189" s="2"/>
      <c r="U3189" s="2"/>
      <c r="V3189" s="2"/>
      <c r="W3189" s="2"/>
    </row>
    <row r="3190" spans="16:23" x14ac:dyDescent="0.25">
      <c r="P3190" s="1"/>
      <c r="Q3190" s="1"/>
      <c r="T3190" s="2"/>
      <c r="U3190" s="2"/>
      <c r="V3190" s="2"/>
      <c r="W3190" s="2"/>
    </row>
    <row r="3191" spans="16:23" x14ac:dyDescent="0.25">
      <c r="P3191" s="1"/>
      <c r="Q3191" s="1"/>
      <c r="T3191" s="2"/>
      <c r="U3191" s="2"/>
      <c r="V3191" s="2"/>
      <c r="W3191" s="2"/>
    </row>
    <row r="3192" spans="16:23" x14ac:dyDescent="0.25">
      <c r="P3192" s="1"/>
      <c r="Q3192" s="1"/>
      <c r="T3192" s="2"/>
      <c r="U3192" s="2"/>
      <c r="V3192" s="2"/>
      <c r="W3192" s="2"/>
    </row>
    <row r="3193" spans="16:23" x14ac:dyDescent="0.25">
      <c r="P3193" s="1"/>
      <c r="Q3193" s="1"/>
      <c r="T3193" s="2"/>
      <c r="U3193" s="2"/>
      <c r="V3193" s="2"/>
      <c r="W3193" s="2"/>
    </row>
    <row r="3194" spans="16:23" x14ac:dyDescent="0.25">
      <c r="P3194" s="1"/>
      <c r="Q3194" s="1"/>
      <c r="T3194" s="2"/>
      <c r="U3194" s="2"/>
      <c r="V3194" s="2"/>
      <c r="W3194" s="2"/>
    </row>
    <row r="3195" spans="16:23" x14ac:dyDescent="0.25">
      <c r="P3195" s="1"/>
      <c r="Q3195" s="1"/>
      <c r="T3195" s="2"/>
      <c r="U3195" s="2"/>
      <c r="V3195" s="2"/>
      <c r="W3195" s="2"/>
    </row>
    <row r="3196" spans="16:23" x14ac:dyDescent="0.25">
      <c r="P3196" s="1"/>
      <c r="Q3196" s="1"/>
      <c r="T3196" s="2"/>
      <c r="U3196" s="2"/>
      <c r="V3196" s="2"/>
      <c r="W3196" s="2"/>
    </row>
    <row r="3197" spans="16:23" x14ac:dyDescent="0.25">
      <c r="P3197" s="1"/>
      <c r="Q3197" s="1"/>
      <c r="T3197" s="2"/>
      <c r="U3197" s="2"/>
      <c r="V3197" s="2"/>
      <c r="W3197" s="2"/>
    </row>
    <row r="3198" spans="16:23" x14ac:dyDescent="0.25">
      <c r="P3198" s="1"/>
      <c r="Q3198" s="1"/>
      <c r="T3198" s="2"/>
      <c r="U3198" s="2"/>
      <c r="V3198" s="2"/>
      <c r="W3198" s="2"/>
    </row>
    <row r="3199" spans="16:23" x14ac:dyDescent="0.25">
      <c r="P3199" s="1"/>
      <c r="Q3199" s="1"/>
      <c r="T3199" s="2"/>
      <c r="U3199" s="2"/>
      <c r="V3199" s="2"/>
      <c r="W3199" s="2"/>
    </row>
    <row r="3200" spans="16:23" x14ac:dyDescent="0.25">
      <c r="P3200" s="1"/>
      <c r="Q3200" s="1"/>
      <c r="T3200" s="2"/>
      <c r="U3200" s="2"/>
      <c r="V3200" s="2"/>
      <c r="W3200" s="2"/>
    </row>
    <row r="3201" spans="16:23" x14ac:dyDescent="0.25">
      <c r="P3201" s="1"/>
      <c r="Q3201" s="1"/>
      <c r="T3201" s="2"/>
      <c r="U3201" s="2"/>
      <c r="V3201" s="2"/>
      <c r="W3201" s="2"/>
    </row>
    <row r="3202" spans="16:23" x14ac:dyDescent="0.25">
      <c r="P3202" s="1"/>
      <c r="Q3202" s="1"/>
      <c r="T3202" s="2"/>
      <c r="U3202" s="2"/>
      <c r="V3202" s="2"/>
      <c r="W3202" s="2"/>
    </row>
    <row r="3203" spans="16:23" x14ac:dyDescent="0.25">
      <c r="P3203" s="1"/>
      <c r="Q3203" s="1"/>
      <c r="T3203" s="2"/>
      <c r="U3203" s="2"/>
      <c r="V3203" s="2"/>
      <c r="W3203" s="2"/>
    </row>
    <row r="3204" spans="16:23" x14ac:dyDescent="0.25">
      <c r="P3204" s="1"/>
      <c r="Q3204" s="1"/>
      <c r="T3204" s="2"/>
      <c r="U3204" s="2"/>
      <c r="V3204" s="2"/>
      <c r="W3204" s="2"/>
    </row>
    <row r="3205" spans="16:23" x14ac:dyDescent="0.25">
      <c r="P3205" s="1"/>
      <c r="Q3205" s="1"/>
      <c r="T3205" s="2"/>
      <c r="U3205" s="2"/>
      <c r="V3205" s="2"/>
      <c r="W3205" s="2"/>
    </row>
    <row r="3206" spans="16:23" x14ac:dyDescent="0.25">
      <c r="P3206" s="1"/>
      <c r="Q3206" s="1"/>
      <c r="T3206" s="2"/>
      <c r="U3206" s="2"/>
      <c r="V3206" s="2"/>
      <c r="W3206" s="2"/>
    </row>
    <row r="3207" spans="16:23" x14ac:dyDescent="0.25">
      <c r="P3207" s="1"/>
      <c r="Q3207" s="1"/>
      <c r="T3207" s="2"/>
      <c r="U3207" s="2"/>
      <c r="V3207" s="2"/>
      <c r="W3207" s="2"/>
    </row>
    <row r="3208" spans="16:23" x14ac:dyDescent="0.25">
      <c r="P3208" s="1"/>
      <c r="Q3208" s="1"/>
      <c r="T3208" s="2"/>
      <c r="U3208" s="2"/>
      <c r="V3208" s="2"/>
      <c r="W3208" s="2"/>
    </row>
    <row r="3209" spans="16:23" x14ac:dyDescent="0.25">
      <c r="P3209" s="1"/>
      <c r="Q3209" s="1"/>
      <c r="T3209" s="2"/>
      <c r="U3209" s="2"/>
      <c r="V3209" s="2"/>
      <c r="W3209" s="2"/>
    </row>
    <row r="3210" spans="16:23" x14ac:dyDescent="0.25">
      <c r="P3210" s="1"/>
      <c r="Q3210" s="1"/>
      <c r="T3210" s="2"/>
      <c r="U3210" s="2"/>
      <c r="V3210" s="2"/>
      <c r="W3210" s="2"/>
    </row>
    <row r="3211" spans="16:23" x14ac:dyDescent="0.25">
      <c r="P3211" s="1"/>
      <c r="Q3211" s="1"/>
      <c r="T3211" s="2"/>
      <c r="U3211" s="2"/>
      <c r="V3211" s="2"/>
      <c r="W3211" s="2"/>
    </row>
    <row r="3212" spans="16:23" x14ac:dyDescent="0.25">
      <c r="P3212" s="1"/>
      <c r="Q3212" s="1"/>
      <c r="T3212" s="2"/>
      <c r="U3212" s="2"/>
      <c r="V3212" s="2"/>
      <c r="W3212" s="2"/>
    </row>
    <row r="3213" spans="16:23" x14ac:dyDescent="0.25">
      <c r="P3213" s="1"/>
      <c r="Q3213" s="1"/>
      <c r="T3213" s="2"/>
      <c r="U3213" s="2"/>
      <c r="V3213" s="2"/>
      <c r="W3213" s="2"/>
    </row>
    <row r="3214" spans="16:23" x14ac:dyDescent="0.25">
      <c r="P3214" s="1"/>
      <c r="Q3214" s="1"/>
      <c r="T3214" s="2"/>
      <c r="U3214" s="2"/>
      <c r="V3214" s="2"/>
      <c r="W3214" s="2"/>
    </row>
    <row r="3215" spans="16:23" x14ac:dyDescent="0.25">
      <c r="P3215" s="1"/>
      <c r="Q3215" s="1"/>
      <c r="T3215" s="2"/>
      <c r="U3215" s="2"/>
      <c r="V3215" s="2"/>
      <c r="W3215" s="2"/>
    </row>
    <row r="3216" spans="16:23" x14ac:dyDescent="0.25">
      <c r="P3216" s="1"/>
      <c r="Q3216" s="1"/>
      <c r="T3216" s="2"/>
      <c r="U3216" s="2"/>
      <c r="V3216" s="2"/>
      <c r="W3216" s="2"/>
    </row>
    <row r="3217" spans="16:23" x14ac:dyDescent="0.25">
      <c r="P3217" s="1"/>
      <c r="Q3217" s="1"/>
      <c r="T3217" s="2"/>
      <c r="U3217" s="2"/>
      <c r="V3217" s="2"/>
      <c r="W3217" s="2"/>
    </row>
    <row r="3218" spans="16:23" x14ac:dyDescent="0.25">
      <c r="P3218" s="1"/>
      <c r="Q3218" s="1"/>
      <c r="T3218" s="2"/>
      <c r="U3218" s="2"/>
      <c r="V3218" s="2"/>
      <c r="W3218" s="2"/>
    </row>
    <row r="3219" spans="16:23" x14ac:dyDescent="0.25">
      <c r="P3219" s="1"/>
      <c r="Q3219" s="1"/>
      <c r="T3219" s="2"/>
      <c r="U3219" s="2"/>
      <c r="V3219" s="2"/>
      <c r="W3219" s="2"/>
    </row>
    <row r="3220" spans="16:23" x14ac:dyDescent="0.25">
      <c r="P3220" s="1"/>
      <c r="Q3220" s="1"/>
      <c r="T3220" s="2"/>
      <c r="U3220" s="2"/>
      <c r="V3220" s="2"/>
      <c r="W3220" s="2"/>
    </row>
    <row r="3221" spans="16:23" x14ac:dyDescent="0.25">
      <c r="P3221" s="1"/>
      <c r="Q3221" s="1"/>
      <c r="T3221" s="2"/>
      <c r="U3221" s="2"/>
      <c r="V3221" s="2"/>
      <c r="W3221" s="2"/>
    </row>
    <row r="3222" spans="16:23" x14ac:dyDescent="0.25">
      <c r="P3222" s="1"/>
      <c r="Q3222" s="1"/>
      <c r="T3222" s="2"/>
      <c r="U3222" s="2"/>
      <c r="V3222" s="2"/>
      <c r="W3222" s="2"/>
    </row>
    <row r="3223" spans="16:23" x14ac:dyDescent="0.25">
      <c r="P3223" s="1"/>
      <c r="Q3223" s="1"/>
      <c r="T3223" s="2"/>
      <c r="U3223" s="2"/>
      <c r="V3223" s="2"/>
      <c r="W3223" s="2"/>
    </row>
    <row r="3224" spans="16:23" x14ac:dyDescent="0.25">
      <c r="P3224" s="1"/>
      <c r="Q3224" s="1"/>
      <c r="T3224" s="2"/>
      <c r="U3224" s="2"/>
      <c r="V3224" s="2"/>
      <c r="W3224" s="2"/>
    </row>
    <row r="3225" spans="16:23" x14ac:dyDescent="0.25">
      <c r="P3225" s="1"/>
      <c r="Q3225" s="1"/>
      <c r="T3225" s="2"/>
      <c r="U3225" s="2"/>
      <c r="V3225" s="2"/>
      <c r="W3225" s="2"/>
    </row>
    <row r="3226" spans="16:23" x14ac:dyDescent="0.25">
      <c r="P3226" s="1"/>
      <c r="Q3226" s="1"/>
      <c r="T3226" s="2"/>
      <c r="U3226" s="2"/>
      <c r="V3226" s="2"/>
      <c r="W3226" s="2"/>
    </row>
    <row r="3227" spans="16:23" x14ac:dyDescent="0.25">
      <c r="P3227" s="1"/>
      <c r="Q3227" s="1"/>
      <c r="T3227" s="2"/>
      <c r="U3227" s="2"/>
      <c r="V3227" s="2"/>
      <c r="W3227" s="2"/>
    </row>
    <row r="3228" spans="16:23" x14ac:dyDescent="0.25">
      <c r="P3228" s="1"/>
      <c r="Q3228" s="1"/>
      <c r="T3228" s="2"/>
      <c r="U3228" s="2"/>
      <c r="V3228" s="2"/>
      <c r="W3228" s="2"/>
    </row>
    <row r="3229" spans="16:23" x14ac:dyDescent="0.25">
      <c r="P3229" s="1"/>
      <c r="Q3229" s="1"/>
      <c r="T3229" s="2"/>
      <c r="U3229" s="2"/>
      <c r="V3229" s="2"/>
      <c r="W3229" s="2"/>
    </row>
    <row r="3230" spans="16:23" x14ac:dyDescent="0.25">
      <c r="P3230" s="1"/>
      <c r="Q3230" s="1"/>
      <c r="T3230" s="2"/>
      <c r="U3230" s="2"/>
      <c r="V3230" s="2"/>
      <c r="W3230" s="2"/>
    </row>
    <row r="3231" spans="16:23" x14ac:dyDescent="0.25">
      <c r="P3231" s="1"/>
      <c r="Q3231" s="1"/>
      <c r="T3231" s="2"/>
      <c r="U3231" s="2"/>
      <c r="V3231" s="2"/>
      <c r="W3231" s="2"/>
    </row>
    <row r="3232" spans="16:23" x14ac:dyDescent="0.25">
      <c r="P3232" s="1"/>
      <c r="Q3232" s="1"/>
      <c r="T3232" s="2"/>
      <c r="U3232" s="2"/>
      <c r="V3232" s="2"/>
      <c r="W3232" s="2"/>
    </row>
    <row r="3233" spans="16:23" x14ac:dyDescent="0.25">
      <c r="P3233" s="1"/>
      <c r="Q3233" s="1"/>
      <c r="T3233" s="2"/>
      <c r="U3233" s="2"/>
      <c r="V3233" s="2"/>
      <c r="W3233" s="2"/>
    </row>
    <row r="3234" spans="16:23" x14ac:dyDescent="0.25">
      <c r="P3234" s="1"/>
      <c r="Q3234" s="1"/>
      <c r="T3234" s="2"/>
      <c r="U3234" s="2"/>
      <c r="V3234" s="2"/>
      <c r="W3234" s="2"/>
    </row>
    <row r="3235" spans="16:23" x14ac:dyDescent="0.25">
      <c r="P3235" s="1"/>
      <c r="Q3235" s="1"/>
      <c r="T3235" s="2"/>
      <c r="U3235" s="2"/>
      <c r="V3235" s="2"/>
      <c r="W3235" s="2"/>
    </row>
    <row r="3236" spans="16:23" x14ac:dyDescent="0.25">
      <c r="P3236" s="1"/>
      <c r="Q3236" s="1"/>
      <c r="T3236" s="2"/>
      <c r="U3236" s="2"/>
      <c r="V3236" s="2"/>
      <c r="W3236" s="2"/>
    </row>
    <row r="3237" spans="16:23" x14ac:dyDescent="0.25">
      <c r="P3237" s="1"/>
      <c r="Q3237" s="1"/>
      <c r="T3237" s="2"/>
      <c r="U3237" s="2"/>
      <c r="V3237" s="2"/>
      <c r="W3237" s="2"/>
    </row>
    <row r="3238" spans="16:23" x14ac:dyDescent="0.25">
      <c r="P3238" s="1"/>
      <c r="Q3238" s="1"/>
      <c r="T3238" s="2"/>
      <c r="U3238" s="2"/>
      <c r="V3238" s="2"/>
      <c r="W3238" s="2"/>
    </row>
    <row r="3239" spans="16:23" x14ac:dyDescent="0.25">
      <c r="P3239" s="1"/>
      <c r="Q3239" s="1"/>
      <c r="T3239" s="2"/>
      <c r="U3239" s="2"/>
      <c r="V3239" s="2"/>
      <c r="W3239" s="2"/>
    </row>
    <row r="3240" spans="16:23" x14ac:dyDescent="0.25">
      <c r="P3240" s="1"/>
      <c r="Q3240" s="1"/>
      <c r="T3240" s="2"/>
      <c r="U3240" s="2"/>
      <c r="V3240" s="2"/>
      <c r="W3240" s="2"/>
    </row>
    <row r="3241" spans="16:23" x14ac:dyDescent="0.25">
      <c r="P3241" s="1"/>
      <c r="Q3241" s="1"/>
      <c r="T3241" s="2"/>
      <c r="U3241" s="2"/>
      <c r="V3241" s="2"/>
      <c r="W3241" s="2"/>
    </row>
    <row r="3242" spans="16:23" x14ac:dyDescent="0.25">
      <c r="P3242" s="1"/>
      <c r="Q3242" s="1"/>
      <c r="T3242" s="2"/>
      <c r="U3242" s="2"/>
      <c r="V3242" s="2"/>
      <c r="W3242" s="2"/>
    </row>
    <row r="3243" spans="16:23" x14ac:dyDescent="0.25">
      <c r="P3243" s="1"/>
      <c r="Q3243" s="1"/>
      <c r="T3243" s="2"/>
      <c r="U3243" s="2"/>
      <c r="V3243" s="2"/>
      <c r="W3243" s="2"/>
    </row>
    <row r="3244" spans="16:23" x14ac:dyDescent="0.25">
      <c r="P3244" s="1"/>
      <c r="Q3244" s="1"/>
      <c r="T3244" s="2"/>
      <c r="U3244" s="2"/>
      <c r="V3244" s="2"/>
      <c r="W3244" s="2"/>
    </row>
    <row r="3245" spans="16:23" x14ac:dyDescent="0.25">
      <c r="P3245" s="1"/>
      <c r="Q3245" s="1"/>
      <c r="T3245" s="2"/>
      <c r="U3245" s="2"/>
      <c r="V3245" s="2"/>
      <c r="W3245" s="2"/>
    </row>
    <row r="3246" spans="16:23" x14ac:dyDescent="0.25">
      <c r="P3246" s="1"/>
      <c r="Q3246" s="1"/>
      <c r="T3246" s="2"/>
      <c r="U3246" s="2"/>
      <c r="V3246" s="2"/>
      <c r="W3246" s="2"/>
    </row>
    <row r="3247" spans="16:23" x14ac:dyDescent="0.25">
      <c r="P3247" s="1"/>
      <c r="Q3247" s="1"/>
      <c r="T3247" s="2"/>
      <c r="U3247" s="2"/>
      <c r="V3247" s="2"/>
      <c r="W3247" s="2"/>
    </row>
    <row r="3248" spans="16:23" x14ac:dyDescent="0.25">
      <c r="P3248" s="1"/>
      <c r="Q3248" s="1"/>
      <c r="T3248" s="2"/>
      <c r="U3248" s="2"/>
      <c r="V3248" s="2"/>
      <c r="W3248" s="2"/>
    </row>
    <row r="3249" spans="16:23" x14ac:dyDescent="0.25">
      <c r="P3249" s="1"/>
      <c r="Q3249" s="1"/>
      <c r="T3249" s="2"/>
      <c r="U3249" s="2"/>
      <c r="V3249" s="2"/>
      <c r="W3249" s="2"/>
    </row>
    <row r="3250" spans="16:23" x14ac:dyDescent="0.25">
      <c r="P3250" s="1"/>
      <c r="Q3250" s="1"/>
      <c r="T3250" s="2"/>
      <c r="U3250" s="2"/>
      <c r="V3250" s="2"/>
      <c r="W3250" s="2"/>
    </row>
    <row r="3251" spans="16:23" x14ac:dyDescent="0.25">
      <c r="P3251" s="1"/>
      <c r="Q3251" s="1"/>
      <c r="T3251" s="2"/>
      <c r="U3251" s="2"/>
      <c r="V3251" s="2"/>
      <c r="W3251" s="2"/>
    </row>
    <row r="3252" spans="16:23" x14ac:dyDescent="0.25">
      <c r="P3252" s="1"/>
      <c r="Q3252" s="1"/>
      <c r="T3252" s="2"/>
      <c r="U3252" s="2"/>
      <c r="V3252" s="2"/>
      <c r="W3252" s="2"/>
    </row>
    <row r="3253" spans="16:23" x14ac:dyDescent="0.25">
      <c r="P3253" s="1"/>
      <c r="Q3253" s="1"/>
      <c r="T3253" s="2"/>
      <c r="U3253" s="2"/>
      <c r="V3253" s="2"/>
      <c r="W3253" s="2"/>
    </row>
    <row r="3254" spans="16:23" x14ac:dyDescent="0.25">
      <c r="P3254" s="1"/>
      <c r="Q3254" s="1"/>
      <c r="T3254" s="2"/>
      <c r="U3254" s="2"/>
      <c r="V3254" s="2"/>
      <c r="W3254" s="2"/>
    </row>
    <row r="3255" spans="16:23" x14ac:dyDescent="0.25">
      <c r="P3255" s="1"/>
      <c r="Q3255" s="1"/>
      <c r="T3255" s="2"/>
      <c r="U3255" s="2"/>
      <c r="V3255" s="2"/>
      <c r="W3255" s="2"/>
    </row>
    <row r="3256" spans="16:23" x14ac:dyDescent="0.25">
      <c r="P3256" s="1"/>
      <c r="Q3256" s="1"/>
      <c r="T3256" s="2"/>
      <c r="U3256" s="2"/>
      <c r="V3256" s="2"/>
      <c r="W3256" s="2"/>
    </row>
    <row r="3257" spans="16:23" x14ac:dyDescent="0.25">
      <c r="P3257" s="1"/>
      <c r="Q3257" s="1"/>
      <c r="T3257" s="2"/>
      <c r="U3257" s="2"/>
      <c r="V3257" s="2"/>
      <c r="W3257" s="2"/>
    </row>
    <row r="3258" spans="16:23" x14ac:dyDescent="0.25">
      <c r="P3258" s="1"/>
      <c r="Q3258" s="1"/>
      <c r="T3258" s="2"/>
      <c r="U3258" s="2"/>
      <c r="V3258" s="2"/>
      <c r="W3258" s="2"/>
    </row>
    <row r="3259" spans="16:23" x14ac:dyDescent="0.25">
      <c r="P3259" s="1"/>
      <c r="Q3259" s="1"/>
      <c r="T3259" s="2"/>
      <c r="U3259" s="2"/>
      <c r="V3259" s="2"/>
      <c r="W3259" s="2"/>
    </row>
    <row r="3260" spans="16:23" x14ac:dyDescent="0.25">
      <c r="P3260" s="1"/>
      <c r="Q3260" s="1"/>
      <c r="T3260" s="2"/>
      <c r="U3260" s="2"/>
      <c r="V3260" s="2"/>
      <c r="W3260" s="2"/>
    </row>
    <row r="3261" spans="16:23" x14ac:dyDescent="0.25">
      <c r="P3261" s="1"/>
      <c r="Q3261" s="1"/>
      <c r="T3261" s="2"/>
      <c r="U3261" s="2"/>
      <c r="V3261" s="2"/>
      <c r="W3261" s="2"/>
    </row>
    <row r="3262" spans="16:23" x14ac:dyDescent="0.25">
      <c r="P3262" s="1"/>
      <c r="Q3262" s="1"/>
      <c r="T3262" s="2"/>
      <c r="U3262" s="2"/>
      <c r="V3262" s="2"/>
      <c r="W3262" s="2"/>
    </row>
    <row r="3263" spans="16:23" x14ac:dyDescent="0.25">
      <c r="P3263" s="1"/>
      <c r="Q3263" s="1"/>
      <c r="T3263" s="2"/>
      <c r="U3263" s="2"/>
      <c r="V3263" s="2"/>
      <c r="W3263" s="2"/>
    </row>
    <row r="3264" spans="16:23" x14ac:dyDescent="0.25">
      <c r="P3264" s="1"/>
      <c r="Q3264" s="1"/>
      <c r="T3264" s="2"/>
      <c r="U3264" s="2"/>
      <c r="V3264" s="2"/>
      <c r="W3264" s="2"/>
    </row>
    <row r="3265" spans="16:23" x14ac:dyDescent="0.25">
      <c r="P3265" s="1"/>
      <c r="Q3265" s="1"/>
      <c r="T3265" s="2"/>
      <c r="U3265" s="2"/>
      <c r="V3265" s="2"/>
      <c r="W3265" s="2"/>
    </row>
    <row r="3266" spans="16:23" x14ac:dyDescent="0.25">
      <c r="P3266" s="1"/>
      <c r="Q3266" s="1"/>
      <c r="T3266" s="2"/>
      <c r="U3266" s="2"/>
      <c r="V3266" s="2"/>
      <c r="W3266" s="2"/>
    </row>
    <row r="3267" spans="16:23" x14ac:dyDescent="0.25">
      <c r="P3267" s="1"/>
      <c r="Q3267" s="1"/>
      <c r="T3267" s="2"/>
      <c r="U3267" s="2"/>
      <c r="V3267" s="2"/>
      <c r="W3267" s="2"/>
    </row>
    <row r="3268" spans="16:23" x14ac:dyDescent="0.25">
      <c r="P3268" s="1"/>
      <c r="Q3268" s="1"/>
      <c r="T3268" s="2"/>
      <c r="U3268" s="2"/>
      <c r="V3268" s="2"/>
      <c r="W3268" s="2"/>
    </row>
    <row r="3269" spans="16:23" x14ac:dyDescent="0.25">
      <c r="P3269" s="1"/>
      <c r="Q3269" s="1"/>
      <c r="T3269" s="2"/>
      <c r="U3269" s="2"/>
      <c r="V3269" s="2"/>
      <c r="W3269" s="2"/>
    </row>
    <row r="3270" spans="16:23" x14ac:dyDescent="0.25">
      <c r="P3270" s="1"/>
      <c r="Q3270" s="1"/>
      <c r="T3270" s="2"/>
      <c r="U3270" s="2"/>
      <c r="V3270" s="2"/>
      <c r="W3270" s="2"/>
    </row>
    <row r="3271" spans="16:23" x14ac:dyDescent="0.25">
      <c r="P3271" s="1"/>
      <c r="Q3271" s="1"/>
      <c r="T3271" s="2"/>
      <c r="U3271" s="2"/>
      <c r="V3271" s="2"/>
      <c r="W3271" s="2"/>
    </row>
    <row r="3272" spans="16:23" x14ac:dyDescent="0.25">
      <c r="P3272" s="1"/>
      <c r="Q3272" s="1"/>
      <c r="T3272" s="2"/>
      <c r="U3272" s="2"/>
      <c r="V3272" s="2"/>
      <c r="W3272" s="2"/>
    </row>
    <row r="3273" spans="16:23" x14ac:dyDescent="0.25">
      <c r="P3273" s="1"/>
      <c r="Q3273" s="1"/>
      <c r="T3273" s="2"/>
      <c r="U3273" s="2"/>
      <c r="V3273" s="2"/>
      <c r="W3273" s="2"/>
    </row>
    <row r="3274" spans="16:23" x14ac:dyDescent="0.25">
      <c r="P3274" s="1"/>
      <c r="Q3274" s="1"/>
      <c r="T3274" s="2"/>
      <c r="U3274" s="2"/>
      <c r="V3274" s="2"/>
      <c r="W3274" s="2"/>
    </row>
    <row r="3275" spans="16:23" x14ac:dyDescent="0.25">
      <c r="P3275" s="1"/>
      <c r="Q3275" s="1"/>
      <c r="T3275" s="2"/>
      <c r="U3275" s="2"/>
      <c r="V3275" s="2"/>
      <c r="W3275" s="2"/>
    </row>
    <row r="3276" spans="16:23" x14ac:dyDescent="0.25">
      <c r="P3276" s="1"/>
      <c r="Q3276" s="1"/>
      <c r="T3276" s="2"/>
      <c r="U3276" s="2"/>
      <c r="V3276" s="2"/>
      <c r="W3276" s="2"/>
    </row>
    <row r="3277" spans="16:23" x14ac:dyDescent="0.25">
      <c r="P3277" s="1"/>
      <c r="Q3277" s="1"/>
      <c r="T3277" s="2"/>
      <c r="U3277" s="2"/>
      <c r="V3277" s="2"/>
      <c r="W3277" s="2"/>
    </row>
    <row r="3278" spans="16:23" x14ac:dyDescent="0.25">
      <c r="P3278" s="1"/>
      <c r="Q3278" s="1"/>
      <c r="T3278" s="2"/>
      <c r="U3278" s="2"/>
      <c r="V3278" s="2"/>
      <c r="W3278" s="2"/>
    </row>
    <row r="3279" spans="16:23" x14ac:dyDescent="0.25">
      <c r="P3279" s="1"/>
      <c r="Q3279" s="1"/>
      <c r="T3279" s="2"/>
      <c r="U3279" s="2"/>
      <c r="V3279" s="2"/>
      <c r="W3279" s="2"/>
    </row>
    <row r="3280" spans="16:23" x14ac:dyDescent="0.25">
      <c r="P3280" s="1"/>
      <c r="Q3280" s="1"/>
      <c r="T3280" s="2"/>
      <c r="U3280" s="2"/>
      <c r="V3280" s="2"/>
      <c r="W3280" s="2"/>
    </row>
    <row r="3281" spans="16:23" x14ac:dyDescent="0.25">
      <c r="P3281" s="1"/>
      <c r="Q3281" s="1"/>
      <c r="T3281" s="2"/>
      <c r="U3281" s="2"/>
      <c r="V3281" s="2"/>
      <c r="W3281" s="2"/>
    </row>
    <row r="3282" spans="16:23" x14ac:dyDescent="0.25">
      <c r="P3282" s="1"/>
      <c r="Q3282" s="1"/>
      <c r="T3282" s="2"/>
      <c r="U3282" s="2"/>
      <c r="V3282" s="2"/>
      <c r="W3282" s="2"/>
    </row>
    <row r="3283" spans="16:23" x14ac:dyDescent="0.25">
      <c r="P3283" s="1"/>
      <c r="Q3283" s="1"/>
      <c r="T3283" s="2"/>
      <c r="U3283" s="2"/>
      <c r="V3283" s="2"/>
      <c r="W3283" s="2"/>
    </row>
    <row r="3284" spans="16:23" x14ac:dyDescent="0.25">
      <c r="P3284" s="1"/>
      <c r="Q3284" s="1"/>
      <c r="T3284" s="2"/>
      <c r="U3284" s="2"/>
      <c r="V3284" s="2"/>
      <c r="W3284" s="2"/>
    </row>
    <row r="3285" spans="16:23" x14ac:dyDescent="0.25">
      <c r="P3285" s="1"/>
      <c r="Q3285" s="1"/>
      <c r="T3285" s="2"/>
      <c r="U3285" s="2"/>
      <c r="V3285" s="2"/>
      <c r="W3285" s="2"/>
    </row>
    <row r="3286" spans="16:23" x14ac:dyDescent="0.25">
      <c r="P3286" s="1"/>
      <c r="Q3286" s="1"/>
      <c r="T3286" s="2"/>
      <c r="U3286" s="2"/>
      <c r="V3286" s="2"/>
      <c r="W3286" s="2"/>
    </row>
    <row r="3287" spans="16:23" x14ac:dyDescent="0.25">
      <c r="P3287" s="1"/>
      <c r="Q3287" s="1"/>
      <c r="T3287" s="2"/>
      <c r="U3287" s="2"/>
      <c r="V3287" s="2"/>
      <c r="W3287" s="2"/>
    </row>
    <row r="3288" spans="16:23" x14ac:dyDescent="0.25">
      <c r="P3288" s="1"/>
      <c r="Q3288" s="1"/>
      <c r="T3288" s="2"/>
      <c r="U3288" s="2"/>
      <c r="V3288" s="2"/>
      <c r="W3288" s="2"/>
    </row>
    <row r="3289" spans="16:23" x14ac:dyDescent="0.25">
      <c r="P3289" s="1"/>
      <c r="Q3289" s="1"/>
      <c r="T3289" s="2"/>
      <c r="U3289" s="2"/>
      <c r="V3289" s="2"/>
      <c r="W3289" s="2"/>
    </row>
    <row r="3290" spans="16:23" x14ac:dyDescent="0.25">
      <c r="P3290" s="1"/>
      <c r="Q3290" s="1"/>
      <c r="T3290" s="2"/>
      <c r="U3290" s="2"/>
      <c r="V3290" s="2"/>
      <c r="W3290" s="2"/>
    </row>
    <row r="3291" spans="16:23" x14ac:dyDescent="0.25">
      <c r="P3291" s="1"/>
      <c r="Q3291" s="1"/>
      <c r="T3291" s="2"/>
      <c r="U3291" s="2"/>
      <c r="V3291" s="2"/>
      <c r="W3291" s="2"/>
    </row>
    <row r="3292" spans="16:23" x14ac:dyDescent="0.25">
      <c r="P3292" s="1"/>
      <c r="Q3292" s="1"/>
      <c r="T3292" s="2"/>
      <c r="U3292" s="2"/>
      <c r="V3292" s="2"/>
      <c r="W3292" s="2"/>
    </row>
    <row r="3293" spans="16:23" x14ac:dyDescent="0.25">
      <c r="P3293" s="1"/>
      <c r="Q3293" s="1"/>
      <c r="T3293" s="2"/>
      <c r="U3293" s="2"/>
      <c r="V3293" s="2"/>
      <c r="W3293" s="2"/>
    </row>
    <row r="3294" spans="16:23" x14ac:dyDescent="0.25">
      <c r="P3294" s="1"/>
      <c r="Q3294" s="1"/>
      <c r="T3294" s="2"/>
      <c r="U3294" s="2"/>
      <c r="V3294" s="2"/>
      <c r="W3294" s="2"/>
    </row>
    <row r="3295" spans="16:23" x14ac:dyDescent="0.25">
      <c r="P3295" s="1"/>
      <c r="Q3295" s="1"/>
      <c r="T3295" s="2"/>
      <c r="U3295" s="2"/>
      <c r="V3295" s="2"/>
      <c r="W3295" s="2"/>
    </row>
    <row r="3296" spans="16:23" x14ac:dyDescent="0.25">
      <c r="P3296" s="1"/>
      <c r="Q3296" s="1"/>
      <c r="T3296" s="2"/>
      <c r="U3296" s="2"/>
      <c r="V3296" s="2"/>
      <c r="W3296" s="2"/>
    </row>
    <row r="3297" spans="16:23" x14ac:dyDescent="0.25">
      <c r="P3297" s="1"/>
      <c r="Q3297" s="1"/>
      <c r="T3297" s="2"/>
      <c r="U3297" s="2"/>
      <c r="V3297" s="2"/>
      <c r="W3297" s="2"/>
    </row>
    <row r="3298" spans="16:23" x14ac:dyDescent="0.25">
      <c r="P3298" s="1"/>
      <c r="Q3298" s="1"/>
      <c r="T3298" s="2"/>
      <c r="U3298" s="2"/>
      <c r="V3298" s="2"/>
      <c r="W3298" s="2"/>
    </row>
    <row r="3299" spans="16:23" x14ac:dyDescent="0.25">
      <c r="P3299" s="1"/>
      <c r="Q3299" s="1"/>
      <c r="T3299" s="2"/>
      <c r="U3299" s="2"/>
      <c r="V3299" s="2"/>
      <c r="W3299" s="2"/>
    </row>
    <row r="3300" spans="16:23" x14ac:dyDescent="0.25">
      <c r="P3300" s="1"/>
      <c r="Q3300" s="1"/>
      <c r="T3300" s="2"/>
      <c r="U3300" s="2"/>
      <c r="V3300" s="2"/>
      <c r="W3300" s="2"/>
    </row>
    <row r="3301" spans="16:23" x14ac:dyDescent="0.25">
      <c r="P3301" s="1"/>
      <c r="Q3301" s="1"/>
      <c r="T3301" s="2"/>
      <c r="U3301" s="2"/>
      <c r="V3301" s="2"/>
      <c r="W3301" s="2"/>
    </row>
    <row r="3302" spans="16:23" x14ac:dyDescent="0.25">
      <c r="P3302" s="1"/>
      <c r="Q3302" s="1"/>
      <c r="T3302" s="2"/>
      <c r="U3302" s="2"/>
      <c r="V3302" s="2"/>
      <c r="W3302" s="2"/>
    </row>
    <row r="3303" spans="16:23" x14ac:dyDescent="0.25">
      <c r="P3303" s="1"/>
      <c r="Q3303" s="1"/>
      <c r="T3303" s="2"/>
      <c r="U3303" s="2"/>
      <c r="V3303" s="2"/>
      <c r="W3303" s="2"/>
    </row>
    <row r="3304" spans="16:23" x14ac:dyDescent="0.25">
      <c r="P3304" s="1"/>
      <c r="Q3304" s="1"/>
      <c r="T3304" s="2"/>
      <c r="U3304" s="2"/>
      <c r="V3304" s="2"/>
      <c r="W3304" s="2"/>
    </row>
    <row r="3305" spans="16:23" x14ac:dyDescent="0.25">
      <c r="P3305" s="1"/>
      <c r="Q3305" s="1"/>
      <c r="T3305" s="2"/>
      <c r="U3305" s="2"/>
      <c r="V3305" s="2"/>
      <c r="W3305" s="2"/>
    </row>
    <row r="3306" spans="16:23" x14ac:dyDescent="0.25">
      <c r="P3306" s="1"/>
      <c r="Q3306" s="1"/>
      <c r="T3306" s="2"/>
      <c r="U3306" s="2"/>
      <c r="V3306" s="2"/>
      <c r="W3306" s="2"/>
    </row>
    <row r="3307" spans="16:23" x14ac:dyDescent="0.25">
      <c r="P3307" s="1"/>
      <c r="Q3307" s="1"/>
      <c r="T3307" s="2"/>
      <c r="U3307" s="2"/>
      <c r="V3307" s="2"/>
      <c r="W3307" s="2"/>
    </row>
    <row r="3308" spans="16:23" x14ac:dyDescent="0.25">
      <c r="P3308" s="1"/>
      <c r="Q3308" s="1"/>
      <c r="T3308" s="2"/>
      <c r="U3308" s="2"/>
      <c r="V3308" s="2"/>
      <c r="W3308" s="2"/>
    </row>
    <row r="3309" spans="16:23" x14ac:dyDescent="0.25">
      <c r="P3309" s="1"/>
      <c r="Q3309" s="1"/>
      <c r="T3309" s="2"/>
      <c r="U3309" s="2"/>
      <c r="V3309" s="2"/>
      <c r="W3309" s="2"/>
    </row>
    <row r="3310" spans="16:23" x14ac:dyDescent="0.25">
      <c r="P3310" s="1"/>
      <c r="Q3310" s="1"/>
      <c r="T3310" s="2"/>
      <c r="U3310" s="2"/>
      <c r="V3310" s="2"/>
      <c r="W3310" s="2"/>
    </row>
    <row r="3311" spans="16:23" x14ac:dyDescent="0.25">
      <c r="P3311" s="1"/>
      <c r="Q3311" s="1"/>
      <c r="T3311" s="2"/>
      <c r="U3311" s="2"/>
      <c r="V3311" s="2"/>
      <c r="W3311" s="2"/>
    </row>
    <row r="3312" spans="16:23" x14ac:dyDescent="0.25">
      <c r="P3312" s="1"/>
      <c r="Q3312" s="1"/>
      <c r="T3312" s="2"/>
      <c r="U3312" s="2"/>
      <c r="V3312" s="2"/>
      <c r="W3312" s="2"/>
    </row>
    <row r="3313" spans="16:23" x14ac:dyDescent="0.25">
      <c r="P3313" s="1"/>
      <c r="Q3313" s="1"/>
      <c r="T3313" s="2"/>
      <c r="U3313" s="2"/>
      <c r="V3313" s="2"/>
      <c r="W3313" s="2"/>
    </row>
    <row r="3314" spans="16:23" x14ac:dyDescent="0.25">
      <c r="P3314" s="1"/>
      <c r="Q3314" s="1"/>
      <c r="T3314" s="2"/>
      <c r="U3314" s="2"/>
      <c r="V3314" s="2"/>
      <c r="W3314" s="2"/>
    </row>
    <row r="3315" spans="16:23" x14ac:dyDescent="0.25">
      <c r="P3315" s="1"/>
      <c r="Q3315" s="1"/>
      <c r="T3315" s="2"/>
      <c r="U3315" s="2"/>
      <c r="V3315" s="2"/>
      <c r="W3315" s="2"/>
    </row>
    <row r="3316" spans="16:23" x14ac:dyDescent="0.25">
      <c r="P3316" s="1"/>
      <c r="Q3316" s="1"/>
      <c r="T3316" s="2"/>
      <c r="U3316" s="2"/>
      <c r="V3316" s="2"/>
      <c r="W3316" s="2"/>
    </row>
    <row r="3317" spans="16:23" x14ac:dyDescent="0.25">
      <c r="P3317" s="1"/>
      <c r="Q3317" s="1"/>
      <c r="T3317" s="2"/>
      <c r="U3317" s="2"/>
      <c r="V3317" s="2"/>
      <c r="W3317" s="2"/>
    </row>
    <row r="3318" spans="16:23" x14ac:dyDescent="0.25">
      <c r="P3318" s="1"/>
      <c r="Q3318" s="1"/>
      <c r="T3318" s="2"/>
      <c r="U3318" s="2"/>
      <c r="V3318" s="2"/>
      <c r="W3318" s="2"/>
    </row>
    <row r="3319" spans="16:23" x14ac:dyDescent="0.25">
      <c r="P3319" s="1"/>
      <c r="Q3319" s="1"/>
      <c r="T3319" s="2"/>
      <c r="U3319" s="2"/>
      <c r="V3319" s="2"/>
      <c r="W3319" s="2"/>
    </row>
    <row r="3320" spans="16:23" x14ac:dyDescent="0.25">
      <c r="P3320" s="1"/>
      <c r="Q3320" s="1"/>
      <c r="T3320" s="2"/>
      <c r="U3320" s="2"/>
      <c r="V3320" s="2"/>
      <c r="W3320" s="2"/>
    </row>
    <row r="3321" spans="16:23" x14ac:dyDescent="0.25">
      <c r="P3321" s="1"/>
      <c r="Q3321" s="1"/>
      <c r="T3321" s="2"/>
      <c r="U3321" s="2"/>
      <c r="V3321" s="2"/>
      <c r="W3321" s="2"/>
    </row>
    <row r="3322" spans="16:23" x14ac:dyDescent="0.25">
      <c r="P3322" s="1"/>
      <c r="Q3322" s="1"/>
      <c r="T3322" s="2"/>
      <c r="U3322" s="2"/>
      <c r="V3322" s="2"/>
      <c r="W3322" s="2"/>
    </row>
    <row r="3323" spans="16:23" x14ac:dyDescent="0.25">
      <c r="P3323" s="1"/>
      <c r="Q3323" s="1"/>
      <c r="T3323" s="2"/>
      <c r="U3323" s="2"/>
      <c r="V3323" s="2"/>
      <c r="W3323" s="2"/>
    </row>
    <row r="3324" spans="16:23" x14ac:dyDescent="0.25">
      <c r="P3324" s="1"/>
      <c r="Q3324" s="1"/>
      <c r="T3324" s="2"/>
      <c r="U3324" s="2"/>
      <c r="V3324" s="2"/>
      <c r="W3324" s="2"/>
    </row>
    <row r="3325" spans="16:23" x14ac:dyDescent="0.25">
      <c r="P3325" s="1"/>
      <c r="Q3325" s="1"/>
      <c r="T3325" s="2"/>
      <c r="U3325" s="2"/>
      <c r="V3325" s="2"/>
      <c r="W3325" s="2"/>
    </row>
    <row r="3326" spans="16:23" x14ac:dyDescent="0.25">
      <c r="P3326" s="1"/>
      <c r="Q3326" s="1"/>
      <c r="T3326" s="2"/>
      <c r="U3326" s="2"/>
      <c r="V3326" s="2"/>
      <c r="W3326" s="2"/>
    </row>
    <row r="3327" spans="16:23" x14ac:dyDescent="0.25">
      <c r="P3327" s="1"/>
      <c r="Q3327" s="1"/>
      <c r="T3327" s="2"/>
      <c r="U3327" s="2"/>
      <c r="V3327" s="2"/>
      <c r="W3327" s="2"/>
    </row>
    <row r="3328" spans="16:23" x14ac:dyDescent="0.25">
      <c r="P3328" s="1"/>
      <c r="Q3328" s="1"/>
      <c r="T3328" s="2"/>
      <c r="U3328" s="2"/>
      <c r="V3328" s="2"/>
      <c r="W3328" s="2"/>
    </row>
    <row r="3329" spans="16:23" x14ac:dyDescent="0.25">
      <c r="P3329" s="1"/>
      <c r="Q3329" s="1"/>
      <c r="T3329" s="2"/>
      <c r="U3329" s="2"/>
      <c r="V3329" s="2"/>
      <c r="W3329" s="2"/>
    </row>
    <row r="3330" spans="16:23" x14ac:dyDescent="0.25">
      <c r="P3330" s="1"/>
      <c r="Q3330" s="1"/>
      <c r="T3330" s="2"/>
      <c r="U3330" s="2"/>
      <c r="V3330" s="2"/>
      <c r="W3330" s="2"/>
    </row>
    <row r="3331" spans="16:23" x14ac:dyDescent="0.25">
      <c r="P3331" s="1"/>
      <c r="Q3331" s="1"/>
      <c r="T3331" s="2"/>
      <c r="U3331" s="2"/>
      <c r="V3331" s="2"/>
      <c r="W3331" s="2"/>
    </row>
    <row r="3332" spans="16:23" x14ac:dyDescent="0.25">
      <c r="P3332" s="1"/>
      <c r="Q3332" s="1"/>
      <c r="T3332" s="2"/>
      <c r="U3332" s="2"/>
      <c r="V3332" s="2"/>
      <c r="W3332" s="2"/>
    </row>
    <row r="3333" spans="16:23" x14ac:dyDescent="0.25">
      <c r="P3333" s="1"/>
      <c r="Q3333" s="1"/>
      <c r="T3333" s="2"/>
      <c r="U3333" s="2"/>
      <c r="V3333" s="2"/>
      <c r="W3333" s="2"/>
    </row>
    <row r="3334" spans="16:23" x14ac:dyDescent="0.25">
      <c r="P3334" s="1"/>
      <c r="Q3334" s="1"/>
      <c r="T3334" s="2"/>
      <c r="U3334" s="2"/>
      <c r="V3334" s="2"/>
      <c r="W3334" s="2"/>
    </row>
    <row r="3335" spans="16:23" x14ac:dyDescent="0.25">
      <c r="P3335" s="1"/>
      <c r="Q3335" s="1"/>
      <c r="T3335" s="2"/>
      <c r="U3335" s="2"/>
      <c r="V3335" s="2"/>
      <c r="W3335" s="2"/>
    </row>
    <row r="3336" spans="16:23" x14ac:dyDescent="0.25">
      <c r="P3336" s="1"/>
      <c r="Q3336" s="1"/>
      <c r="T3336" s="2"/>
      <c r="U3336" s="2"/>
      <c r="V3336" s="2"/>
      <c r="W3336" s="2"/>
    </row>
    <row r="3337" spans="16:23" x14ac:dyDescent="0.25">
      <c r="P3337" s="1"/>
      <c r="Q3337" s="1"/>
      <c r="T3337" s="2"/>
      <c r="U3337" s="2"/>
      <c r="V3337" s="2"/>
      <c r="W3337" s="2"/>
    </row>
    <row r="3338" spans="16:23" x14ac:dyDescent="0.25">
      <c r="P3338" s="1"/>
      <c r="Q3338" s="1"/>
      <c r="T3338" s="2"/>
      <c r="U3338" s="2"/>
      <c r="V3338" s="2"/>
      <c r="W3338" s="2"/>
    </row>
    <row r="3339" spans="16:23" x14ac:dyDescent="0.25">
      <c r="P3339" s="1"/>
      <c r="Q3339" s="1"/>
      <c r="T3339" s="2"/>
      <c r="U3339" s="2"/>
      <c r="V3339" s="2"/>
      <c r="W3339" s="2"/>
    </row>
    <row r="3340" spans="16:23" x14ac:dyDescent="0.25">
      <c r="P3340" s="1"/>
      <c r="Q3340" s="1"/>
      <c r="T3340" s="2"/>
      <c r="U3340" s="2"/>
      <c r="V3340" s="2"/>
      <c r="W3340" s="2"/>
    </row>
    <row r="3341" spans="16:23" x14ac:dyDescent="0.25">
      <c r="P3341" s="1"/>
      <c r="Q3341" s="1"/>
      <c r="T3341" s="2"/>
      <c r="U3341" s="2"/>
      <c r="V3341" s="2"/>
      <c r="W3341" s="2"/>
    </row>
    <row r="3342" spans="16:23" x14ac:dyDescent="0.25">
      <c r="P3342" s="1"/>
      <c r="Q3342" s="1"/>
      <c r="T3342" s="2"/>
      <c r="U3342" s="2"/>
      <c r="V3342" s="2"/>
      <c r="W3342" s="2"/>
    </row>
    <row r="3343" spans="16:23" x14ac:dyDescent="0.25">
      <c r="P3343" s="1"/>
      <c r="Q3343" s="1"/>
      <c r="T3343" s="2"/>
      <c r="U3343" s="2"/>
      <c r="V3343" s="2"/>
      <c r="W3343" s="2"/>
    </row>
    <row r="3344" spans="16:23" x14ac:dyDescent="0.25">
      <c r="P3344" s="1"/>
      <c r="Q3344" s="1"/>
      <c r="T3344" s="2"/>
      <c r="U3344" s="2"/>
      <c r="V3344" s="2"/>
      <c r="W3344" s="2"/>
    </row>
    <row r="3345" spans="16:23" x14ac:dyDescent="0.25">
      <c r="P3345" s="1"/>
      <c r="Q3345" s="1"/>
      <c r="T3345" s="2"/>
      <c r="U3345" s="2"/>
      <c r="V3345" s="2"/>
      <c r="W3345" s="2"/>
    </row>
    <row r="3346" spans="16:23" x14ac:dyDescent="0.25">
      <c r="P3346" s="1"/>
      <c r="Q3346" s="1"/>
      <c r="T3346" s="2"/>
      <c r="U3346" s="2"/>
      <c r="V3346" s="2"/>
      <c r="W3346" s="2"/>
    </row>
    <row r="3347" spans="16:23" x14ac:dyDescent="0.25">
      <c r="P3347" s="1"/>
      <c r="Q3347" s="1"/>
      <c r="T3347" s="2"/>
      <c r="U3347" s="2"/>
      <c r="V3347" s="2"/>
      <c r="W3347" s="2"/>
    </row>
    <row r="3348" spans="16:23" x14ac:dyDescent="0.25">
      <c r="P3348" s="1"/>
      <c r="Q3348" s="1"/>
      <c r="T3348" s="2"/>
      <c r="U3348" s="2"/>
      <c r="V3348" s="2"/>
      <c r="W3348" s="2"/>
    </row>
    <row r="3349" spans="16:23" x14ac:dyDescent="0.25">
      <c r="P3349" s="1"/>
      <c r="Q3349" s="1"/>
      <c r="T3349" s="2"/>
      <c r="U3349" s="2"/>
      <c r="V3349" s="2"/>
      <c r="W3349" s="2"/>
    </row>
    <row r="3350" spans="16:23" x14ac:dyDescent="0.25">
      <c r="P3350" s="1"/>
      <c r="Q3350" s="1"/>
      <c r="T3350" s="2"/>
      <c r="U3350" s="2"/>
      <c r="V3350" s="2"/>
      <c r="W3350" s="2"/>
    </row>
    <row r="3351" spans="16:23" x14ac:dyDescent="0.25">
      <c r="P3351" s="1"/>
      <c r="Q3351" s="1"/>
      <c r="T3351" s="2"/>
      <c r="U3351" s="2"/>
      <c r="V3351" s="2"/>
      <c r="W3351" s="2"/>
    </row>
    <row r="3352" spans="16:23" x14ac:dyDescent="0.25">
      <c r="P3352" s="1"/>
      <c r="Q3352" s="1"/>
      <c r="T3352" s="2"/>
      <c r="U3352" s="2"/>
      <c r="V3352" s="2"/>
      <c r="W3352" s="2"/>
    </row>
    <row r="3353" spans="16:23" x14ac:dyDescent="0.25">
      <c r="P3353" s="1"/>
      <c r="Q3353" s="1"/>
      <c r="T3353" s="2"/>
      <c r="U3353" s="2"/>
      <c r="V3353" s="2"/>
      <c r="W3353" s="2"/>
    </row>
    <row r="3354" spans="16:23" x14ac:dyDescent="0.25">
      <c r="P3354" s="1"/>
      <c r="Q3354" s="1"/>
      <c r="T3354" s="2"/>
      <c r="U3354" s="2"/>
      <c r="V3354" s="2"/>
      <c r="W3354" s="2"/>
    </row>
    <row r="3355" spans="16:23" x14ac:dyDescent="0.25">
      <c r="P3355" s="1"/>
      <c r="Q3355" s="1"/>
      <c r="T3355" s="2"/>
      <c r="U3355" s="2"/>
      <c r="V3355" s="2"/>
      <c r="W3355" s="2"/>
    </row>
    <row r="3356" spans="16:23" x14ac:dyDescent="0.25">
      <c r="P3356" s="1"/>
      <c r="Q3356" s="1"/>
      <c r="T3356" s="2"/>
      <c r="U3356" s="2"/>
      <c r="V3356" s="2"/>
      <c r="W3356" s="2"/>
    </row>
    <row r="3357" spans="16:23" x14ac:dyDescent="0.25">
      <c r="P3357" s="1"/>
      <c r="Q3357" s="1"/>
      <c r="T3357" s="2"/>
      <c r="U3357" s="2"/>
      <c r="V3357" s="2"/>
      <c r="W3357" s="2"/>
    </row>
    <row r="3358" spans="16:23" x14ac:dyDescent="0.25">
      <c r="P3358" s="1"/>
      <c r="Q3358" s="1"/>
      <c r="T3358" s="2"/>
      <c r="U3358" s="2"/>
      <c r="V3358" s="2"/>
      <c r="W3358" s="2"/>
    </row>
    <row r="3359" spans="16:23" x14ac:dyDescent="0.25">
      <c r="P3359" s="1"/>
      <c r="Q3359" s="1"/>
      <c r="T3359" s="2"/>
      <c r="U3359" s="2"/>
      <c r="V3359" s="2"/>
      <c r="W3359" s="2"/>
    </row>
    <row r="3360" spans="16:23" x14ac:dyDescent="0.25">
      <c r="P3360" s="1"/>
      <c r="Q3360" s="1"/>
      <c r="T3360" s="2"/>
      <c r="U3360" s="2"/>
      <c r="V3360" s="2"/>
      <c r="W3360" s="2"/>
    </row>
    <row r="3361" spans="16:23" x14ac:dyDescent="0.25">
      <c r="P3361" s="1"/>
      <c r="Q3361" s="1"/>
      <c r="T3361" s="2"/>
      <c r="U3361" s="2"/>
      <c r="V3361" s="2"/>
      <c r="W3361" s="2"/>
    </row>
    <row r="3362" spans="16:23" x14ac:dyDescent="0.25">
      <c r="P3362" s="1"/>
      <c r="Q3362" s="1"/>
      <c r="T3362" s="2"/>
      <c r="U3362" s="2"/>
      <c r="V3362" s="2"/>
      <c r="W3362" s="2"/>
    </row>
    <row r="3363" spans="16:23" x14ac:dyDescent="0.25">
      <c r="P3363" s="1"/>
      <c r="Q3363" s="1"/>
      <c r="T3363" s="2"/>
      <c r="U3363" s="2"/>
      <c r="V3363" s="2"/>
      <c r="W3363" s="2"/>
    </row>
    <row r="3364" spans="16:23" x14ac:dyDescent="0.25">
      <c r="P3364" s="1"/>
      <c r="Q3364" s="1"/>
      <c r="T3364" s="2"/>
      <c r="U3364" s="2"/>
      <c r="V3364" s="2"/>
      <c r="W3364" s="2"/>
    </row>
    <row r="3365" spans="16:23" x14ac:dyDescent="0.25">
      <c r="P3365" s="1"/>
      <c r="Q3365" s="1"/>
      <c r="T3365" s="2"/>
      <c r="U3365" s="2"/>
      <c r="V3365" s="2"/>
      <c r="W3365" s="2"/>
    </row>
    <row r="3366" spans="16:23" x14ac:dyDescent="0.25">
      <c r="P3366" s="1"/>
      <c r="Q3366" s="1"/>
      <c r="T3366" s="2"/>
      <c r="U3366" s="2"/>
      <c r="V3366" s="2"/>
      <c r="W3366" s="2"/>
    </row>
    <row r="3367" spans="16:23" x14ac:dyDescent="0.25">
      <c r="P3367" s="1"/>
      <c r="Q3367" s="1"/>
      <c r="T3367" s="2"/>
      <c r="U3367" s="2"/>
      <c r="V3367" s="2"/>
      <c r="W3367" s="2"/>
    </row>
    <row r="3368" spans="16:23" x14ac:dyDescent="0.25">
      <c r="P3368" s="1"/>
      <c r="Q3368" s="1"/>
      <c r="T3368" s="2"/>
      <c r="U3368" s="2"/>
      <c r="V3368" s="2"/>
      <c r="W3368" s="2"/>
    </row>
    <row r="3369" spans="16:23" x14ac:dyDescent="0.25">
      <c r="P3369" s="1"/>
      <c r="Q3369" s="1"/>
      <c r="T3369" s="2"/>
      <c r="U3369" s="2"/>
      <c r="V3369" s="2"/>
      <c r="W3369" s="2"/>
    </row>
    <row r="3370" spans="16:23" x14ac:dyDescent="0.25">
      <c r="P3370" s="1"/>
      <c r="Q3370" s="1"/>
      <c r="T3370" s="2"/>
      <c r="U3370" s="2"/>
      <c r="V3370" s="2"/>
      <c r="W3370" s="2"/>
    </row>
    <row r="3371" spans="16:23" x14ac:dyDescent="0.25">
      <c r="P3371" s="1"/>
      <c r="Q3371" s="1"/>
      <c r="T3371" s="2"/>
      <c r="U3371" s="2"/>
      <c r="V3371" s="2"/>
      <c r="W3371" s="2"/>
    </row>
    <row r="3372" spans="16:23" x14ac:dyDescent="0.25">
      <c r="P3372" s="1"/>
      <c r="Q3372" s="1"/>
      <c r="T3372" s="2"/>
      <c r="U3372" s="2"/>
      <c r="V3372" s="2"/>
      <c r="W3372" s="2"/>
    </row>
    <row r="3373" spans="16:23" x14ac:dyDescent="0.25">
      <c r="P3373" s="1"/>
      <c r="Q3373" s="1"/>
      <c r="T3373" s="2"/>
      <c r="U3373" s="2"/>
      <c r="V3373" s="2"/>
      <c r="W3373" s="2"/>
    </row>
    <row r="3374" spans="16:23" x14ac:dyDescent="0.25">
      <c r="P3374" s="1"/>
      <c r="Q3374" s="1"/>
      <c r="T3374" s="2"/>
      <c r="U3374" s="2"/>
      <c r="V3374" s="2"/>
      <c r="W3374" s="2"/>
    </row>
    <row r="3375" spans="16:23" x14ac:dyDescent="0.25">
      <c r="P3375" s="1"/>
      <c r="Q3375" s="1"/>
      <c r="T3375" s="2"/>
      <c r="U3375" s="2"/>
      <c r="V3375" s="2"/>
      <c r="W3375" s="2"/>
    </row>
    <row r="3376" spans="16:23" x14ac:dyDescent="0.25">
      <c r="P3376" s="1"/>
      <c r="Q3376" s="1"/>
      <c r="T3376" s="2"/>
      <c r="U3376" s="2"/>
      <c r="V3376" s="2"/>
      <c r="W3376" s="2"/>
    </row>
    <row r="3377" spans="16:23" x14ac:dyDescent="0.25">
      <c r="P3377" s="1"/>
      <c r="Q3377" s="1"/>
      <c r="T3377" s="2"/>
      <c r="U3377" s="2"/>
      <c r="V3377" s="2"/>
      <c r="W3377" s="2"/>
    </row>
    <row r="3378" spans="16:23" x14ac:dyDescent="0.25">
      <c r="P3378" s="1"/>
      <c r="Q3378" s="1"/>
      <c r="T3378" s="2"/>
      <c r="U3378" s="2"/>
      <c r="V3378" s="2"/>
      <c r="W3378" s="2"/>
    </row>
    <row r="3379" spans="16:23" x14ac:dyDescent="0.25">
      <c r="P3379" s="1"/>
      <c r="Q3379" s="1"/>
      <c r="T3379" s="2"/>
      <c r="U3379" s="2"/>
      <c r="V3379" s="2"/>
      <c r="W3379" s="2"/>
    </row>
    <row r="3380" spans="16:23" x14ac:dyDescent="0.25">
      <c r="P3380" s="1"/>
      <c r="Q3380" s="1"/>
      <c r="T3380" s="2"/>
      <c r="U3380" s="2"/>
      <c r="V3380" s="2"/>
      <c r="W3380" s="2"/>
    </row>
    <row r="3381" spans="16:23" x14ac:dyDescent="0.25">
      <c r="P3381" s="1"/>
      <c r="Q3381" s="1"/>
      <c r="T3381" s="2"/>
      <c r="U3381" s="2"/>
      <c r="V3381" s="2"/>
      <c r="W3381" s="2"/>
    </row>
    <row r="3382" spans="16:23" x14ac:dyDescent="0.25">
      <c r="P3382" s="1"/>
      <c r="Q3382" s="1"/>
      <c r="T3382" s="2"/>
      <c r="U3382" s="2"/>
      <c r="V3382" s="2"/>
      <c r="W3382" s="2"/>
    </row>
    <row r="3383" spans="16:23" x14ac:dyDescent="0.25">
      <c r="P3383" s="1"/>
      <c r="Q3383" s="1"/>
      <c r="T3383" s="2"/>
      <c r="U3383" s="2"/>
      <c r="V3383" s="2"/>
      <c r="W3383" s="2"/>
    </row>
    <row r="3384" spans="16:23" x14ac:dyDescent="0.25">
      <c r="P3384" s="1"/>
      <c r="Q3384" s="1"/>
      <c r="T3384" s="2"/>
      <c r="U3384" s="2"/>
      <c r="V3384" s="2"/>
      <c r="W3384" s="2"/>
    </row>
    <row r="3385" spans="16:23" x14ac:dyDescent="0.25">
      <c r="P3385" s="1"/>
      <c r="Q3385" s="1"/>
      <c r="T3385" s="2"/>
      <c r="U3385" s="2"/>
      <c r="V3385" s="2"/>
      <c r="W3385" s="2"/>
    </row>
    <row r="3386" spans="16:23" x14ac:dyDescent="0.25">
      <c r="P3386" s="1"/>
      <c r="Q3386" s="1"/>
      <c r="T3386" s="2"/>
      <c r="U3386" s="2"/>
      <c r="V3386" s="2"/>
      <c r="W3386" s="2"/>
    </row>
    <row r="3387" spans="16:23" x14ac:dyDescent="0.25">
      <c r="P3387" s="1"/>
      <c r="Q3387" s="1"/>
      <c r="T3387" s="2"/>
      <c r="U3387" s="2"/>
      <c r="V3387" s="2"/>
      <c r="W3387" s="2"/>
    </row>
    <row r="3388" spans="16:23" x14ac:dyDescent="0.25">
      <c r="P3388" s="1"/>
      <c r="Q3388" s="1"/>
      <c r="T3388" s="2"/>
      <c r="U3388" s="2"/>
      <c r="V3388" s="2"/>
      <c r="W3388" s="2"/>
    </row>
    <row r="3389" spans="16:23" x14ac:dyDescent="0.25">
      <c r="P3389" s="1"/>
      <c r="Q3389" s="1"/>
      <c r="T3389" s="2"/>
      <c r="U3389" s="2"/>
      <c r="V3389" s="2"/>
      <c r="W3389" s="2"/>
    </row>
    <row r="3390" spans="16:23" x14ac:dyDescent="0.25">
      <c r="P3390" s="1"/>
      <c r="Q3390" s="1"/>
      <c r="T3390" s="2"/>
      <c r="U3390" s="2"/>
      <c r="V3390" s="2"/>
      <c r="W3390" s="2"/>
    </row>
    <row r="3391" spans="16:23" x14ac:dyDescent="0.25">
      <c r="P3391" s="1"/>
      <c r="Q3391" s="1"/>
      <c r="T3391" s="2"/>
      <c r="U3391" s="2"/>
      <c r="V3391" s="2"/>
      <c r="W3391" s="2"/>
    </row>
    <row r="3392" spans="16:23" x14ac:dyDescent="0.25">
      <c r="P3392" s="1"/>
      <c r="Q3392" s="1"/>
      <c r="T3392" s="2"/>
      <c r="U3392" s="2"/>
      <c r="V3392" s="2"/>
      <c r="W3392" s="2"/>
    </row>
    <row r="3393" spans="16:23" x14ac:dyDescent="0.25">
      <c r="P3393" s="1"/>
      <c r="Q3393" s="1"/>
      <c r="T3393" s="2"/>
      <c r="U3393" s="2"/>
      <c r="V3393" s="2"/>
      <c r="W3393" s="2"/>
    </row>
    <row r="3394" spans="16:23" x14ac:dyDescent="0.25">
      <c r="P3394" s="1"/>
      <c r="Q3394" s="1"/>
      <c r="T3394" s="2"/>
      <c r="U3394" s="2"/>
      <c r="V3394" s="2"/>
      <c r="W3394" s="2"/>
    </row>
    <row r="3395" spans="16:23" x14ac:dyDescent="0.25">
      <c r="P3395" s="1"/>
      <c r="Q3395" s="1"/>
      <c r="T3395" s="2"/>
      <c r="U3395" s="2"/>
      <c r="V3395" s="2"/>
      <c r="W3395" s="2"/>
    </row>
    <row r="3396" spans="16:23" x14ac:dyDescent="0.25">
      <c r="P3396" s="1"/>
      <c r="Q3396" s="1"/>
      <c r="T3396" s="2"/>
      <c r="U3396" s="2"/>
      <c r="V3396" s="2"/>
      <c r="W3396" s="2"/>
    </row>
    <row r="3397" spans="16:23" x14ac:dyDescent="0.25">
      <c r="P3397" s="1"/>
      <c r="Q3397" s="1"/>
      <c r="T3397" s="2"/>
      <c r="U3397" s="2"/>
      <c r="V3397" s="2"/>
      <c r="W3397" s="2"/>
    </row>
    <row r="3398" spans="16:23" x14ac:dyDescent="0.25">
      <c r="P3398" s="1"/>
      <c r="Q3398" s="1"/>
      <c r="T3398" s="2"/>
      <c r="U3398" s="2"/>
      <c r="V3398" s="2"/>
      <c r="W3398" s="2"/>
    </row>
    <row r="3399" spans="16:23" x14ac:dyDescent="0.25">
      <c r="P3399" s="1"/>
      <c r="Q3399" s="1"/>
      <c r="T3399" s="2"/>
      <c r="U3399" s="2"/>
      <c r="V3399" s="2"/>
      <c r="W3399" s="2"/>
    </row>
    <row r="3400" spans="16:23" x14ac:dyDescent="0.25">
      <c r="P3400" s="1"/>
      <c r="Q3400" s="1"/>
      <c r="T3400" s="2"/>
      <c r="U3400" s="2"/>
      <c r="V3400" s="2"/>
      <c r="W3400" s="2"/>
    </row>
    <row r="3401" spans="16:23" x14ac:dyDescent="0.25">
      <c r="P3401" s="1"/>
      <c r="Q3401" s="1"/>
      <c r="T3401" s="2"/>
      <c r="U3401" s="2"/>
      <c r="V3401" s="2"/>
      <c r="W3401" s="2"/>
    </row>
    <row r="3402" spans="16:23" x14ac:dyDescent="0.25">
      <c r="P3402" s="1"/>
      <c r="Q3402" s="1"/>
      <c r="T3402" s="2"/>
      <c r="U3402" s="2"/>
      <c r="V3402" s="2"/>
      <c r="W3402" s="2"/>
    </row>
    <row r="3403" spans="16:23" x14ac:dyDescent="0.25">
      <c r="P3403" s="1"/>
      <c r="Q3403" s="1"/>
      <c r="T3403" s="2"/>
      <c r="U3403" s="2"/>
      <c r="V3403" s="2"/>
      <c r="W3403" s="2"/>
    </row>
    <row r="3404" spans="16:23" x14ac:dyDescent="0.25">
      <c r="P3404" s="1"/>
      <c r="Q3404" s="1"/>
      <c r="T3404" s="2"/>
      <c r="U3404" s="2"/>
      <c r="V3404" s="2"/>
      <c r="W3404" s="2"/>
    </row>
    <row r="3405" spans="16:23" x14ac:dyDescent="0.25">
      <c r="P3405" s="1"/>
      <c r="Q3405" s="1"/>
      <c r="T3405" s="2"/>
      <c r="U3405" s="2"/>
      <c r="V3405" s="2"/>
      <c r="W3405" s="2"/>
    </row>
    <row r="3406" spans="16:23" x14ac:dyDescent="0.25">
      <c r="P3406" s="1"/>
      <c r="Q3406" s="1"/>
      <c r="T3406" s="2"/>
      <c r="U3406" s="2"/>
      <c r="V3406" s="2"/>
      <c r="W3406" s="2"/>
    </row>
    <row r="3407" spans="16:23" x14ac:dyDescent="0.25">
      <c r="P3407" s="1"/>
      <c r="Q3407" s="1"/>
      <c r="T3407" s="2"/>
      <c r="U3407" s="2"/>
      <c r="V3407" s="2"/>
      <c r="W3407" s="2"/>
    </row>
    <row r="3408" spans="16:23" x14ac:dyDescent="0.25">
      <c r="P3408" s="1"/>
      <c r="Q3408" s="1"/>
      <c r="T3408" s="2"/>
      <c r="U3408" s="2"/>
      <c r="V3408" s="2"/>
      <c r="W3408" s="2"/>
    </row>
    <row r="3409" spans="16:23" x14ac:dyDescent="0.25">
      <c r="P3409" s="1"/>
      <c r="Q3409" s="1"/>
      <c r="T3409" s="2"/>
      <c r="U3409" s="2"/>
      <c r="V3409" s="2"/>
      <c r="W3409" s="2"/>
    </row>
    <row r="3410" spans="16:23" x14ac:dyDescent="0.25">
      <c r="P3410" s="1"/>
      <c r="Q3410" s="1"/>
      <c r="T3410" s="2"/>
      <c r="U3410" s="2"/>
      <c r="V3410" s="2"/>
      <c r="W3410" s="2"/>
    </row>
    <row r="3411" spans="16:23" x14ac:dyDescent="0.25">
      <c r="P3411" s="1"/>
      <c r="Q3411" s="1"/>
      <c r="T3411" s="2"/>
      <c r="U3411" s="2"/>
      <c r="V3411" s="2"/>
      <c r="W3411" s="2"/>
    </row>
    <row r="3412" spans="16:23" x14ac:dyDescent="0.25">
      <c r="P3412" s="1"/>
      <c r="Q3412" s="1"/>
      <c r="T3412" s="2"/>
      <c r="U3412" s="2"/>
      <c r="V3412" s="2"/>
      <c r="W3412" s="2"/>
    </row>
    <row r="3413" spans="16:23" x14ac:dyDescent="0.25">
      <c r="P3413" s="1"/>
      <c r="Q3413" s="1"/>
      <c r="T3413" s="2"/>
      <c r="U3413" s="2"/>
      <c r="V3413" s="2"/>
      <c r="W3413" s="2"/>
    </row>
    <row r="3414" spans="16:23" x14ac:dyDescent="0.25">
      <c r="P3414" s="1"/>
      <c r="Q3414" s="1"/>
      <c r="T3414" s="2"/>
      <c r="U3414" s="2"/>
      <c r="V3414" s="2"/>
      <c r="W3414" s="2"/>
    </row>
    <row r="3415" spans="16:23" x14ac:dyDescent="0.25">
      <c r="P3415" s="1"/>
      <c r="Q3415" s="1"/>
      <c r="T3415" s="2"/>
      <c r="U3415" s="2"/>
      <c r="V3415" s="2"/>
      <c r="W3415" s="2"/>
    </row>
    <row r="3416" spans="16:23" x14ac:dyDescent="0.25">
      <c r="P3416" s="1"/>
      <c r="Q3416" s="1"/>
      <c r="T3416" s="2"/>
      <c r="U3416" s="2"/>
      <c r="V3416" s="2"/>
      <c r="W3416" s="2"/>
    </row>
    <row r="3417" spans="16:23" x14ac:dyDescent="0.25">
      <c r="P3417" s="1"/>
      <c r="Q3417" s="1"/>
      <c r="T3417" s="2"/>
      <c r="U3417" s="2"/>
      <c r="V3417" s="2"/>
      <c r="W3417" s="2"/>
    </row>
    <row r="3418" spans="16:23" x14ac:dyDescent="0.25">
      <c r="P3418" s="1"/>
      <c r="Q3418" s="1"/>
      <c r="T3418" s="2"/>
      <c r="U3418" s="2"/>
      <c r="V3418" s="2"/>
      <c r="W3418" s="2"/>
    </row>
    <row r="3419" spans="16:23" x14ac:dyDescent="0.25">
      <c r="P3419" s="1"/>
      <c r="Q3419" s="1"/>
      <c r="T3419" s="2"/>
      <c r="U3419" s="2"/>
      <c r="V3419" s="2"/>
      <c r="W3419" s="2"/>
    </row>
    <row r="3420" spans="16:23" x14ac:dyDescent="0.25">
      <c r="P3420" s="1"/>
      <c r="Q3420" s="1"/>
      <c r="T3420" s="2"/>
      <c r="U3420" s="2"/>
      <c r="V3420" s="2"/>
      <c r="W3420" s="2"/>
    </row>
    <row r="3421" spans="16:23" x14ac:dyDescent="0.25">
      <c r="P3421" s="1"/>
      <c r="Q3421" s="1"/>
      <c r="T3421" s="2"/>
      <c r="U3421" s="2"/>
      <c r="V3421" s="2"/>
      <c r="W3421" s="2"/>
    </row>
    <row r="3422" spans="16:23" x14ac:dyDescent="0.25">
      <c r="P3422" s="1"/>
      <c r="Q3422" s="1"/>
      <c r="T3422" s="2"/>
      <c r="U3422" s="2"/>
      <c r="V3422" s="2"/>
      <c r="W3422" s="2"/>
    </row>
    <row r="3423" spans="16:23" x14ac:dyDescent="0.25">
      <c r="P3423" s="1"/>
      <c r="Q3423" s="1"/>
      <c r="T3423" s="2"/>
      <c r="U3423" s="2"/>
      <c r="V3423" s="2"/>
      <c r="W3423" s="2"/>
    </row>
    <row r="3424" spans="16:23" x14ac:dyDescent="0.25">
      <c r="P3424" s="1"/>
      <c r="Q3424" s="1"/>
      <c r="T3424" s="2"/>
      <c r="U3424" s="2"/>
      <c r="V3424" s="2"/>
      <c r="W3424" s="2"/>
    </row>
    <row r="3425" spans="16:23" x14ac:dyDescent="0.25">
      <c r="P3425" s="1"/>
      <c r="Q3425" s="1"/>
      <c r="T3425" s="2"/>
      <c r="U3425" s="2"/>
      <c r="V3425" s="2"/>
      <c r="W3425" s="2"/>
    </row>
    <row r="3426" spans="16:23" x14ac:dyDescent="0.25">
      <c r="P3426" s="1"/>
      <c r="Q3426" s="1"/>
      <c r="T3426" s="2"/>
      <c r="U3426" s="2"/>
      <c r="V3426" s="2"/>
      <c r="W3426" s="2"/>
    </row>
    <row r="3427" spans="16:23" x14ac:dyDescent="0.25">
      <c r="P3427" s="1"/>
      <c r="Q3427" s="1"/>
      <c r="T3427" s="2"/>
      <c r="U3427" s="2"/>
      <c r="V3427" s="2"/>
      <c r="W3427" s="2"/>
    </row>
    <row r="3428" spans="16:23" x14ac:dyDescent="0.25">
      <c r="P3428" s="1"/>
      <c r="Q3428" s="1"/>
      <c r="T3428" s="2"/>
      <c r="U3428" s="2"/>
      <c r="V3428" s="2"/>
      <c r="W3428" s="2"/>
    </row>
    <row r="3429" spans="16:23" x14ac:dyDescent="0.25">
      <c r="P3429" s="1"/>
      <c r="Q3429" s="1"/>
      <c r="T3429" s="2"/>
      <c r="U3429" s="2"/>
      <c r="V3429" s="2"/>
      <c r="W3429" s="2"/>
    </row>
    <row r="3430" spans="16:23" x14ac:dyDescent="0.25">
      <c r="P3430" s="1"/>
      <c r="Q3430" s="1"/>
      <c r="T3430" s="2"/>
      <c r="U3430" s="2"/>
      <c r="V3430" s="2"/>
      <c r="W3430" s="2"/>
    </row>
    <row r="3431" spans="16:23" x14ac:dyDescent="0.25">
      <c r="P3431" s="1"/>
      <c r="Q3431" s="1"/>
      <c r="T3431" s="2"/>
      <c r="U3431" s="2"/>
      <c r="V3431" s="2"/>
      <c r="W3431" s="2"/>
    </row>
    <row r="3432" spans="16:23" x14ac:dyDescent="0.25">
      <c r="P3432" s="1"/>
      <c r="Q3432" s="1"/>
      <c r="T3432" s="2"/>
      <c r="U3432" s="2"/>
      <c r="V3432" s="2"/>
      <c r="W3432" s="2"/>
    </row>
    <row r="3433" spans="16:23" x14ac:dyDescent="0.25">
      <c r="P3433" s="1"/>
      <c r="Q3433" s="1"/>
      <c r="T3433" s="2"/>
      <c r="U3433" s="2"/>
      <c r="V3433" s="2"/>
      <c r="W3433" s="2"/>
    </row>
    <row r="3434" spans="16:23" x14ac:dyDescent="0.25">
      <c r="P3434" s="1"/>
      <c r="Q3434" s="1"/>
      <c r="T3434" s="2"/>
      <c r="U3434" s="2"/>
      <c r="V3434" s="2"/>
      <c r="W3434" s="2"/>
    </row>
    <row r="3435" spans="16:23" x14ac:dyDescent="0.25">
      <c r="P3435" s="1"/>
      <c r="Q3435" s="1"/>
      <c r="T3435" s="2"/>
      <c r="U3435" s="2"/>
      <c r="V3435" s="2"/>
      <c r="W3435" s="2"/>
    </row>
    <row r="3436" spans="16:23" x14ac:dyDescent="0.25">
      <c r="P3436" s="1"/>
      <c r="Q3436" s="1"/>
      <c r="T3436" s="2"/>
      <c r="U3436" s="2"/>
      <c r="V3436" s="2"/>
      <c r="W3436" s="2"/>
    </row>
    <row r="3437" spans="16:23" x14ac:dyDescent="0.25">
      <c r="P3437" s="1"/>
      <c r="Q3437" s="1"/>
      <c r="T3437" s="2"/>
      <c r="U3437" s="2"/>
      <c r="V3437" s="2"/>
      <c r="W3437" s="2"/>
    </row>
    <row r="3438" spans="16:23" x14ac:dyDescent="0.25">
      <c r="P3438" s="1"/>
      <c r="Q3438" s="1"/>
      <c r="T3438" s="2"/>
      <c r="U3438" s="2"/>
      <c r="V3438" s="2"/>
      <c r="W3438" s="2"/>
    </row>
    <row r="3439" spans="16:23" x14ac:dyDescent="0.25">
      <c r="P3439" s="1"/>
      <c r="Q3439" s="1"/>
      <c r="T3439" s="2"/>
      <c r="U3439" s="2"/>
      <c r="V3439" s="2"/>
      <c r="W3439" s="2"/>
    </row>
    <row r="3440" spans="16:23" x14ac:dyDescent="0.25">
      <c r="P3440" s="1"/>
      <c r="Q3440" s="1"/>
      <c r="T3440" s="2"/>
      <c r="U3440" s="2"/>
      <c r="V3440" s="2"/>
      <c r="W3440" s="2"/>
    </row>
    <row r="3441" spans="16:23" x14ac:dyDescent="0.25">
      <c r="P3441" s="1"/>
      <c r="Q3441" s="1"/>
      <c r="T3441" s="2"/>
      <c r="U3441" s="2"/>
      <c r="V3441" s="2"/>
      <c r="W3441" s="2"/>
    </row>
    <row r="3442" spans="16:23" x14ac:dyDescent="0.25">
      <c r="P3442" s="1"/>
      <c r="Q3442" s="1"/>
      <c r="T3442" s="2"/>
      <c r="U3442" s="2"/>
      <c r="V3442" s="2"/>
      <c r="W3442" s="2"/>
    </row>
    <row r="3443" spans="16:23" x14ac:dyDescent="0.25">
      <c r="P3443" s="1"/>
      <c r="Q3443" s="1"/>
      <c r="T3443" s="2"/>
      <c r="U3443" s="2"/>
      <c r="V3443" s="2"/>
      <c r="W3443" s="2"/>
    </row>
    <row r="3444" spans="16:23" x14ac:dyDescent="0.25">
      <c r="P3444" s="1"/>
      <c r="Q3444" s="1"/>
      <c r="T3444" s="2"/>
      <c r="U3444" s="2"/>
      <c r="V3444" s="2"/>
      <c r="W3444" s="2"/>
    </row>
    <row r="3445" spans="16:23" x14ac:dyDescent="0.25">
      <c r="P3445" s="1"/>
      <c r="Q3445" s="1"/>
      <c r="T3445" s="2"/>
      <c r="U3445" s="2"/>
      <c r="V3445" s="2"/>
      <c r="W3445" s="2"/>
    </row>
    <row r="3446" spans="16:23" x14ac:dyDescent="0.25">
      <c r="P3446" s="1"/>
      <c r="Q3446" s="1"/>
      <c r="T3446" s="2"/>
      <c r="U3446" s="2"/>
      <c r="V3446" s="2"/>
      <c r="W3446" s="2"/>
    </row>
    <row r="3447" spans="16:23" x14ac:dyDescent="0.25">
      <c r="P3447" s="1"/>
      <c r="Q3447" s="1"/>
      <c r="T3447" s="2"/>
      <c r="U3447" s="2"/>
      <c r="V3447" s="2"/>
      <c r="W3447" s="2"/>
    </row>
    <row r="3448" spans="16:23" x14ac:dyDescent="0.25">
      <c r="P3448" s="1"/>
      <c r="Q3448" s="1"/>
      <c r="T3448" s="2"/>
      <c r="U3448" s="2"/>
      <c r="V3448" s="2"/>
      <c r="W3448" s="2"/>
    </row>
    <row r="3449" spans="16:23" x14ac:dyDescent="0.25">
      <c r="P3449" s="1"/>
      <c r="Q3449" s="1"/>
      <c r="T3449" s="2"/>
      <c r="U3449" s="2"/>
      <c r="V3449" s="2"/>
      <c r="W3449" s="2"/>
    </row>
    <row r="3450" spans="16:23" x14ac:dyDescent="0.25">
      <c r="P3450" s="1"/>
      <c r="Q3450" s="1"/>
      <c r="T3450" s="2"/>
      <c r="U3450" s="2"/>
      <c r="V3450" s="2"/>
      <c r="W3450" s="2"/>
    </row>
    <row r="3451" spans="16:23" x14ac:dyDescent="0.25">
      <c r="P3451" s="1"/>
      <c r="Q3451" s="1"/>
      <c r="T3451" s="2"/>
      <c r="U3451" s="2"/>
      <c r="V3451" s="2"/>
      <c r="W3451" s="2"/>
    </row>
    <row r="3452" spans="16:23" x14ac:dyDescent="0.25">
      <c r="P3452" s="1"/>
      <c r="Q3452" s="1"/>
      <c r="T3452" s="2"/>
      <c r="U3452" s="2"/>
      <c r="V3452" s="2"/>
      <c r="W3452" s="2"/>
    </row>
    <row r="3453" spans="16:23" x14ac:dyDescent="0.25">
      <c r="P3453" s="1"/>
      <c r="Q3453" s="1"/>
      <c r="T3453" s="2"/>
      <c r="U3453" s="2"/>
      <c r="V3453" s="2"/>
      <c r="W3453" s="2"/>
    </row>
    <row r="3454" spans="16:23" x14ac:dyDescent="0.25">
      <c r="P3454" s="1"/>
      <c r="Q3454" s="1"/>
      <c r="T3454" s="2"/>
      <c r="U3454" s="2"/>
      <c r="V3454" s="2"/>
      <c r="W3454" s="2"/>
    </row>
    <row r="3455" spans="16:23" x14ac:dyDescent="0.25">
      <c r="P3455" s="1"/>
      <c r="Q3455" s="1"/>
      <c r="T3455" s="2"/>
      <c r="U3455" s="2"/>
      <c r="V3455" s="2"/>
      <c r="W3455" s="2"/>
    </row>
    <row r="3456" spans="16:23" x14ac:dyDescent="0.25">
      <c r="P3456" s="1"/>
      <c r="Q3456" s="1"/>
      <c r="T3456" s="2"/>
      <c r="U3456" s="2"/>
      <c r="V3456" s="2"/>
      <c r="W3456" s="2"/>
    </row>
    <row r="3457" spans="16:23" x14ac:dyDescent="0.25">
      <c r="P3457" s="1"/>
      <c r="Q3457" s="1"/>
      <c r="T3457" s="2"/>
      <c r="U3457" s="2"/>
      <c r="V3457" s="2"/>
      <c r="W3457" s="2"/>
    </row>
    <row r="3458" spans="16:23" x14ac:dyDescent="0.25">
      <c r="P3458" s="1"/>
      <c r="Q3458" s="1"/>
      <c r="T3458" s="2"/>
      <c r="U3458" s="2"/>
      <c r="V3458" s="2"/>
      <c r="W3458" s="2"/>
    </row>
    <row r="3459" spans="16:23" x14ac:dyDescent="0.25">
      <c r="P3459" s="1"/>
      <c r="Q3459" s="1"/>
      <c r="T3459" s="2"/>
      <c r="U3459" s="2"/>
      <c r="V3459" s="2"/>
      <c r="W3459" s="2"/>
    </row>
    <row r="3460" spans="16:23" x14ac:dyDescent="0.25">
      <c r="P3460" s="1"/>
      <c r="Q3460" s="1"/>
      <c r="T3460" s="2"/>
      <c r="U3460" s="2"/>
      <c r="V3460" s="2"/>
      <c r="W3460" s="2"/>
    </row>
    <row r="3461" spans="16:23" x14ac:dyDescent="0.25">
      <c r="P3461" s="1"/>
      <c r="Q3461" s="1"/>
      <c r="T3461" s="2"/>
      <c r="U3461" s="2"/>
      <c r="V3461" s="2"/>
      <c r="W3461" s="2"/>
    </row>
    <row r="3462" spans="16:23" x14ac:dyDescent="0.25">
      <c r="P3462" s="1"/>
      <c r="Q3462" s="1"/>
      <c r="T3462" s="2"/>
      <c r="U3462" s="2"/>
      <c r="V3462" s="2"/>
      <c r="W3462" s="2"/>
    </row>
    <row r="3463" spans="16:23" x14ac:dyDescent="0.25">
      <c r="P3463" s="1"/>
      <c r="Q3463" s="1"/>
      <c r="T3463" s="2"/>
      <c r="U3463" s="2"/>
      <c r="V3463" s="2"/>
      <c r="W3463" s="2"/>
    </row>
    <row r="3464" spans="16:23" x14ac:dyDescent="0.25">
      <c r="P3464" s="1"/>
      <c r="Q3464" s="1"/>
      <c r="T3464" s="2"/>
      <c r="U3464" s="2"/>
      <c r="V3464" s="2"/>
      <c r="W3464" s="2"/>
    </row>
    <row r="3465" spans="16:23" x14ac:dyDescent="0.25">
      <c r="P3465" s="1"/>
      <c r="Q3465" s="1"/>
      <c r="T3465" s="2"/>
      <c r="U3465" s="2"/>
      <c r="V3465" s="2"/>
      <c r="W3465" s="2"/>
    </row>
    <row r="3466" spans="16:23" x14ac:dyDescent="0.25">
      <c r="P3466" s="1"/>
      <c r="Q3466" s="1"/>
      <c r="T3466" s="2"/>
      <c r="U3466" s="2"/>
      <c r="V3466" s="2"/>
      <c r="W3466" s="2"/>
    </row>
    <row r="3467" spans="16:23" x14ac:dyDescent="0.25">
      <c r="P3467" s="1"/>
      <c r="Q3467" s="1"/>
      <c r="T3467" s="2"/>
      <c r="U3467" s="2"/>
      <c r="V3467" s="2"/>
      <c r="W3467" s="2"/>
    </row>
    <row r="3468" spans="16:23" x14ac:dyDescent="0.25">
      <c r="P3468" s="1"/>
      <c r="Q3468" s="1"/>
      <c r="T3468" s="2"/>
      <c r="U3468" s="2"/>
      <c r="V3468" s="2"/>
      <c r="W3468" s="2"/>
    </row>
    <row r="3469" spans="16:23" x14ac:dyDescent="0.25">
      <c r="P3469" s="1"/>
      <c r="Q3469" s="1"/>
      <c r="T3469" s="2"/>
      <c r="U3469" s="2"/>
      <c r="V3469" s="2"/>
      <c r="W3469" s="2"/>
    </row>
    <row r="3470" spans="16:23" x14ac:dyDescent="0.25">
      <c r="P3470" s="1"/>
      <c r="Q3470" s="1"/>
      <c r="T3470" s="2"/>
      <c r="U3470" s="2"/>
      <c r="V3470" s="2"/>
      <c r="W3470" s="2"/>
    </row>
    <row r="3471" spans="16:23" x14ac:dyDescent="0.25">
      <c r="P3471" s="1"/>
      <c r="Q3471" s="1"/>
      <c r="T3471" s="2"/>
      <c r="U3471" s="2"/>
      <c r="V3471" s="2"/>
      <c r="W3471" s="2"/>
    </row>
    <row r="3472" spans="16:23" x14ac:dyDescent="0.25">
      <c r="P3472" s="1"/>
      <c r="Q3472" s="1"/>
      <c r="T3472" s="2"/>
      <c r="U3472" s="2"/>
      <c r="V3472" s="2"/>
      <c r="W3472" s="2"/>
    </row>
    <row r="3473" spans="16:23" x14ac:dyDescent="0.25">
      <c r="P3473" s="1"/>
      <c r="Q3473" s="1"/>
      <c r="T3473" s="2"/>
      <c r="U3473" s="2"/>
      <c r="V3473" s="2"/>
      <c r="W3473" s="2"/>
    </row>
    <row r="3474" spans="16:23" x14ac:dyDescent="0.25">
      <c r="P3474" s="1"/>
      <c r="Q3474" s="1"/>
      <c r="T3474" s="2"/>
      <c r="U3474" s="2"/>
      <c r="V3474" s="2"/>
      <c r="W3474" s="2"/>
    </row>
    <row r="3475" spans="16:23" x14ac:dyDescent="0.25">
      <c r="P3475" s="1"/>
      <c r="Q3475" s="1"/>
      <c r="T3475" s="2"/>
      <c r="U3475" s="2"/>
      <c r="V3475" s="2"/>
      <c r="W3475" s="2"/>
    </row>
    <row r="3476" spans="16:23" x14ac:dyDescent="0.25">
      <c r="P3476" s="1"/>
      <c r="Q3476" s="1"/>
      <c r="T3476" s="2"/>
      <c r="U3476" s="2"/>
      <c r="V3476" s="2"/>
      <c r="W3476" s="2"/>
    </row>
    <row r="3477" spans="16:23" x14ac:dyDescent="0.25">
      <c r="P3477" s="1"/>
      <c r="Q3477" s="1"/>
      <c r="T3477" s="2"/>
      <c r="U3477" s="2"/>
      <c r="V3477" s="2"/>
      <c r="W3477" s="2"/>
    </row>
    <row r="3478" spans="16:23" x14ac:dyDescent="0.25">
      <c r="P3478" s="1"/>
      <c r="Q3478" s="1"/>
      <c r="T3478" s="2"/>
      <c r="U3478" s="2"/>
      <c r="V3478" s="2"/>
      <c r="W3478" s="2"/>
    </row>
    <row r="3479" spans="16:23" x14ac:dyDescent="0.25">
      <c r="P3479" s="1"/>
      <c r="Q3479" s="1"/>
      <c r="T3479" s="2"/>
      <c r="U3479" s="2"/>
      <c r="V3479" s="2"/>
      <c r="W3479" s="2"/>
    </row>
    <row r="3480" spans="16:23" x14ac:dyDescent="0.25">
      <c r="P3480" s="1"/>
      <c r="Q3480" s="1"/>
      <c r="T3480" s="2"/>
      <c r="U3480" s="2"/>
      <c r="V3480" s="2"/>
      <c r="W3480" s="2"/>
    </row>
    <row r="3481" spans="16:23" x14ac:dyDescent="0.25">
      <c r="P3481" s="1"/>
      <c r="Q3481" s="1"/>
      <c r="T3481" s="2"/>
      <c r="U3481" s="2"/>
      <c r="V3481" s="2"/>
      <c r="W3481" s="2"/>
    </row>
    <row r="3482" spans="16:23" x14ac:dyDescent="0.25">
      <c r="P3482" s="1"/>
      <c r="Q3482" s="1"/>
      <c r="T3482" s="2"/>
      <c r="U3482" s="2"/>
      <c r="V3482" s="2"/>
      <c r="W3482" s="2"/>
    </row>
    <row r="3483" spans="16:23" x14ac:dyDescent="0.25">
      <c r="P3483" s="1"/>
      <c r="Q3483" s="1"/>
      <c r="T3483" s="2"/>
      <c r="U3483" s="2"/>
      <c r="V3483" s="2"/>
      <c r="W3483" s="2"/>
    </row>
    <row r="3484" spans="16:23" x14ac:dyDescent="0.25">
      <c r="P3484" s="1"/>
      <c r="Q3484" s="1"/>
      <c r="T3484" s="2"/>
      <c r="U3484" s="2"/>
      <c r="V3484" s="2"/>
      <c r="W3484" s="2"/>
    </row>
    <row r="3485" spans="16:23" x14ac:dyDescent="0.25">
      <c r="P3485" s="1"/>
      <c r="Q3485" s="1"/>
      <c r="T3485" s="2"/>
      <c r="U3485" s="2"/>
      <c r="V3485" s="2"/>
      <c r="W3485" s="2"/>
    </row>
    <row r="3486" spans="16:23" x14ac:dyDescent="0.25">
      <c r="P3486" s="1"/>
      <c r="Q3486" s="1"/>
      <c r="T3486" s="2"/>
      <c r="U3486" s="2"/>
      <c r="V3486" s="2"/>
      <c r="W3486" s="2"/>
    </row>
    <row r="3487" spans="16:23" x14ac:dyDescent="0.25">
      <c r="P3487" s="1"/>
      <c r="Q3487" s="1"/>
      <c r="T3487" s="2"/>
      <c r="U3487" s="2"/>
      <c r="V3487" s="2"/>
      <c r="W3487" s="2"/>
    </row>
    <row r="3488" spans="16:23" x14ac:dyDescent="0.25">
      <c r="P3488" s="1"/>
      <c r="Q3488" s="1"/>
      <c r="T3488" s="2"/>
      <c r="U3488" s="2"/>
      <c r="V3488" s="2"/>
      <c r="W3488" s="2"/>
    </row>
    <row r="3489" spans="16:23" x14ac:dyDescent="0.25">
      <c r="P3489" s="1"/>
      <c r="Q3489" s="1"/>
      <c r="T3489" s="2"/>
      <c r="U3489" s="2"/>
      <c r="V3489" s="2"/>
      <c r="W3489" s="2"/>
    </row>
    <row r="3490" spans="16:23" x14ac:dyDescent="0.25">
      <c r="P3490" s="1"/>
      <c r="Q3490" s="1"/>
      <c r="T3490" s="2"/>
      <c r="U3490" s="2"/>
      <c r="V3490" s="2"/>
      <c r="W3490" s="2"/>
    </row>
    <row r="3491" spans="16:23" x14ac:dyDescent="0.25">
      <c r="P3491" s="1"/>
      <c r="Q3491" s="1"/>
      <c r="T3491" s="2"/>
      <c r="U3491" s="2"/>
      <c r="V3491" s="2"/>
      <c r="W3491" s="2"/>
    </row>
    <row r="3492" spans="16:23" x14ac:dyDescent="0.25">
      <c r="P3492" s="1"/>
      <c r="Q3492" s="1"/>
      <c r="T3492" s="2"/>
      <c r="U3492" s="2"/>
      <c r="V3492" s="2"/>
      <c r="W3492" s="2"/>
    </row>
    <row r="3493" spans="16:23" x14ac:dyDescent="0.25">
      <c r="P3493" s="1"/>
      <c r="Q3493" s="1"/>
      <c r="T3493" s="2"/>
      <c r="U3493" s="2"/>
      <c r="V3493" s="2"/>
      <c r="W3493" s="2"/>
    </row>
    <row r="3494" spans="16:23" x14ac:dyDescent="0.25">
      <c r="P3494" s="1"/>
      <c r="Q3494" s="1"/>
      <c r="T3494" s="2"/>
      <c r="U3494" s="2"/>
      <c r="V3494" s="2"/>
      <c r="W3494" s="2"/>
    </row>
    <row r="3495" spans="16:23" x14ac:dyDescent="0.25">
      <c r="P3495" s="1"/>
      <c r="Q3495" s="1"/>
      <c r="T3495" s="2"/>
      <c r="U3495" s="2"/>
      <c r="V3495" s="2"/>
      <c r="W3495" s="2"/>
    </row>
    <row r="3496" spans="16:23" x14ac:dyDescent="0.25">
      <c r="P3496" s="1"/>
      <c r="Q3496" s="1"/>
      <c r="T3496" s="2"/>
      <c r="U3496" s="2"/>
      <c r="V3496" s="2"/>
      <c r="W3496" s="2"/>
    </row>
    <row r="3497" spans="16:23" x14ac:dyDescent="0.25">
      <c r="P3497" s="1"/>
      <c r="Q3497" s="1"/>
      <c r="T3497" s="2"/>
      <c r="U3497" s="2"/>
      <c r="V3497" s="2"/>
      <c r="W3497" s="2"/>
    </row>
    <row r="3498" spans="16:23" x14ac:dyDescent="0.25">
      <c r="P3498" s="1"/>
      <c r="Q3498" s="1"/>
      <c r="T3498" s="2"/>
      <c r="U3498" s="2"/>
      <c r="V3498" s="2"/>
      <c r="W3498" s="2"/>
    </row>
    <row r="3499" spans="16:23" x14ac:dyDescent="0.25">
      <c r="P3499" s="1"/>
      <c r="Q3499" s="1"/>
      <c r="T3499" s="2"/>
      <c r="U3499" s="2"/>
      <c r="V3499" s="2"/>
      <c r="W3499" s="2"/>
    </row>
    <row r="3500" spans="16:23" x14ac:dyDescent="0.25">
      <c r="P3500" s="1"/>
      <c r="Q3500" s="1"/>
      <c r="T3500" s="2"/>
      <c r="U3500" s="2"/>
      <c r="V3500" s="2"/>
      <c r="W3500" s="2"/>
    </row>
    <row r="3501" spans="16:23" x14ac:dyDescent="0.25">
      <c r="P3501" s="1"/>
      <c r="Q3501" s="1"/>
      <c r="T3501" s="2"/>
      <c r="U3501" s="2"/>
      <c r="V3501" s="2"/>
      <c r="W3501" s="2"/>
    </row>
    <row r="3502" spans="16:23" x14ac:dyDescent="0.25">
      <c r="P3502" s="1"/>
      <c r="Q3502" s="1"/>
      <c r="T3502" s="2"/>
      <c r="U3502" s="2"/>
      <c r="V3502" s="2"/>
      <c r="W3502" s="2"/>
    </row>
    <row r="3503" spans="16:23" x14ac:dyDescent="0.25">
      <c r="P3503" s="1"/>
      <c r="Q3503" s="1"/>
      <c r="T3503" s="2"/>
      <c r="U3503" s="2"/>
      <c r="V3503" s="2"/>
      <c r="W3503" s="2"/>
    </row>
    <row r="3504" spans="16:23" x14ac:dyDescent="0.25">
      <c r="P3504" s="1"/>
      <c r="Q3504" s="1"/>
      <c r="T3504" s="2"/>
      <c r="U3504" s="2"/>
      <c r="V3504" s="2"/>
      <c r="W3504" s="2"/>
    </row>
    <row r="3505" spans="16:23" x14ac:dyDescent="0.25">
      <c r="P3505" s="1"/>
      <c r="Q3505" s="1"/>
      <c r="T3505" s="2"/>
      <c r="U3505" s="2"/>
      <c r="V3505" s="2"/>
      <c r="W3505" s="2"/>
    </row>
    <row r="3506" spans="16:23" x14ac:dyDescent="0.25">
      <c r="P3506" s="1"/>
      <c r="Q3506" s="1"/>
      <c r="T3506" s="2"/>
      <c r="U3506" s="2"/>
      <c r="V3506" s="2"/>
      <c r="W3506" s="2"/>
    </row>
    <row r="3507" spans="16:23" x14ac:dyDescent="0.25">
      <c r="P3507" s="1"/>
      <c r="Q3507" s="1"/>
      <c r="T3507" s="2"/>
      <c r="U3507" s="2"/>
      <c r="V3507" s="2"/>
      <c r="W3507" s="2"/>
    </row>
    <row r="3508" spans="16:23" x14ac:dyDescent="0.25">
      <c r="P3508" s="1"/>
      <c r="Q3508" s="1"/>
      <c r="T3508" s="2"/>
      <c r="U3508" s="2"/>
      <c r="V3508" s="2"/>
      <c r="W3508" s="2"/>
    </row>
    <row r="3509" spans="16:23" x14ac:dyDescent="0.25">
      <c r="P3509" s="1"/>
      <c r="Q3509" s="1"/>
      <c r="T3509" s="2"/>
      <c r="U3509" s="2"/>
      <c r="V3509" s="2"/>
      <c r="W3509" s="2"/>
    </row>
    <row r="3510" spans="16:23" x14ac:dyDescent="0.25">
      <c r="P3510" s="1"/>
      <c r="Q3510" s="1"/>
      <c r="T3510" s="2"/>
      <c r="U3510" s="2"/>
      <c r="V3510" s="2"/>
      <c r="W3510" s="2"/>
    </row>
    <row r="3511" spans="16:23" x14ac:dyDescent="0.25">
      <c r="P3511" s="1"/>
      <c r="Q3511" s="1"/>
      <c r="T3511" s="2"/>
      <c r="U3511" s="2"/>
      <c r="V3511" s="2"/>
      <c r="W3511" s="2"/>
    </row>
    <row r="3512" spans="16:23" x14ac:dyDescent="0.25">
      <c r="P3512" s="1"/>
      <c r="Q3512" s="1"/>
      <c r="T3512" s="2"/>
      <c r="U3512" s="2"/>
      <c r="V3512" s="2"/>
      <c r="W3512" s="2"/>
    </row>
    <row r="3513" spans="16:23" x14ac:dyDescent="0.25">
      <c r="P3513" s="1"/>
      <c r="Q3513" s="1"/>
      <c r="T3513" s="2"/>
      <c r="U3513" s="2"/>
      <c r="V3513" s="2"/>
      <c r="W3513" s="2"/>
    </row>
    <row r="3514" spans="16:23" x14ac:dyDescent="0.25">
      <c r="P3514" s="1"/>
      <c r="Q3514" s="1"/>
      <c r="T3514" s="2"/>
      <c r="U3514" s="2"/>
      <c r="V3514" s="2"/>
      <c r="W3514" s="2"/>
    </row>
    <row r="3515" spans="16:23" x14ac:dyDescent="0.25">
      <c r="P3515" s="1"/>
      <c r="Q3515" s="1"/>
      <c r="T3515" s="2"/>
      <c r="U3515" s="2"/>
      <c r="V3515" s="2"/>
      <c r="W3515" s="2"/>
    </row>
    <row r="3516" spans="16:23" x14ac:dyDescent="0.25">
      <c r="P3516" s="1"/>
      <c r="Q3516" s="1"/>
      <c r="T3516" s="2"/>
      <c r="U3516" s="2"/>
      <c r="V3516" s="2"/>
      <c r="W3516" s="2"/>
    </row>
    <row r="3517" spans="16:23" x14ac:dyDescent="0.25">
      <c r="P3517" s="1"/>
      <c r="Q3517" s="1"/>
      <c r="T3517" s="2"/>
      <c r="U3517" s="2"/>
      <c r="V3517" s="2"/>
      <c r="W3517" s="2"/>
    </row>
    <row r="3518" spans="16:23" x14ac:dyDescent="0.25">
      <c r="P3518" s="1"/>
      <c r="Q3518" s="1"/>
      <c r="T3518" s="2"/>
      <c r="U3518" s="2"/>
      <c r="V3518" s="2"/>
      <c r="W3518" s="2"/>
    </row>
    <row r="3519" spans="16:23" x14ac:dyDescent="0.25">
      <c r="P3519" s="1"/>
      <c r="Q3519" s="1"/>
      <c r="T3519" s="2"/>
      <c r="U3519" s="2"/>
      <c r="V3519" s="2"/>
      <c r="W3519" s="2"/>
    </row>
    <row r="3520" spans="16:23" x14ac:dyDescent="0.25">
      <c r="P3520" s="1"/>
      <c r="Q3520" s="1"/>
      <c r="T3520" s="2"/>
      <c r="U3520" s="2"/>
      <c r="V3520" s="2"/>
      <c r="W3520" s="2"/>
    </row>
    <row r="3521" spans="16:23" x14ac:dyDescent="0.25">
      <c r="P3521" s="1"/>
      <c r="Q3521" s="1"/>
      <c r="T3521" s="2"/>
      <c r="U3521" s="2"/>
      <c r="V3521" s="2"/>
      <c r="W3521" s="2"/>
    </row>
    <row r="3522" spans="16:23" x14ac:dyDescent="0.25">
      <c r="P3522" s="1"/>
      <c r="Q3522" s="1"/>
      <c r="T3522" s="2"/>
      <c r="U3522" s="2"/>
      <c r="V3522" s="2"/>
      <c r="W3522" s="2"/>
    </row>
    <row r="3523" spans="16:23" x14ac:dyDescent="0.25">
      <c r="P3523" s="1"/>
      <c r="Q3523" s="1"/>
      <c r="T3523" s="2"/>
      <c r="U3523" s="2"/>
      <c r="V3523" s="2"/>
      <c r="W3523" s="2"/>
    </row>
    <row r="3524" spans="16:23" x14ac:dyDescent="0.25">
      <c r="P3524" s="1"/>
      <c r="Q3524" s="1"/>
      <c r="T3524" s="2"/>
      <c r="U3524" s="2"/>
      <c r="V3524" s="2"/>
      <c r="W3524" s="2"/>
    </row>
    <row r="3525" spans="16:23" x14ac:dyDescent="0.25">
      <c r="P3525" s="1"/>
      <c r="Q3525" s="1"/>
      <c r="T3525" s="2"/>
      <c r="U3525" s="2"/>
      <c r="V3525" s="2"/>
      <c r="W3525" s="2"/>
    </row>
    <row r="3526" spans="16:23" x14ac:dyDescent="0.25">
      <c r="P3526" s="1"/>
      <c r="Q3526" s="1"/>
      <c r="T3526" s="2"/>
      <c r="U3526" s="2"/>
      <c r="V3526" s="2"/>
      <c r="W3526" s="2"/>
    </row>
    <row r="3527" spans="16:23" x14ac:dyDescent="0.25">
      <c r="P3527" s="1"/>
      <c r="Q3527" s="1"/>
      <c r="T3527" s="2"/>
      <c r="U3527" s="2"/>
      <c r="V3527" s="2"/>
      <c r="W3527" s="2"/>
    </row>
    <row r="3528" spans="16:23" x14ac:dyDescent="0.25">
      <c r="P3528" s="1"/>
      <c r="Q3528" s="1"/>
      <c r="T3528" s="2"/>
      <c r="U3528" s="2"/>
      <c r="V3528" s="2"/>
      <c r="W3528" s="2"/>
    </row>
    <row r="3529" spans="16:23" x14ac:dyDescent="0.25">
      <c r="P3529" s="1"/>
      <c r="Q3529" s="1"/>
      <c r="T3529" s="2"/>
      <c r="U3529" s="2"/>
      <c r="V3529" s="2"/>
      <c r="W3529" s="2"/>
    </row>
    <row r="3530" spans="16:23" x14ac:dyDescent="0.25">
      <c r="P3530" s="1"/>
      <c r="Q3530" s="1"/>
      <c r="T3530" s="2"/>
      <c r="U3530" s="2"/>
      <c r="V3530" s="2"/>
      <c r="W3530" s="2"/>
    </row>
    <row r="3531" spans="16:23" x14ac:dyDescent="0.25">
      <c r="P3531" s="1"/>
      <c r="Q3531" s="1"/>
      <c r="T3531" s="2"/>
      <c r="U3531" s="2"/>
      <c r="V3531" s="2"/>
      <c r="W3531" s="2"/>
    </row>
    <row r="3532" spans="16:23" x14ac:dyDescent="0.25">
      <c r="P3532" s="1"/>
      <c r="Q3532" s="1"/>
      <c r="T3532" s="2"/>
      <c r="U3532" s="2"/>
      <c r="V3532" s="2"/>
      <c r="W3532" s="2"/>
    </row>
    <row r="3533" spans="16:23" x14ac:dyDescent="0.25">
      <c r="P3533" s="1"/>
      <c r="Q3533" s="1"/>
      <c r="T3533" s="2"/>
      <c r="U3533" s="2"/>
      <c r="V3533" s="2"/>
      <c r="W3533" s="2"/>
    </row>
    <row r="3534" spans="16:23" x14ac:dyDescent="0.25">
      <c r="P3534" s="1"/>
      <c r="Q3534" s="1"/>
      <c r="T3534" s="2"/>
      <c r="U3534" s="2"/>
      <c r="V3534" s="2"/>
      <c r="W3534" s="2"/>
    </row>
    <row r="3535" spans="16:23" x14ac:dyDescent="0.25">
      <c r="P3535" s="1"/>
      <c r="Q3535" s="1"/>
      <c r="T3535" s="2"/>
      <c r="U3535" s="2"/>
      <c r="V3535" s="2"/>
      <c r="W3535" s="2"/>
    </row>
    <row r="3536" spans="16:23" x14ac:dyDescent="0.25">
      <c r="P3536" s="1"/>
      <c r="Q3536" s="1"/>
      <c r="T3536" s="2"/>
      <c r="U3536" s="2"/>
      <c r="V3536" s="2"/>
      <c r="W3536" s="2"/>
    </row>
    <row r="3537" spans="16:23" x14ac:dyDescent="0.25">
      <c r="P3537" s="1"/>
      <c r="Q3537" s="1"/>
      <c r="T3537" s="2"/>
      <c r="U3537" s="2"/>
      <c r="V3537" s="2"/>
      <c r="W3537" s="2"/>
    </row>
    <row r="3538" spans="16:23" x14ac:dyDescent="0.25">
      <c r="P3538" s="1"/>
      <c r="Q3538" s="1"/>
      <c r="T3538" s="2"/>
      <c r="U3538" s="2"/>
      <c r="V3538" s="2"/>
      <c r="W3538" s="2"/>
    </row>
    <row r="3539" spans="16:23" x14ac:dyDescent="0.25">
      <c r="P3539" s="1"/>
      <c r="Q3539" s="1"/>
      <c r="T3539" s="2"/>
      <c r="U3539" s="2"/>
      <c r="V3539" s="2"/>
      <c r="W3539" s="2"/>
    </row>
    <row r="3540" spans="16:23" x14ac:dyDescent="0.25">
      <c r="P3540" s="1"/>
      <c r="Q3540" s="1"/>
      <c r="T3540" s="2"/>
      <c r="U3540" s="2"/>
      <c r="V3540" s="2"/>
      <c r="W3540" s="2"/>
    </row>
    <row r="3541" spans="16:23" x14ac:dyDescent="0.25">
      <c r="P3541" s="1"/>
      <c r="Q3541" s="1"/>
      <c r="T3541" s="2"/>
      <c r="U3541" s="2"/>
      <c r="V3541" s="2"/>
      <c r="W3541" s="2"/>
    </row>
    <row r="3542" spans="16:23" x14ac:dyDescent="0.25">
      <c r="P3542" s="1"/>
      <c r="Q3542" s="1"/>
      <c r="T3542" s="2"/>
      <c r="U3542" s="2"/>
      <c r="V3542" s="2"/>
      <c r="W3542" s="2"/>
    </row>
    <row r="3543" spans="16:23" x14ac:dyDescent="0.25">
      <c r="P3543" s="1"/>
      <c r="Q3543" s="1"/>
      <c r="T3543" s="2"/>
      <c r="U3543" s="2"/>
      <c r="V3543" s="2"/>
      <c r="W3543" s="2"/>
    </row>
    <row r="3544" spans="16:23" x14ac:dyDescent="0.25">
      <c r="P3544" s="1"/>
      <c r="Q3544" s="1"/>
      <c r="T3544" s="2"/>
      <c r="U3544" s="2"/>
      <c r="V3544" s="2"/>
      <c r="W3544" s="2"/>
    </row>
    <row r="3545" spans="16:23" x14ac:dyDescent="0.25">
      <c r="P3545" s="1"/>
      <c r="Q3545" s="1"/>
      <c r="T3545" s="2"/>
      <c r="U3545" s="2"/>
      <c r="V3545" s="2"/>
      <c r="W3545" s="2"/>
    </row>
    <row r="3546" spans="16:23" x14ac:dyDescent="0.25">
      <c r="P3546" s="1"/>
      <c r="Q3546" s="1"/>
      <c r="T3546" s="2"/>
      <c r="U3546" s="2"/>
      <c r="V3546" s="2"/>
      <c r="W3546" s="2"/>
    </row>
    <row r="3547" spans="16:23" x14ac:dyDescent="0.25">
      <c r="P3547" s="1"/>
      <c r="Q3547" s="1"/>
      <c r="T3547" s="2"/>
      <c r="U3547" s="2"/>
      <c r="V3547" s="2"/>
      <c r="W3547" s="2"/>
    </row>
    <row r="3548" spans="16:23" x14ac:dyDescent="0.25">
      <c r="P3548" s="1"/>
      <c r="Q3548" s="1"/>
      <c r="T3548" s="2"/>
      <c r="U3548" s="2"/>
      <c r="V3548" s="2"/>
      <c r="W3548" s="2"/>
    </row>
    <row r="3549" spans="16:23" x14ac:dyDescent="0.25">
      <c r="P3549" s="1"/>
      <c r="Q3549" s="1"/>
      <c r="T3549" s="2"/>
      <c r="U3549" s="2"/>
      <c r="V3549" s="2"/>
      <c r="W3549" s="2"/>
    </row>
    <row r="3550" spans="16:23" x14ac:dyDescent="0.25">
      <c r="P3550" s="1"/>
      <c r="Q3550" s="1"/>
      <c r="T3550" s="2"/>
      <c r="U3550" s="2"/>
      <c r="V3550" s="2"/>
      <c r="W3550" s="2"/>
    </row>
    <row r="3551" spans="16:23" x14ac:dyDescent="0.25">
      <c r="P3551" s="1"/>
      <c r="Q3551" s="1"/>
      <c r="T3551" s="2"/>
      <c r="U3551" s="2"/>
      <c r="V3551" s="2"/>
      <c r="W3551" s="2"/>
    </row>
    <row r="3552" spans="16:23" x14ac:dyDescent="0.25">
      <c r="P3552" s="1"/>
      <c r="Q3552" s="1"/>
      <c r="T3552" s="2"/>
      <c r="U3552" s="2"/>
      <c r="V3552" s="2"/>
      <c r="W3552" s="2"/>
    </row>
    <row r="3553" spans="16:23" x14ac:dyDescent="0.25">
      <c r="P3553" s="1"/>
      <c r="Q3553" s="1"/>
      <c r="T3553" s="2"/>
      <c r="U3553" s="2"/>
      <c r="V3553" s="2"/>
      <c r="W3553" s="2"/>
    </row>
    <row r="3554" spans="16:23" x14ac:dyDescent="0.25">
      <c r="P3554" s="1"/>
      <c r="Q3554" s="1"/>
      <c r="T3554" s="2"/>
      <c r="U3554" s="2"/>
      <c r="V3554" s="2"/>
      <c r="W3554" s="2"/>
    </row>
    <row r="3555" spans="16:23" x14ac:dyDescent="0.25">
      <c r="P3555" s="1"/>
      <c r="Q3555" s="1"/>
      <c r="T3555" s="2"/>
      <c r="U3555" s="2"/>
      <c r="V3555" s="2"/>
      <c r="W3555" s="2"/>
    </row>
    <row r="3556" spans="16:23" x14ac:dyDescent="0.25">
      <c r="P3556" s="1"/>
      <c r="Q3556" s="1"/>
      <c r="T3556" s="2"/>
      <c r="U3556" s="2"/>
      <c r="V3556" s="2"/>
      <c r="W3556" s="2"/>
    </row>
    <row r="3557" spans="16:23" x14ac:dyDescent="0.25">
      <c r="P3557" s="1"/>
      <c r="Q3557" s="1"/>
      <c r="T3557" s="2"/>
      <c r="U3557" s="2"/>
      <c r="V3557" s="2"/>
      <c r="W3557" s="2"/>
    </row>
    <row r="3558" spans="16:23" x14ac:dyDescent="0.25">
      <c r="P3558" s="1"/>
      <c r="Q3558" s="1"/>
      <c r="T3558" s="2"/>
      <c r="U3558" s="2"/>
      <c r="V3558" s="2"/>
      <c r="W3558" s="2"/>
    </row>
    <row r="3559" spans="16:23" x14ac:dyDescent="0.25">
      <c r="P3559" s="1"/>
      <c r="Q3559" s="1"/>
      <c r="T3559" s="2"/>
      <c r="U3559" s="2"/>
      <c r="V3559" s="2"/>
      <c r="W3559" s="2"/>
    </row>
    <row r="3560" spans="16:23" x14ac:dyDescent="0.25">
      <c r="P3560" s="1"/>
      <c r="Q3560" s="1"/>
      <c r="T3560" s="2"/>
      <c r="U3560" s="2"/>
      <c r="V3560" s="2"/>
      <c r="W3560" s="2"/>
    </row>
    <row r="3561" spans="16:23" x14ac:dyDescent="0.25">
      <c r="P3561" s="1"/>
      <c r="Q3561" s="1"/>
      <c r="T3561" s="2"/>
      <c r="U3561" s="2"/>
      <c r="V3561" s="2"/>
      <c r="W3561" s="2"/>
    </row>
    <row r="3562" spans="16:23" x14ac:dyDescent="0.25">
      <c r="P3562" s="1"/>
      <c r="Q3562" s="1"/>
      <c r="T3562" s="2"/>
      <c r="U3562" s="2"/>
      <c r="V3562" s="2"/>
      <c r="W3562" s="2"/>
    </row>
    <row r="3563" spans="16:23" x14ac:dyDescent="0.25">
      <c r="P3563" s="1"/>
      <c r="Q3563" s="1"/>
      <c r="T3563" s="2"/>
      <c r="U3563" s="2"/>
      <c r="V3563" s="2"/>
      <c r="W3563" s="2"/>
    </row>
    <row r="3564" spans="16:23" x14ac:dyDescent="0.25">
      <c r="P3564" s="1"/>
      <c r="Q3564" s="1"/>
      <c r="T3564" s="2"/>
      <c r="U3564" s="2"/>
      <c r="V3564" s="2"/>
      <c r="W3564" s="2"/>
    </row>
    <row r="3565" spans="16:23" x14ac:dyDescent="0.25">
      <c r="P3565" s="1"/>
      <c r="Q3565" s="1"/>
      <c r="T3565" s="2"/>
      <c r="U3565" s="2"/>
      <c r="V3565" s="2"/>
      <c r="W3565" s="2"/>
    </row>
    <row r="3566" spans="16:23" x14ac:dyDescent="0.25">
      <c r="P3566" s="1"/>
      <c r="Q3566" s="1"/>
      <c r="T3566" s="2"/>
      <c r="U3566" s="2"/>
      <c r="V3566" s="2"/>
      <c r="W3566" s="2"/>
    </row>
    <row r="3567" spans="16:23" x14ac:dyDescent="0.25">
      <c r="P3567" s="1"/>
      <c r="Q3567" s="1"/>
      <c r="T3567" s="2"/>
      <c r="U3567" s="2"/>
      <c r="V3567" s="2"/>
      <c r="W3567" s="2"/>
    </row>
    <row r="3568" spans="16:23" x14ac:dyDescent="0.25">
      <c r="P3568" s="1"/>
      <c r="Q3568" s="1"/>
      <c r="T3568" s="2"/>
      <c r="U3568" s="2"/>
      <c r="V3568" s="2"/>
      <c r="W3568" s="2"/>
    </row>
    <row r="3569" spans="16:23" x14ac:dyDescent="0.25">
      <c r="P3569" s="1"/>
      <c r="Q3569" s="1"/>
      <c r="T3569" s="2"/>
      <c r="U3569" s="2"/>
      <c r="V3569" s="2"/>
      <c r="W3569" s="2"/>
    </row>
    <row r="3570" spans="16:23" x14ac:dyDescent="0.25">
      <c r="P3570" s="1"/>
      <c r="Q3570" s="1"/>
      <c r="T3570" s="2"/>
      <c r="U3570" s="2"/>
      <c r="V3570" s="2"/>
      <c r="W3570" s="2"/>
    </row>
    <row r="3571" spans="16:23" x14ac:dyDescent="0.25">
      <c r="P3571" s="1"/>
      <c r="Q3571" s="1"/>
      <c r="T3571" s="2"/>
      <c r="U3571" s="2"/>
      <c r="V3571" s="2"/>
      <c r="W3571" s="2"/>
    </row>
    <row r="3572" spans="16:23" x14ac:dyDescent="0.25">
      <c r="P3572" s="1"/>
      <c r="Q3572" s="1"/>
      <c r="T3572" s="2"/>
      <c r="U3572" s="2"/>
      <c r="V3572" s="2"/>
      <c r="W3572" s="2"/>
    </row>
    <row r="3573" spans="16:23" x14ac:dyDescent="0.25">
      <c r="P3573" s="1"/>
      <c r="Q3573" s="1"/>
      <c r="T3573" s="2"/>
      <c r="U3573" s="2"/>
      <c r="V3573" s="2"/>
      <c r="W3573" s="2"/>
    </row>
    <row r="3574" spans="16:23" x14ac:dyDescent="0.25">
      <c r="P3574" s="1"/>
      <c r="Q3574" s="1"/>
      <c r="T3574" s="2"/>
      <c r="U3574" s="2"/>
      <c r="V3574" s="2"/>
      <c r="W3574" s="2"/>
    </row>
    <row r="3575" spans="16:23" x14ac:dyDescent="0.25">
      <c r="P3575" s="1"/>
      <c r="Q3575" s="1"/>
      <c r="T3575" s="2"/>
      <c r="U3575" s="2"/>
      <c r="V3575" s="2"/>
      <c r="W3575" s="2"/>
    </row>
    <row r="3576" spans="16:23" x14ac:dyDescent="0.25">
      <c r="P3576" s="1"/>
      <c r="Q3576" s="1"/>
      <c r="T3576" s="2"/>
      <c r="U3576" s="2"/>
      <c r="V3576" s="2"/>
      <c r="W3576" s="2"/>
    </row>
    <row r="3577" spans="16:23" x14ac:dyDescent="0.25">
      <c r="P3577" s="1"/>
      <c r="Q3577" s="1"/>
      <c r="T3577" s="2"/>
      <c r="U3577" s="2"/>
      <c r="V3577" s="2"/>
      <c r="W3577" s="2"/>
    </row>
    <row r="3578" spans="16:23" x14ac:dyDescent="0.25">
      <c r="P3578" s="1"/>
      <c r="Q3578" s="1"/>
      <c r="T3578" s="2"/>
      <c r="U3578" s="2"/>
      <c r="V3578" s="2"/>
      <c r="W3578" s="2"/>
    </row>
    <row r="3579" spans="16:23" x14ac:dyDescent="0.25">
      <c r="P3579" s="1"/>
      <c r="Q3579" s="1"/>
      <c r="T3579" s="2"/>
      <c r="U3579" s="2"/>
      <c r="V3579" s="2"/>
      <c r="W3579" s="2"/>
    </row>
    <row r="3580" spans="16:23" x14ac:dyDescent="0.25">
      <c r="P3580" s="1"/>
      <c r="Q3580" s="1"/>
      <c r="T3580" s="2"/>
      <c r="U3580" s="2"/>
      <c r="V3580" s="2"/>
      <c r="W3580" s="2"/>
    </row>
    <row r="3581" spans="16:23" x14ac:dyDescent="0.25">
      <c r="P3581" s="1"/>
      <c r="Q3581" s="1"/>
      <c r="T3581" s="2"/>
      <c r="U3581" s="2"/>
      <c r="V3581" s="2"/>
      <c r="W3581" s="2"/>
    </row>
    <row r="3582" spans="16:23" x14ac:dyDescent="0.25">
      <c r="P3582" s="1"/>
      <c r="Q3582" s="1"/>
      <c r="T3582" s="2"/>
      <c r="U3582" s="2"/>
      <c r="V3582" s="2"/>
      <c r="W3582" s="2"/>
    </row>
    <row r="3583" spans="16:23" x14ac:dyDescent="0.25">
      <c r="P3583" s="1"/>
      <c r="Q3583" s="1"/>
      <c r="T3583" s="2"/>
      <c r="U3583" s="2"/>
      <c r="V3583" s="2"/>
      <c r="W3583" s="2"/>
    </row>
    <row r="3584" spans="16:23" x14ac:dyDescent="0.25">
      <c r="P3584" s="1"/>
      <c r="Q3584" s="1"/>
      <c r="T3584" s="2"/>
      <c r="U3584" s="2"/>
      <c r="V3584" s="2"/>
      <c r="W3584" s="2"/>
    </row>
    <row r="3585" spans="16:23" x14ac:dyDescent="0.25">
      <c r="P3585" s="1"/>
      <c r="Q3585" s="1"/>
      <c r="T3585" s="2"/>
      <c r="U3585" s="2"/>
      <c r="V3585" s="2"/>
      <c r="W3585" s="2"/>
    </row>
    <row r="3586" spans="16:23" x14ac:dyDescent="0.25">
      <c r="P3586" s="1"/>
      <c r="Q3586" s="1"/>
      <c r="T3586" s="2"/>
      <c r="U3586" s="2"/>
      <c r="V3586" s="2"/>
      <c r="W3586" s="2"/>
    </row>
    <row r="3587" spans="16:23" x14ac:dyDescent="0.25">
      <c r="P3587" s="1"/>
      <c r="Q3587" s="1"/>
      <c r="T3587" s="2"/>
      <c r="U3587" s="2"/>
      <c r="V3587" s="2"/>
      <c r="W3587" s="2"/>
    </row>
    <row r="3588" spans="16:23" x14ac:dyDescent="0.25">
      <c r="P3588" s="1"/>
      <c r="Q3588" s="1"/>
      <c r="T3588" s="2"/>
      <c r="U3588" s="2"/>
      <c r="V3588" s="2"/>
      <c r="W3588" s="2"/>
    </row>
    <row r="3589" spans="16:23" x14ac:dyDescent="0.25">
      <c r="P3589" s="1"/>
      <c r="Q3589" s="1"/>
      <c r="T3589" s="2"/>
      <c r="U3589" s="2"/>
      <c r="V3589" s="2"/>
      <c r="W3589" s="2"/>
    </row>
    <row r="3590" spans="16:23" x14ac:dyDescent="0.25">
      <c r="P3590" s="1"/>
      <c r="Q3590" s="1"/>
      <c r="T3590" s="2"/>
      <c r="U3590" s="2"/>
      <c r="V3590" s="2"/>
      <c r="W3590" s="2"/>
    </row>
    <row r="3591" spans="16:23" x14ac:dyDescent="0.25">
      <c r="P3591" s="1"/>
      <c r="Q3591" s="1"/>
      <c r="T3591" s="2"/>
      <c r="U3591" s="2"/>
      <c r="V3591" s="2"/>
      <c r="W3591" s="2"/>
    </row>
    <row r="3592" spans="16:23" x14ac:dyDescent="0.25">
      <c r="P3592" s="1"/>
      <c r="Q3592" s="1"/>
      <c r="T3592" s="2"/>
      <c r="U3592" s="2"/>
      <c r="V3592" s="2"/>
      <c r="W3592" s="2"/>
    </row>
    <row r="3593" spans="16:23" x14ac:dyDescent="0.25">
      <c r="P3593" s="1"/>
      <c r="Q3593" s="1"/>
      <c r="T3593" s="2"/>
      <c r="U3593" s="2"/>
      <c r="V3593" s="2"/>
      <c r="W3593" s="2"/>
    </row>
    <row r="3594" spans="16:23" x14ac:dyDescent="0.25">
      <c r="P3594" s="1"/>
      <c r="Q3594" s="1"/>
      <c r="T3594" s="2"/>
      <c r="U3594" s="2"/>
      <c r="V3594" s="2"/>
      <c r="W3594" s="2"/>
    </row>
    <row r="3595" spans="16:23" x14ac:dyDescent="0.25">
      <c r="P3595" s="1"/>
      <c r="Q3595" s="1"/>
      <c r="T3595" s="2"/>
      <c r="U3595" s="2"/>
      <c r="V3595" s="2"/>
      <c r="W3595" s="2"/>
    </row>
    <row r="3596" spans="16:23" x14ac:dyDescent="0.25">
      <c r="P3596" s="1"/>
      <c r="Q3596" s="1"/>
      <c r="T3596" s="2"/>
      <c r="U3596" s="2"/>
      <c r="V3596" s="2"/>
      <c r="W3596" s="2"/>
    </row>
    <row r="3597" spans="16:23" x14ac:dyDescent="0.25">
      <c r="P3597" s="1"/>
      <c r="Q3597" s="1"/>
      <c r="T3597" s="2"/>
      <c r="U3597" s="2"/>
      <c r="V3597" s="2"/>
      <c r="W3597" s="2"/>
    </row>
    <row r="3598" spans="16:23" x14ac:dyDescent="0.25">
      <c r="P3598" s="1"/>
      <c r="Q3598" s="1"/>
      <c r="T3598" s="2"/>
      <c r="U3598" s="2"/>
      <c r="V3598" s="2"/>
      <c r="W3598" s="2"/>
    </row>
    <row r="3599" spans="16:23" x14ac:dyDescent="0.25">
      <c r="P3599" s="1"/>
      <c r="Q3599" s="1"/>
      <c r="T3599" s="2"/>
      <c r="U3599" s="2"/>
      <c r="V3599" s="2"/>
      <c r="W3599" s="2"/>
    </row>
    <row r="3600" spans="16:23" x14ac:dyDescent="0.25">
      <c r="P3600" s="1"/>
      <c r="Q3600" s="1"/>
      <c r="T3600" s="2"/>
      <c r="U3600" s="2"/>
      <c r="V3600" s="2"/>
      <c r="W3600" s="2"/>
    </row>
    <row r="3601" spans="16:23" x14ac:dyDescent="0.25">
      <c r="P3601" s="1"/>
      <c r="Q3601" s="1"/>
      <c r="T3601" s="2"/>
      <c r="U3601" s="2"/>
      <c r="V3601" s="2"/>
      <c r="W3601" s="2"/>
    </row>
    <row r="3602" spans="16:23" x14ac:dyDescent="0.25">
      <c r="P3602" s="1"/>
      <c r="Q3602" s="1"/>
      <c r="T3602" s="2"/>
      <c r="U3602" s="2"/>
      <c r="V3602" s="2"/>
      <c r="W3602" s="2"/>
    </row>
    <row r="3603" spans="16:23" x14ac:dyDescent="0.25">
      <c r="P3603" s="1"/>
      <c r="Q3603" s="1"/>
      <c r="T3603" s="2"/>
      <c r="U3603" s="2"/>
      <c r="V3603" s="2"/>
      <c r="W3603" s="2"/>
    </row>
    <row r="3604" spans="16:23" x14ac:dyDescent="0.25">
      <c r="P3604" s="1"/>
      <c r="Q3604" s="1"/>
      <c r="T3604" s="2"/>
      <c r="U3604" s="2"/>
      <c r="V3604" s="2"/>
      <c r="W3604" s="2"/>
    </row>
    <row r="3605" spans="16:23" x14ac:dyDescent="0.25">
      <c r="P3605" s="1"/>
      <c r="Q3605" s="1"/>
      <c r="T3605" s="2"/>
      <c r="U3605" s="2"/>
      <c r="V3605" s="2"/>
      <c r="W3605" s="2"/>
    </row>
    <row r="3606" spans="16:23" x14ac:dyDescent="0.25">
      <c r="P3606" s="1"/>
      <c r="Q3606" s="1"/>
      <c r="T3606" s="2"/>
      <c r="U3606" s="2"/>
      <c r="V3606" s="2"/>
      <c r="W3606" s="2"/>
    </row>
    <row r="3607" spans="16:23" x14ac:dyDescent="0.25">
      <c r="P3607" s="1"/>
      <c r="Q3607" s="1"/>
      <c r="T3607" s="2"/>
      <c r="U3607" s="2"/>
      <c r="V3607" s="2"/>
      <c r="W3607" s="2"/>
    </row>
    <row r="3608" spans="16:23" x14ac:dyDescent="0.25">
      <c r="P3608" s="1"/>
      <c r="Q3608" s="1"/>
      <c r="T3608" s="2"/>
      <c r="U3608" s="2"/>
      <c r="V3608" s="2"/>
      <c r="W3608" s="2"/>
    </row>
    <row r="3609" spans="16:23" x14ac:dyDescent="0.25">
      <c r="P3609" s="1"/>
      <c r="Q3609" s="1"/>
      <c r="T3609" s="2"/>
      <c r="U3609" s="2"/>
      <c r="V3609" s="2"/>
      <c r="W3609" s="2"/>
    </row>
    <row r="3610" spans="16:23" x14ac:dyDescent="0.25">
      <c r="P3610" s="1"/>
      <c r="Q3610" s="1"/>
      <c r="T3610" s="2"/>
      <c r="U3610" s="2"/>
      <c r="V3610" s="2"/>
      <c r="W3610" s="2"/>
    </row>
    <row r="3611" spans="16:23" x14ac:dyDescent="0.25">
      <c r="P3611" s="1"/>
      <c r="Q3611" s="1"/>
      <c r="T3611" s="2"/>
      <c r="U3611" s="2"/>
      <c r="V3611" s="2"/>
      <c r="W3611" s="2"/>
    </row>
    <row r="3612" spans="16:23" x14ac:dyDescent="0.25">
      <c r="P3612" s="1"/>
      <c r="Q3612" s="1"/>
      <c r="T3612" s="2"/>
      <c r="U3612" s="2"/>
      <c r="V3612" s="2"/>
      <c r="W3612" s="2"/>
    </row>
    <row r="3613" spans="16:23" x14ac:dyDescent="0.25">
      <c r="P3613" s="1"/>
      <c r="Q3613" s="1"/>
      <c r="T3613" s="2"/>
      <c r="U3613" s="2"/>
      <c r="V3613" s="2"/>
      <c r="W3613" s="2"/>
    </row>
    <row r="3614" spans="16:23" x14ac:dyDescent="0.25">
      <c r="P3614" s="1"/>
      <c r="Q3614" s="1"/>
      <c r="T3614" s="2"/>
      <c r="U3614" s="2"/>
      <c r="V3614" s="2"/>
      <c r="W3614" s="2"/>
    </row>
    <row r="3615" spans="16:23" x14ac:dyDescent="0.25">
      <c r="P3615" s="1"/>
      <c r="Q3615" s="1"/>
      <c r="T3615" s="2"/>
      <c r="U3615" s="2"/>
      <c r="V3615" s="2"/>
      <c r="W3615" s="2"/>
    </row>
    <row r="3616" spans="16:23" x14ac:dyDescent="0.25">
      <c r="P3616" s="1"/>
      <c r="Q3616" s="1"/>
      <c r="T3616" s="2"/>
      <c r="U3616" s="2"/>
      <c r="V3616" s="2"/>
      <c r="W3616" s="2"/>
    </row>
    <row r="3617" spans="16:23" x14ac:dyDescent="0.25">
      <c r="P3617" s="1"/>
      <c r="Q3617" s="1"/>
      <c r="T3617" s="2"/>
      <c r="U3617" s="2"/>
      <c r="V3617" s="2"/>
      <c r="W3617" s="2"/>
    </row>
    <row r="3618" spans="16:23" x14ac:dyDescent="0.25">
      <c r="P3618" s="1"/>
      <c r="Q3618" s="1"/>
      <c r="T3618" s="2"/>
      <c r="U3618" s="2"/>
      <c r="V3618" s="2"/>
      <c r="W3618" s="2"/>
    </row>
    <row r="3619" spans="16:23" x14ac:dyDescent="0.25">
      <c r="P3619" s="1"/>
      <c r="Q3619" s="1"/>
      <c r="T3619" s="2"/>
      <c r="U3619" s="2"/>
      <c r="V3619" s="2"/>
      <c r="W3619" s="2"/>
    </row>
    <row r="3620" spans="16:23" x14ac:dyDescent="0.25">
      <c r="P3620" s="1"/>
      <c r="Q3620" s="1"/>
      <c r="T3620" s="2"/>
      <c r="U3620" s="2"/>
      <c r="V3620" s="2"/>
      <c r="W3620" s="2"/>
    </row>
    <row r="3621" spans="16:23" x14ac:dyDescent="0.25">
      <c r="P3621" s="1"/>
      <c r="Q3621" s="1"/>
      <c r="T3621" s="2"/>
      <c r="U3621" s="2"/>
      <c r="V3621" s="2"/>
      <c r="W3621" s="2"/>
    </row>
    <row r="3622" spans="16:23" x14ac:dyDescent="0.25">
      <c r="P3622" s="1"/>
      <c r="Q3622" s="1"/>
      <c r="T3622" s="2"/>
      <c r="U3622" s="2"/>
      <c r="V3622" s="2"/>
      <c r="W3622" s="2"/>
    </row>
    <row r="3623" spans="16:23" x14ac:dyDescent="0.25">
      <c r="P3623" s="1"/>
      <c r="Q3623" s="1"/>
      <c r="T3623" s="2"/>
      <c r="U3623" s="2"/>
      <c r="V3623" s="2"/>
      <c r="W3623" s="2"/>
    </row>
    <row r="3624" spans="16:23" x14ac:dyDescent="0.25">
      <c r="P3624" s="1"/>
      <c r="Q3624" s="1"/>
      <c r="T3624" s="2"/>
      <c r="U3624" s="2"/>
      <c r="V3624" s="2"/>
      <c r="W3624" s="2"/>
    </row>
    <row r="3625" spans="16:23" x14ac:dyDescent="0.25">
      <c r="P3625" s="1"/>
      <c r="Q3625" s="1"/>
      <c r="T3625" s="2"/>
      <c r="U3625" s="2"/>
      <c r="V3625" s="2"/>
      <c r="W3625" s="2"/>
    </row>
    <row r="3626" spans="16:23" x14ac:dyDescent="0.25">
      <c r="P3626" s="1"/>
      <c r="Q3626" s="1"/>
      <c r="T3626" s="2"/>
      <c r="U3626" s="2"/>
      <c r="V3626" s="2"/>
      <c r="W3626" s="2"/>
    </row>
    <row r="3627" spans="16:23" x14ac:dyDescent="0.25">
      <c r="P3627" s="1"/>
      <c r="Q3627" s="1"/>
      <c r="T3627" s="2"/>
      <c r="U3627" s="2"/>
      <c r="V3627" s="2"/>
      <c r="W3627" s="2"/>
    </row>
    <row r="3628" spans="16:23" x14ac:dyDescent="0.25">
      <c r="P3628" s="1"/>
      <c r="Q3628" s="1"/>
      <c r="T3628" s="2"/>
      <c r="U3628" s="2"/>
      <c r="V3628" s="2"/>
      <c r="W3628" s="2"/>
    </row>
    <row r="3629" spans="16:23" x14ac:dyDescent="0.25">
      <c r="P3629" s="1"/>
      <c r="Q3629" s="1"/>
      <c r="T3629" s="2"/>
      <c r="U3629" s="2"/>
      <c r="V3629" s="2"/>
      <c r="W3629" s="2"/>
    </row>
    <row r="3630" spans="16:23" x14ac:dyDescent="0.25">
      <c r="P3630" s="1"/>
      <c r="Q3630" s="1"/>
      <c r="T3630" s="2"/>
      <c r="U3630" s="2"/>
      <c r="V3630" s="2"/>
      <c r="W3630" s="2"/>
    </row>
    <row r="3631" spans="16:23" x14ac:dyDescent="0.25">
      <c r="P3631" s="1"/>
      <c r="Q3631" s="1"/>
      <c r="T3631" s="2"/>
      <c r="U3631" s="2"/>
      <c r="V3631" s="2"/>
      <c r="W3631" s="2"/>
    </row>
    <row r="3632" spans="16:23" x14ac:dyDescent="0.25">
      <c r="P3632" s="1"/>
      <c r="Q3632" s="1"/>
      <c r="T3632" s="2"/>
      <c r="U3632" s="2"/>
      <c r="V3632" s="2"/>
      <c r="W3632" s="2"/>
    </row>
    <row r="3633" spans="16:23" x14ac:dyDescent="0.25">
      <c r="P3633" s="1"/>
      <c r="Q3633" s="1"/>
      <c r="T3633" s="2"/>
      <c r="U3633" s="2"/>
      <c r="V3633" s="2"/>
      <c r="W3633" s="2"/>
    </row>
    <row r="3634" spans="16:23" x14ac:dyDescent="0.25">
      <c r="P3634" s="1"/>
      <c r="Q3634" s="1"/>
      <c r="T3634" s="2"/>
      <c r="U3634" s="2"/>
      <c r="V3634" s="2"/>
      <c r="W3634" s="2"/>
    </row>
    <row r="3635" spans="16:23" x14ac:dyDescent="0.25">
      <c r="P3635" s="1"/>
      <c r="Q3635" s="1"/>
      <c r="T3635" s="2"/>
      <c r="U3635" s="2"/>
      <c r="V3635" s="2"/>
      <c r="W3635" s="2"/>
    </row>
    <row r="3636" spans="16:23" x14ac:dyDescent="0.25">
      <c r="P3636" s="1"/>
      <c r="Q3636" s="1"/>
      <c r="T3636" s="2"/>
      <c r="U3636" s="2"/>
      <c r="V3636" s="2"/>
      <c r="W3636" s="2"/>
    </row>
    <row r="3637" spans="16:23" x14ac:dyDescent="0.25">
      <c r="P3637" s="1"/>
      <c r="Q3637" s="1"/>
      <c r="T3637" s="2"/>
      <c r="U3637" s="2"/>
      <c r="V3637" s="2"/>
      <c r="W3637" s="2"/>
    </row>
    <row r="3638" spans="16:23" x14ac:dyDescent="0.25">
      <c r="P3638" s="1"/>
      <c r="Q3638" s="1"/>
      <c r="T3638" s="2"/>
      <c r="U3638" s="2"/>
      <c r="V3638" s="2"/>
      <c r="W3638" s="2"/>
    </row>
    <row r="3639" spans="16:23" x14ac:dyDescent="0.25">
      <c r="P3639" s="1"/>
      <c r="Q3639" s="1"/>
      <c r="T3639" s="2"/>
      <c r="U3639" s="2"/>
      <c r="V3639" s="2"/>
      <c r="W3639" s="2"/>
    </row>
    <row r="3640" spans="16:23" x14ac:dyDescent="0.25">
      <c r="P3640" s="1"/>
      <c r="Q3640" s="1"/>
      <c r="T3640" s="2"/>
      <c r="U3640" s="2"/>
      <c r="V3640" s="2"/>
      <c r="W3640" s="2"/>
    </row>
    <row r="3641" spans="16:23" x14ac:dyDescent="0.25">
      <c r="P3641" s="1"/>
      <c r="Q3641" s="1"/>
      <c r="T3641" s="2"/>
      <c r="U3641" s="2"/>
      <c r="V3641" s="2"/>
      <c r="W3641" s="2"/>
    </row>
    <row r="3642" spans="16:23" x14ac:dyDescent="0.25">
      <c r="P3642" s="1"/>
      <c r="Q3642" s="1"/>
      <c r="T3642" s="2"/>
      <c r="U3642" s="2"/>
      <c r="V3642" s="2"/>
      <c r="W3642" s="2"/>
    </row>
    <row r="3643" spans="16:23" x14ac:dyDescent="0.25">
      <c r="P3643" s="1"/>
      <c r="Q3643" s="1"/>
      <c r="T3643" s="2"/>
      <c r="U3643" s="2"/>
      <c r="V3643" s="2"/>
      <c r="W3643" s="2"/>
    </row>
    <row r="3644" spans="16:23" x14ac:dyDescent="0.25">
      <c r="P3644" s="1"/>
      <c r="Q3644" s="1"/>
      <c r="T3644" s="2"/>
      <c r="U3644" s="2"/>
      <c r="V3644" s="2"/>
      <c r="W3644" s="2"/>
    </row>
    <row r="3645" spans="16:23" x14ac:dyDescent="0.25">
      <c r="P3645" s="1"/>
      <c r="Q3645" s="1"/>
      <c r="T3645" s="2"/>
      <c r="U3645" s="2"/>
      <c r="V3645" s="2"/>
      <c r="W3645" s="2"/>
    </row>
    <row r="3646" spans="16:23" x14ac:dyDescent="0.25">
      <c r="P3646" s="1"/>
      <c r="Q3646" s="1"/>
      <c r="T3646" s="2"/>
      <c r="U3646" s="2"/>
      <c r="V3646" s="2"/>
      <c r="W3646" s="2"/>
    </row>
    <row r="3647" spans="16:23" x14ac:dyDescent="0.25">
      <c r="P3647" s="1"/>
      <c r="Q3647" s="1"/>
      <c r="T3647" s="2"/>
      <c r="U3647" s="2"/>
      <c r="V3647" s="2"/>
      <c r="W3647" s="2"/>
    </row>
    <row r="3648" spans="16:23" x14ac:dyDescent="0.25">
      <c r="P3648" s="1"/>
      <c r="Q3648" s="1"/>
      <c r="T3648" s="2"/>
      <c r="U3648" s="2"/>
      <c r="V3648" s="2"/>
      <c r="W3648" s="2"/>
    </row>
    <row r="3649" spans="16:23" x14ac:dyDescent="0.25">
      <c r="P3649" s="1"/>
      <c r="Q3649" s="1"/>
      <c r="T3649" s="2"/>
      <c r="U3649" s="2"/>
      <c r="V3649" s="2"/>
      <c r="W3649" s="2"/>
    </row>
    <row r="3650" spans="16:23" x14ac:dyDescent="0.25">
      <c r="P3650" s="1"/>
      <c r="Q3650" s="1"/>
      <c r="T3650" s="2"/>
      <c r="U3650" s="2"/>
      <c r="V3650" s="2"/>
      <c r="W3650" s="2"/>
    </row>
    <row r="3651" spans="16:23" x14ac:dyDescent="0.25">
      <c r="P3651" s="1"/>
      <c r="Q3651" s="1"/>
      <c r="T3651" s="2"/>
      <c r="U3651" s="2"/>
      <c r="V3651" s="2"/>
      <c r="W3651" s="2"/>
    </row>
    <row r="3652" spans="16:23" x14ac:dyDescent="0.25">
      <c r="P3652" s="1"/>
      <c r="Q3652" s="1"/>
      <c r="T3652" s="2"/>
      <c r="U3652" s="2"/>
      <c r="V3652" s="2"/>
      <c r="W3652" s="2"/>
    </row>
    <row r="3653" spans="16:23" x14ac:dyDescent="0.25">
      <c r="P3653" s="1"/>
      <c r="Q3653" s="1"/>
      <c r="T3653" s="2"/>
      <c r="U3653" s="2"/>
      <c r="V3653" s="2"/>
      <c r="W3653" s="2"/>
    </row>
    <row r="3654" spans="16:23" x14ac:dyDescent="0.25">
      <c r="P3654" s="1"/>
      <c r="Q3654" s="1"/>
      <c r="T3654" s="2"/>
      <c r="U3654" s="2"/>
      <c r="V3654" s="2"/>
      <c r="W3654" s="2"/>
    </row>
    <row r="3655" spans="16:23" x14ac:dyDescent="0.25">
      <c r="P3655" s="1"/>
      <c r="Q3655" s="1"/>
      <c r="T3655" s="2"/>
      <c r="U3655" s="2"/>
      <c r="V3655" s="2"/>
      <c r="W3655" s="2"/>
    </row>
    <row r="3656" spans="16:23" x14ac:dyDescent="0.25">
      <c r="P3656" s="1"/>
      <c r="Q3656" s="1"/>
      <c r="T3656" s="2"/>
      <c r="U3656" s="2"/>
      <c r="V3656" s="2"/>
      <c r="W3656" s="2"/>
    </row>
    <row r="3657" spans="16:23" x14ac:dyDescent="0.25">
      <c r="P3657" s="1"/>
      <c r="Q3657" s="1"/>
      <c r="T3657" s="2"/>
      <c r="U3657" s="2"/>
      <c r="V3657" s="2"/>
      <c r="W3657" s="2"/>
    </row>
    <row r="3658" spans="16:23" x14ac:dyDescent="0.25">
      <c r="P3658" s="1"/>
      <c r="Q3658" s="1"/>
      <c r="T3658" s="2"/>
      <c r="U3658" s="2"/>
      <c r="V3658" s="2"/>
      <c r="W3658" s="2"/>
    </row>
    <row r="3659" spans="16:23" x14ac:dyDescent="0.25">
      <c r="P3659" s="1"/>
      <c r="Q3659" s="1"/>
      <c r="T3659" s="2"/>
      <c r="U3659" s="2"/>
      <c r="V3659" s="2"/>
      <c r="W3659" s="2"/>
    </row>
    <row r="3660" spans="16:23" x14ac:dyDescent="0.25">
      <c r="P3660" s="1"/>
      <c r="Q3660" s="1"/>
      <c r="T3660" s="2"/>
      <c r="U3660" s="2"/>
      <c r="V3660" s="2"/>
      <c r="W3660" s="2"/>
    </row>
    <row r="3661" spans="16:23" x14ac:dyDescent="0.25">
      <c r="P3661" s="1"/>
      <c r="Q3661" s="1"/>
      <c r="T3661" s="2"/>
      <c r="U3661" s="2"/>
      <c r="V3661" s="2"/>
      <c r="W3661" s="2"/>
    </row>
    <row r="3662" spans="16:23" x14ac:dyDescent="0.25">
      <c r="P3662" s="1"/>
      <c r="Q3662" s="1"/>
      <c r="T3662" s="2"/>
      <c r="U3662" s="2"/>
      <c r="V3662" s="2"/>
      <c r="W3662" s="2"/>
    </row>
    <row r="3663" spans="16:23" x14ac:dyDescent="0.25">
      <c r="P3663" s="1"/>
      <c r="Q3663" s="1"/>
      <c r="T3663" s="2"/>
      <c r="U3663" s="2"/>
      <c r="V3663" s="2"/>
      <c r="W3663" s="2"/>
    </row>
    <row r="3664" spans="16:23" x14ac:dyDescent="0.25">
      <c r="P3664" s="1"/>
      <c r="Q3664" s="1"/>
      <c r="T3664" s="2"/>
      <c r="U3664" s="2"/>
      <c r="V3664" s="2"/>
      <c r="W3664" s="2"/>
    </row>
    <row r="3665" spans="16:23" x14ac:dyDescent="0.25">
      <c r="P3665" s="1"/>
      <c r="Q3665" s="1"/>
      <c r="T3665" s="2"/>
      <c r="U3665" s="2"/>
      <c r="V3665" s="2"/>
      <c r="W3665" s="2"/>
    </row>
    <row r="3666" spans="16:23" x14ac:dyDescent="0.25">
      <c r="P3666" s="1"/>
      <c r="Q3666" s="1"/>
      <c r="T3666" s="2"/>
      <c r="U3666" s="2"/>
      <c r="V3666" s="2"/>
      <c r="W3666" s="2"/>
    </row>
    <row r="3667" spans="16:23" x14ac:dyDescent="0.25">
      <c r="P3667" s="1"/>
      <c r="Q3667" s="1"/>
      <c r="T3667" s="2"/>
      <c r="U3667" s="2"/>
      <c r="V3667" s="2"/>
      <c r="W3667" s="2"/>
    </row>
    <row r="3668" spans="16:23" x14ac:dyDescent="0.25">
      <c r="P3668" s="1"/>
      <c r="Q3668" s="1"/>
      <c r="T3668" s="2"/>
      <c r="U3668" s="2"/>
      <c r="V3668" s="2"/>
      <c r="W3668" s="2"/>
    </row>
    <row r="3669" spans="16:23" x14ac:dyDescent="0.25">
      <c r="P3669" s="1"/>
      <c r="Q3669" s="1"/>
      <c r="T3669" s="2"/>
      <c r="U3669" s="2"/>
      <c r="V3669" s="2"/>
      <c r="W3669" s="2"/>
    </row>
    <row r="3670" spans="16:23" x14ac:dyDescent="0.25">
      <c r="P3670" s="1"/>
      <c r="Q3670" s="1"/>
      <c r="T3670" s="2"/>
      <c r="U3670" s="2"/>
      <c r="V3670" s="2"/>
      <c r="W3670" s="2"/>
    </row>
    <row r="3671" spans="16:23" x14ac:dyDescent="0.25">
      <c r="P3671" s="1"/>
      <c r="Q3671" s="1"/>
      <c r="T3671" s="2"/>
      <c r="U3671" s="2"/>
      <c r="V3671" s="2"/>
      <c r="W3671" s="2"/>
    </row>
    <row r="3672" spans="16:23" x14ac:dyDescent="0.25">
      <c r="P3672" s="1"/>
      <c r="Q3672" s="1"/>
      <c r="T3672" s="2"/>
      <c r="U3672" s="2"/>
      <c r="V3672" s="2"/>
      <c r="W3672" s="2"/>
    </row>
    <row r="3673" spans="16:23" x14ac:dyDescent="0.25">
      <c r="P3673" s="1"/>
      <c r="Q3673" s="1"/>
      <c r="T3673" s="2"/>
      <c r="U3673" s="2"/>
      <c r="V3673" s="2"/>
      <c r="W3673" s="2"/>
    </row>
    <row r="3674" spans="16:23" x14ac:dyDescent="0.25">
      <c r="P3674" s="1"/>
      <c r="Q3674" s="1"/>
      <c r="T3674" s="2"/>
      <c r="U3674" s="2"/>
      <c r="V3674" s="2"/>
      <c r="W3674" s="2"/>
    </row>
    <row r="3675" spans="16:23" x14ac:dyDescent="0.25">
      <c r="P3675" s="1"/>
      <c r="Q3675" s="1"/>
      <c r="T3675" s="2"/>
      <c r="U3675" s="2"/>
      <c r="V3675" s="2"/>
      <c r="W3675" s="2"/>
    </row>
    <row r="3676" spans="16:23" x14ac:dyDescent="0.25">
      <c r="P3676" s="1"/>
      <c r="Q3676" s="1"/>
      <c r="T3676" s="2"/>
      <c r="U3676" s="2"/>
      <c r="V3676" s="2"/>
      <c r="W3676" s="2"/>
    </row>
    <row r="3677" spans="16:23" x14ac:dyDescent="0.25">
      <c r="P3677" s="1"/>
      <c r="Q3677" s="1"/>
      <c r="T3677" s="2"/>
      <c r="U3677" s="2"/>
      <c r="V3677" s="2"/>
      <c r="W3677" s="2"/>
    </row>
    <row r="3678" spans="16:23" x14ac:dyDescent="0.25">
      <c r="P3678" s="1"/>
      <c r="Q3678" s="1"/>
      <c r="T3678" s="2"/>
      <c r="U3678" s="2"/>
      <c r="V3678" s="2"/>
      <c r="W3678" s="2"/>
    </row>
    <row r="3679" spans="16:23" x14ac:dyDescent="0.25">
      <c r="P3679" s="1"/>
      <c r="Q3679" s="1"/>
      <c r="T3679" s="2"/>
      <c r="U3679" s="2"/>
      <c r="V3679" s="2"/>
      <c r="W3679" s="2"/>
    </row>
    <row r="3680" spans="16:23" x14ac:dyDescent="0.25">
      <c r="P3680" s="1"/>
      <c r="Q3680" s="1"/>
      <c r="T3680" s="2"/>
      <c r="U3680" s="2"/>
      <c r="V3680" s="2"/>
      <c r="W3680" s="2"/>
    </row>
    <row r="3681" spans="16:23" x14ac:dyDescent="0.25">
      <c r="P3681" s="1"/>
      <c r="Q3681" s="1"/>
      <c r="T3681" s="2"/>
      <c r="U3681" s="2"/>
      <c r="V3681" s="2"/>
      <c r="W3681" s="2"/>
    </row>
    <row r="3682" spans="16:23" x14ac:dyDescent="0.25">
      <c r="P3682" s="1"/>
      <c r="Q3682" s="1"/>
      <c r="T3682" s="2"/>
      <c r="U3682" s="2"/>
      <c r="V3682" s="2"/>
      <c r="W3682" s="2"/>
    </row>
    <row r="3683" spans="16:23" x14ac:dyDescent="0.25">
      <c r="P3683" s="1"/>
      <c r="Q3683" s="1"/>
      <c r="T3683" s="2"/>
      <c r="U3683" s="2"/>
      <c r="V3683" s="2"/>
      <c r="W3683" s="2"/>
    </row>
    <row r="3684" spans="16:23" x14ac:dyDescent="0.25">
      <c r="P3684" s="1"/>
      <c r="Q3684" s="1"/>
      <c r="T3684" s="2"/>
      <c r="U3684" s="2"/>
      <c r="V3684" s="2"/>
      <c r="W3684" s="2"/>
    </row>
    <row r="3685" spans="16:23" x14ac:dyDescent="0.25">
      <c r="P3685" s="1"/>
      <c r="Q3685" s="1"/>
      <c r="T3685" s="2"/>
      <c r="U3685" s="2"/>
      <c r="V3685" s="2"/>
      <c r="W3685" s="2"/>
    </row>
    <row r="3686" spans="16:23" x14ac:dyDescent="0.25">
      <c r="P3686" s="1"/>
      <c r="Q3686" s="1"/>
      <c r="T3686" s="2"/>
      <c r="U3686" s="2"/>
      <c r="V3686" s="2"/>
      <c r="W3686" s="2"/>
    </row>
    <row r="3687" spans="16:23" x14ac:dyDescent="0.25">
      <c r="P3687" s="1"/>
      <c r="Q3687" s="1"/>
      <c r="T3687" s="2"/>
      <c r="U3687" s="2"/>
      <c r="V3687" s="2"/>
      <c r="W3687" s="2"/>
    </row>
    <row r="3688" spans="16:23" x14ac:dyDescent="0.25">
      <c r="P3688" s="1"/>
      <c r="Q3688" s="1"/>
      <c r="T3688" s="2"/>
      <c r="U3688" s="2"/>
      <c r="V3688" s="2"/>
      <c r="W3688" s="2"/>
    </row>
    <row r="3689" spans="16:23" x14ac:dyDescent="0.25">
      <c r="P3689" s="1"/>
      <c r="Q3689" s="1"/>
      <c r="T3689" s="2"/>
      <c r="U3689" s="2"/>
      <c r="V3689" s="2"/>
      <c r="W3689" s="2"/>
    </row>
    <row r="3690" spans="16:23" x14ac:dyDescent="0.25">
      <c r="P3690" s="1"/>
      <c r="Q3690" s="1"/>
      <c r="T3690" s="2"/>
      <c r="U3690" s="2"/>
      <c r="V3690" s="2"/>
      <c r="W3690" s="2"/>
    </row>
    <row r="3691" spans="16:23" x14ac:dyDescent="0.25">
      <c r="P3691" s="1"/>
      <c r="Q3691" s="1"/>
      <c r="T3691" s="2"/>
      <c r="U3691" s="2"/>
      <c r="V3691" s="2"/>
      <c r="W3691" s="2"/>
    </row>
    <row r="3692" spans="16:23" x14ac:dyDescent="0.25">
      <c r="P3692" s="1"/>
      <c r="Q3692" s="1"/>
      <c r="T3692" s="2"/>
      <c r="U3692" s="2"/>
      <c r="V3692" s="2"/>
      <c r="W3692" s="2"/>
    </row>
    <row r="3693" spans="16:23" x14ac:dyDescent="0.25">
      <c r="P3693" s="1"/>
      <c r="Q3693" s="1"/>
      <c r="T3693" s="2"/>
      <c r="U3693" s="2"/>
      <c r="V3693" s="2"/>
      <c r="W3693" s="2"/>
    </row>
    <row r="3694" spans="16:23" x14ac:dyDescent="0.25">
      <c r="P3694" s="1"/>
      <c r="Q3694" s="1"/>
      <c r="T3694" s="2"/>
      <c r="U3694" s="2"/>
      <c r="V3694" s="2"/>
      <c r="W3694" s="2"/>
    </row>
    <row r="3695" spans="16:23" x14ac:dyDescent="0.25">
      <c r="P3695" s="1"/>
      <c r="Q3695" s="1"/>
      <c r="T3695" s="2"/>
      <c r="U3695" s="2"/>
      <c r="V3695" s="2"/>
      <c r="W3695" s="2"/>
    </row>
    <row r="3696" spans="16:23" x14ac:dyDescent="0.25">
      <c r="P3696" s="1"/>
      <c r="Q3696" s="1"/>
      <c r="T3696" s="2"/>
      <c r="U3696" s="2"/>
      <c r="V3696" s="2"/>
      <c r="W3696" s="2"/>
    </row>
    <row r="3697" spans="16:23" x14ac:dyDescent="0.25">
      <c r="P3697" s="1"/>
      <c r="Q3697" s="1"/>
      <c r="T3697" s="2"/>
      <c r="U3697" s="2"/>
      <c r="V3697" s="2"/>
      <c r="W3697" s="2"/>
    </row>
    <row r="3698" spans="16:23" x14ac:dyDescent="0.25">
      <c r="P3698" s="1"/>
      <c r="Q3698" s="1"/>
      <c r="T3698" s="2"/>
      <c r="U3698" s="2"/>
      <c r="V3698" s="2"/>
      <c r="W3698" s="2"/>
    </row>
    <row r="3699" spans="16:23" x14ac:dyDescent="0.25">
      <c r="P3699" s="1"/>
      <c r="Q3699" s="1"/>
      <c r="T3699" s="2"/>
      <c r="U3699" s="2"/>
      <c r="V3699" s="2"/>
      <c r="W3699" s="2"/>
    </row>
    <row r="3700" spans="16:23" x14ac:dyDescent="0.25">
      <c r="P3700" s="1"/>
      <c r="Q3700" s="1"/>
      <c r="T3700" s="2"/>
      <c r="U3700" s="2"/>
      <c r="V3700" s="2"/>
      <c r="W3700" s="2"/>
    </row>
    <row r="3701" spans="16:23" x14ac:dyDescent="0.25">
      <c r="P3701" s="1"/>
      <c r="Q3701" s="1"/>
      <c r="T3701" s="2"/>
      <c r="U3701" s="2"/>
      <c r="V3701" s="2"/>
      <c r="W3701" s="2"/>
    </row>
    <row r="3702" spans="16:23" x14ac:dyDescent="0.25">
      <c r="P3702" s="1"/>
      <c r="Q3702" s="1"/>
      <c r="T3702" s="2"/>
      <c r="U3702" s="2"/>
      <c r="V3702" s="2"/>
      <c r="W3702" s="2"/>
    </row>
    <row r="3703" spans="16:23" x14ac:dyDescent="0.25">
      <c r="P3703" s="1"/>
      <c r="Q3703" s="1"/>
      <c r="T3703" s="2"/>
      <c r="U3703" s="2"/>
      <c r="V3703" s="2"/>
      <c r="W3703" s="2"/>
    </row>
    <row r="3704" spans="16:23" x14ac:dyDescent="0.25">
      <c r="P3704" s="1"/>
      <c r="Q3704" s="1"/>
      <c r="T3704" s="2"/>
      <c r="U3704" s="2"/>
      <c r="V3704" s="2"/>
      <c r="W3704" s="2"/>
    </row>
    <row r="3705" spans="16:23" x14ac:dyDescent="0.25">
      <c r="P3705" s="1"/>
      <c r="Q3705" s="1"/>
      <c r="T3705" s="2"/>
      <c r="U3705" s="2"/>
      <c r="V3705" s="2"/>
      <c r="W3705" s="2"/>
    </row>
    <row r="3706" spans="16:23" x14ac:dyDescent="0.25">
      <c r="P3706" s="1"/>
      <c r="Q3706" s="1"/>
      <c r="T3706" s="2"/>
      <c r="U3706" s="2"/>
      <c r="V3706" s="2"/>
      <c r="W3706" s="2"/>
    </row>
    <row r="3707" spans="16:23" x14ac:dyDescent="0.25">
      <c r="P3707" s="1"/>
      <c r="Q3707" s="1"/>
      <c r="T3707" s="2"/>
      <c r="U3707" s="2"/>
      <c r="V3707" s="2"/>
      <c r="W3707" s="2"/>
    </row>
    <row r="3708" spans="16:23" x14ac:dyDescent="0.25">
      <c r="P3708" s="1"/>
      <c r="Q3708" s="1"/>
      <c r="T3708" s="2"/>
      <c r="U3708" s="2"/>
      <c r="V3708" s="2"/>
      <c r="W3708" s="2"/>
    </row>
    <row r="3709" spans="16:23" x14ac:dyDescent="0.25">
      <c r="P3709" s="1"/>
      <c r="Q3709" s="1"/>
      <c r="T3709" s="2"/>
      <c r="U3709" s="2"/>
      <c r="V3709" s="2"/>
      <c r="W3709" s="2"/>
    </row>
    <row r="3710" spans="16:23" x14ac:dyDescent="0.25">
      <c r="P3710" s="1"/>
      <c r="Q3710" s="1"/>
      <c r="T3710" s="2"/>
      <c r="U3710" s="2"/>
      <c r="V3710" s="2"/>
      <c r="W3710" s="2"/>
    </row>
    <row r="3711" spans="16:23" x14ac:dyDescent="0.25">
      <c r="P3711" s="1"/>
      <c r="Q3711" s="1"/>
      <c r="T3711" s="2"/>
      <c r="U3711" s="2"/>
      <c r="V3711" s="2"/>
      <c r="W3711" s="2"/>
    </row>
    <row r="3712" spans="16:23" x14ac:dyDescent="0.25">
      <c r="P3712" s="1"/>
      <c r="Q3712" s="1"/>
      <c r="T3712" s="2"/>
      <c r="U3712" s="2"/>
      <c r="V3712" s="2"/>
      <c r="W3712" s="2"/>
    </row>
    <row r="3713" spans="16:23" x14ac:dyDescent="0.25">
      <c r="P3713" s="1"/>
      <c r="Q3713" s="1"/>
      <c r="T3713" s="2"/>
      <c r="U3713" s="2"/>
      <c r="V3713" s="2"/>
      <c r="W3713" s="2"/>
    </row>
    <row r="3714" spans="16:23" x14ac:dyDescent="0.25">
      <c r="P3714" s="1"/>
      <c r="Q3714" s="1"/>
      <c r="T3714" s="2"/>
      <c r="U3714" s="2"/>
      <c r="V3714" s="2"/>
      <c r="W3714" s="2"/>
    </row>
    <row r="3715" spans="16:23" x14ac:dyDescent="0.25">
      <c r="P3715" s="1"/>
      <c r="Q3715" s="1"/>
      <c r="T3715" s="2"/>
      <c r="U3715" s="2"/>
      <c r="V3715" s="2"/>
      <c r="W3715" s="2"/>
    </row>
    <row r="3716" spans="16:23" x14ac:dyDescent="0.25">
      <c r="P3716" s="1"/>
      <c r="Q3716" s="1"/>
      <c r="T3716" s="2"/>
      <c r="U3716" s="2"/>
      <c r="V3716" s="2"/>
      <c r="W3716" s="2"/>
    </row>
    <row r="3717" spans="16:23" x14ac:dyDescent="0.25">
      <c r="P3717" s="1"/>
      <c r="Q3717" s="1"/>
      <c r="T3717" s="2"/>
      <c r="U3717" s="2"/>
      <c r="V3717" s="2"/>
      <c r="W3717" s="2"/>
    </row>
    <row r="3718" spans="16:23" x14ac:dyDescent="0.25">
      <c r="P3718" s="1"/>
      <c r="Q3718" s="1"/>
      <c r="T3718" s="2"/>
      <c r="U3718" s="2"/>
      <c r="V3718" s="2"/>
      <c r="W3718" s="2"/>
    </row>
    <row r="3719" spans="16:23" x14ac:dyDescent="0.25">
      <c r="P3719" s="1"/>
      <c r="Q3719" s="1"/>
      <c r="T3719" s="2"/>
      <c r="U3719" s="2"/>
      <c r="V3719" s="2"/>
      <c r="W3719" s="2"/>
    </row>
    <row r="3720" spans="16:23" x14ac:dyDescent="0.25">
      <c r="P3720" s="1"/>
      <c r="Q3720" s="1"/>
      <c r="T3720" s="2"/>
      <c r="U3720" s="2"/>
      <c r="V3720" s="2"/>
      <c r="W3720" s="2"/>
    </row>
    <row r="3721" spans="16:23" x14ac:dyDescent="0.25">
      <c r="P3721" s="1"/>
      <c r="Q3721" s="1"/>
      <c r="T3721" s="2"/>
      <c r="U3721" s="2"/>
      <c r="V3721" s="2"/>
      <c r="W3721" s="2"/>
    </row>
    <row r="3722" spans="16:23" x14ac:dyDescent="0.25">
      <c r="P3722" s="1"/>
      <c r="Q3722" s="1"/>
      <c r="T3722" s="2"/>
      <c r="U3722" s="2"/>
      <c r="V3722" s="2"/>
      <c r="W3722" s="2"/>
    </row>
    <row r="3723" spans="16:23" x14ac:dyDescent="0.25">
      <c r="P3723" s="1"/>
      <c r="Q3723" s="1"/>
      <c r="T3723" s="2"/>
      <c r="U3723" s="2"/>
      <c r="V3723" s="2"/>
      <c r="W3723" s="2"/>
    </row>
    <row r="3724" spans="16:23" x14ac:dyDescent="0.25">
      <c r="P3724" s="1"/>
      <c r="Q3724" s="1"/>
      <c r="T3724" s="2"/>
      <c r="U3724" s="2"/>
      <c r="V3724" s="2"/>
      <c r="W3724" s="2"/>
    </row>
    <row r="3725" spans="16:23" x14ac:dyDescent="0.25">
      <c r="P3725" s="1"/>
      <c r="Q3725" s="1"/>
      <c r="T3725" s="2"/>
      <c r="U3725" s="2"/>
      <c r="V3725" s="2"/>
      <c r="W3725" s="2"/>
    </row>
    <row r="3726" spans="16:23" x14ac:dyDescent="0.25">
      <c r="P3726" s="1"/>
      <c r="Q3726" s="1"/>
      <c r="T3726" s="2"/>
      <c r="U3726" s="2"/>
      <c r="V3726" s="2"/>
      <c r="W3726" s="2"/>
    </row>
    <row r="3727" spans="16:23" x14ac:dyDescent="0.25">
      <c r="P3727" s="1"/>
      <c r="Q3727" s="1"/>
      <c r="T3727" s="2"/>
      <c r="U3727" s="2"/>
      <c r="V3727" s="2"/>
      <c r="W3727" s="2"/>
    </row>
    <row r="3728" spans="16:23" x14ac:dyDescent="0.25">
      <c r="P3728" s="1"/>
      <c r="Q3728" s="1"/>
      <c r="T3728" s="2"/>
      <c r="U3728" s="2"/>
      <c r="V3728" s="2"/>
      <c r="W3728" s="2"/>
    </row>
    <row r="3729" spans="16:23" x14ac:dyDescent="0.25">
      <c r="P3729" s="1"/>
      <c r="Q3729" s="1"/>
      <c r="T3729" s="2"/>
      <c r="U3729" s="2"/>
      <c r="V3729" s="2"/>
      <c r="W3729" s="2"/>
    </row>
    <row r="3730" spans="16:23" x14ac:dyDescent="0.25">
      <c r="P3730" s="1"/>
      <c r="Q3730" s="1"/>
      <c r="T3730" s="2"/>
      <c r="U3730" s="2"/>
      <c r="V3730" s="2"/>
      <c r="W3730" s="2"/>
    </row>
    <row r="3731" spans="16:23" x14ac:dyDescent="0.25">
      <c r="P3731" s="1"/>
      <c r="Q3731" s="1"/>
      <c r="T3731" s="2"/>
      <c r="U3731" s="2"/>
      <c r="V3731" s="2"/>
      <c r="W3731" s="2"/>
    </row>
    <row r="3732" spans="16:23" x14ac:dyDescent="0.25">
      <c r="P3732" s="1"/>
      <c r="Q3732" s="1"/>
      <c r="T3732" s="2"/>
      <c r="U3732" s="2"/>
      <c r="V3732" s="2"/>
      <c r="W3732" s="2"/>
    </row>
    <row r="3733" spans="16:23" x14ac:dyDescent="0.25">
      <c r="P3733" s="1"/>
      <c r="Q3733" s="1"/>
      <c r="T3733" s="2"/>
      <c r="U3733" s="2"/>
      <c r="V3733" s="2"/>
      <c r="W3733" s="2"/>
    </row>
    <row r="3734" spans="16:23" x14ac:dyDescent="0.25">
      <c r="P3734" s="1"/>
      <c r="Q3734" s="1"/>
      <c r="T3734" s="2"/>
      <c r="U3734" s="2"/>
      <c r="V3734" s="2"/>
      <c r="W3734" s="2"/>
    </row>
    <row r="3735" spans="16:23" x14ac:dyDescent="0.25">
      <c r="P3735" s="1"/>
      <c r="Q3735" s="1"/>
      <c r="T3735" s="2"/>
      <c r="U3735" s="2"/>
      <c r="V3735" s="2"/>
      <c r="W3735" s="2"/>
    </row>
    <row r="3736" spans="16:23" x14ac:dyDescent="0.25">
      <c r="P3736" s="1"/>
      <c r="Q3736" s="1"/>
      <c r="T3736" s="2"/>
      <c r="U3736" s="2"/>
      <c r="V3736" s="2"/>
      <c r="W3736" s="2"/>
    </row>
    <row r="3737" spans="16:23" x14ac:dyDescent="0.25">
      <c r="P3737" s="1"/>
      <c r="Q3737" s="1"/>
      <c r="T3737" s="2"/>
      <c r="U3737" s="2"/>
      <c r="V3737" s="2"/>
      <c r="W3737" s="2"/>
    </row>
    <row r="3738" spans="16:23" x14ac:dyDescent="0.25">
      <c r="P3738" s="1"/>
      <c r="Q3738" s="1"/>
      <c r="T3738" s="2"/>
      <c r="U3738" s="2"/>
      <c r="V3738" s="2"/>
      <c r="W3738" s="2"/>
    </row>
    <row r="3739" spans="16:23" x14ac:dyDescent="0.25">
      <c r="P3739" s="1"/>
      <c r="Q3739" s="1"/>
      <c r="T3739" s="2"/>
      <c r="U3739" s="2"/>
      <c r="V3739" s="2"/>
      <c r="W3739" s="2"/>
    </row>
    <row r="3740" spans="16:23" x14ac:dyDescent="0.25">
      <c r="P3740" s="1"/>
      <c r="Q3740" s="1"/>
      <c r="T3740" s="2"/>
      <c r="U3740" s="2"/>
      <c r="V3740" s="2"/>
      <c r="W3740" s="2"/>
    </row>
    <row r="3741" spans="16:23" x14ac:dyDescent="0.25">
      <c r="P3741" s="1"/>
      <c r="Q3741" s="1"/>
      <c r="T3741" s="2"/>
      <c r="U3741" s="2"/>
      <c r="V3741" s="2"/>
      <c r="W3741" s="2"/>
    </row>
    <row r="3742" spans="16:23" x14ac:dyDescent="0.25">
      <c r="P3742" s="1"/>
      <c r="Q3742" s="1"/>
      <c r="T3742" s="2"/>
      <c r="U3742" s="2"/>
      <c r="V3742" s="2"/>
      <c r="W3742" s="2"/>
    </row>
    <row r="3743" spans="16:23" x14ac:dyDescent="0.25">
      <c r="P3743" s="1"/>
      <c r="Q3743" s="1"/>
      <c r="T3743" s="2"/>
      <c r="U3743" s="2"/>
      <c r="V3743" s="2"/>
      <c r="W3743" s="2"/>
    </row>
    <row r="3744" spans="16:23" x14ac:dyDescent="0.25">
      <c r="P3744" s="1"/>
      <c r="Q3744" s="1"/>
      <c r="T3744" s="2"/>
      <c r="U3744" s="2"/>
      <c r="V3744" s="2"/>
      <c r="W3744" s="2"/>
    </row>
    <row r="3745" spans="16:23" x14ac:dyDescent="0.25">
      <c r="P3745" s="1"/>
      <c r="Q3745" s="1"/>
      <c r="T3745" s="2"/>
      <c r="U3745" s="2"/>
      <c r="V3745" s="2"/>
      <c r="W3745" s="2"/>
    </row>
    <row r="3746" spans="16:23" x14ac:dyDescent="0.25">
      <c r="P3746" s="1"/>
      <c r="Q3746" s="1"/>
      <c r="T3746" s="2"/>
      <c r="U3746" s="2"/>
      <c r="V3746" s="2"/>
      <c r="W3746" s="2"/>
    </row>
    <row r="3747" spans="16:23" x14ac:dyDescent="0.25">
      <c r="P3747" s="1"/>
      <c r="Q3747" s="1"/>
      <c r="T3747" s="2"/>
      <c r="U3747" s="2"/>
      <c r="V3747" s="2"/>
      <c r="W3747" s="2"/>
    </row>
    <row r="3748" spans="16:23" x14ac:dyDescent="0.25">
      <c r="P3748" s="1"/>
      <c r="Q3748" s="1"/>
      <c r="T3748" s="2"/>
      <c r="U3748" s="2"/>
      <c r="V3748" s="2"/>
      <c r="W3748" s="2"/>
    </row>
    <row r="3749" spans="16:23" x14ac:dyDescent="0.25">
      <c r="P3749" s="1"/>
      <c r="Q3749" s="1"/>
      <c r="T3749" s="2"/>
      <c r="U3749" s="2"/>
      <c r="V3749" s="2"/>
      <c r="W3749" s="2"/>
    </row>
    <row r="3750" spans="16:23" x14ac:dyDescent="0.25">
      <c r="P3750" s="1"/>
      <c r="Q3750" s="1"/>
      <c r="T3750" s="2"/>
      <c r="U3750" s="2"/>
      <c r="V3750" s="2"/>
      <c r="W3750" s="2"/>
    </row>
    <row r="3751" spans="16:23" x14ac:dyDescent="0.25">
      <c r="P3751" s="1"/>
      <c r="Q3751" s="1"/>
      <c r="T3751" s="2"/>
      <c r="U3751" s="2"/>
      <c r="V3751" s="2"/>
      <c r="W3751" s="2"/>
    </row>
    <row r="3752" spans="16:23" x14ac:dyDescent="0.25">
      <c r="P3752" s="1"/>
      <c r="Q3752" s="1"/>
      <c r="T3752" s="2"/>
      <c r="U3752" s="2"/>
      <c r="V3752" s="2"/>
      <c r="W3752" s="2"/>
    </row>
    <row r="3753" spans="16:23" x14ac:dyDescent="0.25">
      <c r="P3753" s="1"/>
      <c r="Q3753" s="1"/>
      <c r="T3753" s="2"/>
      <c r="U3753" s="2"/>
      <c r="V3753" s="2"/>
      <c r="W3753" s="2"/>
    </row>
    <row r="3754" spans="16:23" x14ac:dyDescent="0.25">
      <c r="P3754" s="1"/>
      <c r="Q3754" s="1"/>
      <c r="T3754" s="2"/>
      <c r="U3754" s="2"/>
      <c r="V3754" s="2"/>
      <c r="W3754" s="2"/>
    </row>
    <row r="3755" spans="16:23" x14ac:dyDescent="0.25">
      <c r="P3755" s="1"/>
      <c r="Q3755" s="1"/>
      <c r="T3755" s="2"/>
      <c r="U3755" s="2"/>
      <c r="V3755" s="2"/>
      <c r="W3755" s="2"/>
    </row>
    <row r="3756" spans="16:23" x14ac:dyDescent="0.25">
      <c r="P3756" s="1"/>
      <c r="Q3756" s="1"/>
      <c r="T3756" s="2"/>
      <c r="U3756" s="2"/>
      <c r="V3756" s="2"/>
      <c r="W3756" s="2"/>
    </row>
    <row r="3757" spans="16:23" x14ac:dyDescent="0.25">
      <c r="P3757" s="1"/>
      <c r="Q3757" s="1"/>
      <c r="T3757" s="2"/>
      <c r="U3757" s="2"/>
      <c r="V3757" s="2"/>
      <c r="W3757" s="2"/>
    </row>
    <row r="3758" spans="16:23" x14ac:dyDescent="0.25">
      <c r="P3758" s="1"/>
      <c r="Q3758" s="1"/>
      <c r="T3758" s="2"/>
      <c r="U3758" s="2"/>
      <c r="V3758" s="2"/>
      <c r="W3758" s="2"/>
    </row>
    <row r="3759" spans="16:23" x14ac:dyDescent="0.25">
      <c r="P3759" s="1"/>
      <c r="Q3759" s="1"/>
      <c r="T3759" s="2"/>
      <c r="U3759" s="2"/>
      <c r="V3759" s="2"/>
      <c r="W3759" s="2"/>
    </row>
    <row r="3760" spans="16:23" x14ac:dyDescent="0.25">
      <c r="P3760" s="1"/>
      <c r="Q3760" s="1"/>
      <c r="T3760" s="2"/>
      <c r="U3760" s="2"/>
      <c r="V3760" s="2"/>
      <c r="W3760" s="2"/>
    </row>
    <row r="3761" spans="16:23" x14ac:dyDescent="0.25">
      <c r="P3761" s="1"/>
      <c r="Q3761" s="1"/>
      <c r="T3761" s="2"/>
      <c r="U3761" s="2"/>
      <c r="V3761" s="2"/>
      <c r="W3761" s="2"/>
    </row>
    <row r="3762" spans="16:23" x14ac:dyDescent="0.25">
      <c r="P3762" s="1"/>
      <c r="Q3762" s="1"/>
      <c r="T3762" s="2"/>
      <c r="U3762" s="2"/>
      <c r="V3762" s="2"/>
      <c r="W3762" s="2"/>
    </row>
    <row r="3763" spans="16:23" x14ac:dyDescent="0.25">
      <c r="P3763" s="1"/>
      <c r="Q3763" s="1"/>
      <c r="T3763" s="2"/>
      <c r="U3763" s="2"/>
      <c r="V3763" s="2"/>
      <c r="W3763" s="2"/>
    </row>
    <row r="3764" spans="16:23" x14ac:dyDescent="0.25">
      <c r="P3764" s="1"/>
      <c r="Q3764" s="1"/>
      <c r="T3764" s="2"/>
      <c r="U3764" s="2"/>
      <c r="V3764" s="2"/>
      <c r="W3764" s="2"/>
    </row>
    <row r="3765" spans="16:23" x14ac:dyDescent="0.25">
      <c r="P3765" s="1"/>
      <c r="Q3765" s="1"/>
      <c r="T3765" s="2"/>
      <c r="U3765" s="2"/>
      <c r="V3765" s="2"/>
      <c r="W3765" s="2"/>
    </row>
    <row r="3766" spans="16:23" x14ac:dyDescent="0.25">
      <c r="P3766" s="1"/>
      <c r="Q3766" s="1"/>
      <c r="T3766" s="2"/>
      <c r="U3766" s="2"/>
      <c r="V3766" s="2"/>
      <c r="W3766" s="2"/>
    </row>
    <row r="3767" spans="16:23" x14ac:dyDescent="0.25">
      <c r="P3767" s="1"/>
      <c r="Q3767" s="1"/>
      <c r="T3767" s="2"/>
      <c r="U3767" s="2"/>
      <c r="V3767" s="2"/>
      <c r="W3767" s="2"/>
    </row>
    <row r="3768" spans="16:23" x14ac:dyDescent="0.25">
      <c r="P3768" s="1"/>
      <c r="Q3768" s="1"/>
      <c r="T3768" s="2"/>
      <c r="U3768" s="2"/>
      <c r="V3768" s="2"/>
      <c r="W3768" s="2"/>
    </row>
    <row r="3769" spans="16:23" x14ac:dyDescent="0.25">
      <c r="P3769" s="1"/>
      <c r="Q3769" s="1"/>
      <c r="T3769" s="2"/>
      <c r="U3769" s="2"/>
      <c r="V3769" s="2"/>
      <c r="W3769" s="2"/>
    </row>
    <row r="3770" spans="16:23" x14ac:dyDescent="0.25">
      <c r="P3770" s="1"/>
      <c r="Q3770" s="1"/>
      <c r="T3770" s="2"/>
      <c r="U3770" s="2"/>
      <c r="V3770" s="2"/>
      <c r="W3770" s="2"/>
    </row>
    <row r="3771" spans="16:23" x14ac:dyDescent="0.25">
      <c r="P3771" s="1"/>
      <c r="Q3771" s="1"/>
      <c r="T3771" s="2"/>
      <c r="U3771" s="2"/>
      <c r="V3771" s="2"/>
      <c r="W3771" s="2"/>
    </row>
    <row r="3772" spans="16:23" x14ac:dyDescent="0.25">
      <c r="P3772" s="1"/>
      <c r="Q3772" s="1"/>
      <c r="T3772" s="2"/>
      <c r="U3772" s="2"/>
      <c r="V3772" s="2"/>
      <c r="W3772" s="2"/>
    </row>
    <row r="3773" spans="16:23" x14ac:dyDescent="0.25">
      <c r="P3773" s="1"/>
      <c r="Q3773" s="1"/>
      <c r="T3773" s="2"/>
      <c r="U3773" s="2"/>
      <c r="V3773" s="2"/>
      <c r="W3773" s="2"/>
    </row>
    <row r="3774" spans="16:23" x14ac:dyDescent="0.25">
      <c r="P3774" s="1"/>
      <c r="Q3774" s="1"/>
      <c r="T3774" s="2"/>
      <c r="U3774" s="2"/>
      <c r="V3774" s="2"/>
      <c r="W3774" s="2"/>
    </row>
    <row r="3775" spans="16:23" x14ac:dyDescent="0.25">
      <c r="P3775" s="1"/>
      <c r="Q3775" s="1"/>
      <c r="T3775" s="2"/>
      <c r="U3775" s="2"/>
      <c r="V3775" s="2"/>
      <c r="W3775" s="2"/>
    </row>
    <row r="3776" spans="16:23" x14ac:dyDescent="0.25">
      <c r="P3776" s="1"/>
      <c r="Q3776" s="1"/>
      <c r="T3776" s="2"/>
      <c r="U3776" s="2"/>
      <c r="V3776" s="2"/>
      <c r="W3776" s="2"/>
    </row>
    <row r="3777" spans="16:23" x14ac:dyDescent="0.25">
      <c r="P3777" s="1"/>
      <c r="Q3777" s="1"/>
      <c r="T3777" s="2"/>
      <c r="U3777" s="2"/>
      <c r="V3777" s="2"/>
      <c r="W3777" s="2"/>
    </row>
    <row r="3778" spans="16:23" x14ac:dyDescent="0.25">
      <c r="P3778" s="1"/>
      <c r="Q3778" s="1"/>
      <c r="T3778" s="2"/>
      <c r="U3778" s="2"/>
      <c r="V3778" s="2"/>
      <c r="W3778" s="2"/>
    </row>
    <row r="3779" spans="16:23" x14ac:dyDescent="0.25">
      <c r="P3779" s="1"/>
      <c r="Q3779" s="1"/>
      <c r="T3779" s="2"/>
      <c r="U3779" s="2"/>
      <c r="V3779" s="2"/>
      <c r="W3779" s="2"/>
    </row>
    <row r="3780" spans="16:23" x14ac:dyDescent="0.25">
      <c r="P3780" s="1"/>
      <c r="Q3780" s="1"/>
      <c r="T3780" s="2"/>
      <c r="U3780" s="2"/>
      <c r="V3780" s="2"/>
      <c r="W3780" s="2"/>
    </row>
    <row r="3781" spans="16:23" x14ac:dyDescent="0.25">
      <c r="P3781" s="1"/>
      <c r="Q3781" s="1"/>
      <c r="T3781" s="2"/>
      <c r="U3781" s="2"/>
      <c r="V3781" s="2"/>
      <c r="W3781" s="2"/>
    </row>
    <row r="3782" spans="16:23" x14ac:dyDescent="0.25">
      <c r="P3782" s="1"/>
      <c r="Q3782" s="1"/>
      <c r="T3782" s="2"/>
      <c r="U3782" s="2"/>
      <c r="V3782" s="2"/>
      <c r="W3782" s="2"/>
    </row>
    <row r="3783" spans="16:23" x14ac:dyDescent="0.25">
      <c r="P3783" s="1"/>
      <c r="Q3783" s="1"/>
      <c r="T3783" s="2"/>
      <c r="U3783" s="2"/>
      <c r="V3783" s="2"/>
      <c r="W3783" s="2"/>
    </row>
    <row r="3784" spans="16:23" x14ac:dyDescent="0.25">
      <c r="P3784" s="1"/>
      <c r="Q3784" s="1"/>
      <c r="T3784" s="2"/>
      <c r="U3784" s="2"/>
      <c r="V3784" s="2"/>
      <c r="W3784" s="2"/>
    </row>
    <row r="3785" spans="16:23" x14ac:dyDescent="0.25">
      <c r="P3785" s="1"/>
      <c r="Q3785" s="1"/>
      <c r="T3785" s="2"/>
      <c r="U3785" s="2"/>
      <c r="V3785" s="2"/>
      <c r="W3785" s="2"/>
    </row>
    <row r="3786" spans="16:23" x14ac:dyDescent="0.25">
      <c r="P3786" s="1"/>
      <c r="Q3786" s="1"/>
      <c r="T3786" s="2"/>
      <c r="U3786" s="2"/>
      <c r="V3786" s="2"/>
      <c r="W3786" s="2"/>
    </row>
    <row r="3787" spans="16:23" x14ac:dyDescent="0.25">
      <c r="P3787" s="1"/>
      <c r="Q3787" s="1"/>
      <c r="T3787" s="2"/>
      <c r="U3787" s="2"/>
      <c r="V3787" s="2"/>
      <c r="W3787" s="2"/>
    </row>
    <row r="3788" spans="16:23" x14ac:dyDescent="0.25">
      <c r="P3788" s="1"/>
      <c r="Q3788" s="1"/>
      <c r="T3788" s="2"/>
      <c r="U3788" s="2"/>
      <c r="V3788" s="2"/>
      <c r="W3788" s="2"/>
    </row>
    <row r="3789" spans="16:23" x14ac:dyDescent="0.25">
      <c r="P3789" s="1"/>
      <c r="Q3789" s="1"/>
      <c r="T3789" s="2"/>
      <c r="U3789" s="2"/>
      <c r="V3789" s="2"/>
      <c r="W3789" s="2"/>
    </row>
    <row r="3790" spans="16:23" x14ac:dyDescent="0.25">
      <c r="P3790" s="1"/>
      <c r="Q3790" s="1"/>
      <c r="T3790" s="2"/>
      <c r="U3790" s="2"/>
      <c r="V3790" s="2"/>
      <c r="W3790" s="2"/>
    </row>
    <row r="3791" spans="16:23" x14ac:dyDescent="0.25">
      <c r="P3791" s="1"/>
      <c r="Q3791" s="1"/>
      <c r="T3791" s="2"/>
      <c r="U3791" s="2"/>
      <c r="V3791" s="2"/>
      <c r="W3791" s="2"/>
    </row>
    <row r="3792" spans="16:23" x14ac:dyDescent="0.25">
      <c r="P3792" s="1"/>
      <c r="Q3792" s="1"/>
      <c r="T3792" s="2"/>
      <c r="U3792" s="2"/>
      <c r="V3792" s="2"/>
      <c r="W3792" s="2"/>
    </row>
    <row r="3793" spans="16:23" x14ac:dyDescent="0.25">
      <c r="P3793" s="1"/>
      <c r="Q3793" s="1"/>
      <c r="T3793" s="2"/>
      <c r="U3793" s="2"/>
      <c r="V3793" s="2"/>
      <c r="W3793" s="2"/>
    </row>
    <row r="3794" spans="16:23" x14ac:dyDescent="0.25">
      <c r="P3794" s="1"/>
      <c r="Q3794" s="1"/>
      <c r="T3794" s="2"/>
      <c r="U3794" s="2"/>
      <c r="V3794" s="2"/>
      <c r="W3794" s="2"/>
    </row>
    <row r="3795" spans="16:23" x14ac:dyDescent="0.25">
      <c r="P3795" s="1"/>
      <c r="Q3795" s="1"/>
      <c r="T3795" s="2"/>
      <c r="U3795" s="2"/>
      <c r="V3795" s="2"/>
      <c r="W3795" s="2"/>
    </row>
    <row r="3796" spans="16:23" x14ac:dyDescent="0.25">
      <c r="P3796" s="1"/>
      <c r="Q3796" s="1"/>
      <c r="T3796" s="2"/>
      <c r="U3796" s="2"/>
      <c r="V3796" s="2"/>
      <c r="W3796" s="2"/>
    </row>
    <row r="3797" spans="16:23" x14ac:dyDescent="0.25">
      <c r="P3797" s="1"/>
      <c r="Q3797" s="1"/>
      <c r="T3797" s="2"/>
      <c r="U3797" s="2"/>
      <c r="V3797" s="2"/>
      <c r="W3797" s="2"/>
    </row>
    <row r="3798" spans="16:23" x14ac:dyDescent="0.25">
      <c r="P3798" s="1"/>
      <c r="Q3798" s="1"/>
      <c r="T3798" s="2"/>
      <c r="U3798" s="2"/>
      <c r="V3798" s="2"/>
      <c r="W3798" s="2"/>
    </row>
    <row r="3799" spans="16:23" x14ac:dyDescent="0.25">
      <c r="P3799" s="1"/>
      <c r="Q3799" s="1"/>
      <c r="T3799" s="2"/>
      <c r="U3799" s="2"/>
      <c r="V3799" s="2"/>
      <c r="W3799" s="2"/>
    </row>
    <row r="3800" spans="16:23" x14ac:dyDescent="0.25">
      <c r="P3800" s="1"/>
      <c r="Q3800" s="1"/>
      <c r="T3800" s="2"/>
      <c r="U3800" s="2"/>
      <c r="V3800" s="2"/>
      <c r="W3800" s="2"/>
    </row>
    <row r="3801" spans="16:23" x14ac:dyDescent="0.25">
      <c r="P3801" s="1"/>
      <c r="Q3801" s="1"/>
      <c r="T3801" s="2"/>
      <c r="U3801" s="2"/>
      <c r="V3801" s="2"/>
      <c r="W3801" s="2"/>
    </row>
    <row r="3802" spans="16:23" x14ac:dyDescent="0.25">
      <c r="P3802" s="1"/>
      <c r="Q3802" s="1"/>
      <c r="T3802" s="2"/>
      <c r="U3802" s="2"/>
      <c r="V3802" s="2"/>
      <c r="W3802" s="2"/>
    </row>
    <row r="3803" spans="16:23" x14ac:dyDescent="0.25">
      <c r="P3803" s="1"/>
      <c r="Q3803" s="1"/>
      <c r="T3803" s="2"/>
      <c r="U3803" s="2"/>
      <c r="V3803" s="2"/>
      <c r="W3803" s="2"/>
    </row>
    <row r="3804" spans="16:23" x14ac:dyDescent="0.25">
      <c r="P3804" s="1"/>
      <c r="Q3804" s="1"/>
      <c r="T3804" s="2"/>
      <c r="U3804" s="2"/>
      <c r="V3804" s="2"/>
      <c r="W3804" s="2"/>
    </row>
    <row r="3805" spans="16:23" x14ac:dyDescent="0.25">
      <c r="P3805" s="1"/>
      <c r="Q3805" s="1"/>
      <c r="T3805" s="2"/>
      <c r="U3805" s="2"/>
      <c r="V3805" s="2"/>
      <c r="W3805" s="2"/>
    </row>
    <row r="3806" spans="16:23" x14ac:dyDescent="0.25">
      <c r="P3806" s="1"/>
      <c r="Q3806" s="1"/>
      <c r="T3806" s="2"/>
      <c r="U3806" s="2"/>
      <c r="V3806" s="2"/>
      <c r="W3806" s="2"/>
    </row>
    <row r="3807" spans="16:23" x14ac:dyDescent="0.25">
      <c r="P3807" s="1"/>
      <c r="Q3807" s="1"/>
      <c r="T3807" s="2"/>
      <c r="U3807" s="2"/>
      <c r="V3807" s="2"/>
      <c r="W3807" s="2"/>
    </row>
    <row r="3808" spans="16:23" x14ac:dyDescent="0.25">
      <c r="P3808" s="1"/>
      <c r="Q3808" s="1"/>
      <c r="T3808" s="2"/>
      <c r="U3808" s="2"/>
      <c r="V3808" s="2"/>
      <c r="W3808" s="2"/>
    </row>
    <row r="3809" spans="16:23" x14ac:dyDescent="0.25">
      <c r="P3809" s="1"/>
      <c r="Q3809" s="1"/>
      <c r="T3809" s="2"/>
      <c r="U3809" s="2"/>
      <c r="V3809" s="2"/>
      <c r="W3809" s="2"/>
    </row>
    <row r="3810" spans="16:23" x14ac:dyDescent="0.25">
      <c r="P3810" s="1"/>
      <c r="Q3810" s="1"/>
      <c r="T3810" s="2"/>
      <c r="U3810" s="2"/>
      <c r="V3810" s="2"/>
      <c r="W3810" s="2"/>
    </row>
    <row r="3811" spans="16:23" x14ac:dyDescent="0.25">
      <c r="P3811" s="1"/>
      <c r="Q3811" s="1"/>
      <c r="T3811" s="2"/>
      <c r="U3811" s="2"/>
      <c r="V3811" s="2"/>
      <c r="W3811" s="2"/>
    </row>
    <row r="3812" spans="16:23" x14ac:dyDescent="0.25">
      <c r="P3812" s="1"/>
      <c r="Q3812" s="1"/>
      <c r="T3812" s="2"/>
      <c r="U3812" s="2"/>
      <c r="V3812" s="2"/>
      <c r="W3812" s="2"/>
    </row>
    <row r="3813" spans="16:23" x14ac:dyDescent="0.25">
      <c r="P3813" s="1"/>
      <c r="Q3813" s="1"/>
      <c r="T3813" s="2"/>
      <c r="U3813" s="2"/>
      <c r="V3813" s="2"/>
      <c r="W3813" s="2"/>
    </row>
    <row r="3814" spans="16:23" x14ac:dyDescent="0.25">
      <c r="P3814" s="1"/>
      <c r="Q3814" s="1"/>
      <c r="T3814" s="2"/>
      <c r="U3814" s="2"/>
      <c r="V3814" s="2"/>
      <c r="W3814" s="2"/>
    </row>
    <row r="3815" spans="16:23" x14ac:dyDescent="0.25">
      <c r="P3815" s="1"/>
      <c r="Q3815" s="1"/>
      <c r="T3815" s="2"/>
      <c r="U3815" s="2"/>
      <c r="V3815" s="2"/>
      <c r="W3815" s="2"/>
    </row>
    <row r="3816" spans="16:23" x14ac:dyDescent="0.25">
      <c r="P3816" s="1"/>
      <c r="Q3816" s="1"/>
      <c r="T3816" s="2"/>
      <c r="U3816" s="2"/>
      <c r="V3816" s="2"/>
      <c r="W3816" s="2"/>
    </row>
    <row r="3817" spans="16:23" x14ac:dyDescent="0.25">
      <c r="P3817" s="1"/>
      <c r="Q3817" s="1"/>
      <c r="T3817" s="2"/>
      <c r="U3817" s="2"/>
      <c r="V3817" s="2"/>
      <c r="W3817" s="2"/>
    </row>
    <row r="3818" spans="16:23" x14ac:dyDescent="0.25">
      <c r="P3818" s="1"/>
      <c r="Q3818" s="1"/>
      <c r="T3818" s="2"/>
      <c r="U3818" s="2"/>
      <c r="V3818" s="2"/>
      <c r="W3818" s="2"/>
    </row>
    <row r="3819" spans="16:23" x14ac:dyDescent="0.25">
      <c r="P3819" s="1"/>
      <c r="Q3819" s="1"/>
      <c r="T3819" s="2"/>
      <c r="U3819" s="2"/>
      <c r="V3819" s="2"/>
      <c r="W3819" s="2"/>
    </row>
    <row r="3820" spans="16:23" x14ac:dyDescent="0.25">
      <c r="P3820" s="1"/>
      <c r="Q3820" s="1"/>
      <c r="T3820" s="2"/>
      <c r="U3820" s="2"/>
      <c r="V3820" s="2"/>
      <c r="W3820" s="2"/>
    </row>
    <row r="3821" spans="16:23" x14ac:dyDescent="0.25">
      <c r="P3821" s="1"/>
      <c r="Q3821" s="1"/>
      <c r="T3821" s="2"/>
      <c r="U3821" s="2"/>
      <c r="V3821" s="2"/>
      <c r="W3821" s="2"/>
    </row>
    <row r="3822" spans="16:23" x14ac:dyDescent="0.25">
      <c r="P3822" s="1"/>
      <c r="Q3822" s="1"/>
      <c r="T3822" s="2"/>
      <c r="U3822" s="2"/>
      <c r="V3822" s="2"/>
      <c r="W3822" s="2"/>
    </row>
    <row r="3823" spans="16:23" x14ac:dyDescent="0.25">
      <c r="P3823" s="1"/>
      <c r="Q3823" s="1"/>
      <c r="T3823" s="2"/>
      <c r="U3823" s="2"/>
      <c r="V3823" s="2"/>
      <c r="W3823" s="2"/>
    </row>
    <row r="3824" spans="16:23" x14ac:dyDescent="0.25">
      <c r="P3824" s="1"/>
      <c r="Q3824" s="1"/>
      <c r="T3824" s="2"/>
      <c r="U3824" s="2"/>
      <c r="V3824" s="2"/>
      <c r="W3824" s="2"/>
    </row>
    <row r="3825" spans="16:23" x14ac:dyDescent="0.25">
      <c r="P3825" s="1"/>
      <c r="Q3825" s="1"/>
      <c r="T3825" s="2"/>
      <c r="U3825" s="2"/>
      <c r="V3825" s="2"/>
      <c r="W3825" s="2"/>
    </row>
    <row r="3826" spans="16:23" x14ac:dyDescent="0.25">
      <c r="P3826" s="1"/>
      <c r="Q3826" s="1"/>
      <c r="T3826" s="2"/>
      <c r="U3826" s="2"/>
      <c r="V3826" s="2"/>
      <c r="W3826" s="2"/>
    </row>
    <row r="3827" spans="16:23" x14ac:dyDescent="0.25">
      <c r="P3827" s="1"/>
      <c r="Q3827" s="1"/>
      <c r="T3827" s="2"/>
      <c r="U3827" s="2"/>
      <c r="V3827" s="2"/>
      <c r="W3827" s="2"/>
    </row>
    <row r="3828" spans="16:23" x14ac:dyDescent="0.25">
      <c r="P3828" s="1"/>
      <c r="Q3828" s="1"/>
      <c r="T3828" s="2"/>
      <c r="U3828" s="2"/>
      <c r="V3828" s="2"/>
      <c r="W3828" s="2"/>
    </row>
    <row r="3829" spans="16:23" x14ac:dyDescent="0.25">
      <c r="P3829" s="1"/>
      <c r="Q3829" s="1"/>
      <c r="T3829" s="2"/>
      <c r="U3829" s="2"/>
      <c r="V3829" s="2"/>
      <c r="W3829" s="2"/>
    </row>
    <row r="3830" spans="16:23" x14ac:dyDescent="0.25">
      <c r="P3830" s="1"/>
      <c r="Q3830" s="1"/>
      <c r="T3830" s="2"/>
      <c r="U3830" s="2"/>
      <c r="V3830" s="2"/>
      <c r="W3830" s="2"/>
    </row>
    <row r="3831" spans="16:23" x14ac:dyDescent="0.25">
      <c r="P3831" s="1"/>
      <c r="Q3831" s="1"/>
      <c r="T3831" s="2"/>
      <c r="U3831" s="2"/>
      <c r="V3831" s="2"/>
      <c r="W3831" s="2"/>
    </row>
    <row r="3832" spans="16:23" x14ac:dyDescent="0.25">
      <c r="P3832" s="1"/>
      <c r="Q3832" s="1"/>
      <c r="T3832" s="2"/>
      <c r="U3832" s="2"/>
      <c r="V3832" s="2"/>
      <c r="W3832" s="2"/>
    </row>
    <row r="3833" spans="16:23" x14ac:dyDescent="0.25">
      <c r="P3833" s="1"/>
      <c r="Q3833" s="1"/>
      <c r="T3833" s="2"/>
      <c r="U3833" s="2"/>
      <c r="V3833" s="2"/>
      <c r="W3833" s="2"/>
    </row>
    <row r="3834" spans="16:23" x14ac:dyDescent="0.25">
      <c r="P3834" s="1"/>
      <c r="Q3834" s="1"/>
      <c r="T3834" s="2"/>
      <c r="U3834" s="2"/>
      <c r="V3834" s="2"/>
      <c r="W3834" s="2"/>
    </row>
    <row r="3835" spans="16:23" x14ac:dyDescent="0.25">
      <c r="P3835" s="1"/>
      <c r="Q3835" s="1"/>
      <c r="T3835" s="2"/>
      <c r="U3835" s="2"/>
      <c r="V3835" s="2"/>
      <c r="W3835" s="2"/>
    </row>
    <row r="3836" spans="16:23" x14ac:dyDescent="0.25">
      <c r="P3836" s="1"/>
      <c r="Q3836" s="1"/>
      <c r="T3836" s="2"/>
      <c r="U3836" s="2"/>
      <c r="V3836" s="2"/>
      <c r="W3836" s="2"/>
    </row>
    <row r="3837" spans="16:23" x14ac:dyDescent="0.25">
      <c r="P3837" s="1"/>
      <c r="Q3837" s="1"/>
      <c r="T3837" s="2"/>
      <c r="U3837" s="2"/>
      <c r="V3837" s="2"/>
      <c r="W3837" s="2"/>
    </row>
    <row r="3838" spans="16:23" x14ac:dyDescent="0.25">
      <c r="P3838" s="1"/>
      <c r="Q3838" s="1"/>
      <c r="T3838" s="2"/>
      <c r="U3838" s="2"/>
      <c r="V3838" s="2"/>
      <c r="W3838" s="2"/>
    </row>
    <row r="3839" spans="16:23" x14ac:dyDescent="0.25">
      <c r="P3839" s="1"/>
      <c r="Q3839" s="1"/>
      <c r="T3839" s="2"/>
      <c r="U3839" s="2"/>
      <c r="V3839" s="2"/>
      <c r="W3839" s="2"/>
    </row>
    <row r="3840" spans="16:23" x14ac:dyDescent="0.25">
      <c r="P3840" s="1"/>
      <c r="Q3840" s="1"/>
      <c r="T3840" s="2"/>
      <c r="U3840" s="2"/>
      <c r="V3840" s="2"/>
      <c r="W3840" s="2"/>
    </row>
    <row r="3841" spans="16:23" x14ac:dyDescent="0.25">
      <c r="P3841" s="1"/>
      <c r="Q3841" s="1"/>
      <c r="T3841" s="2"/>
      <c r="U3841" s="2"/>
      <c r="V3841" s="2"/>
      <c r="W3841" s="2"/>
    </row>
    <row r="3842" spans="16:23" x14ac:dyDescent="0.25">
      <c r="P3842" s="1"/>
      <c r="Q3842" s="1"/>
      <c r="T3842" s="2"/>
      <c r="U3842" s="2"/>
      <c r="V3842" s="2"/>
      <c r="W3842" s="2"/>
    </row>
    <row r="3843" spans="16:23" x14ac:dyDescent="0.25">
      <c r="P3843" s="1"/>
      <c r="Q3843" s="1"/>
      <c r="T3843" s="2"/>
      <c r="U3843" s="2"/>
      <c r="V3843" s="2"/>
      <c r="W3843" s="2"/>
    </row>
    <row r="3844" spans="16:23" x14ac:dyDescent="0.25">
      <c r="P3844" s="1"/>
      <c r="Q3844" s="1"/>
      <c r="T3844" s="2"/>
      <c r="U3844" s="2"/>
      <c r="V3844" s="2"/>
      <c r="W3844" s="2"/>
    </row>
    <row r="3845" spans="16:23" x14ac:dyDescent="0.25">
      <c r="P3845" s="1"/>
      <c r="Q3845" s="1"/>
      <c r="T3845" s="2"/>
      <c r="U3845" s="2"/>
      <c r="V3845" s="2"/>
      <c r="W3845" s="2"/>
    </row>
    <row r="3846" spans="16:23" x14ac:dyDescent="0.25">
      <c r="P3846" s="1"/>
      <c r="Q3846" s="1"/>
      <c r="T3846" s="2"/>
      <c r="U3846" s="2"/>
      <c r="V3846" s="2"/>
      <c r="W3846" s="2"/>
    </row>
    <row r="3847" spans="16:23" x14ac:dyDescent="0.25">
      <c r="P3847" s="1"/>
      <c r="Q3847" s="1"/>
      <c r="T3847" s="2"/>
      <c r="U3847" s="2"/>
      <c r="V3847" s="2"/>
      <c r="W3847" s="2"/>
    </row>
    <row r="3848" spans="16:23" x14ac:dyDescent="0.25">
      <c r="P3848" s="1"/>
      <c r="Q3848" s="1"/>
      <c r="T3848" s="2"/>
      <c r="U3848" s="2"/>
      <c r="V3848" s="2"/>
      <c r="W3848" s="2"/>
    </row>
    <row r="3849" spans="16:23" x14ac:dyDescent="0.25">
      <c r="P3849" s="1"/>
      <c r="Q3849" s="1"/>
      <c r="T3849" s="2"/>
      <c r="U3849" s="2"/>
      <c r="V3849" s="2"/>
      <c r="W3849" s="2"/>
    </row>
    <row r="3850" spans="16:23" x14ac:dyDescent="0.25">
      <c r="P3850" s="1"/>
      <c r="Q3850" s="1"/>
      <c r="T3850" s="2"/>
      <c r="U3850" s="2"/>
      <c r="V3850" s="2"/>
      <c r="W3850" s="2"/>
    </row>
    <row r="3851" spans="16:23" x14ac:dyDescent="0.25">
      <c r="P3851" s="1"/>
      <c r="Q3851" s="1"/>
      <c r="T3851" s="2"/>
      <c r="U3851" s="2"/>
      <c r="V3851" s="2"/>
      <c r="W3851" s="2"/>
    </row>
    <row r="3852" spans="16:23" x14ac:dyDescent="0.25">
      <c r="P3852" s="1"/>
      <c r="Q3852" s="1"/>
      <c r="T3852" s="2"/>
      <c r="U3852" s="2"/>
      <c r="V3852" s="2"/>
      <c r="W3852" s="2"/>
    </row>
    <row r="3853" spans="16:23" x14ac:dyDescent="0.25">
      <c r="P3853" s="1"/>
      <c r="Q3853" s="1"/>
      <c r="T3853" s="2"/>
      <c r="U3853" s="2"/>
      <c r="V3853" s="2"/>
      <c r="W3853" s="2"/>
    </row>
    <row r="3854" spans="16:23" x14ac:dyDescent="0.25">
      <c r="P3854" s="1"/>
      <c r="Q3854" s="1"/>
      <c r="T3854" s="2"/>
      <c r="U3854" s="2"/>
      <c r="V3854" s="2"/>
      <c r="W3854" s="2"/>
    </row>
    <row r="3855" spans="16:23" x14ac:dyDescent="0.25">
      <c r="P3855" s="1"/>
      <c r="Q3855" s="1"/>
      <c r="T3855" s="2"/>
      <c r="U3855" s="2"/>
      <c r="V3855" s="2"/>
      <c r="W3855" s="2"/>
    </row>
    <row r="3856" spans="16:23" x14ac:dyDescent="0.25">
      <c r="P3856" s="1"/>
      <c r="Q3856" s="1"/>
      <c r="T3856" s="2"/>
      <c r="U3856" s="2"/>
      <c r="V3856" s="2"/>
      <c r="W3856" s="2"/>
    </row>
    <row r="3857" spans="16:23" x14ac:dyDescent="0.25">
      <c r="P3857" s="1"/>
      <c r="Q3857" s="1"/>
      <c r="T3857" s="2"/>
      <c r="U3857" s="2"/>
      <c r="V3857" s="2"/>
      <c r="W3857" s="2"/>
    </row>
    <row r="3858" spans="16:23" x14ac:dyDescent="0.25">
      <c r="P3858" s="1"/>
      <c r="Q3858" s="1"/>
      <c r="T3858" s="2"/>
      <c r="U3858" s="2"/>
      <c r="V3858" s="2"/>
      <c r="W3858" s="2"/>
    </row>
    <row r="3859" spans="16:23" x14ac:dyDescent="0.25">
      <c r="P3859" s="1"/>
      <c r="Q3859" s="1"/>
      <c r="T3859" s="2"/>
      <c r="U3859" s="2"/>
      <c r="V3859" s="2"/>
      <c r="W3859" s="2"/>
    </row>
    <row r="3860" spans="16:23" x14ac:dyDescent="0.25">
      <c r="P3860" s="1"/>
      <c r="Q3860" s="1"/>
      <c r="T3860" s="2"/>
      <c r="U3860" s="2"/>
      <c r="V3860" s="2"/>
      <c r="W3860" s="2"/>
    </row>
    <row r="3861" spans="16:23" x14ac:dyDescent="0.25">
      <c r="P3861" s="1"/>
      <c r="Q3861" s="1"/>
      <c r="T3861" s="2"/>
      <c r="U3861" s="2"/>
      <c r="V3861" s="2"/>
      <c r="W3861" s="2"/>
    </row>
    <row r="3862" spans="16:23" x14ac:dyDescent="0.25">
      <c r="P3862" s="1"/>
      <c r="Q3862" s="1"/>
      <c r="T3862" s="2"/>
      <c r="U3862" s="2"/>
      <c r="V3862" s="2"/>
      <c r="W3862" s="2"/>
    </row>
    <row r="3863" spans="16:23" x14ac:dyDescent="0.25">
      <c r="P3863" s="1"/>
      <c r="Q3863" s="1"/>
      <c r="T3863" s="2"/>
      <c r="U3863" s="2"/>
      <c r="V3863" s="2"/>
      <c r="W3863" s="2"/>
    </row>
    <row r="3864" spans="16:23" x14ac:dyDescent="0.25">
      <c r="P3864" s="1"/>
      <c r="Q3864" s="1"/>
      <c r="T3864" s="2"/>
      <c r="U3864" s="2"/>
      <c r="V3864" s="2"/>
      <c r="W3864" s="2"/>
    </row>
    <row r="3865" spans="16:23" x14ac:dyDescent="0.25">
      <c r="P3865" s="1"/>
      <c r="Q3865" s="1"/>
      <c r="T3865" s="2"/>
      <c r="U3865" s="2"/>
      <c r="V3865" s="2"/>
      <c r="W3865" s="2"/>
    </row>
    <row r="3866" spans="16:23" x14ac:dyDescent="0.25">
      <c r="P3866" s="1"/>
      <c r="Q3866" s="1"/>
      <c r="T3866" s="2"/>
      <c r="U3866" s="2"/>
      <c r="V3866" s="2"/>
      <c r="W3866" s="2"/>
    </row>
    <row r="3867" spans="16:23" x14ac:dyDescent="0.25">
      <c r="P3867" s="1"/>
      <c r="Q3867" s="1"/>
      <c r="T3867" s="2"/>
      <c r="U3867" s="2"/>
      <c r="V3867" s="2"/>
      <c r="W3867" s="2"/>
    </row>
    <row r="3868" spans="16:23" x14ac:dyDescent="0.25">
      <c r="P3868" s="1"/>
      <c r="Q3868" s="1"/>
      <c r="T3868" s="2"/>
      <c r="U3868" s="2"/>
      <c r="V3868" s="2"/>
      <c r="W3868" s="2"/>
    </row>
    <row r="3869" spans="16:23" x14ac:dyDescent="0.25">
      <c r="P3869" s="1"/>
      <c r="Q3869" s="1"/>
      <c r="T3869" s="2"/>
      <c r="U3869" s="2"/>
      <c r="V3869" s="2"/>
      <c r="W3869" s="2"/>
    </row>
    <row r="3870" spans="16:23" x14ac:dyDescent="0.25">
      <c r="P3870" s="1"/>
      <c r="Q3870" s="1"/>
      <c r="T3870" s="2"/>
      <c r="U3870" s="2"/>
      <c r="V3870" s="2"/>
      <c r="W3870" s="2"/>
    </row>
    <row r="3871" spans="16:23" x14ac:dyDescent="0.25">
      <c r="P3871" s="1"/>
      <c r="Q3871" s="1"/>
      <c r="T3871" s="2"/>
      <c r="U3871" s="2"/>
      <c r="V3871" s="2"/>
      <c r="W3871" s="2"/>
    </row>
    <row r="3872" spans="16:23" x14ac:dyDescent="0.25">
      <c r="P3872" s="1"/>
      <c r="Q3872" s="1"/>
      <c r="T3872" s="2"/>
      <c r="U3872" s="2"/>
      <c r="V3872" s="2"/>
      <c r="W3872" s="2"/>
    </row>
    <row r="3873" spans="16:23" x14ac:dyDescent="0.25">
      <c r="P3873" s="1"/>
      <c r="Q3873" s="1"/>
      <c r="T3873" s="2"/>
      <c r="U3873" s="2"/>
      <c r="V3873" s="2"/>
      <c r="W3873" s="2"/>
    </row>
    <row r="3874" spans="16:23" x14ac:dyDescent="0.25">
      <c r="P3874" s="1"/>
      <c r="Q3874" s="1"/>
      <c r="T3874" s="2"/>
      <c r="U3874" s="2"/>
      <c r="V3874" s="2"/>
      <c r="W3874" s="2"/>
    </row>
    <row r="3875" spans="16:23" x14ac:dyDescent="0.25">
      <c r="P3875" s="1"/>
      <c r="Q3875" s="1"/>
      <c r="T3875" s="2"/>
      <c r="U3875" s="2"/>
      <c r="V3875" s="2"/>
      <c r="W3875" s="2"/>
    </row>
    <row r="3876" spans="16:23" x14ac:dyDescent="0.25">
      <c r="P3876" s="1"/>
      <c r="Q3876" s="1"/>
      <c r="T3876" s="2"/>
      <c r="U3876" s="2"/>
      <c r="V3876" s="2"/>
      <c r="W3876" s="2"/>
    </row>
    <row r="3877" spans="16:23" x14ac:dyDescent="0.25">
      <c r="P3877" s="1"/>
      <c r="Q3877" s="1"/>
      <c r="T3877" s="2"/>
      <c r="U3877" s="2"/>
      <c r="V3877" s="2"/>
      <c r="W3877" s="2"/>
    </row>
    <row r="3878" spans="16:23" x14ac:dyDescent="0.25">
      <c r="P3878" s="1"/>
      <c r="Q3878" s="1"/>
      <c r="T3878" s="2"/>
      <c r="U3878" s="2"/>
      <c r="V3878" s="2"/>
      <c r="W3878" s="2"/>
    </row>
    <row r="3879" spans="16:23" x14ac:dyDescent="0.25">
      <c r="P3879" s="1"/>
      <c r="Q3879" s="1"/>
      <c r="T3879" s="2"/>
      <c r="U3879" s="2"/>
      <c r="V3879" s="2"/>
      <c r="W3879" s="2"/>
    </row>
    <row r="3880" spans="16:23" x14ac:dyDescent="0.25">
      <c r="P3880" s="1"/>
      <c r="Q3880" s="1"/>
      <c r="T3880" s="2"/>
      <c r="U3880" s="2"/>
      <c r="V3880" s="2"/>
      <c r="W3880" s="2"/>
    </row>
    <row r="3881" spans="16:23" x14ac:dyDescent="0.25">
      <c r="P3881" s="1"/>
      <c r="Q3881" s="1"/>
      <c r="T3881" s="2"/>
      <c r="U3881" s="2"/>
      <c r="V3881" s="2"/>
      <c r="W3881" s="2"/>
    </row>
    <row r="3882" spans="16:23" x14ac:dyDescent="0.25">
      <c r="P3882" s="1"/>
      <c r="Q3882" s="1"/>
      <c r="T3882" s="2"/>
      <c r="U3882" s="2"/>
      <c r="V3882" s="2"/>
      <c r="W3882" s="2"/>
    </row>
    <row r="3883" spans="16:23" x14ac:dyDescent="0.25">
      <c r="P3883" s="1"/>
      <c r="Q3883" s="1"/>
      <c r="T3883" s="2"/>
      <c r="U3883" s="2"/>
      <c r="V3883" s="2"/>
      <c r="W3883" s="2"/>
    </row>
    <row r="3884" spans="16:23" x14ac:dyDescent="0.25">
      <c r="P3884" s="1"/>
      <c r="Q3884" s="1"/>
      <c r="T3884" s="2"/>
      <c r="U3884" s="2"/>
      <c r="V3884" s="2"/>
      <c r="W3884" s="2"/>
    </row>
    <row r="3885" spans="16:23" x14ac:dyDescent="0.25">
      <c r="P3885" s="1"/>
      <c r="Q3885" s="1"/>
      <c r="T3885" s="2"/>
      <c r="U3885" s="2"/>
      <c r="V3885" s="2"/>
      <c r="W3885" s="2"/>
    </row>
    <row r="3886" spans="16:23" x14ac:dyDescent="0.25">
      <c r="P3886" s="1"/>
      <c r="Q3886" s="1"/>
      <c r="T3886" s="2"/>
      <c r="U3886" s="2"/>
      <c r="V3886" s="2"/>
      <c r="W3886" s="2"/>
    </row>
    <row r="3887" spans="16:23" x14ac:dyDescent="0.25">
      <c r="P3887" s="1"/>
      <c r="Q3887" s="1"/>
      <c r="T3887" s="2"/>
      <c r="U3887" s="2"/>
      <c r="V3887" s="2"/>
      <c r="W3887" s="2"/>
    </row>
    <row r="3888" spans="16:23" x14ac:dyDescent="0.25">
      <c r="P3888" s="1"/>
      <c r="Q3888" s="1"/>
      <c r="T3888" s="2"/>
      <c r="U3888" s="2"/>
      <c r="V3888" s="2"/>
      <c r="W3888" s="2"/>
    </row>
    <row r="3889" spans="16:23" x14ac:dyDescent="0.25">
      <c r="P3889" s="1"/>
      <c r="Q3889" s="1"/>
      <c r="T3889" s="2"/>
      <c r="U3889" s="2"/>
      <c r="V3889" s="2"/>
      <c r="W3889" s="2"/>
    </row>
    <row r="3890" spans="16:23" x14ac:dyDescent="0.25">
      <c r="P3890" s="1"/>
      <c r="Q3890" s="1"/>
      <c r="T3890" s="2"/>
      <c r="U3890" s="2"/>
      <c r="V3890" s="2"/>
      <c r="W3890" s="2"/>
    </row>
    <row r="3891" spans="16:23" x14ac:dyDescent="0.25">
      <c r="P3891" s="1"/>
      <c r="Q3891" s="1"/>
      <c r="T3891" s="2"/>
      <c r="U3891" s="2"/>
      <c r="V3891" s="2"/>
      <c r="W3891" s="2"/>
    </row>
    <row r="3892" spans="16:23" x14ac:dyDescent="0.25">
      <c r="P3892" s="1"/>
      <c r="Q3892" s="1"/>
      <c r="T3892" s="2"/>
      <c r="U3892" s="2"/>
      <c r="V3892" s="2"/>
      <c r="W3892" s="2"/>
    </row>
    <row r="3893" spans="16:23" x14ac:dyDescent="0.25">
      <c r="P3893" s="1"/>
      <c r="Q3893" s="1"/>
      <c r="T3893" s="2"/>
      <c r="U3893" s="2"/>
      <c r="V3893" s="2"/>
      <c r="W3893" s="2"/>
    </row>
    <row r="3894" spans="16:23" x14ac:dyDescent="0.25">
      <c r="P3894" s="1"/>
      <c r="Q3894" s="1"/>
      <c r="T3894" s="2"/>
      <c r="U3894" s="2"/>
      <c r="V3894" s="2"/>
      <c r="W3894" s="2"/>
    </row>
    <row r="3895" spans="16:23" x14ac:dyDescent="0.25">
      <c r="P3895" s="1"/>
      <c r="Q3895" s="1"/>
      <c r="T3895" s="2"/>
      <c r="U3895" s="2"/>
      <c r="V3895" s="2"/>
      <c r="W3895" s="2"/>
    </row>
    <row r="3896" spans="16:23" x14ac:dyDescent="0.25">
      <c r="P3896" s="1"/>
      <c r="Q3896" s="1"/>
      <c r="T3896" s="2"/>
      <c r="U3896" s="2"/>
      <c r="V3896" s="2"/>
      <c r="W3896" s="2"/>
    </row>
    <row r="3897" spans="16:23" x14ac:dyDescent="0.25">
      <c r="P3897" s="1"/>
      <c r="Q3897" s="1"/>
      <c r="T3897" s="2"/>
      <c r="U3897" s="2"/>
      <c r="V3897" s="2"/>
      <c r="W3897" s="2"/>
    </row>
    <row r="3898" spans="16:23" x14ac:dyDescent="0.25">
      <c r="P3898" s="1"/>
      <c r="Q3898" s="1"/>
      <c r="T3898" s="2"/>
      <c r="U3898" s="2"/>
      <c r="V3898" s="2"/>
      <c r="W3898" s="2"/>
    </row>
    <row r="3899" spans="16:23" x14ac:dyDescent="0.25">
      <c r="P3899" s="1"/>
      <c r="Q3899" s="1"/>
      <c r="T3899" s="2"/>
      <c r="U3899" s="2"/>
      <c r="V3899" s="2"/>
      <c r="W3899" s="2"/>
    </row>
    <row r="3900" spans="16:23" x14ac:dyDescent="0.25">
      <c r="P3900" s="1"/>
      <c r="Q3900" s="1"/>
      <c r="T3900" s="2"/>
      <c r="U3900" s="2"/>
      <c r="V3900" s="2"/>
      <c r="W3900" s="2"/>
    </row>
    <row r="3901" spans="16:23" x14ac:dyDescent="0.25">
      <c r="P3901" s="1"/>
      <c r="Q3901" s="1"/>
      <c r="T3901" s="2"/>
      <c r="U3901" s="2"/>
      <c r="V3901" s="2"/>
      <c r="W3901" s="2"/>
    </row>
    <row r="3902" spans="16:23" x14ac:dyDescent="0.25">
      <c r="P3902" s="1"/>
      <c r="Q3902" s="1"/>
      <c r="T3902" s="2"/>
      <c r="U3902" s="2"/>
      <c r="V3902" s="2"/>
      <c r="W3902" s="2"/>
    </row>
    <row r="3903" spans="16:23" x14ac:dyDescent="0.25">
      <c r="P3903" s="1"/>
      <c r="Q3903" s="1"/>
      <c r="T3903" s="2"/>
      <c r="U3903" s="2"/>
      <c r="V3903" s="2"/>
      <c r="W3903" s="2"/>
    </row>
    <row r="3904" spans="16:23" x14ac:dyDescent="0.25">
      <c r="P3904" s="1"/>
      <c r="Q3904" s="1"/>
      <c r="T3904" s="2"/>
      <c r="U3904" s="2"/>
      <c r="V3904" s="2"/>
      <c r="W3904" s="2"/>
    </row>
    <row r="3905" spans="16:23" x14ac:dyDescent="0.25">
      <c r="P3905" s="1"/>
      <c r="Q3905" s="1"/>
      <c r="T3905" s="2"/>
      <c r="U3905" s="2"/>
      <c r="V3905" s="2"/>
      <c r="W3905" s="2"/>
    </row>
    <row r="3906" spans="16:23" x14ac:dyDescent="0.25">
      <c r="P3906" s="1"/>
      <c r="Q3906" s="1"/>
      <c r="T3906" s="2"/>
      <c r="U3906" s="2"/>
      <c r="V3906" s="2"/>
      <c r="W3906" s="2"/>
    </row>
    <row r="3907" spans="16:23" x14ac:dyDescent="0.25">
      <c r="P3907" s="1"/>
      <c r="Q3907" s="1"/>
      <c r="T3907" s="2"/>
      <c r="U3907" s="2"/>
      <c r="V3907" s="2"/>
      <c r="W3907" s="2"/>
    </row>
    <row r="3908" spans="16:23" x14ac:dyDescent="0.25">
      <c r="P3908" s="1"/>
      <c r="Q3908" s="1"/>
      <c r="T3908" s="2"/>
      <c r="U3908" s="2"/>
      <c r="V3908" s="2"/>
      <c r="W3908" s="2"/>
    </row>
    <row r="3909" spans="16:23" x14ac:dyDescent="0.25">
      <c r="P3909" s="1"/>
      <c r="Q3909" s="1"/>
      <c r="T3909" s="2"/>
      <c r="U3909" s="2"/>
      <c r="V3909" s="2"/>
      <c r="W3909" s="2"/>
    </row>
    <row r="3910" spans="16:23" x14ac:dyDescent="0.25">
      <c r="P3910" s="1"/>
      <c r="Q3910" s="1"/>
      <c r="T3910" s="2"/>
      <c r="U3910" s="2"/>
      <c r="V3910" s="2"/>
      <c r="W3910" s="2"/>
    </row>
    <row r="3911" spans="16:23" x14ac:dyDescent="0.25">
      <c r="P3911" s="1"/>
      <c r="Q3911" s="1"/>
      <c r="T3911" s="2"/>
      <c r="U3911" s="2"/>
      <c r="V3911" s="2"/>
      <c r="W3911" s="2"/>
    </row>
    <row r="3912" spans="16:23" x14ac:dyDescent="0.25">
      <c r="P3912" s="1"/>
      <c r="Q3912" s="1"/>
      <c r="T3912" s="2"/>
      <c r="U3912" s="2"/>
      <c r="V3912" s="2"/>
      <c r="W3912" s="2"/>
    </row>
    <row r="3913" spans="16:23" x14ac:dyDescent="0.25">
      <c r="P3913" s="1"/>
      <c r="Q3913" s="1"/>
      <c r="T3913" s="2"/>
      <c r="U3913" s="2"/>
      <c r="V3913" s="2"/>
      <c r="W3913" s="2"/>
    </row>
    <row r="3914" spans="16:23" x14ac:dyDescent="0.25">
      <c r="P3914" s="1"/>
      <c r="Q3914" s="1"/>
      <c r="T3914" s="2"/>
      <c r="U3914" s="2"/>
      <c r="V3914" s="2"/>
      <c r="W3914" s="2"/>
    </row>
    <row r="3915" spans="16:23" x14ac:dyDescent="0.25">
      <c r="P3915" s="1"/>
      <c r="Q3915" s="1"/>
      <c r="T3915" s="2"/>
      <c r="U3915" s="2"/>
      <c r="V3915" s="2"/>
      <c r="W3915" s="2"/>
    </row>
    <row r="3916" spans="16:23" x14ac:dyDescent="0.25">
      <c r="P3916" s="1"/>
      <c r="Q3916" s="1"/>
      <c r="T3916" s="2"/>
      <c r="U3916" s="2"/>
      <c r="V3916" s="2"/>
      <c r="W3916" s="2"/>
    </row>
    <row r="3917" spans="16:23" x14ac:dyDescent="0.25">
      <c r="P3917" s="1"/>
      <c r="Q3917" s="1"/>
      <c r="T3917" s="2"/>
      <c r="U3917" s="2"/>
      <c r="V3917" s="2"/>
      <c r="W3917" s="2"/>
    </row>
    <row r="3918" spans="16:23" x14ac:dyDescent="0.25">
      <c r="P3918" s="1"/>
      <c r="Q3918" s="1"/>
      <c r="T3918" s="2"/>
      <c r="U3918" s="2"/>
      <c r="V3918" s="2"/>
      <c r="W3918" s="2"/>
    </row>
    <row r="3919" spans="16:23" x14ac:dyDescent="0.25">
      <c r="P3919" s="1"/>
      <c r="Q3919" s="1"/>
      <c r="T3919" s="2"/>
      <c r="U3919" s="2"/>
      <c r="V3919" s="2"/>
      <c r="W3919" s="2"/>
    </row>
    <row r="3920" spans="16:23" x14ac:dyDescent="0.25">
      <c r="P3920" s="1"/>
      <c r="Q3920" s="1"/>
      <c r="T3920" s="2"/>
      <c r="U3920" s="2"/>
      <c r="V3920" s="2"/>
      <c r="W3920" s="2"/>
    </row>
    <row r="3921" spans="16:23" x14ac:dyDescent="0.25">
      <c r="P3921" s="1"/>
      <c r="Q3921" s="1"/>
      <c r="T3921" s="2"/>
      <c r="U3921" s="2"/>
      <c r="V3921" s="2"/>
      <c r="W3921" s="2"/>
    </row>
    <row r="3922" spans="16:23" x14ac:dyDescent="0.25">
      <c r="P3922" s="1"/>
      <c r="Q3922" s="1"/>
      <c r="T3922" s="2"/>
      <c r="U3922" s="2"/>
      <c r="V3922" s="2"/>
      <c r="W3922" s="2"/>
    </row>
    <row r="3923" spans="16:23" x14ac:dyDescent="0.25">
      <c r="P3923" s="1"/>
      <c r="Q3923" s="1"/>
      <c r="T3923" s="2"/>
      <c r="U3923" s="2"/>
      <c r="V3923" s="2"/>
      <c r="W3923" s="2"/>
    </row>
    <row r="3924" spans="16:23" x14ac:dyDescent="0.25">
      <c r="P3924" s="1"/>
      <c r="Q3924" s="1"/>
      <c r="T3924" s="2"/>
      <c r="U3924" s="2"/>
      <c r="V3924" s="2"/>
      <c r="W3924" s="2"/>
    </row>
    <row r="3925" spans="16:23" x14ac:dyDescent="0.25">
      <c r="P3925" s="1"/>
      <c r="Q3925" s="1"/>
      <c r="T3925" s="2"/>
      <c r="U3925" s="2"/>
      <c r="V3925" s="2"/>
      <c r="W3925" s="2"/>
    </row>
    <row r="3926" spans="16:23" x14ac:dyDescent="0.25">
      <c r="P3926" s="1"/>
      <c r="Q3926" s="1"/>
      <c r="T3926" s="2"/>
      <c r="U3926" s="2"/>
      <c r="V3926" s="2"/>
      <c r="W3926" s="2"/>
    </row>
    <row r="3927" spans="16:23" x14ac:dyDescent="0.25">
      <c r="P3927" s="1"/>
      <c r="Q3927" s="1"/>
      <c r="T3927" s="2"/>
      <c r="U3927" s="2"/>
      <c r="V3927" s="2"/>
      <c r="W3927" s="2"/>
    </row>
    <row r="3928" spans="16:23" x14ac:dyDescent="0.25">
      <c r="P3928" s="1"/>
      <c r="Q3928" s="1"/>
      <c r="T3928" s="2"/>
      <c r="U3928" s="2"/>
      <c r="V3928" s="2"/>
      <c r="W3928" s="2"/>
    </row>
    <row r="3929" spans="16:23" x14ac:dyDescent="0.25">
      <c r="P3929" s="1"/>
      <c r="Q3929" s="1"/>
      <c r="T3929" s="2"/>
      <c r="U3929" s="2"/>
      <c r="V3929" s="2"/>
      <c r="W3929" s="2"/>
    </row>
    <row r="3930" spans="16:23" x14ac:dyDescent="0.25">
      <c r="P3930" s="1"/>
      <c r="Q3930" s="1"/>
      <c r="T3930" s="2"/>
      <c r="U3930" s="2"/>
      <c r="V3930" s="2"/>
      <c r="W3930" s="2"/>
    </row>
    <row r="3931" spans="16:23" x14ac:dyDescent="0.25">
      <c r="P3931" s="1"/>
      <c r="Q3931" s="1"/>
      <c r="T3931" s="2"/>
      <c r="U3931" s="2"/>
      <c r="V3931" s="2"/>
      <c r="W3931" s="2"/>
    </row>
    <row r="3932" spans="16:23" x14ac:dyDescent="0.25">
      <c r="P3932" s="1"/>
      <c r="Q3932" s="1"/>
      <c r="T3932" s="2"/>
      <c r="U3932" s="2"/>
      <c r="V3932" s="2"/>
      <c r="W3932" s="2"/>
    </row>
    <row r="3933" spans="16:23" x14ac:dyDescent="0.25">
      <c r="P3933" s="1"/>
      <c r="Q3933" s="1"/>
      <c r="T3933" s="2"/>
      <c r="U3933" s="2"/>
      <c r="V3933" s="2"/>
      <c r="W3933" s="2"/>
    </row>
    <row r="3934" spans="16:23" x14ac:dyDescent="0.25">
      <c r="P3934" s="1"/>
      <c r="Q3934" s="1"/>
      <c r="T3934" s="2"/>
      <c r="U3934" s="2"/>
      <c r="V3934" s="2"/>
      <c r="W3934" s="2"/>
    </row>
    <row r="3935" spans="16:23" x14ac:dyDescent="0.25">
      <c r="P3935" s="1"/>
      <c r="Q3935" s="1"/>
      <c r="T3935" s="2"/>
      <c r="U3935" s="2"/>
      <c r="V3935" s="2"/>
      <c r="W3935" s="2"/>
    </row>
    <row r="3936" spans="16:23" x14ac:dyDescent="0.25">
      <c r="P3936" s="1"/>
      <c r="Q3936" s="1"/>
      <c r="T3936" s="2"/>
      <c r="U3936" s="2"/>
      <c r="V3936" s="2"/>
      <c r="W3936" s="2"/>
    </row>
    <row r="3937" spans="16:23" x14ac:dyDescent="0.25">
      <c r="P3937" s="1"/>
      <c r="Q3937" s="1"/>
      <c r="T3937" s="2"/>
      <c r="U3937" s="2"/>
      <c r="V3937" s="2"/>
      <c r="W3937" s="2"/>
    </row>
    <row r="3938" spans="16:23" x14ac:dyDescent="0.25">
      <c r="P3938" s="1"/>
      <c r="Q3938" s="1"/>
      <c r="T3938" s="2"/>
      <c r="U3938" s="2"/>
      <c r="V3938" s="2"/>
      <c r="W3938" s="2"/>
    </row>
    <row r="3939" spans="16:23" x14ac:dyDescent="0.25">
      <c r="P3939" s="1"/>
      <c r="Q3939" s="1"/>
      <c r="T3939" s="2"/>
      <c r="U3939" s="2"/>
      <c r="V3939" s="2"/>
      <c r="W3939" s="2"/>
    </row>
    <row r="3940" spans="16:23" x14ac:dyDescent="0.25">
      <c r="P3940" s="1"/>
      <c r="Q3940" s="1"/>
      <c r="T3940" s="2"/>
      <c r="U3940" s="2"/>
      <c r="V3940" s="2"/>
      <c r="W3940" s="2"/>
    </row>
    <row r="3941" spans="16:23" x14ac:dyDescent="0.25">
      <c r="P3941" s="1"/>
      <c r="Q3941" s="1"/>
      <c r="T3941" s="2"/>
      <c r="U3941" s="2"/>
      <c r="V3941" s="2"/>
      <c r="W3941" s="2"/>
    </row>
    <row r="3942" spans="16:23" x14ac:dyDescent="0.25">
      <c r="P3942" s="1"/>
      <c r="Q3942" s="1"/>
      <c r="T3942" s="2"/>
      <c r="U3942" s="2"/>
      <c r="V3942" s="2"/>
      <c r="W3942" s="2"/>
    </row>
    <row r="3943" spans="16:23" x14ac:dyDescent="0.25">
      <c r="P3943" s="1"/>
      <c r="Q3943" s="1"/>
      <c r="T3943" s="2"/>
      <c r="U3943" s="2"/>
      <c r="V3943" s="2"/>
      <c r="W3943" s="2"/>
    </row>
    <row r="3944" spans="16:23" x14ac:dyDescent="0.25">
      <c r="P3944" s="1"/>
      <c r="Q3944" s="1"/>
      <c r="T3944" s="2"/>
      <c r="U3944" s="2"/>
      <c r="V3944" s="2"/>
      <c r="W3944" s="2"/>
    </row>
    <row r="3945" spans="16:23" x14ac:dyDescent="0.25">
      <c r="P3945" s="1"/>
      <c r="Q3945" s="1"/>
      <c r="T3945" s="2"/>
      <c r="U3945" s="2"/>
      <c r="V3945" s="2"/>
      <c r="W3945" s="2"/>
    </row>
    <row r="3946" spans="16:23" x14ac:dyDescent="0.25">
      <c r="P3946" s="1"/>
      <c r="Q3946" s="1"/>
      <c r="T3946" s="2"/>
      <c r="U3946" s="2"/>
      <c r="V3946" s="2"/>
      <c r="W3946" s="2"/>
    </row>
    <row r="3947" spans="16:23" x14ac:dyDescent="0.25">
      <c r="P3947" s="1"/>
      <c r="Q3947" s="1"/>
      <c r="T3947" s="2"/>
      <c r="U3947" s="2"/>
      <c r="V3947" s="2"/>
      <c r="W3947" s="2"/>
    </row>
    <row r="3948" spans="16:23" x14ac:dyDescent="0.25">
      <c r="P3948" s="1"/>
      <c r="Q3948" s="1"/>
      <c r="T3948" s="2"/>
      <c r="U3948" s="2"/>
      <c r="V3948" s="2"/>
      <c r="W3948" s="2"/>
    </row>
    <row r="3949" spans="16:23" x14ac:dyDescent="0.25">
      <c r="P3949" s="1"/>
      <c r="Q3949" s="1"/>
      <c r="T3949" s="2"/>
      <c r="U3949" s="2"/>
      <c r="V3949" s="2"/>
      <c r="W3949" s="2"/>
    </row>
    <row r="3950" spans="16:23" x14ac:dyDescent="0.25">
      <c r="P3950" s="1"/>
      <c r="Q3950" s="1"/>
      <c r="T3950" s="2"/>
      <c r="U3950" s="2"/>
      <c r="V3950" s="2"/>
      <c r="W3950" s="2"/>
    </row>
    <row r="3951" spans="16:23" x14ac:dyDescent="0.25">
      <c r="P3951" s="1"/>
      <c r="Q3951" s="1"/>
      <c r="T3951" s="2"/>
      <c r="U3951" s="2"/>
      <c r="V3951" s="2"/>
      <c r="W3951" s="2"/>
    </row>
    <row r="3952" spans="16:23" x14ac:dyDescent="0.25">
      <c r="P3952" s="1"/>
      <c r="Q3952" s="1"/>
      <c r="T3952" s="2"/>
      <c r="U3952" s="2"/>
      <c r="V3952" s="2"/>
      <c r="W3952" s="2"/>
    </row>
    <row r="3953" spans="16:23" x14ac:dyDescent="0.25">
      <c r="P3953" s="1"/>
      <c r="Q3953" s="1"/>
      <c r="T3953" s="2"/>
      <c r="U3953" s="2"/>
      <c r="V3953" s="2"/>
      <c r="W3953" s="2"/>
    </row>
    <row r="3954" spans="16:23" x14ac:dyDescent="0.25">
      <c r="P3954" s="1"/>
      <c r="Q3954" s="1"/>
      <c r="T3954" s="2"/>
      <c r="U3954" s="2"/>
      <c r="V3954" s="2"/>
      <c r="W3954" s="2"/>
    </row>
    <row r="3955" spans="16:23" x14ac:dyDescent="0.25">
      <c r="P3955" s="1"/>
      <c r="Q3955" s="1"/>
      <c r="T3955" s="2"/>
      <c r="U3955" s="2"/>
      <c r="V3955" s="2"/>
      <c r="W3955" s="2"/>
    </row>
    <row r="3956" spans="16:23" x14ac:dyDescent="0.25">
      <c r="P3956" s="1"/>
      <c r="Q3956" s="1"/>
      <c r="T3956" s="2"/>
      <c r="U3956" s="2"/>
      <c r="V3956" s="2"/>
      <c r="W3956" s="2"/>
    </row>
    <row r="3957" spans="16:23" x14ac:dyDescent="0.25">
      <c r="P3957" s="1"/>
      <c r="Q3957" s="1"/>
      <c r="T3957" s="2"/>
      <c r="U3957" s="2"/>
      <c r="V3957" s="2"/>
      <c r="W3957" s="2"/>
    </row>
    <row r="3958" spans="16:23" x14ac:dyDescent="0.25">
      <c r="P3958" s="1"/>
      <c r="Q3958" s="1"/>
      <c r="T3958" s="2"/>
      <c r="U3958" s="2"/>
      <c r="V3958" s="2"/>
      <c r="W3958" s="2"/>
    </row>
    <row r="3959" spans="16:23" x14ac:dyDescent="0.25">
      <c r="P3959" s="1"/>
      <c r="Q3959" s="1"/>
      <c r="T3959" s="2"/>
      <c r="U3959" s="2"/>
      <c r="V3959" s="2"/>
      <c r="W3959" s="2"/>
    </row>
    <row r="3960" spans="16:23" x14ac:dyDescent="0.25">
      <c r="P3960" s="1"/>
      <c r="Q3960" s="1"/>
      <c r="T3960" s="2"/>
      <c r="U3960" s="2"/>
      <c r="V3960" s="2"/>
      <c r="W3960" s="2"/>
    </row>
    <row r="3961" spans="16:23" x14ac:dyDescent="0.25">
      <c r="P3961" s="1"/>
      <c r="Q3961" s="1"/>
      <c r="T3961" s="2"/>
      <c r="U3961" s="2"/>
      <c r="V3961" s="2"/>
      <c r="W3961" s="2"/>
    </row>
    <row r="3962" spans="16:23" x14ac:dyDescent="0.25">
      <c r="P3962" s="1"/>
      <c r="Q3962" s="1"/>
      <c r="T3962" s="2"/>
      <c r="U3962" s="2"/>
      <c r="V3962" s="2"/>
      <c r="W3962" s="2"/>
    </row>
    <row r="3963" spans="16:23" x14ac:dyDescent="0.25">
      <c r="P3963" s="1"/>
      <c r="Q3963" s="1"/>
      <c r="T3963" s="2"/>
      <c r="U3963" s="2"/>
      <c r="V3963" s="2"/>
      <c r="W3963" s="2"/>
    </row>
    <row r="3964" spans="16:23" x14ac:dyDescent="0.25">
      <c r="P3964" s="1"/>
      <c r="Q3964" s="1"/>
      <c r="T3964" s="2"/>
      <c r="U3964" s="2"/>
      <c r="V3964" s="2"/>
      <c r="W3964" s="2"/>
    </row>
    <row r="3965" spans="16:23" x14ac:dyDescent="0.25">
      <c r="P3965" s="1"/>
      <c r="Q3965" s="1"/>
      <c r="T3965" s="2"/>
      <c r="U3965" s="2"/>
      <c r="V3965" s="2"/>
      <c r="W3965" s="2"/>
    </row>
    <row r="3966" spans="16:23" x14ac:dyDescent="0.25">
      <c r="P3966" s="1"/>
      <c r="Q3966" s="1"/>
      <c r="T3966" s="2"/>
      <c r="U3966" s="2"/>
      <c r="V3966" s="2"/>
      <c r="W3966" s="2"/>
    </row>
    <row r="3967" spans="16:23" x14ac:dyDescent="0.25">
      <c r="P3967" s="1"/>
      <c r="Q3967" s="1"/>
      <c r="T3967" s="2"/>
      <c r="U3967" s="2"/>
      <c r="V3967" s="2"/>
      <c r="W3967" s="2"/>
    </row>
    <row r="3968" spans="16:23" x14ac:dyDescent="0.25">
      <c r="P3968" s="1"/>
      <c r="Q3968" s="1"/>
      <c r="T3968" s="2"/>
      <c r="U3968" s="2"/>
      <c r="V3968" s="2"/>
      <c r="W3968" s="2"/>
    </row>
    <row r="3969" spans="16:23" x14ac:dyDescent="0.25">
      <c r="P3969" s="1"/>
      <c r="Q3969" s="1"/>
      <c r="T3969" s="2"/>
      <c r="U3969" s="2"/>
      <c r="V3969" s="2"/>
      <c r="W3969" s="2"/>
    </row>
    <row r="3970" spans="16:23" x14ac:dyDescent="0.25">
      <c r="P3970" s="1"/>
      <c r="Q3970" s="1"/>
      <c r="T3970" s="2"/>
      <c r="U3970" s="2"/>
      <c r="V3970" s="2"/>
      <c r="W3970" s="2"/>
    </row>
    <row r="3971" spans="16:23" x14ac:dyDescent="0.25">
      <c r="P3971" s="1"/>
      <c r="Q3971" s="1"/>
      <c r="T3971" s="2"/>
      <c r="U3971" s="2"/>
      <c r="V3971" s="2"/>
      <c r="W3971" s="2"/>
    </row>
    <row r="3972" spans="16:23" x14ac:dyDescent="0.25">
      <c r="P3972" s="1"/>
      <c r="Q3972" s="1"/>
      <c r="T3972" s="2"/>
      <c r="U3972" s="2"/>
      <c r="V3972" s="2"/>
      <c r="W3972" s="2"/>
    </row>
    <row r="3973" spans="16:23" x14ac:dyDescent="0.25">
      <c r="P3973" s="1"/>
      <c r="Q3973" s="1"/>
      <c r="T3973" s="2"/>
      <c r="U3973" s="2"/>
      <c r="V3973" s="2"/>
      <c r="W3973" s="2"/>
    </row>
    <row r="3974" spans="16:23" x14ac:dyDescent="0.25">
      <c r="P3974" s="1"/>
      <c r="Q3974" s="1"/>
      <c r="T3974" s="2"/>
      <c r="U3974" s="2"/>
      <c r="V3974" s="2"/>
      <c r="W3974" s="2"/>
    </row>
    <row r="3975" spans="16:23" x14ac:dyDescent="0.25">
      <c r="P3975" s="1"/>
      <c r="Q3975" s="1"/>
      <c r="T3975" s="2"/>
      <c r="U3975" s="2"/>
      <c r="V3975" s="2"/>
      <c r="W3975" s="2"/>
    </row>
    <row r="3976" spans="16:23" x14ac:dyDescent="0.25">
      <c r="P3976" s="1"/>
      <c r="Q3976" s="1"/>
      <c r="T3976" s="2"/>
      <c r="U3976" s="2"/>
      <c r="V3976" s="2"/>
      <c r="W3976" s="2"/>
    </row>
    <row r="3977" spans="16:23" x14ac:dyDescent="0.25">
      <c r="P3977" s="1"/>
      <c r="Q3977" s="1"/>
      <c r="T3977" s="2"/>
      <c r="U3977" s="2"/>
      <c r="V3977" s="2"/>
      <c r="W3977" s="2"/>
    </row>
    <row r="3978" spans="16:23" x14ac:dyDescent="0.25">
      <c r="P3978" s="1"/>
      <c r="Q3978" s="1"/>
      <c r="T3978" s="2"/>
      <c r="U3978" s="2"/>
      <c r="V3978" s="2"/>
      <c r="W3978" s="2"/>
    </row>
    <row r="3979" spans="16:23" x14ac:dyDescent="0.25">
      <c r="P3979" s="1"/>
      <c r="Q3979" s="1"/>
      <c r="T3979" s="2"/>
      <c r="U3979" s="2"/>
      <c r="V3979" s="2"/>
      <c r="W3979" s="2"/>
    </row>
    <row r="3980" spans="16:23" x14ac:dyDescent="0.25">
      <c r="P3980" s="1"/>
      <c r="Q3980" s="1"/>
      <c r="T3980" s="2"/>
      <c r="U3980" s="2"/>
      <c r="V3980" s="2"/>
      <c r="W3980" s="2"/>
    </row>
    <row r="3981" spans="16:23" x14ac:dyDescent="0.25">
      <c r="P3981" s="1"/>
      <c r="Q3981" s="1"/>
      <c r="T3981" s="2"/>
      <c r="U3981" s="2"/>
      <c r="V3981" s="2"/>
      <c r="W3981" s="2"/>
    </row>
    <row r="3982" spans="16:23" x14ac:dyDescent="0.25">
      <c r="P3982" s="1"/>
      <c r="Q3982" s="1"/>
      <c r="T3982" s="2"/>
      <c r="U3982" s="2"/>
      <c r="V3982" s="2"/>
      <c r="W3982" s="2"/>
    </row>
    <row r="3983" spans="16:23" x14ac:dyDescent="0.25">
      <c r="P3983" s="1"/>
      <c r="Q3983" s="1"/>
      <c r="T3983" s="2"/>
      <c r="U3983" s="2"/>
      <c r="V3983" s="2"/>
      <c r="W3983" s="2"/>
    </row>
    <row r="3984" spans="16:23" x14ac:dyDescent="0.25">
      <c r="P3984" s="1"/>
      <c r="Q3984" s="1"/>
      <c r="T3984" s="2"/>
      <c r="U3984" s="2"/>
      <c r="V3984" s="2"/>
      <c r="W3984" s="2"/>
    </row>
    <row r="3985" spans="16:23" x14ac:dyDescent="0.25">
      <c r="P3985" s="1"/>
      <c r="Q3985" s="1"/>
      <c r="T3985" s="2"/>
      <c r="U3985" s="2"/>
      <c r="V3985" s="2"/>
      <c r="W3985" s="2"/>
    </row>
    <row r="3986" spans="16:23" x14ac:dyDescent="0.25">
      <c r="P3986" s="1"/>
      <c r="Q3986" s="1"/>
      <c r="T3986" s="2"/>
      <c r="U3986" s="2"/>
      <c r="V3986" s="2"/>
      <c r="W3986" s="2"/>
    </row>
    <row r="3987" spans="16:23" x14ac:dyDescent="0.25">
      <c r="P3987" s="1"/>
      <c r="Q3987" s="1"/>
      <c r="T3987" s="2"/>
      <c r="U3987" s="2"/>
      <c r="V3987" s="2"/>
      <c r="W3987" s="2"/>
    </row>
    <row r="3988" spans="16:23" x14ac:dyDescent="0.25">
      <c r="P3988" s="1"/>
      <c r="Q3988" s="1"/>
      <c r="T3988" s="2"/>
      <c r="U3988" s="2"/>
      <c r="V3988" s="2"/>
      <c r="W3988" s="2"/>
    </row>
    <row r="3989" spans="16:23" x14ac:dyDescent="0.25">
      <c r="P3989" s="1"/>
      <c r="Q3989" s="1"/>
      <c r="T3989" s="2"/>
      <c r="U3989" s="2"/>
      <c r="V3989" s="2"/>
      <c r="W3989" s="2"/>
    </row>
    <row r="3990" spans="16:23" x14ac:dyDescent="0.25">
      <c r="P3990" s="1"/>
      <c r="Q3990" s="1"/>
      <c r="T3990" s="2"/>
      <c r="U3990" s="2"/>
      <c r="V3990" s="2"/>
      <c r="W3990" s="2"/>
    </row>
    <row r="3991" spans="16:23" x14ac:dyDescent="0.25">
      <c r="P3991" s="1"/>
      <c r="Q3991" s="1"/>
      <c r="T3991" s="2"/>
      <c r="U3991" s="2"/>
      <c r="V3991" s="2"/>
      <c r="W3991" s="2"/>
    </row>
    <row r="3992" spans="16:23" x14ac:dyDescent="0.25">
      <c r="P3992" s="1"/>
      <c r="Q3992" s="1"/>
      <c r="T3992" s="2"/>
      <c r="U3992" s="2"/>
      <c r="V3992" s="2"/>
      <c r="W3992" s="2"/>
    </row>
    <row r="3993" spans="16:23" x14ac:dyDescent="0.25">
      <c r="P3993" s="1"/>
      <c r="Q3993" s="1"/>
      <c r="T3993" s="2"/>
      <c r="U3993" s="2"/>
      <c r="V3993" s="2"/>
      <c r="W3993" s="2"/>
    </row>
    <row r="3994" spans="16:23" x14ac:dyDescent="0.25">
      <c r="P3994" s="1"/>
      <c r="Q3994" s="1"/>
      <c r="T3994" s="2"/>
      <c r="U3994" s="2"/>
      <c r="V3994" s="2"/>
      <c r="W3994" s="2"/>
    </row>
    <row r="3995" spans="16:23" x14ac:dyDescent="0.25">
      <c r="P3995" s="1"/>
      <c r="Q3995" s="1"/>
      <c r="T3995" s="2"/>
      <c r="U3995" s="2"/>
      <c r="V3995" s="2"/>
      <c r="W3995" s="2"/>
    </row>
    <row r="3996" spans="16:23" x14ac:dyDescent="0.25">
      <c r="P3996" s="1"/>
      <c r="Q3996" s="1"/>
      <c r="T3996" s="2"/>
      <c r="U3996" s="2"/>
      <c r="V3996" s="2"/>
      <c r="W3996" s="2"/>
    </row>
    <row r="3997" spans="16:23" x14ac:dyDescent="0.25">
      <c r="P3997" s="1"/>
      <c r="Q3997" s="1"/>
      <c r="T3997" s="2"/>
      <c r="U3997" s="2"/>
      <c r="V3997" s="2"/>
      <c r="W3997" s="2"/>
    </row>
    <row r="3998" spans="16:23" x14ac:dyDescent="0.25">
      <c r="P3998" s="1"/>
      <c r="Q3998" s="1"/>
      <c r="T3998" s="2"/>
      <c r="U3998" s="2"/>
      <c r="V3998" s="2"/>
      <c r="W3998" s="2"/>
    </row>
    <row r="3999" spans="16:23" x14ac:dyDescent="0.25">
      <c r="P3999" s="1"/>
      <c r="Q3999" s="1"/>
      <c r="T3999" s="2"/>
      <c r="U3999" s="2"/>
      <c r="V3999" s="2"/>
      <c r="W3999" s="2"/>
    </row>
    <row r="4000" spans="16:23" x14ac:dyDescent="0.25">
      <c r="P4000" s="1"/>
      <c r="Q4000" s="1"/>
      <c r="T4000" s="2"/>
      <c r="U4000" s="2"/>
      <c r="V4000" s="2"/>
      <c r="W4000" s="2"/>
    </row>
    <row r="4001" spans="16:23" x14ac:dyDescent="0.25">
      <c r="P4001" s="1"/>
      <c r="Q4001" s="1"/>
      <c r="T4001" s="2"/>
      <c r="U4001" s="2"/>
      <c r="V4001" s="2"/>
      <c r="W4001" s="2"/>
    </row>
    <row r="4002" spans="16:23" x14ac:dyDescent="0.25">
      <c r="P4002" s="1"/>
      <c r="Q4002" s="1"/>
      <c r="T4002" s="2"/>
      <c r="U4002" s="2"/>
      <c r="V4002" s="2"/>
      <c r="W4002" s="2"/>
    </row>
    <row r="4003" spans="16:23" x14ac:dyDescent="0.25">
      <c r="P4003" s="1"/>
      <c r="Q4003" s="1"/>
      <c r="T4003" s="2"/>
      <c r="U4003" s="2"/>
      <c r="V4003" s="2"/>
      <c r="W4003" s="2"/>
    </row>
    <row r="4004" spans="16:23" x14ac:dyDescent="0.25">
      <c r="P4004" s="1"/>
      <c r="Q4004" s="1"/>
      <c r="T4004" s="2"/>
      <c r="U4004" s="2"/>
      <c r="V4004" s="2"/>
      <c r="W4004" s="2"/>
    </row>
    <row r="4005" spans="16:23" x14ac:dyDescent="0.25">
      <c r="P4005" s="1"/>
      <c r="Q4005" s="1"/>
      <c r="T4005" s="2"/>
      <c r="U4005" s="2"/>
      <c r="V4005" s="2"/>
      <c r="W4005" s="2"/>
    </row>
    <row r="4006" spans="16:23" x14ac:dyDescent="0.25">
      <c r="P4006" s="1"/>
      <c r="Q4006" s="1"/>
      <c r="T4006" s="2"/>
      <c r="U4006" s="2"/>
      <c r="V4006" s="2"/>
      <c r="W4006" s="2"/>
    </row>
    <row r="4007" spans="16:23" x14ac:dyDescent="0.25">
      <c r="P4007" s="1"/>
      <c r="Q4007" s="1"/>
      <c r="T4007" s="2"/>
      <c r="U4007" s="2"/>
      <c r="V4007" s="2"/>
      <c r="W4007" s="2"/>
    </row>
    <row r="4008" spans="16:23" x14ac:dyDescent="0.25">
      <c r="P4008" s="1"/>
      <c r="Q4008" s="1"/>
      <c r="T4008" s="2"/>
      <c r="U4008" s="2"/>
      <c r="V4008" s="2"/>
      <c r="W4008" s="2"/>
    </row>
    <row r="4009" spans="16:23" x14ac:dyDescent="0.25">
      <c r="P4009" s="1"/>
      <c r="Q4009" s="1"/>
      <c r="T4009" s="2"/>
      <c r="U4009" s="2"/>
      <c r="V4009" s="2"/>
      <c r="W4009" s="2"/>
    </row>
    <row r="4010" spans="16:23" x14ac:dyDescent="0.25">
      <c r="P4010" s="1"/>
      <c r="Q4010" s="1"/>
      <c r="T4010" s="2"/>
      <c r="U4010" s="2"/>
      <c r="V4010" s="2"/>
      <c r="W4010" s="2"/>
    </row>
    <row r="4011" spans="16:23" x14ac:dyDescent="0.25">
      <c r="P4011" s="1"/>
      <c r="Q4011" s="1"/>
      <c r="T4011" s="2"/>
      <c r="U4011" s="2"/>
      <c r="V4011" s="2"/>
      <c r="W4011" s="2"/>
    </row>
    <row r="4012" spans="16:23" x14ac:dyDescent="0.25">
      <c r="P4012" s="1"/>
      <c r="Q4012" s="1"/>
      <c r="T4012" s="2"/>
      <c r="U4012" s="2"/>
      <c r="V4012" s="2"/>
      <c r="W4012" s="2"/>
    </row>
    <row r="4013" spans="16:23" x14ac:dyDescent="0.25">
      <c r="P4013" s="1"/>
      <c r="Q4013" s="1"/>
      <c r="T4013" s="2"/>
      <c r="U4013" s="2"/>
      <c r="V4013" s="2"/>
      <c r="W4013" s="2"/>
    </row>
    <row r="4014" spans="16:23" x14ac:dyDescent="0.25">
      <c r="P4014" s="1"/>
      <c r="Q4014" s="1"/>
      <c r="T4014" s="2"/>
      <c r="U4014" s="2"/>
      <c r="V4014" s="2"/>
      <c r="W4014" s="2"/>
    </row>
    <row r="4015" spans="16:23" x14ac:dyDescent="0.25">
      <c r="P4015" s="1"/>
      <c r="Q4015" s="1"/>
      <c r="T4015" s="2"/>
      <c r="U4015" s="2"/>
      <c r="V4015" s="2"/>
      <c r="W4015" s="2"/>
    </row>
    <row r="4016" spans="16:23" x14ac:dyDescent="0.25">
      <c r="P4016" s="1"/>
      <c r="Q4016" s="1"/>
      <c r="T4016" s="2"/>
      <c r="U4016" s="2"/>
      <c r="V4016" s="2"/>
      <c r="W4016" s="2"/>
    </row>
    <row r="4017" spans="16:23" x14ac:dyDescent="0.25">
      <c r="P4017" s="1"/>
      <c r="Q4017" s="1"/>
      <c r="T4017" s="2"/>
      <c r="U4017" s="2"/>
      <c r="V4017" s="2"/>
      <c r="W4017" s="2"/>
    </row>
    <row r="4018" spans="16:23" x14ac:dyDescent="0.25">
      <c r="P4018" s="1"/>
      <c r="Q4018" s="1"/>
      <c r="T4018" s="2"/>
      <c r="U4018" s="2"/>
      <c r="V4018" s="2"/>
      <c r="W4018" s="2"/>
    </row>
    <row r="4019" spans="16:23" x14ac:dyDescent="0.25">
      <c r="P4019" s="1"/>
      <c r="Q4019" s="1"/>
      <c r="T4019" s="2"/>
      <c r="U4019" s="2"/>
      <c r="V4019" s="2"/>
      <c r="W4019" s="2"/>
    </row>
    <row r="4020" spans="16:23" x14ac:dyDescent="0.25">
      <c r="P4020" s="1"/>
      <c r="Q4020" s="1"/>
      <c r="T4020" s="2"/>
      <c r="U4020" s="2"/>
      <c r="V4020" s="2"/>
      <c r="W4020" s="2"/>
    </row>
    <row r="4021" spans="16:23" x14ac:dyDescent="0.25">
      <c r="P4021" s="1"/>
      <c r="Q4021" s="1"/>
      <c r="T4021" s="2"/>
      <c r="U4021" s="2"/>
      <c r="V4021" s="2"/>
      <c r="W4021" s="2"/>
    </row>
    <row r="4022" spans="16:23" x14ac:dyDescent="0.25">
      <c r="P4022" s="1"/>
      <c r="Q4022" s="1"/>
      <c r="T4022" s="2"/>
      <c r="U4022" s="2"/>
      <c r="V4022" s="2"/>
      <c r="W4022" s="2"/>
    </row>
    <row r="4023" spans="16:23" x14ac:dyDescent="0.25">
      <c r="P4023" s="1"/>
      <c r="Q4023" s="1"/>
      <c r="T4023" s="2"/>
      <c r="U4023" s="2"/>
      <c r="V4023" s="2"/>
      <c r="W4023" s="2"/>
    </row>
    <row r="4024" spans="16:23" x14ac:dyDescent="0.25">
      <c r="P4024" s="1"/>
      <c r="Q4024" s="1"/>
      <c r="T4024" s="2"/>
      <c r="U4024" s="2"/>
      <c r="V4024" s="2"/>
      <c r="W4024" s="2"/>
    </row>
    <row r="4025" spans="16:23" x14ac:dyDescent="0.25">
      <c r="P4025" s="1"/>
      <c r="Q4025" s="1"/>
      <c r="T4025" s="2"/>
      <c r="U4025" s="2"/>
      <c r="V4025" s="2"/>
      <c r="W4025" s="2"/>
    </row>
    <row r="4026" spans="16:23" x14ac:dyDescent="0.25">
      <c r="P4026" s="1"/>
      <c r="Q4026" s="1"/>
      <c r="T4026" s="2"/>
      <c r="U4026" s="2"/>
      <c r="V4026" s="2"/>
      <c r="W4026" s="2"/>
    </row>
    <row r="4027" spans="16:23" x14ac:dyDescent="0.25">
      <c r="P4027" s="1"/>
      <c r="Q4027" s="1"/>
      <c r="T4027" s="2"/>
      <c r="U4027" s="2"/>
      <c r="V4027" s="2"/>
      <c r="W4027" s="2"/>
    </row>
    <row r="4028" spans="16:23" x14ac:dyDescent="0.25">
      <c r="P4028" s="1"/>
      <c r="Q4028" s="1"/>
      <c r="T4028" s="2"/>
      <c r="U4028" s="2"/>
      <c r="V4028" s="2"/>
      <c r="W4028" s="2"/>
    </row>
    <row r="4029" spans="16:23" x14ac:dyDescent="0.25">
      <c r="P4029" s="1"/>
      <c r="Q4029" s="1"/>
      <c r="T4029" s="2"/>
      <c r="U4029" s="2"/>
      <c r="V4029" s="2"/>
      <c r="W4029" s="2"/>
    </row>
    <row r="4030" spans="16:23" x14ac:dyDescent="0.25">
      <c r="P4030" s="1"/>
      <c r="Q4030" s="1"/>
      <c r="T4030" s="2"/>
      <c r="U4030" s="2"/>
      <c r="V4030" s="2"/>
      <c r="W4030" s="2"/>
    </row>
    <row r="4031" spans="16:23" x14ac:dyDescent="0.25">
      <c r="P4031" s="1"/>
      <c r="Q4031" s="1"/>
      <c r="T4031" s="2"/>
      <c r="U4031" s="2"/>
      <c r="V4031" s="2"/>
      <c r="W4031" s="2"/>
    </row>
    <row r="4032" spans="16:23" x14ac:dyDescent="0.25">
      <c r="P4032" s="1"/>
      <c r="Q4032" s="1"/>
      <c r="T4032" s="2"/>
      <c r="U4032" s="2"/>
      <c r="V4032" s="2"/>
      <c r="W4032" s="2"/>
    </row>
    <row r="4033" spans="16:23" x14ac:dyDescent="0.25">
      <c r="P4033" s="1"/>
      <c r="Q4033" s="1"/>
      <c r="T4033" s="2"/>
      <c r="U4033" s="2"/>
      <c r="V4033" s="2"/>
      <c r="W4033" s="2"/>
    </row>
    <row r="4034" spans="16:23" x14ac:dyDescent="0.25">
      <c r="P4034" s="1"/>
      <c r="Q4034" s="1"/>
      <c r="T4034" s="2"/>
      <c r="U4034" s="2"/>
      <c r="V4034" s="2"/>
      <c r="W4034" s="2"/>
    </row>
    <row r="4035" spans="16:23" x14ac:dyDescent="0.25">
      <c r="P4035" s="1"/>
      <c r="Q4035" s="1"/>
      <c r="T4035" s="2"/>
      <c r="U4035" s="2"/>
      <c r="V4035" s="2"/>
      <c r="W4035" s="2"/>
    </row>
    <row r="4036" spans="16:23" x14ac:dyDescent="0.25">
      <c r="P4036" s="1"/>
      <c r="Q4036" s="1"/>
      <c r="T4036" s="2"/>
      <c r="U4036" s="2"/>
      <c r="V4036" s="2"/>
      <c r="W4036" s="2"/>
    </row>
    <row r="4037" spans="16:23" x14ac:dyDescent="0.25">
      <c r="P4037" s="1"/>
      <c r="Q4037" s="1"/>
      <c r="T4037" s="2"/>
      <c r="U4037" s="2"/>
      <c r="V4037" s="2"/>
      <c r="W4037" s="2"/>
    </row>
    <row r="4038" spans="16:23" x14ac:dyDescent="0.25">
      <c r="P4038" s="1"/>
      <c r="Q4038" s="1"/>
      <c r="T4038" s="2"/>
      <c r="U4038" s="2"/>
      <c r="V4038" s="2"/>
      <c r="W4038" s="2"/>
    </row>
    <row r="4039" spans="16:23" x14ac:dyDescent="0.25">
      <c r="P4039" s="1"/>
      <c r="Q4039" s="1"/>
      <c r="T4039" s="2"/>
      <c r="U4039" s="2"/>
      <c r="V4039" s="2"/>
      <c r="W4039" s="2"/>
    </row>
    <row r="4040" spans="16:23" x14ac:dyDescent="0.25">
      <c r="P4040" s="1"/>
      <c r="Q4040" s="1"/>
      <c r="T4040" s="2"/>
      <c r="U4040" s="2"/>
      <c r="V4040" s="2"/>
      <c r="W4040" s="2"/>
    </row>
    <row r="4041" spans="16:23" x14ac:dyDescent="0.25">
      <c r="P4041" s="1"/>
      <c r="Q4041" s="1"/>
      <c r="T4041" s="2"/>
      <c r="U4041" s="2"/>
      <c r="V4041" s="2"/>
      <c r="W4041" s="2"/>
    </row>
    <row r="4042" spans="16:23" x14ac:dyDescent="0.25">
      <c r="P4042" s="1"/>
      <c r="Q4042" s="1"/>
      <c r="T4042" s="2"/>
      <c r="U4042" s="2"/>
      <c r="V4042" s="2"/>
      <c r="W4042" s="2"/>
    </row>
    <row r="4043" spans="16:23" x14ac:dyDescent="0.25">
      <c r="P4043" s="1"/>
      <c r="Q4043" s="1"/>
      <c r="T4043" s="2"/>
      <c r="U4043" s="2"/>
      <c r="V4043" s="2"/>
      <c r="W4043" s="2"/>
    </row>
    <row r="4044" spans="16:23" x14ac:dyDescent="0.25">
      <c r="P4044" s="1"/>
      <c r="Q4044" s="1"/>
      <c r="T4044" s="2"/>
      <c r="U4044" s="2"/>
      <c r="V4044" s="2"/>
      <c r="W4044" s="2"/>
    </row>
    <row r="4045" spans="16:23" x14ac:dyDescent="0.25">
      <c r="P4045" s="1"/>
      <c r="Q4045" s="1"/>
      <c r="T4045" s="2"/>
      <c r="U4045" s="2"/>
      <c r="V4045" s="2"/>
      <c r="W4045" s="2"/>
    </row>
    <row r="4046" spans="16:23" x14ac:dyDescent="0.25">
      <c r="P4046" s="1"/>
      <c r="Q4046" s="1"/>
      <c r="T4046" s="2"/>
      <c r="U4046" s="2"/>
      <c r="V4046" s="2"/>
      <c r="W4046" s="2"/>
    </row>
    <row r="4047" spans="16:23" x14ac:dyDescent="0.25">
      <c r="P4047" s="1"/>
      <c r="Q4047" s="1"/>
      <c r="T4047" s="2"/>
      <c r="U4047" s="2"/>
      <c r="V4047" s="2"/>
      <c r="W4047" s="2"/>
    </row>
    <row r="4048" spans="16:23" x14ac:dyDescent="0.25">
      <c r="P4048" s="1"/>
      <c r="Q4048" s="1"/>
      <c r="T4048" s="2"/>
      <c r="U4048" s="2"/>
      <c r="V4048" s="2"/>
      <c r="W4048" s="2"/>
    </row>
    <row r="4049" spans="16:23" x14ac:dyDescent="0.25">
      <c r="P4049" s="1"/>
      <c r="Q4049" s="1"/>
      <c r="T4049" s="2"/>
      <c r="U4049" s="2"/>
      <c r="V4049" s="2"/>
      <c r="W4049" s="2"/>
    </row>
    <row r="4050" spans="16:23" x14ac:dyDescent="0.25">
      <c r="P4050" s="1"/>
      <c r="Q4050" s="1"/>
      <c r="T4050" s="2"/>
      <c r="U4050" s="2"/>
      <c r="V4050" s="2"/>
      <c r="W4050" s="2"/>
    </row>
    <row r="4051" spans="16:23" x14ac:dyDescent="0.25">
      <c r="P4051" s="1"/>
      <c r="Q4051" s="1"/>
      <c r="T4051" s="2"/>
      <c r="U4051" s="2"/>
      <c r="V4051" s="2"/>
      <c r="W4051" s="2"/>
    </row>
    <row r="4052" spans="16:23" x14ac:dyDescent="0.25">
      <c r="P4052" s="1"/>
      <c r="Q4052" s="1"/>
      <c r="T4052" s="2"/>
      <c r="U4052" s="2"/>
      <c r="V4052" s="2"/>
      <c r="W4052" s="2"/>
    </row>
    <row r="4053" spans="16:23" x14ac:dyDescent="0.25">
      <c r="P4053" s="1"/>
      <c r="Q4053" s="1"/>
      <c r="T4053" s="2"/>
      <c r="U4053" s="2"/>
      <c r="V4053" s="2"/>
      <c r="W4053" s="2"/>
    </row>
    <row r="4054" spans="16:23" x14ac:dyDescent="0.25">
      <c r="P4054" s="1"/>
      <c r="Q4054" s="1"/>
      <c r="T4054" s="2"/>
      <c r="U4054" s="2"/>
      <c r="V4054" s="2"/>
      <c r="W4054" s="2"/>
    </row>
    <row r="4055" spans="16:23" x14ac:dyDescent="0.25">
      <c r="P4055" s="1"/>
      <c r="Q4055" s="1"/>
      <c r="T4055" s="2"/>
      <c r="U4055" s="2"/>
      <c r="V4055" s="2"/>
      <c r="W4055" s="2"/>
    </row>
    <row r="4056" spans="16:23" x14ac:dyDescent="0.25">
      <c r="P4056" s="1"/>
      <c r="Q4056" s="1"/>
      <c r="T4056" s="2"/>
      <c r="U4056" s="2"/>
      <c r="V4056" s="2"/>
      <c r="W4056" s="2"/>
    </row>
    <row r="4057" spans="16:23" x14ac:dyDescent="0.25">
      <c r="P4057" s="1"/>
      <c r="Q4057" s="1"/>
      <c r="T4057" s="2"/>
      <c r="U4057" s="2"/>
      <c r="V4057" s="2"/>
      <c r="W4057" s="2"/>
    </row>
    <row r="4058" spans="16:23" x14ac:dyDescent="0.25">
      <c r="P4058" s="1"/>
      <c r="Q4058" s="1"/>
      <c r="T4058" s="2"/>
      <c r="U4058" s="2"/>
      <c r="V4058" s="2"/>
      <c r="W4058" s="2"/>
    </row>
    <row r="4059" spans="16:23" x14ac:dyDescent="0.25">
      <c r="P4059" s="1"/>
      <c r="Q4059" s="1"/>
      <c r="T4059" s="2"/>
      <c r="U4059" s="2"/>
      <c r="V4059" s="2"/>
      <c r="W4059" s="2"/>
    </row>
    <row r="4060" spans="16:23" x14ac:dyDescent="0.25">
      <c r="P4060" s="1"/>
      <c r="Q4060" s="1"/>
      <c r="T4060" s="2"/>
      <c r="U4060" s="2"/>
      <c r="V4060" s="2"/>
      <c r="W4060" s="2"/>
    </row>
    <row r="4061" spans="16:23" x14ac:dyDescent="0.25">
      <c r="P4061" s="1"/>
      <c r="Q4061" s="1"/>
      <c r="T4061" s="2"/>
      <c r="U4061" s="2"/>
      <c r="V4061" s="2"/>
      <c r="W4061" s="2"/>
    </row>
    <row r="4062" spans="16:23" x14ac:dyDescent="0.25">
      <c r="P4062" s="1"/>
      <c r="Q4062" s="1"/>
      <c r="T4062" s="2"/>
      <c r="U4062" s="2"/>
      <c r="V4062" s="2"/>
      <c r="W4062" s="2"/>
    </row>
    <row r="4063" spans="16:23" x14ac:dyDescent="0.25">
      <c r="P4063" s="1"/>
      <c r="Q4063" s="1"/>
      <c r="T4063" s="2"/>
      <c r="U4063" s="2"/>
      <c r="V4063" s="2"/>
      <c r="W4063" s="2"/>
    </row>
    <row r="4064" spans="16:23" x14ac:dyDescent="0.25">
      <c r="P4064" s="1"/>
      <c r="Q4064" s="1"/>
      <c r="T4064" s="2"/>
      <c r="U4064" s="2"/>
      <c r="V4064" s="2"/>
      <c r="W4064" s="2"/>
    </row>
    <row r="4065" spans="16:23" x14ac:dyDescent="0.25">
      <c r="P4065" s="1"/>
      <c r="Q4065" s="1"/>
      <c r="T4065" s="2"/>
      <c r="U4065" s="2"/>
      <c r="V4065" s="2"/>
      <c r="W4065" s="2"/>
    </row>
    <row r="4066" spans="16:23" x14ac:dyDescent="0.25">
      <c r="P4066" s="1"/>
      <c r="Q4066" s="1"/>
      <c r="T4066" s="2"/>
      <c r="U4066" s="2"/>
      <c r="V4066" s="2"/>
      <c r="W4066" s="2"/>
    </row>
    <row r="4067" spans="16:23" x14ac:dyDescent="0.25">
      <c r="P4067" s="1"/>
      <c r="Q4067" s="1"/>
      <c r="T4067" s="2"/>
      <c r="U4067" s="2"/>
      <c r="V4067" s="2"/>
      <c r="W4067" s="2"/>
    </row>
    <row r="4068" spans="16:23" x14ac:dyDescent="0.25">
      <c r="P4068" s="1"/>
      <c r="Q4068" s="1"/>
      <c r="T4068" s="2"/>
      <c r="U4068" s="2"/>
      <c r="V4068" s="2"/>
      <c r="W4068" s="2"/>
    </row>
    <row r="4069" spans="16:23" x14ac:dyDescent="0.25">
      <c r="P4069" s="1"/>
      <c r="Q4069" s="1"/>
      <c r="T4069" s="2"/>
      <c r="U4069" s="2"/>
      <c r="V4069" s="2"/>
      <c r="W4069" s="2"/>
    </row>
    <row r="4070" spans="16:23" x14ac:dyDescent="0.25">
      <c r="P4070" s="1"/>
      <c r="Q4070" s="1"/>
      <c r="T4070" s="2"/>
      <c r="U4070" s="2"/>
      <c r="V4070" s="2"/>
      <c r="W4070" s="2"/>
    </row>
    <row r="4071" spans="16:23" x14ac:dyDescent="0.25">
      <c r="P4071" s="1"/>
      <c r="Q4071" s="1"/>
      <c r="T4071" s="2"/>
      <c r="U4071" s="2"/>
      <c r="V4071" s="2"/>
      <c r="W4071" s="2"/>
    </row>
    <row r="4072" spans="16:23" x14ac:dyDescent="0.25">
      <c r="P4072" s="1"/>
      <c r="Q4072" s="1"/>
      <c r="T4072" s="2"/>
      <c r="U4072" s="2"/>
      <c r="V4072" s="2"/>
      <c r="W4072" s="2"/>
    </row>
    <row r="4073" spans="16:23" x14ac:dyDescent="0.25">
      <c r="P4073" s="1"/>
      <c r="Q4073" s="1"/>
      <c r="T4073" s="2"/>
      <c r="U4073" s="2"/>
      <c r="V4073" s="2"/>
      <c r="W4073" s="2"/>
    </row>
    <row r="4074" spans="16:23" x14ac:dyDescent="0.25">
      <c r="P4074" s="1"/>
      <c r="Q4074" s="1"/>
      <c r="T4074" s="2"/>
      <c r="U4074" s="2"/>
      <c r="V4074" s="2"/>
      <c r="W4074" s="2"/>
    </row>
    <row r="4075" spans="16:23" x14ac:dyDescent="0.25">
      <c r="P4075" s="1"/>
      <c r="Q4075" s="1"/>
      <c r="T4075" s="2"/>
      <c r="U4075" s="2"/>
      <c r="V4075" s="2"/>
      <c r="W4075" s="2"/>
    </row>
    <row r="4076" spans="16:23" x14ac:dyDescent="0.25">
      <c r="P4076" s="1"/>
      <c r="Q4076" s="1"/>
      <c r="T4076" s="2"/>
      <c r="U4076" s="2"/>
      <c r="V4076" s="2"/>
      <c r="W4076" s="2"/>
    </row>
    <row r="4077" spans="16:23" x14ac:dyDescent="0.25">
      <c r="P4077" s="1"/>
      <c r="Q4077" s="1"/>
      <c r="T4077" s="2"/>
      <c r="U4077" s="2"/>
      <c r="V4077" s="2"/>
      <c r="W4077" s="2"/>
    </row>
    <row r="4078" spans="16:23" x14ac:dyDescent="0.25">
      <c r="P4078" s="1"/>
      <c r="Q4078" s="1"/>
      <c r="T4078" s="2"/>
      <c r="U4078" s="2"/>
      <c r="V4078" s="2"/>
      <c r="W4078" s="2"/>
    </row>
    <row r="4079" spans="16:23" x14ac:dyDescent="0.25">
      <c r="P4079" s="1"/>
      <c r="Q4079" s="1"/>
      <c r="T4079" s="2"/>
      <c r="U4079" s="2"/>
      <c r="V4079" s="2"/>
      <c r="W4079" s="2"/>
    </row>
    <row r="4080" spans="16:23" x14ac:dyDescent="0.25">
      <c r="P4080" s="1"/>
      <c r="Q4080" s="1"/>
      <c r="T4080" s="2"/>
      <c r="U4080" s="2"/>
      <c r="V4080" s="2"/>
      <c r="W4080" s="2"/>
    </row>
    <row r="4081" spans="16:23" x14ac:dyDescent="0.25">
      <c r="P4081" s="1"/>
      <c r="Q4081" s="1"/>
      <c r="T4081" s="2"/>
      <c r="U4081" s="2"/>
      <c r="V4081" s="2"/>
      <c r="W4081" s="2"/>
    </row>
    <row r="4082" spans="16:23" x14ac:dyDescent="0.25">
      <c r="P4082" s="1"/>
      <c r="Q4082" s="1"/>
      <c r="T4082" s="2"/>
      <c r="U4082" s="2"/>
      <c r="V4082" s="2"/>
      <c r="W4082" s="2"/>
    </row>
    <row r="4083" spans="16:23" x14ac:dyDescent="0.25">
      <c r="P4083" s="1"/>
      <c r="Q4083" s="1"/>
      <c r="T4083" s="2"/>
      <c r="U4083" s="2"/>
      <c r="V4083" s="2"/>
      <c r="W4083" s="2"/>
    </row>
    <row r="4084" spans="16:23" x14ac:dyDescent="0.25">
      <c r="P4084" s="1"/>
      <c r="Q4084" s="1"/>
      <c r="T4084" s="2"/>
      <c r="U4084" s="2"/>
      <c r="V4084" s="2"/>
      <c r="W4084" s="2"/>
    </row>
    <row r="4085" spans="16:23" x14ac:dyDescent="0.25">
      <c r="P4085" s="1"/>
      <c r="Q4085" s="1"/>
      <c r="T4085" s="2"/>
      <c r="U4085" s="2"/>
      <c r="V4085" s="2"/>
      <c r="W4085" s="2"/>
    </row>
    <row r="4086" spans="16:23" x14ac:dyDescent="0.25">
      <c r="P4086" s="1"/>
      <c r="Q4086" s="1"/>
      <c r="T4086" s="2"/>
      <c r="U4086" s="2"/>
      <c r="V4086" s="2"/>
      <c r="W4086" s="2"/>
    </row>
    <row r="4087" spans="16:23" x14ac:dyDescent="0.25">
      <c r="P4087" s="1"/>
      <c r="Q4087" s="1"/>
      <c r="T4087" s="2"/>
      <c r="U4087" s="2"/>
      <c r="V4087" s="2"/>
      <c r="W4087" s="2"/>
    </row>
    <row r="4088" spans="16:23" x14ac:dyDescent="0.25">
      <c r="P4088" s="1"/>
      <c r="Q4088" s="1"/>
      <c r="T4088" s="2"/>
      <c r="U4088" s="2"/>
      <c r="V4088" s="2"/>
      <c r="W4088" s="2"/>
    </row>
    <row r="4089" spans="16:23" x14ac:dyDescent="0.25">
      <c r="P4089" s="1"/>
      <c r="Q4089" s="1"/>
      <c r="T4089" s="2"/>
      <c r="U4089" s="2"/>
      <c r="V4089" s="2"/>
      <c r="W4089" s="2"/>
    </row>
    <row r="4090" spans="16:23" x14ac:dyDescent="0.25">
      <c r="P4090" s="1"/>
      <c r="Q4090" s="1"/>
      <c r="T4090" s="2"/>
      <c r="U4090" s="2"/>
      <c r="V4090" s="2"/>
      <c r="W4090" s="2"/>
    </row>
    <row r="4091" spans="16:23" x14ac:dyDescent="0.25">
      <c r="P4091" s="1"/>
      <c r="Q4091" s="1"/>
      <c r="T4091" s="2"/>
      <c r="U4091" s="2"/>
      <c r="V4091" s="2"/>
      <c r="W4091" s="2"/>
    </row>
    <row r="4092" spans="16:23" x14ac:dyDescent="0.25">
      <c r="P4092" s="1"/>
      <c r="Q4092" s="1"/>
      <c r="T4092" s="2"/>
      <c r="U4092" s="2"/>
      <c r="V4092" s="2"/>
      <c r="W4092" s="2"/>
    </row>
    <row r="4093" spans="16:23" x14ac:dyDescent="0.25">
      <c r="P4093" s="1"/>
      <c r="Q4093" s="1"/>
      <c r="T4093" s="2"/>
      <c r="U4093" s="2"/>
      <c r="V4093" s="2"/>
      <c r="W4093" s="2"/>
    </row>
    <row r="4094" spans="16:23" x14ac:dyDescent="0.25">
      <c r="P4094" s="1"/>
      <c r="Q4094" s="1"/>
      <c r="T4094" s="2"/>
      <c r="U4094" s="2"/>
      <c r="V4094" s="2"/>
      <c r="W4094" s="2"/>
    </row>
    <row r="4095" spans="16:23" x14ac:dyDescent="0.25">
      <c r="P4095" s="1"/>
      <c r="Q4095" s="1"/>
      <c r="T4095" s="2"/>
      <c r="U4095" s="2"/>
      <c r="V4095" s="2"/>
      <c r="W4095" s="2"/>
    </row>
    <row r="4096" spans="16:23" x14ac:dyDescent="0.25">
      <c r="P4096" s="1"/>
      <c r="Q4096" s="1"/>
      <c r="T4096" s="2"/>
      <c r="U4096" s="2"/>
      <c r="V4096" s="2"/>
      <c r="W4096" s="2"/>
    </row>
    <row r="4097" spans="16:23" x14ac:dyDescent="0.25">
      <c r="P4097" s="1"/>
      <c r="Q4097" s="1"/>
      <c r="T4097" s="2"/>
      <c r="U4097" s="2"/>
      <c r="V4097" s="2"/>
      <c r="W4097" s="2"/>
    </row>
    <row r="4098" spans="16:23" x14ac:dyDescent="0.25">
      <c r="P4098" s="1"/>
      <c r="Q4098" s="1"/>
      <c r="T4098" s="2"/>
      <c r="U4098" s="2"/>
      <c r="V4098" s="2"/>
      <c r="W4098" s="2"/>
    </row>
    <row r="4099" spans="16:23" x14ac:dyDescent="0.25">
      <c r="P4099" s="1"/>
      <c r="Q4099" s="1"/>
      <c r="T4099" s="2"/>
      <c r="U4099" s="2"/>
      <c r="V4099" s="2"/>
      <c r="W4099" s="2"/>
    </row>
    <row r="4100" spans="16:23" x14ac:dyDescent="0.25">
      <c r="P4100" s="1"/>
      <c r="Q4100" s="1"/>
      <c r="T4100" s="2"/>
      <c r="U4100" s="2"/>
      <c r="V4100" s="2"/>
      <c r="W4100" s="2"/>
    </row>
    <row r="4101" spans="16:23" x14ac:dyDescent="0.25">
      <c r="P4101" s="1"/>
      <c r="Q4101" s="1"/>
      <c r="T4101" s="2"/>
      <c r="U4101" s="2"/>
      <c r="V4101" s="2"/>
      <c r="W4101" s="2"/>
    </row>
    <row r="4102" spans="16:23" x14ac:dyDescent="0.25">
      <c r="P4102" s="1"/>
      <c r="Q4102" s="1"/>
      <c r="T4102" s="2"/>
      <c r="U4102" s="2"/>
      <c r="V4102" s="2"/>
      <c r="W4102" s="2"/>
    </row>
    <row r="4103" spans="16:23" x14ac:dyDescent="0.25">
      <c r="P4103" s="1"/>
      <c r="Q4103" s="1"/>
      <c r="T4103" s="2"/>
      <c r="U4103" s="2"/>
      <c r="V4103" s="2"/>
      <c r="W4103" s="2"/>
    </row>
    <row r="4104" spans="16:23" x14ac:dyDescent="0.25">
      <c r="P4104" s="1"/>
      <c r="Q4104" s="1"/>
      <c r="T4104" s="2"/>
      <c r="U4104" s="2"/>
      <c r="V4104" s="2"/>
      <c r="W4104" s="2"/>
    </row>
    <row r="4105" spans="16:23" x14ac:dyDescent="0.25">
      <c r="P4105" s="1"/>
      <c r="Q4105" s="1"/>
      <c r="T4105" s="2"/>
      <c r="U4105" s="2"/>
      <c r="V4105" s="2"/>
      <c r="W4105" s="2"/>
    </row>
    <row r="4106" spans="16:23" x14ac:dyDescent="0.25">
      <c r="P4106" s="1"/>
      <c r="Q4106" s="1"/>
      <c r="T4106" s="2"/>
      <c r="U4106" s="2"/>
      <c r="V4106" s="2"/>
      <c r="W4106" s="2"/>
    </row>
    <row r="4107" spans="16:23" x14ac:dyDescent="0.25">
      <c r="P4107" s="1"/>
      <c r="Q4107" s="1"/>
      <c r="T4107" s="2"/>
      <c r="U4107" s="2"/>
      <c r="V4107" s="2"/>
      <c r="W4107" s="2"/>
    </row>
    <row r="4108" spans="16:23" x14ac:dyDescent="0.25">
      <c r="P4108" s="1"/>
      <c r="Q4108" s="1"/>
      <c r="T4108" s="2"/>
      <c r="U4108" s="2"/>
      <c r="V4108" s="2"/>
      <c r="W4108" s="2"/>
    </row>
    <row r="4109" spans="16:23" x14ac:dyDescent="0.25">
      <c r="P4109" s="1"/>
      <c r="Q4109" s="1"/>
      <c r="T4109" s="2"/>
      <c r="U4109" s="2"/>
      <c r="V4109" s="2"/>
      <c r="W4109" s="2"/>
    </row>
    <row r="4110" spans="16:23" x14ac:dyDescent="0.25">
      <c r="P4110" s="1"/>
      <c r="Q4110" s="1"/>
      <c r="T4110" s="2"/>
      <c r="U4110" s="2"/>
      <c r="V4110" s="2"/>
      <c r="W4110" s="2"/>
    </row>
    <row r="4111" spans="16:23" x14ac:dyDescent="0.25">
      <c r="P4111" s="1"/>
      <c r="Q4111" s="1"/>
      <c r="T4111" s="2"/>
      <c r="U4111" s="2"/>
      <c r="V4111" s="2"/>
      <c r="W4111" s="2"/>
    </row>
    <row r="4112" spans="16:23" x14ac:dyDescent="0.25">
      <c r="P4112" s="1"/>
      <c r="Q4112" s="1"/>
      <c r="T4112" s="2"/>
      <c r="U4112" s="2"/>
      <c r="V4112" s="2"/>
      <c r="W4112" s="2"/>
    </row>
    <row r="4113" spans="16:23" x14ac:dyDescent="0.25">
      <c r="P4113" s="1"/>
      <c r="Q4113" s="1"/>
      <c r="T4113" s="2"/>
      <c r="U4113" s="2"/>
      <c r="V4113" s="2"/>
      <c r="W4113" s="2"/>
    </row>
    <row r="4114" spans="16:23" x14ac:dyDescent="0.25">
      <c r="P4114" s="1"/>
      <c r="Q4114" s="1"/>
      <c r="T4114" s="2"/>
      <c r="U4114" s="2"/>
      <c r="V4114" s="2"/>
      <c r="W4114" s="2"/>
    </row>
    <row r="4115" spans="16:23" x14ac:dyDescent="0.25">
      <c r="P4115" s="1"/>
      <c r="Q4115" s="1"/>
      <c r="T4115" s="2"/>
      <c r="U4115" s="2"/>
      <c r="V4115" s="2"/>
      <c r="W4115" s="2"/>
    </row>
    <row r="4116" spans="16:23" x14ac:dyDescent="0.25">
      <c r="P4116" s="1"/>
      <c r="Q4116" s="1"/>
      <c r="T4116" s="2"/>
      <c r="U4116" s="2"/>
      <c r="V4116" s="2"/>
      <c r="W4116" s="2"/>
    </row>
    <row r="4117" spans="16:23" x14ac:dyDescent="0.25">
      <c r="P4117" s="1"/>
      <c r="Q4117" s="1"/>
      <c r="T4117" s="2"/>
      <c r="U4117" s="2"/>
      <c r="V4117" s="2"/>
      <c r="W4117" s="2"/>
    </row>
    <row r="4118" spans="16:23" x14ac:dyDescent="0.25">
      <c r="P4118" s="1"/>
      <c r="Q4118" s="1"/>
      <c r="T4118" s="2"/>
      <c r="U4118" s="2"/>
      <c r="V4118" s="2"/>
      <c r="W4118" s="2"/>
    </row>
    <row r="4119" spans="16:23" x14ac:dyDescent="0.25">
      <c r="P4119" s="1"/>
      <c r="Q4119" s="1"/>
      <c r="T4119" s="2"/>
      <c r="U4119" s="2"/>
      <c r="V4119" s="2"/>
      <c r="W4119" s="2"/>
    </row>
    <row r="4120" spans="16:23" x14ac:dyDescent="0.25">
      <c r="P4120" s="1"/>
      <c r="Q4120" s="1"/>
      <c r="T4120" s="2"/>
      <c r="U4120" s="2"/>
      <c r="V4120" s="2"/>
      <c r="W4120" s="2"/>
    </row>
    <row r="4121" spans="16:23" x14ac:dyDescent="0.25">
      <c r="P4121" s="1"/>
      <c r="Q4121" s="1"/>
      <c r="T4121" s="2"/>
      <c r="U4121" s="2"/>
      <c r="V4121" s="2"/>
      <c r="W4121" s="2"/>
    </row>
    <row r="4122" spans="16:23" x14ac:dyDescent="0.25">
      <c r="P4122" s="1"/>
      <c r="Q4122" s="1"/>
      <c r="T4122" s="2"/>
      <c r="U4122" s="2"/>
      <c r="V4122" s="2"/>
      <c r="W4122" s="2"/>
    </row>
    <row r="4123" spans="16:23" x14ac:dyDescent="0.25">
      <c r="P4123" s="1"/>
      <c r="Q4123" s="1"/>
      <c r="T4123" s="2"/>
      <c r="U4123" s="2"/>
      <c r="V4123" s="2"/>
      <c r="W4123" s="2"/>
    </row>
    <row r="4124" spans="16:23" x14ac:dyDescent="0.25">
      <c r="P4124" s="1"/>
      <c r="Q4124" s="1"/>
      <c r="T4124" s="2"/>
      <c r="U4124" s="2"/>
      <c r="V4124" s="2"/>
      <c r="W4124" s="2"/>
    </row>
    <row r="4125" spans="16:23" x14ac:dyDescent="0.25">
      <c r="P4125" s="1"/>
      <c r="Q4125" s="1"/>
      <c r="T4125" s="2"/>
      <c r="U4125" s="2"/>
      <c r="V4125" s="2"/>
      <c r="W4125" s="2"/>
    </row>
    <row r="4126" spans="16:23" x14ac:dyDescent="0.25">
      <c r="P4126" s="1"/>
      <c r="Q4126" s="1"/>
      <c r="T4126" s="2"/>
      <c r="U4126" s="2"/>
      <c r="V4126" s="2"/>
      <c r="W4126" s="2"/>
    </row>
    <row r="4127" spans="16:23" x14ac:dyDescent="0.25">
      <c r="P4127" s="1"/>
      <c r="Q4127" s="1"/>
      <c r="T4127" s="2"/>
      <c r="U4127" s="2"/>
      <c r="V4127" s="2"/>
      <c r="W4127" s="2"/>
    </row>
    <row r="4128" spans="16:23" x14ac:dyDescent="0.25">
      <c r="P4128" s="1"/>
      <c r="Q4128" s="1"/>
      <c r="T4128" s="2"/>
      <c r="U4128" s="2"/>
      <c r="V4128" s="2"/>
      <c r="W4128" s="2"/>
    </row>
    <row r="4129" spans="16:23" x14ac:dyDescent="0.25">
      <c r="P4129" s="1"/>
      <c r="Q4129" s="1"/>
      <c r="T4129" s="2"/>
      <c r="U4129" s="2"/>
      <c r="V4129" s="2"/>
      <c r="W4129" s="2"/>
    </row>
    <row r="4130" spans="16:23" x14ac:dyDescent="0.25">
      <c r="P4130" s="1"/>
      <c r="Q4130" s="1"/>
      <c r="T4130" s="2"/>
      <c r="U4130" s="2"/>
      <c r="V4130" s="2"/>
      <c r="W4130" s="2"/>
    </row>
    <row r="4131" spans="16:23" x14ac:dyDescent="0.25">
      <c r="P4131" s="1"/>
      <c r="Q4131" s="1"/>
      <c r="T4131" s="2"/>
      <c r="U4131" s="2"/>
      <c r="V4131" s="2"/>
      <c r="W4131" s="2"/>
    </row>
    <row r="4132" spans="16:23" x14ac:dyDescent="0.25">
      <c r="P4132" s="1"/>
      <c r="Q4132" s="1"/>
      <c r="T4132" s="2"/>
      <c r="U4132" s="2"/>
      <c r="V4132" s="2"/>
      <c r="W4132" s="2"/>
    </row>
    <row r="4133" spans="16:23" x14ac:dyDescent="0.25">
      <c r="P4133" s="1"/>
      <c r="Q4133" s="1"/>
      <c r="T4133" s="2"/>
      <c r="U4133" s="2"/>
      <c r="V4133" s="2"/>
      <c r="W4133" s="2"/>
    </row>
    <row r="4134" spans="16:23" x14ac:dyDescent="0.25">
      <c r="P4134" s="1"/>
      <c r="Q4134" s="1"/>
      <c r="T4134" s="2"/>
      <c r="U4134" s="2"/>
      <c r="V4134" s="2"/>
      <c r="W4134" s="2"/>
    </row>
    <row r="4135" spans="16:23" x14ac:dyDescent="0.25">
      <c r="P4135" s="1"/>
      <c r="Q4135" s="1"/>
      <c r="T4135" s="2"/>
      <c r="U4135" s="2"/>
      <c r="V4135" s="2"/>
      <c r="W4135" s="2"/>
    </row>
    <row r="4136" spans="16:23" x14ac:dyDescent="0.25">
      <c r="P4136" s="1"/>
      <c r="Q4136" s="1"/>
      <c r="T4136" s="2"/>
      <c r="U4136" s="2"/>
      <c r="V4136" s="2"/>
      <c r="W4136" s="2"/>
    </row>
    <row r="4137" spans="16:23" x14ac:dyDescent="0.25">
      <c r="P4137" s="1"/>
      <c r="Q4137" s="1"/>
      <c r="T4137" s="2"/>
      <c r="U4137" s="2"/>
      <c r="V4137" s="2"/>
      <c r="W4137" s="2"/>
    </row>
    <row r="4138" spans="16:23" x14ac:dyDescent="0.25">
      <c r="P4138" s="1"/>
      <c r="Q4138" s="1"/>
      <c r="T4138" s="2"/>
      <c r="U4138" s="2"/>
      <c r="V4138" s="2"/>
      <c r="W4138" s="2"/>
    </row>
    <row r="4139" spans="16:23" x14ac:dyDescent="0.25">
      <c r="P4139" s="1"/>
      <c r="Q4139" s="1"/>
      <c r="T4139" s="2"/>
      <c r="U4139" s="2"/>
      <c r="V4139" s="2"/>
      <c r="W4139" s="2"/>
    </row>
    <row r="4140" spans="16:23" x14ac:dyDescent="0.25">
      <c r="P4140" s="1"/>
      <c r="Q4140" s="1"/>
      <c r="T4140" s="2"/>
      <c r="U4140" s="2"/>
      <c r="V4140" s="2"/>
      <c r="W4140" s="2"/>
    </row>
    <row r="4141" spans="16:23" x14ac:dyDescent="0.25">
      <c r="P4141" s="1"/>
      <c r="Q4141" s="1"/>
      <c r="T4141" s="2"/>
      <c r="U4141" s="2"/>
      <c r="V4141" s="2"/>
      <c r="W4141" s="2"/>
    </row>
    <row r="4142" spans="16:23" x14ac:dyDescent="0.25">
      <c r="P4142" s="1"/>
      <c r="Q4142" s="1"/>
      <c r="T4142" s="2"/>
      <c r="U4142" s="2"/>
      <c r="V4142" s="2"/>
      <c r="W4142" s="2"/>
    </row>
    <row r="4143" spans="16:23" x14ac:dyDescent="0.25">
      <c r="P4143" s="1"/>
      <c r="Q4143" s="1"/>
      <c r="T4143" s="2"/>
      <c r="U4143" s="2"/>
      <c r="V4143" s="2"/>
      <c r="W4143" s="2"/>
    </row>
    <row r="4144" spans="16:23" x14ac:dyDescent="0.25">
      <c r="P4144" s="1"/>
      <c r="Q4144" s="1"/>
      <c r="T4144" s="2"/>
      <c r="U4144" s="2"/>
      <c r="V4144" s="2"/>
      <c r="W4144" s="2"/>
    </row>
    <row r="4145" spans="16:23" x14ac:dyDescent="0.25">
      <c r="P4145" s="1"/>
      <c r="Q4145" s="1"/>
      <c r="T4145" s="2"/>
      <c r="U4145" s="2"/>
      <c r="V4145" s="2"/>
      <c r="W4145" s="2"/>
    </row>
    <row r="4146" spans="16:23" x14ac:dyDescent="0.25">
      <c r="P4146" s="1"/>
      <c r="Q4146" s="1"/>
      <c r="T4146" s="2"/>
      <c r="U4146" s="2"/>
      <c r="V4146" s="2"/>
      <c r="W4146" s="2"/>
    </row>
    <row r="4147" spans="16:23" x14ac:dyDescent="0.25">
      <c r="P4147" s="1"/>
      <c r="Q4147" s="1"/>
      <c r="T4147" s="2"/>
      <c r="U4147" s="2"/>
      <c r="V4147" s="2"/>
      <c r="W4147" s="2"/>
    </row>
    <row r="4148" spans="16:23" x14ac:dyDescent="0.25">
      <c r="P4148" s="1"/>
      <c r="Q4148" s="1"/>
      <c r="T4148" s="2"/>
      <c r="U4148" s="2"/>
      <c r="V4148" s="2"/>
      <c r="W4148" s="2"/>
    </row>
    <row r="4149" spans="16:23" x14ac:dyDescent="0.25">
      <c r="P4149" s="1"/>
      <c r="Q4149" s="1"/>
      <c r="T4149" s="2"/>
      <c r="U4149" s="2"/>
      <c r="V4149" s="2"/>
      <c r="W4149" s="2"/>
    </row>
    <row r="4150" spans="16:23" x14ac:dyDescent="0.25">
      <c r="P4150" s="1"/>
      <c r="Q4150" s="1"/>
      <c r="T4150" s="2"/>
      <c r="U4150" s="2"/>
      <c r="V4150" s="2"/>
      <c r="W4150" s="2"/>
    </row>
    <row r="4151" spans="16:23" x14ac:dyDescent="0.25">
      <c r="P4151" s="1"/>
      <c r="Q4151" s="1"/>
      <c r="T4151" s="2"/>
      <c r="U4151" s="2"/>
      <c r="V4151" s="2"/>
      <c r="W4151" s="2"/>
    </row>
    <row r="4152" spans="16:23" x14ac:dyDescent="0.25">
      <c r="P4152" s="1"/>
      <c r="Q4152" s="1"/>
      <c r="T4152" s="2"/>
      <c r="U4152" s="2"/>
      <c r="V4152" s="2"/>
      <c r="W4152" s="2"/>
    </row>
    <row r="4153" spans="16:23" x14ac:dyDescent="0.25">
      <c r="P4153" s="1"/>
      <c r="Q4153" s="1"/>
      <c r="T4153" s="2"/>
      <c r="U4153" s="2"/>
      <c r="V4153" s="2"/>
      <c r="W4153" s="2"/>
    </row>
    <row r="4154" spans="16:23" x14ac:dyDescent="0.25">
      <c r="P4154" s="1"/>
      <c r="Q4154" s="1"/>
      <c r="T4154" s="2"/>
      <c r="U4154" s="2"/>
      <c r="V4154" s="2"/>
      <c r="W4154" s="2"/>
    </row>
    <row r="4155" spans="16:23" x14ac:dyDescent="0.25">
      <c r="P4155" s="1"/>
      <c r="Q4155" s="1"/>
      <c r="T4155" s="2"/>
      <c r="U4155" s="2"/>
      <c r="V4155" s="2"/>
      <c r="W4155" s="2"/>
    </row>
    <row r="4156" spans="16:23" x14ac:dyDescent="0.25">
      <c r="P4156" s="1"/>
      <c r="Q4156" s="1"/>
      <c r="T4156" s="2"/>
      <c r="U4156" s="2"/>
      <c r="V4156" s="2"/>
      <c r="W4156" s="2"/>
    </row>
    <row r="4157" spans="16:23" x14ac:dyDescent="0.25">
      <c r="P4157" s="1"/>
      <c r="Q4157" s="1"/>
      <c r="T4157" s="2"/>
      <c r="U4157" s="2"/>
      <c r="V4157" s="2"/>
      <c r="W4157" s="2"/>
    </row>
    <row r="4158" spans="16:23" x14ac:dyDescent="0.25">
      <c r="P4158" s="1"/>
      <c r="Q4158" s="1"/>
      <c r="T4158" s="2"/>
      <c r="U4158" s="2"/>
      <c r="V4158" s="2"/>
      <c r="W4158" s="2"/>
    </row>
    <row r="4159" spans="16:23" x14ac:dyDescent="0.25">
      <c r="P4159" s="1"/>
      <c r="Q4159" s="1"/>
      <c r="T4159" s="2"/>
      <c r="U4159" s="2"/>
      <c r="V4159" s="2"/>
      <c r="W4159" s="2"/>
    </row>
    <row r="4160" spans="16:23" x14ac:dyDescent="0.25">
      <c r="P4160" s="1"/>
      <c r="Q4160" s="1"/>
      <c r="T4160" s="2"/>
      <c r="U4160" s="2"/>
      <c r="V4160" s="2"/>
      <c r="W4160" s="2"/>
    </row>
    <row r="4161" spans="16:23" x14ac:dyDescent="0.25">
      <c r="P4161" s="1"/>
      <c r="Q4161" s="1"/>
      <c r="T4161" s="2"/>
      <c r="U4161" s="2"/>
      <c r="V4161" s="2"/>
      <c r="W4161" s="2"/>
    </row>
    <row r="4162" spans="16:23" x14ac:dyDescent="0.25">
      <c r="P4162" s="1"/>
      <c r="Q4162" s="1"/>
      <c r="T4162" s="2"/>
      <c r="U4162" s="2"/>
      <c r="V4162" s="2"/>
      <c r="W4162" s="2"/>
    </row>
    <row r="4163" spans="16:23" x14ac:dyDescent="0.25">
      <c r="P4163" s="1"/>
      <c r="Q4163" s="1"/>
      <c r="T4163" s="2"/>
      <c r="U4163" s="2"/>
      <c r="V4163" s="2"/>
      <c r="W4163" s="2"/>
    </row>
    <row r="4164" spans="16:23" x14ac:dyDescent="0.25">
      <c r="P4164" s="1"/>
      <c r="Q4164" s="1"/>
      <c r="T4164" s="2"/>
      <c r="U4164" s="2"/>
      <c r="V4164" s="2"/>
      <c r="W4164" s="2"/>
    </row>
    <row r="4165" spans="16:23" x14ac:dyDescent="0.25">
      <c r="P4165" s="1"/>
      <c r="Q4165" s="1"/>
      <c r="T4165" s="2"/>
      <c r="U4165" s="2"/>
      <c r="V4165" s="2"/>
      <c r="W4165" s="2"/>
    </row>
    <row r="4166" spans="16:23" x14ac:dyDescent="0.25">
      <c r="P4166" s="1"/>
      <c r="Q4166" s="1"/>
      <c r="T4166" s="2"/>
      <c r="U4166" s="2"/>
      <c r="V4166" s="2"/>
      <c r="W4166" s="2"/>
    </row>
    <row r="4167" spans="16:23" x14ac:dyDescent="0.25">
      <c r="P4167" s="1"/>
      <c r="Q4167" s="1"/>
      <c r="T4167" s="2"/>
      <c r="U4167" s="2"/>
      <c r="V4167" s="2"/>
      <c r="W4167" s="2"/>
    </row>
    <row r="4168" spans="16:23" x14ac:dyDescent="0.25">
      <c r="P4168" s="1"/>
      <c r="Q4168" s="1"/>
      <c r="T4168" s="2"/>
      <c r="U4168" s="2"/>
      <c r="V4168" s="2"/>
      <c r="W4168" s="2"/>
    </row>
    <row r="4169" spans="16:23" x14ac:dyDescent="0.25">
      <c r="P4169" s="1"/>
      <c r="Q4169" s="1"/>
      <c r="T4169" s="2"/>
      <c r="U4169" s="2"/>
      <c r="V4169" s="2"/>
      <c r="W4169" s="2"/>
    </row>
    <row r="4170" spans="16:23" x14ac:dyDescent="0.25">
      <c r="P4170" s="1"/>
      <c r="Q4170" s="1"/>
      <c r="T4170" s="2"/>
      <c r="U4170" s="2"/>
      <c r="V4170" s="2"/>
      <c r="W4170" s="2"/>
    </row>
    <row r="4171" spans="16:23" x14ac:dyDescent="0.25">
      <c r="P4171" s="1"/>
      <c r="Q4171" s="1"/>
      <c r="T4171" s="2"/>
      <c r="U4171" s="2"/>
      <c r="V4171" s="2"/>
      <c r="W4171" s="2"/>
    </row>
    <row r="4172" spans="16:23" x14ac:dyDescent="0.25">
      <c r="P4172" s="1"/>
      <c r="Q4172" s="1"/>
      <c r="T4172" s="2"/>
      <c r="U4172" s="2"/>
      <c r="V4172" s="2"/>
      <c r="W4172" s="2"/>
    </row>
    <row r="4173" spans="16:23" x14ac:dyDescent="0.25">
      <c r="P4173" s="1"/>
      <c r="Q4173" s="1"/>
      <c r="T4173" s="2"/>
      <c r="U4173" s="2"/>
      <c r="V4173" s="2"/>
      <c r="W4173" s="2"/>
    </row>
    <row r="4174" spans="16:23" x14ac:dyDescent="0.25">
      <c r="P4174" s="1"/>
      <c r="Q4174" s="1"/>
      <c r="T4174" s="2"/>
      <c r="U4174" s="2"/>
      <c r="V4174" s="2"/>
      <c r="W4174" s="2"/>
    </row>
    <row r="4175" spans="16:23" x14ac:dyDescent="0.25">
      <c r="P4175" s="1"/>
      <c r="Q4175" s="1"/>
      <c r="T4175" s="2"/>
      <c r="U4175" s="2"/>
      <c r="V4175" s="2"/>
      <c r="W4175" s="2"/>
    </row>
    <row r="4176" spans="16:23" x14ac:dyDescent="0.25">
      <c r="P4176" s="1"/>
      <c r="Q4176" s="1"/>
      <c r="T4176" s="2"/>
      <c r="U4176" s="2"/>
      <c r="V4176" s="2"/>
      <c r="W4176" s="2"/>
    </row>
    <row r="4177" spans="16:23" x14ac:dyDescent="0.25">
      <c r="P4177" s="1"/>
      <c r="Q4177" s="1"/>
      <c r="T4177" s="2"/>
      <c r="U4177" s="2"/>
      <c r="V4177" s="2"/>
      <c r="W4177" s="2"/>
    </row>
    <row r="4178" spans="16:23" x14ac:dyDescent="0.25">
      <c r="P4178" s="1"/>
      <c r="Q4178" s="1"/>
      <c r="T4178" s="2"/>
      <c r="U4178" s="2"/>
      <c r="V4178" s="2"/>
      <c r="W4178" s="2"/>
    </row>
    <row r="4179" spans="16:23" x14ac:dyDescent="0.25">
      <c r="P4179" s="1"/>
      <c r="Q4179" s="1"/>
      <c r="T4179" s="2"/>
      <c r="U4179" s="2"/>
      <c r="V4179" s="2"/>
      <c r="W4179" s="2"/>
    </row>
    <row r="4180" spans="16:23" x14ac:dyDescent="0.25">
      <c r="P4180" s="1"/>
      <c r="Q4180" s="1"/>
      <c r="T4180" s="2"/>
      <c r="U4180" s="2"/>
      <c r="V4180" s="2"/>
      <c r="W4180" s="2"/>
    </row>
    <row r="4181" spans="16:23" x14ac:dyDescent="0.25">
      <c r="P4181" s="1"/>
      <c r="Q4181" s="1"/>
      <c r="T4181" s="2"/>
      <c r="U4181" s="2"/>
      <c r="V4181" s="2"/>
      <c r="W4181" s="2"/>
    </row>
    <row r="4182" spans="16:23" x14ac:dyDescent="0.25">
      <c r="P4182" s="1"/>
      <c r="Q4182" s="1"/>
      <c r="T4182" s="2"/>
      <c r="U4182" s="2"/>
      <c r="V4182" s="2"/>
      <c r="W4182" s="2"/>
    </row>
    <row r="4183" spans="16:23" x14ac:dyDescent="0.25">
      <c r="P4183" s="1"/>
      <c r="Q4183" s="1"/>
      <c r="T4183" s="2"/>
      <c r="U4183" s="2"/>
      <c r="V4183" s="2"/>
      <c r="W4183" s="2"/>
    </row>
    <row r="4184" spans="16:23" x14ac:dyDescent="0.25">
      <c r="P4184" s="1"/>
      <c r="Q4184" s="1"/>
      <c r="T4184" s="2"/>
      <c r="U4184" s="2"/>
      <c r="V4184" s="2"/>
      <c r="W4184" s="2"/>
    </row>
    <row r="4185" spans="16:23" x14ac:dyDescent="0.25">
      <c r="P4185" s="1"/>
      <c r="Q4185" s="1"/>
      <c r="T4185" s="2"/>
      <c r="U4185" s="2"/>
      <c r="V4185" s="2"/>
      <c r="W4185" s="2"/>
    </row>
    <row r="4186" spans="16:23" x14ac:dyDescent="0.25">
      <c r="P4186" s="1"/>
      <c r="Q4186" s="1"/>
      <c r="T4186" s="2"/>
      <c r="U4186" s="2"/>
      <c r="V4186" s="2"/>
      <c r="W4186" s="2"/>
    </row>
    <row r="4187" spans="16:23" x14ac:dyDescent="0.25">
      <c r="P4187" s="1"/>
      <c r="Q4187" s="1"/>
      <c r="T4187" s="2"/>
      <c r="U4187" s="2"/>
      <c r="V4187" s="2"/>
      <c r="W4187" s="2"/>
    </row>
    <row r="4188" spans="16:23" x14ac:dyDescent="0.25">
      <c r="P4188" s="1"/>
      <c r="Q4188" s="1"/>
      <c r="T4188" s="2"/>
      <c r="U4188" s="2"/>
      <c r="V4188" s="2"/>
      <c r="W4188" s="2"/>
    </row>
    <row r="4189" spans="16:23" x14ac:dyDescent="0.25">
      <c r="P4189" s="1"/>
      <c r="Q4189" s="1"/>
      <c r="T4189" s="2"/>
      <c r="U4189" s="2"/>
      <c r="V4189" s="2"/>
      <c r="W4189" s="2"/>
    </row>
    <row r="4190" spans="16:23" x14ac:dyDescent="0.25">
      <c r="P4190" s="1"/>
      <c r="Q4190" s="1"/>
      <c r="T4190" s="2"/>
      <c r="U4190" s="2"/>
      <c r="V4190" s="2"/>
      <c r="W4190" s="2"/>
    </row>
    <row r="4191" spans="16:23" x14ac:dyDescent="0.25">
      <c r="P4191" s="1"/>
      <c r="Q4191" s="1"/>
      <c r="T4191" s="2"/>
      <c r="U4191" s="2"/>
      <c r="V4191" s="2"/>
      <c r="W4191" s="2"/>
    </row>
    <row r="4192" spans="16:23" x14ac:dyDescent="0.25">
      <c r="P4192" s="1"/>
      <c r="Q4192" s="1"/>
      <c r="T4192" s="2"/>
      <c r="U4192" s="2"/>
      <c r="V4192" s="2"/>
      <c r="W4192" s="2"/>
    </row>
    <row r="4193" spans="16:23" x14ac:dyDescent="0.25">
      <c r="P4193" s="1"/>
      <c r="Q4193" s="1"/>
      <c r="T4193" s="2"/>
      <c r="U4193" s="2"/>
      <c r="V4193" s="2"/>
      <c r="W4193" s="2"/>
    </row>
    <row r="4194" spans="16:23" x14ac:dyDescent="0.25">
      <c r="P4194" s="1"/>
      <c r="Q4194" s="1"/>
      <c r="T4194" s="2"/>
      <c r="U4194" s="2"/>
      <c r="V4194" s="2"/>
      <c r="W4194" s="2"/>
    </row>
    <row r="4195" spans="16:23" x14ac:dyDescent="0.25">
      <c r="P4195" s="1"/>
      <c r="Q4195" s="1"/>
      <c r="T4195" s="2"/>
      <c r="U4195" s="2"/>
      <c r="V4195" s="2"/>
      <c r="W4195" s="2"/>
    </row>
    <row r="4196" spans="16:23" x14ac:dyDescent="0.25">
      <c r="P4196" s="1"/>
      <c r="Q4196" s="1"/>
      <c r="T4196" s="2"/>
      <c r="U4196" s="2"/>
      <c r="V4196" s="2"/>
      <c r="W4196" s="2"/>
    </row>
    <row r="4197" spans="16:23" x14ac:dyDescent="0.25">
      <c r="P4197" s="1"/>
      <c r="Q4197" s="1"/>
      <c r="T4197" s="2"/>
      <c r="U4197" s="2"/>
      <c r="V4197" s="2"/>
      <c r="W4197" s="2"/>
    </row>
    <row r="4198" spans="16:23" x14ac:dyDescent="0.25">
      <c r="P4198" s="1"/>
      <c r="Q4198" s="1"/>
      <c r="T4198" s="2"/>
      <c r="U4198" s="2"/>
      <c r="V4198" s="2"/>
      <c r="W4198" s="2"/>
    </row>
    <row r="4199" spans="16:23" x14ac:dyDescent="0.25">
      <c r="P4199" s="1"/>
      <c r="Q4199" s="1"/>
      <c r="T4199" s="2"/>
      <c r="U4199" s="2"/>
      <c r="V4199" s="2"/>
      <c r="W4199" s="2"/>
    </row>
    <row r="4200" spans="16:23" x14ac:dyDescent="0.25">
      <c r="P4200" s="1"/>
      <c r="Q4200" s="1"/>
      <c r="T4200" s="2"/>
      <c r="U4200" s="2"/>
      <c r="V4200" s="2"/>
      <c r="W4200" s="2"/>
    </row>
    <row r="4201" spans="16:23" x14ac:dyDescent="0.25">
      <c r="P4201" s="1"/>
      <c r="Q4201" s="1"/>
      <c r="T4201" s="2"/>
      <c r="U4201" s="2"/>
      <c r="V4201" s="2"/>
      <c r="W4201" s="2"/>
    </row>
    <row r="4202" spans="16:23" x14ac:dyDescent="0.25">
      <c r="P4202" s="1"/>
      <c r="Q4202" s="1"/>
      <c r="T4202" s="2"/>
      <c r="U4202" s="2"/>
      <c r="V4202" s="2"/>
      <c r="W4202" s="2"/>
    </row>
    <row r="4203" spans="16:23" x14ac:dyDescent="0.25">
      <c r="P4203" s="1"/>
      <c r="Q4203" s="1"/>
      <c r="T4203" s="2"/>
      <c r="U4203" s="2"/>
      <c r="V4203" s="2"/>
      <c r="W4203" s="2"/>
    </row>
    <row r="4204" spans="16:23" x14ac:dyDescent="0.25">
      <c r="P4204" s="1"/>
      <c r="Q4204" s="1"/>
      <c r="T4204" s="2"/>
      <c r="U4204" s="2"/>
      <c r="V4204" s="2"/>
      <c r="W4204" s="2"/>
    </row>
    <row r="4205" spans="16:23" x14ac:dyDescent="0.25">
      <c r="P4205" s="1"/>
      <c r="Q4205" s="1"/>
      <c r="T4205" s="2"/>
      <c r="U4205" s="2"/>
      <c r="V4205" s="2"/>
      <c r="W4205" s="2"/>
    </row>
    <row r="4206" spans="16:23" x14ac:dyDescent="0.25">
      <c r="P4206" s="1"/>
      <c r="Q4206" s="1"/>
      <c r="T4206" s="2"/>
      <c r="U4206" s="2"/>
      <c r="V4206" s="2"/>
      <c r="W4206" s="2"/>
    </row>
    <row r="4207" spans="16:23" x14ac:dyDescent="0.25">
      <c r="P4207" s="1"/>
      <c r="Q4207" s="1"/>
      <c r="T4207" s="2"/>
      <c r="U4207" s="2"/>
      <c r="V4207" s="2"/>
      <c r="W4207" s="2"/>
    </row>
    <row r="4208" spans="16:23" x14ac:dyDescent="0.25">
      <c r="P4208" s="1"/>
      <c r="Q4208" s="1"/>
      <c r="T4208" s="2"/>
      <c r="U4208" s="2"/>
      <c r="V4208" s="2"/>
      <c r="W4208" s="2"/>
    </row>
    <row r="4209" spans="16:23" x14ac:dyDescent="0.25">
      <c r="P4209" s="1"/>
      <c r="Q4209" s="1"/>
      <c r="T4209" s="2"/>
      <c r="U4209" s="2"/>
      <c r="V4209" s="2"/>
      <c r="W4209" s="2"/>
    </row>
    <row r="4210" spans="16:23" x14ac:dyDescent="0.25">
      <c r="P4210" s="1"/>
      <c r="Q4210" s="1"/>
      <c r="T4210" s="2"/>
      <c r="U4210" s="2"/>
      <c r="V4210" s="2"/>
      <c r="W4210" s="2"/>
    </row>
    <row r="4211" spans="16:23" x14ac:dyDescent="0.25">
      <c r="P4211" s="1"/>
      <c r="Q4211" s="1"/>
      <c r="T4211" s="2"/>
      <c r="U4211" s="2"/>
      <c r="V4211" s="2"/>
      <c r="W4211" s="2"/>
    </row>
    <row r="4212" spans="16:23" x14ac:dyDescent="0.25">
      <c r="P4212" s="1"/>
      <c r="Q4212" s="1"/>
      <c r="T4212" s="2"/>
      <c r="U4212" s="2"/>
      <c r="V4212" s="2"/>
      <c r="W4212" s="2"/>
    </row>
    <row r="4213" spans="16:23" x14ac:dyDescent="0.25">
      <c r="P4213" s="1"/>
      <c r="Q4213" s="1"/>
      <c r="T4213" s="2"/>
      <c r="U4213" s="2"/>
      <c r="V4213" s="2"/>
      <c r="W4213" s="2"/>
    </row>
    <row r="4214" spans="16:23" x14ac:dyDescent="0.25">
      <c r="P4214" s="1"/>
      <c r="Q4214" s="1"/>
      <c r="T4214" s="2"/>
      <c r="U4214" s="2"/>
      <c r="V4214" s="2"/>
      <c r="W4214" s="2"/>
    </row>
    <row r="4215" spans="16:23" x14ac:dyDescent="0.25">
      <c r="P4215" s="1"/>
      <c r="Q4215" s="1"/>
      <c r="T4215" s="2"/>
      <c r="U4215" s="2"/>
      <c r="V4215" s="2"/>
      <c r="W4215" s="2"/>
    </row>
    <row r="4216" spans="16:23" x14ac:dyDescent="0.25">
      <c r="P4216" s="1"/>
      <c r="Q4216" s="1"/>
      <c r="T4216" s="2"/>
      <c r="U4216" s="2"/>
      <c r="V4216" s="2"/>
      <c r="W4216" s="2"/>
    </row>
    <row r="4217" spans="16:23" x14ac:dyDescent="0.25">
      <c r="P4217" s="1"/>
      <c r="Q4217" s="1"/>
      <c r="T4217" s="2"/>
      <c r="U4217" s="2"/>
      <c r="V4217" s="2"/>
      <c r="W4217" s="2"/>
    </row>
    <row r="4218" spans="16:23" x14ac:dyDescent="0.25">
      <c r="P4218" s="1"/>
      <c r="Q4218" s="1"/>
      <c r="T4218" s="2"/>
      <c r="U4218" s="2"/>
      <c r="V4218" s="2"/>
      <c r="W4218" s="2"/>
    </row>
    <row r="4219" spans="16:23" x14ac:dyDescent="0.25">
      <c r="P4219" s="1"/>
      <c r="Q4219" s="1"/>
      <c r="T4219" s="2"/>
      <c r="U4219" s="2"/>
      <c r="V4219" s="2"/>
      <c r="W4219" s="2"/>
    </row>
    <row r="4220" spans="16:23" x14ac:dyDescent="0.25">
      <c r="P4220" s="1"/>
      <c r="Q4220" s="1"/>
      <c r="T4220" s="2"/>
      <c r="U4220" s="2"/>
      <c r="V4220" s="2"/>
      <c r="W4220" s="2"/>
    </row>
    <row r="4221" spans="16:23" x14ac:dyDescent="0.25">
      <c r="P4221" s="1"/>
      <c r="Q4221" s="1"/>
      <c r="T4221" s="2"/>
      <c r="U4221" s="2"/>
      <c r="V4221" s="2"/>
      <c r="W4221" s="2"/>
    </row>
    <row r="4222" spans="16:23" x14ac:dyDescent="0.25">
      <c r="P4222" s="1"/>
      <c r="Q4222" s="1"/>
      <c r="T4222" s="2"/>
      <c r="U4222" s="2"/>
      <c r="V4222" s="2"/>
      <c r="W4222" s="2"/>
    </row>
    <row r="4223" spans="16:23" x14ac:dyDescent="0.25">
      <c r="P4223" s="1"/>
      <c r="Q4223" s="1"/>
      <c r="T4223" s="2"/>
      <c r="U4223" s="2"/>
      <c r="V4223" s="2"/>
      <c r="W4223" s="2"/>
    </row>
    <row r="4224" spans="16:23" x14ac:dyDescent="0.25">
      <c r="P4224" s="1"/>
      <c r="Q4224" s="1"/>
      <c r="T4224" s="2"/>
      <c r="U4224" s="2"/>
      <c r="V4224" s="2"/>
      <c r="W4224" s="2"/>
    </row>
    <row r="4225" spans="16:23" x14ac:dyDescent="0.25">
      <c r="P4225" s="1"/>
      <c r="Q4225" s="1"/>
      <c r="T4225" s="2"/>
      <c r="U4225" s="2"/>
      <c r="V4225" s="2"/>
      <c r="W4225" s="2"/>
    </row>
    <row r="4226" spans="16:23" x14ac:dyDescent="0.25">
      <c r="P4226" s="1"/>
      <c r="Q4226" s="1"/>
      <c r="T4226" s="2"/>
      <c r="U4226" s="2"/>
      <c r="V4226" s="2"/>
      <c r="W4226" s="2"/>
    </row>
    <row r="4227" spans="16:23" x14ac:dyDescent="0.25">
      <c r="P4227" s="1"/>
      <c r="Q4227" s="1"/>
      <c r="T4227" s="2"/>
      <c r="U4227" s="2"/>
      <c r="V4227" s="2"/>
      <c r="W4227" s="2"/>
    </row>
    <row r="4228" spans="16:23" x14ac:dyDescent="0.25">
      <c r="P4228" s="1"/>
      <c r="Q4228" s="1"/>
      <c r="T4228" s="2"/>
      <c r="U4228" s="2"/>
      <c r="V4228" s="2"/>
      <c r="W4228" s="2"/>
    </row>
    <row r="4229" spans="16:23" x14ac:dyDescent="0.25">
      <c r="P4229" s="1"/>
      <c r="Q4229" s="1"/>
      <c r="T4229" s="2"/>
      <c r="U4229" s="2"/>
      <c r="V4229" s="2"/>
      <c r="W4229" s="2"/>
    </row>
    <row r="4230" spans="16:23" x14ac:dyDescent="0.25">
      <c r="P4230" s="1"/>
      <c r="Q4230" s="1"/>
      <c r="T4230" s="2"/>
      <c r="U4230" s="2"/>
      <c r="V4230" s="2"/>
      <c r="W4230" s="2"/>
    </row>
    <row r="4231" spans="16:23" x14ac:dyDescent="0.25">
      <c r="P4231" s="1"/>
      <c r="Q4231" s="1"/>
      <c r="T4231" s="2"/>
      <c r="U4231" s="2"/>
      <c r="V4231" s="2"/>
      <c r="W4231" s="2"/>
    </row>
    <row r="4232" spans="16:23" x14ac:dyDescent="0.25">
      <c r="P4232" s="1"/>
      <c r="Q4232" s="1"/>
      <c r="T4232" s="2"/>
      <c r="U4232" s="2"/>
      <c r="V4232" s="2"/>
      <c r="W4232" s="2"/>
    </row>
    <row r="4233" spans="16:23" x14ac:dyDescent="0.25">
      <c r="P4233" s="1"/>
      <c r="Q4233" s="1"/>
      <c r="T4233" s="2"/>
      <c r="U4233" s="2"/>
      <c r="V4233" s="2"/>
      <c r="W4233" s="2"/>
    </row>
    <row r="4234" spans="16:23" x14ac:dyDescent="0.25">
      <c r="P4234" s="1"/>
      <c r="Q4234" s="1"/>
      <c r="T4234" s="2"/>
      <c r="U4234" s="2"/>
      <c r="V4234" s="2"/>
      <c r="W4234" s="2"/>
    </row>
    <row r="4235" spans="16:23" x14ac:dyDescent="0.25">
      <c r="P4235" s="1"/>
      <c r="Q4235" s="1"/>
      <c r="T4235" s="2"/>
      <c r="U4235" s="2"/>
      <c r="V4235" s="2"/>
      <c r="W4235" s="2"/>
    </row>
    <row r="4236" spans="16:23" x14ac:dyDescent="0.25">
      <c r="P4236" s="1"/>
      <c r="Q4236" s="1"/>
      <c r="T4236" s="2"/>
      <c r="U4236" s="2"/>
      <c r="V4236" s="2"/>
      <c r="W4236" s="2"/>
    </row>
    <row r="4237" spans="16:23" x14ac:dyDescent="0.25">
      <c r="P4237" s="1"/>
      <c r="Q4237" s="1"/>
      <c r="T4237" s="2"/>
      <c r="U4237" s="2"/>
      <c r="V4237" s="2"/>
      <c r="W4237" s="2"/>
    </row>
    <row r="4238" spans="16:23" x14ac:dyDescent="0.25">
      <c r="P4238" s="1"/>
      <c r="Q4238" s="1"/>
      <c r="T4238" s="2"/>
      <c r="U4238" s="2"/>
      <c r="V4238" s="2"/>
      <c r="W4238" s="2"/>
    </row>
    <row r="4239" spans="16:23" x14ac:dyDescent="0.25">
      <c r="P4239" s="1"/>
      <c r="Q4239" s="1"/>
      <c r="T4239" s="2"/>
      <c r="U4239" s="2"/>
      <c r="V4239" s="2"/>
      <c r="W4239" s="2"/>
    </row>
    <row r="4240" spans="16:23" x14ac:dyDescent="0.25">
      <c r="P4240" s="1"/>
      <c r="Q4240" s="1"/>
      <c r="T4240" s="2"/>
      <c r="U4240" s="2"/>
      <c r="V4240" s="2"/>
      <c r="W4240" s="2"/>
    </row>
    <row r="4241" spans="16:23" x14ac:dyDescent="0.25">
      <c r="P4241" s="1"/>
      <c r="Q4241" s="1"/>
      <c r="T4241" s="2"/>
      <c r="U4241" s="2"/>
      <c r="V4241" s="2"/>
      <c r="W4241" s="2"/>
    </row>
    <row r="4242" spans="16:23" x14ac:dyDescent="0.25">
      <c r="P4242" s="1"/>
      <c r="Q4242" s="1"/>
      <c r="T4242" s="2"/>
      <c r="U4242" s="2"/>
      <c r="V4242" s="2"/>
      <c r="W4242" s="2"/>
    </row>
    <row r="4243" spans="16:23" x14ac:dyDescent="0.25">
      <c r="P4243" s="1"/>
      <c r="Q4243" s="1"/>
      <c r="T4243" s="2"/>
      <c r="U4243" s="2"/>
      <c r="V4243" s="2"/>
      <c r="W4243" s="2"/>
    </row>
    <row r="4244" spans="16:23" x14ac:dyDescent="0.25">
      <c r="P4244" s="1"/>
      <c r="Q4244" s="1"/>
      <c r="T4244" s="2"/>
      <c r="U4244" s="2"/>
      <c r="V4244" s="2"/>
      <c r="W4244" s="2"/>
    </row>
    <row r="4245" spans="16:23" x14ac:dyDescent="0.25">
      <c r="P4245" s="1"/>
      <c r="Q4245" s="1"/>
      <c r="T4245" s="2"/>
      <c r="U4245" s="2"/>
      <c r="V4245" s="2"/>
      <c r="W4245" s="2"/>
    </row>
    <row r="4246" spans="16:23" x14ac:dyDescent="0.25">
      <c r="P4246" s="1"/>
      <c r="Q4246" s="1"/>
      <c r="T4246" s="2"/>
      <c r="U4246" s="2"/>
      <c r="V4246" s="2"/>
      <c r="W4246" s="2"/>
    </row>
    <row r="4247" spans="16:23" x14ac:dyDescent="0.25">
      <c r="P4247" s="1"/>
      <c r="Q4247" s="1"/>
      <c r="T4247" s="2"/>
      <c r="U4247" s="2"/>
      <c r="V4247" s="2"/>
      <c r="W4247" s="2"/>
    </row>
    <row r="4248" spans="16:23" x14ac:dyDescent="0.25">
      <c r="P4248" s="1"/>
      <c r="Q4248" s="1"/>
      <c r="T4248" s="2"/>
      <c r="U4248" s="2"/>
      <c r="V4248" s="2"/>
      <c r="W4248" s="2"/>
    </row>
    <row r="4249" spans="16:23" x14ac:dyDescent="0.25">
      <c r="P4249" s="1"/>
      <c r="Q4249" s="1"/>
      <c r="T4249" s="2"/>
      <c r="U4249" s="2"/>
      <c r="V4249" s="2"/>
      <c r="W4249" s="2"/>
    </row>
    <row r="4250" spans="16:23" x14ac:dyDescent="0.25">
      <c r="P4250" s="1"/>
      <c r="Q4250" s="1"/>
      <c r="T4250" s="2"/>
      <c r="U4250" s="2"/>
      <c r="V4250" s="2"/>
      <c r="W4250" s="2"/>
    </row>
    <row r="4251" spans="16:23" x14ac:dyDescent="0.25">
      <c r="P4251" s="1"/>
      <c r="Q4251" s="1"/>
      <c r="T4251" s="2"/>
      <c r="U4251" s="2"/>
      <c r="V4251" s="2"/>
      <c r="W4251" s="2"/>
    </row>
    <row r="4252" spans="16:23" x14ac:dyDescent="0.25">
      <c r="P4252" s="1"/>
      <c r="Q4252" s="1"/>
      <c r="T4252" s="2"/>
      <c r="U4252" s="2"/>
      <c r="V4252" s="2"/>
      <c r="W4252" s="2"/>
    </row>
    <row r="4253" spans="16:23" x14ac:dyDescent="0.25">
      <c r="P4253" s="1"/>
      <c r="Q4253" s="1"/>
      <c r="T4253" s="2"/>
      <c r="U4253" s="2"/>
      <c r="V4253" s="2"/>
      <c r="W4253" s="2"/>
    </row>
    <row r="4254" spans="16:23" x14ac:dyDescent="0.25">
      <c r="P4254" s="1"/>
      <c r="Q4254" s="1"/>
      <c r="T4254" s="2"/>
      <c r="U4254" s="2"/>
      <c r="V4254" s="2"/>
      <c r="W4254" s="2"/>
    </row>
    <row r="4255" spans="16:23" x14ac:dyDescent="0.25">
      <c r="P4255" s="1"/>
      <c r="Q4255" s="1"/>
      <c r="T4255" s="2"/>
      <c r="U4255" s="2"/>
      <c r="V4255" s="2"/>
      <c r="W4255" s="2"/>
    </row>
    <row r="4256" spans="16:23" x14ac:dyDescent="0.25">
      <c r="P4256" s="1"/>
      <c r="Q4256" s="1"/>
      <c r="T4256" s="2"/>
      <c r="U4256" s="2"/>
      <c r="V4256" s="2"/>
      <c r="W4256" s="2"/>
    </row>
    <row r="4257" spans="16:23" x14ac:dyDescent="0.25">
      <c r="P4257" s="1"/>
      <c r="Q4257" s="1"/>
      <c r="T4257" s="2"/>
      <c r="U4257" s="2"/>
      <c r="V4257" s="2"/>
      <c r="W4257" s="2"/>
    </row>
    <row r="4258" spans="16:23" x14ac:dyDescent="0.25">
      <c r="P4258" s="1"/>
      <c r="Q4258" s="1"/>
      <c r="T4258" s="2"/>
      <c r="U4258" s="2"/>
      <c r="V4258" s="2"/>
      <c r="W4258" s="2"/>
    </row>
    <row r="4259" spans="16:23" x14ac:dyDescent="0.25">
      <c r="P4259" s="1"/>
      <c r="Q4259" s="1"/>
      <c r="T4259" s="2"/>
      <c r="U4259" s="2"/>
      <c r="V4259" s="2"/>
      <c r="W4259" s="2"/>
    </row>
    <row r="4260" spans="16:23" x14ac:dyDescent="0.25">
      <c r="P4260" s="1"/>
      <c r="Q4260" s="1"/>
      <c r="T4260" s="2"/>
      <c r="U4260" s="2"/>
      <c r="V4260" s="2"/>
      <c r="W4260" s="2"/>
    </row>
    <row r="4261" spans="16:23" x14ac:dyDescent="0.25">
      <c r="P4261" s="1"/>
      <c r="Q4261" s="1"/>
      <c r="T4261" s="2"/>
      <c r="U4261" s="2"/>
      <c r="V4261" s="2"/>
      <c r="W4261" s="2"/>
    </row>
    <row r="4262" spans="16:23" x14ac:dyDescent="0.25">
      <c r="P4262" s="1"/>
      <c r="Q4262" s="1"/>
      <c r="T4262" s="2"/>
      <c r="U4262" s="2"/>
      <c r="V4262" s="2"/>
      <c r="W4262" s="2"/>
    </row>
    <row r="4263" spans="16:23" x14ac:dyDescent="0.25">
      <c r="P4263" s="1"/>
      <c r="Q4263" s="1"/>
      <c r="T4263" s="2"/>
      <c r="U4263" s="2"/>
      <c r="V4263" s="2"/>
      <c r="W4263" s="2"/>
    </row>
    <row r="4264" spans="16:23" x14ac:dyDescent="0.25">
      <c r="P4264" s="1"/>
      <c r="Q4264" s="1"/>
      <c r="T4264" s="2"/>
      <c r="U4264" s="2"/>
      <c r="V4264" s="2"/>
      <c r="W4264" s="2"/>
    </row>
    <row r="4265" spans="16:23" x14ac:dyDescent="0.25">
      <c r="P4265" s="1"/>
      <c r="Q4265" s="1"/>
      <c r="T4265" s="2"/>
      <c r="U4265" s="2"/>
      <c r="V4265" s="2"/>
      <c r="W4265" s="2"/>
    </row>
    <row r="4266" spans="16:23" x14ac:dyDescent="0.25">
      <c r="P4266" s="1"/>
      <c r="Q4266" s="1"/>
      <c r="T4266" s="2"/>
      <c r="U4266" s="2"/>
      <c r="V4266" s="2"/>
      <c r="W4266" s="2"/>
    </row>
    <row r="4267" spans="16:23" x14ac:dyDescent="0.25">
      <c r="P4267" s="1"/>
      <c r="Q4267" s="1"/>
      <c r="T4267" s="2"/>
      <c r="U4267" s="2"/>
      <c r="V4267" s="2"/>
      <c r="W4267" s="2"/>
    </row>
    <row r="4268" spans="16:23" x14ac:dyDescent="0.25">
      <c r="P4268" s="1"/>
      <c r="Q4268" s="1"/>
      <c r="T4268" s="2"/>
      <c r="U4268" s="2"/>
      <c r="V4268" s="2"/>
      <c r="W4268" s="2"/>
    </row>
    <row r="4269" spans="16:23" x14ac:dyDescent="0.25">
      <c r="P4269" s="1"/>
      <c r="Q4269" s="1"/>
      <c r="T4269" s="2"/>
      <c r="U4269" s="2"/>
      <c r="V4269" s="2"/>
      <c r="W4269" s="2"/>
    </row>
    <row r="4270" spans="16:23" x14ac:dyDescent="0.25">
      <c r="P4270" s="1"/>
      <c r="Q4270" s="1"/>
      <c r="T4270" s="2"/>
      <c r="U4270" s="2"/>
      <c r="V4270" s="2"/>
      <c r="W4270" s="2"/>
    </row>
    <row r="4271" spans="16:23" x14ac:dyDescent="0.25">
      <c r="P4271" s="1"/>
      <c r="Q4271" s="1"/>
      <c r="T4271" s="2"/>
      <c r="U4271" s="2"/>
      <c r="V4271" s="2"/>
      <c r="W4271" s="2"/>
    </row>
    <row r="4272" spans="16:23" x14ac:dyDescent="0.25">
      <c r="P4272" s="1"/>
      <c r="Q4272" s="1"/>
      <c r="T4272" s="2"/>
      <c r="U4272" s="2"/>
      <c r="V4272" s="2"/>
      <c r="W4272" s="2"/>
    </row>
    <row r="4273" spans="16:23" x14ac:dyDescent="0.25">
      <c r="P4273" s="1"/>
      <c r="Q4273" s="1"/>
      <c r="T4273" s="2"/>
      <c r="U4273" s="2"/>
      <c r="V4273" s="2"/>
      <c r="W4273" s="2"/>
    </row>
    <row r="4274" spans="16:23" x14ac:dyDescent="0.25">
      <c r="P4274" s="1"/>
      <c r="Q4274" s="1"/>
      <c r="T4274" s="2"/>
      <c r="U4274" s="2"/>
      <c r="V4274" s="2"/>
      <c r="W4274" s="2"/>
    </row>
    <row r="4275" spans="16:23" x14ac:dyDescent="0.25">
      <c r="P4275" s="1"/>
      <c r="Q4275" s="1"/>
      <c r="T4275" s="2"/>
      <c r="U4275" s="2"/>
      <c r="V4275" s="2"/>
      <c r="W4275" s="2"/>
    </row>
    <row r="4276" spans="16:23" x14ac:dyDescent="0.25">
      <c r="P4276" s="1"/>
      <c r="Q4276" s="1"/>
      <c r="T4276" s="2"/>
      <c r="U4276" s="2"/>
      <c r="V4276" s="2"/>
      <c r="W4276" s="2"/>
    </row>
    <row r="4277" spans="16:23" x14ac:dyDescent="0.25">
      <c r="P4277" s="1"/>
      <c r="Q4277" s="1"/>
      <c r="T4277" s="2"/>
      <c r="U4277" s="2"/>
      <c r="V4277" s="2"/>
      <c r="W4277" s="2"/>
    </row>
    <row r="4278" spans="16:23" x14ac:dyDescent="0.25">
      <c r="P4278" s="1"/>
      <c r="Q4278" s="1"/>
      <c r="T4278" s="2"/>
      <c r="U4278" s="2"/>
      <c r="V4278" s="2"/>
      <c r="W4278" s="2"/>
    </row>
    <row r="4279" spans="16:23" x14ac:dyDescent="0.25">
      <c r="P4279" s="1"/>
      <c r="Q4279" s="1"/>
      <c r="T4279" s="2"/>
      <c r="U4279" s="2"/>
      <c r="V4279" s="2"/>
      <c r="W4279" s="2"/>
    </row>
    <row r="4280" spans="16:23" x14ac:dyDescent="0.25">
      <c r="P4280" s="1"/>
      <c r="Q4280" s="1"/>
      <c r="T4280" s="2"/>
      <c r="U4280" s="2"/>
      <c r="V4280" s="2"/>
      <c r="W4280" s="2"/>
    </row>
    <row r="4281" spans="16:23" x14ac:dyDescent="0.25">
      <c r="P4281" s="1"/>
      <c r="Q4281" s="1"/>
      <c r="T4281" s="2"/>
      <c r="U4281" s="2"/>
      <c r="V4281" s="2"/>
      <c r="W4281" s="2"/>
    </row>
    <row r="4282" spans="16:23" x14ac:dyDescent="0.25">
      <c r="P4282" s="1"/>
      <c r="Q4282" s="1"/>
      <c r="T4282" s="2"/>
      <c r="U4282" s="2"/>
      <c r="V4282" s="2"/>
      <c r="W4282" s="2"/>
    </row>
    <row r="4283" spans="16:23" x14ac:dyDescent="0.25">
      <c r="P4283" s="1"/>
      <c r="Q4283" s="1"/>
      <c r="T4283" s="2"/>
      <c r="U4283" s="2"/>
      <c r="V4283" s="2"/>
      <c r="W4283" s="2"/>
    </row>
    <row r="4284" spans="16:23" x14ac:dyDescent="0.25">
      <c r="P4284" s="1"/>
      <c r="Q4284" s="1"/>
      <c r="T4284" s="2"/>
      <c r="U4284" s="2"/>
      <c r="V4284" s="2"/>
      <c r="W4284" s="2"/>
    </row>
    <row r="4285" spans="16:23" x14ac:dyDescent="0.25">
      <c r="P4285" s="1"/>
      <c r="Q4285" s="1"/>
      <c r="T4285" s="2"/>
      <c r="U4285" s="2"/>
      <c r="V4285" s="2"/>
      <c r="W4285" s="2"/>
    </row>
    <row r="4286" spans="16:23" x14ac:dyDescent="0.25">
      <c r="P4286" s="1"/>
      <c r="Q4286" s="1"/>
      <c r="T4286" s="2"/>
      <c r="U4286" s="2"/>
      <c r="V4286" s="2"/>
      <c r="W4286" s="2"/>
    </row>
    <row r="4287" spans="16:23" x14ac:dyDescent="0.25">
      <c r="P4287" s="1"/>
      <c r="Q4287" s="1"/>
      <c r="T4287" s="2"/>
      <c r="U4287" s="2"/>
      <c r="V4287" s="2"/>
      <c r="W4287" s="2"/>
    </row>
    <row r="4288" spans="16:23" x14ac:dyDescent="0.25">
      <c r="P4288" s="1"/>
      <c r="Q4288" s="1"/>
      <c r="T4288" s="2"/>
      <c r="U4288" s="2"/>
      <c r="V4288" s="2"/>
      <c r="W4288" s="2"/>
    </row>
    <row r="4289" spans="16:23" x14ac:dyDescent="0.25">
      <c r="P4289" s="1"/>
      <c r="Q4289" s="1"/>
      <c r="T4289" s="2"/>
      <c r="U4289" s="2"/>
      <c r="V4289" s="2"/>
      <c r="W4289" s="2"/>
    </row>
    <row r="4290" spans="16:23" x14ac:dyDescent="0.25">
      <c r="P4290" s="1"/>
      <c r="Q4290" s="1"/>
      <c r="T4290" s="2"/>
      <c r="U4290" s="2"/>
      <c r="V4290" s="2"/>
      <c r="W4290" s="2"/>
    </row>
    <row r="4291" spans="16:23" x14ac:dyDescent="0.25">
      <c r="P4291" s="1"/>
      <c r="Q4291" s="1"/>
      <c r="T4291" s="2"/>
      <c r="U4291" s="2"/>
      <c r="V4291" s="2"/>
      <c r="W4291" s="2"/>
    </row>
    <row r="4292" spans="16:23" x14ac:dyDescent="0.25">
      <c r="P4292" s="1"/>
      <c r="Q4292" s="1"/>
      <c r="T4292" s="2"/>
      <c r="U4292" s="2"/>
      <c r="V4292" s="2"/>
      <c r="W4292" s="2"/>
    </row>
    <row r="4293" spans="16:23" x14ac:dyDescent="0.25">
      <c r="P4293" s="1"/>
      <c r="Q4293" s="1"/>
      <c r="T4293" s="2"/>
      <c r="U4293" s="2"/>
      <c r="V4293" s="2"/>
      <c r="W4293" s="2"/>
    </row>
    <row r="4294" spans="16:23" x14ac:dyDescent="0.25">
      <c r="P4294" s="1"/>
      <c r="Q4294" s="1"/>
      <c r="T4294" s="2"/>
      <c r="U4294" s="2"/>
      <c r="V4294" s="2"/>
      <c r="W4294" s="2"/>
    </row>
    <row r="4295" spans="16:23" x14ac:dyDescent="0.25">
      <c r="P4295" s="1"/>
      <c r="Q4295" s="1"/>
      <c r="T4295" s="2"/>
      <c r="U4295" s="2"/>
      <c r="V4295" s="2"/>
      <c r="W4295" s="2"/>
    </row>
    <row r="4296" spans="16:23" x14ac:dyDescent="0.25">
      <c r="P4296" s="1"/>
      <c r="Q4296" s="1"/>
      <c r="T4296" s="2"/>
      <c r="U4296" s="2"/>
      <c r="V4296" s="2"/>
      <c r="W4296" s="2"/>
    </row>
    <row r="4297" spans="16:23" x14ac:dyDescent="0.25">
      <c r="P4297" s="1"/>
      <c r="Q4297" s="1"/>
      <c r="T4297" s="2"/>
      <c r="U4297" s="2"/>
      <c r="V4297" s="2"/>
      <c r="W4297" s="2"/>
    </row>
    <row r="4298" spans="16:23" x14ac:dyDescent="0.25">
      <c r="P4298" s="1"/>
      <c r="Q4298" s="1"/>
      <c r="T4298" s="2"/>
      <c r="U4298" s="2"/>
      <c r="V4298" s="2"/>
      <c r="W4298" s="2"/>
    </row>
    <row r="4299" spans="16:23" x14ac:dyDescent="0.25">
      <c r="P4299" s="1"/>
      <c r="Q4299" s="1"/>
      <c r="T4299" s="2"/>
      <c r="U4299" s="2"/>
      <c r="V4299" s="2"/>
      <c r="W4299" s="2"/>
    </row>
    <row r="4300" spans="16:23" x14ac:dyDescent="0.25">
      <c r="P4300" s="1"/>
      <c r="Q4300" s="1"/>
      <c r="T4300" s="2"/>
      <c r="U4300" s="2"/>
      <c r="V4300" s="2"/>
      <c r="W4300" s="2"/>
    </row>
    <row r="4301" spans="16:23" x14ac:dyDescent="0.25">
      <c r="P4301" s="1"/>
      <c r="Q4301" s="1"/>
      <c r="T4301" s="2"/>
      <c r="U4301" s="2"/>
      <c r="V4301" s="2"/>
      <c r="W4301" s="2"/>
    </row>
    <row r="4302" spans="16:23" x14ac:dyDescent="0.25">
      <c r="P4302" s="1"/>
      <c r="Q4302" s="1"/>
      <c r="T4302" s="2"/>
      <c r="U4302" s="2"/>
      <c r="V4302" s="2"/>
      <c r="W4302" s="2"/>
    </row>
    <row r="4303" spans="16:23" x14ac:dyDescent="0.25">
      <c r="P4303" s="1"/>
      <c r="Q4303" s="1"/>
      <c r="T4303" s="2"/>
      <c r="U4303" s="2"/>
      <c r="V4303" s="2"/>
      <c r="W4303" s="2"/>
    </row>
    <row r="4304" spans="16:23" x14ac:dyDescent="0.25">
      <c r="P4304" s="1"/>
      <c r="Q4304" s="1"/>
      <c r="T4304" s="2"/>
      <c r="U4304" s="2"/>
      <c r="V4304" s="2"/>
      <c r="W4304" s="2"/>
    </row>
    <row r="4305" spans="16:23" x14ac:dyDescent="0.25">
      <c r="P4305" s="1"/>
      <c r="Q4305" s="1"/>
      <c r="T4305" s="2"/>
      <c r="U4305" s="2"/>
      <c r="V4305" s="2"/>
      <c r="W4305" s="2"/>
    </row>
    <row r="4306" spans="16:23" x14ac:dyDescent="0.25">
      <c r="P4306" s="1"/>
      <c r="Q4306" s="1"/>
      <c r="T4306" s="2"/>
      <c r="U4306" s="2"/>
      <c r="V4306" s="2"/>
      <c r="W4306" s="2"/>
    </row>
    <row r="4307" spans="16:23" x14ac:dyDescent="0.25">
      <c r="P4307" s="1"/>
      <c r="Q4307" s="1"/>
      <c r="T4307" s="2"/>
      <c r="U4307" s="2"/>
      <c r="V4307" s="2"/>
      <c r="W4307" s="2"/>
    </row>
    <row r="4308" spans="16:23" x14ac:dyDescent="0.25">
      <c r="P4308" s="1"/>
      <c r="Q4308" s="1"/>
      <c r="T4308" s="2"/>
      <c r="U4308" s="2"/>
      <c r="V4308" s="2"/>
      <c r="W4308" s="2"/>
    </row>
    <row r="4309" spans="16:23" x14ac:dyDescent="0.25">
      <c r="P4309" s="1"/>
      <c r="Q4309" s="1"/>
      <c r="T4309" s="2"/>
      <c r="U4309" s="2"/>
      <c r="V4309" s="2"/>
      <c r="W4309" s="2"/>
    </row>
    <row r="4310" spans="16:23" x14ac:dyDescent="0.25">
      <c r="P4310" s="1"/>
      <c r="Q4310" s="1"/>
      <c r="T4310" s="2"/>
      <c r="U4310" s="2"/>
      <c r="V4310" s="2"/>
      <c r="W4310" s="2"/>
    </row>
    <row r="4311" spans="16:23" x14ac:dyDescent="0.25">
      <c r="P4311" s="1"/>
      <c r="Q4311" s="1"/>
      <c r="T4311" s="2"/>
      <c r="U4311" s="2"/>
      <c r="V4311" s="2"/>
      <c r="W4311" s="2"/>
    </row>
    <row r="4312" spans="16:23" x14ac:dyDescent="0.25">
      <c r="P4312" s="1"/>
      <c r="Q4312" s="1"/>
      <c r="T4312" s="2"/>
      <c r="U4312" s="2"/>
      <c r="V4312" s="2"/>
      <c r="W4312" s="2"/>
    </row>
    <row r="4313" spans="16:23" x14ac:dyDescent="0.25">
      <c r="P4313" s="1"/>
      <c r="Q4313" s="1"/>
      <c r="T4313" s="2"/>
      <c r="U4313" s="2"/>
      <c r="V4313" s="2"/>
      <c r="W4313" s="2"/>
    </row>
    <row r="4314" spans="16:23" x14ac:dyDescent="0.25">
      <c r="P4314" s="1"/>
      <c r="Q4314" s="1"/>
      <c r="T4314" s="2"/>
      <c r="U4314" s="2"/>
      <c r="V4314" s="2"/>
      <c r="W4314" s="2"/>
    </row>
    <row r="4315" spans="16:23" x14ac:dyDescent="0.25">
      <c r="P4315" s="1"/>
      <c r="Q4315" s="1"/>
      <c r="T4315" s="2"/>
      <c r="U4315" s="2"/>
      <c r="V4315" s="2"/>
      <c r="W4315" s="2"/>
    </row>
    <row r="4316" spans="16:23" x14ac:dyDescent="0.25">
      <c r="P4316" s="1"/>
      <c r="Q4316" s="1"/>
      <c r="T4316" s="2"/>
      <c r="U4316" s="2"/>
      <c r="V4316" s="2"/>
      <c r="W4316" s="2"/>
    </row>
    <row r="4317" spans="16:23" x14ac:dyDescent="0.25">
      <c r="P4317" s="1"/>
      <c r="Q4317" s="1"/>
      <c r="T4317" s="2"/>
      <c r="U4317" s="2"/>
      <c r="V4317" s="2"/>
      <c r="W4317" s="2"/>
    </row>
    <row r="4318" spans="16:23" x14ac:dyDescent="0.25">
      <c r="P4318" s="1"/>
      <c r="Q4318" s="1"/>
      <c r="T4318" s="2"/>
      <c r="U4318" s="2"/>
      <c r="V4318" s="2"/>
      <c r="W4318" s="2"/>
    </row>
    <row r="4319" spans="16:23" x14ac:dyDescent="0.25">
      <c r="P4319" s="1"/>
      <c r="Q4319" s="1"/>
      <c r="T4319" s="2"/>
      <c r="U4319" s="2"/>
      <c r="V4319" s="2"/>
      <c r="W4319" s="2"/>
    </row>
    <row r="4320" spans="16:23" x14ac:dyDescent="0.25">
      <c r="P4320" s="1"/>
      <c r="Q4320" s="1"/>
      <c r="T4320" s="2"/>
      <c r="U4320" s="2"/>
      <c r="V4320" s="2"/>
      <c r="W4320" s="2"/>
    </row>
    <row r="4321" spans="16:23" x14ac:dyDescent="0.25">
      <c r="P4321" s="1"/>
      <c r="Q4321" s="1"/>
      <c r="T4321" s="2"/>
      <c r="U4321" s="2"/>
      <c r="V4321" s="2"/>
      <c r="W4321" s="2"/>
    </row>
    <row r="4322" spans="16:23" x14ac:dyDescent="0.25">
      <c r="P4322" s="1"/>
      <c r="Q4322" s="1"/>
      <c r="T4322" s="2"/>
      <c r="U4322" s="2"/>
      <c r="V4322" s="2"/>
      <c r="W4322" s="2"/>
    </row>
    <row r="4323" spans="16:23" x14ac:dyDescent="0.25">
      <c r="P4323" s="1"/>
      <c r="Q4323" s="1"/>
      <c r="T4323" s="2"/>
      <c r="U4323" s="2"/>
      <c r="V4323" s="2"/>
      <c r="W4323" s="2"/>
    </row>
    <row r="4324" spans="16:23" x14ac:dyDescent="0.25">
      <c r="P4324" s="1"/>
      <c r="Q4324" s="1"/>
      <c r="T4324" s="2"/>
      <c r="U4324" s="2"/>
      <c r="V4324" s="2"/>
      <c r="W4324" s="2"/>
    </row>
    <row r="4325" spans="16:23" x14ac:dyDescent="0.25">
      <c r="P4325" s="1"/>
      <c r="Q4325" s="1"/>
      <c r="T4325" s="2"/>
      <c r="U4325" s="2"/>
      <c r="V4325" s="2"/>
      <c r="W4325" s="2"/>
    </row>
    <row r="4326" spans="16:23" x14ac:dyDescent="0.25">
      <c r="P4326" s="1"/>
      <c r="Q4326" s="1"/>
      <c r="T4326" s="2"/>
      <c r="U4326" s="2"/>
      <c r="V4326" s="2"/>
      <c r="W4326" s="2"/>
    </row>
    <row r="4327" spans="16:23" x14ac:dyDescent="0.25">
      <c r="P4327" s="1"/>
      <c r="Q4327" s="1"/>
      <c r="T4327" s="2"/>
      <c r="U4327" s="2"/>
      <c r="V4327" s="2"/>
      <c r="W4327" s="2"/>
    </row>
    <row r="4328" spans="16:23" x14ac:dyDescent="0.25">
      <c r="P4328" s="1"/>
      <c r="Q4328" s="1"/>
      <c r="T4328" s="2"/>
      <c r="U4328" s="2"/>
      <c r="V4328" s="2"/>
      <c r="W4328" s="2"/>
    </row>
    <row r="4329" spans="16:23" x14ac:dyDescent="0.25">
      <c r="P4329" s="1"/>
      <c r="Q4329" s="1"/>
      <c r="T4329" s="2"/>
      <c r="U4329" s="2"/>
      <c r="V4329" s="2"/>
      <c r="W4329" s="2"/>
    </row>
    <row r="4330" spans="16:23" x14ac:dyDescent="0.25">
      <c r="P4330" s="1"/>
      <c r="Q4330" s="1"/>
      <c r="T4330" s="2"/>
      <c r="U4330" s="2"/>
      <c r="V4330" s="2"/>
      <c r="W4330" s="2"/>
    </row>
    <row r="4331" spans="16:23" x14ac:dyDescent="0.25">
      <c r="P4331" s="1"/>
      <c r="Q4331" s="1"/>
      <c r="T4331" s="2"/>
      <c r="U4331" s="2"/>
      <c r="V4331" s="2"/>
      <c r="W4331" s="2"/>
    </row>
    <row r="4332" spans="16:23" x14ac:dyDescent="0.25">
      <c r="P4332" s="1"/>
      <c r="Q4332" s="1"/>
      <c r="T4332" s="2"/>
      <c r="U4332" s="2"/>
      <c r="V4332" s="2"/>
      <c r="W4332" s="2"/>
    </row>
    <row r="4333" spans="16:23" x14ac:dyDescent="0.25">
      <c r="P4333" s="1"/>
      <c r="Q4333" s="1"/>
      <c r="T4333" s="2"/>
      <c r="U4333" s="2"/>
      <c r="V4333" s="2"/>
      <c r="W4333" s="2"/>
    </row>
    <row r="4334" spans="16:23" x14ac:dyDescent="0.25">
      <c r="P4334" s="1"/>
      <c r="Q4334" s="1"/>
      <c r="T4334" s="2"/>
      <c r="U4334" s="2"/>
      <c r="V4334" s="2"/>
      <c r="W4334" s="2"/>
    </row>
    <row r="4335" spans="16:23" x14ac:dyDescent="0.25">
      <c r="P4335" s="1"/>
      <c r="Q4335" s="1"/>
      <c r="T4335" s="2"/>
      <c r="U4335" s="2"/>
      <c r="V4335" s="2"/>
      <c r="W4335" s="2"/>
    </row>
    <row r="4336" spans="16:23" x14ac:dyDescent="0.25">
      <c r="P4336" s="1"/>
      <c r="Q4336" s="1"/>
      <c r="T4336" s="2"/>
      <c r="U4336" s="2"/>
      <c r="V4336" s="2"/>
      <c r="W4336" s="2"/>
    </row>
    <row r="4337" spans="16:23" x14ac:dyDescent="0.25">
      <c r="P4337" s="1"/>
      <c r="Q4337" s="1"/>
      <c r="T4337" s="2"/>
      <c r="U4337" s="2"/>
      <c r="V4337" s="2"/>
      <c r="W4337" s="2"/>
    </row>
    <row r="4338" spans="16:23" x14ac:dyDescent="0.25">
      <c r="P4338" s="1"/>
      <c r="Q4338" s="1"/>
      <c r="T4338" s="2"/>
      <c r="U4338" s="2"/>
      <c r="V4338" s="2"/>
      <c r="W4338" s="2"/>
    </row>
    <row r="4339" spans="16:23" x14ac:dyDescent="0.25">
      <c r="P4339" s="1"/>
      <c r="Q4339" s="1"/>
      <c r="T4339" s="2"/>
      <c r="U4339" s="2"/>
      <c r="V4339" s="2"/>
      <c r="W4339" s="2"/>
    </row>
    <row r="4340" spans="16:23" x14ac:dyDescent="0.25">
      <c r="P4340" s="1"/>
      <c r="Q4340" s="1"/>
      <c r="T4340" s="2"/>
      <c r="U4340" s="2"/>
      <c r="V4340" s="2"/>
      <c r="W4340" s="2"/>
    </row>
    <row r="4341" spans="16:23" x14ac:dyDescent="0.25">
      <c r="P4341" s="1"/>
      <c r="Q4341" s="1"/>
      <c r="T4341" s="2"/>
      <c r="U4341" s="2"/>
      <c r="V4341" s="2"/>
      <c r="W4341" s="2"/>
    </row>
    <row r="4342" spans="16:23" x14ac:dyDescent="0.25">
      <c r="P4342" s="1"/>
      <c r="Q4342" s="1"/>
      <c r="T4342" s="2"/>
      <c r="U4342" s="2"/>
      <c r="V4342" s="2"/>
      <c r="W4342" s="2"/>
    </row>
    <row r="4343" spans="16:23" x14ac:dyDescent="0.25">
      <c r="P4343" s="1"/>
      <c r="Q4343" s="1"/>
      <c r="T4343" s="2"/>
      <c r="U4343" s="2"/>
      <c r="V4343" s="2"/>
      <c r="W4343" s="2"/>
    </row>
    <row r="4344" spans="16:23" x14ac:dyDescent="0.25">
      <c r="P4344" s="1"/>
      <c r="Q4344" s="1"/>
      <c r="T4344" s="2"/>
      <c r="U4344" s="2"/>
      <c r="V4344" s="2"/>
      <c r="W4344" s="2"/>
    </row>
    <row r="4345" spans="16:23" x14ac:dyDescent="0.25">
      <c r="P4345" s="1"/>
      <c r="Q4345" s="1"/>
      <c r="T4345" s="2"/>
      <c r="U4345" s="2"/>
      <c r="V4345" s="2"/>
      <c r="W4345" s="2"/>
    </row>
    <row r="4346" spans="16:23" x14ac:dyDescent="0.25">
      <c r="P4346" s="1"/>
      <c r="Q4346" s="1"/>
      <c r="T4346" s="2"/>
      <c r="U4346" s="2"/>
      <c r="V4346" s="2"/>
      <c r="W4346" s="2"/>
    </row>
    <row r="4347" spans="16:23" x14ac:dyDescent="0.25">
      <c r="P4347" s="1"/>
      <c r="Q4347" s="1"/>
      <c r="T4347" s="2"/>
      <c r="U4347" s="2"/>
      <c r="V4347" s="2"/>
      <c r="W4347" s="2"/>
    </row>
    <row r="4348" spans="16:23" x14ac:dyDescent="0.25">
      <c r="P4348" s="1"/>
      <c r="Q4348" s="1"/>
      <c r="T4348" s="2"/>
      <c r="U4348" s="2"/>
      <c r="V4348" s="2"/>
      <c r="W4348" s="2"/>
    </row>
    <row r="4349" spans="16:23" x14ac:dyDescent="0.25">
      <c r="P4349" s="1"/>
      <c r="Q4349" s="1"/>
      <c r="T4349" s="2"/>
      <c r="U4349" s="2"/>
      <c r="V4349" s="2"/>
      <c r="W4349" s="2"/>
    </row>
    <row r="4350" spans="16:23" x14ac:dyDescent="0.25">
      <c r="P4350" s="1"/>
      <c r="Q4350" s="1"/>
      <c r="T4350" s="2"/>
      <c r="U4350" s="2"/>
      <c r="V4350" s="2"/>
      <c r="W4350" s="2"/>
    </row>
    <row r="4351" spans="16:23" x14ac:dyDescent="0.25">
      <c r="P4351" s="1"/>
      <c r="Q4351" s="1"/>
      <c r="T4351" s="2"/>
      <c r="U4351" s="2"/>
      <c r="V4351" s="2"/>
      <c r="W4351" s="2"/>
    </row>
    <row r="4352" spans="16:23" x14ac:dyDescent="0.25">
      <c r="P4352" s="1"/>
      <c r="Q4352" s="1"/>
      <c r="T4352" s="2"/>
      <c r="U4352" s="2"/>
      <c r="V4352" s="2"/>
      <c r="W4352" s="2"/>
    </row>
    <row r="4353" spans="16:23" x14ac:dyDescent="0.25">
      <c r="P4353" s="1"/>
      <c r="Q4353" s="1"/>
      <c r="T4353" s="2"/>
      <c r="U4353" s="2"/>
      <c r="V4353" s="2"/>
      <c r="W4353" s="2"/>
    </row>
    <row r="4354" spans="16:23" x14ac:dyDescent="0.25">
      <c r="P4354" s="1"/>
      <c r="Q4354" s="1"/>
      <c r="T4354" s="2"/>
      <c r="U4354" s="2"/>
      <c r="V4354" s="2"/>
      <c r="W4354" s="2"/>
    </row>
    <row r="4355" spans="16:23" x14ac:dyDescent="0.25">
      <c r="P4355" s="1"/>
      <c r="Q4355" s="1"/>
      <c r="T4355" s="2"/>
      <c r="U4355" s="2"/>
      <c r="V4355" s="2"/>
      <c r="W4355" s="2"/>
    </row>
    <row r="4356" spans="16:23" x14ac:dyDescent="0.25">
      <c r="P4356" s="1"/>
      <c r="Q4356" s="1"/>
      <c r="T4356" s="2"/>
      <c r="U4356" s="2"/>
      <c r="V4356" s="2"/>
      <c r="W4356" s="2"/>
    </row>
    <row r="4357" spans="16:23" x14ac:dyDescent="0.25">
      <c r="P4357" s="1"/>
      <c r="Q4357" s="1"/>
      <c r="T4357" s="2"/>
      <c r="U4357" s="2"/>
      <c r="V4357" s="2"/>
      <c r="W4357" s="2"/>
    </row>
    <row r="4358" spans="16:23" x14ac:dyDescent="0.25">
      <c r="P4358" s="1"/>
      <c r="Q4358" s="1"/>
      <c r="T4358" s="2"/>
      <c r="U4358" s="2"/>
      <c r="V4358" s="2"/>
      <c r="W4358" s="2"/>
    </row>
    <row r="4359" spans="16:23" x14ac:dyDescent="0.25">
      <c r="P4359" s="1"/>
      <c r="Q4359" s="1"/>
      <c r="T4359" s="2"/>
      <c r="U4359" s="2"/>
      <c r="V4359" s="2"/>
      <c r="W4359" s="2"/>
    </row>
    <row r="4360" spans="16:23" x14ac:dyDescent="0.25">
      <c r="P4360" s="1"/>
      <c r="Q4360" s="1"/>
      <c r="T4360" s="2"/>
      <c r="U4360" s="2"/>
      <c r="V4360" s="2"/>
      <c r="W4360" s="2"/>
    </row>
    <row r="4361" spans="16:23" x14ac:dyDescent="0.25">
      <c r="P4361" s="1"/>
      <c r="Q4361" s="1"/>
      <c r="T4361" s="2"/>
      <c r="U4361" s="2"/>
      <c r="V4361" s="2"/>
      <c r="W4361" s="2"/>
    </row>
    <row r="4362" spans="16:23" x14ac:dyDescent="0.25">
      <c r="P4362" s="1"/>
      <c r="Q4362" s="1"/>
      <c r="T4362" s="2"/>
      <c r="U4362" s="2"/>
      <c r="V4362" s="2"/>
      <c r="W4362" s="2"/>
    </row>
    <row r="4363" spans="16:23" x14ac:dyDescent="0.25">
      <c r="P4363" s="1"/>
      <c r="Q4363" s="1"/>
      <c r="T4363" s="2"/>
      <c r="U4363" s="2"/>
      <c r="V4363" s="2"/>
      <c r="W4363" s="2"/>
    </row>
    <row r="4364" spans="16:23" x14ac:dyDescent="0.25">
      <c r="P4364" s="1"/>
      <c r="Q4364" s="1"/>
      <c r="T4364" s="2"/>
      <c r="U4364" s="2"/>
      <c r="V4364" s="2"/>
      <c r="W4364" s="2"/>
    </row>
    <row r="4365" spans="16:23" x14ac:dyDescent="0.25">
      <c r="P4365" s="1"/>
      <c r="Q4365" s="1"/>
      <c r="T4365" s="2"/>
      <c r="U4365" s="2"/>
      <c r="V4365" s="2"/>
      <c r="W4365" s="2"/>
    </row>
    <row r="4366" spans="16:23" x14ac:dyDescent="0.25">
      <c r="P4366" s="1"/>
      <c r="Q4366" s="1"/>
      <c r="T4366" s="2"/>
      <c r="U4366" s="2"/>
      <c r="V4366" s="2"/>
      <c r="W4366" s="2"/>
    </row>
    <row r="4367" spans="16:23" x14ac:dyDescent="0.25">
      <c r="P4367" s="1"/>
      <c r="Q4367" s="1"/>
      <c r="T4367" s="2"/>
      <c r="U4367" s="2"/>
      <c r="V4367" s="2"/>
      <c r="W4367" s="2"/>
    </row>
    <row r="4368" spans="16:23" x14ac:dyDescent="0.25">
      <c r="P4368" s="1"/>
      <c r="Q4368" s="1"/>
      <c r="T4368" s="2"/>
      <c r="U4368" s="2"/>
      <c r="V4368" s="2"/>
      <c r="W4368" s="2"/>
    </row>
    <row r="4369" spans="16:23" x14ac:dyDescent="0.25">
      <c r="P4369" s="1"/>
      <c r="Q4369" s="1"/>
      <c r="T4369" s="2"/>
      <c r="U4369" s="2"/>
      <c r="V4369" s="2"/>
      <c r="W4369" s="2"/>
    </row>
    <row r="4370" spans="16:23" x14ac:dyDescent="0.25">
      <c r="P4370" s="1"/>
      <c r="Q4370" s="1"/>
      <c r="T4370" s="2"/>
      <c r="U4370" s="2"/>
      <c r="V4370" s="2"/>
      <c r="W4370" s="2"/>
    </row>
    <row r="4371" spans="16:23" x14ac:dyDescent="0.25">
      <c r="P4371" s="1"/>
      <c r="Q4371" s="1"/>
      <c r="T4371" s="2"/>
      <c r="U4371" s="2"/>
      <c r="V4371" s="2"/>
      <c r="W4371" s="2"/>
    </row>
    <row r="4372" spans="16:23" x14ac:dyDescent="0.25">
      <c r="P4372" s="1"/>
      <c r="Q4372" s="1"/>
      <c r="T4372" s="2"/>
      <c r="U4372" s="2"/>
      <c r="V4372" s="2"/>
      <c r="W4372" s="2"/>
    </row>
    <row r="4373" spans="16:23" x14ac:dyDescent="0.25">
      <c r="P4373" s="1"/>
      <c r="Q4373" s="1"/>
      <c r="T4373" s="2"/>
      <c r="U4373" s="2"/>
      <c r="V4373" s="2"/>
      <c r="W4373" s="2"/>
    </row>
    <row r="4374" spans="16:23" x14ac:dyDescent="0.25">
      <c r="P4374" s="1"/>
      <c r="Q4374" s="1"/>
      <c r="T4374" s="2"/>
      <c r="U4374" s="2"/>
      <c r="V4374" s="2"/>
      <c r="W4374" s="2"/>
    </row>
    <row r="4375" spans="16:23" x14ac:dyDescent="0.25">
      <c r="P4375" s="1"/>
      <c r="Q4375" s="1"/>
      <c r="T4375" s="2"/>
      <c r="U4375" s="2"/>
      <c r="V4375" s="2"/>
      <c r="W4375" s="2"/>
    </row>
    <row r="4376" spans="16:23" x14ac:dyDescent="0.25">
      <c r="P4376" s="1"/>
      <c r="Q4376" s="1"/>
      <c r="T4376" s="2"/>
      <c r="U4376" s="2"/>
      <c r="V4376" s="2"/>
      <c r="W4376" s="2"/>
    </row>
    <row r="4377" spans="16:23" x14ac:dyDescent="0.25">
      <c r="P4377" s="1"/>
      <c r="Q4377" s="1"/>
      <c r="T4377" s="2"/>
      <c r="U4377" s="2"/>
      <c r="V4377" s="2"/>
      <c r="W4377" s="2"/>
    </row>
    <row r="4378" spans="16:23" x14ac:dyDescent="0.25">
      <c r="P4378" s="1"/>
      <c r="Q4378" s="1"/>
      <c r="T4378" s="2"/>
      <c r="U4378" s="2"/>
      <c r="V4378" s="2"/>
      <c r="W4378" s="2"/>
    </row>
    <row r="4379" spans="16:23" x14ac:dyDescent="0.25">
      <c r="P4379" s="1"/>
      <c r="Q4379" s="1"/>
      <c r="T4379" s="2"/>
      <c r="U4379" s="2"/>
      <c r="V4379" s="2"/>
      <c r="W4379" s="2"/>
    </row>
    <row r="4380" spans="16:23" x14ac:dyDescent="0.25">
      <c r="P4380" s="1"/>
      <c r="Q4380" s="1"/>
      <c r="T4380" s="2"/>
      <c r="U4380" s="2"/>
      <c r="V4380" s="2"/>
      <c r="W4380" s="2"/>
    </row>
    <row r="4381" spans="16:23" x14ac:dyDescent="0.25">
      <c r="P4381" s="1"/>
      <c r="Q4381" s="1"/>
      <c r="T4381" s="2"/>
      <c r="U4381" s="2"/>
      <c r="V4381" s="2"/>
      <c r="W4381" s="2"/>
    </row>
    <row r="4382" spans="16:23" x14ac:dyDescent="0.25">
      <c r="P4382" s="1"/>
      <c r="Q4382" s="1"/>
      <c r="T4382" s="2"/>
      <c r="U4382" s="2"/>
      <c r="V4382" s="2"/>
      <c r="W4382" s="2"/>
    </row>
    <row r="4383" spans="16:23" x14ac:dyDescent="0.25">
      <c r="P4383" s="1"/>
      <c r="Q4383" s="1"/>
      <c r="T4383" s="2"/>
      <c r="U4383" s="2"/>
      <c r="V4383" s="2"/>
      <c r="W4383" s="2"/>
    </row>
    <row r="4384" spans="16:23" x14ac:dyDescent="0.25">
      <c r="P4384" s="1"/>
      <c r="Q4384" s="1"/>
      <c r="T4384" s="2"/>
      <c r="U4384" s="2"/>
      <c r="V4384" s="2"/>
      <c r="W4384" s="2"/>
    </row>
    <row r="4385" spans="16:23" x14ac:dyDescent="0.25">
      <c r="P4385" s="1"/>
      <c r="Q4385" s="1"/>
      <c r="T4385" s="2"/>
      <c r="U4385" s="2"/>
      <c r="V4385" s="2"/>
      <c r="W4385" s="2"/>
    </row>
    <row r="4386" spans="16:23" x14ac:dyDescent="0.25">
      <c r="P4386" s="1"/>
      <c r="Q4386" s="1"/>
      <c r="T4386" s="2"/>
      <c r="U4386" s="2"/>
      <c r="V4386" s="2"/>
      <c r="W4386" s="2"/>
    </row>
    <row r="4387" spans="16:23" x14ac:dyDescent="0.25">
      <c r="P4387" s="1"/>
      <c r="Q4387" s="1"/>
      <c r="T4387" s="2"/>
      <c r="U4387" s="2"/>
      <c r="V4387" s="2"/>
      <c r="W4387" s="2"/>
    </row>
    <row r="4388" spans="16:23" x14ac:dyDescent="0.25">
      <c r="P4388" s="1"/>
      <c r="Q4388" s="1"/>
      <c r="T4388" s="2"/>
      <c r="U4388" s="2"/>
      <c r="V4388" s="2"/>
      <c r="W4388" s="2"/>
    </row>
    <row r="4389" spans="16:23" x14ac:dyDescent="0.25">
      <c r="P4389" s="1"/>
      <c r="Q4389" s="1"/>
      <c r="T4389" s="2"/>
      <c r="U4389" s="2"/>
      <c r="V4389" s="2"/>
      <c r="W4389" s="2"/>
    </row>
    <row r="4390" spans="16:23" x14ac:dyDescent="0.25">
      <c r="P4390" s="1"/>
      <c r="Q4390" s="1"/>
      <c r="T4390" s="2"/>
      <c r="U4390" s="2"/>
      <c r="V4390" s="2"/>
      <c r="W4390" s="2"/>
    </row>
    <row r="4391" spans="16:23" x14ac:dyDescent="0.25">
      <c r="P4391" s="1"/>
      <c r="Q4391" s="1"/>
      <c r="T4391" s="2"/>
      <c r="U4391" s="2"/>
      <c r="V4391" s="2"/>
      <c r="W4391" s="2"/>
    </row>
    <row r="4392" spans="16:23" x14ac:dyDescent="0.25">
      <c r="P4392" s="1"/>
      <c r="Q4392" s="1"/>
      <c r="T4392" s="2"/>
      <c r="U4392" s="2"/>
      <c r="V4392" s="2"/>
      <c r="W4392" s="2"/>
    </row>
    <row r="4393" spans="16:23" x14ac:dyDescent="0.25">
      <c r="P4393" s="1"/>
      <c r="Q4393" s="1"/>
      <c r="T4393" s="2"/>
      <c r="U4393" s="2"/>
      <c r="V4393" s="2"/>
      <c r="W4393" s="2"/>
    </row>
    <row r="4394" spans="16:23" x14ac:dyDescent="0.25">
      <c r="P4394" s="1"/>
      <c r="Q4394" s="1"/>
      <c r="T4394" s="2"/>
      <c r="U4394" s="2"/>
      <c r="V4394" s="2"/>
      <c r="W4394" s="2"/>
    </row>
    <row r="4395" spans="16:23" x14ac:dyDescent="0.25">
      <c r="P4395" s="1"/>
      <c r="Q4395" s="1"/>
      <c r="T4395" s="2"/>
      <c r="U4395" s="2"/>
      <c r="V4395" s="2"/>
      <c r="W4395" s="2"/>
    </row>
    <row r="4396" spans="16:23" x14ac:dyDescent="0.25">
      <c r="P4396" s="1"/>
      <c r="Q4396" s="1"/>
      <c r="T4396" s="2"/>
      <c r="U4396" s="2"/>
      <c r="V4396" s="2"/>
      <c r="W4396" s="2"/>
    </row>
    <row r="4397" spans="16:23" x14ac:dyDescent="0.25">
      <c r="P4397" s="1"/>
      <c r="Q4397" s="1"/>
      <c r="T4397" s="2"/>
      <c r="U4397" s="2"/>
      <c r="V4397" s="2"/>
      <c r="W4397" s="2"/>
    </row>
    <row r="4398" spans="16:23" x14ac:dyDescent="0.25">
      <c r="P4398" s="1"/>
      <c r="Q4398" s="1"/>
      <c r="T4398" s="2"/>
      <c r="U4398" s="2"/>
      <c r="V4398" s="2"/>
      <c r="W4398" s="2"/>
    </row>
    <row r="4399" spans="16:23" x14ac:dyDescent="0.25">
      <c r="P4399" s="1"/>
      <c r="Q4399" s="1"/>
      <c r="T4399" s="2"/>
      <c r="U4399" s="2"/>
      <c r="V4399" s="2"/>
      <c r="W4399" s="2"/>
    </row>
    <row r="4400" spans="16:23" x14ac:dyDescent="0.25">
      <c r="P4400" s="1"/>
      <c r="Q4400" s="1"/>
      <c r="T4400" s="2"/>
      <c r="U4400" s="2"/>
      <c r="V4400" s="2"/>
      <c r="W4400" s="2"/>
    </row>
    <row r="4401" spans="16:23" x14ac:dyDescent="0.25">
      <c r="P4401" s="1"/>
      <c r="Q4401" s="1"/>
      <c r="T4401" s="2"/>
      <c r="U4401" s="2"/>
      <c r="V4401" s="2"/>
      <c r="W4401" s="2"/>
    </row>
    <row r="4402" spans="16:23" x14ac:dyDescent="0.25">
      <c r="P4402" s="1"/>
      <c r="Q4402" s="1"/>
      <c r="T4402" s="2"/>
      <c r="U4402" s="2"/>
      <c r="V4402" s="2"/>
      <c r="W4402" s="2"/>
    </row>
    <row r="4403" spans="16:23" x14ac:dyDescent="0.25">
      <c r="P4403" s="1"/>
      <c r="Q4403" s="1"/>
      <c r="T4403" s="2"/>
      <c r="U4403" s="2"/>
      <c r="V4403" s="2"/>
      <c r="W4403" s="2"/>
    </row>
    <row r="4404" spans="16:23" x14ac:dyDescent="0.25">
      <c r="P4404" s="1"/>
      <c r="Q4404" s="1"/>
      <c r="T4404" s="2"/>
      <c r="U4404" s="2"/>
      <c r="V4404" s="2"/>
      <c r="W4404" s="2"/>
    </row>
    <row r="4405" spans="16:23" x14ac:dyDescent="0.25">
      <c r="P4405" s="1"/>
      <c r="Q4405" s="1"/>
      <c r="T4405" s="2"/>
      <c r="U4405" s="2"/>
      <c r="V4405" s="2"/>
      <c r="W4405" s="2"/>
    </row>
    <row r="4406" spans="16:23" x14ac:dyDescent="0.25">
      <c r="P4406" s="1"/>
      <c r="Q4406" s="1"/>
      <c r="T4406" s="2"/>
      <c r="U4406" s="2"/>
      <c r="V4406" s="2"/>
      <c r="W4406" s="2"/>
    </row>
    <row r="4407" spans="16:23" x14ac:dyDescent="0.25">
      <c r="P4407" s="1"/>
      <c r="Q4407" s="1"/>
      <c r="T4407" s="2"/>
      <c r="U4407" s="2"/>
      <c r="V4407" s="2"/>
      <c r="W4407" s="2"/>
    </row>
    <row r="4408" spans="16:23" x14ac:dyDescent="0.25">
      <c r="P4408" s="1"/>
      <c r="Q4408" s="1"/>
      <c r="T4408" s="2"/>
      <c r="U4408" s="2"/>
      <c r="V4408" s="2"/>
      <c r="W4408" s="2"/>
    </row>
    <row r="4409" spans="16:23" x14ac:dyDescent="0.25">
      <c r="P4409" s="1"/>
      <c r="Q4409" s="1"/>
      <c r="T4409" s="2"/>
      <c r="U4409" s="2"/>
      <c r="V4409" s="2"/>
      <c r="W4409" s="2"/>
    </row>
    <row r="4410" spans="16:23" x14ac:dyDescent="0.25">
      <c r="P4410" s="1"/>
      <c r="Q4410" s="1"/>
      <c r="T4410" s="2"/>
      <c r="U4410" s="2"/>
      <c r="V4410" s="2"/>
      <c r="W4410" s="2"/>
    </row>
    <row r="4411" spans="16:23" x14ac:dyDescent="0.25">
      <c r="P4411" s="1"/>
      <c r="Q4411" s="1"/>
      <c r="T4411" s="2"/>
      <c r="U4411" s="2"/>
      <c r="V4411" s="2"/>
      <c r="W4411" s="2"/>
    </row>
    <row r="4412" spans="16:23" x14ac:dyDescent="0.25">
      <c r="P4412" s="1"/>
      <c r="Q4412" s="1"/>
      <c r="T4412" s="2"/>
      <c r="U4412" s="2"/>
      <c r="V4412" s="2"/>
      <c r="W4412" s="2"/>
    </row>
    <row r="4413" spans="16:23" x14ac:dyDescent="0.25">
      <c r="P4413" s="1"/>
      <c r="Q4413" s="1"/>
      <c r="T4413" s="2"/>
      <c r="U4413" s="2"/>
      <c r="V4413" s="2"/>
      <c r="W4413" s="2"/>
    </row>
    <row r="4414" spans="16:23" x14ac:dyDescent="0.25">
      <c r="P4414" s="1"/>
      <c r="Q4414" s="1"/>
      <c r="T4414" s="2"/>
      <c r="U4414" s="2"/>
      <c r="V4414" s="2"/>
      <c r="W4414" s="2"/>
    </row>
    <row r="4415" spans="16:23" x14ac:dyDescent="0.25">
      <c r="P4415" s="1"/>
      <c r="Q4415" s="1"/>
      <c r="T4415" s="2"/>
      <c r="U4415" s="2"/>
      <c r="V4415" s="2"/>
      <c r="W4415" s="2"/>
    </row>
    <row r="4416" spans="16:23" x14ac:dyDescent="0.25">
      <c r="P4416" s="1"/>
      <c r="Q4416" s="1"/>
      <c r="T4416" s="2"/>
      <c r="U4416" s="2"/>
      <c r="V4416" s="2"/>
      <c r="W4416" s="2"/>
    </row>
    <row r="4417" spans="16:23" x14ac:dyDescent="0.25">
      <c r="P4417" s="1"/>
      <c r="Q4417" s="1"/>
      <c r="T4417" s="2"/>
      <c r="U4417" s="2"/>
      <c r="V4417" s="2"/>
      <c r="W4417" s="2"/>
    </row>
    <row r="4418" spans="16:23" x14ac:dyDescent="0.25">
      <c r="P4418" s="1"/>
      <c r="Q4418" s="1"/>
      <c r="T4418" s="2"/>
      <c r="U4418" s="2"/>
      <c r="V4418" s="2"/>
      <c r="W4418" s="2"/>
    </row>
    <row r="4419" spans="16:23" x14ac:dyDescent="0.25">
      <c r="P4419" s="1"/>
      <c r="Q4419" s="1"/>
      <c r="T4419" s="2"/>
      <c r="U4419" s="2"/>
      <c r="V4419" s="2"/>
      <c r="W4419" s="2"/>
    </row>
    <row r="4420" spans="16:23" x14ac:dyDescent="0.25">
      <c r="P4420" s="1"/>
      <c r="Q4420" s="1"/>
      <c r="T4420" s="2"/>
      <c r="U4420" s="2"/>
      <c r="V4420" s="2"/>
      <c r="W4420" s="2"/>
    </row>
    <row r="4421" spans="16:23" x14ac:dyDescent="0.25">
      <c r="P4421" s="1"/>
      <c r="Q4421" s="1"/>
      <c r="T4421" s="2"/>
      <c r="U4421" s="2"/>
      <c r="V4421" s="2"/>
      <c r="W4421" s="2"/>
    </row>
    <row r="4422" spans="16:23" x14ac:dyDescent="0.25">
      <c r="P4422" s="1"/>
      <c r="Q4422" s="1"/>
      <c r="T4422" s="2"/>
      <c r="U4422" s="2"/>
      <c r="V4422" s="2"/>
      <c r="W4422" s="2"/>
    </row>
    <row r="4423" spans="16:23" x14ac:dyDescent="0.25">
      <c r="P4423" s="1"/>
      <c r="Q4423" s="1"/>
      <c r="T4423" s="2"/>
      <c r="U4423" s="2"/>
      <c r="V4423" s="2"/>
      <c r="W4423" s="2"/>
    </row>
    <row r="4424" spans="16:23" x14ac:dyDescent="0.25">
      <c r="P4424" s="1"/>
      <c r="Q4424" s="1"/>
      <c r="T4424" s="2"/>
      <c r="U4424" s="2"/>
      <c r="V4424" s="2"/>
      <c r="W4424" s="2"/>
    </row>
    <row r="4425" spans="16:23" x14ac:dyDescent="0.25">
      <c r="P4425" s="1"/>
      <c r="Q4425" s="1"/>
      <c r="T4425" s="2"/>
      <c r="U4425" s="2"/>
      <c r="V4425" s="2"/>
      <c r="W4425" s="2"/>
    </row>
    <row r="4426" spans="16:23" x14ac:dyDescent="0.25">
      <c r="P4426" s="1"/>
      <c r="Q4426" s="1"/>
      <c r="T4426" s="2"/>
      <c r="U4426" s="2"/>
      <c r="V4426" s="2"/>
      <c r="W4426" s="2"/>
    </row>
    <row r="4427" spans="16:23" x14ac:dyDescent="0.25">
      <c r="P4427" s="1"/>
      <c r="Q4427" s="1"/>
      <c r="T4427" s="2"/>
      <c r="U4427" s="2"/>
      <c r="V4427" s="2"/>
      <c r="W4427" s="2"/>
    </row>
    <row r="4428" spans="16:23" x14ac:dyDescent="0.25">
      <c r="P4428" s="1"/>
      <c r="Q4428" s="1"/>
      <c r="T4428" s="2"/>
      <c r="U4428" s="2"/>
      <c r="V4428" s="2"/>
      <c r="W4428" s="2"/>
    </row>
    <row r="4429" spans="16:23" x14ac:dyDescent="0.25">
      <c r="P4429" s="1"/>
      <c r="Q4429" s="1"/>
      <c r="T4429" s="2"/>
      <c r="U4429" s="2"/>
      <c r="V4429" s="2"/>
      <c r="W4429" s="2"/>
    </row>
    <row r="4430" spans="16:23" x14ac:dyDescent="0.25">
      <c r="P4430" s="1"/>
      <c r="Q4430" s="1"/>
      <c r="T4430" s="2"/>
      <c r="U4430" s="2"/>
      <c r="V4430" s="2"/>
      <c r="W4430" s="2"/>
    </row>
    <row r="4431" spans="16:23" x14ac:dyDescent="0.25">
      <c r="P4431" s="1"/>
      <c r="Q4431" s="1"/>
      <c r="T4431" s="2"/>
      <c r="U4431" s="2"/>
      <c r="V4431" s="2"/>
      <c r="W4431" s="2"/>
    </row>
    <row r="4432" spans="16:23" x14ac:dyDescent="0.25">
      <c r="P4432" s="1"/>
      <c r="Q4432" s="1"/>
      <c r="T4432" s="2"/>
      <c r="U4432" s="2"/>
      <c r="V4432" s="2"/>
      <c r="W4432" s="2"/>
    </row>
    <row r="4433" spans="16:23" x14ac:dyDescent="0.25">
      <c r="P4433" s="1"/>
      <c r="Q4433" s="1"/>
      <c r="T4433" s="2"/>
      <c r="U4433" s="2"/>
      <c r="V4433" s="2"/>
      <c r="W4433" s="2"/>
    </row>
    <row r="4434" spans="16:23" x14ac:dyDescent="0.25">
      <c r="P4434" s="1"/>
      <c r="Q4434" s="1"/>
      <c r="T4434" s="2"/>
      <c r="U4434" s="2"/>
      <c r="V4434" s="2"/>
      <c r="W4434" s="2"/>
    </row>
    <row r="4435" spans="16:23" x14ac:dyDescent="0.25">
      <c r="P4435" s="1"/>
      <c r="Q4435" s="1"/>
      <c r="T4435" s="2"/>
      <c r="U4435" s="2"/>
      <c r="V4435" s="2"/>
      <c r="W4435" s="2"/>
    </row>
    <row r="4436" spans="16:23" x14ac:dyDescent="0.25">
      <c r="P4436" s="1"/>
      <c r="Q4436" s="1"/>
      <c r="T4436" s="2"/>
      <c r="U4436" s="2"/>
      <c r="V4436" s="2"/>
      <c r="W4436" s="2"/>
    </row>
    <row r="4437" spans="16:23" x14ac:dyDescent="0.25">
      <c r="P4437" s="1"/>
      <c r="Q4437" s="1"/>
      <c r="T4437" s="2"/>
      <c r="U4437" s="2"/>
      <c r="V4437" s="2"/>
      <c r="W4437" s="2"/>
    </row>
    <row r="4438" spans="16:23" x14ac:dyDescent="0.25">
      <c r="P4438" s="1"/>
      <c r="Q4438" s="1"/>
      <c r="T4438" s="2"/>
      <c r="U4438" s="2"/>
      <c r="V4438" s="2"/>
      <c r="W4438" s="2"/>
    </row>
    <row r="4439" spans="16:23" x14ac:dyDescent="0.25">
      <c r="P4439" s="1"/>
      <c r="Q4439" s="1"/>
      <c r="T4439" s="2"/>
      <c r="U4439" s="2"/>
      <c r="V4439" s="2"/>
      <c r="W4439" s="2"/>
    </row>
    <row r="4440" spans="16:23" x14ac:dyDescent="0.25">
      <c r="P4440" s="1"/>
      <c r="Q4440" s="1"/>
      <c r="T4440" s="2"/>
      <c r="U4440" s="2"/>
      <c r="V4440" s="2"/>
      <c r="W4440" s="2"/>
    </row>
    <row r="4441" spans="16:23" x14ac:dyDescent="0.25">
      <c r="P4441" s="1"/>
      <c r="Q4441" s="1"/>
      <c r="T4441" s="2"/>
      <c r="U4441" s="2"/>
      <c r="V4441" s="2"/>
      <c r="W4441" s="2"/>
    </row>
    <row r="4442" spans="16:23" x14ac:dyDescent="0.25">
      <c r="P4442" s="1"/>
      <c r="Q4442" s="1"/>
      <c r="T4442" s="2"/>
      <c r="U4442" s="2"/>
      <c r="V4442" s="2"/>
      <c r="W4442" s="2"/>
    </row>
    <row r="4443" spans="16:23" x14ac:dyDescent="0.25">
      <c r="P4443" s="1"/>
      <c r="Q4443" s="1"/>
      <c r="T4443" s="2"/>
      <c r="U4443" s="2"/>
      <c r="V4443" s="2"/>
      <c r="W4443" s="2"/>
    </row>
    <row r="4444" spans="16:23" x14ac:dyDescent="0.25">
      <c r="P4444" s="1"/>
      <c r="Q4444" s="1"/>
      <c r="T4444" s="2"/>
      <c r="U4444" s="2"/>
      <c r="V4444" s="2"/>
      <c r="W4444" s="2"/>
    </row>
    <row r="4445" spans="16:23" x14ac:dyDescent="0.25">
      <c r="P4445" s="1"/>
      <c r="Q4445" s="1"/>
      <c r="T4445" s="2"/>
      <c r="U4445" s="2"/>
      <c r="V4445" s="2"/>
      <c r="W4445" s="2"/>
    </row>
    <row r="4446" spans="16:23" x14ac:dyDescent="0.25">
      <c r="P4446" s="1"/>
      <c r="Q4446" s="1"/>
      <c r="T4446" s="2"/>
      <c r="U4446" s="2"/>
      <c r="V4446" s="2"/>
      <c r="W4446" s="2"/>
    </row>
    <row r="4447" spans="16:23" x14ac:dyDescent="0.25">
      <c r="P4447" s="1"/>
      <c r="Q4447" s="1"/>
      <c r="T4447" s="2"/>
      <c r="U4447" s="2"/>
      <c r="V4447" s="2"/>
      <c r="W4447" s="2"/>
    </row>
    <row r="4448" spans="16:23" x14ac:dyDescent="0.25">
      <c r="P4448" s="1"/>
      <c r="Q4448" s="1"/>
      <c r="T4448" s="2"/>
      <c r="U4448" s="2"/>
      <c r="V4448" s="2"/>
      <c r="W4448" s="2"/>
    </row>
    <row r="4449" spans="16:23" x14ac:dyDescent="0.25">
      <c r="P4449" s="1"/>
      <c r="Q4449" s="1"/>
      <c r="T4449" s="2"/>
      <c r="U4449" s="2"/>
      <c r="V4449" s="2"/>
      <c r="W4449" s="2"/>
    </row>
    <row r="4450" spans="16:23" x14ac:dyDescent="0.25">
      <c r="P4450" s="1"/>
      <c r="Q4450" s="1"/>
      <c r="T4450" s="2"/>
      <c r="U4450" s="2"/>
      <c r="V4450" s="2"/>
      <c r="W4450" s="2"/>
    </row>
    <row r="4451" spans="16:23" x14ac:dyDescent="0.25">
      <c r="P4451" s="1"/>
      <c r="Q4451" s="1"/>
      <c r="T4451" s="2"/>
      <c r="U4451" s="2"/>
      <c r="V4451" s="2"/>
      <c r="W4451" s="2"/>
    </row>
    <row r="4452" spans="16:23" x14ac:dyDescent="0.25">
      <c r="P4452" s="1"/>
      <c r="Q4452" s="1"/>
      <c r="T4452" s="2"/>
      <c r="U4452" s="2"/>
      <c r="V4452" s="2"/>
      <c r="W4452" s="2"/>
    </row>
    <row r="4453" spans="16:23" x14ac:dyDescent="0.25">
      <c r="P4453" s="1"/>
      <c r="Q4453" s="1"/>
      <c r="T4453" s="2"/>
      <c r="U4453" s="2"/>
      <c r="V4453" s="2"/>
      <c r="W4453" s="2"/>
    </row>
    <row r="4454" spans="16:23" x14ac:dyDescent="0.25">
      <c r="P4454" s="1"/>
      <c r="Q4454" s="1"/>
      <c r="T4454" s="2"/>
      <c r="U4454" s="2"/>
      <c r="V4454" s="2"/>
      <c r="W4454" s="2"/>
    </row>
    <row r="4455" spans="16:23" x14ac:dyDescent="0.25">
      <c r="P4455" s="1"/>
      <c r="Q4455" s="1"/>
      <c r="T4455" s="2"/>
      <c r="U4455" s="2"/>
      <c r="V4455" s="2"/>
      <c r="W4455" s="2"/>
    </row>
    <row r="4456" spans="16:23" x14ac:dyDescent="0.25">
      <c r="P4456" s="1"/>
      <c r="Q4456" s="1"/>
      <c r="T4456" s="2"/>
      <c r="U4456" s="2"/>
      <c r="V4456" s="2"/>
      <c r="W4456" s="2"/>
    </row>
    <row r="4457" spans="16:23" x14ac:dyDescent="0.25">
      <c r="P4457" s="1"/>
      <c r="Q4457" s="1"/>
      <c r="T4457" s="2"/>
      <c r="U4457" s="2"/>
      <c r="V4457" s="2"/>
      <c r="W4457" s="2"/>
    </row>
    <row r="4458" spans="16:23" x14ac:dyDescent="0.25">
      <c r="P4458" s="1"/>
      <c r="Q4458" s="1"/>
      <c r="T4458" s="2"/>
      <c r="U4458" s="2"/>
      <c r="V4458" s="2"/>
      <c r="W4458" s="2"/>
    </row>
    <row r="4459" spans="16:23" x14ac:dyDescent="0.25">
      <c r="P4459" s="1"/>
      <c r="Q4459" s="1"/>
      <c r="T4459" s="2"/>
      <c r="U4459" s="2"/>
      <c r="V4459" s="2"/>
      <c r="W4459" s="2"/>
    </row>
    <row r="4460" spans="16:23" x14ac:dyDescent="0.25">
      <c r="P4460" s="1"/>
      <c r="Q4460" s="1"/>
      <c r="T4460" s="2"/>
      <c r="U4460" s="2"/>
      <c r="V4460" s="2"/>
      <c r="W4460" s="2"/>
    </row>
    <row r="4461" spans="16:23" x14ac:dyDescent="0.25">
      <c r="P4461" s="1"/>
      <c r="Q4461" s="1"/>
      <c r="T4461" s="2"/>
      <c r="U4461" s="2"/>
      <c r="V4461" s="2"/>
      <c r="W4461" s="2"/>
    </row>
    <row r="4462" spans="16:23" x14ac:dyDescent="0.25">
      <c r="P4462" s="1"/>
      <c r="Q4462" s="1"/>
      <c r="T4462" s="2"/>
      <c r="U4462" s="2"/>
      <c r="V4462" s="2"/>
      <c r="W4462" s="2"/>
    </row>
    <row r="4463" spans="16:23" x14ac:dyDescent="0.25">
      <c r="P4463" s="1"/>
      <c r="Q4463" s="1"/>
      <c r="T4463" s="2"/>
      <c r="U4463" s="2"/>
      <c r="V4463" s="2"/>
      <c r="W4463" s="2"/>
    </row>
    <row r="4464" spans="16:23" x14ac:dyDescent="0.25">
      <c r="P4464" s="1"/>
      <c r="Q4464" s="1"/>
      <c r="T4464" s="2"/>
      <c r="U4464" s="2"/>
      <c r="V4464" s="2"/>
      <c r="W4464" s="2"/>
    </row>
    <row r="4465" spans="16:23" x14ac:dyDescent="0.25">
      <c r="P4465" s="1"/>
      <c r="Q4465" s="1"/>
      <c r="T4465" s="2"/>
      <c r="U4465" s="2"/>
      <c r="V4465" s="2"/>
      <c r="W4465" s="2"/>
    </row>
    <row r="4466" spans="16:23" x14ac:dyDescent="0.25">
      <c r="P4466" s="1"/>
      <c r="Q4466" s="1"/>
      <c r="T4466" s="2"/>
      <c r="U4466" s="2"/>
      <c r="V4466" s="2"/>
      <c r="W4466" s="2"/>
    </row>
    <row r="4467" spans="16:23" x14ac:dyDescent="0.25">
      <c r="P4467" s="1"/>
      <c r="Q4467" s="1"/>
      <c r="T4467" s="2"/>
      <c r="U4467" s="2"/>
      <c r="V4467" s="2"/>
      <c r="W4467" s="2"/>
    </row>
    <row r="4468" spans="16:23" x14ac:dyDescent="0.25">
      <c r="P4468" s="1"/>
      <c r="Q4468" s="1"/>
      <c r="T4468" s="2"/>
      <c r="U4468" s="2"/>
      <c r="V4468" s="2"/>
      <c r="W4468" s="2"/>
    </row>
    <row r="4469" spans="16:23" x14ac:dyDescent="0.25">
      <c r="P4469" s="1"/>
      <c r="Q4469" s="1"/>
      <c r="T4469" s="2"/>
      <c r="U4469" s="2"/>
      <c r="V4469" s="2"/>
      <c r="W4469" s="2"/>
    </row>
    <row r="4470" spans="16:23" x14ac:dyDescent="0.25">
      <c r="P4470" s="1"/>
      <c r="Q4470" s="1"/>
      <c r="T4470" s="2"/>
      <c r="U4470" s="2"/>
      <c r="V4470" s="2"/>
      <c r="W4470" s="2"/>
    </row>
    <row r="4471" spans="16:23" x14ac:dyDescent="0.25">
      <c r="P4471" s="1"/>
      <c r="Q4471" s="1"/>
      <c r="T4471" s="2"/>
      <c r="U4471" s="2"/>
      <c r="V4471" s="2"/>
      <c r="W4471" s="2"/>
    </row>
    <row r="4472" spans="16:23" x14ac:dyDescent="0.25">
      <c r="P4472" s="1"/>
      <c r="Q4472" s="1"/>
      <c r="T4472" s="2"/>
      <c r="U4472" s="2"/>
      <c r="V4472" s="2"/>
      <c r="W4472" s="2"/>
    </row>
    <row r="4473" spans="16:23" x14ac:dyDescent="0.25">
      <c r="P4473" s="1"/>
      <c r="Q4473" s="1"/>
      <c r="T4473" s="2"/>
      <c r="U4473" s="2"/>
      <c r="V4473" s="2"/>
      <c r="W4473" s="2"/>
    </row>
    <row r="4474" spans="16:23" x14ac:dyDescent="0.25">
      <c r="P4474" s="1"/>
      <c r="Q4474" s="1"/>
      <c r="T4474" s="2"/>
      <c r="U4474" s="2"/>
      <c r="V4474" s="2"/>
      <c r="W4474" s="2"/>
    </row>
    <row r="4475" spans="16:23" x14ac:dyDescent="0.25">
      <c r="P4475" s="1"/>
      <c r="Q4475" s="1"/>
      <c r="T4475" s="2"/>
      <c r="U4475" s="2"/>
      <c r="V4475" s="2"/>
      <c r="W4475" s="2"/>
    </row>
    <row r="4476" spans="16:23" x14ac:dyDescent="0.25">
      <c r="P4476" s="1"/>
      <c r="Q4476" s="1"/>
      <c r="T4476" s="2"/>
      <c r="U4476" s="2"/>
      <c r="V4476" s="2"/>
      <c r="W4476" s="2"/>
    </row>
    <row r="4477" spans="16:23" x14ac:dyDescent="0.25">
      <c r="P4477" s="1"/>
      <c r="Q4477" s="1"/>
      <c r="T4477" s="2"/>
      <c r="U4477" s="2"/>
      <c r="V4477" s="2"/>
      <c r="W4477" s="2"/>
    </row>
    <row r="4478" spans="16:23" x14ac:dyDescent="0.25">
      <c r="P4478" s="1"/>
      <c r="Q4478" s="1"/>
      <c r="T4478" s="2"/>
      <c r="U4478" s="2"/>
      <c r="V4478" s="2"/>
      <c r="W4478" s="2"/>
    </row>
    <row r="4479" spans="16:23" x14ac:dyDescent="0.25">
      <c r="P4479" s="1"/>
      <c r="Q4479" s="1"/>
      <c r="T4479" s="2"/>
      <c r="U4479" s="2"/>
      <c r="V4479" s="2"/>
      <c r="W4479" s="2"/>
    </row>
    <row r="4480" spans="16:23" x14ac:dyDescent="0.25">
      <c r="P4480" s="1"/>
      <c r="Q4480" s="1"/>
      <c r="T4480" s="2"/>
      <c r="U4480" s="2"/>
      <c r="V4480" s="2"/>
      <c r="W4480" s="2"/>
    </row>
    <row r="4481" spans="16:23" x14ac:dyDescent="0.25">
      <c r="P4481" s="1"/>
      <c r="Q4481" s="1"/>
      <c r="T4481" s="2"/>
      <c r="U4481" s="2"/>
      <c r="V4481" s="2"/>
      <c r="W4481" s="2"/>
    </row>
    <row r="4482" spans="16:23" x14ac:dyDescent="0.25">
      <c r="P4482" s="1"/>
      <c r="Q4482" s="1"/>
      <c r="T4482" s="2"/>
      <c r="U4482" s="2"/>
      <c r="V4482" s="2"/>
      <c r="W4482" s="2"/>
    </row>
    <row r="4483" spans="16:23" x14ac:dyDescent="0.25">
      <c r="P4483" s="1"/>
      <c r="Q4483" s="1"/>
      <c r="T4483" s="2"/>
      <c r="U4483" s="2"/>
      <c r="V4483" s="2"/>
      <c r="W4483" s="2"/>
    </row>
    <row r="4484" spans="16:23" x14ac:dyDescent="0.25">
      <c r="P4484" s="1"/>
      <c r="Q4484" s="1"/>
      <c r="T4484" s="2"/>
      <c r="U4484" s="2"/>
      <c r="V4484" s="2"/>
      <c r="W4484" s="2"/>
    </row>
    <row r="4485" spans="16:23" x14ac:dyDescent="0.25">
      <c r="P4485" s="1"/>
      <c r="Q4485" s="1"/>
      <c r="T4485" s="2"/>
      <c r="U4485" s="2"/>
      <c r="V4485" s="2"/>
      <c r="W4485" s="2"/>
    </row>
    <row r="4486" spans="16:23" x14ac:dyDescent="0.25">
      <c r="P4486" s="1"/>
      <c r="Q4486" s="1"/>
      <c r="T4486" s="2"/>
      <c r="U4486" s="2"/>
      <c r="V4486" s="2"/>
      <c r="W4486" s="2"/>
    </row>
    <row r="4487" spans="16:23" x14ac:dyDescent="0.25">
      <c r="P4487" s="1"/>
      <c r="Q4487" s="1"/>
      <c r="T4487" s="2"/>
      <c r="U4487" s="2"/>
      <c r="V4487" s="2"/>
      <c r="W4487" s="2"/>
    </row>
    <row r="4488" spans="16:23" x14ac:dyDescent="0.25">
      <c r="P4488" s="1"/>
      <c r="Q4488" s="1"/>
      <c r="T4488" s="2"/>
      <c r="U4488" s="2"/>
      <c r="V4488" s="2"/>
      <c r="W4488" s="2"/>
    </row>
    <row r="4489" spans="16:23" x14ac:dyDescent="0.25">
      <c r="P4489" s="1"/>
      <c r="Q4489" s="1"/>
      <c r="T4489" s="2"/>
      <c r="U4489" s="2"/>
      <c r="V4489" s="2"/>
      <c r="W4489" s="2"/>
    </row>
    <row r="4490" spans="16:23" x14ac:dyDescent="0.25">
      <c r="P4490" s="1"/>
      <c r="Q4490" s="1"/>
      <c r="T4490" s="2"/>
      <c r="U4490" s="2"/>
      <c r="V4490" s="2"/>
      <c r="W4490" s="2"/>
    </row>
    <row r="4491" spans="16:23" x14ac:dyDescent="0.25">
      <c r="P4491" s="1"/>
      <c r="Q4491" s="1"/>
      <c r="T4491" s="2"/>
      <c r="U4491" s="2"/>
      <c r="V4491" s="2"/>
      <c r="W4491" s="2"/>
    </row>
    <row r="4492" spans="16:23" x14ac:dyDescent="0.25">
      <c r="P4492" s="1"/>
      <c r="Q4492" s="1"/>
      <c r="T4492" s="2"/>
      <c r="U4492" s="2"/>
      <c r="V4492" s="2"/>
      <c r="W4492" s="2"/>
    </row>
    <row r="4493" spans="16:23" x14ac:dyDescent="0.25">
      <c r="P4493" s="1"/>
      <c r="Q4493" s="1"/>
      <c r="T4493" s="2"/>
      <c r="U4493" s="2"/>
      <c r="V4493" s="2"/>
      <c r="W4493" s="2"/>
    </row>
    <row r="4494" spans="16:23" x14ac:dyDescent="0.25">
      <c r="P4494" s="1"/>
      <c r="Q4494" s="1"/>
      <c r="T4494" s="2"/>
      <c r="U4494" s="2"/>
      <c r="V4494" s="2"/>
      <c r="W4494" s="2"/>
    </row>
    <row r="4495" spans="16:23" x14ac:dyDescent="0.25">
      <c r="P4495" s="1"/>
      <c r="Q4495" s="1"/>
      <c r="T4495" s="2"/>
      <c r="U4495" s="2"/>
      <c r="V4495" s="2"/>
      <c r="W4495" s="2"/>
    </row>
    <row r="4496" spans="16:23" x14ac:dyDescent="0.25">
      <c r="P4496" s="1"/>
      <c r="Q4496" s="1"/>
      <c r="T4496" s="2"/>
      <c r="U4496" s="2"/>
      <c r="V4496" s="2"/>
      <c r="W4496" s="2"/>
    </row>
    <row r="4497" spans="16:23" x14ac:dyDescent="0.25">
      <c r="P4497" s="1"/>
      <c r="Q4497" s="1"/>
      <c r="T4497" s="2"/>
      <c r="U4497" s="2"/>
      <c r="V4497" s="2"/>
      <c r="W4497" s="2"/>
    </row>
    <row r="4498" spans="16:23" x14ac:dyDescent="0.25">
      <c r="P4498" s="1"/>
      <c r="Q4498" s="1"/>
      <c r="T4498" s="2"/>
      <c r="U4498" s="2"/>
      <c r="V4498" s="2"/>
      <c r="W4498" s="2"/>
    </row>
    <row r="4499" spans="16:23" x14ac:dyDescent="0.25">
      <c r="P4499" s="1"/>
      <c r="Q4499" s="1"/>
      <c r="T4499" s="2"/>
      <c r="U4499" s="2"/>
      <c r="V4499" s="2"/>
      <c r="W4499" s="2"/>
    </row>
    <row r="4500" spans="16:23" x14ac:dyDescent="0.25">
      <c r="P4500" s="1"/>
      <c r="Q4500" s="1"/>
      <c r="T4500" s="2"/>
      <c r="U4500" s="2"/>
      <c r="V4500" s="2"/>
      <c r="W4500" s="2"/>
    </row>
    <row r="4501" spans="16:23" x14ac:dyDescent="0.25">
      <c r="P4501" s="1"/>
      <c r="Q4501" s="1"/>
      <c r="T4501" s="2"/>
      <c r="U4501" s="2"/>
      <c r="V4501" s="2"/>
      <c r="W4501" s="2"/>
    </row>
    <row r="4502" spans="16:23" x14ac:dyDescent="0.25">
      <c r="P4502" s="1"/>
      <c r="Q4502" s="1"/>
      <c r="T4502" s="2"/>
      <c r="U4502" s="2"/>
      <c r="V4502" s="2"/>
      <c r="W4502" s="2"/>
    </row>
    <row r="4503" spans="16:23" x14ac:dyDescent="0.25">
      <c r="P4503" s="1"/>
      <c r="Q4503" s="1"/>
      <c r="T4503" s="2"/>
      <c r="U4503" s="2"/>
      <c r="V4503" s="2"/>
      <c r="W4503" s="2"/>
    </row>
    <row r="4504" spans="16:23" x14ac:dyDescent="0.25">
      <c r="P4504" s="1"/>
      <c r="Q4504" s="1"/>
      <c r="T4504" s="2"/>
      <c r="U4504" s="2"/>
      <c r="V4504" s="2"/>
      <c r="W4504" s="2"/>
    </row>
    <row r="4505" spans="16:23" x14ac:dyDescent="0.25">
      <c r="P4505" s="1"/>
      <c r="Q4505" s="1"/>
      <c r="T4505" s="2"/>
      <c r="U4505" s="2"/>
      <c r="V4505" s="2"/>
      <c r="W4505" s="2"/>
    </row>
    <row r="4506" spans="16:23" x14ac:dyDescent="0.25">
      <c r="P4506" s="1"/>
      <c r="Q4506" s="1"/>
      <c r="T4506" s="2"/>
      <c r="U4506" s="2"/>
      <c r="V4506" s="2"/>
      <c r="W4506" s="2"/>
    </row>
    <row r="4507" spans="16:23" x14ac:dyDescent="0.25">
      <c r="P4507" s="1"/>
      <c r="Q4507" s="1"/>
      <c r="T4507" s="2"/>
      <c r="U4507" s="2"/>
      <c r="V4507" s="2"/>
      <c r="W4507" s="2"/>
    </row>
    <row r="4508" spans="16:23" x14ac:dyDescent="0.25">
      <c r="P4508" s="1"/>
      <c r="Q4508" s="1"/>
      <c r="T4508" s="2"/>
      <c r="U4508" s="2"/>
      <c r="V4508" s="2"/>
      <c r="W4508" s="2"/>
    </row>
    <row r="4509" spans="16:23" x14ac:dyDescent="0.25">
      <c r="P4509" s="1"/>
      <c r="Q4509" s="1"/>
      <c r="T4509" s="2"/>
      <c r="U4509" s="2"/>
      <c r="V4509" s="2"/>
      <c r="W4509" s="2"/>
    </row>
    <row r="4510" spans="16:23" x14ac:dyDescent="0.25">
      <c r="P4510" s="1"/>
      <c r="Q4510" s="1"/>
      <c r="T4510" s="2"/>
      <c r="U4510" s="2"/>
      <c r="V4510" s="2"/>
      <c r="W4510" s="2"/>
    </row>
    <row r="4511" spans="16:23" x14ac:dyDescent="0.25">
      <c r="P4511" s="1"/>
      <c r="Q4511" s="1"/>
      <c r="T4511" s="2"/>
      <c r="U4511" s="2"/>
      <c r="V4511" s="2"/>
      <c r="W4511" s="2"/>
    </row>
    <row r="4512" spans="16:23" x14ac:dyDescent="0.25">
      <c r="P4512" s="1"/>
      <c r="Q4512" s="1"/>
      <c r="T4512" s="2"/>
      <c r="U4512" s="2"/>
      <c r="V4512" s="2"/>
      <c r="W4512" s="2"/>
    </row>
    <row r="4513" spans="16:23" x14ac:dyDescent="0.25">
      <c r="P4513" s="1"/>
      <c r="Q4513" s="1"/>
      <c r="T4513" s="2"/>
      <c r="U4513" s="2"/>
      <c r="V4513" s="2"/>
      <c r="W4513" s="2"/>
    </row>
    <row r="4514" spans="16:23" x14ac:dyDescent="0.25">
      <c r="P4514" s="1"/>
      <c r="Q4514" s="1"/>
      <c r="T4514" s="2"/>
      <c r="U4514" s="2"/>
      <c r="V4514" s="2"/>
      <c r="W4514" s="2"/>
    </row>
    <row r="4515" spans="16:23" x14ac:dyDescent="0.25">
      <c r="P4515" s="1"/>
      <c r="Q4515" s="1"/>
      <c r="T4515" s="2"/>
      <c r="U4515" s="2"/>
      <c r="V4515" s="2"/>
      <c r="W4515" s="2"/>
    </row>
    <row r="4516" spans="16:23" x14ac:dyDescent="0.25">
      <c r="P4516" s="1"/>
      <c r="Q4516" s="1"/>
      <c r="T4516" s="2"/>
      <c r="U4516" s="2"/>
      <c r="V4516" s="2"/>
      <c r="W4516" s="2"/>
    </row>
    <row r="4517" spans="16:23" x14ac:dyDescent="0.25">
      <c r="P4517" s="1"/>
      <c r="Q4517" s="1"/>
      <c r="T4517" s="2"/>
      <c r="U4517" s="2"/>
      <c r="V4517" s="2"/>
      <c r="W4517" s="2"/>
    </row>
    <row r="4518" spans="16:23" x14ac:dyDescent="0.25">
      <c r="P4518" s="1"/>
      <c r="Q4518" s="1"/>
      <c r="T4518" s="2"/>
      <c r="U4518" s="2"/>
      <c r="V4518" s="2"/>
      <c r="W4518" s="2"/>
    </row>
    <row r="4519" spans="16:23" x14ac:dyDescent="0.25">
      <c r="P4519" s="1"/>
      <c r="Q4519" s="1"/>
      <c r="T4519" s="2"/>
      <c r="U4519" s="2"/>
      <c r="V4519" s="2"/>
      <c r="W4519" s="2"/>
    </row>
    <row r="4520" spans="16:23" x14ac:dyDescent="0.25">
      <c r="P4520" s="1"/>
      <c r="Q4520" s="1"/>
      <c r="T4520" s="2"/>
      <c r="U4520" s="2"/>
      <c r="V4520" s="2"/>
      <c r="W4520" s="2"/>
    </row>
    <row r="4521" spans="16:23" x14ac:dyDescent="0.25">
      <c r="P4521" s="1"/>
      <c r="Q4521" s="1"/>
      <c r="T4521" s="2"/>
      <c r="U4521" s="2"/>
      <c r="V4521" s="2"/>
      <c r="W4521" s="2"/>
    </row>
    <row r="4522" spans="16:23" x14ac:dyDescent="0.25">
      <c r="P4522" s="1"/>
      <c r="Q4522" s="1"/>
      <c r="T4522" s="2"/>
      <c r="U4522" s="2"/>
      <c r="V4522" s="2"/>
      <c r="W4522" s="2"/>
    </row>
    <row r="4523" spans="16:23" x14ac:dyDescent="0.25">
      <c r="P4523" s="1"/>
      <c r="Q4523" s="1"/>
      <c r="T4523" s="2"/>
      <c r="U4523" s="2"/>
      <c r="V4523" s="2"/>
      <c r="W4523" s="2"/>
    </row>
    <row r="4524" spans="16:23" x14ac:dyDescent="0.25">
      <c r="P4524" s="1"/>
      <c r="Q4524" s="1"/>
      <c r="T4524" s="2"/>
      <c r="U4524" s="2"/>
      <c r="V4524" s="2"/>
      <c r="W4524" s="2"/>
    </row>
    <row r="4525" spans="16:23" x14ac:dyDescent="0.25">
      <c r="P4525" s="1"/>
      <c r="Q4525" s="1"/>
      <c r="T4525" s="2"/>
      <c r="U4525" s="2"/>
      <c r="V4525" s="2"/>
      <c r="W4525" s="2"/>
    </row>
    <row r="4526" spans="16:23" x14ac:dyDescent="0.25">
      <c r="P4526" s="1"/>
      <c r="Q4526" s="1"/>
      <c r="T4526" s="2"/>
      <c r="U4526" s="2"/>
      <c r="V4526" s="2"/>
      <c r="W4526" s="2"/>
    </row>
    <row r="4527" spans="16:23" x14ac:dyDescent="0.25">
      <c r="P4527" s="1"/>
      <c r="Q4527" s="1"/>
      <c r="T4527" s="2"/>
      <c r="U4527" s="2"/>
      <c r="V4527" s="2"/>
      <c r="W4527" s="2"/>
    </row>
    <row r="4528" spans="16:23" x14ac:dyDescent="0.25">
      <c r="P4528" s="1"/>
      <c r="Q4528" s="1"/>
      <c r="T4528" s="2"/>
      <c r="U4528" s="2"/>
      <c r="V4528" s="2"/>
      <c r="W4528" s="2"/>
    </row>
    <row r="4529" spans="16:23" x14ac:dyDescent="0.25">
      <c r="P4529" s="1"/>
      <c r="Q4529" s="1"/>
      <c r="T4529" s="2"/>
      <c r="U4529" s="2"/>
      <c r="V4529" s="2"/>
      <c r="W4529" s="2"/>
    </row>
    <row r="4530" spans="16:23" x14ac:dyDescent="0.25">
      <c r="P4530" s="1"/>
      <c r="Q4530" s="1"/>
      <c r="T4530" s="2"/>
      <c r="U4530" s="2"/>
      <c r="V4530" s="2"/>
      <c r="W4530" s="2"/>
    </row>
    <row r="4531" spans="16:23" x14ac:dyDescent="0.25">
      <c r="P4531" s="1"/>
      <c r="Q4531" s="1"/>
      <c r="T4531" s="2"/>
      <c r="U4531" s="2"/>
      <c r="V4531" s="2"/>
      <c r="W4531" s="2"/>
    </row>
    <row r="4532" spans="16:23" x14ac:dyDescent="0.25">
      <c r="P4532" s="1"/>
      <c r="Q4532" s="1"/>
      <c r="T4532" s="2"/>
      <c r="U4532" s="2"/>
      <c r="V4532" s="2"/>
      <c r="W4532" s="2"/>
    </row>
    <row r="4533" spans="16:23" x14ac:dyDescent="0.25">
      <c r="P4533" s="1"/>
      <c r="Q4533" s="1"/>
      <c r="T4533" s="2"/>
      <c r="U4533" s="2"/>
      <c r="V4533" s="2"/>
      <c r="W4533" s="2"/>
    </row>
    <row r="4534" spans="16:23" x14ac:dyDescent="0.25">
      <c r="P4534" s="1"/>
      <c r="Q4534" s="1"/>
      <c r="T4534" s="2"/>
      <c r="U4534" s="2"/>
      <c r="V4534" s="2"/>
      <c r="W4534" s="2"/>
    </row>
    <row r="4535" spans="16:23" x14ac:dyDescent="0.25">
      <c r="P4535" s="1"/>
      <c r="Q4535" s="1"/>
      <c r="T4535" s="2"/>
      <c r="U4535" s="2"/>
      <c r="V4535" s="2"/>
      <c r="W4535" s="2"/>
    </row>
    <row r="4536" spans="16:23" x14ac:dyDescent="0.25">
      <c r="P4536" s="1"/>
      <c r="Q4536" s="1"/>
      <c r="T4536" s="2"/>
      <c r="U4536" s="2"/>
      <c r="V4536" s="2"/>
      <c r="W4536" s="2"/>
    </row>
    <row r="4537" spans="16:23" x14ac:dyDescent="0.25">
      <c r="P4537" s="1"/>
      <c r="Q4537" s="1"/>
      <c r="T4537" s="2"/>
      <c r="U4537" s="2"/>
      <c r="V4537" s="2"/>
      <c r="W4537" s="2"/>
    </row>
    <row r="4538" spans="16:23" x14ac:dyDescent="0.25">
      <c r="P4538" s="1"/>
      <c r="Q4538" s="1"/>
      <c r="T4538" s="2"/>
      <c r="U4538" s="2"/>
      <c r="V4538" s="2"/>
      <c r="W4538" s="2"/>
    </row>
    <row r="4539" spans="16:23" x14ac:dyDescent="0.25">
      <c r="P4539" s="1"/>
      <c r="Q4539" s="1"/>
      <c r="T4539" s="2"/>
      <c r="U4539" s="2"/>
      <c r="V4539" s="2"/>
      <c r="W4539" s="2"/>
    </row>
    <row r="4540" spans="16:23" x14ac:dyDescent="0.25">
      <c r="P4540" s="1"/>
      <c r="Q4540" s="1"/>
      <c r="T4540" s="2"/>
      <c r="U4540" s="2"/>
      <c r="V4540" s="2"/>
      <c r="W4540" s="2"/>
    </row>
    <row r="4541" spans="16:23" x14ac:dyDescent="0.25">
      <c r="P4541" s="1"/>
      <c r="Q4541" s="1"/>
      <c r="T4541" s="2"/>
      <c r="U4541" s="2"/>
      <c r="V4541" s="2"/>
      <c r="W4541" s="2"/>
    </row>
    <row r="4542" spans="16:23" x14ac:dyDescent="0.25">
      <c r="P4542" s="1"/>
      <c r="Q4542" s="1"/>
      <c r="T4542" s="2"/>
      <c r="U4542" s="2"/>
      <c r="V4542" s="2"/>
      <c r="W4542" s="2"/>
    </row>
    <row r="4543" spans="16:23" x14ac:dyDescent="0.25">
      <c r="P4543" s="1"/>
      <c r="Q4543" s="1"/>
      <c r="T4543" s="2"/>
      <c r="U4543" s="2"/>
      <c r="V4543" s="2"/>
      <c r="W4543" s="2"/>
    </row>
    <row r="4544" spans="16:23" x14ac:dyDescent="0.25">
      <c r="P4544" s="1"/>
      <c r="Q4544" s="1"/>
      <c r="T4544" s="2"/>
      <c r="U4544" s="2"/>
      <c r="V4544" s="2"/>
      <c r="W4544" s="2"/>
    </row>
    <row r="4545" spans="16:23" x14ac:dyDescent="0.25">
      <c r="P4545" s="1"/>
      <c r="Q4545" s="1"/>
      <c r="T4545" s="2"/>
      <c r="U4545" s="2"/>
      <c r="V4545" s="2"/>
      <c r="W4545" s="2"/>
    </row>
    <row r="4546" spans="16:23" x14ac:dyDescent="0.25">
      <c r="P4546" s="1"/>
      <c r="Q4546" s="1"/>
      <c r="T4546" s="2"/>
      <c r="U4546" s="2"/>
      <c r="V4546" s="2"/>
      <c r="W4546" s="2"/>
    </row>
    <row r="4547" spans="16:23" x14ac:dyDescent="0.25">
      <c r="P4547" s="1"/>
      <c r="Q4547" s="1"/>
      <c r="T4547" s="2"/>
      <c r="U4547" s="2"/>
      <c r="V4547" s="2"/>
      <c r="W4547" s="2"/>
    </row>
    <row r="4548" spans="16:23" x14ac:dyDescent="0.25">
      <c r="P4548" s="1"/>
      <c r="Q4548" s="1"/>
      <c r="T4548" s="2"/>
      <c r="U4548" s="2"/>
      <c r="V4548" s="2"/>
      <c r="W4548" s="2"/>
    </row>
    <row r="4549" spans="16:23" x14ac:dyDescent="0.25">
      <c r="P4549" s="1"/>
      <c r="Q4549" s="1"/>
      <c r="T4549" s="2"/>
      <c r="U4549" s="2"/>
      <c r="V4549" s="2"/>
      <c r="W4549" s="2"/>
    </row>
    <row r="4550" spans="16:23" x14ac:dyDescent="0.25">
      <c r="P4550" s="1"/>
      <c r="Q4550" s="1"/>
      <c r="T4550" s="2"/>
      <c r="U4550" s="2"/>
      <c r="V4550" s="2"/>
      <c r="W4550" s="2"/>
    </row>
    <row r="4551" spans="16:23" x14ac:dyDescent="0.25">
      <c r="P4551" s="1"/>
      <c r="Q4551" s="1"/>
      <c r="T4551" s="2"/>
      <c r="U4551" s="2"/>
      <c r="V4551" s="2"/>
      <c r="W4551" s="2"/>
    </row>
    <row r="4552" spans="16:23" x14ac:dyDescent="0.25">
      <c r="P4552" s="1"/>
      <c r="Q4552" s="1"/>
      <c r="T4552" s="2"/>
      <c r="U4552" s="2"/>
      <c r="V4552" s="2"/>
      <c r="W4552" s="2"/>
    </row>
    <row r="4553" spans="16:23" x14ac:dyDescent="0.25">
      <c r="P4553" s="1"/>
      <c r="Q4553" s="1"/>
      <c r="T4553" s="2"/>
      <c r="U4553" s="2"/>
      <c r="V4553" s="2"/>
      <c r="W4553" s="2"/>
    </row>
    <row r="4554" spans="16:23" x14ac:dyDescent="0.25">
      <c r="P4554" s="1"/>
      <c r="Q4554" s="1"/>
      <c r="T4554" s="2"/>
      <c r="U4554" s="2"/>
      <c r="V4554" s="2"/>
      <c r="W4554" s="2"/>
    </row>
    <row r="4555" spans="16:23" x14ac:dyDescent="0.25">
      <c r="P4555" s="1"/>
      <c r="Q4555" s="1"/>
      <c r="T4555" s="2"/>
      <c r="U4555" s="2"/>
      <c r="V4555" s="2"/>
      <c r="W4555" s="2"/>
    </row>
    <row r="4556" spans="16:23" x14ac:dyDescent="0.25">
      <c r="P4556" s="1"/>
      <c r="Q4556" s="1"/>
      <c r="T4556" s="2"/>
      <c r="U4556" s="2"/>
      <c r="V4556" s="2"/>
      <c r="W4556" s="2"/>
    </row>
    <row r="4557" spans="16:23" x14ac:dyDescent="0.25">
      <c r="P4557" s="1"/>
      <c r="Q4557" s="1"/>
      <c r="T4557" s="2"/>
      <c r="U4557" s="2"/>
      <c r="V4557" s="2"/>
      <c r="W4557" s="2"/>
    </row>
    <row r="4558" spans="16:23" x14ac:dyDescent="0.25">
      <c r="P4558" s="1"/>
      <c r="Q4558" s="1"/>
      <c r="T4558" s="2"/>
      <c r="U4558" s="2"/>
      <c r="V4558" s="2"/>
      <c r="W4558" s="2"/>
    </row>
    <row r="4559" spans="16:23" x14ac:dyDescent="0.25">
      <c r="P4559" s="1"/>
      <c r="Q4559" s="1"/>
      <c r="T4559" s="2"/>
      <c r="U4559" s="2"/>
      <c r="V4559" s="2"/>
      <c r="W4559" s="2"/>
    </row>
    <row r="4560" spans="16:23" x14ac:dyDescent="0.25">
      <c r="P4560" s="1"/>
      <c r="Q4560" s="1"/>
      <c r="T4560" s="2"/>
      <c r="U4560" s="2"/>
      <c r="V4560" s="2"/>
      <c r="W4560" s="2"/>
    </row>
    <row r="4561" spans="16:23" x14ac:dyDescent="0.25">
      <c r="P4561" s="1"/>
      <c r="Q4561" s="1"/>
      <c r="T4561" s="2"/>
      <c r="U4561" s="2"/>
      <c r="V4561" s="2"/>
      <c r="W4561" s="2"/>
    </row>
    <row r="4562" spans="16:23" x14ac:dyDescent="0.25">
      <c r="P4562" s="1"/>
      <c r="Q4562" s="1"/>
      <c r="T4562" s="2"/>
      <c r="U4562" s="2"/>
      <c r="V4562" s="2"/>
      <c r="W4562" s="2"/>
    </row>
    <row r="4563" spans="16:23" x14ac:dyDescent="0.25">
      <c r="P4563" s="1"/>
      <c r="Q4563" s="1"/>
      <c r="T4563" s="2"/>
      <c r="U4563" s="2"/>
      <c r="V4563" s="2"/>
      <c r="W4563" s="2"/>
    </row>
    <row r="4564" spans="16:23" x14ac:dyDescent="0.25">
      <c r="P4564" s="1"/>
      <c r="Q4564" s="1"/>
      <c r="T4564" s="2"/>
      <c r="U4564" s="2"/>
      <c r="V4564" s="2"/>
      <c r="W4564" s="2"/>
    </row>
    <row r="4565" spans="16:23" x14ac:dyDescent="0.25">
      <c r="P4565" s="1"/>
      <c r="Q4565" s="1"/>
      <c r="T4565" s="2"/>
      <c r="U4565" s="2"/>
      <c r="V4565" s="2"/>
      <c r="W4565" s="2"/>
    </row>
    <row r="4566" spans="16:23" x14ac:dyDescent="0.25">
      <c r="P4566" s="1"/>
      <c r="Q4566" s="1"/>
      <c r="T4566" s="2"/>
      <c r="U4566" s="2"/>
      <c r="V4566" s="2"/>
      <c r="W4566" s="2"/>
    </row>
    <row r="4567" spans="16:23" x14ac:dyDescent="0.25">
      <c r="P4567" s="1"/>
      <c r="Q4567" s="1"/>
      <c r="T4567" s="2"/>
      <c r="U4567" s="2"/>
      <c r="V4567" s="2"/>
      <c r="W4567" s="2"/>
    </row>
    <row r="4568" spans="16:23" x14ac:dyDescent="0.25">
      <c r="P4568" s="1"/>
      <c r="Q4568" s="1"/>
      <c r="T4568" s="2"/>
      <c r="U4568" s="2"/>
      <c r="V4568" s="2"/>
      <c r="W4568" s="2"/>
    </row>
    <row r="4569" spans="16:23" x14ac:dyDescent="0.25">
      <c r="P4569" s="1"/>
      <c r="Q4569" s="1"/>
      <c r="T4569" s="2"/>
      <c r="U4569" s="2"/>
      <c r="V4569" s="2"/>
      <c r="W4569" s="2"/>
    </row>
    <row r="4570" spans="16:23" x14ac:dyDescent="0.25">
      <c r="P4570" s="1"/>
      <c r="Q4570" s="1"/>
      <c r="T4570" s="2"/>
      <c r="U4570" s="2"/>
      <c r="V4570" s="2"/>
      <c r="W4570" s="2"/>
    </row>
    <row r="4571" spans="16:23" x14ac:dyDescent="0.25">
      <c r="P4571" s="1"/>
      <c r="Q4571" s="1"/>
      <c r="T4571" s="2"/>
      <c r="U4571" s="2"/>
      <c r="V4571" s="2"/>
      <c r="W4571" s="2"/>
    </row>
    <row r="4572" spans="16:23" x14ac:dyDescent="0.25">
      <c r="P4572" s="1"/>
      <c r="Q4572" s="1"/>
      <c r="T4572" s="2"/>
      <c r="U4572" s="2"/>
      <c r="V4572" s="2"/>
      <c r="W4572" s="2"/>
    </row>
    <row r="4573" spans="16:23" x14ac:dyDescent="0.25">
      <c r="P4573" s="1"/>
      <c r="Q4573" s="1"/>
      <c r="T4573" s="2"/>
      <c r="U4573" s="2"/>
      <c r="V4573" s="2"/>
      <c r="W4573" s="2"/>
    </row>
    <row r="4574" spans="16:23" x14ac:dyDescent="0.25">
      <c r="P4574" s="1"/>
      <c r="Q4574" s="1"/>
      <c r="T4574" s="2"/>
      <c r="U4574" s="2"/>
      <c r="V4574" s="2"/>
      <c r="W4574" s="2"/>
    </row>
    <row r="4575" spans="16:23" x14ac:dyDescent="0.25">
      <c r="P4575" s="1"/>
      <c r="Q4575" s="1"/>
      <c r="T4575" s="2"/>
      <c r="U4575" s="2"/>
      <c r="V4575" s="2"/>
      <c r="W4575" s="2"/>
    </row>
    <row r="4576" spans="16:23" x14ac:dyDescent="0.25">
      <c r="P4576" s="1"/>
      <c r="Q4576" s="1"/>
      <c r="T4576" s="2"/>
      <c r="U4576" s="2"/>
      <c r="V4576" s="2"/>
      <c r="W4576" s="2"/>
    </row>
    <row r="4577" spans="16:23" x14ac:dyDescent="0.25">
      <c r="P4577" s="1"/>
      <c r="Q4577" s="1"/>
      <c r="T4577" s="2"/>
      <c r="U4577" s="2"/>
      <c r="V4577" s="2"/>
      <c r="W4577" s="2"/>
    </row>
    <row r="4578" spans="16:23" x14ac:dyDescent="0.25">
      <c r="P4578" s="1"/>
      <c r="Q4578" s="1"/>
      <c r="T4578" s="2"/>
      <c r="U4578" s="2"/>
      <c r="V4578" s="2"/>
      <c r="W4578" s="2"/>
    </row>
    <row r="4579" spans="16:23" x14ac:dyDescent="0.25">
      <c r="P4579" s="1"/>
      <c r="Q4579" s="1"/>
      <c r="T4579" s="2"/>
      <c r="U4579" s="2"/>
      <c r="V4579" s="2"/>
      <c r="W4579" s="2"/>
    </row>
    <row r="4580" spans="16:23" x14ac:dyDescent="0.25">
      <c r="P4580" s="1"/>
      <c r="Q4580" s="1"/>
      <c r="T4580" s="2"/>
      <c r="U4580" s="2"/>
      <c r="V4580" s="2"/>
      <c r="W4580" s="2"/>
    </row>
    <row r="4581" spans="16:23" x14ac:dyDescent="0.25">
      <c r="P4581" s="1"/>
      <c r="Q4581" s="1"/>
      <c r="T4581" s="2"/>
      <c r="U4581" s="2"/>
      <c r="V4581" s="2"/>
      <c r="W4581" s="2"/>
    </row>
    <row r="4582" spans="16:23" x14ac:dyDescent="0.25">
      <c r="P4582" s="1"/>
      <c r="Q4582" s="1"/>
      <c r="T4582" s="2"/>
      <c r="U4582" s="2"/>
      <c r="V4582" s="2"/>
      <c r="W4582" s="2"/>
    </row>
    <row r="4583" spans="16:23" x14ac:dyDescent="0.25">
      <c r="P4583" s="1"/>
      <c r="Q4583" s="1"/>
      <c r="T4583" s="2"/>
      <c r="U4583" s="2"/>
      <c r="V4583" s="2"/>
      <c r="W4583" s="2"/>
    </row>
    <row r="4584" spans="16:23" x14ac:dyDescent="0.25">
      <c r="P4584" s="1"/>
      <c r="Q4584" s="1"/>
      <c r="T4584" s="2"/>
      <c r="U4584" s="2"/>
      <c r="V4584" s="2"/>
      <c r="W4584" s="2"/>
    </row>
    <row r="4585" spans="16:23" x14ac:dyDescent="0.25">
      <c r="P4585" s="1"/>
      <c r="Q4585" s="1"/>
      <c r="T4585" s="2"/>
      <c r="U4585" s="2"/>
      <c r="V4585" s="2"/>
      <c r="W4585" s="2"/>
    </row>
    <row r="4586" spans="16:23" x14ac:dyDescent="0.25">
      <c r="P4586" s="1"/>
      <c r="Q4586" s="1"/>
      <c r="T4586" s="2"/>
      <c r="U4586" s="2"/>
      <c r="V4586" s="2"/>
      <c r="W4586" s="2"/>
    </row>
    <row r="4587" spans="16:23" x14ac:dyDescent="0.25">
      <c r="P4587" s="1"/>
      <c r="Q4587" s="1"/>
      <c r="T4587" s="2"/>
      <c r="U4587" s="2"/>
      <c r="V4587" s="2"/>
      <c r="W4587" s="2"/>
    </row>
    <row r="4588" spans="16:23" x14ac:dyDescent="0.25">
      <c r="P4588" s="1"/>
      <c r="Q4588" s="1"/>
      <c r="T4588" s="2"/>
      <c r="U4588" s="2"/>
      <c r="V4588" s="2"/>
      <c r="W4588" s="2"/>
    </row>
    <row r="4589" spans="16:23" x14ac:dyDescent="0.25">
      <c r="P4589" s="1"/>
      <c r="Q4589" s="1"/>
      <c r="T4589" s="2"/>
      <c r="U4589" s="2"/>
      <c r="V4589" s="2"/>
      <c r="W4589" s="2"/>
    </row>
    <row r="4590" spans="16:23" x14ac:dyDescent="0.25">
      <c r="P4590" s="1"/>
      <c r="Q4590" s="1"/>
      <c r="T4590" s="2"/>
      <c r="U4590" s="2"/>
      <c r="V4590" s="2"/>
      <c r="W4590" s="2"/>
    </row>
    <row r="4591" spans="16:23" x14ac:dyDescent="0.25">
      <c r="P4591" s="1"/>
      <c r="Q4591" s="1"/>
      <c r="T4591" s="2"/>
      <c r="U4591" s="2"/>
      <c r="V4591" s="2"/>
      <c r="W4591" s="2"/>
    </row>
    <row r="4592" spans="16:23" x14ac:dyDescent="0.25">
      <c r="P4592" s="1"/>
      <c r="Q4592" s="1"/>
      <c r="T4592" s="2"/>
      <c r="U4592" s="2"/>
      <c r="V4592" s="2"/>
      <c r="W4592" s="2"/>
    </row>
    <row r="4593" spans="16:23" x14ac:dyDescent="0.25">
      <c r="P4593" s="1"/>
      <c r="Q4593" s="1"/>
      <c r="T4593" s="2"/>
      <c r="U4593" s="2"/>
      <c r="V4593" s="2"/>
      <c r="W4593" s="2"/>
    </row>
    <row r="4594" spans="16:23" x14ac:dyDescent="0.25">
      <c r="P4594" s="1"/>
      <c r="Q4594" s="1"/>
      <c r="T4594" s="2"/>
      <c r="U4594" s="2"/>
      <c r="V4594" s="2"/>
      <c r="W4594" s="2"/>
    </row>
    <row r="4595" spans="16:23" x14ac:dyDescent="0.25">
      <c r="P4595" s="1"/>
      <c r="Q4595" s="1"/>
      <c r="T4595" s="2"/>
      <c r="U4595" s="2"/>
      <c r="V4595" s="2"/>
      <c r="W4595" s="2"/>
    </row>
    <row r="4596" spans="16:23" x14ac:dyDescent="0.25">
      <c r="P4596" s="1"/>
      <c r="Q4596" s="1"/>
      <c r="T4596" s="2"/>
      <c r="U4596" s="2"/>
      <c r="V4596" s="2"/>
      <c r="W4596" s="2"/>
    </row>
    <row r="4597" spans="16:23" x14ac:dyDescent="0.25">
      <c r="P4597" s="1"/>
      <c r="Q4597" s="1"/>
      <c r="T4597" s="2"/>
      <c r="U4597" s="2"/>
      <c r="V4597" s="2"/>
      <c r="W4597" s="2"/>
    </row>
    <row r="4598" spans="16:23" x14ac:dyDescent="0.25">
      <c r="P4598" s="1"/>
      <c r="Q4598" s="1"/>
      <c r="T4598" s="2"/>
      <c r="U4598" s="2"/>
      <c r="V4598" s="2"/>
      <c r="W4598" s="2"/>
    </row>
    <row r="4599" spans="16:23" x14ac:dyDescent="0.25">
      <c r="P4599" s="1"/>
      <c r="Q4599" s="1"/>
      <c r="T4599" s="2"/>
      <c r="U4599" s="2"/>
      <c r="V4599" s="2"/>
      <c r="W4599" s="2"/>
    </row>
    <row r="4600" spans="16:23" x14ac:dyDescent="0.25">
      <c r="P4600" s="1"/>
      <c r="Q4600" s="1"/>
      <c r="T4600" s="2"/>
      <c r="U4600" s="2"/>
      <c r="V4600" s="2"/>
      <c r="W4600" s="2"/>
    </row>
    <row r="4601" spans="16:23" x14ac:dyDescent="0.25">
      <c r="P4601" s="1"/>
      <c r="Q4601" s="1"/>
      <c r="T4601" s="2"/>
      <c r="U4601" s="2"/>
      <c r="V4601" s="2"/>
      <c r="W4601" s="2"/>
    </row>
    <row r="4602" spans="16:23" x14ac:dyDescent="0.25">
      <c r="P4602" s="1"/>
      <c r="Q4602" s="1"/>
      <c r="T4602" s="2"/>
      <c r="U4602" s="2"/>
      <c r="V4602" s="2"/>
      <c r="W4602" s="2"/>
    </row>
    <row r="4603" spans="16:23" x14ac:dyDescent="0.25">
      <c r="P4603" s="1"/>
      <c r="Q4603" s="1"/>
      <c r="T4603" s="2"/>
      <c r="U4603" s="2"/>
      <c r="V4603" s="2"/>
      <c r="W4603" s="2"/>
    </row>
    <row r="4604" spans="16:23" x14ac:dyDescent="0.25">
      <c r="P4604" s="1"/>
      <c r="Q4604" s="1"/>
      <c r="T4604" s="2"/>
      <c r="U4604" s="2"/>
      <c r="V4604" s="2"/>
      <c r="W4604" s="2"/>
    </row>
    <row r="4605" spans="16:23" x14ac:dyDescent="0.25">
      <c r="P4605" s="1"/>
      <c r="Q4605" s="1"/>
      <c r="T4605" s="2"/>
      <c r="U4605" s="2"/>
      <c r="V4605" s="2"/>
      <c r="W4605" s="2"/>
    </row>
    <row r="4606" spans="16:23" x14ac:dyDescent="0.25">
      <c r="P4606" s="1"/>
      <c r="Q4606" s="1"/>
      <c r="T4606" s="2"/>
      <c r="U4606" s="2"/>
      <c r="V4606" s="2"/>
      <c r="W4606" s="2"/>
    </row>
    <row r="4607" spans="16:23" x14ac:dyDescent="0.25">
      <c r="P4607" s="1"/>
      <c r="Q4607" s="1"/>
      <c r="T4607" s="2"/>
      <c r="U4607" s="2"/>
      <c r="V4607" s="2"/>
      <c r="W4607" s="2"/>
    </row>
    <row r="4608" spans="16:23" x14ac:dyDescent="0.25">
      <c r="P4608" s="1"/>
      <c r="Q4608" s="1"/>
      <c r="T4608" s="2"/>
      <c r="U4608" s="2"/>
      <c r="V4608" s="2"/>
      <c r="W4608" s="2"/>
    </row>
    <row r="4609" spans="16:23" x14ac:dyDescent="0.25">
      <c r="P4609" s="1"/>
      <c r="Q4609" s="1"/>
      <c r="T4609" s="2"/>
      <c r="U4609" s="2"/>
      <c r="V4609" s="2"/>
      <c r="W4609" s="2"/>
    </row>
    <row r="4610" spans="16:23" x14ac:dyDescent="0.25">
      <c r="P4610" s="1"/>
      <c r="Q4610" s="1"/>
      <c r="T4610" s="2"/>
      <c r="U4610" s="2"/>
      <c r="V4610" s="2"/>
      <c r="W4610" s="2"/>
    </row>
    <row r="4611" spans="16:23" x14ac:dyDescent="0.25">
      <c r="P4611" s="1"/>
      <c r="Q4611" s="1"/>
      <c r="T4611" s="2"/>
      <c r="U4611" s="2"/>
      <c r="V4611" s="2"/>
      <c r="W4611" s="2"/>
    </row>
    <row r="4612" spans="16:23" x14ac:dyDescent="0.25">
      <c r="P4612" s="1"/>
      <c r="Q4612" s="1"/>
      <c r="T4612" s="2"/>
      <c r="U4612" s="2"/>
      <c r="V4612" s="2"/>
      <c r="W4612" s="2"/>
    </row>
    <row r="4613" spans="16:23" x14ac:dyDescent="0.25">
      <c r="P4613" s="1"/>
      <c r="Q4613" s="1"/>
      <c r="T4613" s="2"/>
      <c r="U4613" s="2"/>
      <c r="V4613" s="2"/>
      <c r="W4613" s="2"/>
    </row>
    <row r="4614" spans="16:23" x14ac:dyDescent="0.25">
      <c r="P4614" s="1"/>
      <c r="Q4614" s="1"/>
      <c r="T4614" s="2"/>
      <c r="U4614" s="2"/>
      <c r="V4614" s="2"/>
      <c r="W4614" s="2"/>
    </row>
    <row r="4615" spans="16:23" x14ac:dyDescent="0.25">
      <c r="P4615" s="1"/>
      <c r="Q4615" s="1"/>
      <c r="T4615" s="2"/>
      <c r="U4615" s="2"/>
      <c r="V4615" s="2"/>
      <c r="W4615" s="2"/>
    </row>
    <row r="4616" spans="16:23" x14ac:dyDescent="0.25">
      <c r="P4616" s="1"/>
      <c r="Q4616" s="1"/>
      <c r="T4616" s="2"/>
      <c r="U4616" s="2"/>
      <c r="V4616" s="2"/>
      <c r="W4616" s="2"/>
    </row>
    <row r="4617" spans="16:23" x14ac:dyDescent="0.25">
      <c r="P4617" s="1"/>
      <c r="Q4617" s="1"/>
      <c r="T4617" s="2"/>
      <c r="U4617" s="2"/>
      <c r="V4617" s="2"/>
      <c r="W4617" s="2"/>
    </row>
    <row r="4618" spans="16:23" x14ac:dyDescent="0.25">
      <c r="P4618" s="1"/>
      <c r="Q4618" s="1"/>
      <c r="T4618" s="2"/>
      <c r="U4618" s="2"/>
      <c r="V4618" s="2"/>
      <c r="W4618" s="2"/>
    </row>
    <row r="4619" spans="16:23" x14ac:dyDescent="0.25">
      <c r="P4619" s="1"/>
      <c r="Q4619" s="1"/>
      <c r="T4619" s="2"/>
      <c r="U4619" s="2"/>
      <c r="V4619" s="2"/>
      <c r="W4619" s="2"/>
    </row>
    <row r="4620" spans="16:23" x14ac:dyDescent="0.25">
      <c r="P4620" s="1"/>
      <c r="Q4620" s="1"/>
      <c r="T4620" s="2"/>
      <c r="U4620" s="2"/>
      <c r="V4620" s="2"/>
      <c r="W4620" s="2"/>
    </row>
    <row r="4621" spans="16:23" x14ac:dyDescent="0.25">
      <c r="P4621" s="1"/>
      <c r="Q4621" s="1"/>
      <c r="T4621" s="2"/>
      <c r="U4621" s="2"/>
      <c r="V4621" s="2"/>
      <c r="W4621" s="2"/>
    </row>
    <row r="4622" spans="16:23" x14ac:dyDescent="0.25">
      <c r="P4622" s="1"/>
      <c r="Q4622" s="1"/>
      <c r="T4622" s="2"/>
      <c r="U4622" s="2"/>
      <c r="V4622" s="2"/>
      <c r="W4622" s="2"/>
    </row>
    <row r="4623" spans="16:23" x14ac:dyDescent="0.25">
      <c r="P4623" s="1"/>
      <c r="Q4623" s="1"/>
      <c r="T4623" s="2"/>
      <c r="U4623" s="2"/>
      <c r="V4623" s="2"/>
      <c r="W4623" s="2"/>
    </row>
    <row r="4624" spans="16:23" x14ac:dyDescent="0.25">
      <c r="P4624" s="1"/>
      <c r="Q4624" s="1"/>
      <c r="T4624" s="2"/>
      <c r="U4624" s="2"/>
      <c r="V4624" s="2"/>
      <c r="W4624" s="2"/>
    </row>
    <row r="4625" spans="16:23" x14ac:dyDescent="0.25">
      <c r="P4625" s="1"/>
      <c r="Q4625" s="1"/>
      <c r="T4625" s="2"/>
      <c r="U4625" s="2"/>
      <c r="V4625" s="2"/>
      <c r="W4625" s="2"/>
    </row>
    <row r="4626" spans="16:23" x14ac:dyDescent="0.25">
      <c r="P4626" s="1"/>
      <c r="Q4626" s="1"/>
      <c r="T4626" s="2"/>
      <c r="U4626" s="2"/>
      <c r="V4626" s="2"/>
      <c r="W4626" s="2"/>
    </row>
    <row r="4627" spans="16:23" x14ac:dyDescent="0.25">
      <c r="P4627" s="1"/>
      <c r="Q4627" s="1"/>
      <c r="T4627" s="2"/>
      <c r="U4627" s="2"/>
      <c r="V4627" s="2"/>
      <c r="W4627" s="2"/>
    </row>
    <row r="4628" spans="16:23" x14ac:dyDescent="0.25">
      <c r="P4628" s="1"/>
      <c r="Q4628" s="1"/>
      <c r="T4628" s="2"/>
      <c r="U4628" s="2"/>
      <c r="V4628" s="2"/>
      <c r="W4628" s="2"/>
    </row>
    <row r="4629" spans="16:23" x14ac:dyDescent="0.25">
      <c r="P4629" s="1"/>
      <c r="Q4629" s="1"/>
      <c r="T4629" s="2"/>
      <c r="U4629" s="2"/>
      <c r="V4629" s="2"/>
      <c r="W4629" s="2"/>
    </row>
    <row r="4630" spans="16:23" x14ac:dyDescent="0.25">
      <c r="P4630" s="1"/>
      <c r="Q4630" s="1"/>
      <c r="T4630" s="2"/>
      <c r="U4630" s="2"/>
      <c r="V4630" s="2"/>
      <c r="W4630" s="2"/>
    </row>
    <row r="4631" spans="16:23" x14ac:dyDescent="0.25">
      <c r="P4631" s="1"/>
      <c r="Q4631" s="1"/>
      <c r="T4631" s="2"/>
      <c r="U4631" s="2"/>
      <c r="V4631" s="2"/>
      <c r="W4631" s="2"/>
    </row>
    <row r="4632" spans="16:23" x14ac:dyDescent="0.25">
      <c r="P4632" s="1"/>
      <c r="Q4632" s="1"/>
      <c r="T4632" s="2"/>
      <c r="U4632" s="2"/>
      <c r="V4632" s="2"/>
      <c r="W4632" s="2"/>
    </row>
    <row r="4633" spans="16:23" x14ac:dyDescent="0.25">
      <c r="P4633" s="1"/>
      <c r="Q4633" s="1"/>
      <c r="T4633" s="2"/>
      <c r="U4633" s="2"/>
      <c r="V4633" s="2"/>
      <c r="W4633" s="2"/>
    </row>
    <row r="4634" spans="16:23" x14ac:dyDescent="0.25">
      <c r="P4634" s="1"/>
      <c r="Q4634" s="1"/>
      <c r="T4634" s="2"/>
      <c r="U4634" s="2"/>
      <c r="V4634" s="2"/>
      <c r="W4634" s="2"/>
    </row>
    <row r="4635" spans="16:23" x14ac:dyDescent="0.25">
      <c r="P4635" s="1"/>
      <c r="Q4635" s="1"/>
      <c r="T4635" s="2"/>
      <c r="U4635" s="2"/>
      <c r="V4635" s="2"/>
      <c r="W4635" s="2"/>
    </row>
    <row r="4636" spans="16:23" x14ac:dyDescent="0.25">
      <c r="P4636" s="1"/>
      <c r="Q4636" s="1"/>
      <c r="T4636" s="2"/>
      <c r="U4636" s="2"/>
      <c r="V4636" s="2"/>
      <c r="W4636" s="2"/>
    </row>
    <row r="4637" spans="16:23" x14ac:dyDescent="0.25">
      <c r="P4637" s="1"/>
      <c r="Q4637" s="1"/>
      <c r="T4637" s="2"/>
      <c r="U4637" s="2"/>
      <c r="V4637" s="2"/>
      <c r="W4637" s="2"/>
    </row>
    <row r="4638" spans="16:23" x14ac:dyDescent="0.25">
      <c r="P4638" s="1"/>
      <c r="Q4638" s="1"/>
      <c r="T4638" s="2"/>
      <c r="U4638" s="2"/>
      <c r="V4638" s="2"/>
      <c r="W4638" s="2"/>
    </row>
    <row r="4639" spans="16:23" x14ac:dyDescent="0.25">
      <c r="P4639" s="1"/>
      <c r="Q4639" s="1"/>
      <c r="T4639" s="2"/>
      <c r="U4639" s="2"/>
      <c r="V4639" s="2"/>
      <c r="W4639" s="2"/>
    </row>
    <row r="4640" spans="16:23" x14ac:dyDescent="0.25">
      <c r="P4640" s="1"/>
      <c r="Q4640" s="1"/>
      <c r="T4640" s="2"/>
      <c r="U4640" s="2"/>
      <c r="V4640" s="2"/>
      <c r="W4640" s="2"/>
    </row>
    <row r="4641" spans="16:23" x14ac:dyDescent="0.25">
      <c r="P4641" s="1"/>
      <c r="Q4641" s="1"/>
      <c r="T4641" s="2"/>
      <c r="U4641" s="2"/>
      <c r="V4641" s="2"/>
      <c r="W4641" s="2"/>
    </row>
    <row r="4642" spans="16:23" x14ac:dyDescent="0.25">
      <c r="P4642" s="1"/>
      <c r="Q4642" s="1"/>
      <c r="T4642" s="2"/>
      <c r="U4642" s="2"/>
      <c r="V4642" s="2"/>
      <c r="W4642" s="2"/>
    </row>
    <row r="4643" spans="16:23" x14ac:dyDescent="0.25">
      <c r="P4643" s="1"/>
      <c r="Q4643" s="1"/>
      <c r="T4643" s="2"/>
      <c r="U4643" s="2"/>
      <c r="V4643" s="2"/>
      <c r="W4643" s="2"/>
    </row>
    <row r="4644" spans="16:23" x14ac:dyDescent="0.25">
      <c r="P4644" s="1"/>
      <c r="Q4644" s="1"/>
      <c r="T4644" s="2"/>
      <c r="U4644" s="2"/>
      <c r="V4644" s="2"/>
      <c r="W4644" s="2"/>
    </row>
    <row r="4645" spans="16:23" x14ac:dyDescent="0.25">
      <c r="P4645" s="1"/>
      <c r="Q4645" s="1"/>
      <c r="T4645" s="2"/>
      <c r="U4645" s="2"/>
      <c r="V4645" s="2"/>
      <c r="W4645" s="2"/>
    </row>
    <row r="4646" spans="16:23" x14ac:dyDescent="0.25">
      <c r="P4646" s="1"/>
      <c r="Q4646" s="1"/>
      <c r="T4646" s="2"/>
      <c r="U4646" s="2"/>
      <c r="V4646" s="2"/>
      <c r="W4646" s="2"/>
    </row>
    <row r="4647" spans="16:23" x14ac:dyDescent="0.25">
      <c r="P4647" s="1"/>
      <c r="Q4647" s="1"/>
      <c r="T4647" s="2"/>
      <c r="U4647" s="2"/>
      <c r="V4647" s="2"/>
      <c r="W4647" s="2"/>
    </row>
    <row r="4648" spans="16:23" x14ac:dyDescent="0.25">
      <c r="P4648" s="1"/>
      <c r="Q4648" s="1"/>
      <c r="T4648" s="2"/>
      <c r="U4648" s="2"/>
      <c r="V4648" s="2"/>
      <c r="W4648" s="2"/>
    </row>
    <row r="4649" spans="16:23" x14ac:dyDescent="0.25">
      <c r="P4649" s="1"/>
      <c r="Q4649" s="1"/>
      <c r="T4649" s="2"/>
      <c r="U4649" s="2"/>
      <c r="V4649" s="2"/>
      <c r="W4649" s="2"/>
    </row>
    <row r="4650" spans="16:23" x14ac:dyDescent="0.25">
      <c r="P4650" s="1"/>
      <c r="Q4650" s="1"/>
      <c r="T4650" s="2"/>
      <c r="U4650" s="2"/>
      <c r="V4650" s="2"/>
      <c r="W4650" s="2"/>
    </row>
    <row r="4651" spans="16:23" x14ac:dyDescent="0.25">
      <c r="P4651" s="1"/>
      <c r="Q4651" s="1"/>
      <c r="T4651" s="2"/>
      <c r="U4651" s="2"/>
      <c r="V4651" s="2"/>
      <c r="W4651" s="2"/>
    </row>
    <row r="4652" spans="16:23" x14ac:dyDescent="0.25">
      <c r="P4652" s="1"/>
      <c r="Q4652" s="1"/>
      <c r="T4652" s="2"/>
      <c r="U4652" s="2"/>
      <c r="V4652" s="2"/>
      <c r="W4652" s="2"/>
    </row>
    <row r="4653" spans="16:23" x14ac:dyDescent="0.25">
      <c r="P4653" s="1"/>
      <c r="Q4653" s="1"/>
      <c r="T4653" s="2"/>
      <c r="U4653" s="2"/>
      <c r="V4653" s="2"/>
      <c r="W4653" s="2"/>
    </row>
    <row r="4654" spans="16:23" x14ac:dyDescent="0.25">
      <c r="P4654" s="1"/>
      <c r="Q4654" s="1"/>
      <c r="T4654" s="2"/>
      <c r="U4654" s="2"/>
      <c r="V4654" s="2"/>
      <c r="W4654" s="2"/>
    </row>
    <row r="4655" spans="16:23" x14ac:dyDescent="0.25">
      <c r="P4655" s="1"/>
      <c r="Q4655" s="1"/>
      <c r="T4655" s="2"/>
      <c r="U4655" s="2"/>
      <c r="V4655" s="2"/>
      <c r="W4655" s="2"/>
    </row>
    <row r="4656" spans="16:23" x14ac:dyDescent="0.25">
      <c r="P4656" s="1"/>
      <c r="Q4656" s="1"/>
      <c r="T4656" s="2"/>
      <c r="U4656" s="2"/>
      <c r="V4656" s="2"/>
      <c r="W4656" s="2"/>
    </row>
    <row r="4657" spans="16:23" x14ac:dyDescent="0.25">
      <c r="P4657" s="1"/>
      <c r="Q4657" s="1"/>
      <c r="T4657" s="2"/>
      <c r="U4657" s="2"/>
      <c r="V4657" s="2"/>
      <c r="W4657" s="2"/>
    </row>
    <row r="4658" spans="16:23" x14ac:dyDescent="0.25">
      <c r="P4658" s="1"/>
      <c r="Q4658" s="1"/>
      <c r="T4658" s="2"/>
      <c r="U4658" s="2"/>
      <c r="V4658" s="2"/>
      <c r="W4658" s="2"/>
    </row>
    <row r="4659" spans="16:23" x14ac:dyDescent="0.25">
      <c r="P4659" s="1"/>
      <c r="Q4659" s="1"/>
      <c r="T4659" s="2"/>
      <c r="U4659" s="2"/>
      <c r="V4659" s="2"/>
      <c r="W4659" s="2"/>
    </row>
    <row r="4660" spans="16:23" x14ac:dyDescent="0.25">
      <c r="P4660" s="1"/>
      <c r="Q4660" s="1"/>
      <c r="T4660" s="2"/>
      <c r="U4660" s="2"/>
      <c r="V4660" s="2"/>
      <c r="W4660" s="2"/>
    </row>
    <row r="4661" spans="16:23" x14ac:dyDescent="0.25">
      <c r="P4661" s="1"/>
      <c r="Q4661" s="1"/>
      <c r="T4661" s="2"/>
      <c r="U4661" s="2"/>
      <c r="V4661" s="2"/>
      <c r="W4661" s="2"/>
    </row>
    <row r="4662" spans="16:23" x14ac:dyDescent="0.25">
      <c r="P4662" s="1"/>
      <c r="Q4662" s="1"/>
      <c r="T4662" s="2"/>
      <c r="U4662" s="2"/>
      <c r="V4662" s="2"/>
      <c r="W4662" s="2"/>
    </row>
    <row r="4663" spans="16:23" x14ac:dyDescent="0.25">
      <c r="P4663" s="1"/>
      <c r="Q4663" s="1"/>
      <c r="T4663" s="2"/>
      <c r="U4663" s="2"/>
      <c r="V4663" s="2"/>
      <c r="W4663" s="2"/>
    </row>
    <row r="4664" spans="16:23" x14ac:dyDescent="0.25">
      <c r="P4664" s="1"/>
      <c r="Q4664" s="1"/>
      <c r="T4664" s="2"/>
      <c r="U4664" s="2"/>
      <c r="V4664" s="2"/>
      <c r="W4664" s="2"/>
    </row>
    <row r="4665" spans="16:23" x14ac:dyDescent="0.25">
      <c r="P4665" s="1"/>
      <c r="Q4665" s="1"/>
      <c r="T4665" s="2"/>
      <c r="U4665" s="2"/>
      <c r="V4665" s="2"/>
      <c r="W4665" s="2"/>
    </row>
    <row r="4666" spans="16:23" x14ac:dyDescent="0.25">
      <c r="P4666" s="1"/>
      <c r="Q4666" s="1"/>
      <c r="T4666" s="2"/>
      <c r="U4666" s="2"/>
      <c r="V4666" s="2"/>
      <c r="W4666" s="2"/>
    </row>
    <row r="4667" spans="16:23" x14ac:dyDescent="0.25">
      <c r="P4667" s="1"/>
      <c r="Q4667" s="1"/>
      <c r="T4667" s="2"/>
      <c r="U4667" s="2"/>
      <c r="V4667" s="2"/>
      <c r="W4667" s="2"/>
    </row>
    <row r="4668" spans="16:23" x14ac:dyDescent="0.25">
      <c r="P4668" s="1"/>
      <c r="Q4668" s="1"/>
      <c r="T4668" s="2"/>
      <c r="U4668" s="2"/>
      <c r="V4668" s="2"/>
      <c r="W4668" s="2"/>
    </row>
    <row r="4669" spans="16:23" x14ac:dyDescent="0.25">
      <c r="P4669" s="1"/>
      <c r="Q4669" s="1"/>
      <c r="T4669" s="2"/>
      <c r="U4669" s="2"/>
      <c r="V4669" s="2"/>
      <c r="W4669" s="2"/>
    </row>
    <row r="4670" spans="16:23" x14ac:dyDescent="0.25">
      <c r="P4670" s="1"/>
      <c r="Q4670" s="1"/>
      <c r="T4670" s="2"/>
      <c r="U4670" s="2"/>
      <c r="V4670" s="2"/>
      <c r="W4670" s="2"/>
    </row>
    <row r="4671" spans="16:23" x14ac:dyDescent="0.25">
      <c r="P4671" s="1"/>
      <c r="Q4671" s="1"/>
      <c r="T4671" s="2"/>
      <c r="U4671" s="2"/>
      <c r="V4671" s="2"/>
      <c r="W4671" s="2"/>
    </row>
    <row r="4672" spans="16:23" x14ac:dyDescent="0.25">
      <c r="P4672" s="1"/>
      <c r="Q4672" s="1"/>
      <c r="T4672" s="2"/>
      <c r="U4672" s="2"/>
      <c r="V4672" s="2"/>
      <c r="W4672" s="2"/>
    </row>
    <row r="4673" spans="16:23" x14ac:dyDescent="0.25">
      <c r="P4673" s="1"/>
      <c r="Q4673" s="1"/>
      <c r="T4673" s="2"/>
      <c r="U4673" s="2"/>
      <c r="V4673" s="2"/>
      <c r="W4673" s="2"/>
    </row>
    <row r="4674" spans="16:23" x14ac:dyDescent="0.25">
      <c r="P4674" s="1"/>
      <c r="Q4674" s="1"/>
      <c r="T4674" s="2"/>
      <c r="U4674" s="2"/>
      <c r="V4674" s="2"/>
      <c r="W4674" s="2"/>
    </row>
    <row r="4675" spans="16:23" x14ac:dyDescent="0.25">
      <c r="P4675" s="1"/>
      <c r="Q4675" s="1"/>
      <c r="T4675" s="2"/>
      <c r="U4675" s="2"/>
      <c r="V4675" s="2"/>
      <c r="W4675" s="2"/>
    </row>
    <row r="4676" spans="16:23" x14ac:dyDescent="0.25">
      <c r="P4676" s="1"/>
      <c r="Q4676" s="1"/>
      <c r="T4676" s="2"/>
      <c r="U4676" s="2"/>
      <c r="V4676" s="2"/>
      <c r="W4676" s="2"/>
    </row>
    <row r="4677" spans="16:23" x14ac:dyDescent="0.25">
      <c r="P4677" s="1"/>
      <c r="Q4677" s="1"/>
      <c r="T4677" s="2"/>
      <c r="U4677" s="2"/>
      <c r="V4677" s="2"/>
      <c r="W4677" s="2"/>
    </row>
    <row r="4678" spans="16:23" x14ac:dyDescent="0.25">
      <c r="P4678" s="1"/>
      <c r="Q4678" s="1"/>
      <c r="T4678" s="2"/>
      <c r="U4678" s="2"/>
      <c r="V4678" s="2"/>
      <c r="W4678" s="2"/>
    </row>
    <row r="4679" spans="16:23" x14ac:dyDescent="0.25">
      <c r="P4679" s="1"/>
      <c r="Q4679" s="1"/>
      <c r="T4679" s="2"/>
      <c r="U4679" s="2"/>
      <c r="V4679" s="2"/>
      <c r="W4679" s="2"/>
    </row>
    <row r="4680" spans="16:23" x14ac:dyDescent="0.25">
      <c r="P4680" s="1"/>
      <c r="Q4680" s="1"/>
      <c r="T4680" s="2"/>
      <c r="U4680" s="2"/>
      <c r="V4680" s="2"/>
      <c r="W4680" s="2"/>
    </row>
    <row r="4681" spans="16:23" x14ac:dyDescent="0.25">
      <c r="P4681" s="1"/>
      <c r="Q4681" s="1"/>
      <c r="T4681" s="2"/>
      <c r="U4681" s="2"/>
      <c r="V4681" s="2"/>
      <c r="W4681" s="2"/>
    </row>
    <row r="4682" spans="16:23" x14ac:dyDescent="0.25">
      <c r="P4682" s="1"/>
      <c r="Q4682" s="1"/>
      <c r="T4682" s="2"/>
      <c r="U4682" s="2"/>
      <c r="V4682" s="2"/>
      <c r="W4682" s="2"/>
    </row>
    <row r="4683" spans="16:23" x14ac:dyDescent="0.25">
      <c r="P4683" s="1"/>
      <c r="Q4683" s="1"/>
      <c r="T4683" s="2"/>
      <c r="U4683" s="2"/>
      <c r="V4683" s="2"/>
      <c r="W4683" s="2"/>
    </row>
    <row r="4684" spans="16:23" x14ac:dyDescent="0.25">
      <c r="P4684" s="1"/>
      <c r="Q4684" s="1"/>
      <c r="T4684" s="2"/>
      <c r="U4684" s="2"/>
      <c r="V4684" s="2"/>
      <c r="W4684" s="2"/>
    </row>
    <row r="4685" spans="16:23" x14ac:dyDescent="0.25">
      <c r="P4685" s="1"/>
      <c r="Q4685" s="1"/>
      <c r="T4685" s="2"/>
      <c r="U4685" s="2"/>
      <c r="V4685" s="2"/>
      <c r="W4685" s="2"/>
    </row>
    <row r="4686" spans="16:23" x14ac:dyDescent="0.25">
      <c r="P4686" s="1"/>
      <c r="Q4686" s="1"/>
      <c r="T4686" s="2"/>
      <c r="U4686" s="2"/>
      <c r="V4686" s="2"/>
      <c r="W4686" s="2"/>
    </row>
    <row r="4687" spans="16:23" x14ac:dyDescent="0.25">
      <c r="P4687" s="1"/>
      <c r="Q4687" s="1"/>
      <c r="T4687" s="2"/>
      <c r="U4687" s="2"/>
      <c r="V4687" s="2"/>
      <c r="W4687" s="2"/>
    </row>
    <row r="4688" spans="16:23" x14ac:dyDescent="0.25">
      <c r="P4688" s="1"/>
      <c r="Q4688" s="1"/>
      <c r="T4688" s="2"/>
      <c r="U4688" s="2"/>
      <c r="V4688" s="2"/>
      <c r="W4688" s="2"/>
    </row>
    <row r="4689" spans="16:23" x14ac:dyDescent="0.25">
      <c r="P4689" s="1"/>
      <c r="Q4689" s="1"/>
      <c r="T4689" s="2"/>
      <c r="U4689" s="2"/>
      <c r="V4689" s="2"/>
      <c r="W4689" s="2"/>
    </row>
    <row r="4690" spans="16:23" x14ac:dyDescent="0.25">
      <c r="P4690" s="1"/>
      <c r="Q4690" s="1"/>
      <c r="T4690" s="2"/>
      <c r="U4690" s="2"/>
      <c r="V4690" s="2"/>
      <c r="W4690" s="2"/>
    </row>
    <row r="4691" spans="16:23" x14ac:dyDescent="0.25">
      <c r="P4691" s="1"/>
      <c r="Q4691" s="1"/>
      <c r="T4691" s="2"/>
      <c r="U4691" s="2"/>
      <c r="V4691" s="2"/>
      <c r="W4691" s="2"/>
    </row>
    <row r="4692" spans="16:23" x14ac:dyDescent="0.25">
      <c r="P4692" s="1"/>
      <c r="Q4692" s="1"/>
      <c r="T4692" s="2"/>
      <c r="U4692" s="2"/>
      <c r="V4692" s="2"/>
      <c r="W4692" s="2"/>
    </row>
    <row r="4693" spans="16:23" x14ac:dyDescent="0.25">
      <c r="P4693" s="1"/>
      <c r="Q4693" s="1"/>
      <c r="T4693" s="2"/>
      <c r="U4693" s="2"/>
      <c r="V4693" s="2"/>
      <c r="W4693" s="2"/>
    </row>
    <row r="4694" spans="16:23" x14ac:dyDescent="0.25">
      <c r="P4694" s="1"/>
      <c r="Q4694" s="1"/>
      <c r="T4694" s="2"/>
      <c r="U4694" s="2"/>
      <c r="V4694" s="2"/>
      <c r="W4694" s="2"/>
    </row>
    <row r="4695" spans="16:23" x14ac:dyDescent="0.25">
      <c r="P4695" s="1"/>
      <c r="Q4695" s="1"/>
      <c r="T4695" s="2"/>
      <c r="U4695" s="2"/>
      <c r="V4695" s="2"/>
      <c r="W4695" s="2"/>
    </row>
    <row r="4696" spans="16:23" x14ac:dyDescent="0.25">
      <c r="P4696" s="1"/>
      <c r="Q4696" s="1"/>
      <c r="T4696" s="2"/>
      <c r="U4696" s="2"/>
      <c r="V4696" s="2"/>
      <c r="W4696" s="2"/>
    </row>
    <row r="4697" spans="16:23" x14ac:dyDescent="0.25">
      <c r="P4697" s="1"/>
      <c r="Q4697" s="1"/>
      <c r="T4697" s="2"/>
      <c r="U4697" s="2"/>
      <c r="V4697" s="2"/>
      <c r="W4697" s="2"/>
    </row>
    <row r="4698" spans="16:23" x14ac:dyDescent="0.25">
      <c r="P4698" s="1"/>
      <c r="Q4698" s="1"/>
      <c r="T4698" s="2"/>
      <c r="U4698" s="2"/>
      <c r="V4698" s="2"/>
      <c r="W4698" s="2"/>
    </row>
    <row r="4699" spans="16:23" x14ac:dyDescent="0.25">
      <c r="P4699" s="1"/>
      <c r="Q4699" s="1"/>
      <c r="T4699" s="2"/>
      <c r="U4699" s="2"/>
      <c r="V4699" s="2"/>
      <c r="W4699" s="2"/>
    </row>
    <row r="4700" spans="16:23" x14ac:dyDescent="0.25">
      <c r="P4700" s="1"/>
      <c r="Q4700" s="1"/>
      <c r="T4700" s="2"/>
      <c r="U4700" s="2"/>
      <c r="V4700" s="2"/>
      <c r="W4700" s="2"/>
    </row>
    <row r="4701" spans="16:23" x14ac:dyDescent="0.25">
      <c r="P4701" s="1"/>
      <c r="Q4701" s="1"/>
      <c r="T4701" s="2"/>
      <c r="U4701" s="2"/>
      <c r="V4701" s="2"/>
      <c r="W4701" s="2"/>
    </row>
    <row r="4702" spans="16:23" x14ac:dyDescent="0.25">
      <c r="P4702" s="1"/>
      <c r="Q4702" s="1"/>
      <c r="T4702" s="2"/>
      <c r="U4702" s="2"/>
      <c r="V4702" s="2"/>
      <c r="W4702" s="2"/>
    </row>
    <row r="4703" spans="16:23" x14ac:dyDescent="0.25">
      <c r="P4703" s="1"/>
      <c r="Q4703" s="1"/>
      <c r="T4703" s="2"/>
      <c r="U4703" s="2"/>
      <c r="V4703" s="2"/>
      <c r="W4703" s="2"/>
    </row>
    <row r="4704" spans="16:23" x14ac:dyDescent="0.25">
      <c r="P4704" s="1"/>
      <c r="Q4704" s="1"/>
      <c r="T4704" s="2"/>
      <c r="U4704" s="2"/>
      <c r="V4704" s="2"/>
      <c r="W4704" s="2"/>
    </row>
    <row r="4705" spans="16:23" x14ac:dyDescent="0.25">
      <c r="P4705" s="1"/>
      <c r="Q4705" s="1"/>
      <c r="T4705" s="2"/>
      <c r="U4705" s="2"/>
      <c r="V4705" s="2"/>
      <c r="W4705" s="2"/>
    </row>
    <row r="4706" spans="16:23" x14ac:dyDescent="0.25">
      <c r="P4706" s="1"/>
      <c r="Q4706" s="1"/>
      <c r="T4706" s="2"/>
      <c r="U4706" s="2"/>
      <c r="V4706" s="2"/>
      <c r="W4706" s="2"/>
    </row>
    <row r="4707" spans="16:23" x14ac:dyDescent="0.25">
      <c r="P4707" s="1"/>
      <c r="Q4707" s="1"/>
      <c r="T4707" s="2"/>
      <c r="U4707" s="2"/>
      <c r="V4707" s="2"/>
      <c r="W4707" s="2"/>
    </row>
    <row r="4708" spans="16:23" x14ac:dyDescent="0.25">
      <c r="P4708" s="1"/>
      <c r="Q4708" s="1"/>
      <c r="T4708" s="2"/>
      <c r="U4708" s="2"/>
      <c r="V4708" s="2"/>
      <c r="W4708" s="2"/>
    </row>
    <row r="4709" spans="16:23" x14ac:dyDescent="0.25">
      <c r="P4709" s="1"/>
      <c r="Q4709" s="1"/>
      <c r="T4709" s="2"/>
      <c r="U4709" s="2"/>
      <c r="V4709" s="2"/>
      <c r="W4709" s="2"/>
    </row>
    <row r="4710" spans="16:23" x14ac:dyDescent="0.25">
      <c r="P4710" s="1"/>
      <c r="Q4710" s="1"/>
      <c r="T4710" s="2"/>
      <c r="U4710" s="2"/>
      <c r="V4710" s="2"/>
      <c r="W4710" s="2"/>
    </row>
    <row r="4711" spans="16:23" x14ac:dyDescent="0.25">
      <c r="P4711" s="1"/>
      <c r="Q4711" s="1"/>
      <c r="T4711" s="2"/>
      <c r="U4711" s="2"/>
      <c r="V4711" s="2"/>
      <c r="W4711" s="2"/>
    </row>
    <row r="4712" spans="16:23" x14ac:dyDescent="0.25">
      <c r="P4712" s="1"/>
      <c r="Q4712" s="1"/>
      <c r="T4712" s="2"/>
      <c r="U4712" s="2"/>
      <c r="V4712" s="2"/>
      <c r="W4712" s="2"/>
    </row>
    <row r="4713" spans="16:23" x14ac:dyDescent="0.25">
      <c r="P4713" s="1"/>
      <c r="Q4713" s="1"/>
      <c r="T4713" s="2"/>
      <c r="U4713" s="2"/>
      <c r="V4713" s="2"/>
      <c r="W4713" s="2"/>
    </row>
    <row r="4714" spans="16:23" x14ac:dyDescent="0.25">
      <c r="P4714" s="1"/>
      <c r="Q4714" s="1"/>
      <c r="T4714" s="2"/>
      <c r="U4714" s="2"/>
      <c r="V4714" s="2"/>
      <c r="W4714" s="2"/>
    </row>
    <row r="4715" spans="16:23" x14ac:dyDescent="0.25">
      <c r="P4715" s="1"/>
      <c r="Q4715" s="1"/>
      <c r="T4715" s="2"/>
      <c r="U4715" s="2"/>
      <c r="V4715" s="2"/>
      <c r="W4715" s="2"/>
    </row>
    <row r="4716" spans="16:23" x14ac:dyDescent="0.25">
      <c r="P4716" s="1"/>
      <c r="Q4716" s="1"/>
      <c r="T4716" s="2"/>
      <c r="U4716" s="2"/>
      <c r="V4716" s="2"/>
      <c r="W4716" s="2"/>
    </row>
    <row r="4717" spans="16:23" x14ac:dyDescent="0.25">
      <c r="P4717" s="1"/>
      <c r="Q4717" s="1"/>
      <c r="T4717" s="2"/>
      <c r="U4717" s="2"/>
      <c r="V4717" s="2"/>
      <c r="W4717" s="2"/>
    </row>
    <row r="4718" spans="16:23" x14ac:dyDescent="0.25">
      <c r="P4718" s="1"/>
      <c r="Q4718" s="1"/>
      <c r="T4718" s="2"/>
      <c r="U4718" s="2"/>
      <c r="V4718" s="2"/>
      <c r="W4718" s="2"/>
    </row>
    <row r="4719" spans="16:23" x14ac:dyDescent="0.25">
      <c r="P4719" s="1"/>
      <c r="Q4719" s="1"/>
      <c r="T4719" s="2"/>
      <c r="U4719" s="2"/>
      <c r="V4719" s="2"/>
      <c r="W4719" s="2"/>
    </row>
    <row r="4720" spans="16:23" x14ac:dyDescent="0.25">
      <c r="P4720" s="1"/>
      <c r="Q4720" s="1"/>
      <c r="T4720" s="2"/>
      <c r="U4720" s="2"/>
      <c r="V4720" s="2"/>
      <c r="W4720" s="2"/>
    </row>
    <row r="4721" spans="16:23" x14ac:dyDescent="0.25">
      <c r="P4721" s="1"/>
      <c r="Q4721" s="1"/>
      <c r="T4721" s="2"/>
      <c r="U4721" s="2"/>
      <c r="V4721" s="2"/>
      <c r="W4721" s="2"/>
    </row>
    <row r="4722" spans="16:23" x14ac:dyDescent="0.25">
      <c r="P4722" s="1"/>
      <c r="Q4722" s="1"/>
      <c r="T4722" s="2"/>
      <c r="U4722" s="2"/>
      <c r="V4722" s="2"/>
      <c r="W4722" s="2"/>
    </row>
    <row r="4723" spans="16:23" x14ac:dyDescent="0.25">
      <c r="P4723" s="1"/>
      <c r="Q4723" s="1"/>
      <c r="T4723" s="2"/>
      <c r="U4723" s="2"/>
      <c r="V4723" s="2"/>
      <c r="W4723" s="2"/>
    </row>
    <row r="4724" spans="16:23" x14ac:dyDescent="0.25">
      <c r="P4724" s="1"/>
      <c r="Q4724" s="1"/>
      <c r="T4724" s="2"/>
      <c r="U4724" s="2"/>
      <c r="V4724" s="2"/>
      <c r="W4724" s="2"/>
    </row>
    <row r="4725" spans="16:23" x14ac:dyDescent="0.25">
      <c r="P4725" s="1"/>
      <c r="Q4725" s="1"/>
      <c r="T4725" s="2"/>
      <c r="U4725" s="2"/>
      <c r="V4725" s="2"/>
      <c r="W4725" s="2"/>
    </row>
    <row r="4726" spans="16:23" x14ac:dyDescent="0.25">
      <c r="P4726" s="1"/>
      <c r="Q4726" s="1"/>
      <c r="T4726" s="2"/>
      <c r="U4726" s="2"/>
      <c r="V4726" s="2"/>
      <c r="W4726" s="2"/>
    </row>
    <row r="4727" spans="16:23" x14ac:dyDescent="0.25">
      <c r="P4727" s="1"/>
      <c r="Q4727" s="1"/>
      <c r="T4727" s="2"/>
      <c r="U4727" s="2"/>
      <c r="V4727" s="2"/>
      <c r="W4727" s="2"/>
    </row>
    <row r="4728" spans="16:23" x14ac:dyDescent="0.25">
      <c r="P4728" s="1"/>
      <c r="Q4728" s="1"/>
      <c r="T4728" s="2"/>
      <c r="U4728" s="2"/>
      <c r="V4728" s="2"/>
      <c r="W4728" s="2"/>
    </row>
    <row r="4729" spans="16:23" x14ac:dyDescent="0.25">
      <c r="P4729" s="1"/>
      <c r="Q4729" s="1"/>
      <c r="T4729" s="2"/>
      <c r="U4729" s="2"/>
      <c r="V4729" s="2"/>
      <c r="W4729" s="2"/>
    </row>
    <row r="4730" spans="16:23" x14ac:dyDescent="0.25">
      <c r="P4730" s="1"/>
      <c r="Q4730" s="1"/>
      <c r="T4730" s="2"/>
      <c r="U4730" s="2"/>
      <c r="V4730" s="2"/>
      <c r="W4730" s="2"/>
    </row>
    <row r="4731" spans="16:23" x14ac:dyDescent="0.25">
      <c r="P4731" s="1"/>
      <c r="Q4731" s="1"/>
      <c r="T4731" s="2"/>
      <c r="U4731" s="2"/>
      <c r="V4731" s="2"/>
      <c r="W4731" s="2"/>
    </row>
    <row r="4732" spans="16:23" x14ac:dyDescent="0.25">
      <c r="P4732" s="1"/>
      <c r="Q4732" s="1"/>
      <c r="T4732" s="2"/>
      <c r="U4732" s="2"/>
      <c r="V4732" s="2"/>
      <c r="W4732" s="2"/>
    </row>
    <row r="4733" spans="16:23" x14ac:dyDescent="0.25">
      <c r="P4733" s="1"/>
      <c r="Q4733" s="1"/>
      <c r="T4733" s="2"/>
      <c r="U4733" s="2"/>
      <c r="V4733" s="2"/>
      <c r="W4733" s="2"/>
    </row>
    <row r="4734" spans="16:23" x14ac:dyDescent="0.25">
      <c r="P4734" s="1"/>
      <c r="Q4734" s="1"/>
      <c r="T4734" s="2"/>
      <c r="U4734" s="2"/>
      <c r="V4734" s="2"/>
      <c r="W4734" s="2"/>
    </row>
    <row r="4735" spans="16:23" x14ac:dyDescent="0.25">
      <c r="P4735" s="1"/>
      <c r="Q4735" s="1"/>
      <c r="T4735" s="2"/>
      <c r="U4735" s="2"/>
      <c r="V4735" s="2"/>
      <c r="W4735" s="2"/>
    </row>
    <row r="4736" spans="16:23" x14ac:dyDescent="0.25">
      <c r="P4736" s="1"/>
      <c r="Q4736" s="1"/>
      <c r="T4736" s="2"/>
      <c r="U4736" s="2"/>
      <c r="V4736" s="2"/>
      <c r="W4736" s="2"/>
    </row>
    <row r="4737" spans="16:23" x14ac:dyDescent="0.25">
      <c r="P4737" s="1"/>
      <c r="Q4737" s="1"/>
      <c r="T4737" s="2"/>
      <c r="U4737" s="2"/>
      <c r="V4737" s="2"/>
      <c r="W4737" s="2"/>
    </row>
    <row r="4738" spans="16:23" x14ac:dyDescent="0.25">
      <c r="P4738" s="1"/>
      <c r="Q4738" s="1"/>
      <c r="T4738" s="2"/>
      <c r="U4738" s="2"/>
      <c r="V4738" s="2"/>
      <c r="W4738" s="2"/>
    </row>
    <row r="4739" spans="16:23" x14ac:dyDescent="0.25">
      <c r="P4739" s="1"/>
      <c r="Q4739" s="1"/>
      <c r="T4739" s="2"/>
      <c r="U4739" s="2"/>
      <c r="V4739" s="2"/>
      <c r="W4739" s="2"/>
    </row>
    <row r="4740" spans="16:23" x14ac:dyDescent="0.25">
      <c r="P4740" s="1"/>
      <c r="Q4740" s="1"/>
      <c r="T4740" s="2"/>
      <c r="U4740" s="2"/>
      <c r="V4740" s="2"/>
      <c r="W4740" s="2"/>
    </row>
    <row r="4741" spans="16:23" x14ac:dyDescent="0.25">
      <c r="P4741" s="1"/>
      <c r="Q4741" s="1"/>
      <c r="T4741" s="2"/>
      <c r="U4741" s="2"/>
      <c r="V4741" s="2"/>
      <c r="W4741" s="2"/>
    </row>
    <row r="4742" spans="16:23" x14ac:dyDescent="0.25">
      <c r="P4742" s="1"/>
      <c r="Q4742" s="1"/>
      <c r="T4742" s="2"/>
      <c r="U4742" s="2"/>
      <c r="V4742" s="2"/>
      <c r="W4742" s="2"/>
    </row>
    <row r="4743" spans="16:23" x14ac:dyDescent="0.25">
      <c r="P4743" s="1"/>
      <c r="Q4743" s="1"/>
      <c r="T4743" s="2"/>
      <c r="U4743" s="2"/>
      <c r="V4743" s="2"/>
      <c r="W4743" s="2"/>
    </row>
    <row r="4744" spans="16:23" x14ac:dyDescent="0.25">
      <c r="P4744" s="1"/>
      <c r="Q4744" s="1"/>
      <c r="T4744" s="2"/>
      <c r="U4744" s="2"/>
      <c r="V4744" s="2"/>
      <c r="W4744" s="2"/>
    </row>
    <row r="4745" spans="16:23" x14ac:dyDescent="0.25">
      <c r="P4745" s="1"/>
      <c r="Q4745" s="1"/>
      <c r="T4745" s="2"/>
      <c r="U4745" s="2"/>
      <c r="V4745" s="2"/>
      <c r="W4745" s="2"/>
    </row>
    <row r="4746" spans="16:23" x14ac:dyDescent="0.25">
      <c r="P4746" s="1"/>
      <c r="Q4746" s="1"/>
      <c r="T4746" s="2"/>
      <c r="U4746" s="2"/>
      <c r="V4746" s="2"/>
      <c r="W4746" s="2"/>
    </row>
    <row r="4747" spans="16:23" x14ac:dyDescent="0.25">
      <c r="P4747" s="1"/>
      <c r="Q4747" s="1"/>
      <c r="T4747" s="2"/>
      <c r="U4747" s="2"/>
      <c r="V4747" s="2"/>
      <c r="W4747" s="2"/>
    </row>
    <row r="4748" spans="16:23" x14ac:dyDescent="0.25">
      <c r="P4748" s="1"/>
      <c r="Q4748" s="1"/>
      <c r="T4748" s="2"/>
      <c r="U4748" s="2"/>
      <c r="V4748" s="2"/>
      <c r="W4748" s="2"/>
    </row>
    <row r="4749" spans="16:23" x14ac:dyDescent="0.25">
      <c r="P4749" s="1"/>
      <c r="Q4749" s="1"/>
      <c r="T4749" s="2"/>
      <c r="U4749" s="2"/>
      <c r="V4749" s="2"/>
      <c r="W4749" s="2"/>
    </row>
    <row r="4750" spans="16:23" x14ac:dyDescent="0.25">
      <c r="P4750" s="1"/>
      <c r="Q4750" s="1"/>
      <c r="T4750" s="2"/>
      <c r="U4750" s="2"/>
      <c r="V4750" s="2"/>
      <c r="W4750" s="2"/>
    </row>
    <row r="4751" spans="16:23" x14ac:dyDescent="0.25">
      <c r="P4751" s="1"/>
      <c r="Q4751" s="1"/>
      <c r="T4751" s="2"/>
      <c r="U4751" s="2"/>
      <c r="V4751" s="2"/>
      <c r="W4751" s="2"/>
    </row>
    <row r="4752" spans="16:23" x14ac:dyDescent="0.25">
      <c r="P4752" s="1"/>
      <c r="Q4752" s="1"/>
      <c r="T4752" s="2"/>
      <c r="U4752" s="2"/>
      <c r="V4752" s="2"/>
      <c r="W4752" s="2"/>
    </row>
    <row r="4753" spans="16:23" x14ac:dyDescent="0.25">
      <c r="P4753" s="1"/>
      <c r="Q4753" s="1"/>
      <c r="T4753" s="2"/>
      <c r="U4753" s="2"/>
      <c r="V4753" s="2"/>
      <c r="W4753" s="2"/>
    </row>
    <row r="4754" spans="16:23" x14ac:dyDescent="0.25">
      <c r="P4754" s="1"/>
      <c r="Q4754" s="1"/>
      <c r="T4754" s="2"/>
      <c r="U4754" s="2"/>
      <c r="V4754" s="2"/>
      <c r="W4754" s="2"/>
    </row>
    <row r="4755" spans="16:23" x14ac:dyDescent="0.25">
      <c r="P4755" s="1"/>
      <c r="Q4755" s="1"/>
      <c r="T4755" s="2"/>
      <c r="U4755" s="2"/>
      <c r="V4755" s="2"/>
      <c r="W4755" s="2"/>
    </row>
    <row r="4756" spans="16:23" x14ac:dyDescent="0.25">
      <c r="P4756" s="1"/>
      <c r="Q4756" s="1"/>
      <c r="T4756" s="2"/>
      <c r="U4756" s="2"/>
      <c r="V4756" s="2"/>
      <c r="W4756" s="2"/>
    </row>
    <row r="4757" spans="16:23" x14ac:dyDescent="0.25">
      <c r="P4757" s="1"/>
      <c r="Q4757" s="1"/>
      <c r="T4757" s="2"/>
      <c r="U4757" s="2"/>
      <c r="V4757" s="2"/>
      <c r="W4757" s="2"/>
    </row>
    <row r="4758" spans="16:23" x14ac:dyDescent="0.25">
      <c r="P4758" s="1"/>
      <c r="Q4758" s="1"/>
      <c r="T4758" s="2"/>
      <c r="U4758" s="2"/>
      <c r="V4758" s="2"/>
      <c r="W4758" s="2"/>
    </row>
    <row r="4759" spans="16:23" x14ac:dyDescent="0.25">
      <c r="P4759" s="1"/>
      <c r="Q4759" s="1"/>
      <c r="T4759" s="2"/>
      <c r="U4759" s="2"/>
      <c r="V4759" s="2"/>
      <c r="W4759" s="2"/>
    </row>
    <row r="4760" spans="16:23" x14ac:dyDescent="0.25">
      <c r="P4760" s="1"/>
      <c r="Q4760" s="1"/>
      <c r="T4760" s="2"/>
      <c r="U4760" s="2"/>
      <c r="V4760" s="2"/>
      <c r="W4760" s="2"/>
    </row>
    <row r="4761" spans="16:23" x14ac:dyDescent="0.25">
      <c r="P4761" s="1"/>
      <c r="Q4761" s="1"/>
      <c r="T4761" s="2"/>
      <c r="U4761" s="2"/>
      <c r="V4761" s="2"/>
      <c r="W4761" s="2"/>
    </row>
    <row r="4762" spans="16:23" x14ac:dyDescent="0.25">
      <c r="P4762" s="1"/>
      <c r="Q4762" s="1"/>
      <c r="T4762" s="2"/>
      <c r="U4762" s="2"/>
      <c r="V4762" s="2"/>
      <c r="W4762" s="2"/>
    </row>
    <row r="4763" spans="16:23" x14ac:dyDescent="0.25">
      <c r="P4763" s="1"/>
      <c r="Q4763" s="1"/>
      <c r="T4763" s="2"/>
      <c r="U4763" s="2"/>
      <c r="V4763" s="2"/>
      <c r="W4763" s="2"/>
    </row>
    <row r="4764" spans="16:23" x14ac:dyDescent="0.25">
      <c r="P4764" s="1"/>
      <c r="Q4764" s="1"/>
      <c r="T4764" s="2"/>
      <c r="U4764" s="2"/>
      <c r="V4764" s="2"/>
      <c r="W4764" s="2"/>
    </row>
    <row r="4765" spans="16:23" x14ac:dyDescent="0.25">
      <c r="P4765" s="1"/>
      <c r="Q4765" s="1"/>
      <c r="T4765" s="2"/>
      <c r="U4765" s="2"/>
      <c r="V4765" s="2"/>
      <c r="W4765" s="2"/>
    </row>
    <row r="4766" spans="16:23" x14ac:dyDescent="0.25">
      <c r="P4766" s="1"/>
      <c r="Q4766" s="1"/>
      <c r="T4766" s="2"/>
      <c r="U4766" s="2"/>
      <c r="V4766" s="2"/>
      <c r="W4766" s="2"/>
    </row>
    <row r="4767" spans="16:23" x14ac:dyDescent="0.25">
      <c r="P4767" s="1"/>
      <c r="Q4767" s="1"/>
      <c r="T4767" s="2"/>
      <c r="U4767" s="2"/>
      <c r="V4767" s="2"/>
      <c r="W4767" s="2"/>
    </row>
    <row r="4768" spans="16:23" x14ac:dyDescent="0.25">
      <c r="P4768" s="1"/>
      <c r="Q4768" s="1"/>
      <c r="T4768" s="2"/>
      <c r="U4768" s="2"/>
      <c r="V4768" s="2"/>
      <c r="W4768" s="2"/>
    </row>
    <row r="4769" spans="16:23" x14ac:dyDescent="0.25">
      <c r="P4769" s="1"/>
      <c r="Q4769" s="1"/>
      <c r="T4769" s="2"/>
      <c r="U4769" s="2"/>
      <c r="V4769" s="2"/>
      <c r="W4769" s="2"/>
    </row>
    <row r="4770" spans="16:23" x14ac:dyDescent="0.25">
      <c r="P4770" s="1"/>
      <c r="Q4770" s="1"/>
      <c r="T4770" s="2"/>
      <c r="U4770" s="2"/>
      <c r="V4770" s="2"/>
      <c r="W4770" s="2"/>
    </row>
    <row r="4771" spans="16:23" x14ac:dyDescent="0.25">
      <c r="P4771" s="1"/>
      <c r="Q4771" s="1"/>
      <c r="T4771" s="2"/>
      <c r="U4771" s="2"/>
      <c r="V4771" s="2"/>
      <c r="W4771" s="2"/>
    </row>
    <row r="4772" spans="16:23" x14ac:dyDescent="0.25">
      <c r="P4772" s="1"/>
      <c r="Q4772" s="1"/>
      <c r="T4772" s="2"/>
      <c r="U4772" s="2"/>
      <c r="V4772" s="2"/>
      <c r="W4772" s="2"/>
    </row>
    <row r="4773" spans="16:23" x14ac:dyDescent="0.25">
      <c r="P4773" s="1"/>
      <c r="Q4773" s="1"/>
      <c r="T4773" s="2"/>
      <c r="U4773" s="2"/>
      <c r="V4773" s="2"/>
      <c r="W4773" s="2"/>
    </row>
    <row r="4774" spans="16:23" x14ac:dyDescent="0.25">
      <c r="P4774" s="1"/>
      <c r="Q4774" s="1"/>
      <c r="T4774" s="2"/>
      <c r="U4774" s="2"/>
      <c r="V4774" s="2"/>
      <c r="W4774" s="2"/>
    </row>
    <row r="4775" spans="16:23" x14ac:dyDescent="0.25">
      <c r="P4775" s="1"/>
      <c r="Q4775" s="1"/>
      <c r="T4775" s="2"/>
      <c r="U4775" s="2"/>
      <c r="V4775" s="2"/>
      <c r="W4775" s="2"/>
    </row>
    <row r="4776" spans="16:23" x14ac:dyDescent="0.25">
      <c r="P4776" s="1"/>
      <c r="Q4776" s="1"/>
      <c r="T4776" s="2"/>
      <c r="U4776" s="2"/>
      <c r="V4776" s="2"/>
      <c r="W4776" s="2"/>
    </row>
    <row r="4777" spans="16:23" x14ac:dyDescent="0.25">
      <c r="P4777" s="1"/>
      <c r="Q4777" s="1"/>
      <c r="T4777" s="2"/>
      <c r="U4777" s="2"/>
      <c r="V4777" s="2"/>
      <c r="W4777" s="2"/>
    </row>
    <row r="4778" spans="16:23" x14ac:dyDescent="0.25">
      <c r="P4778" s="1"/>
      <c r="Q4778" s="1"/>
      <c r="T4778" s="2"/>
      <c r="U4778" s="2"/>
      <c r="V4778" s="2"/>
      <c r="W4778" s="2"/>
    </row>
    <row r="4779" spans="16:23" x14ac:dyDescent="0.25">
      <c r="P4779" s="1"/>
      <c r="Q4779" s="1"/>
      <c r="T4779" s="2"/>
      <c r="U4779" s="2"/>
      <c r="V4779" s="2"/>
      <c r="W4779" s="2"/>
    </row>
    <row r="4780" spans="16:23" x14ac:dyDescent="0.25">
      <c r="P4780" s="1"/>
      <c r="Q4780" s="1"/>
      <c r="T4780" s="2"/>
      <c r="U4780" s="2"/>
      <c r="V4780" s="2"/>
      <c r="W4780" s="2"/>
    </row>
    <row r="4781" spans="16:23" x14ac:dyDescent="0.25">
      <c r="P4781" s="1"/>
      <c r="Q4781" s="1"/>
      <c r="T4781" s="2"/>
      <c r="U4781" s="2"/>
      <c r="V4781" s="2"/>
      <c r="W4781" s="2"/>
    </row>
    <row r="4782" spans="16:23" x14ac:dyDescent="0.25">
      <c r="P4782" s="1"/>
      <c r="Q4782" s="1"/>
      <c r="T4782" s="2"/>
      <c r="U4782" s="2"/>
      <c r="V4782" s="2"/>
      <c r="W4782" s="2"/>
    </row>
    <row r="4783" spans="16:23" x14ac:dyDescent="0.25">
      <c r="P4783" s="1"/>
      <c r="Q4783" s="1"/>
      <c r="T4783" s="2"/>
      <c r="U4783" s="2"/>
      <c r="V4783" s="2"/>
      <c r="W4783" s="2"/>
    </row>
    <row r="4784" spans="16:23" x14ac:dyDescent="0.25">
      <c r="P4784" s="1"/>
      <c r="Q4784" s="1"/>
      <c r="T4784" s="2"/>
      <c r="U4784" s="2"/>
      <c r="V4784" s="2"/>
      <c r="W4784" s="2"/>
    </row>
    <row r="4785" spans="16:23" x14ac:dyDescent="0.25">
      <c r="P4785" s="1"/>
      <c r="Q4785" s="1"/>
      <c r="T4785" s="2"/>
      <c r="U4785" s="2"/>
      <c r="V4785" s="2"/>
      <c r="W4785" s="2"/>
    </row>
    <row r="4786" spans="16:23" x14ac:dyDescent="0.25">
      <c r="P4786" s="1"/>
      <c r="Q4786" s="1"/>
      <c r="T4786" s="2"/>
      <c r="U4786" s="2"/>
      <c r="V4786" s="2"/>
      <c r="W4786" s="2"/>
    </row>
    <row r="4787" spans="16:23" x14ac:dyDescent="0.25">
      <c r="P4787" s="1"/>
      <c r="Q4787" s="1"/>
      <c r="T4787" s="2"/>
      <c r="U4787" s="2"/>
      <c r="V4787" s="2"/>
      <c r="W4787" s="2"/>
    </row>
    <row r="4788" spans="16:23" x14ac:dyDescent="0.25">
      <c r="P4788" s="1"/>
      <c r="Q4788" s="1"/>
      <c r="T4788" s="2"/>
      <c r="U4788" s="2"/>
      <c r="V4788" s="2"/>
      <c r="W4788" s="2"/>
    </row>
    <row r="4789" spans="16:23" x14ac:dyDescent="0.25">
      <c r="P4789" s="1"/>
      <c r="Q4789" s="1"/>
      <c r="T4789" s="2"/>
      <c r="U4789" s="2"/>
      <c r="V4789" s="2"/>
      <c r="W4789" s="2"/>
    </row>
    <row r="4790" spans="16:23" x14ac:dyDescent="0.25">
      <c r="P4790" s="1"/>
      <c r="Q4790" s="1"/>
      <c r="T4790" s="2"/>
      <c r="U4790" s="2"/>
      <c r="V4790" s="2"/>
      <c r="W4790" s="2"/>
    </row>
    <row r="4791" spans="16:23" x14ac:dyDescent="0.25">
      <c r="P4791" s="1"/>
      <c r="Q4791" s="1"/>
      <c r="T4791" s="2"/>
      <c r="U4791" s="2"/>
      <c r="V4791" s="2"/>
      <c r="W4791" s="2"/>
    </row>
    <row r="4792" spans="16:23" x14ac:dyDescent="0.25">
      <c r="P4792" s="1"/>
      <c r="Q4792" s="1"/>
      <c r="T4792" s="2"/>
      <c r="U4792" s="2"/>
      <c r="V4792" s="2"/>
      <c r="W4792" s="2"/>
    </row>
    <row r="4793" spans="16:23" x14ac:dyDescent="0.25">
      <c r="P4793" s="1"/>
      <c r="Q4793" s="1"/>
      <c r="T4793" s="2"/>
      <c r="U4793" s="2"/>
      <c r="V4793" s="2"/>
      <c r="W4793" s="2"/>
    </row>
    <row r="4794" spans="16:23" x14ac:dyDescent="0.25">
      <c r="P4794" s="1"/>
      <c r="Q4794" s="1"/>
      <c r="T4794" s="2"/>
      <c r="U4794" s="2"/>
      <c r="V4794" s="2"/>
      <c r="W4794" s="2"/>
    </row>
    <row r="4795" spans="16:23" x14ac:dyDescent="0.25">
      <c r="P4795" s="1"/>
      <c r="Q4795" s="1"/>
      <c r="T4795" s="2"/>
      <c r="U4795" s="2"/>
      <c r="V4795" s="2"/>
      <c r="W4795" s="2"/>
    </row>
    <row r="4796" spans="16:23" x14ac:dyDescent="0.25">
      <c r="P4796" s="1"/>
      <c r="Q4796" s="1"/>
      <c r="T4796" s="2"/>
      <c r="U4796" s="2"/>
      <c r="V4796" s="2"/>
      <c r="W4796" s="2"/>
    </row>
    <row r="4797" spans="16:23" x14ac:dyDescent="0.25">
      <c r="P4797" s="1"/>
      <c r="Q4797" s="1"/>
      <c r="T4797" s="2"/>
      <c r="U4797" s="2"/>
      <c r="V4797" s="2"/>
      <c r="W4797" s="2"/>
    </row>
    <row r="4798" spans="16:23" x14ac:dyDescent="0.25">
      <c r="P4798" s="1"/>
      <c r="Q4798" s="1"/>
      <c r="T4798" s="2"/>
      <c r="U4798" s="2"/>
      <c r="V4798" s="2"/>
      <c r="W4798" s="2"/>
    </row>
    <row r="4799" spans="16:23" x14ac:dyDescent="0.25">
      <c r="P4799" s="1"/>
      <c r="Q4799" s="1"/>
      <c r="T4799" s="2"/>
      <c r="U4799" s="2"/>
      <c r="V4799" s="2"/>
      <c r="W4799" s="2"/>
    </row>
    <row r="4800" spans="16:23" x14ac:dyDescent="0.25">
      <c r="P4800" s="1"/>
      <c r="Q4800" s="1"/>
      <c r="T4800" s="2"/>
      <c r="U4800" s="2"/>
      <c r="V4800" s="2"/>
      <c r="W4800" s="2"/>
    </row>
    <row r="4801" spans="16:23" x14ac:dyDescent="0.25">
      <c r="P4801" s="1"/>
      <c r="Q4801" s="1"/>
      <c r="T4801" s="2"/>
      <c r="U4801" s="2"/>
      <c r="V4801" s="2"/>
      <c r="W4801" s="2"/>
    </row>
    <row r="4802" spans="16:23" x14ac:dyDescent="0.25">
      <c r="P4802" s="1"/>
      <c r="Q4802" s="1"/>
      <c r="T4802" s="2"/>
      <c r="U4802" s="2"/>
      <c r="V4802" s="2"/>
      <c r="W4802" s="2"/>
    </row>
    <row r="4803" spans="16:23" x14ac:dyDescent="0.25">
      <c r="P4803" s="1"/>
      <c r="Q4803" s="1"/>
      <c r="T4803" s="2"/>
      <c r="U4803" s="2"/>
      <c r="V4803" s="2"/>
      <c r="W4803" s="2"/>
    </row>
    <row r="4804" spans="16:23" x14ac:dyDescent="0.25">
      <c r="P4804" s="1"/>
      <c r="Q4804" s="1"/>
      <c r="T4804" s="2"/>
      <c r="U4804" s="2"/>
      <c r="V4804" s="2"/>
      <c r="W4804" s="2"/>
    </row>
    <row r="4805" spans="16:23" x14ac:dyDescent="0.25">
      <c r="P4805" s="1"/>
      <c r="Q4805" s="1"/>
      <c r="T4805" s="2"/>
      <c r="U4805" s="2"/>
      <c r="V4805" s="2"/>
      <c r="W4805" s="2"/>
    </row>
    <row r="4806" spans="16:23" x14ac:dyDescent="0.25">
      <c r="P4806" s="1"/>
      <c r="Q4806" s="1"/>
      <c r="T4806" s="2"/>
      <c r="U4806" s="2"/>
      <c r="V4806" s="2"/>
      <c r="W4806" s="2"/>
    </row>
    <row r="4807" spans="16:23" x14ac:dyDescent="0.25">
      <c r="P4807" s="1"/>
      <c r="Q4807" s="1"/>
      <c r="T4807" s="2"/>
      <c r="U4807" s="2"/>
      <c r="V4807" s="2"/>
      <c r="W4807" s="2"/>
    </row>
    <row r="4808" spans="16:23" x14ac:dyDescent="0.25">
      <c r="P4808" s="1"/>
      <c r="Q4808" s="1"/>
      <c r="T4808" s="2"/>
      <c r="U4808" s="2"/>
      <c r="V4808" s="2"/>
      <c r="W4808" s="2"/>
    </row>
    <row r="4809" spans="16:23" x14ac:dyDescent="0.25">
      <c r="P4809" s="1"/>
      <c r="Q4809" s="1"/>
      <c r="T4809" s="2"/>
      <c r="U4809" s="2"/>
      <c r="V4809" s="2"/>
      <c r="W4809" s="2"/>
    </row>
    <row r="4810" spans="16:23" x14ac:dyDescent="0.25">
      <c r="P4810" s="1"/>
      <c r="Q4810" s="1"/>
      <c r="T4810" s="2"/>
      <c r="U4810" s="2"/>
      <c r="V4810" s="2"/>
      <c r="W4810" s="2"/>
    </row>
    <row r="4811" spans="16:23" x14ac:dyDescent="0.25">
      <c r="P4811" s="1"/>
      <c r="Q4811" s="1"/>
      <c r="T4811" s="2"/>
      <c r="U4811" s="2"/>
      <c r="V4811" s="2"/>
      <c r="W4811" s="2"/>
    </row>
    <row r="4812" spans="16:23" x14ac:dyDescent="0.25">
      <c r="P4812" s="1"/>
      <c r="Q4812" s="1"/>
      <c r="T4812" s="2"/>
      <c r="U4812" s="2"/>
      <c r="V4812" s="2"/>
      <c r="W4812" s="2"/>
    </row>
    <row r="4813" spans="16:23" x14ac:dyDescent="0.25">
      <c r="P4813" s="1"/>
      <c r="Q4813" s="1"/>
      <c r="T4813" s="2"/>
      <c r="U4813" s="2"/>
      <c r="V4813" s="2"/>
      <c r="W4813" s="2"/>
    </row>
    <row r="4814" spans="16:23" x14ac:dyDescent="0.25">
      <c r="P4814" s="1"/>
      <c r="Q4814" s="1"/>
      <c r="T4814" s="2"/>
      <c r="U4814" s="2"/>
      <c r="V4814" s="2"/>
      <c r="W4814" s="2"/>
    </row>
    <row r="4815" spans="16:23" x14ac:dyDescent="0.25">
      <c r="P4815" s="1"/>
      <c r="Q4815" s="1"/>
      <c r="T4815" s="2"/>
      <c r="U4815" s="2"/>
      <c r="V4815" s="2"/>
      <c r="W4815" s="2"/>
    </row>
    <row r="4816" spans="16:23" x14ac:dyDescent="0.25">
      <c r="P4816" s="1"/>
      <c r="Q4816" s="1"/>
      <c r="T4816" s="2"/>
      <c r="U4816" s="2"/>
      <c r="V4816" s="2"/>
      <c r="W4816" s="2"/>
    </row>
    <row r="4817" spans="16:23" x14ac:dyDescent="0.25">
      <c r="P4817" s="1"/>
      <c r="Q4817" s="1"/>
      <c r="T4817" s="2"/>
      <c r="U4817" s="2"/>
      <c r="V4817" s="2"/>
      <c r="W4817" s="2"/>
    </row>
    <row r="4818" spans="16:23" x14ac:dyDescent="0.25">
      <c r="P4818" s="1"/>
      <c r="Q4818" s="1"/>
      <c r="T4818" s="2"/>
      <c r="U4818" s="2"/>
      <c r="V4818" s="2"/>
      <c r="W4818" s="2"/>
    </row>
    <row r="4819" spans="16:23" x14ac:dyDescent="0.25">
      <c r="P4819" s="1"/>
      <c r="Q4819" s="1"/>
      <c r="T4819" s="2"/>
      <c r="U4819" s="2"/>
      <c r="V4819" s="2"/>
      <c r="W4819" s="2"/>
    </row>
    <row r="4820" spans="16:23" x14ac:dyDescent="0.25">
      <c r="P4820" s="1"/>
      <c r="Q4820" s="1"/>
      <c r="T4820" s="2"/>
      <c r="U4820" s="2"/>
      <c r="V4820" s="2"/>
      <c r="W4820" s="2"/>
    </row>
    <row r="4821" spans="16:23" x14ac:dyDescent="0.25">
      <c r="P4821" s="1"/>
      <c r="Q4821" s="1"/>
      <c r="T4821" s="2"/>
      <c r="U4821" s="2"/>
      <c r="V4821" s="2"/>
      <c r="W4821" s="2"/>
    </row>
    <row r="4822" spans="16:23" x14ac:dyDescent="0.25">
      <c r="P4822" s="1"/>
      <c r="Q4822" s="1"/>
      <c r="T4822" s="2"/>
      <c r="U4822" s="2"/>
      <c r="V4822" s="2"/>
      <c r="W4822" s="2"/>
    </row>
    <row r="4823" spans="16:23" x14ac:dyDescent="0.25">
      <c r="P4823" s="1"/>
      <c r="Q4823" s="1"/>
      <c r="T4823" s="2"/>
      <c r="U4823" s="2"/>
      <c r="V4823" s="2"/>
      <c r="W4823" s="2"/>
    </row>
    <row r="4824" spans="16:23" x14ac:dyDescent="0.25">
      <c r="P4824" s="1"/>
      <c r="Q4824" s="1"/>
      <c r="T4824" s="2"/>
      <c r="U4824" s="2"/>
      <c r="V4824" s="2"/>
      <c r="W4824" s="2"/>
    </row>
    <row r="4825" spans="16:23" x14ac:dyDescent="0.25">
      <c r="P4825" s="1"/>
      <c r="Q4825" s="1"/>
      <c r="T4825" s="2"/>
      <c r="U4825" s="2"/>
      <c r="V4825" s="2"/>
      <c r="W4825" s="2"/>
    </row>
    <row r="4826" spans="16:23" x14ac:dyDescent="0.25">
      <c r="P4826" s="1"/>
      <c r="Q4826" s="1"/>
      <c r="T4826" s="2"/>
      <c r="U4826" s="2"/>
      <c r="V4826" s="2"/>
      <c r="W4826" s="2"/>
    </row>
    <row r="4827" spans="16:23" x14ac:dyDescent="0.25">
      <c r="P4827" s="1"/>
      <c r="Q4827" s="1"/>
      <c r="T4827" s="2"/>
      <c r="U4827" s="2"/>
      <c r="V4827" s="2"/>
      <c r="W4827" s="2"/>
    </row>
    <row r="4828" spans="16:23" x14ac:dyDescent="0.25">
      <c r="P4828" s="1"/>
      <c r="Q4828" s="1"/>
      <c r="T4828" s="2"/>
      <c r="U4828" s="2"/>
      <c r="V4828" s="2"/>
      <c r="W4828" s="2"/>
    </row>
    <row r="4829" spans="16:23" x14ac:dyDescent="0.25">
      <c r="P4829" s="1"/>
      <c r="Q4829" s="1"/>
      <c r="T4829" s="2"/>
      <c r="U4829" s="2"/>
      <c r="V4829" s="2"/>
      <c r="W4829" s="2"/>
    </row>
    <row r="4830" spans="16:23" x14ac:dyDescent="0.25">
      <c r="P4830" s="1"/>
      <c r="Q4830" s="1"/>
      <c r="T4830" s="2"/>
      <c r="U4830" s="2"/>
      <c r="V4830" s="2"/>
      <c r="W4830" s="2"/>
    </row>
    <row r="4831" spans="16:23" x14ac:dyDescent="0.25">
      <c r="P4831" s="1"/>
      <c r="Q4831" s="1"/>
      <c r="T4831" s="2"/>
      <c r="U4831" s="2"/>
      <c r="V4831" s="2"/>
      <c r="W4831" s="2"/>
    </row>
    <row r="4832" spans="16:23" x14ac:dyDescent="0.25">
      <c r="P4832" s="1"/>
      <c r="Q4832" s="1"/>
      <c r="T4832" s="2"/>
      <c r="U4832" s="2"/>
      <c r="V4832" s="2"/>
      <c r="W4832" s="2"/>
    </row>
    <row r="4833" spans="16:23" x14ac:dyDescent="0.25">
      <c r="P4833" s="1"/>
      <c r="Q4833" s="1"/>
      <c r="T4833" s="2"/>
      <c r="U4833" s="2"/>
      <c r="V4833" s="2"/>
      <c r="W4833" s="2"/>
    </row>
    <row r="4834" spans="16:23" x14ac:dyDescent="0.25">
      <c r="P4834" s="1"/>
      <c r="Q4834" s="1"/>
      <c r="T4834" s="2"/>
      <c r="U4834" s="2"/>
      <c r="V4834" s="2"/>
      <c r="W4834" s="2"/>
    </row>
    <row r="4835" spans="16:23" x14ac:dyDescent="0.25">
      <c r="P4835" s="1"/>
      <c r="Q4835" s="1"/>
      <c r="T4835" s="2"/>
      <c r="U4835" s="2"/>
      <c r="V4835" s="2"/>
      <c r="W4835" s="2"/>
    </row>
    <row r="4836" spans="16:23" x14ac:dyDescent="0.25">
      <c r="P4836" s="1"/>
      <c r="Q4836" s="1"/>
      <c r="T4836" s="2"/>
      <c r="U4836" s="2"/>
      <c r="V4836" s="2"/>
      <c r="W4836" s="2"/>
    </row>
    <row r="4837" spans="16:23" x14ac:dyDescent="0.25">
      <c r="P4837" s="1"/>
      <c r="Q4837" s="1"/>
      <c r="T4837" s="2"/>
      <c r="U4837" s="2"/>
      <c r="V4837" s="2"/>
      <c r="W4837" s="2"/>
    </row>
    <row r="4838" spans="16:23" x14ac:dyDescent="0.25">
      <c r="P4838" s="1"/>
      <c r="Q4838" s="1"/>
      <c r="T4838" s="2"/>
      <c r="U4838" s="2"/>
      <c r="V4838" s="2"/>
      <c r="W4838" s="2"/>
    </row>
    <row r="4839" spans="16:23" x14ac:dyDescent="0.25">
      <c r="P4839" s="1"/>
      <c r="Q4839" s="1"/>
      <c r="T4839" s="2"/>
      <c r="U4839" s="2"/>
      <c r="V4839" s="2"/>
      <c r="W4839" s="2"/>
    </row>
    <row r="4840" spans="16:23" x14ac:dyDescent="0.25">
      <c r="P4840" s="1"/>
      <c r="Q4840" s="1"/>
      <c r="T4840" s="2"/>
      <c r="U4840" s="2"/>
      <c r="V4840" s="2"/>
      <c r="W4840" s="2"/>
    </row>
    <row r="4841" spans="16:23" x14ac:dyDescent="0.25">
      <c r="P4841" s="1"/>
      <c r="Q4841" s="1"/>
      <c r="T4841" s="2"/>
      <c r="U4841" s="2"/>
      <c r="V4841" s="2"/>
      <c r="W4841" s="2"/>
    </row>
    <row r="4842" spans="16:23" x14ac:dyDescent="0.25">
      <c r="P4842" s="1"/>
      <c r="Q4842" s="1"/>
      <c r="T4842" s="2"/>
      <c r="U4842" s="2"/>
      <c r="V4842" s="2"/>
      <c r="W4842" s="2"/>
    </row>
    <row r="4843" spans="16:23" x14ac:dyDescent="0.25">
      <c r="P4843" s="1"/>
      <c r="Q4843" s="1"/>
      <c r="T4843" s="2"/>
      <c r="U4843" s="2"/>
      <c r="V4843" s="2"/>
      <c r="W4843" s="2"/>
    </row>
    <row r="4844" spans="16:23" x14ac:dyDescent="0.25">
      <c r="P4844" s="1"/>
      <c r="Q4844" s="1"/>
      <c r="T4844" s="2"/>
      <c r="U4844" s="2"/>
      <c r="V4844" s="2"/>
      <c r="W4844" s="2"/>
    </row>
    <row r="4845" spans="16:23" x14ac:dyDescent="0.25">
      <c r="P4845" s="1"/>
      <c r="Q4845" s="1"/>
      <c r="T4845" s="2"/>
      <c r="U4845" s="2"/>
      <c r="V4845" s="2"/>
      <c r="W4845" s="2"/>
    </row>
    <row r="4846" spans="16:23" x14ac:dyDescent="0.25">
      <c r="P4846" s="1"/>
      <c r="Q4846" s="1"/>
      <c r="T4846" s="2"/>
      <c r="U4846" s="2"/>
      <c r="V4846" s="2"/>
      <c r="W4846" s="2"/>
    </row>
    <row r="4847" spans="16:23" x14ac:dyDescent="0.25">
      <c r="P4847" s="1"/>
      <c r="Q4847" s="1"/>
      <c r="T4847" s="2"/>
      <c r="U4847" s="2"/>
      <c r="V4847" s="2"/>
      <c r="W4847" s="2"/>
    </row>
    <row r="4848" spans="16:23" x14ac:dyDescent="0.25">
      <c r="P4848" s="1"/>
      <c r="Q4848" s="1"/>
      <c r="T4848" s="2"/>
      <c r="U4848" s="2"/>
      <c r="V4848" s="2"/>
      <c r="W4848" s="2"/>
    </row>
    <row r="4849" spans="16:23" x14ac:dyDescent="0.25">
      <c r="P4849" s="1"/>
      <c r="Q4849" s="1"/>
      <c r="T4849" s="2"/>
      <c r="U4849" s="2"/>
      <c r="V4849" s="2"/>
      <c r="W4849" s="2"/>
    </row>
    <row r="4850" spans="16:23" x14ac:dyDescent="0.25">
      <c r="P4850" s="1"/>
      <c r="Q4850" s="1"/>
      <c r="T4850" s="2"/>
      <c r="U4850" s="2"/>
      <c r="V4850" s="2"/>
      <c r="W4850" s="2"/>
    </row>
    <row r="4851" spans="16:23" x14ac:dyDescent="0.25">
      <c r="P4851" s="1"/>
      <c r="Q4851" s="1"/>
      <c r="T4851" s="2"/>
      <c r="U4851" s="2"/>
      <c r="V4851" s="2"/>
      <c r="W4851" s="2"/>
    </row>
    <row r="4852" spans="16:23" x14ac:dyDescent="0.25">
      <c r="P4852" s="1"/>
      <c r="Q4852" s="1"/>
      <c r="T4852" s="2"/>
      <c r="U4852" s="2"/>
      <c r="V4852" s="2"/>
      <c r="W4852" s="2"/>
    </row>
    <row r="4853" spans="16:23" x14ac:dyDescent="0.25">
      <c r="P4853" s="1"/>
      <c r="Q4853" s="1"/>
      <c r="T4853" s="2"/>
      <c r="U4853" s="2"/>
      <c r="V4853" s="2"/>
      <c r="W4853" s="2"/>
    </row>
    <row r="4854" spans="16:23" x14ac:dyDescent="0.25">
      <c r="P4854" s="1"/>
      <c r="Q4854" s="1"/>
      <c r="T4854" s="2"/>
      <c r="U4854" s="2"/>
      <c r="V4854" s="2"/>
      <c r="W4854" s="2"/>
    </row>
    <row r="4855" spans="16:23" x14ac:dyDescent="0.25">
      <c r="P4855" s="1"/>
      <c r="Q4855" s="1"/>
      <c r="T4855" s="2"/>
      <c r="U4855" s="2"/>
      <c r="V4855" s="2"/>
      <c r="W4855" s="2"/>
    </row>
    <row r="4856" spans="16:23" x14ac:dyDescent="0.25">
      <c r="P4856" s="1"/>
      <c r="Q4856" s="1"/>
      <c r="T4856" s="2"/>
      <c r="U4856" s="2"/>
      <c r="V4856" s="2"/>
      <c r="W4856" s="2"/>
    </row>
    <row r="4857" spans="16:23" x14ac:dyDescent="0.25">
      <c r="P4857" s="1"/>
      <c r="Q4857" s="1"/>
      <c r="T4857" s="2"/>
      <c r="U4857" s="2"/>
      <c r="V4857" s="2"/>
      <c r="W4857" s="2"/>
    </row>
    <row r="4858" spans="16:23" x14ac:dyDescent="0.25">
      <c r="P4858" s="1"/>
      <c r="Q4858" s="1"/>
      <c r="T4858" s="2"/>
      <c r="U4858" s="2"/>
      <c r="V4858" s="2"/>
      <c r="W4858" s="2"/>
    </row>
    <row r="4859" spans="16:23" x14ac:dyDescent="0.25">
      <c r="P4859" s="1"/>
      <c r="Q4859" s="1"/>
      <c r="T4859" s="2"/>
      <c r="U4859" s="2"/>
      <c r="V4859" s="2"/>
      <c r="W4859" s="2"/>
    </row>
    <row r="4860" spans="16:23" x14ac:dyDescent="0.25">
      <c r="P4860" s="1"/>
      <c r="Q4860" s="1"/>
      <c r="T4860" s="2"/>
      <c r="U4860" s="2"/>
      <c r="V4860" s="2"/>
      <c r="W4860" s="2"/>
    </row>
    <row r="4861" spans="16:23" x14ac:dyDescent="0.25">
      <c r="P4861" s="1"/>
      <c r="Q4861" s="1"/>
      <c r="T4861" s="2"/>
      <c r="U4861" s="2"/>
      <c r="V4861" s="2"/>
      <c r="W4861" s="2"/>
    </row>
    <row r="4862" spans="16:23" x14ac:dyDescent="0.25">
      <c r="P4862" s="1"/>
      <c r="Q4862" s="1"/>
      <c r="T4862" s="2"/>
      <c r="U4862" s="2"/>
      <c r="V4862" s="2"/>
      <c r="W4862" s="2"/>
    </row>
    <row r="4863" spans="16:23" x14ac:dyDescent="0.25">
      <c r="P4863" s="1"/>
      <c r="Q4863" s="1"/>
      <c r="T4863" s="2"/>
      <c r="U4863" s="2"/>
      <c r="V4863" s="2"/>
      <c r="W4863" s="2"/>
    </row>
    <row r="4864" spans="16:23" x14ac:dyDescent="0.25">
      <c r="P4864" s="1"/>
      <c r="Q4864" s="1"/>
      <c r="T4864" s="2"/>
      <c r="U4864" s="2"/>
      <c r="V4864" s="2"/>
      <c r="W4864" s="2"/>
    </row>
    <row r="4865" spans="16:23" x14ac:dyDescent="0.25">
      <c r="P4865" s="1"/>
      <c r="Q4865" s="1"/>
      <c r="T4865" s="2"/>
      <c r="U4865" s="2"/>
      <c r="V4865" s="2"/>
      <c r="W4865" s="2"/>
    </row>
    <row r="4866" spans="16:23" x14ac:dyDescent="0.25">
      <c r="P4866" s="1"/>
      <c r="Q4866" s="1"/>
      <c r="T4866" s="2"/>
      <c r="U4866" s="2"/>
      <c r="V4866" s="2"/>
      <c r="W4866" s="2"/>
    </row>
    <row r="4867" spans="16:23" x14ac:dyDescent="0.25">
      <c r="P4867" s="1"/>
      <c r="Q4867" s="1"/>
      <c r="T4867" s="2"/>
      <c r="U4867" s="2"/>
      <c r="V4867" s="2"/>
      <c r="W4867" s="2"/>
    </row>
    <row r="4868" spans="16:23" x14ac:dyDescent="0.25">
      <c r="P4868" s="1"/>
      <c r="Q4868" s="1"/>
      <c r="T4868" s="2"/>
      <c r="U4868" s="2"/>
      <c r="V4868" s="2"/>
      <c r="W4868" s="2"/>
    </row>
    <row r="4869" spans="16:23" x14ac:dyDescent="0.25">
      <c r="P4869" s="1"/>
      <c r="Q4869" s="1"/>
      <c r="T4869" s="2"/>
      <c r="U4869" s="2"/>
      <c r="V4869" s="2"/>
      <c r="W4869" s="2"/>
    </row>
    <row r="4870" spans="16:23" x14ac:dyDescent="0.25">
      <c r="P4870" s="1"/>
      <c r="Q4870" s="1"/>
      <c r="T4870" s="2"/>
      <c r="U4870" s="2"/>
      <c r="V4870" s="2"/>
      <c r="W4870" s="2"/>
    </row>
    <row r="4871" spans="16:23" x14ac:dyDescent="0.25">
      <c r="P4871" s="1"/>
      <c r="Q4871" s="1"/>
      <c r="T4871" s="2"/>
      <c r="U4871" s="2"/>
      <c r="V4871" s="2"/>
      <c r="W4871" s="2"/>
    </row>
    <row r="4872" spans="16:23" x14ac:dyDescent="0.25">
      <c r="P4872" s="1"/>
      <c r="Q4872" s="1"/>
      <c r="T4872" s="2"/>
      <c r="U4872" s="2"/>
      <c r="V4872" s="2"/>
      <c r="W4872" s="2"/>
    </row>
    <row r="4873" spans="16:23" x14ac:dyDescent="0.25">
      <c r="P4873" s="1"/>
      <c r="Q4873" s="1"/>
      <c r="T4873" s="2"/>
      <c r="U4873" s="2"/>
      <c r="V4873" s="2"/>
      <c r="W4873" s="2"/>
    </row>
    <row r="4874" spans="16:23" x14ac:dyDescent="0.25">
      <c r="P4874" s="1"/>
      <c r="Q4874" s="1"/>
      <c r="T4874" s="2"/>
      <c r="U4874" s="2"/>
      <c r="V4874" s="2"/>
      <c r="W4874" s="2"/>
    </row>
    <row r="4875" spans="16:23" x14ac:dyDescent="0.25">
      <c r="P4875" s="1"/>
      <c r="Q4875" s="1"/>
      <c r="T4875" s="2"/>
      <c r="U4875" s="2"/>
      <c r="V4875" s="2"/>
      <c r="W4875" s="2"/>
    </row>
    <row r="4876" spans="16:23" x14ac:dyDescent="0.25">
      <c r="P4876" s="1"/>
      <c r="Q4876" s="1"/>
      <c r="T4876" s="2"/>
      <c r="U4876" s="2"/>
      <c r="V4876" s="2"/>
      <c r="W4876" s="2"/>
    </row>
    <row r="4877" spans="16:23" x14ac:dyDescent="0.25">
      <c r="P4877" s="1"/>
      <c r="Q4877" s="1"/>
      <c r="T4877" s="2"/>
      <c r="U4877" s="2"/>
      <c r="V4877" s="2"/>
      <c r="W4877" s="2"/>
    </row>
    <row r="4878" spans="16:23" x14ac:dyDescent="0.25">
      <c r="P4878" s="1"/>
      <c r="Q4878" s="1"/>
      <c r="T4878" s="2"/>
      <c r="U4878" s="2"/>
      <c r="V4878" s="2"/>
      <c r="W4878" s="2"/>
    </row>
    <row r="4879" spans="16:23" x14ac:dyDescent="0.25">
      <c r="P4879" s="1"/>
      <c r="Q4879" s="1"/>
      <c r="T4879" s="2"/>
      <c r="U4879" s="2"/>
      <c r="V4879" s="2"/>
      <c r="W4879" s="2"/>
    </row>
    <row r="4880" spans="16:23" x14ac:dyDescent="0.25">
      <c r="P4880" s="1"/>
      <c r="Q4880" s="1"/>
      <c r="T4880" s="2"/>
      <c r="U4880" s="2"/>
      <c r="V4880" s="2"/>
      <c r="W4880" s="2"/>
    </row>
    <row r="4881" spans="16:23" x14ac:dyDescent="0.25">
      <c r="P4881" s="1"/>
      <c r="Q4881" s="1"/>
      <c r="T4881" s="2"/>
      <c r="U4881" s="2"/>
      <c r="V4881" s="2"/>
      <c r="W4881" s="2"/>
    </row>
    <row r="4882" spans="16:23" x14ac:dyDescent="0.25">
      <c r="P4882" s="1"/>
      <c r="Q4882" s="1"/>
      <c r="T4882" s="2"/>
      <c r="U4882" s="2"/>
      <c r="V4882" s="2"/>
      <c r="W4882" s="2"/>
    </row>
    <row r="4883" spans="16:23" x14ac:dyDescent="0.25">
      <c r="P4883" s="1"/>
      <c r="Q4883" s="1"/>
      <c r="T4883" s="2"/>
      <c r="U4883" s="2"/>
      <c r="V4883" s="2"/>
      <c r="W4883" s="2"/>
    </row>
    <row r="4884" spans="16:23" x14ac:dyDescent="0.25">
      <c r="P4884" s="1"/>
      <c r="Q4884" s="1"/>
      <c r="T4884" s="2"/>
      <c r="U4884" s="2"/>
      <c r="V4884" s="2"/>
      <c r="W4884" s="2"/>
    </row>
    <row r="4885" spans="16:23" x14ac:dyDescent="0.25">
      <c r="P4885" s="1"/>
      <c r="Q4885" s="1"/>
      <c r="T4885" s="2"/>
      <c r="U4885" s="2"/>
      <c r="V4885" s="2"/>
      <c r="W4885" s="2"/>
    </row>
    <row r="4886" spans="16:23" x14ac:dyDescent="0.25">
      <c r="P4886" s="1"/>
      <c r="Q4886" s="1"/>
      <c r="T4886" s="2"/>
      <c r="U4886" s="2"/>
      <c r="V4886" s="2"/>
      <c r="W4886" s="2"/>
    </row>
    <row r="4887" spans="16:23" x14ac:dyDescent="0.25">
      <c r="P4887" s="1"/>
      <c r="Q4887" s="1"/>
      <c r="T4887" s="2"/>
      <c r="U4887" s="2"/>
      <c r="V4887" s="2"/>
      <c r="W4887" s="2"/>
    </row>
    <row r="4888" spans="16:23" x14ac:dyDescent="0.25">
      <c r="P4888" s="1"/>
      <c r="Q4888" s="1"/>
      <c r="T4888" s="2"/>
      <c r="U4888" s="2"/>
      <c r="V4888" s="2"/>
      <c r="W4888" s="2"/>
    </row>
    <row r="4889" spans="16:23" x14ac:dyDescent="0.25">
      <c r="P4889" s="1"/>
      <c r="Q4889" s="1"/>
      <c r="T4889" s="2"/>
      <c r="U4889" s="2"/>
      <c r="V4889" s="2"/>
      <c r="W4889" s="2"/>
    </row>
    <row r="4890" spans="16:23" x14ac:dyDescent="0.25">
      <c r="P4890" s="1"/>
      <c r="Q4890" s="1"/>
      <c r="T4890" s="2"/>
      <c r="U4890" s="2"/>
      <c r="V4890" s="2"/>
      <c r="W4890" s="2"/>
    </row>
    <row r="4891" spans="16:23" x14ac:dyDescent="0.25">
      <c r="P4891" s="1"/>
      <c r="Q4891" s="1"/>
      <c r="T4891" s="2"/>
      <c r="U4891" s="2"/>
      <c r="V4891" s="2"/>
      <c r="W4891" s="2"/>
    </row>
    <row r="4892" spans="16:23" x14ac:dyDescent="0.25">
      <c r="P4892" s="1"/>
      <c r="Q4892" s="1"/>
      <c r="T4892" s="2"/>
      <c r="U4892" s="2"/>
      <c r="V4892" s="2"/>
      <c r="W4892" s="2"/>
    </row>
    <row r="4893" spans="16:23" x14ac:dyDescent="0.25">
      <c r="P4893" s="1"/>
      <c r="Q4893" s="1"/>
      <c r="T4893" s="2"/>
      <c r="U4893" s="2"/>
      <c r="V4893" s="2"/>
      <c r="W4893" s="2"/>
    </row>
    <row r="4894" spans="16:23" x14ac:dyDescent="0.25">
      <c r="P4894" s="1"/>
      <c r="Q4894" s="1"/>
      <c r="T4894" s="2"/>
      <c r="U4894" s="2"/>
      <c r="V4894" s="2"/>
      <c r="W4894" s="2"/>
    </row>
    <row r="4895" spans="16:23" x14ac:dyDescent="0.25">
      <c r="P4895" s="1"/>
      <c r="Q4895" s="1"/>
      <c r="T4895" s="2"/>
      <c r="U4895" s="2"/>
      <c r="V4895" s="2"/>
      <c r="W4895" s="2"/>
    </row>
    <row r="4896" spans="16:23" x14ac:dyDescent="0.25">
      <c r="P4896" s="1"/>
      <c r="Q4896" s="1"/>
      <c r="T4896" s="2"/>
      <c r="U4896" s="2"/>
      <c r="V4896" s="2"/>
      <c r="W4896" s="2"/>
    </row>
    <row r="4897" spans="16:23" x14ac:dyDescent="0.25">
      <c r="P4897" s="1"/>
      <c r="Q4897" s="1"/>
      <c r="T4897" s="2"/>
      <c r="U4897" s="2"/>
      <c r="V4897" s="2"/>
      <c r="W4897" s="2"/>
    </row>
    <row r="4898" spans="16:23" x14ac:dyDescent="0.25">
      <c r="P4898" s="1"/>
      <c r="Q4898" s="1"/>
      <c r="T4898" s="2"/>
      <c r="U4898" s="2"/>
      <c r="V4898" s="2"/>
      <c r="W4898" s="2"/>
    </row>
    <row r="4899" spans="16:23" x14ac:dyDescent="0.25">
      <c r="P4899" s="1"/>
      <c r="Q4899" s="1"/>
      <c r="T4899" s="2"/>
      <c r="U4899" s="2"/>
      <c r="V4899" s="2"/>
      <c r="W4899" s="2"/>
    </row>
    <row r="4900" spans="16:23" x14ac:dyDescent="0.25">
      <c r="P4900" s="1"/>
      <c r="Q4900" s="1"/>
      <c r="T4900" s="2"/>
      <c r="U4900" s="2"/>
      <c r="V4900" s="2"/>
      <c r="W4900" s="2"/>
    </row>
    <row r="4901" spans="16:23" x14ac:dyDescent="0.25">
      <c r="P4901" s="1"/>
      <c r="Q4901" s="1"/>
      <c r="T4901" s="2"/>
      <c r="U4901" s="2"/>
      <c r="V4901" s="2"/>
      <c r="W4901" s="2"/>
    </row>
    <row r="4902" spans="16:23" x14ac:dyDescent="0.25">
      <c r="P4902" s="1"/>
      <c r="Q4902" s="1"/>
      <c r="T4902" s="2"/>
      <c r="U4902" s="2"/>
      <c r="V4902" s="2"/>
      <c r="W4902" s="2"/>
    </row>
    <row r="4903" spans="16:23" x14ac:dyDescent="0.25">
      <c r="P4903" s="1"/>
      <c r="Q4903" s="1"/>
      <c r="T4903" s="2"/>
      <c r="U4903" s="2"/>
      <c r="V4903" s="2"/>
      <c r="W4903" s="2"/>
    </row>
    <row r="4904" spans="16:23" x14ac:dyDescent="0.25">
      <c r="P4904" s="1"/>
      <c r="Q4904" s="1"/>
      <c r="T4904" s="2"/>
      <c r="U4904" s="2"/>
      <c r="V4904" s="2"/>
      <c r="W4904" s="2"/>
    </row>
    <row r="4905" spans="16:23" x14ac:dyDescent="0.25">
      <c r="P4905" s="1"/>
      <c r="Q4905" s="1"/>
      <c r="T4905" s="2"/>
      <c r="U4905" s="2"/>
      <c r="V4905" s="2"/>
      <c r="W4905" s="2"/>
    </row>
    <row r="4906" spans="16:23" x14ac:dyDescent="0.25">
      <c r="P4906" s="1"/>
      <c r="Q4906" s="1"/>
      <c r="T4906" s="2"/>
      <c r="U4906" s="2"/>
      <c r="V4906" s="2"/>
      <c r="W4906" s="2"/>
    </row>
    <row r="4907" spans="16:23" x14ac:dyDescent="0.25">
      <c r="P4907" s="1"/>
      <c r="Q4907" s="1"/>
      <c r="T4907" s="2"/>
      <c r="U4907" s="2"/>
      <c r="V4907" s="2"/>
      <c r="W4907" s="2"/>
    </row>
    <row r="4908" spans="16:23" x14ac:dyDescent="0.25">
      <c r="P4908" s="1"/>
      <c r="Q4908" s="1"/>
      <c r="T4908" s="2"/>
      <c r="U4908" s="2"/>
      <c r="V4908" s="2"/>
      <c r="W4908" s="2"/>
    </row>
    <row r="4909" spans="16:23" x14ac:dyDescent="0.25">
      <c r="P4909" s="1"/>
      <c r="Q4909" s="1"/>
      <c r="T4909" s="2"/>
      <c r="U4909" s="2"/>
      <c r="V4909" s="2"/>
      <c r="W4909" s="2"/>
    </row>
    <row r="4910" spans="16:23" x14ac:dyDescent="0.25">
      <c r="P4910" s="1"/>
      <c r="Q4910" s="1"/>
      <c r="T4910" s="2"/>
      <c r="U4910" s="2"/>
      <c r="V4910" s="2"/>
      <c r="W4910" s="2"/>
    </row>
    <row r="4911" spans="16:23" x14ac:dyDescent="0.25">
      <c r="P4911" s="1"/>
      <c r="Q4911" s="1"/>
      <c r="T4911" s="2"/>
      <c r="U4911" s="2"/>
      <c r="V4911" s="2"/>
      <c r="W4911" s="2"/>
    </row>
    <row r="4912" spans="16:23" x14ac:dyDescent="0.25">
      <c r="P4912" s="1"/>
      <c r="Q4912" s="1"/>
      <c r="T4912" s="2"/>
      <c r="U4912" s="2"/>
      <c r="V4912" s="2"/>
      <c r="W4912" s="2"/>
    </row>
    <row r="4913" spans="16:23" x14ac:dyDescent="0.25">
      <c r="P4913" s="1"/>
      <c r="Q4913" s="1"/>
      <c r="T4913" s="2"/>
      <c r="U4913" s="2"/>
      <c r="V4913" s="2"/>
      <c r="W4913" s="2"/>
    </row>
    <row r="4914" spans="16:23" x14ac:dyDescent="0.25">
      <c r="P4914" s="1"/>
      <c r="Q4914" s="1"/>
      <c r="T4914" s="2"/>
      <c r="U4914" s="2"/>
      <c r="V4914" s="2"/>
      <c r="W4914" s="2"/>
    </row>
    <row r="4915" spans="16:23" x14ac:dyDescent="0.25">
      <c r="P4915" s="1"/>
      <c r="Q4915" s="1"/>
      <c r="T4915" s="2"/>
      <c r="U4915" s="2"/>
      <c r="V4915" s="2"/>
      <c r="W4915" s="2"/>
    </row>
    <row r="4916" spans="16:23" x14ac:dyDescent="0.25">
      <c r="P4916" s="1"/>
      <c r="Q4916" s="1"/>
      <c r="T4916" s="2"/>
      <c r="U4916" s="2"/>
      <c r="V4916" s="2"/>
      <c r="W4916" s="2"/>
    </row>
    <row r="4917" spans="16:23" x14ac:dyDescent="0.25">
      <c r="P4917" s="1"/>
      <c r="Q4917" s="1"/>
      <c r="T4917" s="2"/>
      <c r="U4917" s="2"/>
      <c r="V4917" s="2"/>
      <c r="W4917" s="2"/>
    </row>
    <row r="4918" spans="16:23" x14ac:dyDescent="0.25">
      <c r="P4918" s="1"/>
      <c r="Q4918" s="1"/>
      <c r="T4918" s="2"/>
      <c r="U4918" s="2"/>
      <c r="V4918" s="2"/>
      <c r="W4918" s="2"/>
    </row>
    <row r="4919" spans="16:23" x14ac:dyDescent="0.25">
      <c r="P4919" s="1"/>
      <c r="Q4919" s="1"/>
      <c r="T4919" s="2"/>
      <c r="U4919" s="2"/>
      <c r="V4919" s="2"/>
      <c r="W4919" s="2"/>
    </row>
    <row r="4920" spans="16:23" x14ac:dyDescent="0.25">
      <c r="P4920" s="1"/>
      <c r="Q4920" s="1"/>
      <c r="T4920" s="2"/>
      <c r="U4920" s="2"/>
      <c r="V4920" s="2"/>
      <c r="W4920" s="2"/>
    </row>
    <row r="4921" spans="16:23" x14ac:dyDescent="0.25">
      <c r="P4921" s="1"/>
      <c r="Q4921" s="1"/>
      <c r="T4921" s="2"/>
      <c r="U4921" s="2"/>
      <c r="V4921" s="2"/>
      <c r="W4921" s="2"/>
    </row>
    <row r="4922" spans="16:23" x14ac:dyDescent="0.25">
      <c r="P4922" s="1"/>
      <c r="Q4922" s="1"/>
      <c r="T4922" s="2"/>
      <c r="U4922" s="2"/>
      <c r="V4922" s="2"/>
      <c r="W4922" s="2"/>
    </row>
    <row r="4923" spans="16:23" x14ac:dyDescent="0.25">
      <c r="P4923" s="1"/>
      <c r="Q4923" s="1"/>
      <c r="T4923" s="2"/>
      <c r="U4923" s="2"/>
      <c r="V4923" s="2"/>
      <c r="W4923" s="2"/>
    </row>
    <row r="4924" spans="16:23" x14ac:dyDescent="0.25">
      <c r="P4924" s="1"/>
      <c r="Q4924" s="1"/>
      <c r="T4924" s="2"/>
      <c r="U4924" s="2"/>
      <c r="V4924" s="2"/>
      <c r="W4924" s="2"/>
    </row>
    <row r="4925" spans="16:23" x14ac:dyDescent="0.25">
      <c r="P4925" s="1"/>
      <c r="Q4925" s="1"/>
      <c r="T4925" s="2"/>
      <c r="U4925" s="2"/>
      <c r="V4925" s="2"/>
      <c r="W4925" s="2"/>
    </row>
    <row r="4926" spans="16:23" x14ac:dyDescent="0.25">
      <c r="P4926" s="1"/>
      <c r="Q4926" s="1"/>
      <c r="T4926" s="2"/>
      <c r="U4926" s="2"/>
      <c r="V4926" s="2"/>
      <c r="W4926" s="2"/>
    </row>
    <row r="4927" spans="16:23" x14ac:dyDescent="0.25">
      <c r="P4927" s="1"/>
      <c r="Q4927" s="1"/>
      <c r="T4927" s="2"/>
      <c r="U4927" s="2"/>
      <c r="V4927" s="2"/>
      <c r="W4927" s="2"/>
    </row>
    <row r="4928" spans="16:23" x14ac:dyDescent="0.25">
      <c r="P4928" s="1"/>
      <c r="Q4928" s="1"/>
      <c r="T4928" s="2"/>
      <c r="U4928" s="2"/>
      <c r="V4928" s="2"/>
      <c r="W4928" s="2"/>
    </row>
    <row r="4929" spans="16:23" x14ac:dyDescent="0.25">
      <c r="P4929" s="1"/>
      <c r="Q4929" s="1"/>
      <c r="T4929" s="2"/>
      <c r="U4929" s="2"/>
      <c r="V4929" s="2"/>
      <c r="W4929" s="2"/>
    </row>
    <row r="4930" spans="16:23" x14ac:dyDescent="0.25">
      <c r="P4930" s="1"/>
      <c r="Q4930" s="1"/>
      <c r="T4930" s="2"/>
      <c r="U4930" s="2"/>
      <c r="V4930" s="2"/>
      <c r="W4930" s="2"/>
    </row>
    <row r="4931" spans="16:23" x14ac:dyDescent="0.25">
      <c r="P4931" s="1"/>
      <c r="Q4931" s="1"/>
      <c r="T4931" s="2"/>
      <c r="U4931" s="2"/>
      <c r="V4931" s="2"/>
      <c r="W4931" s="2"/>
    </row>
    <row r="4932" spans="16:23" x14ac:dyDescent="0.25">
      <c r="P4932" s="1"/>
      <c r="Q4932" s="1"/>
      <c r="T4932" s="2"/>
      <c r="U4932" s="2"/>
      <c r="V4932" s="2"/>
      <c r="W4932" s="2"/>
    </row>
    <row r="4933" spans="16:23" x14ac:dyDescent="0.25">
      <c r="P4933" s="1"/>
      <c r="Q4933" s="1"/>
      <c r="T4933" s="2"/>
      <c r="U4933" s="2"/>
      <c r="V4933" s="2"/>
      <c r="W4933" s="2"/>
    </row>
    <row r="4934" spans="16:23" x14ac:dyDescent="0.25">
      <c r="P4934" s="1"/>
      <c r="Q4934" s="1"/>
      <c r="T4934" s="2"/>
      <c r="U4934" s="2"/>
      <c r="V4934" s="2"/>
      <c r="W4934" s="2"/>
    </row>
    <row r="4935" spans="16:23" x14ac:dyDescent="0.25">
      <c r="P4935" s="1"/>
      <c r="Q4935" s="1"/>
      <c r="T4935" s="2"/>
      <c r="U4935" s="2"/>
      <c r="V4935" s="2"/>
      <c r="W4935" s="2"/>
    </row>
    <row r="4936" spans="16:23" x14ac:dyDescent="0.25">
      <c r="P4936" s="1"/>
      <c r="Q4936" s="1"/>
      <c r="T4936" s="2"/>
      <c r="U4936" s="2"/>
      <c r="V4936" s="2"/>
      <c r="W4936" s="2"/>
    </row>
    <row r="4937" spans="16:23" x14ac:dyDescent="0.25">
      <c r="P4937" s="1"/>
      <c r="Q4937" s="1"/>
      <c r="T4937" s="2"/>
      <c r="U4937" s="2"/>
      <c r="V4937" s="2"/>
      <c r="W4937" s="2"/>
    </row>
    <row r="4938" spans="16:23" x14ac:dyDescent="0.25">
      <c r="P4938" s="1"/>
      <c r="Q4938" s="1"/>
      <c r="T4938" s="2"/>
      <c r="U4938" s="2"/>
      <c r="V4938" s="2"/>
      <c r="W4938" s="2"/>
    </row>
    <row r="4939" spans="16:23" x14ac:dyDescent="0.25">
      <c r="P4939" s="1"/>
      <c r="Q4939" s="1"/>
      <c r="T4939" s="2"/>
      <c r="U4939" s="2"/>
      <c r="V4939" s="2"/>
      <c r="W4939" s="2"/>
    </row>
    <row r="4940" spans="16:23" x14ac:dyDescent="0.25">
      <c r="P4940" s="1"/>
      <c r="Q4940" s="1"/>
      <c r="T4940" s="2"/>
      <c r="U4940" s="2"/>
      <c r="V4940" s="2"/>
      <c r="W4940" s="2"/>
    </row>
    <row r="4941" spans="16:23" x14ac:dyDescent="0.25">
      <c r="P4941" s="1"/>
      <c r="Q4941" s="1"/>
      <c r="T4941" s="2"/>
      <c r="U4941" s="2"/>
      <c r="V4941" s="2"/>
      <c r="W4941" s="2"/>
    </row>
    <row r="4942" spans="16:23" x14ac:dyDescent="0.25">
      <c r="P4942" s="1"/>
      <c r="Q4942" s="1"/>
      <c r="T4942" s="2"/>
      <c r="U4942" s="2"/>
      <c r="V4942" s="2"/>
      <c r="W4942" s="2"/>
    </row>
    <row r="4943" spans="16:23" x14ac:dyDescent="0.25">
      <c r="P4943" s="1"/>
      <c r="Q4943" s="1"/>
      <c r="T4943" s="2"/>
      <c r="U4943" s="2"/>
      <c r="V4943" s="2"/>
      <c r="W4943" s="2"/>
    </row>
    <row r="4944" spans="16:23" x14ac:dyDescent="0.25">
      <c r="P4944" s="1"/>
      <c r="Q4944" s="1"/>
      <c r="T4944" s="2"/>
      <c r="U4944" s="2"/>
      <c r="V4944" s="2"/>
      <c r="W4944" s="2"/>
    </row>
    <row r="4945" spans="16:23" x14ac:dyDescent="0.25">
      <c r="P4945" s="1"/>
      <c r="Q4945" s="1"/>
      <c r="T4945" s="2"/>
      <c r="U4945" s="2"/>
      <c r="V4945" s="2"/>
      <c r="W4945" s="2"/>
    </row>
    <row r="4946" spans="16:23" x14ac:dyDescent="0.25">
      <c r="P4946" s="1"/>
      <c r="Q4946" s="1"/>
      <c r="T4946" s="2"/>
      <c r="U4946" s="2"/>
      <c r="V4946" s="2"/>
      <c r="W4946" s="2"/>
    </row>
    <row r="4947" spans="16:23" x14ac:dyDescent="0.25">
      <c r="P4947" s="1"/>
      <c r="Q4947" s="1"/>
      <c r="T4947" s="2"/>
      <c r="U4947" s="2"/>
      <c r="V4947" s="2"/>
      <c r="W4947" s="2"/>
    </row>
    <row r="4948" spans="16:23" x14ac:dyDescent="0.25">
      <c r="P4948" s="1"/>
      <c r="Q4948" s="1"/>
      <c r="T4948" s="2"/>
      <c r="U4948" s="2"/>
      <c r="V4948" s="2"/>
      <c r="W4948" s="2"/>
    </row>
    <row r="4949" spans="16:23" x14ac:dyDescent="0.25">
      <c r="P4949" s="1"/>
      <c r="Q4949" s="1"/>
      <c r="T4949" s="2"/>
      <c r="U4949" s="2"/>
      <c r="V4949" s="2"/>
      <c r="W4949" s="2"/>
    </row>
    <row r="4950" spans="16:23" x14ac:dyDescent="0.25">
      <c r="P4950" s="1"/>
      <c r="Q4950" s="1"/>
      <c r="T4950" s="2"/>
      <c r="U4950" s="2"/>
      <c r="V4950" s="2"/>
      <c r="W4950" s="2"/>
    </row>
    <row r="4951" spans="16:23" x14ac:dyDescent="0.25">
      <c r="P4951" s="1"/>
      <c r="Q4951" s="1"/>
      <c r="T4951" s="2"/>
      <c r="U4951" s="2"/>
      <c r="V4951" s="2"/>
      <c r="W4951" s="2"/>
    </row>
    <row r="4952" spans="16:23" x14ac:dyDescent="0.25">
      <c r="P4952" s="1"/>
      <c r="Q4952" s="1"/>
      <c r="T4952" s="2"/>
      <c r="U4952" s="2"/>
      <c r="V4952" s="2"/>
      <c r="W4952" s="2"/>
    </row>
    <row r="4953" spans="16:23" x14ac:dyDescent="0.25">
      <c r="P4953" s="1"/>
      <c r="Q4953" s="1"/>
      <c r="T4953" s="2"/>
      <c r="U4953" s="2"/>
      <c r="V4953" s="2"/>
      <c r="W4953" s="2"/>
    </row>
    <row r="4954" spans="16:23" x14ac:dyDescent="0.25">
      <c r="P4954" s="1"/>
      <c r="Q4954" s="1"/>
      <c r="T4954" s="2"/>
      <c r="U4954" s="2"/>
      <c r="V4954" s="2"/>
      <c r="W4954" s="2"/>
    </row>
    <row r="4955" spans="16:23" x14ac:dyDescent="0.25">
      <c r="P4955" s="1"/>
      <c r="Q4955" s="1"/>
      <c r="T4955" s="2"/>
      <c r="U4955" s="2"/>
      <c r="V4955" s="2"/>
      <c r="W4955" s="2"/>
    </row>
    <row r="4956" spans="16:23" x14ac:dyDescent="0.25">
      <c r="P4956" s="1"/>
      <c r="Q4956" s="1"/>
      <c r="T4956" s="2"/>
      <c r="U4956" s="2"/>
      <c r="V4956" s="2"/>
      <c r="W4956" s="2"/>
    </row>
    <row r="4957" spans="16:23" x14ac:dyDescent="0.25">
      <c r="P4957" s="1"/>
      <c r="Q4957" s="1"/>
      <c r="T4957" s="2"/>
      <c r="U4957" s="2"/>
      <c r="V4957" s="2"/>
      <c r="W4957" s="2"/>
    </row>
    <row r="4958" spans="16:23" x14ac:dyDescent="0.25">
      <c r="P4958" s="1"/>
      <c r="Q4958" s="1"/>
      <c r="T4958" s="2"/>
      <c r="U4958" s="2"/>
      <c r="V4958" s="2"/>
      <c r="W4958" s="2"/>
    </row>
    <row r="4959" spans="16:23" x14ac:dyDescent="0.25">
      <c r="P4959" s="1"/>
      <c r="Q4959" s="1"/>
      <c r="T4959" s="2"/>
      <c r="U4959" s="2"/>
      <c r="V4959" s="2"/>
      <c r="W4959" s="2"/>
    </row>
    <row r="4960" spans="16:23" x14ac:dyDescent="0.25">
      <c r="P4960" s="1"/>
      <c r="Q4960" s="1"/>
      <c r="T4960" s="2"/>
      <c r="U4960" s="2"/>
      <c r="V4960" s="2"/>
      <c r="W4960" s="2"/>
    </row>
    <row r="4961" spans="16:23" x14ac:dyDescent="0.25">
      <c r="P4961" s="1"/>
      <c r="Q4961" s="1"/>
      <c r="T4961" s="2"/>
      <c r="U4961" s="2"/>
      <c r="V4961" s="2"/>
      <c r="W4961" s="2"/>
    </row>
    <row r="4962" spans="16:23" x14ac:dyDescent="0.25">
      <c r="P4962" s="1"/>
      <c r="Q4962" s="1"/>
      <c r="T4962" s="2"/>
      <c r="U4962" s="2"/>
      <c r="V4962" s="2"/>
      <c r="W4962" s="2"/>
    </row>
    <row r="4963" spans="16:23" x14ac:dyDescent="0.25">
      <c r="P4963" s="1"/>
      <c r="Q4963" s="1"/>
      <c r="T4963" s="2"/>
      <c r="U4963" s="2"/>
      <c r="V4963" s="2"/>
      <c r="W4963" s="2"/>
    </row>
    <row r="4964" spans="16:23" x14ac:dyDescent="0.25">
      <c r="P4964" s="1"/>
      <c r="Q4964" s="1"/>
      <c r="T4964" s="2"/>
      <c r="U4964" s="2"/>
      <c r="V4964" s="2"/>
      <c r="W4964" s="2"/>
    </row>
    <row r="4965" spans="16:23" x14ac:dyDescent="0.25">
      <c r="P4965" s="1"/>
      <c r="Q4965" s="1"/>
      <c r="T4965" s="2"/>
      <c r="U4965" s="2"/>
      <c r="V4965" s="2"/>
      <c r="W4965" s="2"/>
    </row>
    <row r="4966" spans="16:23" x14ac:dyDescent="0.25">
      <c r="P4966" s="1"/>
      <c r="Q4966" s="1"/>
      <c r="T4966" s="2"/>
      <c r="U4966" s="2"/>
      <c r="V4966" s="2"/>
      <c r="W4966" s="2"/>
    </row>
    <row r="4967" spans="16:23" x14ac:dyDescent="0.25">
      <c r="P4967" s="1"/>
      <c r="Q4967" s="1"/>
      <c r="T4967" s="2"/>
      <c r="U4967" s="2"/>
      <c r="V4967" s="2"/>
      <c r="W4967" s="2"/>
    </row>
    <row r="4968" spans="16:23" x14ac:dyDescent="0.25">
      <c r="P4968" s="1"/>
      <c r="Q4968" s="1"/>
      <c r="T4968" s="2"/>
      <c r="U4968" s="2"/>
      <c r="V4968" s="2"/>
      <c r="W4968" s="2"/>
    </row>
    <row r="4969" spans="16:23" x14ac:dyDescent="0.25">
      <c r="P4969" s="1"/>
      <c r="Q4969" s="1"/>
      <c r="T4969" s="2"/>
      <c r="U4969" s="2"/>
      <c r="V4969" s="2"/>
      <c r="W4969" s="2"/>
    </row>
    <row r="4970" spans="16:23" x14ac:dyDescent="0.25">
      <c r="P4970" s="1"/>
      <c r="Q4970" s="1"/>
      <c r="T4970" s="2"/>
      <c r="U4970" s="2"/>
      <c r="V4970" s="2"/>
      <c r="W4970" s="2"/>
    </row>
    <row r="4971" spans="16:23" x14ac:dyDescent="0.25">
      <c r="P4971" s="1"/>
      <c r="Q4971" s="1"/>
      <c r="T4971" s="2"/>
      <c r="U4971" s="2"/>
      <c r="V4971" s="2"/>
      <c r="W4971" s="2"/>
    </row>
    <row r="4972" spans="16:23" x14ac:dyDescent="0.25">
      <c r="P4972" s="1"/>
      <c r="Q4972" s="1"/>
      <c r="T4972" s="2"/>
      <c r="U4972" s="2"/>
      <c r="V4972" s="2"/>
      <c r="W4972" s="2"/>
    </row>
    <row r="4973" spans="16:23" x14ac:dyDescent="0.25">
      <c r="P4973" s="1"/>
      <c r="Q4973" s="1"/>
      <c r="T4973" s="2"/>
      <c r="U4973" s="2"/>
      <c r="V4973" s="2"/>
      <c r="W4973" s="2"/>
    </row>
    <row r="4974" spans="16:23" x14ac:dyDescent="0.25">
      <c r="P4974" s="1"/>
      <c r="Q4974" s="1"/>
      <c r="T4974" s="2"/>
      <c r="U4974" s="2"/>
      <c r="V4974" s="2"/>
      <c r="W4974" s="2"/>
    </row>
    <row r="4975" spans="16:23" x14ac:dyDescent="0.25">
      <c r="P4975" s="1"/>
      <c r="Q4975" s="1"/>
      <c r="T4975" s="2"/>
      <c r="U4975" s="2"/>
      <c r="V4975" s="2"/>
      <c r="W4975" s="2"/>
    </row>
    <row r="4976" spans="16:23" x14ac:dyDescent="0.25">
      <c r="P4976" s="1"/>
      <c r="Q4976" s="1"/>
      <c r="T4976" s="2"/>
      <c r="U4976" s="2"/>
      <c r="V4976" s="2"/>
      <c r="W4976" s="2"/>
    </row>
    <row r="4977" spans="16:23" x14ac:dyDescent="0.25">
      <c r="P4977" s="1"/>
      <c r="Q4977" s="1"/>
      <c r="T4977" s="2"/>
      <c r="U4977" s="2"/>
      <c r="V4977" s="2"/>
      <c r="W4977" s="2"/>
    </row>
    <row r="4978" spans="16:23" x14ac:dyDescent="0.25">
      <c r="P4978" s="1"/>
      <c r="Q4978" s="1"/>
      <c r="T4978" s="2"/>
      <c r="U4978" s="2"/>
      <c r="V4978" s="2"/>
      <c r="W4978" s="2"/>
    </row>
    <row r="4979" spans="16:23" x14ac:dyDescent="0.25">
      <c r="P4979" s="1"/>
      <c r="Q4979" s="1"/>
      <c r="T4979" s="2"/>
      <c r="U4979" s="2"/>
      <c r="V4979" s="2"/>
      <c r="W4979" s="2"/>
    </row>
    <row r="4980" spans="16:23" x14ac:dyDescent="0.25">
      <c r="P4980" s="1"/>
      <c r="Q4980" s="1"/>
      <c r="T4980" s="2"/>
      <c r="U4980" s="2"/>
      <c r="V4980" s="2"/>
      <c r="W4980" s="2"/>
    </row>
    <row r="4981" spans="16:23" x14ac:dyDescent="0.25">
      <c r="P4981" s="1"/>
      <c r="Q4981" s="1"/>
      <c r="T4981" s="2"/>
      <c r="U4981" s="2"/>
      <c r="V4981" s="2"/>
      <c r="W4981" s="2"/>
    </row>
    <row r="4982" spans="16:23" x14ac:dyDescent="0.25">
      <c r="P4982" s="1"/>
      <c r="Q4982" s="1"/>
      <c r="T4982" s="2"/>
      <c r="U4982" s="2"/>
      <c r="V4982" s="2"/>
      <c r="W4982" s="2"/>
    </row>
    <row r="4983" spans="16:23" x14ac:dyDescent="0.25">
      <c r="P4983" s="1"/>
      <c r="Q4983" s="1"/>
      <c r="T4983" s="2"/>
      <c r="U4983" s="2"/>
      <c r="V4983" s="2"/>
      <c r="W4983" s="2"/>
    </row>
    <row r="4984" spans="16:23" x14ac:dyDescent="0.25">
      <c r="P4984" s="1"/>
      <c r="Q4984" s="1"/>
      <c r="T4984" s="2"/>
      <c r="U4984" s="2"/>
      <c r="V4984" s="2"/>
      <c r="W4984" s="2"/>
    </row>
    <row r="4985" spans="16:23" x14ac:dyDescent="0.25">
      <c r="P4985" s="1"/>
      <c r="Q4985" s="1"/>
      <c r="T4985" s="2"/>
      <c r="U4985" s="2"/>
      <c r="V4985" s="2"/>
      <c r="W4985" s="2"/>
    </row>
    <row r="4986" spans="16:23" x14ac:dyDescent="0.25">
      <c r="P4986" s="1"/>
      <c r="Q4986" s="1"/>
      <c r="T4986" s="2"/>
      <c r="U4986" s="2"/>
      <c r="V4986" s="2"/>
      <c r="W4986" s="2"/>
    </row>
    <row r="4987" spans="16:23" x14ac:dyDescent="0.25">
      <c r="P4987" s="1"/>
      <c r="Q4987" s="1"/>
      <c r="T4987" s="2"/>
      <c r="U4987" s="2"/>
      <c r="V4987" s="2"/>
      <c r="W4987" s="2"/>
    </row>
    <row r="4988" spans="16:23" x14ac:dyDescent="0.25">
      <c r="P4988" s="1"/>
      <c r="Q4988" s="1"/>
      <c r="T4988" s="2"/>
      <c r="U4988" s="2"/>
      <c r="V4988" s="2"/>
      <c r="W4988" s="2"/>
    </row>
    <row r="4989" spans="16:23" x14ac:dyDescent="0.25">
      <c r="P4989" s="1"/>
      <c r="Q4989" s="1"/>
      <c r="T4989" s="2"/>
      <c r="U4989" s="2"/>
      <c r="V4989" s="2"/>
      <c r="W4989" s="2"/>
    </row>
    <row r="4990" spans="16:23" x14ac:dyDescent="0.25">
      <c r="P4990" s="1"/>
      <c r="Q4990" s="1"/>
      <c r="T4990" s="2"/>
      <c r="U4990" s="2"/>
      <c r="V4990" s="2"/>
      <c r="W4990" s="2"/>
    </row>
    <row r="4991" spans="16:23" x14ac:dyDescent="0.25">
      <c r="P4991" s="1"/>
      <c r="Q4991" s="1"/>
      <c r="T4991" s="2"/>
      <c r="U4991" s="2"/>
      <c r="V4991" s="2"/>
      <c r="W4991" s="2"/>
    </row>
    <row r="4992" spans="16:23" x14ac:dyDescent="0.25">
      <c r="P4992" s="1"/>
      <c r="Q4992" s="1"/>
      <c r="T4992" s="2"/>
      <c r="U4992" s="2"/>
      <c r="V4992" s="2"/>
      <c r="W4992" s="2"/>
    </row>
    <row r="4993" spans="16:23" x14ac:dyDescent="0.25">
      <c r="P4993" s="1"/>
      <c r="Q4993" s="1"/>
      <c r="T4993" s="2"/>
      <c r="U4993" s="2"/>
      <c r="V4993" s="2"/>
      <c r="W4993" s="2"/>
    </row>
    <row r="4994" spans="16:23" x14ac:dyDescent="0.25">
      <c r="P4994" s="1"/>
      <c r="Q4994" s="1"/>
      <c r="T4994" s="2"/>
      <c r="U4994" s="2"/>
      <c r="V4994" s="2"/>
      <c r="W4994" s="2"/>
    </row>
    <row r="4995" spans="16:23" x14ac:dyDescent="0.25">
      <c r="P4995" s="1"/>
      <c r="Q4995" s="1"/>
      <c r="T4995" s="2"/>
      <c r="U4995" s="2"/>
      <c r="V4995" s="2"/>
      <c r="W4995" s="2"/>
    </row>
    <row r="4996" spans="16:23" x14ac:dyDescent="0.25">
      <c r="P4996" s="1"/>
      <c r="Q4996" s="1"/>
      <c r="T4996" s="2"/>
      <c r="U4996" s="2"/>
      <c r="V4996" s="2"/>
      <c r="W4996" s="2"/>
    </row>
    <row r="4997" spans="16:23" x14ac:dyDescent="0.25">
      <c r="P4997" s="1"/>
      <c r="Q4997" s="1"/>
      <c r="T4997" s="2"/>
      <c r="U4997" s="2"/>
      <c r="V4997" s="2"/>
      <c r="W4997" s="2"/>
    </row>
    <row r="4998" spans="16:23" x14ac:dyDescent="0.25">
      <c r="P4998" s="1"/>
      <c r="Q4998" s="1"/>
      <c r="T4998" s="2"/>
      <c r="U4998" s="2"/>
      <c r="V4998" s="2"/>
      <c r="W4998" s="2"/>
    </row>
    <row r="4999" spans="16:23" x14ac:dyDescent="0.25">
      <c r="P4999" s="1"/>
      <c r="Q4999" s="1"/>
      <c r="T4999" s="2"/>
      <c r="U4999" s="2"/>
      <c r="V4999" s="2"/>
      <c r="W4999" s="2"/>
    </row>
    <row r="5000" spans="16:23" x14ac:dyDescent="0.25">
      <c r="P5000" s="1"/>
      <c r="Q5000" s="1"/>
      <c r="T5000" s="2"/>
      <c r="U5000" s="2"/>
      <c r="V5000" s="2"/>
      <c r="W5000" s="2"/>
    </row>
    <row r="5001" spans="16:23" x14ac:dyDescent="0.25">
      <c r="P5001" s="1"/>
      <c r="Q5001" s="1"/>
      <c r="T5001" s="2"/>
      <c r="U5001" s="2"/>
      <c r="V5001" s="2"/>
      <c r="W5001" s="2"/>
    </row>
    <row r="5002" spans="16:23" x14ac:dyDescent="0.25">
      <c r="P5002" s="1"/>
      <c r="Q5002" s="1"/>
      <c r="T5002" s="2"/>
      <c r="U5002" s="2"/>
      <c r="V5002" s="2"/>
      <c r="W5002" s="2"/>
    </row>
    <row r="5003" spans="16:23" x14ac:dyDescent="0.25">
      <c r="P5003" s="1"/>
      <c r="Q5003" s="1"/>
      <c r="T5003" s="2"/>
      <c r="U5003" s="2"/>
      <c r="V5003" s="2"/>
      <c r="W5003" s="2"/>
    </row>
    <row r="5004" spans="16:23" x14ac:dyDescent="0.25">
      <c r="P5004" s="1"/>
      <c r="Q5004" s="1"/>
      <c r="T5004" s="2"/>
      <c r="U5004" s="2"/>
      <c r="V5004" s="2"/>
      <c r="W5004" s="2"/>
    </row>
    <row r="5005" spans="16:23" x14ac:dyDescent="0.25">
      <c r="P5005" s="1"/>
      <c r="Q5005" s="1"/>
      <c r="T5005" s="2"/>
      <c r="U5005" s="2"/>
      <c r="V5005" s="2"/>
      <c r="W5005" s="2"/>
    </row>
    <row r="5006" spans="16:23" x14ac:dyDescent="0.25">
      <c r="P5006" s="1"/>
      <c r="Q5006" s="1"/>
      <c r="T5006" s="2"/>
      <c r="U5006" s="2"/>
      <c r="V5006" s="2"/>
      <c r="W5006" s="2"/>
    </row>
    <row r="5007" spans="16:23" x14ac:dyDescent="0.25">
      <c r="P5007" s="1"/>
      <c r="Q5007" s="1"/>
      <c r="T5007" s="2"/>
      <c r="U5007" s="2"/>
      <c r="V5007" s="2"/>
      <c r="W5007" s="2"/>
    </row>
    <row r="5008" spans="16:23" x14ac:dyDescent="0.25">
      <c r="P5008" s="1"/>
      <c r="Q5008" s="1"/>
      <c r="T5008" s="2"/>
      <c r="U5008" s="2"/>
      <c r="V5008" s="2"/>
      <c r="W5008" s="2"/>
    </row>
    <row r="5009" spans="16:23" x14ac:dyDescent="0.25">
      <c r="P5009" s="1"/>
      <c r="Q5009" s="1"/>
      <c r="T5009" s="2"/>
      <c r="U5009" s="2"/>
      <c r="V5009" s="2"/>
      <c r="W5009" s="2"/>
    </row>
    <row r="5010" spans="16:23" x14ac:dyDescent="0.25">
      <c r="P5010" s="1"/>
      <c r="Q5010" s="1"/>
      <c r="T5010" s="2"/>
      <c r="U5010" s="2"/>
      <c r="V5010" s="2"/>
      <c r="W5010" s="2"/>
    </row>
    <row r="5011" spans="16:23" x14ac:dyDescent="0.25">
      <c r="P5011" s="1"/>
      <c r="Q5011" s="1"/>
      <c r="T5011" s="2"/>
      <c r="U5011" s="2"/>
      <c r="V5011" s="2"/>
      <c r="W5011" s="2"/>
    </row>
    <row r="5012" spans="16:23" x14ac:dyDescent="0.25">
      <c r="P5012" s="1"/>
      <c r="Q5012" s="1"/>
      <c r="T5012" s="2"/>
      <c r="U5012" s="2"/>
      <c r="V5012" s="2"/>
      <c r="W5012" s="2"/>
    </row>
    <row r="5013" spans="16:23" x14ac:dyDescent="0.25">
      <c r="P5013" s="1"/>
      <c r="Q5013" s="1"/>
      <c r="T5013" s="2"/>
      <c r="U5013" s="2"/>
      <c r="V5013" s="2"/>
      <c r="W5013" s="2"/>
    </row>
    <row r="5014" spans="16:23" x14ac:dyDescent="0.25">
      <c r="P5014" s="1"/>
      <c r="Q5014" s="1"/>
      <c r="T5014" s="2"/>
      <c r="U5014" s="2"/>
      <c r="V5014" s="2"/>
      <c r="W5014" s="2"/>
    </row>
    <row r="5015" spans="16:23" x14ac:dyDescent="0.25">
      <c r="P5015" s="1"/>
      <c r="Q5015" s="1"/>
      <c r="T5015" s="2"/>
      <c r="U5015" s="2"/>
      <c r="V5015" s="2"/>
      <c r="W5015" s="2"/>
    </row>
    <row r="5016" spans="16:23" x14ac:dyDescent="0.25">
      <c r="P5016" s="1"/>
      <c r="Q5016" s="1"/>
      <c r="T5016" s="2"/>
      <c r="U5016" s="2"/>
      <c r="V5016" s="2"/>
      <c r="W5016" s="2"/>
    </row>
    <row r="5017" spans="16:23" x14ac:dyDescent="0.25">
      <c r="P5017" s="1"/>
      <c r="Q5017" s="1"/>
      <c r="T5017" s="2"/>
      <c r="U5017" s="2"/>
      <c r="V5017" s="2"/>
      <c r="W5017" s="2"/>
    </row>
    <row r="5018" spans="16:23" x14ac:dyDescent="0.25">
      <c r="P5018" s="1"/>
      <c r="Q5018" s="1"/>
      <c r="T5018" s="2"/>
      <c r="U5018" s="2"/>
      <c r="V5018" s="2"/>
      <c r="W5018" s="2"/>
    </row>
    <row r="5019" spans="16:23" x14ac:dyDescent="0.25">
      <c r="P5019" s="1"/>
      <c r="Q5019" s="1"/>
      <c r="T5019" s="2"/>
      <c r="U5019" s="2"/>
      <c r="V5019" s="2"/>
      <c r="W5019" s="2"/>
    </row>
    <row r="5020" spans="16:23" x14ac:dyDescent="0.25">
      <c r="P5020" s="1"/>
      <c r="Q5020" s="1"/>
      <c r="T5020" s="2"/>
      <c r="U5020" s="2"/>
      <c r="V5020" s="2"/>
      <c r="W5020" s="2"/>
    </row>
    <row r="5021" spans="16:23" x14ac:dyDescent="0.25">
      <c r="P5021" s="1"/>
      <c r="Q5021" s="1"/>
      <c r="T5021" s="2"/>
      <c r="U5021" s="2"/>
      <c r="V5021" s="2"/>
      <c r="W5021" s="2"/>
    </row>
    <row r="5022" spans="16:23" x14ac:dyDescent="0.25">
      <c r="P5022" s="1"/>
      <c r="Q5022" s="1"/>
      <c r="T5022" s="2"/>
      <c r="U5022" s="2"/>
      <c r="V5022" s="2"/>
      <c r="W5022" s="2"/>
    </row>
    <row r="5023" spans="16:23" x14ac:dyDescent="0.25">
      <c r="P5023" s="1"/>
      <c r="Q5023" s="1"/>
      <c r="T5023" s="2"/>
      <c r="U5023" s="2"/>
      <c r="V5023" s="2"/>
      <c r="W5023" s="2"/>
    </row>
    <row r="5024" spans="16:23" x14ac:dyDescent="0.25">
      <c r="P5024" s="1"/>
      <c r="Q5024" s="1"/>
      <c r="T5024" s="2"/>
      <c r="U5024" s="2"/>
      <c r="V5024" s="2"/>
      <c r="W5024" s="2"/>
    </row>
    <row r="5025" spans="16:23" x14ac:dyDescent="0.25">
      <c r="P5025" s="1"/>
      <c r="Q5025" s="1"/>
      <c r="T5025" s="2"/>
      <c r="U5025" s="2"/>
      <c r="V5025" s="2"/>
      <c r="W5025" s="2"/>
    </row>
    <row r="5026" spans="16:23" x14ac:dyDescent="0.25">
      <c r="P5026" s="1"/>
      <c r="Q5026" s="1"/>
      <c r="T5026" s="2"/>
      <c r="U5026" s="2"/>
      <c r="V5026" s="2"/>
      <c r="W5026" s="2"/>
    </row>
    <row r="5027" spans="16:23" x14ac:dyDescent="0.25">
      <c r="P5027" s="1"/>
      <c r="Q5027" s="1"/>
      <c r="T5027" s="2"/>
      <c r="U5027" s="2"/>
      <c r="V5027" s="2"/>
      <c r="W5027" s="2"/>
    </row>
    <row r="5028" spans="16:23" x14ac:dyDescent="0.25">
      <c r="P5028" s="1"/>
      <c r="Q5028" s="1"/>
      <c r="T5028" s="2"/>
      <c r="U5028" s="2"/>
      <c r="V5028" s="2"/>
      <c r="W5028" s="2"/>
    </row>
    <row r="5029" spans="16:23" x14ac:dyDescent="0.25">
      <c r="P5029" s="1"/>
      <c r="Q5029" s="1"/>
      <c r="T5029" s="2"/>
      <c r="U5029" s="2"/>
      <c r="V5029" s="2"/>
      <c r="W5029" s="2"/>
    </row>
    <row r="5030" spans="16:23" x14ac:dyDescent="0.25">
      <c r="P5030" s="1"/>
      <c r="Q5030" s="1"/>
      <c r="T5030" s="2"/>
      <c r="U5030" s="2"/>
      <c r="V5030" s="2"/>
      <c r="W5030" s="2"/>
    </row>
    <row r="5031" spans="16:23" x14ac:dyDescent="0.25">
      <c r="P5031" s="1"/>
      <c r="Q5031" s="1"/>
      <c r="T5031" s="2"/>
      <c r="U5031" s="2"/>
      <c r="V5031" s="2"/>
      <c r="W5031" s="2"/>
    </row>
    <row r="5032" spans="16:23" x14ac:dyDescent="0.25">
      <c r="P5032" s="1"/>
      <c r="Q5032" s="1"/>
      <c r="T5032" s="2"/>
      <c r="U5032" s="2"/>
      <c r="V5032" s="2"/>
      <c r="W5032" s="2"/>
    </row>
    <row r="5033" spans="16:23" x14ac:dyDescent="0.25">
      <c r="P5033" s="1"/>
      <c r="Q5033" s="1"/>
      <c r="T5033" s="2"/>
      <c r="U5033" s="2"/>
      <c r="V5033" s="2"/>
      <c r="W5033" s="2"/>
    </row>
    <row r="5034" spans="16:23" x14ac:dyDescent="0.25">
      <c r="P5034" s="1"/>
      <c r="Q5034" s="1"/>
      <c r="T5034" s="2"/>
      <c r="U5034" s="2"/>
      <c r="V5034" s="2"/>
      <c r="W5034" s="2"/>
    </row>
    <row r="5035" spans="16:23" x14ac:dyDescent="0.25">
      <c r="P5035" s="1"/>
      <c r="Q5035" s="1"/>
      <c r="T5035" s="2"/>
      <c r="U5035" s="2"/>
      <c r="V5035" s="2"/>
      <c r="W5035" s="2"/>
    </row>
    <row r="5036" spans="16:23" x14ac:dyDescent="0.25">
      <c r="P5036" s="1"/>
      <c r="Q5036" s="1"/>
      <c r="T5036" s="2"/>
      <c r="U5036" s="2"/>
      <c r="V5036" s="2"/>
      <c r="W5036" s="2"/>
    </row>
    <row r="5037" spans="16:23" x14ac:dyDescent="0.25">
      <c r="P5037" s="1"/>
      <c r="Q5037" s="1"/>
      <c r="T5037" s="2"/>
      <c r="U5037" s="2"/>
      <c r="V5037" s="2"/>
      <c r="W5037" s="2"/>
    </row>
    <row r="5038" spans="16:23" x14ac:dyDescent="0.25">
      <c r="P5038" s="1"/>
      <c r="Q5038" s="1"/>
      <c r="T5038" s="2"/>
      <c r="U5038" s="2"/>
      <c r="V5038" s="2"/>
      <c r="W5038" s="2"/>
    </row>
    <row r="5039" spans="16:23" x14ac:dyDescent="0.25">
      <c r="P5039" s="1"/>
      <c r="Q5039" s="1"/>
      <c r="T5039" s="2"/>
      <c r="U5039" s="2"/>
      <c r="V5039" s="2"/>
      <c r="W5039" s="2"/>
    </row>
    <row r="5040" spans="16:23" x14ac:dyDescent="0.25">
      <c r="P5040" s="1"/>
      <c r="Q5040" s="1"/>
      <c r="T5040" s="2"/>
      <c r="U5040" s="2"/>
      <c r="V5040" s="2"/>
      <c r="W5040" s="2"/>
    </row>
    <row r="5041" spans="16:23" x14ac:dyDescent="0.25">
      <c r="P5041" s="1"/>
      <c r="Q5041" s="1"/>
      <c r="T5041" s="2"/>
      <c r="U5041" s="2"/>
      <c r="V5041" s="2"/>
      <c r="W5041" s="2"/>
    </row>
    <row r="5042" spans="16:23" x14ac:dyDescent="0.25">
      <c r="P5042" s="1"/>
      <c r="Q5042" s="1"/>
      <c r="T5042" s="2"/>
      <c r="U5042" s="2"/>
      <c r="V5042" s="2"/>
      <c r="W5042" s="2"/>
    </row>
    <row r="5043" spans="16:23" x14ac:dyDescent="0.25">
      <c r="P5043" s="1"/>
      <c r="Q5043" s="1"/>
      <c r="T5043" s="2"/>
      <c r="U5043" s="2"/>
      <c r="V5043" s="2"/>
      <c r="W5043" s="2"/>
    </row>
    <row r="5044" spans="16:23" x14ac:dyDescent="0.25">
      <c r="P5044" s="1"/>
      <c r="Q5044" s="1"/>
      <c r="T5044" s="2"/>
      <c r="U5044" s="2"/>
      <c r="V5044" s="2"/>
      <c r="W5044" s="2"/>
    </row>
    <row r="5045" spans="16:23" x14ac:dyDescent="0.25">
      <c r="P5045" s="1"/>
      <c r="Q5045" s="1"/>
      <c r="T5045" s="2"/>
      <c r="U5045" s="2"/>
      <c r="V5045" s="2"/>
      <c r="W5045" s="2"/>
    </row>
    <row r="5046" spans="16:23" x14ac:dyDescent="0.25">
      <c r="P5046" s="1"/>
      <c r="Q5046" s="1"/>
      <c r="T5046" s="2"/>
      <c r="U5046" s="2"/>
      <c r="V5046" s="2"/>
      <c r="W5046" s="2"/>
    </row>
    <row r="5047" spans="16:23" x14ac:dyDescent="0.25">
      <c r="P5047" s="1"/>
      <c r="Q5047" s="1"/>
      <c r="T5047" s="2"/>
      <c r="U5047" s="2"/>
      <c r="V5047" s="2"/>
      <c r="W5047" s="2"/>
    </row>
    <row r="5048" spans="16:23" x14ac:dyDescent="0.25">
      <c r="P5048" s="1"/>
      <c r="Q5048" s="1"/>
      <c r="T5048" s="2"/>
      <c r="U5048" s="2"/>
      <c r="V5048" s="2"/>
      <c r="W5048" s="2"/>
    </row>
    <row r="5049" spans="16:23" x14ac:dyDescent="0.25">
      <c r="P5049" s="1"/>
      <c r="Q5049" s="1"/>
      <c r="T5049" s="2"/>
      <c r="U5049" s="2"/>
      <c r="V5049" s="2"/>
      <c r="W5049" s="2"/>
    </row>
    <row r="5050" spans="16:23" x14ac:dyDescent="0.25">
      <c r="P5050" s="1"/>
      <c r="Q5050" s="1"/>
      <c r="T5050" s="2"/>
      <c r="U5050" s="2"/>
      <c r="V5050" s="2"/>
      <c r="W5050" s="2"/>
    </row>
    <row r="5051" spans="16:23" x14ac:dyDescent="0.25">
      <c r="P5051" s="1"/>
      <c r="Q5051" s="1"/>
      <c r="T5051" s="2"/>
      <c r="U5051" s="2"/>
      <c r="V5051" s="2"/>
      <c r="W5051" s="2"/>
    </row>
    <row r="5052" spans="16:23" x14ac:dyDescent="0.25">
      <c r="P5052" s="1"/>
      <c r="Q5052" s="1"/>
      <c r="T5052" s="2"/>
      <c r="U5052" s="2"/>
      <c r="V5052" s="2"/>
      <c r="W5052" s="2"/>
    </row>
    <row r="5053" spans="16:23" x14ac:dyDescent="0.25">
      <c r="P5053" s="1"/>
      <c r="Q5053" s="1"/>
      <c r="T5053" s="2"/>
      <c r="U5053" s="2"/>
      <c r="V5053" s="2"/>
      <c r="W5053" s="2"/>
    </row>
    <row r="5054" spans="16:23" x14ac:dyDescent="0.25">
      <c r="P5054" s="1"/>
      <c r="Q5054" s="1"/>
      <c r="T5054" s="2"/>
      <c r="U5054" s="2"/>
      <c r="V5054" s="2"/>
      <c r="W5054" s="2"/>
    </row>
    <row r="5055" spans="16:23" x14ac:dyDescent="0.25">
      <c r="P5055" s="1"/>
      <c r="Q5055" s="1"/>
      <c r="T5055" s="2"/>
      <c r="U5055" s="2"/>
      <c r="V5055" s="2"/>
      <c r="W5055" s="2"/>
    </row>
    <row r="5056" spans="16:23" x14ac:dyDescent="0.25">
      <c r="P5056" s="1"/>
      <c r="Q5056" s="1"/>
      <c r="T5056" s="2"/>
      <c r="U5056" s="2"/>
      <c r="V5056" s="2"/>
      <c r="W5056" s="2"/>
    </row>
    <row r="5057" spans="16:23" x14ac:dyDescent="0.25">
      <c r="P5057" s="1"/>
      <c r="Q5057" s="1"/>
      <c r="T5057" s="2"/>
      <c r="U5057" s="2"/>
      <c r="V5057" s="2"/>
      <c r="W5057" s="2"/>
    </row>
    <row r="5058" spans="16:23" x14ac:dyDescent="0.25">
      <c r="P5058" s="1"/>
      <c r="Q5058" s="1"/>
      <c r="T5058" s="2"/>
      <c r="U5058" s="2"/>
      <c r="V5058" s="2"/>
      <c r="W5058" s="2"/>
    </row>
    <row r="5059" spans="16:23" x14ac:dyDescent="0.25">
      <c r="P5059" s="1"/>
      <c r="Q5059" s="1"/>
      <c r="T5059" s="2"/>
      <c r="U5059" s="2"/>
      <c r="V5059" s="2"/>
      <c r="W5059" s="2"/>
    </row>
    <row r="5060" spans="16:23" x14ac:dyDescent="0.25">
      <c r="P5060" s="1"/>
      <c r="Q5060" s="1"/>
      <c r="T5060" s="2"/>
      <c r="U5060" s="2"/>
      <c r="V5060" s="2"/>
      <c r="W5060" s="2"/>
    </row>
    <row r="5061" spans="16:23" x14ac:dyDescent="0.25">
      <c r="P5061" s="1"/>
      <c r="Q5061" s="1"/>
      <c r="T5061" s="2"/>
      <c r="U5061" s="2"/>
      <c r="V5061" s="2"/>
      <c r="W5061" s="2"/>
    </row>
    <row r="5062" spans="16:23" x14ac:dyDescent="0.25">
      <c r="P5062" s="1"/>
      <c r="Q5062" s="1"/>
      <c r="T5062" s="2"/>
      <c r="U5062" s="2"/>
      <c r="V5062" s="2"/>
      <c r="W5062" s="2"/>
    </row>
    <row r="5063" spans="16:23" x14ac:dyDescent="0.25">
      <c r="P5063" s="1"/>
      <c r="Q5063" s="1"/>
      <c r="T5063" s="2"/>
      <c r="U5063" s="2"/>
      <c r="V5063" s="2"/>
      <c r="W5063" s="2"/>
    </row>
    <row r="5064" spans="16:23" x14ac:dyDescent="0.25">
      <c r="P5064" s="1"/>
      <c r="Q5064" s="1"/>
      <c r="T5064" s="2"/>
      <c r="U5064" s="2"/>
      <c r="V5064" s="2"/>
      <c r="W5064" s="2"/>
    </row>
    <row r="5065" spans="16:23" x14ac:dyDescent="0.25">
      <c r="P5065" s="1"/>
      <c r="Q5065" s="1"/>
      <c r="T5065" s="2"/>
      <c r="U5065" s="2"/>
      <c r="V5065" s="2"/>
      <c r="W5065" s="2"/>
    </row>
    <row r="5066" spans="16:23" x14ac:dyDescent="0.25">
      <c r="P5066" s="1"/>
      <c r="Q5066" s="1"/>
      <c r="T5066" s="2"/>
      <c r="U5066" s="2"/>
      <c r="V5066" s="2"/>
      <c r="W5066" s="2"/>
    </row>
    <row r="5067" spans="16:23" x14ac:dyDescent="0.25">
      <c r="P5067" s="1"/>
      <c r="Q5067" s="1"/>
      <c r="T5067" s="2"/>
      <c r="U5067" s="2"/>
      <c r="V5067" s="2"/>
      <c r="W5067" s="2"/>
    </row>
    <row r="5068" spans="16:23" x14ac:dyDescent="0.25">
      <c r="P5068" s="1"/>
      <c r="Q5068" s="1"/>
      <c r="T5068" s="2"/>
      <c r="U5068" s="2"/>
      <c r="V5068" s="2"/>
      <c r="W5068" s="2"/>
    </row>
    <row r="5069" spans="16:23" x14ac:dyDescent="0.25">
      <c r="P5069" s="1"/>
      <c r="Q5069" s="1"/>
      <c r="T5069" s="2"/>
      <c r="U5069" s="2"/>
      <c r="V5069" s="2"/>
      <c r="W5069" s="2"/>
    </row>
    <row r="5070" spans="16:23" x14ac:dyDescent="0.25">
      <c r="P5070" s="1"/>
      <c r="Q5070" s="1"/>
      <c r="T5070" s="2"/>
      <c r="U5070" s="2"/>
      <c r="V5070" s="2"/>
      <c r="W5070" s="2"/>
    </row>
    <row r="5071" spans="16:23" x14ac:dyDescent="0.25">
      <c r="P5071" s="1"/>
      <c r="Q5071" s="1"/>
      <c r="T5071" s="2"/>
      <c r="U5071" s="2"/>
      <c r="V5071" s="2"/>
      <c r="W5071" s="2"/>
    </row>
    <row r="5072" spans="16:23" x14ac:dyDescent="0.25">
      <c r="P5072" s="1"/>
      <c r="Q5072" s="1"/>
      <c r="T5072" s="2"/>
      <c r="U5072" s="2"/>
      <c r="V5072" s="2"/>
      <c r="W5072" s="2"/>
    </row>
    <row r="5073" spans="16:23" x14ac:dyDescent="0.25">
      <c r="P5073" s="1"/>
      <c r="Q5073" s="1"/>
      <c r="T5073" s="2"/>
      <c r="U5073" s="2"/>
      <c r="V5073" s="2"/>
      <c r="W5073" s="2"/>
    </row>
    <row r="5074" spans="16:23" x14ac:dyDescent="0.25">
      <c r="P5074" s="1"/>
      <c r="Q5074" s="1"/>
      <c r="T5074" s="2"/>
      <c r="U5074" s="2"/>
      <c r="V5074" s="2"/>
      <c r="W5074" s="2"/>
    </row>
    <row r="5075" spans="16:23" x14ac:dyDescent="0.25">
      <c r="P5075" s="1"/>
      <c r="Q5075" s="1"/>
      <c r="T5075" s="2"/>
      <c r="U5075" s="2"/>
      <c r="V5075" s="2"/>
      <c r="W5075" s="2"/>
    </row>
    <row r="5076" spans="16:23" x14ac:dyDescent="0.25">
      <c r="P5076" s="1"/>
      <c r="Q5076" s="1"/>
      <c r="T5076" s="2"/>
      <c r="U5076" s="2"/>
      <c r="V5076" s="2"/>
      <c r="W5076" s="2"/>
    </row>
    <row r="5077" spans="16:23" x14ac:dyDescent="0.25">
      <c r="P5077" s="1"/>
      <c r="Q5077" s="1"/>
      <c r="T5077" s="2"/>
      <c r="U5077" s="2"/>
      <c r="V5077" s="2"/>
      <c r="W5077" s="2"/>
    </row>
    <row r="5078" spans="16:23" x14ac:dyDescent="0.25">
      <c r="P5078" s="1"/>
      <c r="Q5078" s="1"/>
      <c r="T5078" s="2"/>
      <c r="U5078" s="2"/>
      <c r="V5078" s="2"/>
      <c r="W5078" s="2"/>
    </row>
    <row r="5079" spans="16:23" x14ac:dyDescent="0.25">
      <c r="P5079" s="1"/>
      <c r="Q5079" s="1"/>
      <c r="T5079" s="2"/>
      <c r="U5079" s="2"/>
      <c r="V5079" s="2"/>
      <c r="W5079" s="2"/>
    </row>
    <row r="5080" spans="16:23" x14ac:dyDescent="0.25">
      <c r="P5080" s="1"/>
      <c r="Q5080" s="1"/>
      <c r="T5080" s="2"/>
      <c r="U5080" s="2"/>
      <c r="V5080" s="2"/>
      <c r="W5080" s="2"/>
    </row>
    <row r="5081" spans="16:23" x14ac:dyDescent="0.25">
      <c r="P5081" s="1"/>
      <c r="Q5081" s="1"/>
      <c r="T5081" s="2"/>
      <c r="U5081" s="2"/>
      <c r="V5081" s="2"/>
      <c r="W5081" s="2"/>
    </row>
    <row r="5082" spans="16:23" x14ac:dyDescent="0.25">
      <c r="P5082" s="1"/>
      <c r="Q5082" s="1"/>
      <c r="T5082" s="2"/>
      <c r="U5082" s="2"/>
      <c r="V5082" s="2"/>
      <c r="W5082" s="2"/>
    </row>
    <row r="5083" spans="16:23" x14ac:dyDescent="0.25">
      <c r="P5083" s="1"/>
      <c r="Q5083" s="1"/>
      <c r="T5083" s="2"/>
      <c r="U5083" s="2"/>
      <c r="V5083" s="2"/>
      <c r="W5083" s="2"/>
    </row>
    <row r="5084" spans="16:23" x14ac:dyDescent="0.25">
      <c r="P5084" s="1"/>
      <c r="Q5084" s="1"/>
      <c r="T5084" s="2"/>
      <c r="U5084" s="2"/>
      <c r="V5084" s="2"/>
      <c r="W5084" s="2"/>
    </row>
    <row r="5085" spans="16:23" x14ac:dyDescent="0.25">
      <c r="P5085" s="1"/>
      <c r="Q5085" s="1"/>
      <c r="T5085" s="2"/>
      <c r="U5085" s="2"/>
      <c r="V5085" s="2"/>
      <c r="W5085" s="2"/>
    </row>
    <row r="5086" spans="16:23" x14ac:dyDescent="0.25">
      <c r="P5086" s="1"/>
      <c r="Q5086" s="1"/>
      <c r="T5086" s="2"/>
      <c r="U5086" s="2"/>
      <c r="V5086" s="2"/>
      <c r="W5086" s="2"/>
    </row>
    <row r="5087" spans="16:23" x14ac:dyDescent="0.25">
      <c r="P5087" s="1"/>
      <c r="Q5087" s="1"/>
      <c r="T5087" s="2"/>
      <c r="U5087" s="2"/>
      <c r="V5087" s="2"/>
      <c r="W5087" s="2"/>
    </row>
    <row r="5088" spans="16:23" x14ac:dyDescent="0.25">
      <c r="P5088" s="1"/>
      <c r="Q5088" s="1"/>
      <c r="T5088" s="2"/>
      <c r="U5088" s="2"/>
      <c r="V5088" s="2"/>
      <c r="W5088" s="2"/>
    </row>
    <row r="5089" spans="16:23" x14ac:dyDescent="0.25">
      <c r="P5089" s="1"/>
      <c r="Q5089" s="1"/>
      <c r="T5089" s="2"/>
      <c r="U5089" s="2"/>
      <c r="V5089" s="2"/>
      <c r="W5089" s="2"/>
    </row>
    <row r="5090" spans="16:23" x14ac:dyDescent="0.25">
      <c r="P5090" s="1"/>
      <c r="Q5090" s="1"/>
      <c r="T5090" s="2"/>
      <c r="U5090" s="2"/>
      <c r="V5090" s="2"/>
      <c r="W5090" s="2"/>
    </row>
    <row r="5091" spans="16:23" x14ac:dyDescent="0.25">
      <c r="P5091" s="1"/>
      <c r="Q5091" s="1"/>
      <c r="T5091" s="2"/>
      <c r="U5091" s="2"/>
      <c r="V5091" s="2"/>
      <c r="W5091" s="2"/>
    </row>
    <row r="5092" spans="16:23" x14ac:dyDescent="0.25">
      <c r="P5092" s="1"/>
      <c r="Q5092" s="1"/>
      <c r="T5092" s="2"/>
      <c r="U5092" s="2"/>
      <c r="V5092" s="2"/>
      <c r="W5092" s="2"/>
    </row>
    <row r="5093" spans="16:23" x14ac:dyDescent="0.25">
      <c r="P5093" s="1"/>
      <c r="Q5093" s="1"/>
      <c r="T5093" s="2"/>
      <c r="U5093" s="2"/>
      <c r="V5093" s="2"/>
      <c r="W5093" s="2"/>
    </row>
    <row r="5094" spans="16:23" x14ac:dyDescent="0.25">
      <c r="P5094" s="1"/>
      <c r="Q5094" s="1"/>
      <c r="T5094" s="2"/>
      <c r="U5094" s="2"/>
      <c r="V5094" s="2"/>
      <c r="W5094" s="2"/>
    </row>
    <row r="5095" spans="16:23" x14ac:dyDescent="0.25">
      <c r="P5095" s="1"/>
      <c r="Q5095" s="1"/>
      <c r="T5095" s="2"/>
      <c r="U5095" s="2"/>
      <c r="V5095" s="2"/>
      <c r="W5095" s="2"/>
    </row>
    <row r="5096" spans="16:23" x14ac:dyDescent="0.25">
      <c r="P5096" s="1"/>
      <c r="Q5096" s="1"/>
      <c r="T5096" s="2"/>
      <c r="U5096" s="2"/>
      <c r="V5096" s="2"/>
      <c r="W5096" s="2"/>
    </row>
    <row r="5097" spans="16:23" x14ac:dyDescent="0.25">
      <c r="P5097" s="1"/>
      <c r="Q5097" s="1"/>
      <c r="T5097" s="2"/>
      <c r="U5097" s="2"/>
      <c r="V5097" s="2"/>
      <c r="W5097" s="2"/>
    </row>
    <row r="5098" spans="16:23" x14ac:dyDescent="0.25">
      <c r="P5098" s="1"/>
      <c r="Q5098" s="1"/>
      <c r="T5098" s="2"/>
      <c r="U5098" s="2"/>
      <c r="V5098" s="2"/>
      <c r="W5098" s="2"/>
    </row>
    <row r="5099" spans="16:23" x14ac:dyDescent="0.25">
      <c r="P5099" s="1"/>
      <c r="Q5099" s="1"/>
      <c r="T5099" s="2"/>
      <c r="U5099" s="2"/>
      <c r="V5099" s="2"/>
      <c r="W5099" s="2"/>
    </row>
    <row r="5100" spans="16:23" x14ac:dyDescent="0.25">
      <c r="P5100" s="1"/>
      <c r="Q5100" s="1"/>
      <c r="T5100" s="2"/>
      <c r="U5100" s="2"/>
      <c r="V5100" s="2"/>
      <c r="W5100" s="2"/>
    </row>
    <row r="5101" spans="16:23" x14ac:dyDescent="0.25">
      <c r="P5101" s="1"/>
      <c r="Q5101" s="1"/>
      <c r="T5101" s="2"/>
      <c r="U5101" s="2"/>
      <c r="V5101" s="2"/>
      <c r="W5101" s="2"/>
    </row>
    <row r="5102" spans="16:23" x14ac:dyDescent="0.25">
      <c r="P5102" s="1"/>
      <c r="Q5102" s="1"/>
      <c r="T5102" s="2"/>
      <c r="U5102" s="2"/>
      <c r="V5102" s="2"/>
      <c r="W5102" s="2"/>
    </row>
    <row r="5103" spans="16:23" x14ac:dyDescent="0.25">
      <c r="P5103" s="1"/>
      <c r="Q5103" s="1"/>
      <c r="T5103" s="2"/>
      <c r="U5103" s="2"/>
      <c r="V5103" s="2"/>
      <c r="W5103" s="2"/>
    </row>
    <row r="5104" spans="16:23" x14ac:dyDescent="0.25">
      <c r="P5104" s="1"/>
      <c r="Q5104" s="1"/>
      <c r="T5104" s="2"/>
      <c r="U5104" s="2"/>
      <c r="V5104" s="2"/>
      <c r="W5104" s="2"/>
    </row>
    <row r="5105" spans="16:23" x14ac:dyDescent="0.25">
      <c r="P5105" s="1"/>
      <c r="Q5105" s="1"/>
      <c r="T5105" s="2"/>
      <c r="U5105" s="2"/>
      <c r="V5105" s="2"/>
      <c r="W5105" s="2"/>
    </row>
    <row r="5106" spans="16:23" x14ac:dyDescent="0.25">
      <c r="P5106" s="1"/>
      <c r="Q5106" s="1"/>
      <c r="T5106" s="2"/>
      <c r="U5106" s="2"/>
      <c r="V5106" s="2"/>
      <c r="W5106" s="2"/>
    </row>
    <row r="5107" spans="16:23" x14ac:dyDescent="0.25">
      <c r="P5107" s="1"/>
      <c r="Q5107" s="1"/>
      <c r="T5107" s="2"/>
      <c r="U5107" s="2"/>
      <c r="V5107" s="2"/>
      <c r="W5107" s="2"/>
    </row>
    <row r="5108" spans="16:23" x14ac:dyDescent="0.25">
      <c r="P5108" s="1"/>
      <c r="Q5108" s="1"/>
      <c r="T5108" s="2"/>
      <c r="U5108" s="2"/>
      <c r="V5108" s="2"/>
      <c r="W5108" s="2"/>
    </row>
    <row r="5109" spans="16:23" x14ac:dyDescent="0.25">
      <c r="P5109" s="1"/>
      <c r="Q5109" s="1"/>
      <c r="T5109" s="2"/>
      <c r="U5109" s="2"/>
      <c r="V5109" s="2"/>
      <c r="W5109" s="2"/>
    </row>
    <row r="5110" spans="16:23" x14ac:dyDescent="0.25">
      <c r="P5110" s="1"/>
      <c r="Q5110" s="1"/>
      <c r="T5110" s="2"/>
      <c r="U5110" s="2"/>
      <c r="V5110" s="2"/>
      <c r="W5110" s="2"/>
    </row>
    <row r="5111" spans="16:23" x14ac:dyDescent="0.25">
      <c r="P5111" s="1"/>
      <c r="Q5111" s="1"/>
      <c r="T5111" s="2"/>
      <c r="U5111" s="2"/>
      <c r="V5111" s="2"/>
      <c r="W5111" s="2"/>
    </row>
    <row r="5112" spans="16:23" x14ac:dyDescent="0.25">
      <c r="P5112" s="1"/>
      <c r="Q5112" s="1"/>
      <c r="T5112" s="2"/>
      <c r="U5112" s="2"/>
      <c r="V5112" s="2"/>
      <c r="W5112" s="2"/>
    </row>
    <row r="5113" spans="16:23" x14ac:dyDescent="0.25">
      <c r="P5113" s="1"/>
      <c r="Q5113" s="1"/>
      <c r="T5113" s="2"/>
      <c r="U5113" s="2"/>
      <c r="V5113" s="2"/>
      <c r="W5113" s="2"/>
    </row>
    <row r="5114" spans="16:23" x14ac:dyDescent="0.25">
      <c r="P5114" s="1"/>
      <c r="Q5114" s="1"/>
      <c r="T5114" s="2"/>
      <c r="U5114" s="2"/>
      <c r="V5114" s="2"/>
      <c r="W5114" s="2"/>
    </row>
    <row r="5115" spans="16:23" x14ac:dyDescent="0.25">
      <c r="P5115" s="1"/>
      <c r="Q5115" s="1"/>
      <c r="T5115" s="2"/>
      <c r="U5115" s="2"/>
      <c r="V5115" s="2"/>
      <c r="W5115" s="2"/>
    </row>
    <row r="5116" spans="16:23" x14ac:dyDescent="0.25">
      <c r="P5116" s="1"/>
      <c r="Q5116" s="1"/>
      <c r="T5116" s="2"/>
      <c r="U5116" s="2"/>
      <c r="V5116" s="2"/>
      <c r="W5116" s="2"/>
    </row>
    <row r="5117" spans="16:23" x14ac:dyDescent="0.25">
      <c r="P5117" s="1"/>
      <c r="Q5117" s="1"/>
      <c r="T5117" s="2"/>
      <c r="U5117" s="2"/>
      <c r="V5117" s="2"/>
      <c r="W5117" s="2"/>
    </row>
    <row r="5118" spans="16:23" x14ac:dyDescent="0.25">
      <c r="P5118" s="1"/>
      <c r="Q5118" s="1"/>
      <c r="T5118" s="2"/>
      <c r="U5118" s="2"/>
      <c r="V5118" s="2"/>
      <c r="W5118" s="2"/>
    </row>
    <row r="5119" spans="16:23" x14ac:dyDescent="0.25">
      <c r="P5119" s="1"/>
      <c r="Q5119" s="1"/>
      <c r="T5119" s="2"/>
      <c r="U5119" s="2"/>
      <c r="V5119" s="2"/>
      <c r="W5119" s="2"/>
    </row>
    <row r="5120" spans="16:23" x14ac:dyDescent="0.25">
      <c r="P5120" s="1"/>
      <c r="Q5120" s="1"/>
      <c r="T5120" s="2"/>
      <c r="U5120" s="2"/>
      <c r="V5120" s="2"/>
      <c r="W5120" s="2"/>
    </row>
    <row r="5121" spans="16:23" x14ac:dyDescent="0.25">
      <c r="P5121" s="1"/>
      <c r="Q5121" s="1"/>
      <c r="T5121" s="2"/>
      <c r="U5121" s="2"/>
      <c r="V5121" s="2"/>
      <c r="W5121" s="2"/>
    </row>
    <row r="5122" spans="16:23" x14ac:dyDescent="0.25">
      <c r="P5122" s="1"/>
      <c r="Q5122" s="1"/>
      <c r="T5122" s="2"/>
      <c r="U5122" s="2"/>
      <c r="V5122" s="2"/>
      <c r="W5122" s="2"/>
    </row>
    <row r="5123" spans="16:23" x14ac:dyDescent="0.25">
      <c r="P5123" s="1"/>
      <c r="Q5123" s="1"/>
      <c r="T5123" s="2"/>
      <c r="U5123" s="2"/>
      <c r="V5123" s="2"/>
      <c r="W5123" s="2"/>
    </row>
    <row r="5124" spans="16:23" x14ac:dyDescent="0.25">
      <c r="P5124" s="1"/>
      <c r="Q5124" s="1"/>
      <c r="T5124" s="2"/>
      <c r="U5124" s="2"/>
      <c r="V5124" s="2"/>
      <c r="W5124" s="2"/>
    </row>
    <row r="5125" spans="16:23" x14ac:dyDescent="0.25">
      <c r="P5125" s="1"/>
      <c r="Q5125" s="1"/>
      <c r="T5125" s="2"/>
      <c r="U5125" s="2"/>
      <c r="V5125" s="2"/>
      <c r="W5125" s="2"/>
    </row>
    <row r="5126" spans="16:23" x14ac:dyDescent="0.25">
      <c r="P5126" s="1"/>
      <c r="Q5126" s="1"/>
      <c r="T5126" s="2"/>
      <c r="U5126" s="2"/>
      <c r="V5126" s="2"/>
      <c r="W5126" s="2"/>
    </row>
    <row r="5127" spans="16:23" x14ac:dyDescent="0.25">
      <c r="P5127" s="1"/>
      <c r="Q5127" s="1"/>
      <c r="T5127" s="2"/>
      <c r="U5127" s="2"/>
      <c r="V5127" s="2"/>
      <c r="W5127" s="2"/>
    </row>
    <row r="5128" spans="16:23" x14ac:dyDescent="0.25">
      <c r="P5128" s="1"/>
      <c r="Q5128" s="1"/>
      <c r="T5128" s="2"/>
      <c r="U5128" s="2"/>
      <c r="V5128" s="2"/>
      <c r="W5128" s="2"/>
    </row>
    <row r="5129" spans="16:23" x14ac:dyDescent="0.25">
      <c r="P5129" s="1"/>
      <c r="Q5129" s="1"/>
      <c r="T5129" s="2"/>
      <c r="U5129" s="2"/>
      <c r="V5129" s="2"/>
      <c r="W5129" s="2"/>
    </row>
    <row r="5130" spans="16:23" x14ac:dyDescent="0.25">
      <c r="P5130" s="1"/>
      <c r="Q5130" s="1"/>
      <c r="T5130" s="2"/>
      <c r="U5130" s="2"/>
      <c r="V5130" s="2"/>
      <c r="W5130" s="2"/>
    </row>
    <row r="5131" spans="16:23" x14ac:dyDescent="0.25">
      <c r="P5131" s="1"/>
      <c r="Q5131" s="1"/>
      <c r="T5131" s="2"/>
      <c r="U5131" s="2"/>
      <c r="V5131" s="2"/>
      <c r="W5131" s="2"/>
    </row>
    <row r="5132" spans="16:23" x14ac:dyDescent="0.25">
      <c r="P5132" s="1"/>
      <c r="Q5132" s="1"/>
      <c r="T5132" s="2"/>
      <c r="U5132" s="2"/>
      <c r="V5132" s="2"/>
      <c r="W5132" s="2"/>
    </row>
    <row r="5133" spans="16:23" x14ac:dyDescent="0.25">
      <c r="P5133" s="1"/>
      <c r="Q5133" s="1"/>
      <c r="T5133" s="2"/>
      <c r="U5133" s="2"/>
      <c r="V5133" s="2"/>
      <c r="W5133" s="2"/>
    </row>
    <row r="5134" spans="16:23" x14ac:dyDescent="0.25">
      <c r="P5134" s="1"/>
      <c r="Q5134" s="1"/>
      <c r="T5134" s="2"/>
      <c r="U5134" s="2"/>
      <c r="V5134" s="2"/>
      <c r="W5134" s="2"/>
    </row>
    <row r="5135" spans="16:23" x14ac:dyDescent="0.25">
      <c r="P5135" s="1"/>
      <c r="Q5135" s="1"/>
      <c r="T5135" s="2"/>
      <c r="U5135" s="2"/>
      <c r="V5135" s="2"/>
      <c r="W5135" s="2"/>
    </row>
    <row r="5136" spans="16:23" x14ac:dyDescent="0.25">
      <c r="P5136" s="1"/>
      <c r="Q5136" s="1"/>
      <c r="T5136" s="2"/>
      <c r="U5136" s="2"/>
      <c r="V5136" s="2"/>
      <c r="W5136" s="2"/>
    </row>
    <row r="5137" spans="16:23" x14ac:dyDescent="0.25">
      <c r="P5137" s="1"/>
      <c r="Q5137" s="1"/>
      <c r="T5137" s="2"/>
      <c r="U5137" s="2"/>
      <c r="V5137" s="2"/>
      <c r="W5137" s="2"/>
    </row>
    <row r="5138" spans="16:23" x14ac:dyDescent="0.25">
      <c r="P5138" s="1"/>
      <c r="Q5138" s="1"/>
      <c r="T5138" s="2"/>
      <c r="U5138" s="2"/>
      <c r="V5138" s="2"/>
      <c r="W5138" s="2"/>
    </row>
    <row r="5139" spans="16:23" x14ac:dyDescent="0.25">
      <c r="P5139" s="1"/>
      <c r="Q5139" s="1"/>
      <c r="T5139" s="2"/>
      <c r="U5139" s="2"/>
      <c r="V5139" s="2"/>
      <c r="W5139" s="2"/>
    </row>
    <row r="5140" spans="16:23" x14ac:dyDescent="0.25">
      <c r="P5140" s="1"/>
      <c r="Q5140" s="1"/>
      <c r="T5140" s="2"/>
      <c r="U5140" s="2"/>
      <c r="V5140" s="2"/>
      <c r="W5140" s="2"/>
    </row>
    <row r="5141" spans="16:23" x14ac:dyDescent="0.25">
      <c r="P5141" s="1"/>
      <c r="Q5141" s="1"/>
      <c r="T5141" s="2"/>
      <c r="U5141" s="2"/>
      <c r="V5141" s="2"/>
      <c r="W5141" s="2"/>
    </row>
    <row r="5142" spans="16:23" x14ac:dyDescent="0.25">
      <c r="P5142" s="1"/>
      <c r="Q5142" s="1"/>
      <c r="T5142" s="2"/>
      <c r="U5142" s="2"/>
      <c r="V5142" s="2"/>
      <c r="W5142" s="2"/>
    </row>
    <row r="5143" spans="16:23" x14ac:dyDescent="0.25">
      <c r="P5143" s="1"/>
      <c r="Q5143" s="1"/>
      <c r="T5143" s="2"/>
      <c r="U5143" s="2"/>
      <c r="V5143" s="2"/>
      <c r="W5143" s="2"/>
    </row>
    <row r="5144" spans="16:23" x14ac:dyDescent="0.25">
      <c r="P5144" s="1"/>
      <c r="Q5144" s="1"/>
      <c r="T5144" s="2"/>
      <c r="U5144" s="2"/>
      <c r="V5144" s="2"/>
      <c r="W5144" s="2"/>
    </row>
    <row r="5145" spans="16:23" x14ac:dyDescent="0.25">
      <c r="P5145" s="1"/>
      <c r="Q5145" s="1"/>
      <c r="T5145" s="2"/>
      <c r="U5145" s="2"/>
      <c r="V5145" s="2"/>
      <c r="W5145" s="2"/>
    </row>
    <row r="5146" spans="16:23" x14ac:dyDescent="0.25">
      <c r="P5146" s="1"/>
      <c r="Q5146" s="1"/>
      <c r="T5146" s="2"/>
      <c r="U5146" s="2"/>
      <c r="V5146" s="2"/>
      <c r="W5146" s="2"/>
    </row>
    <row r="5147" spans="16:23" x14ac:dyDescent="0.25">
      <c r="P5147" s="1"/>
      <c r="Q5147" s="1"/>
      <c r="T5147" s="2"/>
      <c r="U5147" s="2"/>
      <c r="V5147" s="2"/>
      <c r="W5147" s="2"/>
    </row>
    <row r="5148" spans="16:23" x14ac:dyDescent="0.25">
      <c r="P5148" s="1"/>
      <c r="Q5148" s="1"/>
      <c r="T5148" s="2"/>
      <c r="U5148" s="2"/>
      <c r="V5148" s="2"/>
      <c r="W5148" s="2"/>
    </row>
    <row r="5149" spans="16:23" x14ac:dyDescent="0.25">
      <c r="P5149" s="1"/>
      <c r="Q5149" s="1"/>
      <c r="T5149" s="2"/>
      <c r="U5149" s="2"/>
      <c r="V5149" s="2"/>
      <c r="W5149" s="2"/>
    </row>
    <row r="5150" spans="16:23" x14ac:dyDescent="0.25">
      <c r="P5150" s="1"/>
      <c r="Q5150" s="1"/>
      <c r="T5150" s="2"/>
      <c r="U5150" s="2"/>
      <c r="V5150" s="2"/>
      <c r="W5150" s="2"/>
    </row>
    <row r="5151" spans="16:23" x14ac:dyDescent="0.25">
      <c r="P5151" s="1"/>
      <c r="Q5151" s="1"/>
      <c r="T5151" s="2"/>
      <c r="U5151" s="2"/>
      <c r="V5151" s="2"/>
      <c r="W5151" s="2"/>
    </row>
    <row r="5152" spans="16:23" x14ac:dyDescent="0.25">
      <c r="P5152" s="1"/>
      <c r="Q5152" s="1"/>
      <c r="T5152" s="2"/>
      <c r="U5152" s="2"/>
      <c r="V5152" s="2"/>
      <c r="W5152" s="2"/>
    </row>
    <row r="5153" spans="16:23" x14ac:dyDescent="0.25">
      <c r="P5153" s="1"/>
      <c r="Q5153" s="1"/>
      <c r="T5153" s="2"/>
      <c r="U5153" s="2"/>
      <c r="V5153" s="2"/>
      <c r="W5153" s="2"/>
    </row>
    <row r="5154" spans="16:23" x14ac:dyDescent="0.25">
      <c r="P5154" s="1"/>
      <c r="Q5154" s="1"/>
      <c r="T5154" s="2"/>
      <c r="U5154" s="2"/>
      <c r="V5154" s="2"/>
      <c r="W5154" s="2"/>
    </row>
    <row r="5155" spans="16:23" x14ac:dyDescent="0.25">
      <c r="P5155" s="1"/>
      <c r="Q5155" s="1"/>
      <c r="T5155" s="2"/>
      <c r="U5155" s="2"/>
      <c r="V5155" s="2"/>
      <c r="W5155" s="2"/>
    </row>
    <row r="5156" spans="16:23" x14ac:dyDescent="0.25">
      <c r="P5156" s="1"/>
      <c r="Q5156" s="1"/>
      <c r="T5156" s="2"/>
      <c r="U5156" s="2"/>
      <c r="V5156" s="2"/>
      <c r="W5156" s="2"/>
    </row>
    <row r="5157" spans="16:23" x14ac:dyDescent="0.25">
      <c r="P5157" s="1"/>
      <c r="Q5157" s="1"/>
      <c r="T5157" s="2"/>
      <c r="U5157" s="2"/>
      <c r="V5157" s="2"/>
      <c r="W5157" s="2"/>
    </row>
    <row r="5158" spans="16:23" x14ac:dyDescent="0.25">
      <c r="P5158" s="1"/>
      <c r="Q5158" s="1"/>
      <c r="T5158" s="2"/>
      <c r="U5158" s="2"/>
      <c r="V5158" s="2"/>
      <c r="W5158" s="2"/>
    </row>
    <row r="5159" spans="16:23" x14ac:dyDescent="0.25">
      <c r="P5159" s="1"/>
      <c r="Q5159" s="1"/>
      <c r="T5159" s="2"/>
      <c r="U5159" s="2"/>
      <c r="V5159" s="2"/>
      <c r="W5159" s="2"/>
    </row>
    <row r="5160" spans="16:23" x14ac:dyDescent="0.25">
      <c r="P5160" s="1"/>
      <c r="Q5160" s="1"/>
      <c r="T5160" s="2"/>
      <c r="U5160" s="2"/>
      <c r="V5160" s="2"/>
      <c r="W5160" s="2"/>
    </row>
    <row r="5161" spans="16:23" x14ac:dyDescent="0.25">
      <c r="P5161" s="1"/>
      <c r="Q5161" s="1"/>
      <c r="T5161" s="2"/>
      <c r="U5161" s="2"/>
      <c r="V5161" s="2"/>
      <c r="W5161" s="2"/>
    </row>
    <row r="5162" spans="16:23" x14ac:dyDescent="0.25">
      <c r="P5162" s="1"/>
      <c r="Q5162" s="1"/>
      <c r="T5162" s="2"/>
      <c r="U5162" s="2"/>
      <c r="V5162" s="2"/>
      <c r="W5162" s="2"/>
    </row>
    <row r="5163" spans="16:23" x14ac:dyDescent="0.25">
      <c r="P5163" s="1"/>
      <c r="Q5163" s="1"/>
      <c r="T5163" s="2"/>
      <c r="U5163" s="2"/>
      <c r="V5163" s="2"/>
      <c r="W5163" s="2"/>
    </row>
    <row r="5164" spans="16:23" x14ac:dyDescent="0.25">
      <c r="P5164" s="1"/>
      <c r="Q5164" s="1"/>
      <c r="T5164" s="2"/>
      <c r="U5164" s="2"/>
      <c r="V5164" s="2"/>
      <c r="W5164" s="2"/>
    </row>
    <row r="5165" spans="16:23" x14ac:dyDescent="0.25">
      <c r="P5165" s="1"/>
      <c r="Q5165" s="1"/>
      <c r="T5165" s="2"/>
      <c r="U5165" s="2"/>
      <c r="V5165" s="2"/>
      <c r="W5165" s="2"/>
    </row>
    <row r="5166" spans="16:23" x14ac:dyDescent="0.25">
      <c r="P5166" s="1"/>
      <c r="Q5166" s="1"/>
      <c r="T5166" s="2"/>
      <c r="U5166" s="2"/>
      <c r="V5166" s="2"/>
      <c r="W5166" s="2"/>
    </row>
    <row r="5167" spans="16:23" x14ac:dyDescent="0.25">
      <c r="P5167" s="1"/>
      <c r="Q5167" s="1"/>
      <c r="T5167" s="2"/>
      <c r="U5167" s="2"/>
      <c r="V5167" s="2"/>
      <c r="W5167" s="2"/>
    </row>
    <row r="5168" spans="16:23" x14ac:dyDescent="0.25">
      <c r="P5168" s="1"/>
      <c r="Q5168" s="1"/>
      <c r="T5168" s="2"/>
      <c r="U5168" s="2"/>
      <c r="V5168" s="2"/>
      <c r="W5168" s="2"/>
    </row>
    <row r="5169" spans="16:23" x14ac:dyDescent="0.25">
      <c r="P5169" s="1"/>
      <c r="Q5169" s="1"/>
      <c r="T5169" s="2"/>
      <c r="U5169" s="2"/>
      <c r="V5169" s="2"/>
      <c r="W5169" s="2"/>
    </row>
    <row r="5170" spans="16:23" x14ac:dyDescent="0.25">
      <c r="P5170" s="1"/>
      <c r="Q5170" s="1"/>
      <c r="T5170" s="2"/>
      <c r="U5170" s="2"/>
      <c r="V5170" s="2"/>
      <c r="W5170" s="2"/>
    </row>
    <row r="5171" spans="16:23" x14ac:dyDescent="0.25">
      <c r="P5171" s="1"/>
      <c r="Q5171" s="1"/>
      <c r="T5171" s="2"/>
      <c r="U5171" s="2"/>
      <c r="V5171" s="2"/>
      <c r="W5171" s="2"/>
    </row>
    <row r="5172" spans="16:23" x14ac:dyDescent="0.25">
      <c r="P5172" s="1"/>
      <c r="Q5172" s="1"/>
      <c r="T5172" s="2"/>
      <c r="U5172" s="2"/>
      <c r="V5172" s="2"/>
      <c r="W5172" s="2"/>
    </row>
    <row r="5173" spans="16:23" x14ac:dyDescent="0.25">
      <c r="P5173" s="1"/>
      <c r="Q5173" s="1"/>
      <c r="T5173" s="2"/>
      <c r="U5173" s="2"/>
      <c r="V5173" s="2"/>
      <c r="W5173" s="2"/>
    </row>
    <row r="5174" spans="16:23" x14ac:dyDescent="0.25">
      <c r="P5174" s="1"/>
      <c r="Q5174" s="1"/>
      <c r="T5174" s="2"/>
      <c r="U5174" s="2"/>
      <c r="V5174" s="2"/>
      <c r="W5174" s="2"/>
    </row>
    <row r="5175" spans="16:23" x14ac:dyDescent="0.25">
      <c r="P5175" s="1"/>
      <c r="Q5175" s="1"/>
      <c r="T5175" s="2"/>
      <c r="U5175" s="2"/>
      <c r="V5175" s="2"/>
      <c r="W5175" s="2"/>
    </row>
    <row r="5176" spans="16:23" x14ac:dyDescent="0.25">
      <c r="P5176" s="1"/>
      <c r="Q5176" s="1"/>
      <c r="T5176" s="2"/>
      <c r="U5176" s="2"/>
      <c r="V5176" s="2"/>
      <c r="W5176" s="2"/>
    </row>
    <row r="5177" spans="16:23" x14ac:dyDescent="0.25">
      <c r="P5177" s="1"/>
      <c r="Q5177" s="1"/>
      <c r="T5177" s="2"/>
      <c r="U5177" s="2"/>
      <c r="V5177" s="2"/>
      <c r="W5177" s="2"/>
    </row>
    <row r="5178" spans="16:23" x14ac:dyDescent="0.25">
      <c r="P5178" s="1"/>
      <c r="Q5178" s="1"/>
      <c r="T5178" s="2"/>
      <c r="U5178" s="2"/>
      <c r="V5178" s="2"/>
      <c r="W5178" s="2"/>
    </row>
    <row r="5179" spans="16:23" x14ac:dyDescent="0.25">
      <c r="P5179" s="1"/>
      <c r="Q5179" s="1"/>
      <c r="T5179" s="2"/>
      <c r="U5179" s="2"/>
      <c r="V5179" s="2"/>
      <c r="W5179" s="2"/>
    </row>
    <row r="5180" spans="16:23" x14ac:dyDescent="0.25">
      <c r="P5180" s="1"/>
      <c r="Q5180" s="1"/>
      <c r="T5180" s="2"/>
      <c r="U5180" s="2"/>
      <c r="V5180" s="2"/>
      <c r="W5180" s="2"/>
    </row>
    <row r="5181" spans="16:23" x14ac:dyDescent="0.25">
      <c r="P5181" s="1"/>
      <c r="Q5181" s="1"/>
      <c r="T5181" s="2"/>
      <c r="U5181" s="2"/>
      <c r="V5181" s="2"/>
      <c r="W5181" s="2"/>
    </row>
    <row r="5182" spans="16:23" x14ac:dyDescent="0.25">
      <c r="P5182" s="1"/>
      <c r="Q5182" s="1"/>
      <c r="T5182" s="2"/>
      <c r="U5182" s="2"/>
      <c r="V5182" s="2"/>
      <c r="W5182" s="2"/>
    </row>
    <row r="5183" spans="16:23" x14ac:dyDescent="0.25">
      <c r="P5183" s="1"/>
      <c r="Q5183" s="1"/>
      <c r="T5183" s="2"/>
      <c r="U5183" s="2"/>
      <c r="V5183" s="2"/>
      <c r="W5183" s="2"/>
    </row>
    <row r="5184" spans="16:23" x14ac:dyDescent="0.25">
      <c r="P5184" s="1"/>
      <c r="Q5184" s="1"/>
      <c r="T5184" s="2"/>
      <c r="U5184" s="2"/>
      <c r="V5184" s="2"/>
      <c r="W5184" s="2"/>
    </row>
    <row r="5185" spans="16:23" x14ac:dyDescent="0.25">
      <c r="P5185" s="1"/>
      <c r="Q5185" s="1"/>
      <c r="T5185" s="2"/>
      <c r="U5185" s="2"/>
      <c r="V5185" s="2"/>
      <c r="W5185" s="2"/>
    </row>
    <row r="5186" spans="16:23" x14ac:dyDescent="0.25">
      <c r="P5186" s="1"/>
      <c r="Q5186" s="1"/>
      <c r="T5186" s="2"/>
      <c r="U5186" s="2"/>
      <c r="V5186" s="2"/>
      <c r="W5186" s="2"/>
    </row>
    <row r="5187" spans="16:23" x14ac:dyDescent="0.25">
      <c r="P5187" s="1"/>
      <c r="Q5187" s="1"/>
      <c r="T5187" s="2"/>
      <c r="U5187" s="2"/>
      <c r="V5187" s="2"/>
      <c r="W5187" s="2"/>
    </row>
    <row r="5188" spans="16:23" x14ac:dyDescent="0.25">
      <c r="P5188" s="1"/>
      <c r="Q5188" s="1"/>
      <c r="T5188" s="2"/>
      <c r="U5188" s="2"/>
      <c r="V5188" s="2"/>
      <c r="W5188" s="2"/>
    </row>
    <row r="5189" spans="16:23" x14ac:dyDescent="0.25">
      <c r="P5189" s="1"/>
      <c r="Q5189" s="1"/>
      <c r="T5189" s="2"/>
      <c r="U5189" s="2"/>
      <c r="V5189" s="2"/>
      <c r="W5189" s="2"/>
    </row>
    <row r="5190" spans="16:23" x14ac:dyDescent="0.25">
      <c r="P5190" s="1"/>
      <c r="Q5190" s="1"/>
      <c r="T5190" s="2"/>
      <c r="U5190" s="2"/>
      <c r="V5190" s="2"/>
      <c r="W5190" s="2"/>
    </row>
    <row r="5191" spans="16:23" x14ac:dyDescent="0.25">
      <c r="P5191" s="1"/>
      <c r="Q5191" s="1"/>
      <c r="T5191" s="2"/>
      <c r="U5191" s="2"/>
      <c r="V5191" s="2"/>
      <c r="W5191" s="2"/>
    </row>
    <row r="5192" spans="16:23" x14ac:dyDescent="0.25">
      <c r="P5192" s="1"/>
      <c r="Q5192" s="1"/>
      <c r="T5192" s="2"/>
      <c r="U5192" s="2"/>
      <c r="V5192" s="2"/>
      <c r="W5192" s="2"/>
    </row>
    <row r="5193" spans="16:23" x14ac:dyDescent="0.25">
      <c r="P5193" s="1"/>
      <c r="Q5193" s="1"/>
      <c r="T5193" s="2"/>
      <c r="U5193" s="2"/>
      <c r="V5193" s="2"/>
      <c r="W5193" s="2"/>
    </row>
    <row r="5194" spans="16:23" x14ac:dyDescent="0.25">
      <c r="P5194" s="1"/>
      <c r="Q5194" s="1"/>
      <c r="T5194" s="2"/>
      <c r="U5194" s="2"/>
      <c r="V5194" s="2"/>
      <c r="W5194" s="2"/>
    </row>
    <row r="5195" spans="16:23" x14ac:dyDescent="0.25">
      <c r="P5195" s="1"/>
      <c r="Q5195" s="1"/>
      <c r="T5195" s="2"/>
      <c r="U5195" s="2"/>
      <c r="V5195" s="2"/>
      <c r="W5195" s="2"/>
    </row>
    <row r="5196" spans="16:23" x14ac:dyDescent="0.25">
      <c r="P5196" s="1"/>
      <c r="Q5196" s="1"/>
      <c r="T5196" s="2"/>
      <c r="U5196" s="2"/>
      <c r="V5196" s="2"/>
      <c r="W5196" s="2"/>
    </row>
    <row r="5197" spans="16:23" x14ac:dyDescent="0.25">
      <c r="P5197" s="1"/>
      <c r="Q5197" s="1"/>
      <c r="T5197" s="2"/>
      <c r="U5197" s="2"/>
      <c r="V5197" s="2"/>
      <c r="W5197" s="2"/>
    </row>
    <row r="5198" spans="16:23" x14ac:dyDescent="0.25">
      <c r="P5198" s="1"/>
      <c r="Q5198" s="1"/>
      <c r="T5198" s="2"/>
      <c r="U5198" s="2"/>
      <c r="V5198" s="2"/>
      <c r="W5198" s="2"/>
    </row>
    <row r="5199" spans="16:23" x14ac:dyDescent="0.25">
      <c r="P5199" s="1"/>
      <c r="Q5199" s="1"/>
      <c r="T5199" s="2"/>
      <c r="U5199" s="2"/>
      <c r="V5199" s="2"/>
      <c r="W5199" s="2"/>
    </row>
    <row r="5200" spans="16:23" x14ac:dyDescent="0.25">
      <c r="P5200" s="1"/>
      <c r="Q5200" s="1"/>
      <c r="T5200" s="2"/>
      <c r="U5200" s="2"/>
      <c r="V5200" s="2"/>
      <c r="W5200" s="2"/>
    </row>
    <row r="5201" spans="16:23" x14ac:dyDescent="0.25">
      <c r="P5201" s="1"/>
      <c r="Q5201" s="1"/>
      <c r="T5201" s="2"/>
      <c r="U5201" s="2"/>
      <c r="V5201" s="2"/>
      <c r="W5201" s="2"/>
    </row>
    <row r="5202" spans="16:23" x14ac:dyDescent="0.25">
      <c r="P5202" s="1"/>
      <c r="Q5202" s="1"/>
      <c r="T5202" s="2"/>
      <c r="U5202" s="2"/>
      <c r="V5202" s="2"/>
      <c r="W5202" s="2"/>
    </row>
    <row r="5203" spans="16:23" x14ac:dyDescent="0.25">
      <c r="P5203" s="1"/>
      <c r="Q5203" s="1"/>
      <c r="T5203" s="2"/>
      <c r="U5203" s="2"/>
      <c r="V5203" s="2"/>
      <c r="W5203" s="2"/>
    </row>
    <row r="5204" spans="16:23" x14ac:dyDescent="0.25">
      <c r="P5204" s="1"/>
      <c r="Q5204" s="1"/>
      <c r="T5204" s="2"/>
      <c r="U5204" s="2"/>
      <c r="V5204" s="2"/>
      <c r="W5204" s="2"/>
    </row>
    <row r="5205" spans="16:23" x14ac:dyDescent="0.25">
      <c r="P5205" s="1"/>
      <c r="Q5205" s="1"/>
      <c r="T5205" s="2"/>
      <c r="U5205" s="2"/>
      <c r="V5205" s="2"/>
      <c r="W5205" s="2"/>
    </row>
    <row r="5206" spans="16:23" x14ac:dyDescent="0.25">
      <c r="P5206" s="1"/>
      <c r="Q5206" s="1"/>
      <c r="T5206" s="2"/>
      <c r="U5206" s="2"/>
      <c r="V5206" s="2"/>
      <c r="W5206" s="2"/>
    </row>
    <row r="5207" spans="16:23" x14ac:dyDescent="0.25">
      <c r="P5207" s="1"/>
      <c r="Q5207" s="1"/>
      <c r="T5207" s="2"/>
      <c r="U5207" s="2"/>
      <c r="V5207" s="2"/>
      <c r="W5207" s="2"/>
    </row>
    <row r="5208" spans="16:23" x14ac:dyDescent="0.25">
      <c r="P5208" s="1"/>
      <c r="Q5208" s="1"/>
      <c r="T5208" s="2"/>
      <c r="U5208" s="2"/>
      <c r="V5208" s="2"/>
      <c r="W5208" s="2"/>
    </row>
    <row r="5209" spans="16:23" x14ac:dyDescent="0.25">
      <c r="P5209" s="1"/>
      <c r="Q5209" s="1"/>
      <c r="T5209" s="2"/>
      <c r="U5209" s="2"/>
      <c r="V5209" s="2"/>
      <c r="W5209" s="2"/>
    </row>
    <row r="5210" spans="16:23" x14ac:dyDescent="0.25">
      <c r="P5210" s="1"/>
      <c r="Q5210" s="1"/>
      <c r="T5210" s="2"/>
      <c r="U5210" s="2"/>
      <c r="V5210" s="2"/>
      <c r="W5210" s="2"/>
    </row>
    <row r="5211" spans="16:23" x14ac:dyDescent="0.25">
      <c r="P5211" s="1"/>
      <c r="Q5211" s="1"/>
      <c r="T5211" s="2"/>
      <c r="U5211" s="2"/>
      <c r="V5211" s="2"/>
      <c r="W5211" s="2"/>
    </row>
    <row r="5212" spans="16:23" x14ac:dyDescent="0.25">
      <c r="P5212" s="1"/>
      <c r="Q5212" s="1"/>
      <c r="T5212" s="2"/>
      <c r="U5212" s="2"/>
      <c r="V5212" s="2"/>
      <c r="W5212" s="2"/>
    </row>
    <row r="5213" spans="16:23" x14ac:dyDescent="0.25">
      <c r="P5213" s="1"/>
      <c r="Q5213" s="1"/>
      <c r="T5213" s="2"/>
      <c r="U5213" s="2"/>
      <c r="V5213" s="2"/>
      <c r="W5213" s="2"/>
    </row>
    <row r="5214" spans="16:23" x14ac:dyDescent="0.25">
      <c r="P5214" s="1"/>
      <c r="Q5214" s="1"/>
      <c r="T5214" s="2"/>
      <c r="U5214" s="2"/>
      <c r="V5214" s="2"/>
      <c r="W5214" s="2"/>
    </row>
    <row r="5215" spans="16:23" x14ac:dyDescent="0.25">
      <c r="P5215" s="1"/>
      <c r="Q5215" s="1"/>
      <c r="T5215" s="2"/>
      <c r="U5215" s="2"/>
      <c r="V5215" s="2"/>
      <c r="W5215" s="2"/>
    </row>
    <row r="5216" spans="16:23" x14ac:dyDescent="0.25">
      <c r="P5216" s="1"/>
      <c r="Q5216" s="1"/>
      <c r="T5216" s="2"/>
      <c r="U5216" s="2"/>
      <c r="V5216" s="2"/>
      <c r="W5216" s="2"/>
    </row>
    <row r="5217" spans="16:23" x14ac:dyDescent="0.25">
      <c r="P5217" s="1"/>
      <c r="Q5217" s="1"/>
      <c r="T5217" s="2"/>
      <c r="U5217" s="2"/>
      <c r="V5217" s="2"/>
      <c r="W5217" s="2"/>
    </row>
    <row r="5218" spans="16:23" x14ac:dyDescent="0.25">
      <c r="P5218" s="1"/>
      <c r="Q5218" s="1"/>
      <c r="T5218" s="2"/>
      <c r="U5218" s="2"/>
      <c r="V5218" s="2"/>
      <c r="W5218" s="2"/>
    </row>
    <row r="5219" spans="16:23" x14ac:dyDescent="0.25">
      <c r="P5219" s="1"/>
      <c r="Q5219" s="1"/>
      <c r="T5219" s="2"/>
      <c r="U5219" s="2"/>
      <c r="V5219" s="2"/>
      <c r="W5219" s="2"/>
    </row>
    <row r="5220" spans="16:23" x14ac:dyDescent="0.25">
      <c r="P5220" s="1"/>
      <c r="Q5220" s="1"/>
      <c r="T5220" s="2"/>
      <c r="U5220" s="2"/>
      <c r="V5220" s="2"/>
      <c r="W5220" s="2"/>
    </row>
    <row r="5221" spans="16:23" x14ac:dyDescent="0.25">
      <c r="P5221" s="1"/>
      <c r="Q5221" s="1"/>
      <c r="T5221" s="2"/>
      <c r="U5221" s="2"/>
      <c r="V5221" s="2"/>
      <c r="W5221" s="2"/>
    </row>
    <row r="5222" spans="16:23" x14ac:dyDescent="0.25">
      <c r="P5222" s="1"/>
      <c r="Q5222" s="1"/>
      <c r="T5222" s="2"/>
      <c r="U5222" s="2"/>
      <c r="V5222" s="2"/>
      <c r="W5222" s="2"/>
    </row>
    <row r="5223" spans="16:23" x14ac:dyDescent="0.25">
      <c r="P5223" s="1"/>
      <c r="Q5223" s="1"/>
      <c r="T5223" s="2"/>
      <c r="U5223" s="2"/>
      <c r="V5223" s="2"/>
      <c r="W5223" s="2"/>
    </row>
    <row r="5224" spans="16:23" x14ac:dyDescent="0.25">
      <c r="P5224" s="1"/>
      <c r="Q5224" s="1"/>
      <c r="T5224" s="2"/>
      <c r="U5224" s="2"/>
      <c r="V5224" s="2"/>
      <c r="W5224" s="2"/>
    </row>
    <row r="5225" spans="16:23" x14ac:dyDescent="0.25">
      <c r="P5225" s="1"/>
      <c r="Q5225" s="1"/>
      <c r="T5225" s="2"/>
      <c r="U5225" s="2"/>
      <c r="V5225" s="2"/>
      <c r="W5225" s="2"/>
    </row>
    <row r="5226" spans="16:23" x14ac:dyDescent="0.25">
      <c r="P5226" s="1"/>
      <c r="Q5226" s="1"/>
      <c r="T5226" s="2"/>
      <c r="U5226" s="2"/>
      <c r="V5226" s="2"/>
      <c r="W5226" s="2"/>
    </row>
    <row r="5227" spans="16:23" x14ac:dyDescent="0.25">
      <c r="P5227" s="1"/>
      <c r="Q5227" s="1"/>
      <c r="T5227" s="2"/>
      <c r="U5227" s="2"/>
      <c r="V5227" s="2"/>
      <c r="W5227" s="2"/>
    </row>
    <row r="5228" spans="16:23" x14ac:dyDescent="0.25">
      <c r="P5228" s="1"/>
      <c r="Q5228" s="1"/>
      <c r="T5228" s="2"/>
      <c r="U5228" s="2"/>
      <c r="V5228" s="2"/>
      <c r="W5228" s="2"/>
    </row>
    <row r="5229" spans="16:23" x14ac:dyDescent="0.25">
      <c r="P5229" s="1"/>
      <c r="Q5229" s="1"/>
      <c r="T5229" s="2"/>
      <c r="U5229" s="2"/>
      <c r="V5229" s="2"/>
      <c r="W5229" s="2"/>
    </row>
    <row r="5230" spans="16:23" x14ac:dyDescent="0.25">
      <c r="P5230" s="1"/>
      <c r="Q5230" s="1"/>
      <c r="T5230" s="2"/>
      <c r="U5230" s="2"/>
      <c r="V5230" s="2"/>
      <c r="W5230" s="2"/>
    </row>
    <row r="5231" spans="16:23" x14ac:dyDescent="0.25">
      <c r="P5231" s="1"/>
      <c r="Q5231" s="1"/>
      <c r="T5231" s="2"/>
      <c r="U5231" s="2"/>
      <c r="V5231" s="2"/>
      <c r="W5231" s="2"/>
    </row>
    <row r="5232" spans="16:23" x14ac:dyDescent="0.25">
      <c r="P5232" s="1"/>
      <c r="Q5232" s="1"/>
      <c r="T5232" s="2"/>
      <c r="U5232" s="2"/>
      <c r="V5232" s="2"/>
      <c r="W5232" s="2"/>
    </row>
    <row r="5233" spans="16:23" x14ac:dyDescent="0.25">
      <c r="P5233" s="1"/>
      <c r="Q5233" s="1"/>
      <c r="T5233" s="2"/>
      <c r="U5233" s="2"/>
      <c r="V5233" s="2"/>
      <c r="W5233" s="2"/>
    </row>
    <row r="5234" spans="16:23" x14ac:dyDescent="0.25">
      <c r="P5234" s="1"/>
      <c r="Q5234" s="1"/>
      <c r="T5234" s="2"/>
      <c r="U5234" s="2"/>
      <c r="V5234" s="2"/>
      <c r="W5234" s="2"/>
    </row>
    <row r="5235" spans="16:23" x14ac:dyDescent="0.25">
      <c r="P5235" s="1"/>
      <c r="Q5235" s="1"/>
      <c r="T5235" s="2"/>
      <c r="U5235" s="2"/>
      <c r="V5235" s="2"/>
      <c r="W5235" s="2"/>
    </row>
    <row r="5236" spans="16:23" x14ac:dyDescent="0.25">
      <c r="P5236" s="1"/>
      <c r="Q5236" s="1"/>
      <c r="T5236" s="2"/>
      <c r="U5236" s="2"/>
      <c r="V5236" s="2"/>
      <c r="W5236" s="2"/>
    </row>
    <row r="5237" spans="16:23" x14ac:dyDescent="0.25">
      <c r="P5237" s="1"/>
      <c r="Q5237" s="1"/>
      <c r="T5237" s="2"/>
      <c r="U5237" s="2"/>
      <c r="V5237" s="2"/>
      <c r="W5237" s="2"/>
    </row>
    <row r="5238" spans="16:23" x14ac:dyDescent="0.25">
      <c r="P5238" s="1"/>
      <c r="Q5238" s="1"/>
      <c r="T5238" s="2"/>
      <c r="U5238" s="2"/>
      <c r="V5238" s="2"/>
      <c r="W5238" s="2"/>
    </row>
    <row r="5239" spans="16:23" x14ac:dyDescent="0.25">
      <c r="P5239" s="1"/>
      <c r="Q5239" s="1"/>
      <c r="T5239" s="2"/>
      <c r="U5239" s="2"/>
      <c r="V5239" s="2"/>
      <c r="W5239" s="2"/>
    </row>
    <row r="5240" spans="16:23" x14ac:dyDescent="0.25">
      <c r="P5240" s="1"/>
      <c r="Q5240" s="1"/>
      <c r="T5240" s="2"/>
      <c r="U5240" s="2"/>
      <c r="V5240" s="2"/>
      <c r="W5240" s="2"/>
    </row>
    <row r="5241" spans="16:23" x14ac:dyDescent="0.25">
      <c r="P5241" s="1"/>
      <c r="Q5241" s="1"/>
      <c r="T5241" s="2"/>
      <c r="U5241" s="2"/>
      <c r="V5241" s="2"/>
      <c r="W5241" s="2"/>
    </row>
    <row r="5242" spans="16:23" x14ac:dyDescent="0.25">
      <c r="P5242" s="1"/>
      <c r="Q5242" s="1"/>
      <c r="T5242" s="2"/>
      <c r="U5242" s="2"/>
      <c r="V5242" s="2"/>
      <c r="W5242" s="2"/>
    </row>
    <row r="5243" spans="16:23" x14ac:dyDescent="0.25">
      <c r="P5243" s="1"/>
      <c r="Q5243" s="1"/>
      <c r="T5243" s="2"/>
      <c r="U5243" s="2"/>
      <c r="V5243" s="2"/>
      <c r="W5243" s="2"/>
    </row>
    <row r="5244" spans="16:23" x14ac:dyDescent="0.25">
      <c r="P5244" s="1"/>
      <c r="Q5244" s="1"/>
      <c r="T5244" s="2"/>
      <c r="U5244" s="2"/>
      <c r="V5244" s="2"/>
      <c r="W5244" s="2"/>
    </row>
    <row r="5245" spans="16:23" x14ac:dyDescent="0.25">
      <c r="P5245" s="1"/>
      <c r="Q5245" s="1"/>
      <c r="T5245" s="2"/>
      <c r="U5245" s="2"/>
      <c r="V5245" s="2"/>
      <c r="W5245" s="2"/>
    </row>
    <row r="5246" spans="16:23" x14ac:dyDescent="0.25">
      <c r="P5246" s="1"/>
      <c r="Q5246" s="1"/>
      <c r="T5246" s="2"/>
      <c r="U5246" s="2"/>
      <c r="V5246" s="2"/>
      <c r="W5246" s="2"/>
    </row>
    <row r="5247" spans="16:23" x14ac:dyDescent="0.25">
      <c r="P5247" s="1"/>
      <c r="Q5247" s="1"/>
      <c r="T5247" s="2"/>
      <c r="U5247" s="2"/>
      <c r="V5247" s="2"/>
      <c r="W5247" s="2"/>
    </row>
    <row r="5248" spans="16:23" x14ac:dyDescent="0.25">
      <c r="P5248" s="1"/>
      <c r="Q5248" s="1"/>
      <c r="T5248" s="2"/>
      <c r="U5248" s="2"/>
      <c r="V5248" s="2"/>
      <c r="W5248" s="2"/>
    </row>
    <row r="5249" spans="16:23" x14ac:dyDescent="0.25">
      <c r="P5249" s="1"/>
      <c r="Q5249" s="1"/>
      <c r="T5249" s="2"/>
      <c r="U5249" s="2"/>
      <c r="V5249" s="2"/>
      <c r="W5249" s="2"/>
    </row>
    <row r="5250" spans="16:23" x14ac:dyDescent="0.25">
      <c r="P5250" s="1"/>
      <c r="Q5250" s="1"/>
      <c r="T5250" s="2"/>
      <c r="U5250" s="2"/>
      <c r="V5250" s="2"/>
      <c r="W5250" s="2"/>
    </row>
    <row r="5251" spans="16:23" x14ac:dyDescent="0.25">
      <c r="P5251" s="1"/>
      <c r="Q5251" s="1"/>
      <c r="T5251" s="2"/>
      <c r="U5251" s="2"/>
      <c r="V5251" s="2"/>
      <c r="W5251" s="2"/>
    </row>
    <row r="5252" spans="16:23" x14ac:dyDescent="0.25">
      <c r="P5252" s="1"/>
      <c r="Q5252" s="1"/>
      <c r="T5252" s="2"/>
      <c r="U5252" s="2"/>
      <c r="V5252" s="2"/>
      <c r="W5252" s="2"/>
    </row>
    <row r="5253" spans="16:23" x14ac:dyDescent="0.25">
      <c r="P5253" s="1"/>
      <c r="Q5253" s="1"/>
      <c r="T5253" s="2"/>
      <c r="U5253" s="2"/>
      <c r="V5253" s="2"/>
      <c r="W5253" s="2"/>
    </row>
    <row r="5254" spans="16:23" x14ac:dyDescent="0.25">
      <c r="P5254" s="1"/>
      <c r="Q5254" s="1"/>
      <c r="T5254" s="2"/>
      <c r="U5254" s="2"/>
      <c r="V5254" s="2"/>
      <c r="W5254" s="2"/>
    </row>
    <row r="5255" spans="16:23" x14ac:dyDescent="0.25">
      <c r="P5255" s="1"/>
      <c r="Q5255" s="1"/>
      <c r="T5255" s="2"/>
      <c r="U5255" s="2"/>
      <c r="V5255" s="2"/>
      <c r="W5255" s="2"/>
    </row>
    <row r="5256" spans="16:23" x14ac:dyDescent="0.25">
      <c r="P5256" s="1"/>
      <c r="Q5256" s="1"/>
      <c r="T5256" s="2"/>
      <c r="U5256" s="2"/>
      <c r="V5256" s="2"/>
      <c r="W5256" s="2"/>
    </row>
    <row r="5257" spans="16:23" x14ac:dyDescent="0.25">
      <c r="P5257" s="1"/>
      <c r="Q5257" s="1"/>
      <c r="T5257" s="2"/>
      <c r="U5257" s="2"/>
      <c r="V5257" s="2"/>
      <c r="W5257" s="2"/>
    </row>
    <row r="5258" spans="16:23" x14ac:dyDescent="0.25">
      <c r="P5258" s="1"/>
      <c r="Q5258" s="1"/>
      <c r="T5258" s="2"/>
      <c r="U5258" s="2"/>
      <c r="V5258" s="2"/>
      <c r="W5258" s="2"/>
    </row>
    <row r="5259" spans="16:23" x14ac:dyDescent="0.25">
      <c r="P5259" s="1"/>
      <c r="Q5259" s="1"/>
      <c r="T5259" s="2"/>
      <c r="U5259" s="2"/>
      <c r="V5259" s="2"/>
      <c r="W5259" s="2"/>
    </row>
    <row r="5260" spans="16:23" x14ac:dyDescent="0.25">
      <c r="P5260" s="1"/>
      <c r="Q5260" s="1"/>
      <c r="T5260" s="2"/>
      <c r="U5260" s="2"/>
      <c r="V5260" s="2"/>
      <c r="W5260" s="2"/>
    </row>
    <row r="5261" spans="16:23" x14ac:dyDescent="0.25">
      <c r="P5261" s="1"/>
      <c r="Q5261" s="1"/>
      <c r="T5261" s="2"/>
      <c r="U5261" s="2"/>
      <c r="V5261" s="2"/>
      <c r="W5261" s="2"/>
    </row>
    <row r="5262" spans="16:23" x14ac:dyDescent="0.25">
      <c r="P5262" s="1"/>
      <c r="Q5262" s="1"/>
      <c r="T5262" s="2"/>
      <c r="U5262" s="2"/>
      <c r="V5262" s="2"/>
      <c r="W5262" s="2"/>
    </row>
    <row r="5263" spans="16:23" x14ac:dyDescent="0.25">
      <c r="P5263" s="1"/>
      <c r="Q5263" s="1"/>
      <c r="T5263" s="2"/>
      <c r="U5263" s="2"/>
      <c r="V5263" s="2"/>
      <c r="W5263" s="2"/>
    </row>
    <row r="5264" spans="16:23" x14ac:dyDescent="0.25">
      <c r="P5264" s="1"/>
      <c r="Q5264" s="1"/>
      <c r="T5264" s="2"/>
      <c r="U5264" s="2"/>
      <c r="V5264" s="2"/>
      <c r="W5264" s="2"/>
    </row>
    <row r="5265" spans="16:23" x14ac:dyDescent="0.25">
      <c r="P5265" s="1"/>
      <c r="Q5265" s="1"/>
      <c r="T5265" s="2"/>
      <c r="U5265" s="2"/>
      <c r="V5265" s="2"/>
      <c r="W5265" s="2"/>
    </row>
    <row r="5266" spans="16:23" x14ac:dyDescent="0.25">
      <c r="P5266" s="1"/>
      <c r="Q5266" s="1"/>
      <c r="T5266" s="2"/>
      <c r="U5266" s="2"/>
      <c r="V5266" s="2"/>
      <c r="W5266" s="2"/>
    </row>
    <row r="5267" spans="16:23" x14ac:dyDescent="0.25">
      <c r="P5267" s="1"/>
      <c r="Q5267" s="1"/>
      <c r="T5267" s="2"/>
      <c r="U5267" s="2"/>
      <c r="V5267" s="2"/>
      <c r="W5267" s="2"/>
    </row>
    <row r="5268" spans="16:23" x14ac:dyDescent="0.25">
      <c r="P5268" s="1"/>
      <c r="Q5268" s="1"/>
      <c r="T5268" s="2"/>
      <c r="U5268" s="2"/>
      <c r="V5268" s="2"/>
      <c r="W5268" s="2"/>
    </row>
    <row r="5269" spans="16:23" x14ac:dyDescent="0.25">
      <c r="P5269" s="1"/>
      <c r="Q5269" s="1"/>
      <c r="T5269" s="2"/>
      <c r="U5269" s="2"/>
      <c r="V5269" s="2"/>
      <c r="W5269" s="2"/>
    </row>
    <row r="5270" spans="16:23" x14ac:dyDescent="0.25">
      <c r="P5270" s="1"/>
      <c r="Q5270" s="1"/>
      <c r="T5270" s="2"/>
      <c r="U5270" s="2"/>
      <c r="V5270" s="2"/>
      <c r="W5270" s="2"/>
    </row>
    <row r="5271" spans="16:23" x14ac:dyDescent="0.25">
      <c r="P5271" s="1"/>
      <c r="Q5271" s="1"/>
      <c r="T5271" s="2"/>
      <c r="U5271" s="2"/>
      <c r="V5271" s="2"/>
      <c r="W5271" s="2"/>
    </row>
    <row r="5272" spans="16:23" x14ac:dyDescent="0.25">
      <c r="P5272" s="1"/>
      <c r="Q5272" s="1"/>
      <c r="T5272" s="2"/>
      <c r="U5272" s="2"/>
      <c r="V5272" s="2"/>
      <c r="W5272" s="2"/>
    </row>
    <row r="5273" spans="16:23" x14ac:dyDescent="0.25">
      <c r="P5273" s="1"/>
      <c r="Q5273" s="1"/>
      <c r="T5273" s="2"/>
      <c r="U5273" s="2"/>
      <c r="V5273" s="2"/>
      <c r="W5273" s="2"/>
    </row>
    <row r="5274" spans="16:23" x14ac:dyDescent="0.25">
      <c r="P5274" s="1"/>
      <c r="Q5274" s="1"/>
      <c r="T5274" s="2"/>
      <c r="U5274" s="2"/>
      <c r="V5274" s="2"/>
      <c r="W5274" s="2"/>
    </row>
    <row r="5275" spans="16:23" x14ac:dyDescent="0.25">
      <c r="P5275" s="1"/>
      <c r="Q5275" s="1"/>
      <c r="T5275" s="2"/>
      <c r="U5275" s="2"/>
      <c r="V5275" s="2"/>
      <c r="W5275" s="2"/>
    </row>
    <row r="5276" spans="16:23" x14ac:dyDescent="0.25">
      <c r="P5276" s="1"/>
      <c r="Q5276" s="1"/>
      <c r="T5276" s="2"/>
      <c r="U5276" s="2"/>
      <c r="V5276" s="2"/>
      <c r="W5276" s="2"/>
    </row>
    <row r="5277" spans="16:23" x14ac:dyDescent="0.25">
      <c r="P5277" s="1"/>
      <c r="Q5277" s="1"/>
      <c r="T5277" s="2"/>
      <c r="U5277" s="2"/>
      <c r="V5277" s="2"/>
      <c r="W5277" s="2"/>
    </row>
    <row r="5278" spans="16:23" x14ac:dyDescent="0.25">
      <c r="P5278" s="1"/>
      <c r="Q5278" s="1"/>
      <c r="T5278" s="2"/>
      <c r="U5278" s="2"/>
      <c r="V5278" s="2"/>
      <c r="W5278" s="2"/>
    </row>
    <row r="5279" spans="16:23" x14ac:dyDescent="0.25">
      <c r="P5279" s="1"/>
      <c r="Q5279" s="1"/>
      <c r="T5279" s="2"/>
      <c r="U5279" s="2"/>
      <c r="V5279" s="2"/>
      <c r="W5279" s="2"/>
    </row>
    <row r="5280" spans="16:23" x14ac:dyDescent="0.25">
      <c r="P5280" s="1"/>
      <c r="Q5280" s="1"/>
      <c r="T5280" s="2"/>
      <c r="U5280" s="2"/>
      <c r="V5280" s="2"/>
      <c r="W5280" s="2"/>
    </row>
    <row r="5281" spans="16:23" x14ac:dyDescent="0.25">
      <c r="P5281" s="1"/>
      <c r="Q5281" s="1"/>
      <c r="T5281" s="2"/>
      <c r="U5281" s="2"/>
      <c r="V5281" s="2"/>
      <c r="W5281" s="2"/>
    </row>
    <row r="5282" spans="16:23" x14ac:dyDescent="0.25">
      <c r="P5282" s="1"/>
      <c r="Q5282" s="1"/>
      <c r="T5282" s="2"/>
      <c r="U5282" s="2"/>
      <c r="V5282" s="2"/>
      <c r="W5282" s="2"/>
    </row>
    <row r="5283" spans="16:23" x14ac:dyDescent="0.25">
      <c r="P5283" s="1"/>
      <c r="Q5283" s="1"/>
      <c r="T5283" s="2"/>
      <c r="U5283" s="2"/>
      <c r="V5283" s="2"/>
      <c r="W5283" s="2"/>
    </row>
    <row r="5284" spans="16:23" x14ac:dyDescent="0.25">
      <c r="P5284" s="1"/>
      <c r="Q5284" s="1"/>
      <c r="T5284" s="2"/>
      <c r="U5284" s="2"/>
      <c r="V5284" s="2"/>
      <c r="W5284" s="2"/>
    </row>
    <row r="5285" spans="16:23" x14ac:dyDescent="0.25">
      <c r="P5285" s="1"/>
      <c r="Q5285" s="1"/>
      <c r="T5285" s="2"/>
      <c r="U5285" s="2"/>
      <c r="V5285" s="2"/>
      <c r="W5285" s="2"/>
    </row>
    <row r="5286" spans="16:23" x14ac:dyDescent="0.25">
      <c r="P5286" s="1"/>
      <c r="Q5286" s="1"/>
      <c r="T5286" s="2"/>
      <c r="U5286" s="2"/>
      <c r="V5286" s="2"/>
      <c r="W5286" s="2"/>
    </row>
    <row r="5287" spans="16:23" x14ac:dyDescent="0.25">
      <c r="P5287" s="1"/>
      <c r="Q5287" s="1"/>
      <c r="T5287" s="2"/>
      <c r="U5287" s="2"/>
      <c r="V5287" s="2"/>
      <c r="W5287" s="2"/>
    </row>
    <row r="5288" spans="16:23" x14ac:dyDescent="0.25">
      <c r="P5288" s="1"/>
      <c r="Q5288" s="1"/>
      <c r="T5288" s="2"/>
      <c r="U5288" s="2"/>
      <c r="V5288" s="2"/>
      <c r="W5288" s="2"/>
    </row>
    <row r="5289" spans="16:23" x14ac:dyDescent="0.25">
      <c r="P5289" s="1"/>
      <c r="Q5289" s="1"/>
      <c r="T5289" s="2"/>
      <c r="U5289" s="2"/>
      <c r="V5289" s="2"/>
      <c r="W5289" s="2"/>
    </row>
    <row r="5290" spans="16:23" x14ac:dyDescent="0.25">
      <c r="P5290" s="1"/>
      <c r="Q5290" s="1"/>
      <c r="T5290" s="2"/>
      <c r="U5290" s="2"/>
      <c r="V5290" s="2"/>
      <c r="W5290" s="2"/>
    </row>
    <row r="5291" spans="16:23" x14ac:dyDescent="0.25">
      <c r="P5291" s="1"/>
      <c r="Q5291" s="1"/>
      <c r="T5291" s="2"/>
      <c r="U5291" s="2"/>
      <c r="V5291" s="2"/>
      <c r="W5291" s="2"/>
    </row>
    <row r="5292" spans="16:23" x14ac:dyDescent="0.25">
      <c r="P5292" s="1"/>
      <c r="Q5292" s="1"/>
      <c r="T5292" s="2"/>
      <c r="U5292" s="2"/>
      <c r="V5292" s="2"/>
      <c r="W5292" s="2"/>
    </row>
    <row r="5293" spans="16:23" x14ac:dyDescent="0.25">
      <c r="P5293" s="1"/>
      <c r="Q5293" s="1"/>
      <c r="T5293" s="2"/>
      <c r="U5293" s="2"/>
      <c r="V5293" s="2"/>
      <c r="W5293" s="2"/>
    </row>
    <row r="5294" spans="16:23" x14ac:dyDescent="0.25">
      <c r="P5294" s="1"/>
      <c r="Q5294" s="1"/>
      <c r="T5294" s="2"/>
      <c r="U5294" s="2"/>
      <c r="V5294" s="2"/>
      <c r="W5294" s="2"/>
    </row>
    <row r="5295" spans="16:23" x14ac:dyDescent="0.25">
      <c r="P5295" s="1"/>
      <c r="Q5295" s="1"/>
      <c r="T5295" s="2"/>
      <c r="U5295" s="2"/>
      <c r="V5295" s="2"/>
      <c r="W5295" s="2"/>
    </row>
    <row r="5296" spans="16:23" x14ac:dyDescent="0.25">
      <c r="P5296" s="1"/>
      <c r="Q5296" s="1"/>
      <c r="T5296" s="2"/>
      <c r="U5296" s="2"/>
      <c r="V5296" s="2"/>
      <c r="W5296" s="2"/>
    </row>
    <row r="5297" spans="16:23" x14ac:dyDescent="0.25">
      <c r="P5297" s="1"/>
      <c r="Q5297" s="1"/>
      <c r="T5297" s="2"/>
      <c r="U5297" s="2"/>
      <c r="V5297" s="2"/>
      <c r="W5297" s="2"/>
    </row>
    <row r="5298" spans="16:23" x14ac:dyDescent="0.25">
      <c r="P5298" s="1"/>
      <c r="Q5298" s="1"/>
      <c r="T5298" s="2"/>
      <c r="U5298" s="2"/>
      <c r="V5298" s="2"/>
      <c r="W5298" s="2"/>
    </row>
    <row r="5299" spans="16:23" x14ac:dyDescent="0.25">
      <c r="P5299" s="1"/>
      <c r="Q5299" s="1"/>
      <c r="T5299" s="2"/>
      <c r="U5299" s="2"/>
      <c r="V5299" s="2"/>
      <c r="W5299" s="2"/>
    </row>
    <row r="5300" spans="16:23" x14ac:dyDescent="0.25">
      <c r="P5300" s="1"/>
      <c r="Q5300" s="1"/>
      <c r="T5300" s="2"/>
      <c r="U5300" s="2"/>
      <c r="V5300" s="2"/>
      <c r="W5300" s="2"/>
    </row>
    <row r="5301" spans="16:23" x14ac:dyDescent="0.25">
      <c r="P5301" s="1"/>
      <c r="Q5301" s="1"/>
      <c r="T5301" s="2"/>
      <c r="U5301" s="2"/>
      <c r="V5301" s="2"/>
      <c r="W5301" s="2"/>
    </row>
    <row r="5302" spans="16:23" x14ac:dyDescent="0.25">
      <c r="P5302" s="1"/>
      <c r="Q5302" s="1"/>
      <c r="T5302" s="2"/>
      <c r="U5302" s="2"/>
      <c r="V5302" s="2"/>
      <c r="W5302" s="2"/>
    </row>
    <row r="5303" spans="16:23" x14ac:dyDescent="0.25">
      <c r="P5303" s="1"/>
      <c r="Q5303" s="1"/>
      <c r="T5303" s="2"/>
      <c r="U5303" s="2"/>
      <c r="V5303" s="2"/>
      <c r="W5303" s="2"/>
    </row>
    <row r="5304" spans="16:23" x14ac:dyDescent="0.25">
      <c r="P5304" s="1"/>
      <c r="Q5304" s="1"/>
      <c r="T5304" s="2"/>
      <c r="U5304" s="2"/>
      <c r="V5304" s="2"/>
      <c r="W5304" s="2"/>
    </row>
    <row r="5305" spans="16:23" x14ac:dyDescent="0.25">
      <c r="P5305" s="1"/>
      <c r="Q5305" s="1"/>
      <c r="T5305" s="2"/>
      <c r="U5305" s="2"/>
      <c r="V5305" s="2"/>
      <c r="W5305" s="2"/>
    </row>
    <row r="5306" spans="16:23" x14ac:dyDescent="0.25">
      <c r="P5306" s="1"/>
      <c r="Q5306" s="1"/>
      <c r="T5306" s="2"/>
      <c r="U5306" s="2"/>
      <c r="V5306" s="2"/>
      <c r="W5306" s="2"/>
    </row>
    <row r="5307" spans="16:23" x14ac:dyDescent="0.25">
      <c r="P5307" s="1"/>
      <c r="Q5307" s="1"/>
      <c r="T5307" s="2"/>
      <c r="U5307" s="2"/>
      <c r="V5307" s="2"/>
      <c r="W5307" s="2"/>
    </row>
    <row r="5308" spans="16:23" x14ac:dyDescent="0.25">
      <c r="P5308" s="1"/>
      <c r="Q5308" s="1"/>
      <c r="T5308" s="2"/>
      <c r="U5308" s="2"/>
      <c r="V5308" s="2"/>
      <c r="W5308" s="2"/>
    </row>
    <row r="5309" spans="16:23" x14ac:dyDescent="0.25">
      <c r="P5309" s="1"/>
      <c r="Q5309" s="1"/>
      <c r="T5309" s="2"/>
      <c r="U5309" s="2"/>
      <c r="V5309" s="2"/>
      <c r="W5309" s="2"/>
    </row>
    <row r="5310" spans="16:23" x14ac:dyDescent="0.25">
      <c r="P5310" s="1"/>
      <c r="Q5310" s="1"/>
      <c r="T5310" s="2"/>
      <c r="U5310" s="2"/>
      <c r="V5310" s="2"/>
      <c r="W5310" s="2"/>
    </row>
    <row r="5311" spans="16:23" x14ac:dyDescent="0.25">
      <c r="P5311" s="1"/>
      <c r="Q5311" s="1"/>
      <c r="T5311" s="2"/>
      <c r="U5311" s="2"/>
      <c r="V5311" s="2"/>
      <c r="W5311" s="2"/>
    </row>
    <row r="5312" spans="16:23" x14ac:dyDescent="0.25">
      <c r="P5312" s="1"/>
      <c r="Q5312" s="1"/>
      <c r="T5312" s="2"/>
      <c r="U5312" s="2"/>
      <c r="V5312" s="2"/>
      <c r="W5312" s="2"/>
    </row>
    <row r="5313" spans="16:23" x14ac:dyDescent="0.25">
      <c r="P5313" s="1"/>
      <c r="Q5313" s="1"/>
      <c r="T5313" s="2"/>
      <c r="U5313" s="2"/>
      <c r="V5313" s="2"/>
      <c r="W5313" s="2"/>
    </row>
    <row r="5314" spans="16:23" x14ac:dyDescent="0.25">
      <c r="P5314" s="1"/>
      <c r="Q5314" s="1"/>
      <c r="T5314" s="2"/>
      <c r="U5314" s="2"/>
      <c r="V5314" s="2"/>
      <c r="W5314" s="2"/>
    </row>
    <row r="5315" spans="16:23" x14ac:dyDescent="0.25">
      <c r="P5315" s="1"/>
      <c r="Q5315" s="1"/>
      <c r="T5315" s="2"/>
      <c r="U5315" s="2"/>
      <c r="V5315" s="2"/>
      <c r="W5315" s="2"/>
    </row>
    <row r="5316" spans="16:23" x14ac:dyDescent="0.25">
      <c r="P5316" s="1"/>
      <c r="Q5316" s="1"/>
      <c r="T5316" s="2"/>
      <c r="U5316" s="2"/>
      <c r="V5316" s="2"/>
      <c r="W5316" s="2"/>
    </row>
    <row r="5317" spans="16:23" x14ac:dyDescent="0.25">
      <c r="P5317" s="1"/>
      <c r="Q5317" s="1"/>
      <c r="T5317" s="2"/>
      <c r="U5317" s="2"/>
      <c r="V5317" s="2"/>
      <c r="W5317" s="2"/>
    </row>
    <row r="5318" spans="16:23" x14ac:dyDescent="0.25">
      <c r="P5318" s="1"/>
      <c r="Q5318" s="1"/>
      <c r="T5318" s="2"/>
      <c r="U5318" s="2"/>
      <c r="V5318" s="2"/>
      <c r="W5318" s="2"/>
    </row>
    <row r="5319" spans="16:23" x14ac:dyDescent="0.25">
      <c r="P5319" s="1"/>
      <c r="Q5319" s="1"/>
      <c r="T5319" s="2"/>
      <c r="U5319" s="2"/>
      <c r="V5319" s="2"/>
      <c r="W5319" s="2"/>
    </row>
    <row r="5320" spans="16:23" x14ac:dyDescent="0.25">
      <c r="P5320" s="1"/>
      <c r="Q5320" s="1"/>
      <c r="T5320" s="2"/>
      <c r="U5320" s="2"/>
      <c r="V5320" s="2"/>
      <c r="W5320" s="2"/>
    </row>
    <row r="5321" spans="16:23" x14ac:dyDescent="0.25">
      <c r="P5321" s="1"/>
      <c r="Q5321" s="1"/>
      <c r="T5321" s="2"/>
      <c r="U5321" s="2"/>
      <c r="V5321" s="2"/>
      <c r="W5321" s="2"/>
    </row>
    <row r="5322" spans="16:23" x14ac:dyDescent="0.25">
      <c r="P5322" s="1"/>
      <c r="Q5322" s="1"/>
      <c r="T5322" s="2"/>
      <c r="U5322" s="2"/>
      <c r="V5322" s="2"/>
      <c r="W5322" s="2"/>
    </row>
    <row r="5323" spans="16:23" x14ac:dyDescent="0.25">
      <c r="P5323" s="1"/>
      <c r="Q5323" s="1"/>
      <c r="T5323" s="2"/>
      <c r="U5323" s="2"/>
      <c r="V5323" s="2"/>
      <c r="W5323" s="2"/>
    </row>
    <row r="5324" spans="16:23" x14ac:dyDescent="0.25">
      <c r="P5324" s="1"/>
      <c r="Q5324" s="1"/>
      <c r="T5324" s="2"/>
      <c r="U5324" s="2"/>
      <c r="V5324" s="2"/>
      <c r="W5324" s="2"/>
    </row>
    <row r="5325" spans="16:23" x14ac:dyDescent="0.25">
      <c r="P5325" s="1"/>
      <c r="Q5325" s="1"/>
      <c r="T5325" s="2"/>
      <c r="U5325" s="2"/>
      <c r="V5325" s="2"/>
      <c r="W5325" s="2"/>
    </row>
    <row r="5326" spans="16:23" x14ac:dyDescent="0.25">
      <c r="P5326" s="1"/>
      <c r="Q5326" s="1"/>
      <c r="T5326" s="2"/>
      <c r="U5326" s="2"/>
      <c r="V5326" s="2"/>
      <c r="W5326" s="2"/>
    </row>
    <row r="5327" spans="16:23" x14ac:dyDescent="0.25">
      <c r="P5327" s="1"/>
      <c r="Q5327" s="1"/>
      <c r="T5327" s="2"/>
      <c r="U5327" s="2"/>
      <c r="V5327" s="2"/>
      <c r="W5327" s="2"/>
    </row>
    <row r="5328" spans="16:23" x14ac:dyDescent="0.25">
      <c r="P5328" s="1"/>
      <c r="Q5328" s="1"/>
      <c r="T5328" s="2"/>
      <c r="U5328" s="2"/>
      <c r="V5328" s="2"/>
      <c r="W5328" s="2"/>
    </row>
    <row r="5329" spans="16:23" x14ac:dyDescent="0.25">
      <c r="P5329" s="1"/>
      <c r="Q5329" s="1"/>
      <c r="T5329" s="2"/>
      <c r="U5329" s="2"/>
      <c r="V5329" s="2"/>
      <c r="W5329" s="2"/>
    </row>
    <row r="5330" spans="16:23" x14ac:dyDescent="0.25">
      <c r="P5330" s="1"/>
      <c r="Q5330" s="1"/>
      <c r="T5330" s="2"/>
      <c r="U5330" s="2"/>
      <c r="V5330" s="2"/>
      <c r="W5330" s="2"/>
    </row>
    <row r="5331" spans="16:23" x14ac:dyDescent="0.25">
      <c r="P5331" s="1"/>
      <c r="Q5331" s="1"/>
      <c r="T5331" s="2"/>
      <c r="U5331" s="2"/>
      <c r="V5331" s="2"/>
      <c r="W5331" s="2"/>
    </row>
    <row r="5332" spans="16:23" x14ac:dyDescent="0.25">
      <c r="P5332" s="1"/>
      <c r="Q5332" s="1"/>
      <c r="T5332" s="2"/>
      <c r="U5332" s="2"/>
      <c r="V5332" s="2"/>
      <c r="W5332" s="2"/>
    </row>
    <row r="5333" spans="16:23" x14ac:dyDescent="0.25">
      <c r="P5333" s="1"/>
      <c r="Q5333" s="1"/>
      <c r="T5333" s="2"/>
      <c r="U5333" s="2"/>
      <c r="V5333" s="2"/>
      <c r="W5333" s="2"/>
    </row>
    <row r="5334" spans="16:23" x14ac:dyDescent="0.25">
      <c r="P5334" s="1"/>
      <c r="Q5334" s="1"/>
      <c r="T5334" s="2"/>
      <c r="U5334" s="2"/>
      <c r="V5334" s="2"/>
      <c r="W5334" s="2"/>
    </row>
    <row r="5335" spans="16:23" x14ac:dyDescent="0.25">
      <c r="P5335" s="1"/>
      <c r="Q5335" s="1"/>
      <c r="T5335" s="2"/>
      <c r="U5335" s="2"/>
      <c r="V5335" s="2"/>
      <c r="W5335" s="2"/>
    </row>
    <row r="5336" spans="16:23" x14ac:dyDescent="0.25">
      <c r="P5336" s="1"/>
      <c r="Q5336" s="1"/>
      <c r="T5336" s="2"/>
      <c r="U5336" s="2"/>
      <c r="V5336" s="2"/>
      <c r="W5336" s="2"/>
    </row>
    <row r="5337" spans="16:23" x14ac:dyDescent="0.25">
      <c r="P5337" s="1"/>
      <c r="Q5337" s="1"/>
      <c r="T5337" s="2"/>
      <c r="U5337" s="2"/>
      <c r="V5337" s="2"/>
      <c r="W5337" s="2"/>
    </row>
    <row r="5338" spans="16:23" x14ac:dyDescent="0.25">
      <c r="P5338" s="1"/>
      <c r="Q5338" s="1"/>
      <c r="T5338" s="2"/>
      <c r="U5338" s="2"/>
      <c r="V5338" s="2"/>
      <c r="W5338" s="2"/>
    </row>
    <row r="5339" spans="16:23" x14ac:dyDescent="0.25">
      <c r="P5339" s="1"/>
      <c r="Q5339" s="1"/>
      <c r="T5339" s="2"/>
      <c r="U5339" s="2"/>
      <c r="V5339" s="2"/>
      <c r="W5339" s="2"/>
    </row>
    <row r="5340" spans="16:23" x14ac:dyDescent="0.25">
      <c r="P5340" s="1"/>
      <c r="Q5340" s="1"/>
      <c r="T5340" s="2"/>
      <c r="U5340" s="2"/>
      <c r="V5340" s="2"/>
      <c r="W5340" s="2"/>
    </row>
    <row r="5341" spans="16:23" x14ac:dyDescent="0.25">
      <c r="P5341" s="1"/>
      <c r="Q5341" s="1"/>
      <c r="T5341" s="2"/>
      <c r="U5341" s="2"/>
      <c r="V5341" s="2"/>
      <c r="W5341" s="2"/>
    </row>
    <row r="5342" spans="16:23" x14ac:dyDescent="0.25">
      <c r="P5342" s="1"/>
      <c r="Q5342" s="1"/>
      <c r="T5342" s="2"/>
      <c r="U5342" s="2"/>
      <c r="V5342" s="2"/>
      <c r="W5342" s="2"/>
    </row>
    <row r="5343" spans="16:23" x14ac:dyDescent="0.25">
      <c r="P5343" s="1"/>
      <c r="Q5343" s="1"/>
      <c r="T5343" s="2"/>
      <c r="U5343" s="2"/>
      <c r="V5343" s="2"/>
      <c r="W5343" s="2"/>
    </row>
    <row r="5344" spans="16:23" x14ac:dyDescent="0.25">
      <c r="P5344" s="1"/>
      <c r="Q5344" s="1"/>
      <c r="T5344" s="2"/>
      <c r="U5344" s="2"/>
      <c r="V5344" s="2"/>
      <c r="W5344" s="2"/>
    </row>
    <row r="5345" spans="16:23" x14ac:dyDescent="0.25">
      <c r="P5345" s="1"/>
      <c r="Q5345" s="1"/>
      <c r="T5345" s="2"/>
      <c r="U5345" s="2"/>
      <c r="V5345" s="2"/>
      <c r="W5345" s="2"/>
    </row>
    <row r="5346" spans="16:23" x14ac:dyDescent="0.25">
      <c r="P5346" s="1"/>
      <c r="Q5346" s="1"/>
      <c r="T5346" s="2"/>
      <c r="U5346" s="2"/>
      <c r="V5346" s="2"/>
      <c r="W5346" s="2"/>
    </row>
    <row r="5347" spans="16:23" x14ac:dyDescent="0.25">
      <c r="P5347" s="1"/>
      <c r="Q5347" s="1"/>
      <c r="T5347" s="2"/>
      <c r="U5347" s="2"/>
      <c r="V5347" s="2"/>
      <c r="W5347" s="2"/>
    </row>
    <row r="5348" spans="16:23" x14ac:dyDescent="0.25">
      <c r="P5348" s="1"/>
      <c r="Q5348" s="1"/>
      <c r="T5348" s="2"/>
      <c r="U5348" s="2"/>
      <c r="V5348" s="2"/>
      <c r="W5348" s="2"/>
    </row>
    <row r="5349" spans="16:23" x14ac:dyDescent="0.25">
      <c r="P5349" s="1"/>
      <c r="Q5349" s="1"/>
      <c r="T5349" s="2"/>
      <c r="U5349" s="2"/>
      <c r="V5349" s="2"/>
      <c r="W5349" s="2"/>
    </row>
    <row r="5350" spans="16:23" x14ac:dyDescent="0.25">
      <c r="P5350" s="1"/>
      <c r="Q5350" s="1"/>
      <c r="T5350" s="2"/>
      <c r="U5350" s="2"/>
      <c r="V5350" s="2"/>
      <c r="W5350" s="2"/>
    </row>
    <row r="5351" spans="16:23" x14ac:dyDescent="0.25">
      <c r="P5351" s="1"/>
      <c r="Q5351" s="1"/>
      <c r="T5351" s="2"/>
      <c r="U5351" s="2"/>
      <c r="V5351" s="2"/>
      <c r="W5351" s="2"/>
    </row>
    <row r="5352" spans="16:23" x14ac:dyDescent="0.25">
      <c r="P5352" s="1"/>
      <c r="Q5352" s="1"/>
      <c r="T5352" s="2"/>
      <c r="U5352" s="2"/>
      <c r="V5352" s="2"/>
      <c r="W5352" s="2"/>
    </row>
    <row r="5353" spans="16:23" x14ac:dyDescent="0.25">
      <c r="P5353" s="1"/>
      <c r="Q5353" s="1"/>
      <c r="T5353" s="2"/>
      <c r="U5353" s="2"/>
      <c r="V5353" s="2"/>
      <c r="W5353" s="2"/>
    </row>
    <row r="5354" spans="16:23" x14ac:dyDescent="0.25">
      <c r="P5354" s="1"/>
      <c r="Q5354" s="1"/>
      <c r="T5354" s="2"/>
      <c r="U5354" s="2"/>
      <c r="V5354" s="2"/>
      <c r="W5354" s="2"/>
    </row>
    <row r="5355" spans="16:23" x14ac:dyDescent="0.25">
      <c r="P5355" s="1"/>
      <c r="Q5355" s="1"/>
      <c r="T5355" s="2"/>
      <c r="U5355" s="2"/>
      <c r="V5355" s="2"/>
      <c r="W5355" s="2"/>
    </row>
    <row r="5356" spans="16:23" x14ac:dyDescent="0.25">
      <c r="P5356" s="1"/>
      <c r="Q5356" s="1"/>
      <c r="T5356" s="2"/>
      <c r="U5356" s="2"/>
      <c r="V5356" s="2"/>
      <c r="W5356" s="2"/>
    </row>
    <row r="5357" spans="16:23" x14ac:dyDescent="0.25">
      <c r="P5357" s="1"/>
      <c r="Q5357" s="1"/>
      <c r="T5357" s="2"/>
      <c r="U5357" s="2"/>
      <c r="V5357" s="2"/>
      <c r="W5357" s="2"/>
    </row>
    <row r="5358" spans="16:23" x14ac:dyDescent="0.25">
      <c r="P5358" s="1"/>
      <c r="Q5358" s="1"/>
      <c r="T5358" s="2"/>
      <c r="U5358" s="2"/>
      <c r="V5358" s="2"/>
      <c r="W5358" s="2"/>
    </row>
    <row r="5359" spans="16:23" x14ac:dyDescent="0.25">
      <c r="P5359" s="1"/>
      <c r="Q5359" s="1"/>
      <c r="T5359" s="2"/>
      <c r="U5359" s="2"/>
      <c r="V5359" s="2"/>
      <c r="W5359" s="2"/>
    </row>
    <row r="5360" spans="16:23" x14ac:dyDescent="0.25">
      <c r="P5360" s="1"/>
      <c r="Q5360" s="1"/>
      <c r="T5360" s="2"/>
      <c r="U5360" s="2"/>
      <c r="V5360" s="2"/>
      <c r="W5360" s="2"/>
    </row>
    <row r="5361" spans="16:23" x14ac:dyDescent="0.25">
      <c r="P5361" s="1"/>
      <c r="Q5361" s="1"/>
      <c r="T5361" s="2"/>
      <c r="U5361" s="2"/>
      <c r="V5361" s="2"/>
      <c r="W5361" s="2"/>
    </row>
    <row r="5362" spans="16:23" x14ac:dyDescent="0.25">
      <c r="P5362" s="1"/>
      <c r="Q5362" s="1"/>
      <c r="T5362" s="2"/>
      <c r="U5362" s="2"/>
      <c r="V5362" s="2"/>
      <c r="W5362" s="2"/>
    </row>
    <row r="5363" spans="16:23" x14ac:dyDescent="0.25">
      <c r="P5363" s="1"/>
      <c r="Q5363" s="1"/>
      <c r="T5363" s="2"/>
      <c r="U5363" s="2"/>
      <c r="V5363" s="2"/>
      <c r="W5363" s="2"/>
    </row>
    <row r="5364" spans="16:23" x14ac:dyDescent="0.25">
      <c r="P5364" s="1"/>
      <c r="Q5364" s="1"/>
      <c r="T5364" s="2"/>
      <c r="U5364" s="2"/>
      <c r="V5364" s="2"/>
      <c r="W5364" s="2"/>
    </row>
    <row r="5365" spans="16:23" x14ac:dyDescent="0.25">
      <c r="P5365" s="1"/>
      <c r="Q5365" s="1"/>
      <c r="T5365" s="2"/>
      <c r="U5365" s="2"/>
      <c r="V5365" s="2"/>
      <c r="W5365" s="2"/>
    </row>
    <row r="5366" spans="16:23" x14ac:dyDescent="0.25">
      <c r="P5366" s="1"/>
      <c r="Q5366" s="1"/>
      <c r="T5366" s="2"/>
      <c r="U5366" s="2"/>
      <c r="V5366" s="2"/>
      <c r="W5366" s="2"/>
    </row>
    <row r="5367" spans="16:23" x14ac:dyDescent="0.25">
      <c r="P5367" s="1"/>
      <c r="Q5367" s="1"/>
      <c r="T5367" s="2"/>
      <c r="U5367" s="2"/>
      <c r="V5367" s="2"/>
      <c r="W5367" s="2"/>
    </row>
    <row r="5368" spans="16:23" x14ac:dyDescent="0.25">
      <c r="P5368" s="1"/>
      <c r="Q5368" s="1"/>
      <c r="T5368" s="2"/>
      <c r="U5368" s="2"/>
      <c r="V5368" s="2"/>
      <c r="W5368" s="2"/>
    </row>
    <row r="5369" spans="16:23" x14ac:dyDescent="0.25">
      <c r="P5369" s="1"/>
      <c r="Q5369" s="1"/>
      <c r="T5369" s="2"/>
      <c r="U5369" s="2"/>
      <c r="V5369" s="2"/>
      <c r="W5369" s="2"/>
    </row>
    <row r="5370" spans="16:23" x14ac:dyDescent="0.25">
      <c r="P5370" s="1"/>
      <c r="Q5370" s="1"/>
      <c r="T5370" s="2"/>
      <c r="U5370" s="2"/>
      <c r="V5370" s="2"/>
      <c r="W5370" s="2"/>
    </row>
    <row r="5371" spans="16:23" x14ac:dyDescent="0.25">
      <c r="P5371" s="1"/>
      <c r="Q5371" s="1"/>
      <c r="T5371" s="2"/>
      <c r="U5371" s="2"/>
      <c r="V5371" s="2"/>
      <c r="W5371" s="2"/>
    </row>
    <row r="5372" spans="16:23" x14ac:dyDescent="0.25">
      <c r="P5372" s="1"/>
      <c r="Q5372" s="1"/>
      <c r="T5372" s="2"/>
      <c r="U5372" s="2"/>
      <c r="V5372" s="2"/>
      <c r="W5372" s="2"/>
    </row>
    <row r="5373" spans="16:23" x14ac:dyDescent="0.25">
      <c r="P5373" s="1"/>
      <c r="Q5373" s="1"/>
      <c r="T5373" s="2"/>
      <c r="U5373" s="2"/>
      <c r="V5373" s="2"/>
      <c r="W5373" s="2"/>
    </row>
    <row r="5374" spans="16:23" x14ac:dyDescent="0.25">
      <c r="P5374" s="1"/>
      <c r="Q5374" s="1"/>
      <c r="T5374" s="2"/>
      <c r="U5374" s="2"/>
      <c r="V5374" s="2"/>
      <c r="W5374" s="2"/>
    </row>
    <row r="5375" spans="16:23" x14ac:dyDescent="0.25">
      <c r="P5375" s="1"/>
      <c r="Q5375" s="1"/>
      <c r="T5375" s="2"/>
      <c r="U5375" s="2"/>
      <c r="V5375" s="2"/>
      <c r="W5375" s="2"/>
    </row>
    <row r="5376" spans="16:23" x14ac:dyDescent="0.25">
      <c r="P5376" s="1"/>
      <c r="Q5376" s="1"/>
      <c r="T5376" s="2"/>
      <c r="U5376" s="2"/>
      <c r="V5376" s="2"/>
      <c r="W5376" s="2"/>
    </row>
    <row r="5377" spans="16:23" x14ac:dyDescent="0.25">
      <c r="P5377" s="1"/>
      <c r="Q5377" s="1"/>
      <c r="T5377" s="2"/>
      <c r="U5377" s="2"/>
      <c r="V5377" s="2"/>
      <c r="W5377" s="2"/>
    </row>
    <row r="5378" spans="16:23" x14ac:dyDescent="0.25">
      <c r="P5378" s="1"/>
      <c r="Q5378" s="1"/>
      <c r="T5378" s="2"/>
      <c r="U5378" s="2"/>
      <c r="V5378" s="2"/>
      <c r="W5378" s="2"/>
    </row>
    <row r="5379" spans="16:23" x14ac:dyDescent="0.25">
      <c r="P5379" s="1"/>
      <c r="Q5379" s="1"/>
      <c r="T5379" s="2"/>
      <c r="U5379" s="2"/>
      <c r="V5379" s="2"/>
      <c r="W5379" s="2"/>
    </row>
    <row r="5380" spans="16:23" x14ac:dyDescent="0.25">
      <c r="P5380" s="1"/>
      <c r="Q5380" s="1"/>
      <c r="T5380" s="2"/>
      <c r="U5380" s="2"/>
      <c r="V5380" s="2"/>
      <c r="W5380" s="2"/>
    </row>
    <row r="5381" spans="16:23" x14ac:dyDescent="0.25">
      <c r="P5381" s="1"/>
      <c r="Q5381" s="1"/>
      <c r="T5381" s="2"/>
      <c r="U5381" s="2"/>
      <c r="V5381" s="2"/>
      <c r="W5381" s="2"/>
    </row>
    <row r="5382" spans="16:23" x14ac:dyDescent="0.25">
      <c r="P5382" s="1"/>
      <c r="Q5382" s="1"/>
      <c r="T5382" s="2"/>
      <c r="U5382" s="2"/>
      <c r="V5382" s="2"/>
      <c r="W5382" s="2"/>
    </row>
    <row r="5383" spans="16:23" x14ac:dyDescent="0.25">
      <c r="P5383" s="1"/>
      <c r="Q5383" s="1"/>
      <c r="T5383" s="2"/>
      <c r="U5383" s="2"/>
      <c r="V5383" s="2"/>
      <c r="W5383" s="2"/>
    </row>
    <row r="5384" spans="16:23" x14ac:dyDescent="0.25">
      <c r="P5384" s="1"/>
      <c r="Q5384" s="1"/>
      <c r="T5384" s="2"/>
      <c r="U5384" s="2"/>
      <c r="V5384" s="2"/>
      <c r="W5384" s="2"/>
    </row>
    <row r="5385" spans="16:23" x14ac:dyDescent="0.25">
      <c r="P5385" s="1"/>
      <c r="Q5385" s="1"/>
      <c r="T5385" s="2"/>
      <c r="U5385" s="2"/>
      <c r="V5385" s="2"/>
      <c r="W5385" s="2"/>
    </row>
    <row r="5386" spans="16:23" x14ac:dyDescent="0.25">
      <c r="P5386" s="1"/>
      <c r="Q5386" s="1"/>
      <c r="T5386" s="2"/>
      <c r="U5386" s="2"/>
      <c r="V5386" s="2"/>
      <c r="W5386" s="2"/>
    </row>
    <row r="5387" spans="16:23" x14ac:dyDescent="0.25">
      <c r="P5387" s="1"/>
      <c r="Q5387" s="1"/>
      <c r="T5387" s="2"/>
      <c r="U5387" s="2"/>
      <c r="V5387" s="2"/>
      <c r="W5387" s="2"/>
    </row>
    <row r="5388" spans="16:23" x14ac:dyDescent="0.25">
      <c r="P5388" s="1"/>
      <c r="Q5388" s="1"/>
      <c r="T5388" s="2"/>
      <c r="U5388" s="2"/>
      <c r="V5388" s="2"/>
      <c r="W5388" s="2"/>
    </row>
    <row r="5389" spans="16:23" x14ac:dyDescent="0.25">
      <c r="P5389" s="1"/>
      <c r="Q5389" s="1"/>
      <c r="T5389" s="2"/>
      <c r="U5389" s="2"/>
      <c r="V5389" s="2"/>
      <c r="W5389" s="2"/>
    </row>
    <row r="5390" spans="16:23" x14ac:dyDescent="0.25">
      <c r="P5390" s="1"/>
      <c r="Q5390" s="1"/>
      <c r="T5390" s="2"/>
      <c r="U5390" s="2"/>
      <c r="V5390" s="2"/>
      <c r="W5390" s="2"/>
    </row>
    <row r="5391" spans="16:23" x14ac:dyDescent="0.25">
      <c r="P5391" s="1"/>
      <c r="Q5391" s="1"/>
      <c r="T5391" s="2"/>
      <c r="U5391" s="2"/>
      <c r="V5391" s="2"/>
      <c r="W5391" s="2"/>
    </row>
    <row r="5392" spans="16:23" x14ac:dyDescent="0.25">
      <c r="P5392" s="1"/>
      <c r="Q5392" s="1"/>
      <c r="T5392" s="2"/>
      <c r="U5392" s="2"/>
      <c r="V5392" s="2"/>
      <c r="W5392" s="2"/>
    </row>
    <row r="5393" spans="16:35" x14ac:dyDescent="0.25">
      <c r="P5393" s="1"/>
      <c r="Q5393" s="1"/>
      <c r="T5393" s="2"/>
      <c r="U5393" s="2"/>
      <c r="V5393" s="2"/>
      <c r="W5393" s="2"/>
    </row>
    <row r="5394" spans="16:35" x14ac:dyDescent="0.25">
      <c r="P5394" s="1"/>
      <c r="Q5394" s="1"/>
      <c r="T5394" s="2"/>
      <c r="U5394" s="2"/>
      <c r="V5394" s="2"/>
      <c r="W5394" s="2"/>
    </row>
    <row r="5395" spans="16:35" x14ac:dyDescent="0.25">
      <c r="P5395" s="1"/>
      <c r="Q5395" s="1"/>
      <c r="T5395" s="2"/>
      <c r="U5395" s="2"/>
      <c r="V5395" s="2"/>
      <c r="W5395" s="2"/>
    </row>
    <row r="5396" spans="16:35" x14ac:dyDescent="0.25">
      <c r="P5396" s="1"/>
      <c r="Q5396" s="1"/>
      <c r="T5396" s="2"/>
      <c r="U5396" s="2"/>
      <c r="V5396" s="2"/>
      <c r="W5396" s="2"/>
    </row>
    <row r="5397" spans="16:35" x14ac:dyDescent="0.25">
      <c r="P5397" s="1"/>
      <c r="Q5397" s="1"/>
      <c r="T5397" s="2"/>
      <c r="U5397" s="2"/>
      <c r="V5397" s="2"/>
      <c r="W5397" s="2"/>
    </row>
    <row r="5398" spans="16:35" x14ac:dyDescent="0.25">
      <c r="P5398" s="1"/>
      <c r="Q5398" s="1"/>
      <c r="T5398" s="2"/>
      <c r="U5398" s="2"/>
      <c r="V5398" s="2"/>
      <c r="W5398" s="2"/>
    </row>
    <row r="5399" spans="16:35" x14ac:dyDescent="0.25">
      <c r="P5399" s="1"/>
      <c r="Q5399" s="1"/>
      <c r="T5399" s="2"/>
      <c r="U5399" s="2"/>
      <c r="V5399" s="2"/>
      <c r="W5399" s="2"/>
      <c r="AI5399" t="e">
        <f>_xlfn.CONCAT("name LIKE '%",#REF!, "%' OR")</f>
        <v>#REF!</v>
      </c>
    </row>
    <row r="5400" spans="16:35" x14ac:dyDescent="0.25">
      <c r="P5400" s="1"/>
      <c r="Q5400" s="1"/>
      <c r="T5400" s="2"/>
      <c r="U5400" s="2"/>
      <c r="V5400" s="2"/>
      <c r="W5400" s="2"/>
      <c r="AI5400" t="e">
        <f>_xlfn.CONCAT("name LIKE '%",#REF!, "%' OR")</f>
        <v>#REF!</v>
      </c>
    </row>
    <row r="5401" spans="16:35" x14ac:dyDescent="0.25">
      <c r="P5401" s="1"/>
      <c r="Q5401" s="1"/>
      <c r="T5401" s="2"/>
      <c r="U5401" s="2"/>
      <c r="V5401" s="2"/>
      <c r="W5401" s="2"/>
      <c r="AI5401" t="e">
        <f>_xlfn.CONCAT("name LIKE '%",#REF!, "%' OR")</f>
        <v>#REF!</v>
      </c>
    </row>
    <row r="5402" spans="16:35" x14ac:dyDescent="0.25">
      <c r="P5402" s="1"/>
      <c r="Q5402" s="1"/>
      <c r="T5402" s="2"/>
      <c r="U5402" s="2"/>
      <c r="V5402" s="2"/>
      <c r="W5402" s="2"/>
      <c r="AI5402" t="e">
        <f>_xlfn.CONCAT("name LIKE '%",#REF!, "%' OR")</f>
        <v>#REF!</v>
      </c>
    </row>
    <row r="5403" spans="16:35" x14ac:dyDescent="0.25">
      <c r="P5403" s="1"/>
      <c r="Q5403" s="1"/>
      <c r="T5403" s="2"/>
      <c r="U5403" s="2"/>
      <c r="V5403" s="2"/>
      <c r="W5403" s="2"/>
      <c r="AI5403" t="e">
        <f>_xlfn.CONCAT("name LIKE '%",#REF!, "%' OR")</f>
        <v>#REF!</v>
      </c>
    </row>
    <row r="5404" spans="16:35" x14ac:dyDescent="0.25">
      <c r="P5404" s="1"/>
      <c r="Q5404" s="1"/>
      <c r="T5404" s="2"/>
      <c r="U5404" s="2"/>
      <c r="V5404" s="2"/>
      <c r="W5404" s="2"/>
      <c r="AI5404" t="e">
        <f>_xlfn.CONCAT("name LIKE '%",#REF!, "%' OR")</f>
        <v>#REF!</v>
      </c>
    </row>
    <row r="5405" spans="16:35" x14ac:dyDescent="0.25">
      <c r="P5405" s="1"/>
      <c r="Q5405" s="1"/>
      <c r="T5405" s="2"/>
      <c r="U5405" s="2"/>
      <c r="V5405" s="2"/>
      <c r="W5405" s="2"/>
      <c r="AI5405" t="e">
        <f>_xlfn.CONCAT("name LIKE '%",#REF!, "%' OR")</f>
        <v>#REF!</v>
      </c>
    </row>
    <row r="5406" spans="16:35" x14ac:dyDescent="0.25">
      <c r="P5406" s="1"/>
      <c r="Q5406" s="1"/>
      <c r="T5406" s="2"/>
      <c r="U5406" s="2"/>
      <c r="V5406" s="2"/>
      <c r="W5406" s="2"/>
      <c r="AI5406" t="e">
        <f>_xlfn.CONCAT("name LIKE '%",#REF!, "%' OR")</f>
        <v>#REF!</v>
      </c>
    </row>
    <row r="5407" spans="16:35" x14ac:dyDescent="0.25">
      <c r="P5407" s="1"/>
      <c r="Q5407" s="1"/>
      <c r="T5407" s="2"/>
      <c r="U5407" s="2"/>
      <c r="V5407" s="2"/>
      <c r="W5407" s="2"/>
      <c r="AI5407" t="e">
        <f>_xlfn.CONCAT("name LIKE '%",#REF!, "%' OR")</f>
        <v>#REF!</v>
      </c>
    </row>
    <row r="5408" spans="16:35" x14ac:dyDescent="0.25">
      <c r="P5408" s="1"/>
      <c r="Q5408" s="1"/>
      <c r="T5408" s="2"/>
      <c r="U5408" s="2"/>
      <c r="V5408" s="2"/>
      <c r="W5408" s="2"/>
      <c r="AI5408" t="e">
        <f>_xlfn.CONCAT("name LIKE '%",#REF!, "%' OR")</f>
        <v>#REF!</v>
      </c>
    </row>
    <row r="5409" spans="16:35" x14ac:dyDescent="0.25">
      <c r="P5409" s="1"/>
      <c r="Q5409" s="1"/>
      <c r="T5409" s="2"/>
      <c r="U5409" s="2"/>
      <c r="V5409" s="2"/>
      <c r="W5409" s="2"/>
      <c r="AI5409" t="e">
        <f>_xlfn.CONCAT("name LIKE '%",#REF!, "%' OR")</f>
        <v>#REF!</v>
      </c>
    </row>
    <row r="5410" spans="16:35" x14ac:dyDescent="0.25">
      <c r="P5410" s="1"/>
      <c r="Q5410" s="1"/>
      <c r="T5410" s="2"/>
      <c r="U5410" s="2"/>
      <c r="V5410" s="2"/>
      <c r="W5410" s="2"/>
      <c r="AI5410" t="e">
        <f>_xlfn.CONCAT("name LIKE '%",#REF!, "%' OR")</f>
        <v>#REF!</v>
      </c>
    </row>
    <row r="5411" spans="16:35" x14ac:dyDescent="0.25">
      <c r="P5411" s="1"/>
      <c r="Q5411" s="1"/>
      <c r="T5411" s="2"/>
      <c r="U5411" s="2"/>
      <c r="V5411" s="2"/>
      <c r="W5411" s="2"/>
      <c r="AI5411" t="e">
        <f>_xlfn.CONCAT("name LIKE '%",#REF!, "%' OR")</f>
        <v>#REF!</v>
      </c>
    </row>
    <row r="5412" spans="16:35" x14ac:dyDescent="0.25">
      <c r="P5412" s="1"/>
      <c r="Q5412" s="1"/>
      <c r="T5412" s="2"/>
      <c r="U5412" s="2"/>
      <c r="V5412" s="2"/>
      <c r="W5412" s="2"/>
      <c r="AI5412" t="e">
        <f>_xlfn.CONCAT("name LIKE '%",#REF!, "%' OR")</f>
        <v>#REF!</v>
      </c>
    </row>
    <row r="5413" spans="16:35" x14ac:dyDescent="0.25">
      <c r="P5413" s="1"/>
      <c r="Q5413" s="1"/>
      <c r="T5413" s="2"/>
      <c r="U5413" s="2"/>
      <c r="V5413" s="2"/>
      <c r="W5413" s="2"/>
      <c r="AI5413" t="e">
        <f>_xlfn.CONCAT("name LIKE '%",#REF!, "%' OR")</f>
        <v>#REF!</v>
      </c>
    </row>
    <row r="5414" spans="16:35" x14ac:dyDescent="0.25">
      <c r="P5414" s="1"/>
      <c r="Q5414" s="1"/>
      <c r="T5414" s="2"/>
      <c r="U5414" s="2"/>
      <c r="V5414" s="2"/>
      <c r="W5414" s="2"/>
      <c r="AI5414" t="e">
        <f>_xlfn.CONCAT("name LIKE '%",#REF!, "%' OR")</f>
        <v>#REF!</v>
      </c>
    </row>
    <row r="5415" spans="16:35" x14ac:dyDescent="0.25">
      <c r="P5415" s="1"/>
      <c r="Q5415" s="1"/>
      <c r="T5415" s="2"/>
      <c r="U5415" s="2"/>
      <c r="V5415" s="2"/>
      <c r="W5415" s="2"/>
      <c r="AI5415" t="e">
        <f>_xlfn.CONCAT("name LIKE '%",#REF!, "%' OR")</f>
        <v>#REF!</v>
      </c>
    </row>
    <row r="5416" spans="16:35" x14ac:dyDescent="0.25">
      <c r="P5416" s="1"/>
      <c r="Q5416" s="1"/>
      <c r="T5416" s="2"/>
      <c r="U5416" s="2"/>
      <c r="V5416" s="2"/>
      <c r="W5416" s="2"/>
      <c r="AI5416" t="e">
        <f>_xlfn.CONCAT("name LIKE '%",#REF!, "%' OR")</f>
        <v>#REF!</v>
      </c>
    </row>
    <row r="5417" spans="16:35" x14ac:dyDescent="0.25">
      <c r="P5417" s="1"/>
      <c r="Q5417" s="1"/>
      <c r="T5417" s="2"/>
      <c r="U5417" s="2"/>
      <c r="V5417" s="2"/>
      <c r="W5417" s="2"/>
      <c r="AI5417" t="e">
        <f>_xlfn.CONCAT("name LIKE '%",#REF!, "%' OR")</f>
        <v>#REF!</v>
      </c>
    </row>
    <row r="5418" spans="16:35" x14ac:dyDescent="0.25">
      <c r="P5418" s="1"/>
      <c r="Q5418" s="1"/>
      <c r="T5418" s="2"/>
      <c r="U5418" s="2"/>
      <c r="V5418" s="2"/>
      <c r="W5418" s="2"/>
      <c r="AI5418" t="e">
        <f>_xlfn.CONCAT("name LIKE '%",#REF!, "%' OR")</f>
        <v>#REF!</v>
      </c>
    </row>
    <row r="5419" spans="16:35" x14ac:dyDescent="0.25">
      <c r="P5419" s="1"/>
      <c r="Q5419" s="1"/>
      <c r="T5419" s="2"/>
      <c r="U5419" s="2"/>
      <c r="V5419" s="2"/>
      <c r="W5419" s="2"/>
      <c r="AI5419" t="e">
        <f>_xlfn.CONCAT("name LIKE '%",#REF!, "%' OR")</f>
        <v>#REF!</v>
      </c>
    </row>
    <row r="5420" spans="16:35" x14ac:dyDescent="0.25">
      <c r="P5420" s="1"/>
      <c r="Q5420" s="1"/>
      <c r="T5420" s="2"/>
      <c r="U5420" s="2"/>
      <c r="V5420" s="2"/>
      <c r="W5420" s="2"/>
      <c r="AI5420" t="e">
        <f>_xlfn.CONCAT("name LIKE '%",#REF!, "%' OR")</f>
        <v>#REF!</v>
      </c>
    </row>
    <row r="5421" spans="16:35" x14ac:dyDescent="0.25">
      <c r="P5421" s="1"/>
      <c r="Q5421" s="1"/>
      <c r="T5421" s="2"/>
      <c r="U5421" s="2"/>
      <c r="V5421" s="2"/>
      <c r="W5421" s="2"/>
      <c r="AI5421" t="e">
        <f>_xlfn.CONCAT("name LIKE '%",#REF!, "%' OR")</f>
        <v>#REF!</v>
      </c>
    </row>
    <row r="5422" spans="16:35" x14ac:dyDescent="0.25">
      <c r="P5422" s="1"/>
      <c r="Q5422" s="1"/>
      <c r="T5422" s="2"/>
      <c r="U5422" s="2"/>
      <c r="V5422" s="2"/>
      <c r="W5422" s="2"/>
      <c r="AI5422" t="e">
        <f>_xlfn.CONCAT("name LIKE '%",#REF!, "%' OR")</f>
        <v>#REF!</v>
      </c>
    </row>
    <row r="5423" spans="16:35" x14ac:dyDescent="0.25">
      <c r="P5423" s="1"/>
      <c r="Q5423" s="1"/>
      <c r="T5423" s="2"/>
      <c r="U5423" s="2"/>
      <c r="V5423" s="2"/>
      <c r="W5423" s="2"/>
      <c r="AI5423" t="e">
        <f>_xlfn.CONCAT("name LIKE '%",#REF!, "%' OR")</f>
        <v>#REF!</v>
      </c>
    </row>
    <row r="5424" spans="16:35" x14ac:dyDescent="0.25">
      <c r="P5424" s="1"/>
      <c r="Q5424" s="1"/>
      <c r="T5424" s="2"/>
      <c r="U5424" s="2"/>
      <c r="V5424" s="2"/>
      <c r="W5424" s="2"/>
      <c r="AI5424" t="e">
        <f>_xlfn.CONCAT("name LIKE '%",#REF!, "%' OR")</f>
        <v>#REF!</v>
      </c>
    </row>
    <row r="5425" spans="16:35" x14ac:dyDescent="0.25">
      <c r="P5425" s="1"/>
      <c r="Q5425" s="1"/>
      <c r="T5425" s="2"/>
      <c r="U5425" s="2"/>
      <c r="V5425" s="2"/>
      <c r="W5425" s="2"/>
      <c r="AI5425" t="e">
        <f>_xlfn.CONCAT("name LIKE '%",#REF!, "%' OR")</f>
        <v>#REF!</v>
      </c>
    </row>
    <row r="5426" spans="16:35" x14ac:dyDescent="0.25">
      <c r="P5426" s="1"/>
      <c r="Q5426" s="1"/>
      <c r="T5426" s="2"/>
      <c r="U5426" s="2"/>
      <c r="V5426" s="2"/>
      <c r="W5426" s="2"/>
      <c r="AI5426" t="e">
        <f>_xlfn.CONCAT("name LIKE '%",#REF!, "%' OR")</f>
        <v>#REF!</v>
      </c>
    </row>
    <row r="5427" spans="16:35" x14ac:dyDescent="0.25">
      <c r="P5427" s="1"/>
      <c r="Q5427" s="1"/>
      <c r="T5427" s="2"/>
      <c r="U5427" s="2"/>
      <c r="V5427" s="2"/>
      <c r="W5427" s="2"/>
      <c r="AI5427" t="e">
        <f>_xlfn.CONCAT("name LIKE '%",#REF!, "%' OR")</f>
        <v>#REF!</v>
      </c>
    </row>
    <row r="5428" spans="16:35" x14ac:dyDescent="0.25">
      <c r="P5428" s="1"/>
      <c r="Q5428" s="1"/>
      <c r="T5428" s="2"/>
      <c r="U5428" s="2"/>
      <c r="V5428" s="2"/>
      <c r="W5428" s="2"/>
      <c r="AI5428" t="e">
        <f>_xlfn.CONCAT("name LIKE '%",#REF!, "%' OR")</f>
        <v>#REF!</v>
      </c>
    </row>
    <row r="5429" spans="16:35" x14ac:dyDescent="0.25">
      <c r="P5429" s="1"/>
      <c r="Q5429" s="1"/>
      <c r="T5429" s="2"/>
      <c r="U5429" s="2"/>
      <c r="V5429" s="2"/>
      <c r="W5429" s="2"/>
      <c r="AI5429" t="e">
        <f>_xlfn.CONCAT("name LIKE '%",#REF!, "%' OR")</f>
        <v>#REF!</v>
      </c>
    </row>
    <row r="5430" spans="16:35" x14ac:dyDescent="0.25">
      <c r="P5430" s="1"/>
      <c r="Q5430" s="1"/>
      <c r="T5430" s="2"/>
      <c r="U5430" s="2"/>
      <c r="V5430" s="2"/>
      <c r="W5430" s="2"/>
      <c r="AI5430" t="e">
        <f>_xlfn.CONCAT("name LIKE '%",#REF!, "%' OR")</f>
        <v>#REF!</v>
      </c>
    </row>
    <row r="5431" spans="16:35" x14ac:dyDescent="0.25">
      <c r="P5431" s="1"/>
      <c r="Q5431" s="1"/>
      <c r="T5431" s="2"/>
      <c r="U5431" s="2"/>
      <c r="V5431" s="2"/>
      <c r="W5431" s="2"/>
      <c r="AI5431" t="e">
        <f>_xlfn.CONCAT("name LIKE '%",#REF!, "%' OR")</f>
        <v>#REF!</v>
      </c>
    </row>
    <row r="5432" spans="16:35" x14ac:dyDescent="0.25">
      <c r="P5432" s="1"/>
      <c r="Q5432" s="1"/>
      <c r="T5432" s="2"/>
      <c r="U5432" s="2"/>
      <c r="V5432" s="2"/>
      <c r="W5432" s="2"/>
      <c r="AI5432" t="e">
        <f>_xlfn.CONCAT("name LIKE '%",#REF!, "%' OR")</f>
        <v>#REF!</v>
      </c>
    </row>
    <row r="5433" spans="16:35" x14ac:dyDescent="0.25">
      <c r="P5433" s="1"/>
      <c r="Q5433" s="1"/>
      <c r="T5433" s="2"/>
      <c r="U5433" s="2"/>
      <c r="V5433" s="2"/>
      <c r="W5433" s="2"/>
      <c r="AI5433" t="e">
        <f>_xlfn.CONCAT("name LIKE '%",#REF!, "%' OR")</f>
        <v>#REF!</v>
      </c>
    </row>
    <row r="5434" spans="16:35" x14ac:dyDescent="0.25">
      <c r="P5434" s="1"/>
      <c r="Q5434" s="1"/>
      <c r="T5434" s="2"/>
      <c r="U5434" s="2"/>
      <c r="V5434" s="2"/>
      <c r="W5434" s="2"/>
      <c r="AI5434" t="e">
        <f>_xlfn.CONCAT("name LIKE '%",#REF!, "%' OR")</f>
        <v>#REF!</v>
      </c>
    </row>
    <row r="5435" spans="16:35" x14ac:dyDescent="0.25">
      <c r="P5435" s="1"/>
      <c r="Q5435" s="1"/>
      <c r="T5435" s="2"/>
      <c r="U5435" s="2"/>
      <c r="V5435" s="2"/>
      <c r="W5435" s="2"/>
      <c r="AI5435" t="e">
        <f>_xlfn.CONCAT("name LIKE '%",#REF!, "%' OR")</f>
        <v>#REF!</v>
      </c>
    </row>
    <row r="5436" spans="16:35" x14ac:dyDescent="0.25">
      <c r="P5436" s="1"/>
      <c r="Q5436" s="1"/>
      <c r="T5436" s="2"/>
      <c r="U5436" s="2"/>
      <c r="V5436" s="2"/>
      <c r="W5436" s="2"/>
      <c r="AI5436" t="e">
        <f>_xlfn.CONCAT("name LIKE '%",#REF!, "%' OR")</f>
        <v>#REF!</v>
      </c>
    </row>
    <row r="5437" spans="16:35" x14ac:dyDescent="0.25">
      <c r="P5437" s="1"/>
      <c r="Q5437" s="1"/>
      <c r="T5437" s="2"/>
      <c r="U5437" s="2"/>
      <c r="V5437" s="2"/>
      <c r="W5437" s="2"/>
      <c r="AI5437" t="e">
        <f>_xlfn.CONCAT("name LIKE '%",#REF!, "%' OR")</f>
        <v>#REF!</v>
      </c>
    </row>
    <row r="5438" spans="16:35" x14ac:dyDescent="0.25">
      <c r="P5438" s="1"/>
      <c r="Q5438" s="1"/>
      <c r="T5438" s="2"/>
      <c r="U5438" s="2"/>
      <c r="V5438" s="2"/>
      <c r="W5438" s="2"/>
      <c r="AI5438" t="e">
        <f>_xlfn.CONCAT("name LIKE '%",#REF!, "%' OR")</f>
        <v>#REF!</v>
      </c>
    </row>
    <row r="5439" spans="16:35" x14ac:dyDescent="0.25">
      <c r="P5439" s="1"/>
      <c r="Q5439" s="1"/>
      <c r="T5439" s="2"/>
      <c r="U5439" s="2"/>
      <c r="V5439" s="2"/>
      <c r="W5439" s="2"/>
      <c r="AI5439" t="e">
        <f>_xlfn.CONCAT("name LIKE '%",#REF!, "%' OR")</f>
        <v>#REF!</v>
      </c>
    </row>
    <row r="5440" spans="16:35" x14ac:dyDescent="0.25">
      <c r="P5440" s="1"/>
      <c r="Q5440" s="1"/>
      <c r="T5440" s="2"/>
      <c r="U5440" s="2"/>
      <c r="V5440" s="2"/>
      <c r="W5440" s="2"/>
      <c r="AI5440" t="e">
        <f>_xlfn.CONCAT("name LIKE '%",#REF!, "%' OR")</f>
        <v>#REF!</v>
      </c>
    </row>
    <row r="5441" spans="16:35" x14ac:dyDescent="0.25">
      <c r="P5441" s="1"/>
      <c r="Q5441" s="1"/>
      <c r="T5441" s="2"/>
      <c r="U5441" s="2"/>
      <c r="V5441" s="2"/>
      <c r="W5441" s="2"/>
      <c r="AI5441" t="e">
        <f>_xlfn.CONCAT("name LIKE '%",#REF!, "%' OR")</f>
        <v>#REF!</v>
      </c>
    </row>
    <row r="5442" spans="16:35" x14ac:dyDescent="0.25">
      <c r="P5442" s="1"/>
      <c r="Q5442" s="1"/>
      <c r="T5442" s="2"/>
      <c r="U5442" s="2"/>
      <c r="V5442" s="2"/>
      <c r="W5442" s="2"/>
      <c r="AI5442" t="e">
        <f>_xlfn.CONCAT("name LIKE '%",#REF!, "%' OR")</f>
        <v>#REF!</v>
      </c>
    </row>
    <row r="5443" spans="16:35" x14ac:dyDescent="0.25">
      <c r="P5443" s="1"/>
      <c r="Q5443" s="1"/>
      <c r="T5443" s="2"/>
      <c r="U5443" s="2"/>
      <c r="V5443" s="2"/>
      <c r="W5443" s="2"/>
      <c r="AI5443" t="e">
        <f>_xlfn.CONCAT("name LIKE '%",#REF!, "%' OR")</f>
        <v>#REF!</v>
      </c>
    </row>
    <row r="5444" spans="16:35" x14ac:dyDescent="0.25">
      <c r="P5444" s="1"/>
      <c r="Q5444" s="1"/>
      <c r="T5444" s="2"/>
      <c r="U5444" s="2"/>
      <c r="V5444" s="2"/>
      <c r="W5444" s="2"/>
      <c r="AI5444" t="e">
        <f>_xlfn.CONCAT("name LIKE '%",#REF!, "%' OR")</f>
        <v>#REF!</v>
      </c>
    </row>
    <row r="5445" spans="16:35" x14ac:dyDescent="0.25">
      <c r="P5445" s="1"/>
      <c r="Q5445" s="1"/>
      <c r="T5445" s="2"/>
      <c r="U5445" s="2"/>
      <c r="V5445" s="2"/>
      <c r="W5445" s="2"/>
      <c r="AI5445" t="e">
        <f>_xlfn.CONCAT("name LIKE '%",#REF!, "%' OR")</f>
        <v>#REF!</v>
      </c>
    </row>
    <row r="5446" spans="16:35" x14ac:dyDescent="0.25">
      <c r="P5446" s="1"/>
      <c r="Q5446" s="1"/>
      <c r="T5446" s="2"/>
      <c r="U5446" s="2"/>
      <c r="V5446" s="2"/>
      <c r="W5446" s="2"/>
      <c r="AI5446" t="e">
        <f>_xlfn.CONCAT("name LIKE '%",#REF!, "%' OR")</f>
        <v>#REF!</v>
      </c>
    </row>
    <row r="5447" spans="16:35" x14ac:dyDescent="0.25">
      <c r="P5447" s="1"/>
      <c r="Q5447" s="1"/>
      <c r="T5447" s="2"/>
      <c r="U5447" s="2"/>
      <c r="V5447" s="2"/>
      <c r="W5447" s="2"/>
      <c r="AI5447" t="e">
        <f>_xlfn.CONCAT("name LIKE '%",#REF!, "%' OR")</f>
        <v>#REF!</v>
      </c>
    </row>
    <row r="5448" spans="16:35" x14ac:dyDescent="0.25">
      <c r="P5448" s="1"/>
      <c r="Q5448" s="1"/>
      <c r="T5448" s="2"/>
      <c r="U5448" s="2"/>
      <c r="V5448" s="2"/>
      <c r="W5448" s="2"/>
      <c r="AI5448" t="e">
        <f>_xlfn.CONCAT("name LIKE '%",#REF!, "%' OR")</f>
        <v>#REF!</v>
      </c>
    </row>
    <row r="5449" spans="16:35" x14ac:dyDescent="0.25">
      <c r="P5449" s="1"/>
      <c r="Q5449" s="1"/>
      <c r="T5449" s="2"/>
      <c r="U5449" s="2"/>
      <c r="V5449" s="2"/>
      <c r="W5449" s="2"/>
      <c r="AI5449" t="e">
        <f>_xlfn.CONCAT("name LIKE '%",#REF!, "%' OR")</f>
        <v>#REF!</v>
      </c>
    </row>
    <row r="5450" spans="16:35" x14ac:dyDescent="0.25">
      <c r="P5450" s="1"/>
      <c r="Q5450" s="1"/>
      <c r="T5450" s="2"/>
      <c r="U5450" s="2"/>
      <c r="V5450" s="2"/>
      <c r="W5450" s="2"/>
      <c r="AI5450" t="e">
        <f>_xlfn.CONCAT("name LIKE '%",#REF!, "%' OR")</f>
        <v>#REF!</v>
      </c>
    </row>
    <row r="5451" spans="16:35" x14ac:dyDescent="0.25">
      <c r="P5451" s="1"/>
      <c r="Q5451" s="1"/>
      <c r="T5451" s="2"/>
      <c r="U5451" s="2"/>
      <c r="V5451" s="2"/>
      <c r="W5451" s="2"/>
      <c r="AI5451" t="e">
        <f>_xlfn.CONCAT("name LIKE '%",#REF!, "%' OR")</f>
        <v>#REF!</v>
      </c>
    </row>
    <row r="5452" spans="16:35" x14ac:dyDescent="0.25">
      <c r="P5452" s="1"/>
      <c r="Q5452" s="1"/>
      <c r="T5452" s="2"/>
      <c r="U5452" s="2"/>
      <c r="V5452" s="2"/>
      <c r="W5452" s="2"/>
      <c r="AI5452" t="e">
        <f>_xlfn.CONCAT("name LIKE '%",#REF!, "%' OR")</f>
        <v>#REF!</v>
      </c>
    </row>
    <row r="5453" spans="16:35" x14ac:dyDescent="0.25">
      <c r="P5453" s="1"/>
      <c r="Q5453" s="1"/>
      <c r="T5453" s="2"/>
      <c r="U5453" s="2"/>
      <c r="V5453" s="2"/>
      <c r="W5453" s="2"/>
      <c r="AI5453" t="e">
        <f>_xlfn.CONCAT("name LIKE '%",#REF!, "%' OR")</f>
        <v>#REF!</v>
      </c>
    </row>
    <row r="5454" spans="16:35" x14ac:dyDescent="0.25">
      <c r="P5454" s="1"/>
      <c r="Q5454" s="1"/>
      <c r="T5454" s="2"/>
      <c r="U5454" s="2"/>
      <c r="V5454" s="2"/>
      <c r="W5454" s="2"/>
      <c r="AI5454" t="e">
        <f>_xlfn.CONCAT("name LIKE '%",#REF!, "%' OR")</f>
        <v>#REF!</v>
      </c>
    </row>
    <row r="5455" spans="16:35" x14ac:dyDescent="0.25">
      <c r="P5455" s="1"/>
      <c r="Q5455" s="1"/>
      <c r="T5455" s="2"/>
      <c r="U5455" s="2"/>
      <c r="V5455" s="2"/>
      <c r="W5455" s="2"/>
      <c r="AI5455" t="e">
        <f>_xlfn.CONCAT("name LIKE '%",#REF!, "%' OR")</f>
        <v>#REF!</v>
      </c>
    </row>
    <row r="5456" spans="16:35" x14ac:dyDescent="0.25">
      <c r="P5456" s="1"/>
      <c r="Q5456" s="1"/>
      <c r="T5456" s="2"/>
      <c r="U5456" s="2"/>
      <c r="V5456" s="2"/>
      <c r="W5456" s="2"/>
      <c r="AI5456" t="e">
        <f>_xlfn.CONCAT("name LIKE '%",#REF!, "%' OR")</f>
        <v>#REF!</v>
      </c>
    </row>
    <row r="5457" spans="16:35" x14ac:dyDescent="0.25">
      <c r="P5457" s="1"/>
      <c r="Q5457" s="1"/>
      <c r="T5457" s="2"/>
      <c r="U5457" s="2"/>
      <c r="V5457" s="2"/>
      <c r="W5457" s="2"/>
      <c r="AI5457" t="e">
        <f>_xlfn.CONCAT("name LIKE '%",#REF!, "%' OR")</f>
        <v>#REF!</v>
      </c>
    </row>
    <row r="5458" spans="16:35" x14ac:dyDescent="0.25">
      <c r="P5458" s="1"/>
      <c r="Q5458" s="1"/>
      <c r="T5458" s="2"/>
      <c r="U5458" s="2"/>
      <c r="V5458" s="2"/>
      <c r="W5458" s="2"/>
      <c r="AI5458" t="e">
        <f>_xlfn.CONCAT("name LIKE '%",#REF!, "%' OR")</f>
        <v>#REF!</v>
      </c>
    </row>
    <row r="5459" spans="16:35" x14ac:dyDescent="0.25">
      <c r="P5459" s="1"/>
      <c r="Q5459" s="1"/>
      <c r="T5459" s="2"/>
      <c r="U5459" s="2"/>
      <c r="V5459" s="2"/>
      <c r="W5459" s="2"/>
      <c r="AI5459" t="e">
        <f>_xlfn.CONCAT("name LIKE '%",#REF!, "%' OR")</f>
        <v>#REF!</v>
      </c>
    </row>
    <row r="5460" spans="16:35" x14ac:dyDescent="0.25">
      <c r="P5460" s="1"/>
      <c r="Q5460" s="1"/>
      <c r="T5460" s="2"/>
      <c r="U5460" s="2"/>
      <c r="V5460" s="2"/>
      <c r="W5460" s="2"/>
      <c r="AI5460" t="e">
        <f>_xlfn.CONCAT("name LIKE '%",#REF!, "%' OR")</f>
        <v>#REF!</v>
      </c>
    </row>
    <row r="5461" spans="16:35" x14ac:dyDescent="0.25">
      <c r="P5461" s="1"/>
      <c r="Q5461" s="1"/>
      <c r="T5461" s="2"/>
      <c r="U5461" s="2"/>
      <c r="V5461" s="2"/>
      <c r="W5461" s="2"/>
      <c r="AI5461" t="e">
        <f>_xlfn.CONCAT("name LIKE '%",#REF!, "%' OR")</f>
        <v>#REF!</v>
      </c>
    </row>
    <row r="5462" spans="16:35" x14ac:dyDescent="0.25">
      <c r="P5462" s="1"/>
      <c r="Q5462" s="1"/>
      <c r="T5462" s="2"/>
      <c r="U5462" s="2"/>
      <c r="V5462" s="2"/>
      <c r="W5462" s="2"/>
      <c r="AI5462" t="e">
        <f>_xlfn.CONCAT("name LIKE '%",#REF!, "%' OR")</f>
        <v>#REF!</v>
      </c>
    </row>
    <row r="5463" spans="16:35" x14ac:dyDescent="0.25">
      <c r="P5463" s="1"/>
      <c r="Q5463" s="1"/>
      <c r="T5463" s="2"/>
      <c r="U5463" s="2"/>
      <c r="V5463" s="2"/>
      <c r="W5463" s="2"/>
      <c r="AI5463" t="e">
        <f>_xlfn.CONCAT("name LIKE '%",#REF!, "%' OR")</f>
        <v>#REF!</v>
      </c>
    </row>
    <row r="5464" spans="16:35" x14ac:dyDescent="0.25">
      <c r="P5464" s="1"/>
      <c r="Q5464" s="1"/>
      <c r="T5464" s="2"/>
      <c r="U5464" s="2"/>
      <c r="V5464" s="2"/>
      <c r="W5464" s="2"/>
      <c r="AI5464" t="e">
        <f>_xlfn.CONCAT("name LIKE '%",#REF!, "%' OR")</f>
        <v>#REF!</v>
      </c>
    </row>
    <row r="5465" spans="16:35" x14ac:dyDescent="0.25">
      <c r="P5465" s="1"/>
      <c r="Q5465" s="1"/>
      <c r="T5465" s="2"/>
      <c r="U5465" s="2"/>
      <c r="V5465" s="2"/>
      <c r="W5465" s="2"/>
      <c r="AI5465" t="e">
        <f>_xlfn.CONCAT("name LIKE '%",#REF!, "%' OR")</f>
        <v>#REF!</v>
      </c>
    </row>
    <row r="5466" spans="16:35" x14ac:dyDescent="0.25">
      <c r="P5466" s="1"/>
      <c r="Q5466" s="1"/>
      <c r="T5466" s="2"/>
      <c r="U5466" s="2"/>
      <c r="V5466" s="2"/>
      <c r="W5466" s="2"/>
      <c r="AI5466" t="e">
        <f>_xlfn.CONCAT("name LIKE '%",#REF!, "%' OR")</f>
        <v>#REF!</v>
      </c>
    </row>
    <row r="5467" spans="16:35" x14ac:dyDescent="0.25">
      <c r="P5467" s="1"/>
      <c r="Q5467" s="1"/>
      <c r="T5467" s="2"/>
      <c r="U5467" s="2"/>
      <c r="V5467" s="2"/>
      <c r="W5467" s="2"/>
      <c r="AI5467" t="e">
        <f>_xlfn.CONCAT("name LIKE '%",#REF!, "%' OR")</f>
        <v>#REF!</v>
      </c>
    </row>
    <row r="5468" spans="16:35" x14ac:dyDescent="0.25">
      <c r="P5468" s="1"/>
      <c r="Q5468" s="1"/>
      <c r="T5468" s="2"/>
      <c r="U5468" s="2"/>
      <c r="V5468" s="2"/>
      <c r="W5468" s="2"/>
      <c r="AI5468" t="e">
        <f>_xlfn.CONCAT("name LIKE '%",#REF!, "%' OR")</f>
        <v>#REF!</v>
      </c>
    </row>
    <row r="5469" spans="16:35" x14ac:dyDescent="0.25">
      <c r="P5469" s="1"/>
      <c r="Q5469" s="1"/>
      <c r="T5469" s="2"/>
      <c r="U5469" s="2"/>
      <c r="V5469" s="2"/>
      <c r="W5469" s="2"/>
      <c r="AI5469" t="e">
        <f>_xlfn.CONCAT("name LIKE '%",#REF!, "%' OR")</f>
        <v>#REF!</v>
      </c>
    </row>
    <row r="5470" spans="16:35" x14ac:dyDescent="0.25">
      <c r="P5470" s="1"/>
      <c r="Q5470" s="1"/>
      <c r="T5470" s="2"/>
      <c r="U5470" s="2"/>
      <c r="V5470" s="2"/>
      <c r="W5470" s="2"/>
      <c r="AI5470" t="e">
        <f>_xlfn.CONCAT("name LIKE '%",#REF!, "%' OR")</f>
        <v>#REF!</v>
      </c>
    </row>
    <row r="5471" spans="16:35" x14ac:dyDescent="0.25">
      <c r="P5471" s="1"/>
      <c r="Q5471" s="1"/>
      <c r="T5471" s="2"/>
      <c r="U5471" s="2"/>
      <c r="V5471" s="2"/>
      <c r="W5471" s="2"/>
      <c r="AI5471" t="e">
        <f>_xlfn.CONCAT("name LIKE '%",#REF!, "%' OR")</f>
        <v>#REF!</v>
      </c>
    </row>
    <row r="5472" spans="16:35" x14ac:dyDescent="0.25">
      <c r="P5472" s="1"/>
      <c r="Q5472" s="1"/>
      <c r="T5472" s="2"/>
      <c r="U5472" s="2"/>
      <c r="V5472" s="2"/>
      <c r="W5472" s="2"/>
      <c r="AI5472" t="e">
        <f>_xlfn.CONCAT("name LIKE '%",#REF!, "%' OR")</f>
        <v>#REF!</v>
      </c>
    </row>
    <row r="5473" spans="16:35" x14ac:dyDescent="0.25">
      <c r="P5473" s="1"/>
      <c r="Q5473" s="1"/>
      <c r="T5473" s="2"/>
      <c r="U5473" s="2"/>
      <c r="V5473" s="2"/>
      <c r="W5473" s="2"/>
      <c r="AI5473" t="e">
        <f>_xlfn.CONCAT("name LIKE '%",#REF!, "%' OR")</f>
        <v>#REF!</v>
      </c>
    </row>
    <row r="5474" spans="16:35" x14ac:dyDescent="0.25">
      <c r="P5474" s="1"/>
      <c r="Q5474" s="1"/>
      <c r="T5474" s="2"/>
      <c r="U5474" s="2"/>
      <c r="V5474" s="2"/>
      <c r="W5474" s="2"/>
      <c r="AI5474" t="e">
        <f>_xlfn.CONCAT("name LIKE '%",#REF!, "%' OR")</f>
        <v>#REF!</v>
      </c>
    </row>
    <row r="5475" spans="16:35" x14ac:dyDescent="0.25">
      <c r="P5475" s="1"/>
      <c r="Q5475" s="1"/>
      <c r="T5475" s="2"/>
      <c r="U5475" s="2"/>
      <c r="V5475" s="2"/>
      <c r="W5475" s="2"/>
      <c r="AI5475" t="e">
        <f>_xlfn.CONCAT("name LIKE '%",#REF!, "%' OR")</f>
        <v>#REF!</v>
      </c>
    </row>
    <row r="5476" spans="16:35" x14ac:dyDescent="0.25">
      <c r="P5476" s="1"/>
      <c r="Q5476" s="1"/>
      <c r="T5476" s="2"/>
      <c r="U5476" s="2"/>
      <c r="V5476" s="2"/>
      <c r="W5476" s="2"/>
      <c r="AI5476" t="e">
        <f>_xlfn.CONCAT("name LIKE '%",#REF!, "%' OR")</f>
        <v>#REF!</v>
      </c>
    </row>
    <row r="5477" spans="16:35" x14ac:dyDescent="0.25">
      <c r="P5477" s="1"/>
      <c r="Q5477" s="1"/>
      <c r="T5477" s="2"/>
      <c r="U5477" s="2"/>
      <c r="V5477" s="2"/>
      <c r="W5477" s="2"/>
      <c r="AI5477" t="e">
        <f>_xlfn.CONCAT("name LIKE '%",#REF!, "%' OR")</f>
        <v>#REF!</v>
      </c>
    </row>
    <row r="5478" spans="16:35" x14ac:dyDescent="0.25">
      <c r="P5478" s="1"/>
      <c r="Q5478" s="1"/>
      <c r="T5478" s="2"/>
      <c r="U5478" s="2"/>
      <c r="V5478" s="2"/>
      <c r="W5478" s="2"/>
      <c r="AI5478" t="e">
        <f>_xlfn.CONCAT("name LIKE '%",#REF!, "%' OR")</f>
        <v>#REF!</v>
      </c>
    </row>
    <row r="5479" spans="16:35" x14ac:dyDescent="0.25">
      <c r="P5479" s="1"/>
      <c r="Q5479" s="1"/>
      <c r="T5479" s="2"/>
      <c r="U5479" s="2"/>
      <c r="V5479" s="2"/>
      <c r="W5479" s="2"/>
      <c r="AI5479" t="e">
        <f>_xlfn.CONCAT("name LIKE '%",#REF!, "%' OR")</f>
        <v>#REF!</v>
      </c>
    </row>
    <row r="5480" spans="16:35" x14ac:dyDescent="0.25">
      <c r="P5480" s="1"/>
      <c r="Q5480" s="1"/>
      <c r="T5480" s="2"/>
      <c r="U5480" s="2"/>
      <c r="V5480" s="2"/>
      <c r="W5480" s="2"/>
      <c r="AI5480" t="e">
        <f>_xlfn.CONCAT("name LIKE '%",#REF!, "%' OR")</f>
        <v>#REF!</v>
      </c>
    </row>
    <row r="5481" spans="16:35" x14ac:dyDescent="0.25">
      <c r="P5481" s="1"/>
      <c r="Q5481" s="1"/>
      <c r="T5481" s="2"/>
      <c r="U5481" s="2"/>
      <c r="V5481" s="2"/>
      <c r="W5481" s="2"/>
      <c r="AI5481" t="e">
        <f>_xlfn.CONCAT("name LIKE '%",#REF!, "%' OR")</f>
        <v>#REF!</v>
      </c>
    </row>
    <row r="5482" spans="16:35" x14ac:dyDescent="0.25">
      <c r="P5482" s="1"/>
      <c r="Q5482" s="1"/>
      <c r="T5482" s="2"/>
      <c r="U5482" s="2"/>
      <c r="V5482" s="2"/>
      <c r="W5482" s="2"/>
      <c r="AI5482" t="e">
        <f>_xlfn.CONCAT("name LIKE '%",#REF!, "%' OR")</f>
        <v>#REF!</v>
      </c>
    </row>
    <row r="5483" spans="16:35" x14ac:dyDescent="0.25">
      <c r="P5483" s="1"/>
      <c r="Q5483" s="1"/>
      <c r="T5483" s="2"/>
      <c r="U5483" s="2"/>
      <c r="V5483" s="2"/>
      <c r="W5483" s="2"/>
      <c r="AI5483" t="e">
        <f>_xlfn.CONCAT("name LIKE '%",#REF!, "%' OR")</f>
        <v>#REF!</v>
      </c>
    </row>
    <row r="5484" spans="16:35" x14ac:dyDescent="0.25">
      <c r="P5484" s="1"/>
      <c r="Q5484" s="1"/>
      <c r="T5484" s="2"/>
      <c r="U5484" s="2"/>
      <c r="V5484" s="2"/>
      <c r="W5484" s="2"/>
      <c r="AI5484" t="e">
        <f>_xlfn.CONCAT("name LIKE '%",#REF!, "%' OR")</f>
        <v>#REF!</v>
      </c>
    </row>
    <row r="5485" spans="16:35" x14ac:dyDescent="0.25">
      <c r="P5485" s="1"/>
      <c r="Q5485" s="1"/>
      <c r="T5485" s="2"/>
      <c r="U5485" s="2"/>
      <c r="V5485" s="2"/>
      <c r="W5485" s="2"/>
      <c r="AI5485" t="e">
        <f>_xlfn.CONCAT("name LIKE '%",#REF!, "%' OR")</f>
        <v>#REF!</v>
      </c>
    </row>
    <row r="5486" spans="16:35" x14ac:dyDescent="0.25">
      <c r="P5486" s="1"/>
      <c r="Q5486" s="1"/>
      <c r="T5486" s="2"/>
      <c r="U5486" s="2"/>
      <c r="V5486" s="2"/>
      <c r="W5486" s="2"/>
      <c r="AI5486" t="e">
        <f>_xlfn.CONCAT("name LIKE '%",#REF!, "%' OR")</f>
        <v>#REF!</v>
      </c>
    </row>
    <row r="5487" spans="16:35" x14ac:dyDescent="0.25">
      <c r="P5487" s="1"/>
      <c r="Q5487" s="1"/>
      <c r="T5487" s="2"/>
      <c r="U5487" s="2"/>
      <c r="V5487" s="2"/>
      <c r="W5487" s="2"/>
      <c r="AI5487" t="e">
        <f>_xlfn.CONCAT("name LIKE '%",#REF!, "%' OR")</f>
        <v>#REF!</v>
      </c>
    </row>
    <row r="5488" spans="16:35" x14ac:dyDescent="0.25">
      <c r="P5488" s="1"/>
      <c r="Q5488" s="1"/>
      <c r="T5488" s="2"/>
      <c r="U5488" s="2"/>
      <c r="V5488" s="2"/>
      <c r="W5488" s="2"/>
      <c r="AI5488" t="e">
        <f>_xlfn.CONCAT("name LIKE '%",#REF!, "%' OR")</f>
        <v>#REF!</v>
      </c>
    </row>
    <row r="5489" spans="16:35" x14ac:dyDescent="0.25">
      <c r="P5489" s="1"/>
      <c r="Q5489" s="1"/>
      <c r="T5489" s="2"/>
      <c r="U5489" s="2"/>
      <c r="V5489" s="2"/>
      <c r="W5489" s="2"/>
      <c r="AI5489" t="e">
        <f>_xlfn.CONCAT("name LIKE '%",#REF!, "%' OR")</f>
        <v>#REF!</v>
      </c>
    </row>
    <row r="5490" spans="16:35" x14ac:dyDescent="0.25">
      <c r="P5490" s="1"/>
      <c r="Q5490" s="1"/>
      <c r="T5490" s="2"/>
      <c r="U5490" s="2"/>
      <c r="V5490" s="2"/>
      <c r="W5490" s="2"/>
      <c r="AI5490" t="e">
        <f>_xlfn.CONCAT("name LIKE '%",#REF!, "%' OR")</f>
        <v>#REF!</v>
      </c>
    </row>
    <row r="5491" spans="16:35" x14ac:dyDescent="0.25">
      <c r="P5491" s="1"/>
      <c r="Q5491" s="1"/>
      <c r="T5491" s="2"/>
      <c r="U5491" s="2"/>
      <c r="V5491" s="2"/>
      <c r="W5491" s="2"/>
      <c r="AI5491" t="e">
        <f>_xlfn.CONCAT("name LIKE '%",#REF!, "%' OR")</f>
        <v>#REF!</v>
      </c>
    </row>
    <row r="5492" spans="16:35" x14ac:dyDescent="0.25">
      <c r="P5492" s="1"/>
      <c r="Q5492" s="1"/>
      <c r="T5492" s="2"/>
      <c r="U5492" s="2"/>
      <c r="V5492" s="2"/>
      <c r="W5492" s="2"/>
      <c r="AI5492" t="e">
        <f>_xlfn.CONCAT("name LIKE '%",#REF!, "%' OR")</f>
        <v>#REF!</v>
      </c>
    </row>
    <row r="5493" spans="16:35" x14ac:dyDescent="0.25">
      <c r="P5493" s="1"/>
      <c r="Q5493" s="1"/>
      <c r="T5493" s="2"/>
      <c r="U5493" s="2"/>
      <c r="V5493" s="2"/>
      <c r="W5493" s="2"/>
    </row>
    <row r="5494" spans="16:35" x14ac:dyDescent="0.25">
      <c r="P5494" s="1"/>
      <c r="Q5494" s="1"/>
      <c r="T5494" s="2"/>
      <c r="U5494" s="2"/>
      <c r="V5494" s="2"/>
      <c r="W5494" s="2"/>
    </row>
    <row r="5495" spans="16:35" x14ac:dyDescent="0.25">
      <c r="P5495" s="1"/>
      <c r="Q5495" s="1"/>
      <c r="T5495" s="2"/>
      <c r="U5495" s="2"/>
      <c r="V5495" s="2"/>
      <c r="W5495" s="2"/>
    </row>
    <row r="5496" spans="16:35" x14ac:dyDescent="0.25">
      <c r="P5496" s="1"/>
      <c r="Q5496" s="1"/>
      <c r="T5496" s="2"/>
      <c r="U5496" s="2"/>
      <c r="V5496" s="2"/>
      <c r="W5496" s="2"/>
    </row>
    <row r="5497" spans="16:35" x14ac:dyDescent="0.25">
      <c r="P5497" s="1"/>
      <c r="Q5497" s="1"/>
      <c r="T5497" s="2"/>
      <c r="U5497" s="2"/>
      <c r="V5497" s="2"/>
      <c r="W5497" s="2"/>
    </row>
    <row r="5498" spans="16:35" x14ac:dyDescent="0.25">
      <c r="P5498" s="1"/>
      <c r="Q5498" s="1"/>
      <c r="T5498" s="2"/>
      <c r="U5498" s="2"/>
      <c r="V5498" s="2"/>
      <c r="W5498" s="2"/>
    </row>
    <row r="5499" spans="16:35" x14ac:dyDescent="0.25">
      <c r="P5499" s="1"/>
      <c r="Q5499" s="1"/>
      <c r="T5499" s="2"/>
      <c r="U5499" s="2"/>
      <c r="V5499" s="2"/>
      <c r="W5499" s="2"/>
    </row>
    <row r="5500" spans="16:35" x14ac:dyDescent="0.25">
      <c r="P5500" s="1"/>
      <c r="Q5500" s="1"/>
      <c r="T5500" s="2"/>
      <c r="U5500" s="2"/>
      <c r="V5500" s="2"/>
      <c r="W5500" s="2"/>
    </row>
    <row r="5501" spans="16:35" x14ac:dyDescent="0.25">
      <c r="P5501" s="1"/>
      <c r="Q5501" s="1"/>
      <c r="T5501" s="2"/>
      <c r="U5501" s="2"/>
      <c r="V5501" s="2"/>
      <c r="W5501" s="2"/>
    </row>
    <row r="5502" spans="16:35" x14ac:dyDescent="0.25">
      <c r="P5502" s="1"/>
      <c r="Q5502" s="1"/>
      <c r="T5502" s="2"/>
      <c r="U5502" s="2"/>
      <c r="V5502" s="2"/>
      <c r="W5502" s="2"/>
    </row>
    <row r="5503" spans="16:35" x14ac:dyDescent="0.25">
      <c r="P5503" s="1"/>
      <c r="Q5503" s="1"/>
      <c r="T5503" s="2"/>
      <c r="U5503" s="2"/>
      <c r="V5503" s="2"/>
      <c r="W5503" s="2"/>
    </row>
    <row r="5504" spans="16:35" x14ac:dyDescent="0.25">
      <c r="P5504" s="1"/>
      <c r="Q5504" s="1"/>
      <c r="T5504" s="2"/>
      <c r="U5504" s="2"/>
      <c r="V5504" s="2"/>
      <c r="W5504" s="2"/>
    </row>
    <row r="5505" spans="16:23" x14ac:dyDescent="0.25">
      <c r="P5505" s="1"/>
      <c r="Q5505" s="1"/>
      <c r="T5505" s="2"/>
      <c r="U5505" s="2"/>
      <c r="V5505" s="2"/>
      <c r="W5505" s="2"/>
    </row>
    <row r="5506" spans="16:23" x14ac:dyDescent="0.25">
      <c r="P5506" s="1"/>
      <c r="Q5506" s="1"/>
      <c r="T5506" s="2"/>
      <c r="U5506" s="2"/>
      <c r="V5506" s="2"/>
      <c r="W5506" s="2"/>
    </row>
    <row r="5507" spans="16:23" x14ac:dyDescent="0.25">
      <c r="P5507" s="1"/>
      <c r="Q5507" s="1"/>
      <c r="T5507" s="2"/>
      <c r="U5507" s="2"/>
      <c r="V5507" s="2"/>
      <c r="W5507" s="2"/>
    </row>
    <row r="5508" spans="16:23" x14ac:dyDescent="0.25">
      <c r="P5508" s="1"/>
      <c r="Q5508" s="1"/>
      <c r="T5508" s="2"/>
      <c r="U5508" s="2"/>
      <c r="V5508" s="2"/>
      <c r="W5508" s="2"/>
    </row>
    <row r="5509" spans="16:23" x14ac:dyDescent="0.25">
      <c r="P5509" s="1"/>
      <c r="Q5509" s="1"/>
      <c r="T5509" s="2"/>
      <c r="U5509" s="2"/>
      <c r="V5509" s="2"/>
      <c r="W5509" s="2"/>
    </row>
    <row r="5510" spans="16:23" x14ac:dyDescent="0.25">
      <c r="P5510" s="1"/>
      <c r="Q5510" s="1"/>
      <c r="T5510" s="2"/>
      <c r="U5510" s="2"/>
      <c r="V5510" s="2"/>
      <c r="W5510" s="2"/>
    </row>
    <row r="5511" spans="16:23" x14ac:dyDescent="0.25">
      <c r="P5511" s="1"/>
      <c r="Q5511" s="1"/>
      <c r="T5511" s="2"/>
      <c r="U5511" s="2"/>
      <c r="V5511" s="2"/>
      <c r="W5511" s="2"/>
    </row>
    <row r="5512" spans="16:23" x14ac:dyDescent="0.25">
      <c r="P5512" s="1"/>
      <c r="Q5512" s="1"/>
      <c r="T5512" s="2"/>
      <c r="U5512" s="2"/>
      <c r="V5512" s="2"/>
      <c r="W5512" s="2"/>
    </row>
    <row r="5513" spans="16:23" x14ac:dyDescent="0.25">
      <c r="P5513" s="1"/>
      <c r="Q5513" s="1"/>
      <c r="T5513" s="2"/>
      <c r="U5513" s="2"/>
      <c r="V5513" s="2"/>
      <c r="W5513" s="2"/>
    </row>
    <row r="5514" spans="16:23" x14ac:dyDescent="0.25">
      <c r="P5514" s="1"/>
      <c r="Q5514" s="1"/>
      <c r="T5514" s="2"/>
      <c r="U5514" s="2"/>
      <c r="V5514" s="2"/>
      <c r="W5514" s="2"/>
    </row>
    <row r="5515" spans="16:23" x14ac:dyDescent="0.25">
      <c r="P5515" s="1"/>
      <c r="Q5515" s="1"/>
      <c r="T5515" s="2"/>
      <c r="U5515" s="2"/>
      <c r="V5515" s="2"/>
      <c r="W5515" s="2"/>
    </row>
    <row r="5516" spans="16:23" x14ac:dyDescent="0.25">
      <c r="P5516" s="1"/>
      <c r="Q5516" s="1"/>
      <c r="T5516" s="2"/>
      <c r="U5516" s="2"/>
      <c r="V5516" s="2"/>
      <c r="W5516" s="2"/>
    </row>
    <row r="5517" spans="16:23" x14ac:dyDescent="0.25">
      <c r="P5517" s="1"/>
      <c r="Q5517" s="1"/>
      <c r="T5517" s="2"/>
      <c r="U5517" s="2"/>
      <c r="V5517" s="2"/>
      <c r="W5517" s="2"/>
    </row>
    <row r="5518" spans="16:23" x14ac:dyDescent="0.25">
      <c r="P5518" s="1"/>
      <c r="Q5518" s="1"/>
      <c r="T5518" s="2"/>
      <c r="U5518" s="2"/>
      <c r="V5518" s="2"/>
      <c r="W5518" s="2"/>
    </row>
    <row r="5519" spans="16:23" x14ac:dyDescent="0.25">
      <c r="P5519" s="1"/>
      <c r="Q5519" s="1"/>
      <c r="T5519" s="2"/>
      <c r="U5519" s="2"/>
      <c r="V5519" s="2"/>
      <c r="W5519" s="2"/>
    </row>
    <row r="5520" spans="16:23" x14ac:dyDescent="0.25">
      <c r="P5520" s="1"/>
      <c r="Q5520" s="1"/>
      <c r="T5520" s="2"/>
      <c r="U5520" s="2"/>
      <c r="V5520" s="2"/>
      <c r="W5520" s="2"/>
    </row>
    <row r="5521" spans="16:23" x14ac:dyDescent="0.25">
      <c r="P5521" s="1"/>
      <c r="Q5521" s="1"/>
      <c r="T5521" s="2"/>
      <c r="U5521" s="2"/>
      <c r="V5521" s="2"/>
      <c r="W5521" s="2"/>
    </row>
    <row r="5522" spans="16:23" x14ac:dyDescent="0.25">
      <c r="P5522" s="1"/>
      <c r="Q5522" s="1"/>
      <c r="T5522" s="2"/>
      <c r="U5522" s="2"/>
      <c r="V5522" s="2"/>
      <c r="W5522" s="2"/>
    </row>
    <row r="5523" spans="16:23" x14ac:dyDescent="0.25">
      <c r="P5523" s="1"/>
      <c r="Q5523" s="1"/>
      <c r="T5523" s="2"/>
      <c r="U5523" s="2"/>
      <c r="V5523" s="2"/>
      <c r="W5523" s="2"/>
    </row>
    <row r="5524" spans="16:23" x14ac:dyDescent="0.25">
      <c r="P5524" s="1"/>
      <c r="Q5524" s="1"/>
      <c r="T5524" s="2"/>
      <c r="U5524" s="2"/>
      <c r="V5524" s="2"/>
      <c r="W5524" s="2"/>
    </row>
    <row r="5525" spans="16:23" x14ac:dyDescent="0.25">
      <c r="P5525" s="1"/>
      <c r="Q5525" s="1"/>
      <c r="T5525" s="2"/>
      <c r="U5525" s="2"/>
      <c r="V5525" s="2"/>
      <c r="W5525" s="2"/>
    </row>
    <row r="5526" spans="16:23" x14ac:dyDescent="0.25">
      <c r="P5526" s="1"/>
      <c r="Q5526" s="1"/>
      <c r="T5526" s="2"/>
      <c r="U5526" s="2"/>
      <c r="V5526" s="2"/>
      <c r="W5526" s="2"/>
    </row>
    <row r="5527" spans="16:23" x14ac:dyDescent="0.25">
      <c r="P5527" s="1"/>
      <c r="Q5527" s="1"/>
      <c r="T5527" s="2"/>
      <c r="U5527" s="2"/>
      <c r="V5527" s="2"/>
      <c r="W5527" s="2"/>
    </row>
    <row r="5528" spans="16:23" x14ac:dyDescent="0.25">
      <c r="P5528" s="1"/>
      <c r="Q5528" s="1"/>
      <c r="T5528" s="2"/>
      <c r="U5528" s="2"/>
      <c r="V5528" s="2"/>
      <c r="W5528" s="2"/>
    </row>
    <row r="5529" spans="16:23" x14ac:dyDescent="0.25">
      <c r="P5529" s="1"/>
      <c r="Q5529" s="1"/>
      <c r="T5529" s="2"/>
      <c r="U5529" s="2"/>
      <c r="V5529" s="2"/>
      <c r="W5529" s="2"/>
    </row>
    <row r="5530" spans="16:23" x14ac:dyDescent="0.25">
      <c r="P5530" s="1"/>
      <c r="Q5530" s="1"/>
      <c r="T5530" s="2"/>
      <c r="U5530" s="2"/>
      <c r="V5530" s="2"/>
      <c r="W5530" s="2"/>
    </row>
    <row r="5531" spans="16:23" x14ac:dyDescent="0.25">
      <c r="P5531" s="1"/>
      <c r="Q5531" s="1"/>
      <c r="T5531" s="2"/>
      <c r="U5531" s="2"/>
      <c r="V5531" s="2"/>
      <c r="W5531" s="2"/>
    </row>
    <row r="5532" spans="16:23" x14ac:dyDescent="0.25">
      <c r="P5532" s="1"/>
      <c r="Q5532" s="1"/>
      <c r="T5532" s="2"/>
      <c r="U5532" s="2"/>
      <c r="V5532" s="2"/>
      <c r="W5532" s="2"/>
    </row>
    <row r="5533" spans="16:23" x14ac:dyDescent="0.25">
      <c r="P5533" s="1"/>
      <c r="Q5533" s="1"/>
      <c r="T5533" s="2"/>
      <c r="U5533" s="2"/>
      <c r="V5533" s="2"/>
      <c r="W5533" s="2"/>
    </row>
    <row r="5534" spans="16:23" x14ac:dyDescent="0.25">
      <c r="P5534" s="1"/>
      <c r="Q5534" s="1"/>
      <c r="T5534" s="2"/>
      <c r="U5534" s="2"/>
      <c r="V5534" s="2"/>
      <c r="W5534" s="2"/>
    </row>
    <row r="5535" spans="16:23" x14ac:dyDescent="0.25">
      <c r="P5535" s="1"/>
      <c r="Q5535" s="1"/>
      <c r="T5535" s="2"/>
      <c r="U5535" s="2"/>
      <c r="V5535" s="2"/>
      <c r="W5535" s="2"/>
    </row>
    <row r="5536" spans="16:23" x14ac:dyDescent="0.25">
      <c r="P5536" s="1"/>
      <c r="Q5536" s="1"/>
      <c r="T5536" s="2"/>
      <c r="U5536" s="2"/>
      <c r="V5536" s="2"/>
      <c r="W5536" s="2"/>
    </row>
    <row r="5537" spans="16:23" x14ac:dyDescent="0.25">
      <c r="P5537" s="1"/>
      <c r="Q5537" s="1"/>
      <c r="T5537" s="2"/>
      <c r="U5537" s="2"/>
      <c r="V5537" s="2"/>
      <c r="W5537" s="2"/>
    </row>
    <row r="5538" spans="16:23" x14ac:dyDescent="0.25">
      <c r="P5538" s="1"/>
      <c r="Q5538" s="1"/>
      <c r="T5538" s="2"/>
      <c r="U5538" s="2"/>
      <c r="V5538" s="2"/>
      <c r="W5538" s="2"/>
    </row>
    <row r="5539" spans="16:23" x14ac:dyDescent="0.25">
      <c r="P5539" s="1"/>
      <c r="Q5539" s="1"/>
      <c r="T5539" s="2"/>
      <c r="U5539" s="2"/>
      <c r="V5539" s="2"/>
      <c r="W5539" s="2"/>
    </row>
    <row r="5540" spans="16:23" x14ac:dyDescent="0.25">
      <c r="P5540" s="1"/>
      <c r="Q5540" s="1"/>
      <c r="T5540" s="2"/>
      <c r="U5540" s="2"/>
      <c r="V5540" s="2"/>
      <c r="W5540" s="2"/>
    </row>
    <row r="5541" spans="16:23" x14ac:dyDescent="0.25">
      <c r="P5541" s="1"/>
      <c r="Q5541" s="1"/>
      <c r="T5541" s="2"/>
      <c r="U5541" s="2"/>
      <c r="V5541" s="2"/>
      <c r="W5541" s="2"/>
    </row>
    <row r="5542" spans="16:23" x14ac:dyDescent="0.25">
      <c r="P5542" s="1"/>
      <c r="Q5542" s="1"/>
      <c r="T5542" s="2"/>
      <c r="U5542" s="2"/>
      <c r="V5542" s="2"/>
      <c r="W5542" s="2"/>
    </row>
    <row r="5543" spans="16:23" x14ac:dyDescent="0.25">
      <c r="P5543" s="1"/>
      <c r="Q5543" s="1"/>
      <c r="T5543" s="2"/>
      <c r="U5543" s="2"/>
      <c r="V5543" s="2"/>
      <c r="W5543" s="2"/>
    </row>
    <row r="5544" spans="16:23" x14ac:dyDescent="0.25">
      <c r="P5544" s="1"/>
      <c r="Q5544" s="1"/>
      <c r="T5544" s="2"/>
      <c r="U5544" s="2"/>
      <c r="V5544" s="2"/>
      <c r="W5544" s="2"/>
    </row>
    <row r="5545" spans="16:23" x14ac:dyDescent="0.25">
      <c r="P5545" s="1"/>
      <c r="Q5545" s="1"/>
      <c r="T5545" s="2"/>
      <c r="U5545" s="2"/>
      <c r="V5545" s="2"/>
      <c r="W5545" s="2"/>
    </row>
    <row r="5546" spans="16:23" x14ac:dyDescent="0.25">
      <c r="P5546" s="1"/>
      <c r="Q5546" s="1"/>
      <c r="T5546" s="2"/>
      <c r="U5546" s="2"/>
      <c r="V5546" s="2"/>
      <c r="W5546" s="2"/>
    </row>
    <row r="5547" spans="16:23" x14ac:dyDescent="0.25">
      <c r="P5547" s="1"/>
      <c r="Q5547" s="1"/>
      <c r="T5547" s="2"/>
      <c r="U5547" s="2"/>
      <c r="V5547" s="2"/>
      <c r="W5547" s="2"/>
    </row>
    <row r="5548" spans="16:23" x14ac:dyDescent="0.25">
      <c r="P5548" s="1"/>
      <c r="Q5548" s="1"/>
      <c r="T5548" s="2"/>
      <c r="U5548" s="2"/>
      <c r="V5548" s="2"/>
      <c r="W5548" s="2"/>
    </row>
    <row r="5549" spans="16:23" x14ac:dyDescent="0.25">
      <c r="P5549" s="1"/>
      <c r="Q5549" s="1"/>
      <c r="T5549" s="2"/>
      <c r="U5549" s="2"/>
      <c r="V5549" s="2"/>
      <c r="W5549" s="2"/>
    </row>
    <row r="5550" spans="16:23" x14ac:dyDescent="0.25">
      <c r="P5550" s="1"/>
      <c r="Q5550" s="1"/>
      <c r="T5550" s="2"/>
      <c r="U5550" s="2"/>
      <c r="V5550" s="2"/>
      <c r="W5550" s="2"/>
    </row>
    <row r="5551" spans="16:23" x14ac:dyDescent="0.25">
      <c r="P5551" s="1"/>
      <c r="Q5551" s="1"/>
      <c r="T5551" s="2"/>
      <c r="U5551" s="2"/>
      <c r="V5551" s="2"/>
      <c r="W5551" s="2"/>
    </row>
    <row r="5552" spans="16:23" x14ac:dyDescent="0.25">
      <c r="P5552" s="1"/>
      <c r="Q5552" s="1"/>
      <c r="T5552" s="2"/>
      <c r="U5552" s="2"/>
      <c r="V5552" s="2"/>
      <c r="W5552" s="2"/>
    </row>
    <row r="5553" spans="16:23" x14ac:dyDescent="0.25">
      <c r="P5553" s="1"/>
      <c r="Q5553" s="1"/>
      <c r="T5553" s="2"/>
      <c r="U5553" s="2"/>
      <c r="V5553" s="2"/>
      <c r="W5553" s="2"/>
    </row>
    <row r="5554" spans="16:23" x14ac:dyDescent="0.25">
      <c r="P5554" s="1"/>
      <c r="Q5554" s="1"/>
      <c r="T5554" s="2"/>
      <c r="U5554" s="2"/>
      <c r="V5554" s="2"/>
      <c r="W5554" s="2"/>
    </row>
    <row r="5555" spans="16:23" x14ac:dyDescent="0.25">
      <c r="P5555" s="1"/>
      <c r="Q5555" s="1"/>
      <c r="T5555" s="2"/>
      <c r="U5555" s="2"/>
      <c r="V5555" s="2"/>
      <c r="W5555" s="2"/>
    </row>
    <row r="5556" spans="16:23" x14ac:dyDescent="0.25">
      <c r="P5556" s="1"/>
      <c r="Q5556" s="1"/>
      <c r="T5556" s="2"/>
      <c r="U5556" s="2"/>
      <c r="V5556" s="2"/>
      <c r="W5556" s="2"/>
    </row>
    <row r="5557" spans="16:23" x14ac:dyDescent="0.25">
      <c r="P5557" s="1"/>
      <c r="Q5557" s="1"/>
      <c r="T5557" s="2"/>
      <c r="U5557" s="2"/>
      <c r="V5557" s="2"/>
      <c r="W5557" s="2"/>
    </row>
    <row r="5558" spans="16:23" x14ac:dyDescent="0.25">
      <c r="P5558" s="1"/>
      <c r="Q5558" s="1"/>
      <c r="T5558" s="2"/>
      <c r="U5558" s="2"/>
      <c r="V5558" s="2"/>
      <c r="W5558" s="2"/>
    </row>
    <row r="5559" spans="16:23" x14ac:dyDescent="0.25">
      <c r="P5559" s="1"/>
      <c r="Q5559" s="1"/>
      <c r="T5559" s="2"/>
      <c r="U5559" s="2"/>
      <c r="V5559" s="2"/>
      <c r="W5559" s="2"/>
    </row>
    <row r="5560" spans="16:23" x14ac:dyDescent="0.25">
      <c r="P5560" s="1"/>
      <c r="Q5560" s="1"/>
      <c r="T5560" s="2"/>
      <c r="U5560" s="2"/>
      <c r="V5560" s="2"/>
      <c r="W5560" s="2"/>
    </row>
    <row r="5561" spans="16:23" x14ac:dyDescent="0.25">
      <c r="P5561" s="1"/>
      <c r="Q5561" s="1"/>
      <c r="T5561" s="2"/>
      <c r="U5561" s="2"/>
      <c r="V5561" s="2"/>
      <c r="W5561" s="2"/>
    </row>
    <row r="5562" spans="16:23" x14ac:dyDescent="0.25">
      <c r="P5562" s="1"/>
      <c r="Q5562" s="1"/>
      <c r="T5562" s="2"/>
      <c r="U5562" s="2"/>
      <c r="V5562" s="2"/>
      <c r="W5562" s="2"/>
    </row>
    <row r="5563" spans="16:23" x14ac:dyDescent="0.25">
      <c r="P5563" s="1"/>
      <c r="Q5563" s="1"/>
      <c r="T5563" s="2"/>
      <c r="U5563" s="2"/>
      <c r="V5563" s="2"/>
      <c r="W5563" s="2"/>
    </row>
    <row r="5564" spans="16:23" x14ac:dyDescent="0.25">
      <c r="P5564" s="1"/>
      <c r="Q5564" s="1"/>
      <c r="T5564" s="2"/>
      <c r="U5564" s="2"/>
      <c r="V5564" s="2"/>
      <c r="W5564" s="2"/>
    </row>
    <row r="5565" spans="16:23" x14ac:dyDescent="0.25">
      <c r="P5565" s="1"/>
      <c r="Q5565" s="1"/>
      <c r="T5565" s="2"/>
      <c r="U5565" s="2"/>
      <c r="V5565" s="2"/>
      <c r="W5565" s="2"/>
    </row>
    <row r="5566" spans="16:23" x14ac:dyDescent="0.25">
      <c r="P5566" s="1"/>
      <c r="Q5566" s="1"/>
      <c r="T5566" s="2"/>
      <c r="U5566" s="2"/>
      <c r="V5566" s="2"/>
      <c r="W5566" s="2"/>
    </row>
    <row r="5567" spans="16:23" x14ac:dyDescent="0.25">
      <c r="P5567" s="1"/>
      <c r="Q5567" s="1"/>
      <c r="T5567" s="2"/>
      <c r="U5567" s="2"/>
      <c r="V5567" s="2"/>
      <c r="W5567" s="2"/>
    </row>
    <row r="5568" spans="16:23" x14ac:dyDescent="0.25">
      <c r="P5568" s="1"/>
      <c r="Q5568" s="1"/>
      <c r="T5568" s="2"/>
      <c r="U5568" s="2"/>
      <c r="V5568" s="2"/>
      <c r="W5568" s="2"/>
    </row>
    <row r="5569" spans="16:23" x14ac:dyDescent="0.25">
      <c r="P5569" s="1"/>
      <c r="Q5569" s="1"/>
      <c r="T5569" s="2"/>
      <c r="U5569" s="2"/>
      <c r="V5569" s="2"/>
      <c r="W5569" s="2"/>
    </row>
    <row r="5570" spans="16:23" x14ac:dyDescent="0.25">
      <c r="P5570" s="1"/>
      <c r="Q5570" s="1"/>
      <c r="T5570" s="2"/>
      <c r="U5570" s="2"/>
      <c r="V5570" s="2"/>
      <c r="W5570" s="2"/>
    </row>
    <row r="5571" spans="16:23" x14ac:dyDescent="0.25">
      <c r="P5571" s="1"/>
      <c r="Q5571" s="1"/>
      <c r="T5571" s="2"/>
      <c r="U5571" s="2"/>
      <c r="V5571" s="2"/>
      <c r="W5571" s="2"/>
    </row>
    <row r="5572" spans="16:23" x14ac:dyDescent="0.25">
      <c r="P5572" s="1"/>
      <c r="Q5572" s="1"/>
      <c r="T5572" s="2"/>
      <c r="U5572" s="2"/>
      <c r="V5572" s="2"/>
      <c r="W5572" s="2"/>
    </row>
    <row r="5573" spans="16:23" x14ac:dyDescent="0.25">
      <c r="P5573" s="1"/>
      <c r="Q5573" s="1"/>
      <c r="T5573" s="2"/>
      <c r="U5573" s="2"/>
      <c r="V5573" s="2"/>
      <c r="W5573" s="2"/>
    </row>
    <row r="5574" spans="16:23" x14ac:dyDescent="0.25">
      <c r="P5574" s="1"/>
      <c r="Q5574" s="1"/>
      <c r="T5574" s="2"/>
      <c r="U5574" s="2"/>
      <c r="V5574" s="2"/>
      <c r="W5574" s="2"/>
    </row>
    <row r="5575" spans="16:23" x14ac:dyDescent="0.25">
      <c r="P5575" s="1"/>
      <c r="Q5575" s="1"/>
      <c r="T5575" s="2"/>
      <c r="U5575" s="2"/>
      <c r="V5575" s="2"/>
      <c r="W5575" s="2"/>
    </row>
    <row r="5576" spans="16:23" x14ac:dyDescent="0.25">
      <c r="P5576" s="1"/>
      <c r="Q5576" s="1"/>
      <c r="T5576" s="2"/>
      <c r="U5576" s="2"/>
      <c r="V5576" s="2"/>
      <c r="W5576" s="2"/>
    </row>
    <row r="5577" spans="16:23" x14ac:dyDescent="0.25">
      <c r="P5577" s="1"/>
      <c r="Q5577" s="1"/>
      <c r="T5577" s="2"/>
      <c r="U5577" s="2"/>
      <c r="V5577" s="2"/>
      <c r="W5577" s="2"/>
    </row>
    <row r="5578" spans="16:23" x14ac:dyDescent="0.25">
      <c r="P5578" s="1"/>
      <c r="Q5578" s="1"/>
      <c r="T5578" s="2"/>
      <c r="U5578" s="2"/>
      <c r="V5578" s="2"/>
      <c r="W5578" s="2"/>
    </row>
    <row r="5579" spans="16:23" x14ac:dyDescent="0.25">
      <c r="P5579" s="1"/>
      <c r="Q5579" s="1"/>
      <c r="T5579" s="2"/>
      <c r="U5579" s="2"/>
      <c r="V5579" s="2"/>
      <c r="W5579" s="2"/>
    </row>
    <row r="5580" spans="16:23" x14ac:dyDescent="0.25">
      <c r="P5580" s="1"/>
      <c r="Q5580" s="1"/>
      <c r="T5580" s="2"/>
      <c r="U5580" s="2"/>
      <c r="V5580" s="2"/>
      <c r="W5580" s="2"/>
    </row>
    <row r="5581" spans="16:23" x14ac:dyDescent="0.25">
      <c r="P5581" s="1"/>
      <c r="Q5581" s="1"/>
      <c r="T5581" s="2"/>
      <c r="U5581" s="2"/>
      <c r="V5581" s="2"/>
      <c r="W5581" s="2"/>
    </row>
    <row r="5582" spans="16:23" x14ac:dyDescent="0.25">
      <c r="P5582" s="1"/>
      <c r="Q5582" s="1"/>
      <c r="T5582" s="2"/>
      <c r="U5582" s="2"/>
      <c r="V5582" s="2"/>
      <c r="W5582" s="2"/>
    </row>
    <row r="5583" spans="16:23" x14ac:dyDescent="0.25">
      <c r="P5583" s="1"/>
      <c r="Q5583" s="1"/>
      <c r="T5583" s="2"/>
      <c r="U5583" s="2"/>
      <c r="V5583" s="2"/>
      <c r="W5583" s="2"/>
    </row>
    <row r="5584" spans="16:23" x14ac:dyDescent="0.25">
      <c r="P5584" s="1"/>
      <c r="Q5584" s="1"/>
      <c r="T5584" s="2"/>
      <c r="U5584" s="2"/>
      <c r="V5584" s="2"/>
      <c r="W5584" s="2"/>
    </row>
    <row r="5585" spans="16:23" x14ac:dyDescent="0.25">
      <c r="P5585" s="1"/>
      <c r="Q5585" s="1"/>
      <c r="T5585" s="2"/>
      <c r="U5585" s="2"/>
      <c r="V5585" s="2"/>
      <c r="W5585" s="2"/>
    </row>
    <row r="5586" spans="16:23" x14ac:dyDescent="0.25">
      <c r="P5586" s="1"/>
      <c r="Q5586" s="1"/>
      <c r="T5586" s="2"/>
      <c r="U5586" s="2"/>
      <c r="V5586" s="2"/>
      <c r="W5586" s="2"/>
    </row>
    <row r="5587" spans="16:23" x14ac:dyDescent="0.25">
      <c r="P5587" s="1"/>
      <c r="Q5587" s="1"/>
      <c r="T5587" s="2"/>
      <c r="U5587" s="2"/>
      <c r="V5587" s="2"/>
      <c r="W5587" s="2"/>
    </row>
    <row r="5588" spans="16:23" x14ac:dyDescent="0.25">
      <c r="P5588" s="1"/>
      <c r="Q5588" s="1"/>
      <c r="T5588" s="2"/>
      <c r="U5588" s="2"/>
      <c r="V5588" s="2"/>
      <c r="W5588" s="2"/>
    </row>
    <row r="5589" spans="16:23" x14ac:dyDescent="0.25">
      <c r="P5589" s="1"/>
      <c r="Q5589" s="1"/>
      <c r="T5589" s="2"/>
      <c r="U5589" s="2"/>
      <c r="V5589" s="2"/>
      <c r="W5589" s="2"/>
    </row>
    <row r="5590" spans="16:23" x14ac:dyDescent="0.25">
      <c r="P5590" s="1"/>
      <c r="Q5590" s="1"/>
      <c r="T5590" s="2"/>
      <c r="U5590" s="2"/>
      <c r="V5590" s="2"/>
      <c r="W5590" s="2"/>
    </row>
    <row r="5591" spans="16:23" x14ac:dyDescent="0.25">
      <c r="P5591" s="1"/>
      <c r="Q5591" s="1"/>
      <c r="T5591" s="2"/>
      <c r="U5591" s="2"/>
      <c r="V5591" s="2"/>
      <c r="W5591" s="2"/>
    </row>
    <row r="5592" spans="16:23" x14ac:dyDescent="0.25">
      <c r="P5592" s="1"/>
      <c r="Q5592" s="1"/>
      <c r="T5592" s="2"/>
      <c r="U5592" s="2"/>
      <c r="V5592" s="2"/>
      <c r="W5592" s="2"/>
    </row>
    <row r="5593" spans="16:23" x14ac:dyDescent="0.25">
      <c r="P5593" s="1"/>
      <c r="Q5593" s="1"/>
      <c r="T5593" s="2"/>
      <c r="U5593" s="2"/>
      <c r="V5593" s="2"/>
      <c r="W5593" s="2"/>
    </row>
    <row r="5594" spans="16:23" x14ac:dyDescent="0.25">
      <c r="P5594" s="1"/>
      <c r="Q5594" s="1"/>
      <c r="T5594" s="2"/>
      <c r="U5594" s="2"/>
      <c r="V5594" s="2"/>
      <c r="W5594" s="2"/>
    </row>
    <row r="5595" spans="16:23" x14ac:dyDescent="0.25">
      <c r="P5595" s="1"/>
      <c r="Q5595" s="1"/>
      <c r="T5595" s="2"/>
      <c r="U5595" s="2"/>
      <c r="V5595" s="2"/>
      <c r="W5595" s="2"/>
    </row>
    <row r="5596" spans="16:23" x14ac:dyDescent="0.25">
      <c r="P5596" s="1"/>
      <c r="Q5596" s="1"/>
      <c r="T5596" s="2"/>
      <c r="U5596" s="2"/>
      <c r="V5596" s="2"/>
      <c r="W5596" s="2"/>
    </row>
    <row r="5597" spans="16:23" x14ac:dyDescent="0.25">
      <c r="P5597" s="1"/>
      <c r="Q5597" s="1"/>
      <c r="T5597" s="2"/>
      <c r="U5597" s="2"/>
      <c r="V5597" s="2"/>
      <c r="W5597" s="2"/>
    </row>
    <row r="5598" spans="16:23" x14ac:dyDescent="0.25">
      <c r="P5598" s="1"/>
      <c r="Q5598" s="1"/>
      <c r="T5598" s="2"/>
      <c r="U5598" s="2"/>
      <c r="V5598" s="2"/>
      <c r="W5598" s="2"/>
    </row>
    <row r="5599" spans="16:23" x14ac:dyDescent="0.25">
      <c r="P5599" s="1"/>
      <c r="Q5599" s="1"/>
      <c r="T5599" s="2"/>
      <c r="U5599" s="2"/>
      <c r="V5599" s="2"/>
      <c r="W5599" s="2"/>
    </row>
    <row r="5600" spans="16:23" x14ac:dyDescent="0.25">
      <c r="P5600" s="1"/>
      <c r="Q5600" s="1"/>
      <c r="T5600" s="2"/>
      <c r="U5600" s="2"/>
      <c r="V5600" s="2"/>
      <c r="W5600" s="2"/>
    </row>
    <row r="5601" spans="16:23" x14ac:dyDescent="0.25">
      <c r="P5601" s="1"/>
      <c r="Q5601" s="1"/>
      <c r="T5601" s="2"/>
      <c r="U5601" s="2"/>
      <c r="V5601" s="2"/>
      <c r="W5601" s="2"/>
    </row>
    <row r="5602" spans="16:23" x14ac:dyDescent="0.25">
      <c r="P5602" s="1"/>
      <c r="Q5602" s="1"/>
      <c r="T5602" s="2"/>
      <c r="U5602" s="2"/>
      <c r="V5602" s="2"/>
      <c r="W5602" s="2"/>
    </row>
    <row r="5603" spans="16:23" x14ac:dyDescent="0.25">
      <c r="P5603" s="1"/>
      <c r="Q5603" s="1"/>
      <c r="T5603" s="2"/>
      <c r="U5603" s="2"/>
      <c r="V5603" s="2"/>
      <c r="W5603" s="2"/>
    </row>
    <row r="5604" spans="16:23" x14ac:dyDescent="0.25">
      <c r="P5604" s="1"/>
      <c r="Q5604" s="1"/>
      <c r="T5604" s="2"/>
      <c r="U5604" s="2"/>
      <c r="V5604" s="2"/>
      <c r="W5604" s="2"/>
    </row>
    <row r="5605" spans="16:23" x14ac:dyDescent="0.25">
      <c r="P5605" s="1"/>
      <c r="Q5605" s="1"/>
      <c r="T5605" s="2"/>
      <c r="U5605" s="2"/>
      <c r="V5605" s="2"/>
      <c r="W5605" s="2"/>
    </row>
    <row r="5606" spans="16:23" x14ac:dyDescent="0.25">
      <c r="P5606" s="1"/>
      <c r="Q5606" s="1"/>
      <c r="T5606" s="2"/>
      <c r="U5606" s="2"/>
      <c r="V5606" s="2"/>
      <c r="W5606" s="2"/>
    </row>
    <row r="5607" spans="16:23" x14ac:dyDescent="0.25">
      <c r="P5607" s="1"/>
      <c r="Q5607" s="1"/>
      <c r="T5607" s="2"/>
      <c r="U5607" s="2"/>
      <c r="V5607" s="2"/>
      <c r="W5607" s="2"/>
    </row>
    <row r="5608" spans="16:23" x14ac:dyDescent="0.25">
      <c r="P5608" s="1"/>
      <c r="Q5608" s="1"/>
      <c r="T5608" s="2"/>
      <c r="U5608" s="2"/>
      <c r="V5608" s="2"/>
      <c r="W5608" s="2"/>
    </row>
    <row r="5609" spans="16:23" x14ac:dyDescent="0.25">
      <c r="P5609" s="1"/>
      <c r="Q5609" s="1"/>
      <c r="T5609" s="2"/>
      <c r="U5609" s="2"/>
      <c r="V5609" s="2"/>
      <c r="W5609" s="2"/>
    </row>
    <row r="5610" spans="16:23" x14ac:dyDescent="0.25">
      <c r="P5610" s="1"/>
      <c r="Q5610" s="1"/>
      <c r="T5610" s="2"/>
      <c r="U5610" s="2"/>
      <c r="V5610" s="2"/>
      <c r="W5610" s="2"/>
    </row>
    <row r="5611" spans="16:23" x14ac:dyDescent="0.25">
      <c r="P5611" s="1"/>
      <c r="Q5611" s="1"/>
      <c r="T5611" s="2"/>
      <c r="U5611" s="2"/>
      <c r="V5611" s="2"/>
      <c r="W5611" s="2"/>
    </row>
    <row r="5612" spans="16:23" x14ac:dyDescent="0.25">
      <c r="P5612" s="1"/>
      <c r="Q5612" s="1"/>
      <c r="T5612" s="2"/>
      <c r="U5612" s="2"/>
      <c r="V5612" s="2"/>
      <c r="W5612" s="2"/>
    </row>
    <row r="5613" spans="16:23" x14ac:dyDescent="0.25">
      <c r="P5613" s="1"/>
      <c r="Q5613" s="1"/>
      <c r="T5613" s="2"/>
      <c r="U5613" s="2"/>
      <c r="V5613" s="2"/>
      <c r="W5613" s="2"/>
    </row>
    <row r="5614" spans="16:23" x14ac:dyDescent="0.25">
      <c r="P5614" s="1"/>
      <c r="Q5614" s="1"/>
      <c r="T5614" s="2"/>
      <c r="U5614" s="2"/>
      <c r="V5614" s="2"/>
      <c r="W5614" s="2"/>
    </row>
    <row r="5615" spans="16:23" x14ac:dyDescent="0.25">
      <c r="P5615" s="1"/>
      <c r="Q5615" s="1"/>
      <c r="T5615" s="2"/>
      <c r="U5615" s="2"/>
      <c r="V5615" s="2"/>
      <c r="W5615" s="2"/>
    </row>
    <row r="5616" spans="16:23" x14ac:dyDescent="0.25">
      <c r="P5616" s="1"/>
      <c r="Q5616" s="1"/>
      <c r="T5616" s="2"/>
      <c r="U5616" s="2"/>
      <c r="V5616" s="2"/>
      <c r="W5616" s="2"/>
    </row>
    <row r="5617" spans="16:23" x14ac:dyDescent="0.25">
      <c r="P5617" s="1"/>
      <c r="Q5617" s="1"/>
      <c r="T5617" s="2"/>
      <c r="U5617" s="2"/>
      <c r="V5617" s="2"/>
      <c r="W5617" s="2"/>
    </row>
    <row r="5618" spans="16:23" x14ac:dyDescent="0.25">
      <c r="P5618" s="1"/>
      <c r="Q5618" s="1"/>
      <c r="T5618" s="2"/>
      <c r="U5618" s="2"/>
      <c r="V5618" s="2"/>
      <c r="W5618" s="2"/>
    </row>
    <row r="5619" spans="16:23" x14ac:dyDescent="0.25">
      <c r="P5619" s="1"/>
      <c r="Q5619" s="1"/>
      <c r="T5619" s="2"/>
      <c r="U5619" s="2"/>
      <c r="V5619" s="2"/>
      <c r="W5619" s="2"/>
    </row>
    <row r="5620" spans="16:23" x14ac:dyDescent="0.25">
      <c r="P5620" s="1"/>
      <c r="Q5620" s="1"/>
      <c r="T5620" s="2"/>
      <c r="U5620" s="2"/>
      <c r="V5620" s="2"/>
      <c r="W5620" s="2"/>
    </row>
    <row r="5621" spans="16:23" x14ac:dyDescent="0.25">
      <c r="P5621" s="1"/>
      <c r="Q5621" s="1"/>
      <c r="T5621" s="2"/>
      <c r="U5621" s="2"/>
      <c r="V5621" s="2"/>
      <c r="W5621" s="2"/>
    </row>
    <row r="5622" spans="16:23" x14ac:dyDescent="0.25">
      <c r="P5622" s="1"/>
      <c r="Q5622" s="1"/>
      <c r="T5622" s="2"/>
      <c r="U5622" s="2"/>
      <c r="V5622" s="2"/>
      <c r="W5622" s="2"/>
    </row>
    <row r="5623" spans="16:23" x14ac:dyDescent="0.25">
      <c r="P5623" s="1"/>
      <c r="Q5623" s="1"/>
      <c r="T5623" s="2"/>
      <c r="U5623" s="2"/>
      <c r="V5623" s="2"/>
      <c r="W5623" s="2"/>
    </row>
    <row r="5624" spans="16:23" x14ac:dyDescent="0.25">
      <c r="P5624" s="1"/>
      <c r="Q5624" s="1"/>
      <c r="T5624" s="2"/>
      <c r="U5624" s="2"/>
      <c r="V5624" s="2"/>
      <c r="W5624" s="2"/>
    </row>
    <row r="5625" spans="16:23" x14ac:dyDescent="0.25">
      <c r="P5625" s="1"/>
      <c r="Q5625" s="1"/>
      <c r="T5625" s="2"/>
      <c r="U5625" s="2"/>
      <c r="V5625" s="2"/>
      <c r="W5625" s="2"/>
    </row>
    <row r="5626" spans="16:23" x14ac:dyDescent="0.25">
      <c r="P5626" s="1"/>
      <c r="Q5626" s="1"/>
      <c r="T5626" s="2"/>
      <c r="U5626" s="2"/>
      <c r="V5626" s="2"/>
      <c r="W5626" s="2"/>
    </row>
    <row r="5627" spans="16:23" x14ac:dyDescent="0.25">
      <c r="P5627" s="1"/>
      <c r="Q5627" s="1"/>
      <c r="T5627" s="2"/>
      <c r="U5627" s="2"/>
      <c r="V5627" s="2"/>
      <c r="W5627" s="2"/>
    </row>
    <row r="5628" spans="16:23" x14ac:dyDescent="0.25">
      <c r="P5628" s="1"/>
      <c r="Q5628" s="1"/>
      <c r="T5628" s="2"/>
      <c r="U5628" s="2"/>
      <c r="V5628" s="2"/>
      <c r="W5628" s="2"/>
    </row>
    <row r="5629" spans="16:23" x14ac:dyDescent="0.25">
      <c r="P5629" s="1"/>
      <c r="Q5629" s="1"/>
      <c r="T5629" s="2"/>
      <c r="U5629" s="2"/>
      <c r="V5629" s="2"/>
      <c r="W5629" s="2"/>
    </row>
    <row r="5630" spans="16:23" x14ac:dyDescent="0.25">
      <c r="P5630" s="1"/>
      <c r="Q5630" s="1"/>
      <c r="T5630" s="2"/>
      <c r="U5630" s="2"/>
      <c r="V5630" s="2"/>
      <c r="W5630" s="2"/>
    </row>
    <row r="5631" spans="16:23" x14ac:dyDescent="0.25">
      <c r="P5631" s="1"/>
      <c r="Q5631" s="1"/>
      <c r="T5631" s="2"/>
      <c r="U5631" s="2"/>
      <c r="V5631" s="2"/>
      <c r="W5631" s="2"/>
    </row>
    <row r="5632" spans="16:23" x14ac:dyDescent="0.25">
      <c r="P5632" s="1"/>
      <c r="Q5632" s="1"/>
      <c r="T5632" s="2"/>
      <c r="U5632" s="2"/>
      <c r="V5632" s="2"/>
      <c r="W5632" s="2"/>
    </row>
    <row r="5633" spans="16:23" x14ac:dyDescent="0.25">
      <c r="P5633" s="1"/>
      <c r="Q5633" s="1"/>
      <c r="T5633" s="2"/>
      <c r="U5633" s="2"/>
      <c r="V5633" s="2"/>
      <c r="W5633" s="2"/>
    </row>
    <row r="5634" spans="16:23" x14ac:dyDescent="0.25">
      <c r="P5634" s="1"/>
      <c r="Q5634" s="1"/>
      <c r="T5634" s="2"/>
      <c r="U5634" s="2"/>
      <c r="V5634" s="2"/>
      <c r="W5634" s="2"/>
    </row>
    <row r="5635" spans="16:23" x14ac:dyDescent="0.25">
      <c r="P5635" s="1"/>
      <c r="Q5635" s="1"/>
      <c r="T5635" s="2"/>
      <c r="U5635" s="2"/>
      <c r="V5635" s="2"/>
      <c r="W5635" s="2"/>
    </row>
    <row r="5636" spans="16:23" x14ac:dyDescent="0.25">
      <c r="P5636" s="1"/>
      <c r="Q5636" s="1"/>
      <c r="T5636" s="2"/>
      <c r="U5636" s="2"/>
      <c r="V5636" s="2"/>
      <c r="W5636" s="2"/>
    </row>
    <row r="5637" spans="16:23" x14ac:dyDescent="0.25">
      <c r="P5637" s="1"/>
      <c r="Q5637" s="1"/>
      <c r="T5637" s="2"/>
      <c r="U5637" s="2"/>
      <c r="V5637" s="2"/>
      <c r="W5637" s="2"/>
    </row>
    <row r="5638" spans="16:23" x14ac:dyDescent="0.25">
      <c r="P5638" s="1"/>
      <c r="Q5638" s="1"/>
      <c r="T5638" s="2"/>
      <c r="U5638" s="2"/>
      <c r="V5638" s="2"/>
      <c r="W5638" s="2"/>
    </row>
    <row r="5639" spans="16:23" x14ac:dyDescent="0.25">
      <c r="P5639" s="1"/>
      <c r="Q5639" s="1"/>
      <c r="T5639" s="2"/>
      <c r="U5639" s="2"/>
      <c r="V5639" s="2"/>
      <c r="W5639" s="2"/>
    </row>
    <row r="5640" spans="16:23" x14ac:dyDescent="0.25">
      <c r="P5640" s="1"/>
      <c r="Q5640" s="1"/>
      <c r="T5640" s="2"/>
      <c r="U5640" s="2"/>
      <c r="V5640" s="2"/>
      <c r="W5640" s="2"/>
    </row>
    <row r="5641" spans="16:23" x14ac:dyDescent="0.25">
      <c r="P5641" s="1"/>
      <c r="Q5641" s="1"/>
      <c r="T5641" s="2"/>
      <c r="U5641" s="2"/>
      <c r="V5641" s="2"/>
      <c r="W5641" s="2"/>
    </row>
    <row r="5642" spans="16:23" x14ac:dyDescent="0.25">
      <c r="P5642" s="1"/>
      <c r="Q5642" s="1"/>
      <c r="T5642" s="2"/>
      <c r="U5642" s="2"/>
      <c r="V5642" s="2"/>
      <c r="W5642" s="2"/>
    </row>
    <row r="5643" spans="16:23" x14ac:dyDescent="0.25">
      <c r="P5643" s="1"/>
      <c r="Q5643" s="1"/>
      <c r="T5643" s="2"/>
      <c r="U5643" s="2"/>
      <c r="V5643" s="2"/>
      <c r="W5643" s="2"/>
    </row>
    <row r="5644" spans="16:23" x14ac:dyDescent="0.25">
      <c r="P5644" s="1"/>
      <c r="Q5644" s="1"/>
      <c r="T5644" s="2"/>
      <c r="U5644" s="2"/>
      <c r="V5644" s="2"/>
      <c r="W5644" s="2"/>
    </row>
    <row r="5645" spans="16:23" x14ac:dyDescent="0.25">
      <c r="P5645" s="1"/>
      <c r="Q5645" s="1"/>
      <c r="T5645" s="2"/>
      <c r="U5645" s="2"/>
      <c r="V5645" s="2"/>
      <c r="W5645" s="2"/>
    </row>
    <row r="5646" spans="16:23" x14ac:dyDescent="0.25">
      <c r="P5646" s="1"/>
      <c r="Q5646" s="1"/>
      <c r="T5646" s="2"/>
      <c r="U5646" s="2"/>
      <c r="V5646" s="2"/>
      <c r="W5646" s="2"/>
    </row>
    <row r="5647" spans="16:23" x14ac:dyDescent="0.25">
      <c r="P5647" s="1"/>
      <c r="Q5647" s="1"/>
      <c r="T5647" s="2"/>
      <c r="U5647" s="2"/>
      <c r="V5647" s="2"/>
      <c r="W5647" s="2"/>
    </row>
    <row r="5648" spans="16:23" x14ac:dyDescent="0.25">
      <c r="P5648" s="1"/>
      <c r="Q5648" s="1"/>
      <c r="T5648" s="2"/>
      <c r="U5648" s="2"/>
      <c r="V5648" s="2"/>
      <c r="W5648" s="2"/>
    </row>
    <row r="5649" spans="16:23" x14ac:dyDescent="0.25">
      <c r="P5649" s="1"/>
      <c r="Q5649" s="1"/>
      <c r="T5649" s="2"/>
      <c r="U5649" s="2"/>
      <c r="V5649" s="2"/>
      <c r="W5649" s="2"/>
    </row>
    <row r="5650" spans="16:23" x14ac:dyDescent="0.25">
      <c r="P5650" s="1"/>
      <c r="Q5650" s="1"/>
      <c r="T5650" s="2"/>
      <c r="U5650" s="2"/>
      <c r="V5650" s="2"/>
      <c r="W5650" s="2"/>
    </row>
    <row r="5651" spans="16:23" x14ac:dyDescent="0.25">
      <c r="P5651" s="1"/>
      <c r="Q5651" s="1"/>
      <c r="T5651" s="2"/>
      <c r="U5651" s="2"/>
      <c r="V5651" s="2"/>
      <c r="W5651" s="2"/>
    </row>
    <row r="5652" spans="16:23" x14ac:dyDescent="0.25">
      <c r="P5652" s="1"/>
      <c r="Q5652" s="1"/>
      <c r="T5652" s="2"/>
      <c r="U5652" s="2"/>
      <c r="V5652" s="2"/>
      <c r="W5652" s="2"/>
    </row>
    <row r="5653" spans="16:23" x14ac:dyDescent="0.25">
      <c r="P5653" s="1"/>
      <c r="Q5653" s="1"/>
      <c r="T5653" s="2"/>
      <c r="U5653" s="2"/>
      <c r="V5653" s="2"/>
      <c r="W5653" s="2"/>
    </row>
    <row r="5654" spans="16:23" x14ac:dyDescent="0.25">
      <c r="P5654" s="1"/>
      <c r="Q5654" s="1"/>
      <c r="T5654" s="2"/>
      <c r="U5654" s="2"/>
      <c r="V5654" s="2"/>
      <c r="W5654" s="2"/>
    </row>
    <row r="5655" spans="16:23" x14ac:dyDescent="0.25">
      <c r="P5655" s="1"/>
      <c r="Q5655" s="1"/>
      <c r="T5655" s="2"/>
      <c r="U5655" s="2"/>
      <c r="V5655" s="2"/>
      <c r="W5655" s="2"/>
    </row>
    <row r="5656" spans="16:23" x14ac:dyDescent="0.25">
      <c r="P5656" s="1"/>
      <c r="Q5656" s="1"/>
      <c r="T5656" s="2"/>
      <c r="U5656" s="2"/>
      <c r="V5656" s="2"/>
      <c r="W5656" s="2"/>
    </row>
    <row r="5657" spans="16:23" x14ac:dyDescent="0.25">
      <c r="P5657" s="1"/>
      <c r="Q5657" s="1"/>
      <c r="T5657" s="2"/>
      <c r="U5657" s="2"/>
      <c r="V5657" s="2"/>
      <c r="W5657" s="2"/>
    </row>
    <row r="5658" spans="16:23" x14ac:dyDescent="0.25">
      <c r="P5658" s="1"/>
      <c r="Q5658" s="1"/>
      <c r="T5658" s="2"/>
      <c r="U5658" s="2"/>
      <c r="V5658" s="2"/>
      <c r="W5658" s="2"/>
    </row>
    <row r="5659" spans="16:23" x14ac:dyDescent="0.25">
      <c r="P5659" s="1"/>
      <c r="Q5659" s="1"/>
      <c r="T5659" s="2"/>
      <c r="U5659" s="2"/>
      <c r="V5659" s="2"/>
      <c r="W5659" s="2"/>
    </row>
    <row r="5660" spans="16:23" x14ac:dyDescent="0.25">
      <c r="P5660" s="1"/>
      <c r="Q5660" s="1"/>
      <c r="T5660" s="2"/>
      <c r="U5660" s="2"/>
      <c r="V5660" s="2"/>
      <c r="W5660" s="2"/>
    </row>
    <row r="5661" spans="16:23" x14ac:dyDescent="0.25">
      <c r="P5661" s="1"/>
      <c r="Q5661" s="1"/>
      <c r="T5661" s="2"/>
      <c r="U5661" s="2"/>
      <c r="V5661" s="2"/>
      <c r="W5661" s="2"/>
    </row>
    <row r="5662" spans="16:23" x14ac:dyDescent="0.25">
      <c r="P5662" s="1"/>
      <c r="Q5662" s="1"/>
      <c r="T5662" s="2"/>
      <c r="U5662" s="2"/>
      <c r="V5662" s="2"/>
      <c r="W5662" s="2"/>
    </row>
    <row r="5663" spans="16:23" x14ac:dyDescent="0.25">
      <c r="P5663" s="1"/>
      <c r="Q5663" s="1"/>
      <c r="T5663" s="2"/>
      <c r="U5663" s="2"/>
      <c r="V5663" s="2"/>
      <c r="W5663" s="2"/>
    </row>
    <row r="5664" spans="16:23" x14ac:dyDescent="0.25">
      <c r="P5664" s="1"/>
      <c r="Q5664" s="1"/>
      <c r="T5664" s="2"/>
      <c r="U5664" s="2"/>
      <c r="V5664" s="2"/>
      <c r="W5664" s="2"/>
    </row>
    <row r="5665" spans="16:23" x14ac:dyDescent="0.25">
      <c r="P5665" s="1"/>
      <c r="Q5665" s="1"/>
      <c r="T5665" s="2"/>
      <c r="U5665" s="2"/>
      <c r="V5665" s="2"/>
      <c r="W5665" s="2"/>
    </row>
    <row r="5666" spans="16:23" x14ac:dyDescent="0.25">
      <c r="P5666" s="1"/>
      <c r="Q5666" s="1"/>
      <c r="T5666" s="2"/>
      <c r="U5666" s="2"/>
      <c r="V5666" s="2"/>
      <c r="W5666" s="2"/>
    </row>
    <row r="5667" spans="16:23" x14ac:dyDescent="0.25">
      <c r="P5667" s="1"/>
      <c r="Q5667" s="1"/>
      <c r="T5667" s="2"/>
      <c r="U5667" s="2"/>
      <c r="V5667" s="2"/>
      <c r="W5667" s="2"/>
    </row>
    <row r="5668" spans="16:23" x14ac:dyDescent="0.25">
      <c r="P5668" s="1"/>
      <c r="Q5668" s="1"/>
      <c r="T5668" s="2"/>
      <c r="U5668" s="2"/>
      <c r="V5668" s="2"/>
      <c r="W5668" s="2"/>
    </row>
    <row r="5669" spans="16:23" x14ac:dyDescent="0.25">
      <c r="P5669" s="1"/>
      <c r="Q5669" s="1"/>
      <c r="T5669" s="2"/>
      <c r="U5669" s="2"/>
      <c r="V5669" s="2"/>
      <c r="W5669" s="2"/>
    </row>
    <row r="5670" spans="16:23" x14ac:dyDescent="0.25">
      <c r="P5670" s="1"/>
      <c r="Q5670" s="1"/>
      <c r="T5670" s="2"/>
      <c r="U5670" s="2"/>
      <c r="V5670" s="2"/>
      <c r="W5670" s="2"/>
    </row>
    <row r="5671" spans="16:23" x14ac:dyDescent="0.25">
      <c r="P5671" s="1"/>
      <c r="Q5671" s="1"/>
      <c r="T5671" s="2"/>
      <c r="U5671" s="2"/>
      <c r="V5671" s="2"/>
      <c r="W5671" s="2"/>
    </row>
    <row r="5672" spans="16:23" x14ac:dyDescent="0.25">
      <c r="P5672" s="1"/>
      <c r="Q5672" s="1"/>
      <c r="T5672" s="2"/>
      <c r="U5672" s="2"/>
      <c r="V5672" s="2"/>
      <c r="W5672" s="2"/>
    </row>
    <row r="5673" spans="16:23" x14ac:dyDescent="0.25">
      <c r="P5673" s="1"/>
      <c r="Q5673" s="1"/>
      <c r="T5673" s="2"/>
      <c r="U5673" s="2"/>
      <c r="V5673" s="2"/>
      <c r="W5673" s="2"/>
    </row>
    <row r="5674" spans="16:23" x14ac:dyDescent="0.25">
      <c r="P5674" s="1"/>
      <c r="Q5674" s="1"/>
      <c r="T5674" s="2"/>
      <c r="U5674" s="2"/>
      <c r="V5674" s="2"/>
      <c r="W5674" s="2"/>
    </row>
    <row r="5675" spans="16:23" x14ac:dyDescent="0.25">
      <c r="P5675" s="1"/>
      <c r="Q5675" s="1"/>
      <c r="T5675" s="2"/>
      <c r="U5675" s="2"/>
      <c r="V5675" s="2"/>
      <c r="W5675" s="2"/>
    </row>
    <row r="5676" spans="16:23" x14ac:dyDescent="0.25">
      <c r="P5676" s="1"/>
      <c r="Q5676" s="1"/>
      <c r="T5676" s="2"/>
      <c r="U5676" s="2"/>
      <c r="V5676" s="2"/>
      <c r="W5676" s="2"/>
    </row>
    <row r="5677" spans="16:23" x14ac:dyDescent="0.25">
      <c r="P5677" s="1"/>
      <c r="Q5677" s="1"/>
      <c r="T5677" s="2"/>
      <c r="U5677" s="2"/>
      <c r="V5677" s="2"/>
      <c r="W5677" s="2"/>
    </row>
    <row r="5678" spans="16:23" x14ac:dyDescent="0.25">
      <c r="P5678" s="1"/>
      <c r="Q5678" s="1"/>
      <c r="T5678" s="2"/>
      <c r="U5678" s="2"/>
      <c r="V5678" s="2"/>
      <c r="W5678" s="2"/>
    </row>
    <row r="5679" spans="16:23" x14ac:dyDescent="0.25">
      <c r="P5679" s="1"/>
      <c r="Q5679" s="1"/>
      <c r="T5679" s="2"/>
      <c r="U5679" s="2"/>
      <c r="V5679" s="2"/>
      <c r="W5679" s="2"/>
    </row>
    <row r="5680" spans="16:23" x14ac:dyDescent="0.25">
      <c r="P5680" s="1"/>
      <c r="Q5680" s="1"/>
      <c r="T5680" s="2"/>
      <c r="U5680" s="2"/>
      <c r="V5680" s="2"/>
      <c r="W5680" s="2"/>
    </row>
    <row r="5681" spans="16:23" x14ac:dyDescent="0.25">
      <c r="P5681" s="1"/>
      <c r="Q5681" s="1"/>
      <c r="T5681" s="2"/>
      <c r="U5681" s="2"/>
      <c r="V5681" s="2"/>
      <c r="W5681" s="2"/>
    </row>
    <row r="5682" spans="16:23" x14ac:dyDescent="0.25">
      <c r="P5682" s="1"/>
      <c r="Q5682" s="1"/>
      <c r="T5682" s="2"/>
      <c r="U5682" s="2"/>
      <c r="V5682" s="2"/>
      <c r="W5682" s="2"/>
    </row>
    <row r="5683" spans="16:23" x14ac:dyDescent="0.25">
      <c r="P5683" s="1"/>
      <c r="Q5683" s="1"/>
      <c r="T5683" s="2"/>
      <c r="U5683" s="2"/>
      <c r="V5683" s="2"/>
      <c r="W5683" s="2"/>
    </row>
    <row r="5684" spans="16:23" x14ac:dyDescent="0.25">
      <c r="P5684" s="1"/>
      <c r="Q5684" s="1"/>
      <c r="T5684" s="2"/>
      <c r="U5684" s="2"/>
      <c r="V5684" s="2"/>
      <c r="W5684" s="2"/>
    </row>
    <row r="5685" spans="16:23" x14ac:dyDescent="0.25">
      <c r="P5685" s="1"/>
      <c r="Q5685" s="1"/>
      <c r="T5685" s="2"/>
      <c r="U5685" s="2"/>
      <c r="V5685" s="2"/>
      <c r="W5685" s="2"/>
    </row>
    <row r="5686" spans="16:23" x14ac:dyDescent="0.25">
      <c r="P5686" s="1"/>
      <c r="Q5686" s="1"/>
      <c r="T5686" s="2"/>
      <c r="U5686" s="2"/>
      <c r="V5686" s="2"/>
      <c r="W5686" s="2"/>
    </row>
    <row r="5687" spans="16:23" x14ac:dyDescent="0.25">
      <c r="P5687" s="1"/>
      <c r="Q5687" s="1"/>
      <c r="T5687" s="2"/>
      <c r="U5687" s="2"/>
      <c r="V5687" s="2"/>
      <c r="W5687" s="2"/>
    </row>
    <row r="5688" spans="16:23" x14ac:dyDescent="0.25">
      <c r="P5688" s="1"/>
      <c r="Q5688" s="1"/>
      <c r="T5688" s="2"/>
      <c r="U5688" s="2"/>
      <c r="V5688" s="2"/>
      <c r="W5688" s="2"/>
    </row>
    <row r="5689" spans="16:23" x14ac:dyDescent="0.25">
      <c r="P5689" s="1"/>
      <c r="Q5689" s="1"/>
      <c r="T5689" s="2"/>
      <c r="U5689" s="2"/>
      <c r="V5689" s="2"/>
      <c r="W5689" s="2"/>
    </row>
    <row r="5690" spans="16:23" x14ac:dyDescent="0.25">
      <c r="P5690" s="1"/>
      <c r="Q5690" s="1"/>
      <c r="T5690" s="2"/>
      <c r="U5690" s="2"/>
      <c r="V5690" s="2"/>
      <c r="W5690" s="2"/>
    </row>
    <row r="5691" spans="16:23" x14ac:dyDescent="0.25">
      <c r="P5691" s="1"/>
      <c r="Q5691" s="1"/>
      <c r="T5691" s="2"/>
      <c r="U5691" s="2"/>
      <c r="V5691" s="2"/>
      <c r="W5691" s="2"/>
    </row>
    <row r="5692" spans="16:23" x14ac:dyDescent="0.25">
      <c r="P5692" s="1"/>
      <c r="Q5692" s="1"/>
      <c r="T5692" s="2"/>
      <c r="U5692" s="2"/>
      <c r="V5692" s="2"/>
      <c r="W5692" s="2"/>
    </row>
    <row r="5693" spans="16:23" x14ac:dyDescent="0.25">
      <c r="P5693" s="1"/>
      <c r="Q5693" s="1"/>
      <c r="T5693" s="2"/>
      <c r="U5693" s="2"/>
      <c r="V5693" s="2"/>
      <c r="W5693" s="2"/>
    </row>
    <row r="5694" spans="16:23" x14ac:dyDescent="0.25">
      <c r="P5694" s="1"/>
      <c r="Q5694" s="1"/>
      <c r="T5694" s="2"/>
      <c r="U5694" s="2"/>
      <c r="V5694" s="2"/>
      <c r="W5694" s="2"/>
    </row>
    <row r="5695" spans="16:23" x14ac:dyDescent="0.25">
      <c r="P5695" s="1"/>
      <c r="Q5695" s="1"/>
      <c r="T5695" s="2"/>
      <c r="U5695" s="2"/>
      <c r="V5695" s="2"/>
      <c r="W5695" s="2"/>
    </row>
    <row r="5696" spans="16:23" x14ac:dyDescent="0.25">
      <c r="P5696" s="1"/>
      <c r="Q5696" s="1"/>
      <c r="T5696" s="2"/>
      <c r="U5696" s="2"/>
      <c r="V5696" s="2"/>
      <c r="W5696" s="2"/>
    </row>
    <row r="5697" spans="16:23" x14ac:dyDescent="0.25">
      <c r="P5697" s="1"/>
      <c r="Q5697" s="1"/>
      <c r="T5697" s="2"/>
      <c r="U5697" s="2"/>
      <c r="V5697" s="2"/>
      <c r="W5697" s="2"/>
    </row>
    <row r="5698" spans="16:23" x14ac:dyDescent="0.25">
      <c r="P5698" s="1"/>
      <c r="Q5698" s="1"/>
      <c r="T5698" s="2"/>
      <c r="U5698" s="2"/>
      <c r="V5698" s="2"/>
      <c r="W5698" s="2"/>
    </row>
    <row r="5699" spans="16:23" x14ac:dyDescent="0.25">
      <c r="P5699" s="1"/>
      <c r="Q5699" s="1"/>
      <c r="T5699" s="2"/>
      <c r="U5699" s="2"/>
      <c r="V5699" s="2"/>
      <c r="W5699" s="2"/>
    </row>
    <row r="5700" spans="16:23" x14ac:dyDescent="0.25">
      <c r="P5700" s="1"/>
      <c r="Q5700" s="1"/>
      <c r="T5700" s="2"/>
      <c r="U5700" s="2"/>
      <c r="V5700" s="2"/>
      <c r="W5700" s="2"/>
    </row>
    <row r="5701" spans="16:23" x14ac:dyDescent="0.25">
      <c r="P5701" s="1"/>
      <c r="Q5701" s="1"/>
      <c r="T5701" s="2"/>
      <c r="U5701" s="2"/>
      <c r="V5701" s="2"/>
      <c r="W5701" s="2"/>
    </row>
    <row r="5702" spans="16:23" x14ac:dyDescent="0.25">
      <c r="P5702" s="1"/>
      <c r="Q5702" s="1"/>
      <c r="T5702" s="2"/>
      <c r="U5702" s="2"/>
      <c r="V5702" s="2"/>
      <c r="W5702" s="2"/>
    </row>
    <row r="5703" spans="16:23" x14ac:dyDescent="0.25">
      <c r="P5703" s="1"/>
      <c r="Q5703" s="1"/>
      <c r="T5703" s="2"/>
      <c r="U5703" s="2"/>
      <c r="V5703" s="2"/>
      <c r="W5703" s="2"/>
    </row>
    <row r="5704" spans="16:23" x14ac:dyDescent="0.25">
      <c r="P5704" s="1"/>
      <c r="Q5704" s="1"/>
      <c r="T5704" s="2"/>
      <c r="U5704" s="2"/>
      <c r="V5704" s="2"/>
      <c r="W5704" s="2"/>
    </row>
    <row r="5705" spans="16:23" x14ac:dyDescent="0.25">
      <c r="P5705" s="1"/>
      <c r="Q5705" s="1"/>
      <c r="T5705" s="2"/>
      <c r="U5705" s="2"/>
      <c r="V5705" s="2"/>
      <c r="W5705" s="2"/>
    </row>
    <row r="5706" spans="16:23" x14ac:dyDescent="0.25">
      <c r="P5706" s="1"/>
      <c r="Q5706" s="1"/>
      <c r="T5706" s="2"/>
      <c r="U5706" s="2"/>
      <c r="V5706" s="2"/>
      <c r="W5706" s="2"/>
    </row>
    <row r="5707" spans="16:23" x14ac:dyDescent="0.25">
      <c r="P5707" s="1"/>
      <c r="Q5707" s="1"/>
      <c r="T5707" s="2"/>
      <c r="U5707" s="2"/>
      <c r="V5707" s="2"/>
      <c r="W5707" s="2"/>
    </row>
    <row r="5708" spans="16:23" x14ac:dyDescent="0.25">
      <c r="P5708" s="1"/>
      <c r="Q5708" s="1"/>
      <c r="T5708" s="2"/>
      <c r="U5708" s="2"/>
      <c r="V5708" s="2"/>
      <c r="W5708" s="2"/>
    </row>
    <row r="5709" spans="16:23" x14ac:dyDescent="0.25">
      <c r="P5709" s="1"/>
      <c r="Q5709" s="1"/>
      <c r="T5709" s="2"/>
      <c r="U5709" s="2"/>
      <c r="V5709" s="2"/>
      <c r="W5709" s="2"/>
    </row>
    <row r="5710" spans="16:23" x14ac:dyDescent="0.25">
      <c r="P5710" s="1"/>
      <c r="Q5710" s="1"/>
      <c r="T5710" s="2"/>
      <c r="U5710" s="2"/>
      <c r="V5710" s="2"/>
      <c r="W5710" s="2"/>
    </row>
    <row r="5711" spans="16:23" x14ac:dyDescent="0.25">
      <c r="P5711" s="1"/>
      <c r="Q5711" s="1"/>
      <c r="T5711" s="2"/>
      <c r="U5711" s="2"/>
      <c r="V5711" s="2"/>
      <c r="W5711" s="2"/>
    </row>
    <row r="5712" spans="16:23" x14ac:dyDescent="0.25">
      <c r="P5712" s="1"/>
      <c r="Q5712" s="1"/>
      <c r="T5712" s="2"/>
      <c r="U5712" s="2"/>
      <c r="V5712" s="2"/>
      <c r="W5712" s="2"/>
    </row>
    <row r="5713" spans="16:23" x14ac:dyDescent="0.25">
      <c r="P5713" s="1"/>
      <c r="Q5713" s="1"/>
      <c r="T5713" s="2"/>
      <c r="U5713" s="2"/>
      <c r="V5713" s="2"/>
      <c r="W5713" s="2"/>
    </row>
    <row r="5714" spans="16:23" x14ac:dyDescent="0.25">
      <c r="P5714" s="1"/>
      <c r="Q5714" s="1"/>
      <c r="T5714" s="2"/>
      <c r="U5714" s="2"/>
      <c r="V5714" s="2"/>
      <c r="W5714" s="2"/>
    </row>
    <row r="5715" spans="16:23" x14ac:dyDescent="0.25">
      <c r="P5715" s="1"/>
      <c r="Q5715" s="1"/>
      <c r="T5715" s="2"/>
      <c r="U5715" s="2"/>
      <c r="V5715" s="2"/>
      <c r="W5715" s="2"/>
    </row>
    <row r="5716" spans="16:23" x14ac:dyDescent="0.25">
      <c r="P5716" s="1"/>
      <c r="Q5716" s="1"/>
      <c r="T5716" s="2"/>
      <c r="U5716" s="2"/>
      <c r="V5716" s="2"/>
      <c r="W5716" s="2"/>
    </row>
    <row r="5717" spans="16:23" x14ac:dyDescent="0.25">
      <c r="P5717" s="1"/>
      <c r="Q5717" s="1"/>
      <c r="T5717" s="2"/>
      <c r="U5717" s="2"/>
      <c r="V5717" s="2"/>
      <c r="W5717" s="2"/>
    </row>
    <row r="5718" spans="16:23" x14ac:dyDescent="0.25">
      <c r="P5718" s="1"/>
      <c r="Q5718" s="1"/>
      <c r="T5718" s="2"/>
      <c r="U5718" s="2"/>
      <c r="V5718" s="2"/>
      <c r="W5718" s="2"/>
    </row>
    <row r="5719" spans="16:23" x14ac:dyDescent="0.25">
      <c r="P5719" s="1"/>
      <c r="Q5719" s="1"/>
      <c r="T5719" s="2"/>
      <c r="U5719" s="2"/>
      <c r="V5719" s="2"/>
      <c r="W5719" s="2"/>
    </row>
    <row r="5720" spans="16:23" x14ac:dyDescent="0.25">
      <c r="P5720" s="1"/>
      <c r="Q5720" s="1"/>
      <c r="T5720" s="2"/>
      <c r="U5720" s="2"/>
      <c r="V5720" s="2"/>
      <c r="W5720" s="2"/>
    </row>
    <row r="5721" spans="16:23" x14ac:dyDescent="0.25">
      <c r="P5721" s="1"/>
      <c r="Q5721" s="1"/>
      <c r="T5721" s="2"/>
      <c r="U5721" s="2"/>
      <c r="V5721" s="2"/>
      <c r="W5721" s="2"/>
    </row>
    <row r="5722" spans="16:23" x14ac:dyDescent="0.25">
      <c r="P5722" s="1"/>
      <c r="Q5722" s="1"/>
      <c r="T5722" s="2"/>
      <c r="U5722" s="2"/>
      <c r="V5722" s="2"/>
      <c r="W5722" s="2"/>
    </row>
    <row r="5723" spans="16:23" x14ac:dyDescent="0.25">
      <c r="P5723" s="1"/>
      <c r="Q5723" s="1"/>
      <c r="T5723" s="2"/>
      <c r="U5723" s="2"/>
      <c r="V5723" s="2"/>
      <c r="W5723" s="2"/>
    </row>
    <row r="5724" spans="16:23" x14ac:dyDescent="0.25">
      <c r="P5724" s="1"/>
      <c r="Q5724" s="1"/>
      <c r="T5724" s="2"/>
      <c r="U5724" s="2"/>
      <c r="V5724" s="2"/>
      <c r="W5724" s="2"/>
    </row>
    <row r="5725" spans="16:23" x14ac:dyDescent="0.25">
      <c r="P5725" s="1"/>
      <c r="Q5725" s="1"/>
      <c r="T5725" s="2"/>
      <c r="U5725" s="2"/>
      <c r="V5725" s="2"/>
      <c r="W5725" s="2"/>
    </row>
    <row r="5726" spans="16:23" x14ac:dyDescent="0.25">
      <c r="P5726" s="1"/>
      <c r="Q5726" s="1"/>
      <c r="T5726" s="2"/>
      <c r="U5726" s="2"/>
      <c r="V5726" s="2"/>
      <c r="W5726" s="2"/>
    </row>
    <row r="5727" spans="16:23" x14ac:dyDescent="0.25">
      <c r="P5727" s="1"/>
      <c r="Q5727" s="1"/>
      <c r="T5727" s="2"/>
      <c r="U5727" s="2"/>
      <c r="V5727" s="2"/>
      <c r="W5727" s="2"/>
    </row>
    <row r="5728" spans="16:23" x14ac:dyDescent="0.25">
      <c r="P5728" s="1"/>
      <c r="Q5728" s="1"/>
      <c r="T5728" s="2"/>
      <c r="U5728" s="2"/>
      <c r="V5728" s="2"/>
      <c r="W5728" s="2"/>
    </row>
    <row r="5729" spans="16:23" x14ac:dyDescent="0.25">
      <c r="P5729" s="1"/>
      <c r="Q5729" s="1"/>
      <c r="T5729" s="2"/>
      <c r="U5729" s="2"/>
      <c r="V5729" s="2"/>
      <c r="W5729" s="2"/>
    </row>
    <row r="5730" spans="16:23" x14ac:dyDescent="0.25">
      <c r="P5730" s="1"/>
      <c r="Q5730" s="1"/>
      <c r="T5730" s="2"/>
      <c r="U5730" s="2"/>
      <c r="V5730" s="2"/>
      <c r="W5730" s="2"/>
    </row>
    <row r="5731" spans="16:23" x14ac:dyDescent="0.25">
      <c r="P5731" s="1"/>
      <c r="Q5731" s="1"/>
      <c r="T5731" s="2"/>
      <c r="U5731" s="2"/>
      <c r="V5731" s="2"/>
      <c r="W5731" s="2"/>
    </row>
    <row r="5732" spans="16:23" x14ac:dyDescent="0.25">
      <c r="P5732" s="1"/>
      <c r="Q5732" s="1"/>
      <c r="T5732" s="2"/>
      <c r="U5732" s="2"/>
      <c r="V5732" s="2"/>
      <c r="W5732" s="2"/>
    </row>
    <row r="5733" spans="16:23" x14ac:dyDescent="0.25">
      <c r="P5733" s="1"/>
      <c r="Q5733" s="1"/>
      <c r="T5733" s="2"/>
      <c r="U5733" s="2"/>
      <c r="V5733" s="2"/>
      <c r="W5733" s="2"/>
    </row>
    <row r="5734" spans="16:23" x14ac:dyDescent="0.25">
      <c r="P5734" s="1"/>
      <c r="Q5734" s="1"/>
      <c r="T5734" s="2"/>
      <c r="U5734" s="2"/>
      <c r="V5734" s="2"/>
      <c r="W5734" s="2"/>
    </row>
    <row r="5735" spans="16:23" x14ac:dyDescent="0.25">
      <c r="P5735" s="1"/>
      <c r="Q5735" s="1"/>
      <c r="T5735" s="2"/>
      <c r="U5735" s="2"/>
      <c r="V5735" s="2"/>
      <c r="W5735" s="2"/>
    </row>
    <row r="5736" spans="16:23" x14ac:dyDescent="0.25">
      <c r="P5736" s="1"/>
      <c r="Q5736" s="1"/>
      <c r="T5736" s="2"/>
      <c r="U5736" s="2"/>
      <c r="V5736" s="2"/>
      <c r="W5736" s="2"/>
    </row>
    <row r="5737" spans="16:23" x14ac:dyDescent="0.25">
      <c r="P5737" s="1"/>
      <c r="Q5737" s="1"/>
      <c r="T5737" s="2"/>
      <c r="U5737" s="2"/>
      <c r="V5737" s="2"/>
      <c r="W5737" s="2"/>
    </row>
    <row r="5738" spans="16:23" x14ac:dyDescent="0.25">
      <c r="P5738" s="1"/>
      <c r="Q5738" s="1"/>
      <c r="T5738" s="2"/>
      <c r="U5738" s="2"/>
      <c r="V5738" s="2"/>
      <c r="W5738" s="2"/>
    </row>
    <row r="5739" spans="16:23" x14ac:dyDescent="0.25">
      <c r="P5739" s="1"/>
      <c r="Q5739" s="1"/>
      <c r="T5739" s="2"/>
      <c r="U5739" s="2"/>
      <c r="V5739" s="2"/>
      <c r="W5739" s="2"/>
    </row>
    <row r="5740" spans="16:23" x14ac:dyDescent="0.25">
      <c r="P5740" s="1"/>
      <c r="Q5740" s="1"/>
      <c r="T5740" s="2"/>
      <c r="U5740" s="2"/>
      <c r="V5740" s="2"/>
      <c r="W5740" s="2"/>
    </row>
    <row r="5741" spans="16:23" x14ac:dyDescent="0.25">
      <c r="P5741" s="1"/>
      <c r="Q5741" s="1"/>
      <c r="T5741" s="2"/>
      <c r="U5741" s="2"/>
      <c r="V5741" s="2"/>
      <c r="W5741" s="2"/>
    </row>
    <row r="5742" spans="16:23" x14ac:dyDescent="0.25">
      <c r="P5742" s="1"/>
      <c r="Q5742" s="1"/>
      <c r="T5742" s="2"/>
      <c r="U5742" s="2"/>
      <c r="V5742" s="2"/>
      <c r="W5742" s="2"/>
    </row>
    <row r="5743" spans="16:23" x14ac:dyDescent="0.25">
      <c r="P5743" s="1"/>
      <c r="Q5743" s="1"/>
      <c r="T5743" s="2"/>
      <c r="U5743" s="2"/>
      <c r="V5743" s="2"/>
      <c r="W5743" s="2"/>
    </row>
    <row r="5744" spans="16:23" x14ac:dyDescent="0.25">
      <c r="P5744" s="1"/>
      <c r="Q5744" s="1"/>
      <c r="T5744" s="2"/>
      <c r="U5744" s="2"/>
      <c r="V5744" s="2"/>
      <c r="W5744" s="2"/>
    </row>
    <row r="5745" spans="16:23" x14ac:dyDescent="0.25">
      <c r="P5745" s="1"/>
      <c r="Q5745" s="1"/>
      <c r="T5745" s="2"/>
      <c r="U5745" s="2"/>
      <c r="V5745" s="2"/>
      <c r="W5745" s="2"/>
    </row>
    <row r="5746" spans="16:23" x14ac:dyDescent="0.25">
      <c r="P5746" s="1"/>
      <c r="Q5746" s="1"/>
      <c r="T5746" s="2"/>
      <c r="U5746" s="2"/>
      <c r="V5746" s="2"/>
      <c r="W5746" s="2"/>
    </row>
    <row r="5747" spans="16:23" x14ac:dyDescent="0.25">
      <c r="P5747" s="1"/>
      <c r="Q5747" s="1"/>
      <c r="T5747" s="2"/>
      <c r="U5747" s="2"/>
      <c r="V5747" s="2"/>
      <c r="W5747" s="2"/>
    </row>
    <row r="5748" spans="16:23" x14ac:dyDescent="0.25">
      <c r="P5748" s="1"/>
      <c r="Q5748" s="1"/>
      <c r="T5748" s="2"/>
      <c r="U5748" s="2"/>
      <c r="V5748" s="2"/>
      <c r="W5748" s="2"/>
    </row>
    <row r="5749" spans="16:23" x14ac:dyDescent="0.25">
      <c r="P5749" s="1"/>
      <c r="Q5749" s="1"/>
      <c r="T5749" s="2"/>
      <c r="U5749" s="2"/>
      <c r="V5749" s="2"/>
      <c r="W5749" s="2"/>
    </row>
    <row r="5750" spans="16:23" x14ac:dyDescent="0.25">
      <c r="P5750" s="1"/>
      <c r="Q5750" s="1"/>
      <c r="T5750" s="2"/>
      <c r="U5750" s="2"/>
      <c r="V5750" s="2"/>
      <c r="W5750" s="2"/>
    </row>
    <row r="5751" spans="16:23" x14ac:dyDescent="0.25">
      <c r="P5751" s="1"/>
      <c r="Q5751" s="1"/>
      <c r="T5751" s="2"/>
      <c r="U5751" s="2"/>
      <c r="V5751" s="2"/>
      <c r="W5751" s="2"/>
    </row>
    <row r="5752" spans="16:23" x14ac:dyDescent="0.25">
      <c r="P5752" s="1"/>
      <c r="Q5752" s="1"/>
      <c r="T5752" s="2"/>
      <c r="U5752" s="2"/>
      <c r="V5752" s="2"/>
      <c r="W5752" s="2"/>
    </row>
    <row r="5753" spans="16:23" x14ac:dyDescent="0.25">
      <c r="P5753" s="1"/>
      <c r="Q5753" s="1"/>
      <c r="T5753" s="2"/>
      <c r="U5753" s="2"/>
      <c r="V5753" s="2"/>
      <c r="W5753" s="2"/>
    </row>
    <row r="5754" spans="16:23" x14ac:dyDescent="0.25">
      <c r="P5754" s="1"/>
      <c r="Q5754" s="1"/>
      <c r="T5754" s="2"/>
      <c r="U5754" s="2"/>
      <c r="V5754" s="2"/>
      <c r="W5754" s="2"/>
    </row>
    <row r="5755" spans="16:23" x14ac:dyDescent="0.25">
      <c r="P5755" s="1"/>
      <c r="Q5755" s="1"/>
      <c r="T5755" s="2"/>
      <c r="U5755" s="2"/>
      <c r="V5755" s="2"/>
      <c r="W5755" s="2"/>
    </row>
    <row r="5756" spans="16:23" x14ac:dyDescent="0.25">
      <c r="P5756" s="1"/>
      <c r="Q5756" s="1"/>
      <c r="T5756" s="2"/>
      <c r="U5756" s="2"/>
      <c r="V5756" s="2"/>
      <c r="W5756" s="2"/>
    </row>
    <row r="5757" spans="16:23" x14ac:dyDescent="0.25">
      <c r="P5757" s="1"/>
      <c r="Q5757" s="1"/>
      <c r="T5757" s="2"/>
      <c r="U5757" s="2"/>
      <c r="V5757" s="2"/>
      <c r="W5757" s="2"/>
    </row>
    <row r="5758" spans="16:23" x14ac:dyDescent="0.25">
      <c r="P5758" s="1"/>
      <c r="Q5758" s="1"/>
      <c r="T5758" s="2"/>
      <c r="U5758" s="2"/>
      <c r="V5758" s="2"/>
      <c r="W5758" s="2"/>
    </row>
    <row r="5759" spans="16:23" x14ac:dyDescent="0.25">
      <c r="P5759" s="1"/>
      <c r="Q5759" s="1"/>
      <c r="T5759" s="2"/>
      <c r="U5759" s="2"/>
      <c r="V5759" s="2"/>
      <c r="W5759" s="2"/>
    </row>
    <row r="5760" spans="16:23" x14ac:dyDescent="0.25">
      <c r="P5760" s="1"/>
      <c r="Q5760" s="1"/>
      <c r="T5760" s="2"/>
      <c r="U5760" s="2"/>
      <c r="V5760" s="2"/>
      <c r="W5760" s="2"/>
    </row>
    <row r="5761" spans="16:23" x14ac:dyDescent="0.25">
      <c r="P5761" s="1"/>
      <c r="Q5761" s="1"/>
      <c r="T5761" s="2"/>
      <c r="U5761" s="2"/>
      <c r="V5761" s="2"/>
      <c r="W5761" s="2"/>
    </row>
    <row r="5762" spans="16:23" x14ac:dyDescent="0.25">
      <c r="P5762" s="1"/>
      <c r="Q5762" s="1"/>
      <c r="T5762" s="2"/>
      <c r="U5762" s="2"/>
      <c r="V5762" s="2"/>
      <c r="W5762" s="2"/>
    </row>
    <row r="5763" spans="16:23" x14ac:dyDescent="0.25">
      <c r="P5763" s="1"/>
      <c r="Q5763" s="1"/>
      <c r="T5763" s="2"/>
      <c r="U5763" s="2"/>
      <c r="V5763" s="2"/>
      <c r="W5763" s="2"/>
    </row>
    <row r="5764" spans="16:23" x14ac:dyDescent="0.25">
      <c r="P5764" s="1"/>
      <c r="Q5764" s="1"/>
      <c r="T5764" s="2"/>
      <c r="U5764" s="2"/>
      <c r="V5764" s="2"/>
      <c r="W5764" s="2"/>
    </row>
    <row r="5765" spans="16:23" x14ac:dyDescent="0.25">
      <c r="P5765" s="1"/>
      <c r="Q5765" s="1"/>
      <c r="T5765" s="2"/>
      <c r="U5765" s="2"/>
      <c r="V5765" s="2"/>
      <c r="W5765" s="2"/>
    </row>
    <row r="5766" spans="16:23" x14ac:dyDescent="0.25">
      <c r="P5766" s="1"/>
      <c r="Q5766" s="1"/>
      <c r="T5766" s="2"/>
      <c r="U5766" s="2"/>
      <c r="V5766" s="2"/>
      <c r="W5766" s="2"/>
    </row>
    <row r="5767" spans="16:23" x14ac:dyDescent="0.25">
      <c r="P5767" s="1"/>
      <c r="Q5767" s="1"/>
      <c r="T5767" s="2"/>
      <c r="U5767" s="2"/>
      <c r="V5767" s="2"/>
      <c r="W5767" s="2"/>
    </row>
    <row r="5768" spans="16:23" x14ac:dyDescent="0.25">
      <c r="P5768" s="1"/>
      <c r="Q5768" s="1"/>
      <c r="T5768" s="2"/>
      <c r="U5768" s="2"/>
      <c r="V5768" s="2"/>
      <c r="W5768" s="2"/>
    </row>
    <row r="5769" spans="16:23" x14ac:dyDescent="0.25">
      <c r="P5769" s="1"/>
      <c r="Q5769" s="1"/>
      <c r="T5769" s="2"/>
      <c r="U5769" s="2"/>
      <c r="V5769" s="2"/>
      <c r="W5769" s="2"/>
    </row>
    <row r="5770" spans="16:23" x14ac:dyDescent="0.25">
      <c r="P5770" s="1"/>
      <c r="Q5770" s="1"/>
      <c r="T5770" s="2"/>
      <c r="U5770" s="2"/>
      <c r="V5770" s="2"/>
      <c r="W5770" s="2"/>
    </row>
    <row r="5771" spans="16:23" x14ac:dyDescent="0.25">
      <c r="P5771" s="1"/>
      <c r="Q5771" s="1"/>
      <c r="T5771" s="2"/>
      <c r="U5771" s="2"/>
      <c r="V5771" s="2"/>
      <c r="W5771" s="2"/>
    </row>
    <row r="5772" spans="16:23" x14ac:dyDescent="0.25">
      <c r="P5772" s="1"/>
      <c r="Q5772" s="1"/>
      <c r="T5772" s="2"/>
      <c r="U5772" s="2"/>
      <c r="V5772" s="2"/>
      <c r="W5772" s="2"/>
    </row>
    <row r="5773" spans="16:23" x14ac:dyDescent="0.25">
      <c r="P5773" s="1"/>
      <c r="Q5773" s="1"/>
      <c r="T5773" s="2"/>
      <c r="U5773" s="2"/>
      <c r="V5773" s="2"/>
      <c r="W5773" s="2"/>
    </row>
    <row r="5774" spans="16:23" x14ac:dyDescent="0.25">
      <c r="P5774" s="1"/>
      <c r="Q5774" s="1"/>
      <c r="T5774" s="2"/>
      <c r="U5774" s="2"/>
      <c r="V5774" s="2"/>
      <c r="W5774" s="2"/>
    </row>
    <row r="5775" spans="16:23" x14ac:dyDescent="0.25">
      <c r="P5775" s="1"/>
      <c r="Q5775" s="1"/>
      <c r="T5775" s="2"/>
      <c r="U5775" s="2"/>
      <c r="V5775" s="2"/>
      <c r="W5775" s="2"/>
    </row>
    <row r="5776" spans="16:23" x14ac:dyDescent="0.25">
      <c r="P5776" s="1"/>
      <c r="Q5776" s="1"/>
      <c r="T5776" s="2"/>
      <c r="U5776" s="2"/>
      <c r="V5776" s="2"/>
      <c r="W5776" s="2"/>
    </row>
    <row r="5777" spans="16:23" x14ac:dyDescent="0.25">
      <c r="P5777" s="1"/>
      <c r="Q5777" s="1"/>
      <c r="T5777" s="2"/>
      <c r="U5777" s="2"/>
      <c r="V5777" s="2"/>
      <c r="W5777" s="2"/>
    </row>
    <row r="5778" spans="16:23" x14ac:dyDescent="0.25">
      <c r="P5778" s="1"/>
      <c r="Q5778" s="1"/>
      <c r="T5778" s="2"/>
      <c r="U5778" s="2"/>
      <c r="V5778" s="2"/>
      <c r="W5778" s="2"/>
    </row>
    <row r="5779" spans="16:23" x14ac:dyDescent="0.25">
      <c r="P5779" s="1"/>
      <c r="Q5779" s="1"/>
      <c r="T5779" s="2"/>
      <c r="U5779" s="2"/>
      <c r="V5779" s="2"/>
      <c r="W5779" s="2"/>
    </row>
    <row r="5780" spans="16:23" x14ac:dyDescent="0.25">
      <c r="P5780" s="1"/>
      <c r="Q5780" s="1"/>
      <c r="T5780" s="2"/>
      <c r="U5780" s="2"/>
      <c r="V5780" s="2"/>
      <c r="W5780" s="2"/>
    </row>
    <row r="5781" spans="16:23" x14ac:dyDescent="0.25">
      <c r="P5781" s="1"/>
      <c r="Q5781" s="1"/>
      <c r="T5781" s="2"/>
      <c r="U5781" s="2"/>
      <c r="V5781" s="2"/>
      <c r="W5781" s="2"/>
    </row>
    <row r="5782" spans="16:23" x14ac:dyDescent="0.25">
      <c r="P5782" s="1"/>
      <c r="Q5782" s="1"/>
      <c r="T5782" s="2"/>
      <c r="U5782" s="2"/>
      <c r="V5782" s="2"/>
      <c r="W5782" s="2"/>
    </row>
    <row r="5783" spans="16:23" x14ac:dyDescent="0.25">
      <c r="P5783" s="1"/>
      <c r="Q5783" s="1"/>
      <c r="T5783" s="2"/>
      <c r="U5783" s="2"/>
      <c r="V5783" s="2"/>
      <c r="W5783" s="2"/>
    </row>
    <row r="5784" spans="16:23" x14ac:dyDescent="0.25">
      <c r="P5784" s="1"/>
      <c r="Q5784" s="1"/>
      <c r="T5784" s="2"/>
      <c r="U5784" s="2"/>
      <c r="V5784" s="2"/>
      <c r="W5784" s="2"/>
    </row>
    <row r="5785" spans="16:23" x14ac:dyDescent="0.25">
      <c r="P5785" s="1"/>
      <c r="Q5785" s="1"/>
      <c r="T5785" s="2"/>
      <c r="U5785" s="2"/>
      <c r="V5785" s="2"/>
      <c r="W5785" s="2"/>
    </row>
    <row r="5786" spans="16:23" x14ac:dyDescent="0.25">
      <c r="P5786" s="1"/>
      <c r="Q5786" s="1"/>
      <c r="T5786" s="2"/>
      <c r="U5786" s="2"/>
      <c r="V5786" s="2"/>
      <c r="W5786" s="2"/>
    </row>
    <row r="5787" spans="16:23" x14ac:dyDescent="0.25">
      <c r="P5787" s="1"/>
      <c r="Q5787" s="1"/>
      <c r="T5787" s="2"/>
      <c r="U5787" s="2"/>
      <c r="V5787" s="2"/>
      <c r="W5787" s="2"/>
    </row>
    <row r="5788" spans="16:23" x14ac:dyDescent="0.25">
      <c r="P5788" s="1"/>
      <c r="Q5788" s="1"/>
      <c r="T5788" s="2"/>
      <c r="U5788" s="2"/>
      <c r="V5788" s="2"/>
      <c r="W5788" s="2"/>
    </row>
    <row r="5789" spans="16:23" x14ac:dyDescent="0.25">
      <c r="P5789" s="1"/>
      <c r="Q5789" s="1"/>
      <c r="T5789" s="2"/>
      <c r="U5789" s="2"/>
      <c r="V5789" s="2"/>
      <c r="W5789" s="2"/>
    </row>
    <row r="5790" spans="16:23" x14ac:dyDescent="0.25">
      <c r="P5790" s="1"/>
      <c r="Q5790" s="1"/>
      <c r="T5790" s="2"/>
      <c r="U5790" s="2"/>
      <c r="V5790" s="2"/>
      <c r="W5790" s="2"/>
    </row>
    <row r="5791" spans="16:23" x14ac:dyDescent="0.25">
      <c r="P5791" s="1"/>
      <c r="Q5791" s="1"/>
      <c r="T5791" s="2"/>
      <c r="U5791" s="2"/>
      <c r="V5791" s="2"/>
      <c r="W5791" s="2"/>
    </row>
    <row r="5792" spans="16:23" x14ac:dyDescent="0.25">
      <c r="P5792" s="1"/>
      <c r="Q5792" s="1"/>
      <c r="T5792" s="2"/>
      <c r="U5792" s="2"/>
      <c r="V5792" s="2"/>
      <c r="W5792" s="2"/>
    </row>
    <row r="5793" spans="16:23" x14ac:dyDescent="0.25">
      <c r="P5793" s="1"/>
      <c r="Q5793" s="1"/>
      <c r="T5793" s="2"/>
      <c r="U5793" s="2"/>
      <c r="V5793" s="2"/>
      <c r="W5793" s="2"/>
    </row>
    <row r="5794" spans="16:23" x14ac:dyDescent="0.25">
      <c r="P5794" s="1"/>
      <c r="Q5794" s="1"/>
      <c r="T5794" s="2"/>
      <c r="U5794" s="2"/>
      <c r="V5794" s="2"/>
      <c r="W5794" s="2"/>
    </row>
    <row r="5795" spans="16:23" x14ac:dyDescent="0.25">
      <c r="P5795" s="1"/>
      <c r="Q5795" s="1"/>
      <c r="T5795" s="2"/>
      <c r="U5795" s="2"/>
      <c r="V5795" s="2"/>
      <c r="W5795" s="2"/>
    </row>
    <row r="5796" spans="16:23" x14ac:dyDescent="0.25">
      <c r="P5796" s="1"/>
      <c r="Q5796" s="1"/>
      <c r="T5796" s="2"/>
      <c r="U5796" s="2"/>
      <c r="V5796" s="2"/>
      <c r="W5796" s="2"/>
    </row>
    <row r="5797" spans="16:23" x14ac:dyDescent="0.25">
      <c r="P5797" s="1"/>
      <c r="Q5797" s="1"/>
      <c r="T5797" s="2"/>
      <c r="U5797" s="2"/>
      <c r="V5797" s="2"/>
      <c r="W5797" s="2"/>
    </row>
    <row r="5798" spans="16:23" x14ac:dyDescent="0.25">
      <c r="P5798" s="1"/>
      <c r="Q5798" s="1"/>
      <c r="T5798" s="2"/>
      <c r="U5798" s="2"/>
      <c r="V5798" s="2"/>
      <c r="W5798" s="2"/>
    </row>
    <row r="5799" spans="16:23" x14ac:dyDescent="0.25">
      <c r="P5799" s="1"/>
      <c r="Q5799" s="1"/>
      <c r="T5799" s="2"/>
      <c r="U5799" s="2"/>
      <c r="V5799" s="2"/>
      <c r="W5799" s="2"/>
    </row>
    <row r="5800" spans="16:23" x14ac:dyDescent="0.25">
      <c r="P5800" s="1"/>
      <c r="Q5800" s="1"/>
      <c r="T5800" s="2"/>
      <c r="U5800" s="2"/>
      <c r="V5800" s="2"/>
      <c r="W5800" s="2"/>
    </row>
    <row r="5801" spans="16:23" x14ac:dyDescent="0.25">
      <c r="P5801" s="1"/>
      <c r="Q5801" s="1"/>
      <c r="T5801" s="2"/>
      <c r="U5801" s="2"/>
      <c r="V5801" s="2"/>
      <c r="W5801" s="2"/>
    </row>
    <row r="5802" spans="16:23" x14ac:dyDescent="0.25">
      <c r="P5802" s="1"/>
      <c r="Q5802" s="1"/>
      <c r="T5802" s="2"/>
      <c r="U5802" s="2"/>
      <c r="V5802" s="2"/>
      <c r="W5802" s="2"/>
    </row>
    <row r="5803" spans="16:23" x14ac:dyDescent="0.25">
      <c r="P5803" s="1"/>
      <c r="Q5803" s="1"/>
      <c r="T5803" s="2"/>
      <c r="U5803" s="2"/>
      <c r="V5803" s="2"/>
      <c r="W5803" s="2"/>
    </row>
    <row r="5804" spans="16:23" x14ac:dyDescent="0.25">
      <c r="P5804" s="1"/>
      <c r="Q5804" s="1"/>
      <c r="T5804" s="2"/>
      <c r="U5804" s="2"/>
      <c r="V5804" s="2"/>
      <c r="W5804" s="2"/>
    </row>
    <row r="5805" spans="16:23" x14ac:dyDescent="0.25">
      <c r="P5805" s="1"/>
      <c r="Q5805" s="1"/>
      <c r="T5805" s="2"/>
      <c r="U5805" s="2"/>
      <c r="V5805" s="2"/>
      <c r="W5805" s="2"/>
    </row>
    <row r="5806" spans="16:23" x14ac:dyDescent="0.25">
      <c r="P5806" s="1"/>
      <c r="Q5806" s="1"/>
      <c r="T5806" s="2"/>
      <c r="U5806" s="2"/>
      <c r="V5806" s="2"/>
      <c r="W5806" s="2"/>
    </row>
    <row r="5807" spans="16:23" x14ac:dyDescent="0.25">
      <c r="P5807" s="1"/>
      <c r="Q5807" s="1"/>
      <c r="T5807" s="2"/>
      <c r="U5807" s="2"/>
      <c r="V5807" s="2"/>
      <c r="W5807" s="2"/>
    </row>
    <row r="5808" spans="16:23" x14ac:dyDescent="0.25">
      <c r="P5808" s="1"/>
      <c r="Q5808" s="1"/>
      <c r="T5808" s="2"/>
      <c r="U5808" s="2"/>
      <c r="V5808" s="2"/>
      <c r="W5808" s="2"/>
    </row>
    <row r="5809" spans="16:23" x14ac:dyDescent="0.25">
      <c r="P5809" s="1"/>
      <c r="Q5809" s="1"/>
      <c r="T5809" s="2"/>
      <c r="U5809" s="2"/>
      <c r="V5809" s="2"/>
      <c r="W5809" s="2"/>
    </row>
    <row r="5810" spans="16:23" x14ac:dyDescent="0.25">
      <c r="P5810" s="1"/>
      <c r="Q5810" s="1"/>
      <c r="T5810" s="2"/>
      <c r="U5810" s="2"/>
      <c r="V5810" s="2"/>
      <c r="W5810" s="2"/>
    </row>
    <row r="5811" spans="16:23" x14ac:dyDescent="0.25">
      <c r="P5811" s="1"/>
      <c r="Q5811" s="1"/>
      <c r="T5811" s="2"/>
      <c r="U5811" s="2"/>
      <c r="V5811" s="2"/>
      <c r="W5811" s="2"/>
    </row>
    <row r="5812" spans="16:23" x14ac:dyDescent="0.25">
      <c r="P5812" s="1"/>
      <c r="Q5812" s="1"/>
      <c r="T5812" s="2"/>
      <c r="U5812" s="2"/>
      <c r="V5812" s="2"/>
      <c r="W5812" s="2"/>
    </row>
    <row r="5813" spans="16:23" x14ac:dyDescent="0.25">
      <c r="P5813" s="1"/>
      <c r="Q5813" s="1"/>
      <c r="T5813" s="2"/>
      <c r="U5813" s="2"/>
      <c r="V5813" s="2"/>
      <c r="W5813" s="2"/>
    </row>
    <row r="5814" spans="16:23" x14ac:dyDescent="0.25">
      <c r="P5814" s="1"/>
      <c r="Q5814" s="1"/>
      <c r="T5814" s="2"/>
      <c r="U5814" s="2"/>
      <c r="V5814" s="2"/>
      <c r="W5814" s="2"/>
    </row>
    <row r="5815" spans="16:23" x14ac:dyDescent="0.25">
      <c r="P5815" s="1"/>
      <c r="Q5815" s="1"/>
      <c r="T5815" s="2"/>
      <c r="U5815" s="2"/>
      <c r="V5815" s="2"/>
      <c r="W5815" s="2"/>
    </row>
    <row r="5816" spans="16:23" x14ac:dyDescent="0.25">
      <c r="P5816" s="1"/>
      <c r="Q5816" s="1"/>
      <c r="T5816" s="2"/>
      <c r="U5816" s="2"/>
      <c r="V5816" s="2"/>
      <c r="W5816" s="2"/>
    </row>
    <row r="5817" spans="16:23" x14ac:dyDescent="0.25">
      <c r="P5817" s="1"/>
      <c r="Q5817" s="1"/>
      <c r="T5817" s="2"/>
      <c r="U5817" s="2"/>
      <c r="V5817" s="2"/>
      <c r="W5817" s="2"/>
    </row>
    <row r="5818" spans="16:23" x14ac:dyDescent="0.25">
      <c r="P5818" s="1"/>
      <c r="Q5818" s="1"/>
      <c r="T5818" s="2"/>
      <c r="U5818" s="2"/>
      <c r="V5818" s="2"/>
      <c r="W5818" s="2"/>
    </row>
    <row r="5819" spans="16:23" x14ac:dyDescent="0.25">
      <c r="P5819" s="1"/>
      <c r="Q5819" s="1"/>
      <c r="T5819" s="2"/>
      <c r="U5819" s="2"/>
      <c r="V5819" s="2"/>
      <c r="W5819" s="2"/>
    </row>
    <row r="5820" spans="16:23" x14ac:dyDescent="0.25">
      <c r="P5820" s="1"/>
      <c r="Q5820" s="1"/>
      <c r="T5820" s="2"/>
      <c r="U5820" s="2"/>
      <c r="V5820" s="2"/>
      <c r="W5820" s="2"/>
    </row>
    <row r="5821" spans="16:23" x14ac:dyDescent="0.25">
      <c r="P5821" s="1"/>
      <c r="Q5821" s="1"/>
      <c r="T5821" s="2"/>
      <c r="U5821" s="2"/>
      <c r="V5821" s="2"/>
      <c r="W5821" s="2"/>
    </row>
    <row r="5822" spans="16:23" x14ac:dyDescent="0.25">
      <c r="P5822" s="1"/>
      <c r="Q5822" s="1"/>
      <c r="T5822" s="2"/>
      <c r="U5822" s="2"/>
      <c r="V5822" s="2"/>
      <c r="W5822" s="2"/>
    </row>
    <row r="5823" spans="16:23" x14ac:dyDescent="0.25">
      <c r="P5823" s="1"/>
      <c r="Q5823" s="1"/>
      <c r="T5823" s="2"/>
      <c r="U5823" s="2"/>
      <c r="V5823" s="2"/>
      <c r="W5823" s="2"/>
    </row>
    <row r="5824" spans="16:23" x14ac:dyDescent="0.25">
      <c r="P5824" s="1"/>
      <c r="Q5824" s="1"/>
      <c r="T5824" s="2"/>
      <c r="U5824" s="2"/>
      <c r="V5824" s="2"/>
      <c r="W5824" s="2"/>
    </row>
    <row r="5825" spans="16:23" x14ac:dyDescent="0.25">
      <c r="P5825" s="1"/>
      <c r="Q5825" s="1"/>
      <c r="T5825" s="2"/>
      <c r="U5825" s="2"/>
      <c r="V5825" s="2"/>
      <c r="W5825" s="2"/>
    </row>
    <row r="5826" spans="16:23" x14ac:dyDescent="0.25">
      <c r="P5826" s="1"/>
      <c r="Q5826" s="1"/>
      <c r="T5826" s="2"/>
      <c r="U5826" s="2"/>
      <c r="V5826" s="2"/>
      <c r="W5826" s="2"/>
    </row>
    <row r="5827" spans="16:23" x14ac:dyDescent="0.25">
      <c r="P5827" s="1"/>
      <c r="Q5827" s="1"/>
      <c r="T5827" s="2"/>
      <c r="U5827" s="2"/>
      <c r="V5827" s="2"/>
      <c r="W5827" s="2"/>
    </row>
    <row r="5828" spans="16:23" x14ac:dyDescent="0.25">
      <c r="P5828" s="1"/>
      <c r="Q5828" s="1"/>
      <c r="T5828" s="2"/>
      <c r="U5828" s="2"/>
      <c r="V5828" s="2"/>
      <c r="W5828" s="2"/>
    </row>
    <row r="5829" spans="16:23" x14ac:dyDescent="0.25">
      <c r="P5829" s="1"/>
      <c r="Q5829" s="1"/>
      <c r="T5829" s="2"/>
      <c r="U5829" s="2"/>
      <c r="V5829" s="2"/>
      <c r="W5829" s="2"/>
    </row>
    <row r="5830" spans="16:23" x14ac:dyDescent="0.25">
      <c r="P5830" s="1"/>
      <c r="Q5830" s="1"/>
      <c r="T5830" s="2"/>
      <c r="U5830" s="2"/>
      <c r="V5830" s="2"/>
      <c r="W5830" s="2"/>
    </row>
    <row r="5831" spans="16:23" x14ac:dyDescent="0.25">
      <c r="P5831" s="1"/>
      <c r="Q5831" s="1"/>
      <c r="T5831" s="2"/>
      <c r="U5831" s="2"/>
      <c r="V5831" s="2"/>
      <c r="W5831" s="2"/>
    </row>
    <row r="5832" spans="16:23" x14ac:dyDescent="0.25">
      <c r="P5832" s="1"/>
      <c r="Q5832" s="1"/>
      <c r="T5832" s="2"/>
      <c r="U5832" s="2"/>
      <c r="V5832" s="2"/>
      <c r="W5832" s="2"/>
    </row>
    <row r="5833" spans="16:23" x14ac:dyDescent="0.25">
      <c r="P5833" s="1"/>
      <c r="Q5833" s="1"/>
      <c r="T5833" s="2"/>
      <c r="U5833" s="2"/>
      <c r="V5833" s="2"/>
      <c r="W5833" s="2"/>
    </row>
    <row r="5834" spans="16:23" x14ac:dyDescent="0.25">
      <c r="P5834" s="1"/>
      <c r="Q5834" s="1"/>
      <c r="T5834" s="2"/>
      <c r="U5834" s="2"/>
      <c r="V5834" s="2"/>
      <c r="W5834" s="2"/>
    </row>
    <row r="5835" spans="16:23" x14ac:dyDescent="0.25">
      <c r="P5835" s="1"/>
      <c r="Q5835" s="1"/>
      <c r="T5835" s="2"/>
      <c r="U5835" s="2"/>
      <c r="V5835" s="2"/>
      <c r="W5835" s="2"/>
    </row>
    <row r="5836" spans="16:23" x14ac:dyDescent="0.25">
      <c r="P5836" s="1"/>
      <c r="Q5836" s="1"/>
      <c r="T5836" s="2"/>
      <c r="U5836" s="2"/>
      <c r="V5836" s="2"/>
      <c r="W5836" s="2"/>
    </row>
    <row r="5837" spans="16:23" x14ac:dyDescent="0.25">
      <c r="P5837" s="1"/>
      <c r="Q5837" s="1"/>
      <c r="T5837" s="2"/>
      <c r="U5837" s="2"/>
      <c r="V5837" s="2"/>
      <c r="W5837" s="2"/>
    </row>
    <row r="5838" spans="16:23" x14ac:dyDescent="0.25">
      <c r="P5838" s="1"/>
      <c r="Q5838" s="1"/>
      <c r="T5838" s="2"/>
      <c r="U5838" s="2"/>
      <c r="V5838" s="2"/>
      <c r="W5838" s="2"/>
    </row>
    <row r="5839" spans="16:23" x14ac:dyDescent="0.25">
      <c r="P5839" s="1"/>
      <c r="Q5839" s="1"/>
      <c r="T5839" s="2"/>
      <c r="U5839" s="2"/>
      <c r="V5839" s="2"/>
      <c r="W5839" s="2"/>
    </row>
    <row r="5840" spans="16:23" x14ac:dyDescent="0.25">
      <c r="P5840" s="1"/>
      <c r="Q5840" s="1"/>
      <c r="T5840" s="2"/>
      <c r="U5840" s="2"/>
      <c r="V5840" s="2"/>
      <c r="W5840" s="2"/>
    </row>
    <row r="5841" spans="16:23" x14ac:dyDescent="0.25">
      <c r="P5841" s="1"/>
      <c r="Q5841" s="1"/>
      <c r="T5841" s="2"/>
      <c r="U5841" s="2"/>
      <c r="V5841" s="2"/>
      <c r="W5841" s="2"/>
    </row>
    <row r="5842" spans="16:23" x14ac:dyDescent="0.25">
      <c r="P5842" s="1"/>
      <c r="Q5842" s="1"/>
      <c r="T5842" s="2"/>
      <c r="U5842" s="2"/>
      <c r="V5842" s="2"/>
      <c r="W5842" s="2"/>
    </row>
    <row r="5843" spans="16:23" x14ac:dyDescent="0.25">
      <c r="P5843" s="1"/>
      <c r="Q5843" s="1"/>
      <c r="T5843" s="2"/>
      <c r="U5843" s="2"/>
      <c r="V5843" s="2"/>
      <c r="W5843" s="2"/>
    </row>
    <row r="5844" spans="16:23" x14ac:dyDescent="0.25">
      <c r="P5844" s="1"/>
      <c r="Q5844" s="1"/>
      <c r="T5844" s="2"/>
      <c r="U5844" s="2"/>
      <c r="V5844" s="2"/>
      <c r="W5844" s="2"/>
    </row>
    <row r="5845" spans="16:23" x14ac:dyDescent="0.25">
      <c r="P5845" s="1"/>
      <c r="Q5845" s="1"/>
      <c r="T5845" s="2"/>
      <c r="U5845" s="2"/>
      <c r="V5845" s="2"/>
      <c r="W5845" s="2"/>
    </row>
    <row r="5846" spans="16:23" x14ac:dyDescent="0.25">
      <c r="P5846" s="1"/>
      <c r="Q5846" s="1"/>
      <c r="T5846" s="2"/>
      <c r="U5846" s="2"/>
      <c r="V5846" s="2"/>
      <c r="W5846" s="2"/>
    </row>
    <row r="5847" spans="16:23" x14ac:dyDescent="0.25">
      <c r="P5847" s="1"/>
      <c r="Q5847" s="1"/>
      <c r="T5847" s="2"/>
      <c r="U5847" s="2"/>
      <c r="V5847" s="2"/>
      <c r="W5847" s="2"/>
    </row>
    <row r="5848" spans="16:23" x14ac:dyDescent="0.25">
      <c r="P5848" s="1"/>
      <c r="Q5848" s="1"/>
      <c r="T5848" s="2"/>
      <c r="U5848" s="2"/>
      <c r="V5848" s="2"/>
      <c r="W5848" s="2"/>
    </row>
    <row r="5849" spans="16:23" x14ac:dyDescent="0.25">
      <c r="P5849" s="1"/>
      <c r="Q5849" s="1"/>
      <c r="T5849" s="2"/>
      <c r="U5849" s="2"/>
      <c r="V5849" s="2"/>
      <c r="W5849" s="2"/>
    </row>
    <row r="5850" spans="16:23" x14ac:dyDescent="0.25">
      <c r="P5850" s="1"/>
      <c r="Q5850" s="1"/>
      <c r="T5850" s="2"/>
      <c r="U5850" s="2"/>
      <c r="V5850" s="2"/>
      <c r="W5850" s="2"/>
    </row>
    <row r="5851" spans="16:23" x14ac:dyDescent="0.25">
      <c r="P5851" s="1"/>
      <c r="Q5851" s="1"/>
      <c r="T5851" s="2"/>
      <c r="U5851" s="2"/>
      <c r="V5851" s="2"/>
      <c r="W5851" s="2"/>
    </row>
    <row r="5852" spans="16:23" x14ac:dyDescent="0.25">
      <c r="P5852" s="1"/>
      <c r="Q5852" s="1"/>
      <c r="T5852" s="2"/>
      <c r="U5852" s="2"/>
      <c r="V5852" s="2"/>
      <c r="W5852" s="2"/>
    </row>
    <row r="5853" spans="16:23" x14ac:dyDescent="0.25">
      <c r="P5853" s="1"/>
      <c r="Q5853" s="1"/>
      <c r="T5853" s="2"/>
      <c r="U5853" s="2"/>
      <c r="V5853" s="2"/>
      <c r="W5853" s="2"/>
    </row>
    <row r="5854" spans="16:23" x14ac:dyDescent="0.25">
      <c r="P5854" s="1"/>
      <c r="Q5854" s="1"/>
      <c r="T5854" s="2"/>
      <c r="U5854" s="2"/>
      <c r="V5854" s="2"/>
      <c r="W5854" s="2"/>
    </row>
    <row r="5855" spans="16:23" x14ac:dyDescent="0.25">
      <c r="P5855" s="1"/>
      <c r="Q5855" s="1"/>
      <c r="T5855" s="2"/>
      <c r="U5855" s="2"/>
      <c r="V5855" s="2"/>
      <c r="W5855" s="2"/>
    </row>
    <row r="5856" spans="16:23" x14ac:dyDescent="0.25">
      <c r="P5856" s="1"/>
      <c r="Q5856" s="1"/>
      <c r="T5856" s="2"/>
      <c r="U5856" s="2"/>
      <c r="V5856" s="2"/>
      <c r="W5856" s="2"/>
    </row>
    <row r="5857" spans="16:23" x14ac:dyDescent="0.25">
      <c r="P5857" s="1"/>
      <c r="Q5857" s="1"/>
      <c r="T5857" s="2"/>
      <c r="U5857" s="2"/>
      <c r="V5857" s="2"/>
      <c r="W5857" s="2"/>
    </row>
    <row r="5858" spans="16:23" x14ac:dyDescent="0.25">
      <c r="P5858" s="1"/>
      <c r="Q5858" s="1"/>
      <c r="T5858" s="2"/>
      <c r="U5858" s="2"/>
      <c r="V5858" s="2"/>
      <c r="W5858" s="2"/>
    </row>
    <row r="5859" spans="16:23" x14ac:dyDescent="0.25">
      <c r="P5859" s="1"/>
      <c r="Q5859" s="1"/>
      <c r="T5859" s="2"/>
      <c r="U5859" s="2"/>
      <c r="V5859" s="2"/>
      <c r="W5859" s="2"/>
    </row>
    <row r="5860" spans="16:23" x14ac:dyDescent="0.25">
      <c r="P5860" s="1"/>
      <c r="Q5860" s="1"/>
      <c r="T5860" s="2"/>
      <c r="U5860" s="2"/>
      <c r="V5860" s="2"/>
      <c r="W5860" s="2"/>
    </row>
    <row r="5861" spans="16:23" x14ac:dyDescent="0.25">
      <c r="P5861" s="1"/>
      <c r="Q5861" s="1"/>
      <c r="T5861" s="2"/>
      <c r="U5861" s="2"/>
      <c r="V5861" s="2"/>
      <c r="W5861" s="2"/>
    </row>
    <row r="5862" spans="16:23" x14ac:dyDescent="0.25">
      <c r="P5862" s="1"/>
      <c r="Q5862" s="1"/>
      <c r="T5862" s="2"/>
      <c r="U5862" s="2"/>
      <c r="V5862" s="2"/>
      <c r="W5862" s="2"/>
    </row>
    <row r="5863" spans="16:23" x14ac:dyDescent="0.25">
      <c r="P5863" s="1"/>
      <c r="Q5863" s="1"/>
      <c r="T5863" s="2"/>
      <c r="U5863" s="2"/>
      <c r="V5863" s="2"/>
      <c r="W5863" s="2"/>
    </row>
    <row r="5864" spans="16:23" x14ac:dyDescent="0.25">
      <c r="P5864" s="1"/>
      <c r="Q5864" s="1"/>
      <c r="T5864" s="2"/>
      <c r="U5864" s="2"/>
      <c r="V5864" s="2"/>
      <c r="W5864" s="2"/>
    </row>
    <row r="5865" spans="16:23" x14ac:dyDescent="0.25">
      <c r="P5865" s="1"/>
      <c r="Q5865" s="1"/>
      <c r="T5865" s="2"/>
      <c r="U5865" s="2"/>
      <c r="V5865" s="2"/>
      <c r="W5865" s="2"/>
    </row>
    <row r="5866" spans="16:23" x14ac:dyDescent="0.25">
      <c r="P5866" s="1"/>
      <c r="Q5866" s="1"/>
      <c r="T5866" s="2"/>
      <c r="U5866" s="2"/>
      <c r="V5866" s="2"/>
      <c r="W5866" s="2"/>
    </row>
    <row r="5867" spans="16:23" x14ac:dyDescent="0.25">
      <c r="P5867" s="1"/>
      <c r="Q5867" s="1"/>
      <c r="T5867" s="2"/>
      <c r="U5867" s="2"/>
      <c r="V5867" s="2"/>
      <c r="W5867" s="2"/>
    </row>
    <row r="5868" spans="16:23" x14ac:dyDescent="0.25">
      <c r="P5868" s="1"/>
      <c r="Q5868" s="1"/>
      <c r="T5868" s="2"/>
      <c r="U5868" s="2"/>
      <c r="V5868" s="2"/>
      <c r="W5868" s="2"/>
    </row>
    <row r="5869" spans="16:23" x14ac:dyDescent="0.25">
      <c r="P5869" s="1"/>
      <c r="Q5869" s="1"/>
      <c r="T5869" s="2"/>
      <c r="U5869" s="2"/>
      <c r="V5869" s="2"/>
      <c r="W5869" s="2"/>
    </row>
    <row r="5870" spans="16:23" x14ac:dyDescent="0.25">
      <c r="P5870" s="1"/>
      <c r="Q5870" s="1"/>
      <c r="T5870" s="2"/>
      <c r="U5870" s="2"/>
      <c r="V5870" s="2"/>
      <c r="W5870" s="2"/>
    </row>
    <row r="5871" spans="16:23" x14ac:dyDescent="0.25">
      <c r="P5871" s="1"/>
      <c r="Q5871" s="1"/>
      <c r="T5871" s="2"/>
      <c r="U5871" s="2"/>
      <c r="V5871" s="2"/>
      <c r="W5871" s="2"/>
    </row>
    <row r="5872" spans="16:23" x14ac:dyDescent="0.25">
      <c r="P5872" s="1"/>
      <c r="Q5872" s="1"/>
      <c r="T5872" s="2"/>
      <c r="U5872" s="2"/>
      <c r="V5872" s="2"/>
      <c r="W5872" s="2"/>
    </row>
    <row r="5873" spans="16:23" x14ac:dyDescent="0.25">
      <c r="P5873" s="1"/>
      <c r="Q5873" s="1"/>
      <c r="T5873" s="2"/>
      <c r="U5873" s="2"/>
      <c r="V5873" s="2"/>
      <c r="W5873" s="2"/>
    </row>
    <row r="5874" spans="16:23" x14ac:dyDescent="0.25">
      <c r="P5874" s="1"/>
      <c r="Q5874" s="1"/>
      <c r="T5874" s="2"/>
      <c r="U5874" s="2"/>
      <c r="V5874" s="2"/>
      <c r="W5874" s="2"/>
    </row>
    <row r="5875" spans="16:23" x14ac:dyDescent="0.25">
      <c r="P5875" s="1"/>
      <c r="Q5875" s="1"/>
      <c r="T5875" s="2"/>
      <c r="U5875" s="2"/>
      <c r="V5875" s="2"/>
      <c r="W5875" s="2"/>
    </row>
    <row r="5876" spans="16:23" x14ac:dyDescent="0.25">
      <c r="P5876" s="1"/>
      <c r="Q5876" s="1"/>
      <c r="T5876" s="2"/>
      <c r="U5876" s="2"/>
      <c r="V5876" s="2"/>
      <c r="W5876" s="2"/>
    </row>
    <row r="5877" spans="16:23" x14ac:dyDescent="0.25">
      <c r="P5877" s="1"/>
      <c r="Q5877" s="1"/>
      <c r="T5877" s="2"/>
      <c r="U5877" s="2"/>
      <c r="V5877" s="2"/>
      <c r="W5877" s="2"/>
    </row>
    <row r="5878" spans="16:23" x14ac:dyDescent="0.25">
      <c r="P5878" s="1"/>
      <c r="Q5878" s="1"/>
      <c r="T5878" s="2"/>
      <c r="U5878" s="2"/>
      <c r="V5878" s="2"/>
      <c r="W5878" s="2"/>
    </row>
    <row r="5879" spans="16:23" x14ac:dyDescent="0.25">
      <c r="P5879" s="1"/>
      <c r="Q5879" s="1"/>
      <c r="T5879" s="2"/>
      <c r="U5879" s="2"/>
      <c r="V5879" s="2"/>
      <c r="W5879" s="2"/>
    </row>
    <row r="5880" spans="16:23" x14ac:dyDescent="0.25">
      <c r="P5880" s="1"/>
      <c r="Q5880" s="1"/>
      <c r="T5880" s="2"/>
      <c r="U5880" s="2"/>
      <c r="V5880" s="2"/>
      <c r="W5880" s="2"/>
    </row>
    <row r="5881" spans="16:23" x14ac:dyDescent="0.25">
      <c r="P5881" s="1"/>
      <c r="Q5881" s="1"/>
      <c r="T5881" s="2"/>
      <c r="U5881" s="2"/>
      <c r="V5881" s="2"/>
      <c r="W5881" s="2"/>
    </row>
    <row r="5882" spans="16:23" x14ac:dyDescent="0.25">
      <c r="P5882" s="1"/>
      <c r="Q5882" s="1"/>
      <c r="T5882" s="2"/>
      <c r="U5882" s="2"/>
      <c r="V5882" s="2"/>
      <c r="W5882" s="2"/>
    </row>
    <row r="5883" spans="16:23" x14ac:dyDescent="0.25">
      <c r="P5883" s="1"/>
      <c r="Q5883" s="1"/>
      <c r="T5883" s="2"/>
      <c r="U5883" s="2"/>
      <c r="V5883" s="2"/>
      <c r="W5883" s="2"/>
    </row>
    <row r="5884" spans="16:23" x14ac:dyDescent="0.25">
      <c r="P5884" s="1"/>
      <c r="Q5884" s="1"/>
      <c r="T5884" s="2"/>
      <c r="U5884" s="2"/>
      <c r="V5884" s="2"/>
      <c r="W5884" s="2"/>
    </row>
    <row r="5885" spans="16:23" x14ac:dyDescent="0.25">
      <c r="P5885" s="1"/>
      <c r="Q5885" s="1"/>
      <c r="T5885" s="2"/>
      <c r="U5885" s="2"/>
      <c r="V5885" s="2"/>
      <c r="W5885" s="2"/>
    </row>
    <row r="5886" spans="16:23" x14ac:dyDescent="0.25">
      <c r="P5886" s="1"/>
      <c r="Q5886" s="1"/>
      <c r="T5886" s="2"/>
      <c r="U5886" s="2"/>
      <c r="V5886" s="2"/>
      <c r="W5886" s="2"/>
    </row>
    <row r="5887" spans="16:23" x14ac:dyDescent="0.25">
      <c r="P5887" s="1"/>
      <c r="Q5887" s="1"/>
      <c r="T5887" s="2"/>
      <c r="U5887" s="2"/>
      <c r="V5887" s="2"/>
      <c r="W5887" s="2"/>
    </row>
    <row r="5888" spans="16:23" x14ac:dyDescent="0.25">
      <c r="P5888" s="1"/>
      <c r="Q5888" s="1"/>
      <c r="T5888" s="2"/>
      <c r="U5888" s="2"/>
      <c r="V5888" s="2"/>
      <c r="W5888" s="2"/>
    </row>
    <row r="5889" spans="16:23" x14ac:dyDescent="0.25">
      <c r="P5889" s="1"/>
      <c r="Q5889" s="1"/>
      <c r="T5889" s="2"/>
      <c r="U5889" s="2"/>
      <c r="V5889" s="2"/>
      <c r="W5889" s="2"/>
    </row>
    <row r="5890" spans="16:23" x14ac:dyDescent="0.25">
      <c r="P5890" s="1"/>
      <c r="Q5890" s="1"/>
      <c r="T5890" s="2"/>
      <c r="U5890" s="2"/>
      <c r="V5890" s="2"/>
      <c r="W5890" s="2"/>
    </row>
    <row r="5891" spans="16:23" x14ac:dyDescent="0.25">
      <c r="P5891" s="1"/>
      <c r="Q5891" s="1"/>
      <c r="T5891" s="2"/>
      <c r="U5891" s="2"/>
      <c r="V5891" s="2"/>
      <c r="W5891" s="2"/>
    </row>
    <row r="5892" spans="16:23" x14ac:dyDescent="0.25">
      <c r="P5892" s="1"/>
      <c r="Q5892" s="1"/>
      <c r="T5892" s="2"/>
      <c r="U5892" s="2"/>
      <c r="V5892" s="2"/>
      <c r="W5892" s="2"/>
    </row>
    <row r="5893" spans="16:23" x14ac:dyDescent="0.25">
      <c r="P5893" s="1"/>
      <c r="Q5893" s="1"/>
      <c r="T5893" s="2"/>
      <c r="U5893" s="2"/>
      <c r="V5893" s="2"/>
      <c r="W5893" s="2"/>
    </row>
    <row r="5894" spans="16:23" x14ac:dyDescent="0.25">
      <c r="P5894" s="1"/>
      <c r="Q5894" s="1"/>
      <c r="T5894" s="2"/>
      <c r="U5894" s="2"/>
      <c r="V5894" s="2"/>
      <c r="W5894" s="2"/>
    </row>
    <row r="5895" spans="16:23" x14ac:dyDescent="0.25">
      <c r="P5895" s="1"/>
      <c r="Q5895" s="1"/>
      <c r="T5895" s="2"/>
      <c r="U5895" s="2"/>
      <c r="V5895" s="2"/>
      <c r="W5895" s="2"/>
    </row>
    <row r="5896" spans="16:23" x14ac:dyDescent="0.25">
      <c r="P5896" s="1"/>
      <c r="Q5896" s="1"/>
      <c r="T5896" s="2"/>
      <c r="U5896" s="2"/>
      <c r="V5896" s="2"/>
      <c r="W5896" s="2"/>
    </row>
    <row r="5897" spans="16:23" x14ac:dyDescent="0.25">
      <c r="P5897" s="1"/>
      <c r="Q5897" s="1"/>
      <c r="T5897" s="2"/>
      <c r="U5897" s="2"/>
      <c r="V5897" s="2"/>
      <c r="W5897" s="2"/>
    </row>
    <row r="5898" spans="16:23" x14ac:dyDescent="0.25">
      <c r="P5898" s="1"/>
      <c r="Q5898" s="1"/>
      <c r="T5898" s="2"/>
      <c r="U5898" s="2"/>
      <c r="V5898" s="2"/>
      <c r="W5898" s="2"/>
    </row>
    <row r="5899" spans="16:23" x14ac:dyDescent="0.25">
      <c r="P5899" s="1"/>
      <c r="Q5899" s="1"/>
      <c r="T5899" s="2"/>
      <c r="U5899" s="2"/>
      <c r="V5899" s="2"/>
      <c r="W5899" s="2"/>
    </row>
    <row r="5900" spans="16:23" x14ac:dyDescent="0.25">
      <c r="P5900" s="1"/>
      <c r="Q5900" s="1"/>
      <c r="T5900" s="2"/>
      <c r="U5900" s="2"/>
      <c r="V5900" s="2"/>
      <c r="W5900" s="2"/>
    </row>
    <row r="5901" spans="16:23" x14ac:dyDescent="0.25">
      <c r="P5901" s="1"/>
      <c r="Q5901" s="1"/>
      <c r="T5901" s="2"/>
      <c r="U5901" s="2"/>
      <c r="V5901" s="2"/>
      <c r="W5901" s="2"/>
    </row>
    <row r="5902" spans="16:23" x14ac:dyDescent="0.25">
      <c r="P5902" s="1"/>
      <c r="Q5902" s="1"/>
      <c r="T5902" s="2"/>
      <c r="U5902" s="2"/>
      <c r="V5902" s="2"/>
      <c r="W5902" s="2"/>
    </row>
    <row r="5903" spans="16:23" x14ac:dyDescent="0.25">
      <c r="P5903" s="1"/>
      <c r="Q5903" s="1"/>
      <c r="T5903" s="2"/>
      <c r="U5903" s="2"/>
      <c r="V5903" s="2"/>
      <c r="W5903" s="2"/>
    </row>
    <row r="5904" spans="16:23" x14ac:dyDescent="0.25">
      <c r="P5904" s="1"/>
      <c r="Q5904" s="1"/>
      <c r="T5904" s="2"/>
      <c r="U5904" s="2"/>
      <c r="V5904" s="2"/>
      <c r="W5904" s="2"/>
    </row>
    <row r="5905" spans="16:23" x14ac:dyDescent="0.25">
      <c r="P5905" s="1"/>
      <c r="Q5905" s="1"/>
      <c r="T5905" s="2"/>
      <c r="U5905" s="2"/>
      <c r="V5905" s="2"/>
      <c r="W5905" s="2"/>
    </row>
    <row r="5906" spans="16:23" x14ac:dyDescent="0.25">
      <c r="P5906" s="1"/>
      <c r="Q5906" s="1"/>
      <c r="T5906" s="2"/>
      <c r="U5906" s="2"/>
      <c r="V5906" s="2"/>
      <c r="W5906" s="2"/>
    </row>
    <row r="5907" spans="16:23" x14ac:dyDescent="0.25">
      <c r="P5907" s="1"/>
      <c r="Q5907" s="1"/>
      <c r="T5907" s="2"/>
      <c r="U5907" s="2"/>
      <c r="V5907" s="2"/>
      <c r="W5907" s="2"/>
    </row>
    <row r="5908" spans="16:23" x14ac:dyDescent="0.25">
      <c r="P5908" s="1"/>
      <c r="Q5908" s="1"/>
      <c r="T5908" s="2"/>
      <c r="U5908" s="2"/>
      <c r="V5908" s="2"/>
      <c r="W5908" s="2"/>
    </row>
    <row r="5909" spans="16:23" x14ac:dyDescent="0.25">
      <c r="P5909" s="1"/>
      <c r="Q5909" s="1"/>
      <c r="T5909" s="2"/>
      <c r="U5909" s="2"/>
      <c r="V5909" s="2"/>
      <c r="W5909" s="2"/>
    </row>
    <row r="5910" spans="16:23" x14ac:dyDescent="0.25">
      <c r="P5910" s="1"/>
      <c r="Q5910" s="1"/>
      <c r="T5910" s="2"/>
      <c r="U5910" s="2"/>
      <c r="V5910" s="2"/>
      <c r="W5910" s="2"/>
    </row>
    <row r="5911" spans="16:23" x14ac:dyDescent="0.25">
      <c r="P5911" s="1"/>
      <c r="Q5911" s="1"/>
      <c r="T5911" s="2"/>
      <c r="U5911" s="2"/>
      <c r="V5911" s="2"/>
      <c r="W5911" s="2"/>
    </row>
    <row r="5912" spans="16:23" x14ac:dyDescent="0.25">
      <c r="P5912" s="1"/>
      <c r="Q5912" s="1"/>
      <c r="T5912" s="2"/>
      <c r="U5912" s="2"/>
      <c r="V5912" s="2"/>
      <c r="W5912" s="2"/>
    </row>
    <row r="5913" spans="16:23" x14ac:dyDescent="0.25">
      <c r="P5913" s="1"/>
      <c r="Q5913" s="1"/>
      <c r="T5913" s="2"/>
      <c r="U5913" s="2"/>
      <c r="V5913" s="2"/>
      <c r="W5913" s="2"/>
    </row>
    <row r="5914" spans="16:23" x14ac:dyDescent="0.25">
      <c r="P5914" s="1"/>
      <c r="Q5914" s="1"/>
      <c r="T5914" s="2"/>
      <c r="U5914" s="2"/>
      <c r="V5914" s="2"/>
      <c r="W5914" s="2"/>
    </row>
    <row r="5915" spans="16:23" x14ac:dyDescent="0.25">
      <c r="P5915" s="1"/>
      <c r="Q5915" s="1"/>
      <c r="T5915" s="2"/>
      <c r="U5915" s="2"/>
      <c r="V5915" s="2"/>
      <c r="W5915" s="2"/>
    </row>
    <row r="5916" spans="16:23" x14ac:dyDescent="0.25">
      <c r="P5916" s="1"/>
      <c r="Q5916" s="1"/>
      <c r="T5916" s="2"/>
      <c r="U5916" s="2"/>
      <c r="V5916" s="2"/>
      <c r="W5916" s="2"/>
    </row>
    <row r="5917" spans="16:23" x14ac:dyDescent="0.25">
      <c r="P5917" s="1"/>
      <c r="Q5917" s="1"/>
      <c r="T5917" s="2"/>
      <c r="U5917" s="2"/>
      <c r="V5917" s="2"/>
      <c r="W5917" s="2"/>
    </row>
    <row r="5918" spans="16:23" x14ac:dyDescent="0.25">
      <c r="P5918" s="1"/>
      <c r="Q5918" s="1"/>
      <c r="T5918" s="2"/>
      <c r="U5918" s="2"/>
      <c r="V5918" s="2"/>
      <c r="W5918" s="2"/>
    </row>
    <row r="5919" spans="16:23" x14ac:dyDescent="0.25">
      <c r="P5919" s="1"/>
      <c r="Q5919" s="1"/>
      <c r="T5919" s="2"/>
      <c r="U5919" s="2"/>
      <c r="V5919" s="2"/>
      <c r="W5919" s="2"/>
    </row>
    <row r="5920" spans="16:23" x14ac:dyDescent="0.25">
      <c r="P5920" s="1"/>
      <c r="Q5920" s="1"/>
      <c r="T5920" s="2"/>
      <c r="U5920" s="2"/>
      <c r="V5920" s="2"/>
      <c r="W5920" s="2"/>
    </row>
    <row r="5921" spans="16:23" x14ac:dyDescent="0.25">
      <c r="P5921" s="1"/>
      <c r="Q5921" s="1"/>
      <c r="T5921" s="2"/>
      <c r="U5921" s="2"/>
      <c r="V5921" s="2"/>
      <c r="W5921" s="2"/>
    </row>
    <row r="5922" spans="16:23" x14ac:dyDescent="0.25">
      <c r="P5922" s="1"/>
      <c r="Q5922" s="1"/>
      <c r="T5922" s="2"/>
      <c r="U5922" s="2"/>
      <c r="V5922" s="2"/>
      <c r="W5922" s="2"/>
    </row>
    <row r="5923" spans="16:23" x14ac:dyDescent="0.25">
      <c r="P5923" s="1"/>
      <c r="Q5923" s="1"/>
      <c r="T5923" s="2"/>
      <c r="U5923" s="2"/>
      <c r="V5923" s="2"/>
      <c r="W5923" s="2"/>
    </row>
    <row r="5924" spans="16:23" x14ac:dyDescent="0.25">
      <c r="P5924" s="1"/>
      <c r="Q5924" s="1"/>
      <c r="T5924" s="2"/>
      <c r="U5924" s="2"/>
      <c r="V5924" s="2"/>
      <c r="W5924" s="2"/>
    </row>
    <row r="5925" spans="16:23" x14ac:dyDescent="0.25">
      <c r="P5925" s="1"/>
      <c r="Q5925" s="1"/>
      <c r="T5925" s="2"/>
      <c r="U5925" s="2"/>
      <c r="V5925" s="2"/>
      <c r="W5925" s="2"/>
    </row>
    <row r="5926" spans="16:23" x14ac:dyDescent="0.25">
      <c r="P5926" s="1"/>
      <c r="Q5926" s="1"/>
      <c r="T5926" s="2"/>
      <c r="U5926" s="2"/>
      <c r="V5926" s="2"/>
      <c r="W5926" s="2"/>
    </row>
    <row r="5927" spans="16:23" x14ac:dyDescent="0.25">
      <c r="P5927" s="1"/>
      <c r="Q5927" s="1"/>
      <c r="T5927" s="2"/>
      <c r="U5927" s="2"/>
      <c r="V5927" s="2"/>
      <c r="W5927" s="2"/>
    </row>
    <row r="5928" spans="16:23" x14ac:dyDescent="0.25">
      <c r="P5928" s="1"/>
      <c r="Q5928" s="1"/>
      <c r="T5928" s="2"/>
      <c r="U5928" s="2"/>
      <c r="V5928" s="2"/>
      <c r="W5928" s="2"/>
    </row>
    <row r="5929" spans="16:23" x14ac:dyDescent="0.25">
      <c r="P5929" s="1"/>
      <c r="Q5929" s="1"/>
      <c r="T5929" s="2"/>
      <c r="U5929" s="2"/>
      <c r="V5929" s="2"/>
      <c r="W5929" s="2"/>
    </row>
    <row r="5930" spans="16:23" x14ac:dyDescent="0.25">
      <c r="P5930" s="1"/>
      <c r="Q5930" s="1"/>
      <c r="T5930" s="2"/>
      <c r="U5930" s="2"/>
      <c r="V5930" s="2"/>
      <c r="W5930" s="2"/>
    </row>
    <row r="5931" spans="16:23" x14ac:dyDescent="0.25">
      <c r="P5931" s="1"/>
      <c r="Q5931" s="1"/>
      <c r="T5931" s="2"/>
      <c r="U5931" s="2"/>
      <c r="V5931" s="2"/>
      <c r="W5931" s="2"/>
    </row>
    <row r="5932" spans="16:23" x14ac:dyDescent="0.25">
      <c r="P5932" s="1"/>
      <c r="Q5932" s="1"/>
      <c r="T5932" s="2"/>
      <c r="U5932" s="2"/>
      <c r="V5932" s="2"/>
      <c r="W5932" s="2"/>
    </row>
    <row r="5933" spans="16:23" x14ac:dyDescent="0.25">
      <c r="P5933" s="1"/>
      <c r="Q5933" s="1"/>
      <c r="T5933" s="2"/>
      <c r="U5933" s="2"/>
      <c r="V5933" s="2"/>
      <c r="W5933" s="2"/>
    </row>
    <row r="5934" spans="16:23" x14ac:dyDescent="0.25">
      <c r="P5934" s="1"/>
      <c r="Q5934" s="1"/>
      <c r="T5934" s="2"/>
      <c r="U5934" s="2"/>
      <c r="V5934" s="2"/>
      <c r="W5934" s="2"/>
    </row>
    <row r="5935" spans="16:23" x14ac:dyDescent="0.25">
      <c r="P5935" s="1"/>
      <c r="Q5935" s="1"/>
      <c r="T5935" s="2"/>
      <c r="U5935" s="2"/>
      <c r="V5935" s="2"/>
      <c r="W5935" s="2"/>
    </row>
    <row r="5936" spans="16:23" x14ac:dyDescent="0.25">
      <c r="P5936" s="1"/>
      <c r="Q5936" s="1"/>
      <c r="T5936" s="2"/>
      <c r="U5936" s="2"/>
      <c r="V5936" s="2"/>
      <c r="W5936" s="2"/>
    </row>
    <row r="5937" spans="16:23" x14ac:dyDescent="0.25">
      <c r="P5937" s="1"/>
      <c r="Q5937" s="1"/>
      <c r="T5937" s="2"/>
      <c r="U5937" s="2"/>
      <c r="V5937" s="2"/>
      <c r="W5937" s="2"/>
    </row>
    <row r="5938" spans="16:23" x14ac:dyDescent="0.25">
      <c r="P5938" s="1"/>
      <c r="Q5938" s="1"/>
      <c r="T5938" s="2"/>
      <c r="U5938" s="2"/>
      <c r="V5938" s="2"/>
      <c r="W5938" s="2"/>
    </row>
    <row r="5939" spans="16:23" x14ac:dyDescent="0.25">
      <c r="P5939" s="1"/>
      <c r="Q5939" s="1"/>
      <c r="T5939" s="2"/>
      <c r="U5939" s="2"/>
      <c r="V5939" s="2"/>
      <c r="W5939" s="2"/>
    </row>
    <row r="5940" spans="16:23" x14ac:dyDescent="0.25">
      <c r="P5940" s="1"/>
      <c r="Q5940" s="1"/>
      <c r="T5940" s="2"/>
      <c r="U5940" s="2"/>
      <c r="V5940" s="2"/>
      <c r="W5940" s="2"/>
    </row>
    <row r="5941" spans="16:23" x14ac:dyDescent="0.25">
      <c r="P5941" s="1"/>
      <c r="Q5941" s="1"/>
      <c r="T5941" s="2"/>
      <c r="U5941" s="2"/>
      <c r="V5941" s="2"/>
      <c r="W5941" s="2"/>
    </row>
    <row r="5942" spans="16:23" x14ac:dyDescent="0.25">
      <c r="P5942" s="1"/>
      <c r="Q5942" s="1"/>
      <c r="T5942" s="2"/>
      <c r="U5942" s="2"/>
      <c r="V5942" s="2"/>
      <c r="W5942" s="2"/>
    </row>
    <row r="5943" spans="16:23" x14ac:dyDescent="0.25">
      <c r="P5943" s="1"/>
      <c r="Q5943" s="1"/>
      <c r="T5943" s="2"/>
      <c r="U5943" s="2"/>
      <c r="V5943" s="2"/>
      <c r="W5943" s="2"/>
    </row>
    <row r="5944" spans="16:23" x14ac:dyDescent="0.25">
      <c r="P5944" s="1"/>
      <c r="Q5944" s="1"/>
      <c r="T5944" s="2"/>
      <c r="U5944" s="2"/>
      <c r="V5944" s="2"/>
      <c r="W5944" s="2"/>
    </row>
    <row r="5945" spans="16:23" x14ac:dyDescent="0.25">
      <c r="P5945" s="1"/>
      <c r="Q5945" s="1"/>
      <c r="T5945" s="2"/>
      <c r="U5945" s="2"/>
      <c r="V5945" s="2"/>
      <c r="W5945" s="2"/>
    </row>
    <row r="5946" spans="16:23" x14ac:dyDescent="0.25">
      <c r="P5946" s="1"/>
      <c r="Q5946" s="1"/>
      <c r="T5946" s="2"/>
      <c r="U5946" s="2"/>
      <c r="V5946" s="2"/>
      <c r="W5946" s="2"/>
    </row>
    <row r="5947" spans="16:23" x14ac:dyDescent="0.25">
      <c r="P5947" s="1"/>
      <c r="Q5947" s="1"/>
      <c r="T5947" s="2"/>
      <c r="U5947" s="2"/>
      <c r="V5947" s="2"/>
      <c r="W5947" s="2"/>
    </row>
    <row r="5948" spans="16:23" x14ac:dyDescent="0.25">
      <c r="P5948" s="1"/>
      <c r="Q5948" s="1"/>
      <c r="T5948" s="2"/>
      <c r="U5948" s="2"/>
      <c r="V5948" s="2"/>
      <c r="W5948" s="2"/>
    </row>
    <row r="5949" spans="16:23" x14ac:dyDescent="0.25">
      <c r="P5949" s="1"/>
      <c r="Q5949" s="1"/>
      <c r="T5949" s="2"/>
      <c r="U5949" s="2"/>
      <c r="V5949" s="2"/>
      <c r="W5949" s="2"/>
    </row>
    <row r="5950" spans="16:23" x14ac:dyDescent="0.25">
      <c r="P5950" s="1"/>
      <c r="Q5950" s="1"/>
      <c r="T5950" s="2"/>
      <c r="U5950" s="2"/>
      <c r="V5950" s="2"/>
      <c r="W5950" s="2"/>
    </row>
    <row r="5951" spans="16:23" x14ac:dyDescent="0.25">
      <c r="P5951" s="1"/>
      <c r="Q5951" s="1"/>
      <c r="T5951" s="2"/>
      <c r="U5951" s="2"/>
      <c r="V5951" s="2"/>
      <c r="W5951" s="2"/>
    </row>
    <row r="5952" spans="16:23" x14ac:dyDescent="0.25">
      <c r="P5952" s="1"/>
      <c r="Q5952" s="1"/>
      <c r="T5952" s="2"/>
      <c r="U5952" s="2"/>
      <c r="V5952" s="2"/>
      <c r="W5952" s="2"/>
    </row>
    <row r="5953" spans="16:23" x14ac:dyDescent="0.25">
      <c r="P5953" s="1"/>
      <c r="Q5953" s="1"/>
      <c r="T5953" s="2"/>
      <c r="U5953" s="2"/>
      <c r="V5953" s="2"/>
      <c r="W5953" s="2"/>
    </row>
    <row r="5954" spans="16:23" x14ac:dyDescent="0.25">
      <c r="P5954" s="1"/>
      <c r="Q5954" s="1"/>
      <c r="T5954" s="2"/>
      <c r="U5954" s="2"/>
      <c r="V5954" s="2"/>
      <c r="W5954" s="2"/>
    </row>
    <row r="5955" spans="16:23" x14ac:dyDescent="0.25">
      <c r="P5955" s="1"/>
      <c r="Q5955" s="1"/>
      <c r="T5955" s="2"/>
      <c r="U5955" s="2"/>
      <c r="V5955" s="2"/>
      <c r="W5955" s="2"/>
    </row>
    <row r="5956" spans="16:23" x14ac:dyDescent="0.25">
      <c r="P5956" s="1"/>
      <c r="Q5956" s="1"/>
      <c r="T5956" s="2"/>
      <c r="U5956" s="2"/>
      <c r="V5956" s="2"/>
      <c r="W5956" s="2"/>
    </row>
    <row r="5957" spans="16:23" x14ac:dyDescent="0.25">
      <c r="P5957" s="1"/>
      <c r="Q5957" s="1"/>
      <c r="T5957" s="2"/>
      <c r="U5957" s="2"/>
      <c r="V5957" s="2"/>
      <c r="W5957" s="2"/>
    </row>
    <row r="5958" spans="16:23" x14ac:dyDescent="0.25">
      <c r="P5958" s="1"/>
      <c r="Q5958" s="1"/>
      <c r="T5958" s="2"/>
      <c r="U5958" s="2"/>
      <c r="V5958" s="2"/>
      <c r="W5958" s="2"/>
    </row>
    <row r="5959" spans="16:23" x14ac:dyDescent="0.25">
      <c r="P5959" s="1"/>
      <c r="Q5959" s="1"/>
      <c r="T5959" s="2"/>
      <c r="U5959" s="2"/>
      <c r="V5959" s="2"/>
      <c r="W5959" s="2"/>
    </row>
    <row r="5960" spans="16:23" x14ac:dyDescent="0.25">
      <c r="P5960" s="1"/>
      <c r="Q5960" s="1"/>
      <c r="T5960" s="2"/>
      <c r="U5960" s="2"/>
      <c r="V5960" s="2"/>
      <c r="W5960" s="2"/>
    </row>
    <row r="5961" spans="16:23" x14ac:dyDescent="0.25">
      <c r="P5961" s="1"/>
      <c r="Q5961" s="1"/>
      <c r="T5961" s="2"/>
      <c r="U5961" s="2"/>
      <c r="V5961" s="2"/>
      <c r="W5961" s="2"/>
    </row>
    <row r="5962" spans="16:23" x14ac:dyDescent="0.25">
      <c r="P5962" s="1"/>
      <c r="Q5962" s="1"/>
      <c r="T5962" s="2"/>
      <c r="U5962" s="2"/>
      <c r="V5962" s="2"/>
      <c r="W5962" s="2"/>
    </row>
    <row r="5963" spans="16:23" x14ac:dyDescent="0.25">
      <c r="P5963" s="1"/>
      <c r="Q5963" s="1"/>
      <c r="T5963" s="2"/>
      <c r="U5963" s="2"/>
      <c r="V5963" s="2"/>
      <c r="W5963" s="2"/>
    </row>
    <row r="5964" spans="16:23" x14ac:dyDescent="0.25">
      <c r="P5964" s="1"/>
      <c r="Q5964" s="1"/>
      <c r="T5964" s="2"/>
      <c r="U5964" s="2"/>
      <c r="V5964" s="2"/>
      <c r="W5964" s="2"/>
    </row>
    <row r="5965" spans="16:23" x14ac:dyDescent="0.25">
      <c r="P5965" s="1"/>
      <c r="Q5965" s="1"/>
      <c r="T5965" s="2"/>
      <c r="U5965" s="2"/>
      <c r="V5965" s="2"/>
      <c r="W5965" s="2"/>
    </row>
    <row r="5966" spans="16:23" x14ac:dyDescent="0.25">
      <c r="P5966" s="1"/>
      <c r="Q5966" s="1"/>
      <c r="T5966" s="2"/>
      <c r="U5966" s="2"/>
      <c r="V5966" s="2"/>
      <c r="W5966" s="2"/>
    </row>
    <row r="5967" spans="16:23" x14ac:dyDescent="0.25">
      <c r="P5967" s="1"/>
      <c r="Q5967" s="1"/>
      <c r="T5967" s="2"/>
      <c r="U5967" s="2"/>
      <c r="V5967" s="2"/>
      <c r="W5967" s="2"/>
    </row>
    <row r="5968" spans="16:23" x14ac:dyDescent="0.25">
      <c r="P5968" s="1"/>
      <c r="Q5968" s="1"/>
      <c r="T5968" s="2"/>
      <c r="U5968" s="2"/>
      <c r="V5968" s="2"/>
      <c r="W5968" s="2"/>
    </row>
    <row r="5969" spans="16:23" x14ac:dyDescent="0.25">
      <c r="P5969" s="1"/>
      <c r="Q5969" s="1"/>
      <c r="T5969" s="2"/>
      <c r="U5969" s="2"/>
      <c r="V5969" s="2"/>
      <c r="W5969" s="2"/>
    </row>
    <row r="5970" spans="16:23" x14ac:dyDescent="0.25">
      <c r="P5970" s="1"/>
      <c r="Q5970" s="1"/>
      <c r="T5970" s="2"/>
      <c r="U5970" s="2"/>
      <c r="V5970" s="2"/>
      <c r="W5970" s="2"/>
    </row>
    <row r="5971" spans="16:23" x14ac:dyDescent="0.25">
      <c r="P5971" s="1"/>
      <c r="Q5971" s="1"/>
      <c r="T5971" s="2"/>
      <c r="U5971" s="2"/>
      <c r="V5971" s="2"/>
      <c r="W5971" s="2"/>
    </row>
    <row r="5972" spans="16:23" x14ac:dyDescent="0.25">
      <c r="P5972" s="1"/>
      <c r="Q5972" s="1"/>
      <c r="T5972" s="2"/>
      <c r="U5972" s="2"/>
      <c r="V5972" s="2"/>
      <c r="W5972" s="2"/>
    </row>
    <row r="5973" spans="16:23" x14ac:dyDescent="0.25">
      <c r="P5973" s="1"/>
      <c r="Q5973" s="1"/>
      <c r="T5973" s="2"/>
      <c r="U5973" s="2"/>
      <c r="V5973" s="2"/>
      <c r="W5973" s="2"/>
    </row>
    <row r="5974" spans="16:23" x14ac:dyDescent="0.25">
      <c r="P5974" s="1"/>
      <c r="Q5974" s="1"/>
      <c r="T5974" s="2"/>
      <c r="U5974" s="2"/>
      <c r="V5974" s="2"/>
      <c r="W5974" s="2"/>
    </row>
    <row r="5975" spans="16:23" x14ac:dyDescent="0.25">
      <c r="P5975" s="1"/>
      <c r="Q5975" s="1"/>
      <c r="T5975" s="2"/>
      <c r="U5975" s="2"/>
      <c r="V5975" s="2"/>
      <c r="W5975" s="2"/>
    </row>
    <row r="5976" spans="16:23" x14ac:dyDescent="0.25">
      <c r="P5976" s="1"/>
      <c r="Q5976" s="1"/>
      <c r="T5976" s="2"/>
      <c r="U5976" s="2"/>
      <c r="V5976" s="2"/>
      <c r="W5976" s="2"/>
    </row>
    <row r="5977" spans="16:23" x14ac:dyDescent="0.25">
      <c r="P5977" s="1"/>
      <c r="Q5977" s="1"/>
      <c r="T5977" s="2"/>
      <c r="U5977" s="2"/>
      <c r="V5977" s="2"/>
      <c r="W5977" s="2"/>
    </row>
    <row r="5978" spans="16:23" x14ac:dyDescent="0.25">
      <c r="P5978" s="1"/>
      <c r="Q5978" s="1"/>
      <c r="T5978" s="2"/>
      <c r="U5978" s="2"/>
      <c r="V5978" s="2"/>
      <c r="W5978" s="2"/>
    </row>
    <row r="5979" spans="16:23" x14ac:dyDescent="0.25">
      <c r="P5979" s="1"/>
      <c r="Q5979" s="1"/>
      <c r="T5979" s="2"/>
      <c r="U5979" s="2"/>
      <c r="V5979" s="2"/>
      <c r="W5979" s="2"/>
    </row>
    <row r="5980" spans="16:23" x14ac:dyDescent="0.25">
      <c r="P5980" s="1"/>
      <c r="Q5980" s="1"/>
      <c r="T5980" s="2"/>
      <c r="U5980" s="2"/>
      <c r="V5980" s="2"/>
      <c r="W5980" s="2"/>
    </row>
    <row r="5981" spans="16:23" x14ac:dyDescent="0.25">
      <c r="P5981" s="1"/>
      <c r="Q5981" s="1"/>
      <c r="T5981" s="2"/>
      <c r="U5981" s="2"/>
      <c r="V5981" s="2"/>
      <c r="W5981" s="2"/>
    </row>
    <row r="5982" spans="16:23" x14ac:dyDescent="0.25">
      <c r="P5982" s="1"/>
      <c r="Q5982" s="1"/>
      <c r="T5982" s="2"/>
      <c r="U5982" s="2"/>
      <c r="V5982" s="2"/>
      <c r="W5982" s="2"/>
    </row>
    <row r="5983" spans="16:23" x14ac:dyDescent="0.25">
      <c r="P5983" s="1"/>
      <c r="Q5983" s="1"/>
      <c r="T5983" s="2"/>
      <c r="U5983" s="2"/>
      <c r="V5983" s="2"/>
      <c r="W5983" s="2"/>
    </row>
    <row r="5984" spans="16:23" x14ac:dyDescent="0.25">
      <c r="P5984" s="1"/>
      <c r="Q5984" s="1"/>
      <c r="T5984" s="2"/>
      <c r="U5984" s="2"/>
      <c r="V5984" s="2"/>
      <c r="W5984" s="2"/>
    </row>
    <row r="5985" spans="16:23" x14ac:dyDescent="0.25">
      <c r="P5985" s="1"/>
      <c r="Q5985" s="1"/>
      <c r="T5985" s="2"/>
      <c r="U5985" s="2"/>
      <c r="V5985" s="2"/>
      <c r="W5985" s="2"/>
    </row>
    <row r="5986" spans="16:23" x14ac:dyDescent="0.25">
      <c r="P5986" s="1"/>
      <c r="Q5986" s="1"/>
      <c r="T5986" s="2"/>
      <c r="U5986" s="2"/>
      <c r="V5986" s="2"/>
      <c r="W5986" s="2"/>
    </row>
    <row r="5987" spans="16:23" x14ac:dyDescent="0.25">
      <c r="P5987" s="1"/>
      <c r="Q5987" s="1"/>
      <c r="T5987" s="2"/>
      <c r="U5987" s="2"/>
      <c r="V5987" s="2"/>
      <c r="W5987" s="2"/>
    </row>
    <row r="5988" spans="16:23" x14ac:dyDescent="0.25">
      <c r="P5988" s="1"/>
      <c r="Q5988" s="1"/>
      <c r="T5988" s="2"/>
      <c r="U5988" s="2"/>
      <c r="V5988" s="2"/>
      <c r="W5988" s="2"/>
    </row>
    <row r="5989" spans="16:23" x14ac:dyDescent="0.25">
      <c r="P5989" s="1"/>
      <c r="Q5989" s="1"/>
      <c r="T5989" s="2"/>
      <c r="U5989" s="2"/>
      <c r="V5989" s="2"/>
      <c r="W5989" s="2"/>
    </row>
    <row r="5990" spans="16:23" x14ac:dyDescent="0.25">
      <c r="P5990" s="1"/>
      <c r="Q5990" s="1"/>
      <c r="T5990" s="2"/>
      <c r="U5990" s="2"/>
      <c r="V5990" s="2"/>
      <c r="W5990" s="2"/>
    </row>
    <row r="5991" spans="16:23" x14ac:dyDescent="0.25">
      <c r="P5991" s="1"/>
      <c r="Q5991" s="1"/>
      <c r="T5991" s="2"/>
      <c r="U5991" s="2"/>
      <c r="V5991" s="2"/>
      <c r="W5991" s="2"/>
    </row>
    <row r="5992" spans="16:23" x14ac:dyDescent="0.25">
      <c r="P5992" s="1"/>
      <c r="Q5992" s="1"/>
      <c r="T5992" s="2"/>
      <c r="U5992" s="2"/>
      <c r="V5992" s="2"/>
      <c r="W5992" s="2"/>
    </row>
    <row r="5993" spans="16:23" x14ac:dyDescent="0.25">
      <c r="P5993" s="1"/>
      <c r="Q5993" s="1"/>
      <c r="T5993" s="2"/>
      <c r="U5993" s="2"/>
      <c r="V5993" s="2"/>
      <c r="W5993" s="2"/>
    </row>
    <row r="5994" spans="16:23" x14ac:dyDescent="0.25">
      <c r="P5994" s="1"/>
      <c r="Q5994" s="1"/>
      <c r="T5994" s="2"/>
      <c r="U5994" s="2"/>
      <c r="V5994" s="2"/>
      <c r="W5994" s="2"/>
    </row>
    <row r="5995" spans="16:23" x14ac:dyDescent="0.25">
      <c r="P5995" s="1"/>
      <c r="Q5995" s="1"/>
      <c r="T5995" s="2"/>
      <c r="U5995" s="2"/>
      <c r="V5995" s="2"/>
      <c r="W5995" s="2"/>
    </row>
    <row r="5996" spans="16:23" x14ac:dyDescent="0.25">
      <c r="P5996" s="1"/>
      <c r="Q5996" s="1"/>
      <c r="T5996" s="2"/>
      <c r="U5996" s="2"/>
      <c r="V5996" s="2"/>
      <c r="W5996" s="2"/>
    </row>
    <row r="5997" spans="16:23" x14ac:dyDescent="0.25">
      <c r="P5997" s="1"/>
      <c r="Q5997" s="1"/>
      <c r="T5997" s="2"/>
      <c r="U5997" s="2"/>
      <c r="V5997" s="2"/>
      <c r="W5997" s="2"/>
    </row>
    <row r="5998" spans="16:23" x14ac:dyDescent="0.25">
      <c r="P5998" s="1"/>
      <c r="Q5998" s="1"/>
      <c r="T5998" s="2"/>
      <c r="U5998" s="2"/>
      <c r="V5998" s="2"/>
      <c r="W5998" s="2"/>
    </row>
    <row r="5999" spans="16:23" x14ac:dyDescent="0.25">
      <c r="P5999" s="1"/>
      <c r="Q5999" s="1"/>
      <c r="T5999" s="2"/>
      <c r="U5999" s="2"/>
      <c r="V5999" s="2"/>
      <c r="W5999" s="2"/>
    </row>
    <row r="6000" spans="16:23" x14ac:dyDescent="0.25">
      <c r="P6000" s="1"/>
      <c r="Q6000" s="1"/>
      <c r="T6000" s="2"/>
      <c r="U6000" s="2"/>
      <c r="V6000" s="2"/>
      <c r="W6000" s="2"/>
    </row>
    <row r="6001" spans="16:23" x14ac:dyDescent="0.25">
      <c r="P6001" s="1"/>
      <c r="Q6001" s="1"/>
      <c r="T6001" s="2"/>
      <c r="U6001" s="2"/>
      <c r="V6001" s="2"/>
      <c r="W6001" s="2"/>
    </row>
    <row r="6002" spans="16:23" x14ac:dyDescent="0.25">
      <c r="P6002" s="1"/>
      <c r="Q6002" s="1"/>
      <c r="T6002" s="2"/>
      <c r="U6002" s="2"/>
      <c r="V6002" s="2"/>
      <c r="W6002" s="2"/>
    </row>
    <row r="6003" spans="16:23" x14ac:dyDescent="0.25">
      <c r="P6003" s="1"/>
      <c r="Q6003" s="1"/>
      <c r="T6003" s="2"/>
      <c r="U6003" s="2"/>
      <c r="V6003" s="2"/>
      <c r="W6003" s="2"/>
    </row>
    <row r="6004" spans="16:23" x14ac:dyDescent="0.25">
      <c r="P6004" s="1"/>
      <c r="Q6004" s="1"/>
      <c r="T6004" s="2"/>
      <c r="U6004" s="2"/>
      <c r="V6004" s="2"/>
      <c r="W6004" s="2"/>
    </row>
    <row r="6005" spans="16:23" x14ac:dyDescent="0.25">
      <c r="P6005" s="1"/>
      <c r="Q6005" s="1"/>
      <c r="T6005" s="2"/>
      <c r="U6005" s="2"/>
      <c r="V6005" s="2"/>
      <c r="W6005" s="2"/>
    </row>
    <row r="6006" spans="16:23" x14ac:dyDescent="0.25">
      <c r="P6006" s="1"/>
      <c r="Q6006" s="1"/>
      <c r="T6006" s="2"/>
      <c r="U6006" s="2"/>
      <c r="V6006" s="2"/>
      <c r="W6006" s="2"/>
    </row>
    <row r="6007" spans="16:23" x14ac:dyDescent="0.25">
      <c r="P6007" s="1"/>
      <c r="Q6007" s="1"/>
      <c r="T6007" s="2"/>
      <c r="U6007" s="2"/>
      <c r="V6007" s="2"/>
      <c r="W6007" s="2"/>
    </row>
    <row r="6008" spans="16:23" x14ac:dyDescent="0.25">
      <c r="P6008" s="1"/>
      <c r="Q6008" s="1"/>
      <c r="T6008" s="2"/>
      <c r="U6008" s="2"/>
      <c r="V6008" s="2"/>
      <c r="W6008" s="2"/>
    </row>
    <row r="6009" spans="16:23" x14ac:dyDescent="0.25">
      <c r="P6009" s="1"/>
      <c r="Q6009" s="1"/>
      <c r="T6009" s="2"/>
      <c r="U6009" s="2"/>
      <c r="V6009" s="2"/>
      <c r="W6009" s="2"/>
    </row>
    <row r="6010" spans="16:23" x14ac:dyDescent="0.25">
      <c r="P6010" s="1"/>
      <c r="Q6010" s="1"/>
      <c r="T6010" s="2"/>
      <c r="U6010" s="2"/>
      <c r="V6010" s="2"/>
      <c r="W6010" s="2"/>
    </row>
    <row r="6011" spans="16:23" x14ac:dyDescent="0.25">
      <c r="P6011" s="1"/>
      <c r="Q6011" s="1"/>
      <c r="T6011" s="2"/>
      <c r="U6011" s="2"/>
      <c r="V6011" s="2"/>
      <c r="W6011" s="2"/>
    </row>
    <row r="6012" spans="16:23" x14ac:dyDescent="0.25">
      <c r="P6012" s="1"/>
      <c r="Q6012" s="1"/>
      <c r="T6012" s="2"/>
      <c r="U6012" s="2"/>
      <c r="V6012" s="2"/>
      <c r="W6012" s="2"/>
    </row>
    <row r="6013" spans="16:23" x14ac:dyDescent="0.25">
      <c r="P6013" s="1"/>
      <c r="Q6013" s="1"/>
      <c r="T6013" s="2"/>
      <c r="U6013" s="2"/>
      <c r="V6013" s="2"/>
      <c r="W6013" s="2"/>
    </row>
    <row r="6014" spans="16:23" x14ac:dyDescent="0.25">
      <c r="P6014" s="1"/>
      <c r="Q6014" s="1"/>
      <c r="T6014" s="2"/>
      <c r="U6014" s="2"/>
      <c r="V6014" s="2"/>
      <c r="W6014" s="2"/>
    </row>
    <row r="6015" spans="16:23" x14ac:dyDescent="0.25">
      <c r="P6015" s="1"/>
      <c r="Q6015" s="1"/>
      <c r="T6015" s="2"/>
      <c r="U6015" s="2"/>
      <c r="V6015" s="2"/>
      <c r="W6015" s="2"/>
    </row>
    <row r="6016" spans="16:23" x14ac:dyDescent="0.25">
      <c r="P6016" s="1"/>
      <c r="Q6016" s="1"/>
      <c r="T6016" s="2"/>
      <c r="U6016" s="2"/>
      <c r="V6016" s="2"/>
      <c r="W6016" s="2"/>
    </row>
    <row r="6017" spans="16:23" x14ac:dyDescent="0.25">
      <c r="P6017" s="1"/>
      <c r="Q6017" s="1"/>
      <c r="T6017" s="2"/>
      <c r="U6017" s="2"/>
      <c r="V6017" s="2"/>
      <c r="W6017" s="2"/>
    </row>
    <row r="6018" spans="16:23" x14ac:dyDescent="0.25">
      <c r="P6018" s="1"/>
      <c r="Q6018" s="1"/>
      <c r="T6018" s="2"/>
      <c r="U6018" s="2"/>
      <c r="V6018" s="2"/>
      <c r="W6018" s="2"/>
    </row>
    <row r="6019" spans="16:23" x14ac:dyDescent="0.25">
      <c r="P6019" s="1"/>
      <c r="Q6019" s="1"/>
      <c r="T6019" s="2"/>
      <c r="U6019" s="2"/>
      <c r="V6019" s="2"/>
      <c r="W6019" s="2"/>
    </row>
    <row r="6020" spans="16:23" x14ac:dyDescent="0.25">
      <c r="P6020" s="1"/>
      <c r="Q6020" s="1"/>
      <c r="T6020" s="2"/>
      <c r="U6020" s="2"/>
      <c r="V6020" s="2"/>
      <c r="W6020" s="2"/>
    </row>
    <row r="6021" spans="16:23" x14ac:dyDescent="0.25">
      <c r="P6021" s="1"/>
      <c r="Q6021" s="1"/>
      <c r="T6021" s="2"/>
      <c r="U6021" s="2"/>
      <c r="V6021" s="2"/>
      <c r="W6021" s="2"/>
    </row>
    <row r="6022" spans="16:23" x14ac:dyDescent="0.25">
      <c r="P6022" s="1"/>
      <c r="Q6022" s="1"/>
      <c r="T6022" s="2"/>
      <c r="U6022" s="2"/>
      <c r="V6022" s="2"/>
      <c r="W6022" s="2"/>
    </row>
    <row r="6023" spans="16:23" x14ac:dyDescent="0.25">
      <c r="P6023" s="1"/>
      <c r="Q6023" s="1"/>
      <c r="T6023" s="2"/>
      <c r="U6023" s="2"/>
      <c r="V6023" s="2"/>
      <c r="W6023" s="2"/>
    </row>
    <row r="6024" spans="16:23" x14ac:dyDescent="0.25">
      <c r="P6024" s="1"/>
      <c r="Q6024" s="1"/>
      <c r="T6024" s="2"/>
      <c r="U6024" s="2"/>
      <c r="V6024" s="2"/>
      <c r="W6024" s="2"/>
    </row>
    <row r="6025" spans="16:23" x14ac:dyDescent="0.25">
      <c r="P6025" s="1"/>
      <c r="Q6025" s="1"/>
      <c r="T6025" s="2"/>
      <c r="U6025" s="2"/>
      <c r="V6025" s="2"/>
      <c r="W6025" s="2"/>
    </row>
    <row r="6026" spans="16:23" x14ac:dyDescent="0.25">
      <c r="P6026" s="1"/>
      <c r="Q6026" s="1"/>
      <c r="T6026" s="2"/>
      <c r="U6026" s="2"/>
      <c r="V6026" s="2"/>
      <c r="W6026" s="2"/>
    </row>
    <row r="6027" spans="16:23" x14ac:dyDescent="0.25">
      <c r="P6027" s="1"/>
      <c r="Q6027" s="1"/>
      <c r="T6027" s="2"/>
      <c r="U6027" s="2"/>
      <c r="V6027" s="2"/>
      <c r="W6027" s="2"/>
    </row>
    <row r="6028" spans="16:23" x14ac:dyDescent="0.25">
      <c r="P6028" s="1"/>
      <c r="Q6028" s="1"/>
      <c r="T6028" s="2"/>
      <c r="U6028" s="2"/>
      <c r="V6028" s="2"/>
      <c r="W6028" s="2"/>
    </row>
    <row r="6029" spans="16:23" x14ac:dyDescent="0.25">
      <c r="P6029" s="1"/>
      <c r="Q6029" s="1"/>
      <c r="T6029" s="2"/>
      <c r="U6029" s="2"/>
      <c r="V6029" s="2"/>
      <c r="W6029" s="2"/>
    </row>
    <row r="6030" spans="16:23" x14ac:dyDescent="0.25">
      <c r="P6030" s="1"/>
      <c r="Q6030" s="1"/>
      <c r="T6030" s="2"/>
      <c r="U6030" s="2"/>
      <c r="V6030" s="2"/>
      <c r="W6030" s="2"/>
    </row>
    <row r="6031" spans="16:23" x14ac:dyDescent="0.25">
      <c r="P6031" s="1"/>
      <c r="Q6031" s="1"/>
      <c r="T6031" s="2"/>
      <c r="U6031" s="2"/>
      <c r="V6031" s="2"/>
      <c r="W6031" s="2"/>
    </row>
    <row r="6032" spans="16:23" x14ac:dyDescent="0.25">
      <c r="P6032" s="1"/>
      <c r="Q6032" s="1"/>
      <c r="T6032" s="2"/>
      <c r="U6032" s="2"/>
      <c r="V6032" s="2"/>
      <c r="W6032" s="2"/>
    </row>
    <row r="6033" spans="16:23" x14ac:dyDescent="0.25">
      <c r="P6033" s="1"/>
      <c r="Q6033" s="1"/>
      <c r="T6033" s="2"/>
      <c r="U6033" s="2"/>
      <c r="V6033" s="2"/>
      <c r="W6033" s="2"/>
    </row>
    <row r="6034" spans="16:23" x14ac:dyDescent="0.25">
      <c r="P6034" s="1"/>
      <c r="Q6034" s="1"/>
      <c r="T6034" s="2"/>
      <c r="U6034" s="2"/>
      <c r="V6034" s="2"/>
      <c r="W6034" s="2"/>
    </row>
    <row r="6035" spans="16:23" x14ac:dyDescent="0.25">
      <c r="P6035" s="1"/>
      <c r="Q6035" s="1"/>
      <c r="T6035" s="2"/>
      <c r="U6035" s="2"/>
      <c r="V6035" s="2"/>
      <c r="W6035" s="2"/>
    </row>
    <row r="6036" spans="16:23" x14ac:dyDescent="0.25">
      <c r="P6036" s="1"/>
      <c r="Q6036" s="1"/>
      <c r="T6036" s="2"/>
      <c r="U6036" s="2"/>
      <c r="V6036" s="2"/>
      <c r="W6036" s="2"/>
    </row>
    <row r="6037" spans="16:23" x14ac:dyDescent="0.25">
      <c r="P6037" s="1"/>
      <c r="Q6037" s="1"/>
      <c r="T6037" s="2"/>
      <c r="U6037" s="2"/>
      <c r="V6037" s="2"/>
      <c r="W6037" s="2"/>
    </row>
    <row r="6038" spans="16:23" x14ac:dyDescent="0.25">
      <c r="P6038" s="1"/>
      <c r="Q6038" s="1"/>
      <c r="T6038" s="2"/>
      <c r="U6038" s="2"/>
      <c r="V6038" s="2"/>
      <c r="W6038" s="2"/>
    </row>
    <row r="6039" spans="16:23" x14ac:dyDescent="0.25">
      <c r="P6039" s="1"/>
      <c r="Q6039" s="1"/>
      <c r="T6039" s="2"/>
      <c r="U6039" s="2"/>
      <c r="V6039" s="2"/>
      <c r="W6039" s="2"/>
    </row>
    <row r="6040" spans="16:23" x14ac:dyDescent="0.25">
      <c r="P6040" s="1"/>
      <c r="Q6040" s="1"/>
      <c r="T6040" s="2"/>
      <c r="U6040" s="2"/>
      <c r="V6040" s="2"/>
      <c r="W6040" s="2"/>
    </row>
    <row r="6041" spans="16:23" x14ac:dyDescent="0.25">
      <c r="P6041" s="1"/>
      <c r="Q6041" s="1"/>
      <c r="T6041" s="2"/>
      <c r="U6041" s="2"/>
      <c r="V6041" s="2"/>
      <c r="W6041" s="2"/>
    </row>
    <row r="6042" spans="16:23" x14ac:dyDescent="0.25">
      <c r="P6042" s="1"/>
      <c r="Q6042" s="1"/>
      <c r="T6042" s="2"/>
      <c r="U6042" s="2"/>
      <c r="V6042" s="2"/>
      <c r="W6042" s="2"/>
    </row>
    <row r="6043" spans="16:23" x14ac:dyDescent="0.25">
      <c r="P6043" s="1"/>
      <c r="Q6043" s="1"/>
      <c r="T6043" s="2"/>
      <c r="U6043" s="2"/>
      <c r="V6043" s="2"/>
      <c r="W6043" s="2"/>
    </row>
    <row r="6044" spans="16:23" x14ac:dyDescent="0.25">
      <c r="P6044" s="1"/>
      <c r="Q6044" s="1"/>
      <c r="T6044" s="2"/>
      <c r="U6044" s="2"/>
      <c r="V6044" s="2"/>
      <c r="W6044" s="2"/>
    </row>
    <row r="6045" spans="16:23" x14ac:dyDescent="0.25">
      <c r="P6045" s="1"/>
      <c r="Q6045" s="1"/>
      <c r="T6045" s="2"/>
      <c r="U6045" s="2"/>
      <c r="V6045" s="2"/>
      <c r="W6045" s="2"/>
    </row>
    <row r="6046" spans="16:23" x14ac:dyDescent="0.25">
      <c r="P6046" s="1"/>
      <c r="Q6046" s="1"/>
      <c r="T6046" s="2"/>
      <c r="U6046" s="2"/>
      <c r="V6046" s="2"/>
      <c r="W6046" s="2"/>
    </row>
    <row r="6047" spans="16:23" x14ac:dyDescent="0.25">
      <c r="P6047" s="1"/>
      <c r="Q6047" s="1"/>
      <c r="T6047" s="2"/>
      <c r="U6047" s="2"/>
      <c r="V6047" s="2"/>
      <c r="W6047" s="2"/>
    </row>
    <row r="6048" spans="16:23" x14ac:dyDescent="0.25">
      <c r="P6048" s="1"/>
      <c r="Q6048" s="1"/>
      <c r="T6048" s="2"/>
      <c r="U6048" s="2"/>
      <c r="V6048" s="2"/>
      <c r="W6048" s="2"/>
    </row>
    <row r="6049" spans="16:23" x14ac:dyDescent="0.25">
      <c r="P6049" s="1"/>
      <c r="Q6049" s="1"/>
      <c r="T6049" s="2"/>
      <c r="U6049" s="2"/>
      <c r="V6049" s="2"/>
      <c r="W6049" s="2"/>
    </row>
    <row r="6050" spans="16:23" x14ac:dyDescent="0.25">
      <c r="P6050" s="1"/>
      <c r="Q6050" s="1"/>
      <c r="T6050" s="2"/>
      <c r="U6050" s="2"/>
      <c r="V6050" s="2"/>
      <c r="W6050" s="2"/>
    </row>
    <row r="6051" spans="16:23" x14ac:dyDescent="0.25">
      <c r="P6051" s="1"/>
      <c r="Q6051" s="1"/>
      <c r="T6051" s="2"/>
      <c r="U6051" s="2"/>
      <c r="V6051" s="2"/>
      <c r="W6051" s="2"/>
    </row>
    <row r="6052" spans="16:23" x14ac:dyDescent="0.25">
      <c r="P6052" s="1"/>
      <c r="Q6052" s="1"/>
      <c r="T6052" s="2"/>
      <c r="U6052" s="2"/>
      <c r="V6052" s="2"/>
      <c r="W6052" s="2"/>
    </row>
    <row r="6053" spans="16:23" x14ac:dyDescent="0.25">
      <c r="P6053" s="1"/>
      <c r="Q6053" s="1"/>
      <c r="T6053" s="2"/>
      <c r="U6053" s="2"/>
      <c r="V6053" s="2"/>
      <c r="W6053" s="2"/>
    </row>
    <row r="6054" spans="16:23" x14ac:dyDescent="0.25">
      <c r="P6054" s="1"/>
      <c r="Q6054" s="1"/>
      <c r="T6054" s="2"/>
      <c r="U6054" s="2"/>
      <c r="V6054" s="2"/>
      <c r="W6054" s="2"/>
    </row>
    <row r="6055" spans="16:23" x14ac:dyDescent="0.25">
      <c r="P6055" s="1"/>
      <c r="Q6055" s="1"/>
      <c r="T6055" s="2"/>
      <c r="U6055" s="2"/>
      <c r="V6055" s="2"/>
      <c r="W6055" s="2"/>
    </row>
    <row r="6056" spans="16:23" x14ac:dyDescent="0.25">
      <c r="P6056" s="1"/>
      <c r="Q6056" s="1"/>
      <c r="T6056" s="2"/>
      <c r="U6056" s="2"/>
      <c r="V6056" s="2"/>
      <c r="W6056" s="2"/>
    </row>
    <row r="6057" spans="16:23" x14ac:dyDescent="0.25">
      <c r="P6057" s="1"/>
      <c r="Q6057" s="1"/>
      <c r="T6057" s="2"/>
      <c r="U6057" s="2"/>
      <c r="V6057" s="2"/>
      <c r="W6057" s="2"/>
    </row>
    <row r="6058" spans="16:23" x14ac:dyDescent="0.25">
      <c r="P6058" s="1"/>
      <c r="Q6058" s="1"/>
      <c r="T6058" s="2"/>
      <c r="U6058" s="2"/>
      <c r="V6058" s="2"/>
      <c r="W6058" s="2"/>
    </row>
    <row r="6059" spans="16:23" x14ac:dyDescent="0.25">
      <c r="P6059" s="1"/>
      <c r="Q6059" s="1"/>
      <c r="T6059" s="2"/>
      <c r="U6059" s="2"/>
      <c r="V6059" s="2"/>
      <c r="W6059" s="2"/>
    </row>
    <row r="6060" spans="16:23" x14ac:dyDescent="0.25">
      <c r="P6060" s="1"/>
      <c r="Q6060" s="1"/>
      <c r="T6060" s="2"/>
      <c r="U6060" s="2"/>
      <c r="V6060" s="2"/>
      <c r="W6060" s="2"/>
    </row>
    <row r="6061" spans="16:23" x14ac:dyDescent="0.25">
      <c r="P6061" s="1"/>
      <c r="Q6061" s="1"/>
      <c r="T6061" s="2"/>
      <c r="U6061" s="2"/>
      <c r="V6061" s="2"/>
      <c r="W6061" s="2"/>
    </row>
    <row r="6062" spans="16:23" x14ac:dyDescent="0.25">
      <c r="P6062" s="1"/>
      <c r="Q6062" s="1"/>
      <c r="T6062" s="2"/>
      <c r="U6062" s="2"/>
      <c r="V6062" s="2"/>
      <c r="W6062" s="2"/>
    </row>
    <row r="6063" spans="16:23" x14ac:dyDescent="0.25">
      <c r="P6063" s="1"/>
      <c r="Q6063" s="1"/>
      <c r="T6063" s="2"/>
      <c r="U6063" s="2"/>
      <c r="V6063" s="2"/>
      <c r="W6063" s="2"/>
    </row>
    <row r="6064" spans="16:23" x14ac:dyDescent="0.25">
      <c r="P6064" s="1"/>
      <c r="Q6064" s="1"/>
      <c r="T6064" s="2"/>
      <c r="U6064" s="2"/>
      <c r="V6064" s="2"/>
      <c r="W6064" s="2"/>
    </row>
    <row r="6065" spans="16:23" x14ac:dyDescent="0.25">
      <c r="P6065" s="1"/>
      <c r="Q6065" s="1"/>
      <c r="T6065" s="2"/>
      <c r="U6065" s="2"/>
      <c r="V6065" s="2"/>
      <c r="W6065" s="2"/>
    </row>
    <row r="6066" spans="16:23" x14ac:dyDescent="0.25">
      <c r="P6066" s="1"/>
      <c r="Q6066" s="1"/>
      <c r="T6066" s="2"/>
      <c r="U6066" s="2"/>
      <c r="V6066" s="2"/>
      <c r="W6066" s="2"/>
    </row>
    <row r="6067" spans="16:23" x14ac:dyDescent="0.25">
      <c r="P6067" s="1"/>
      <c r="Q6067" s="1"/>
      <c r="T6067" s="2"/>
      <c r="U6067" s="2"/>
      <c r="V6067" s="2"/>
      <c r="W6067" s="2"/>
    </row>
    <row r="6068" spans="16:23" x14ac:dyDescent="0.25">
      <c r="P6068" s="1"/>
      <c r="Q6068" s="1"/>
      <c r="T6068" s="2"/>
      <c r="U6068" s="2"/>
      <c r="V6068" s="2"/>
      <c r="W6068" s="2"/>
    </row>
    <row r="6069" spans="16:23" x14ac:dyDescent="0.25">
      <c r="P6069" s="1"/>
      <c r="Q6069" s="1"/>
      <c r="T6069" s="2"/>
      <c r="U6069" s="2"/>
      <c r="V6069" s="2"/>
      <c r="W6069" s="2"/>
    </row>
    <row r="6070" spans="16:23" x14ac:dyDescent="0.25">
      <c r="P6070" s="1"/>
      <c r="Q6070" s="1"/>
      <c r="T6070" s="2"/>
      <c r="U6070" s="2"/>
      <c r="V6070" s="2"/>
      <c r="W6070" s="2"/>
    </row>
    <row r="6071" spans="16:23" x14ac:dyDescent="0.25">
      <c r="P6071" s="1"/>
      <c r="Q6071" s="1"/>
      <c r="T6071" s="2"/>
      <c r="U6071" s="2"/>
      <c r="V6071" s="2"/>
      <c r="W6071" s="2"/>
    </row>
    <row r="6072" spans="16:23" x14ac:dyDescent="0.25">
      <c r="P6072" s="1"/>
      <c r="Q6072" s="1"/>
      <c r="T6072" s="2"/>
      <c r="U6072" s="2"/>
      <c r="V6072" s="2"/>
      <c r="W6072" s="2"/>
    </row>
    <row r="6073" spans="16:23" x14ac:dyDescent="0.25">
      <c r="P6073" s="1"/>
      <c r="Q6073" s="1"/>
      <c r="T6073" s="2"/>
      <c r="U6073" s="2"/>
      <c r="V6073" s="2"/>
      <c r="W6073" s="2"/>
    </row>
    <row r="6074" spans="16:23" x14ac:dyDescent="0.25">
      <c r="P6074" s="1"/>
      <c r="Q6074" s="1"/>
      <c r="T6074" s="2"/>
      <c r="U6074" s="2"/>
      <c r="V6074" s="2"/>
      <c r="W6074" s="2"/>
    </row>
    <row r="6075" spans="16:23" x14ac:dyDescent="0.25">
      <c r="P6075" s="1"/>
      <c r="Q6075" s="1"/>
      <c r="T6075" s="2"/>
      <c r="U6075" s="2"/>
      <c r="V6075" s="2"/>
      <c r="W6075" s="2"/>
    </row>
    <row r="6076" spans="16:23" x14ac:dyDescent="0.25">
      <c r="P6076" s="1"/>
      <c r="Q6076" s="1"/>
      <c r="T6076" s="2"/>
      <c r="U6076" s="2"/>
      <c r="V6076" s="2"/>
      <c r="W6076" s="2"/>
    </row>
    <row r="6077" spans="16:23" x14ac:dyDescent="0.25">
      <c r="P6077" s="1"/>
      <c r="Q6077" s="1"/>
      <c r="T6077" s="2"/>
      <c r="U6077" s="2"/>
      <c r="V6077" s="2"/>
      <c r="W6077" s="2"/>
    </row>
    <row r="6078" spans="16:23" x14ac:dyDescent="0.25">
      <c r="P6078" s="1"/>
      <c r="Q6078" s="1"/>
      <c r="T6078" s="2"/>
      <c r="U6078" s="2"/>
      <c r="V6078" s="2"/>
      <c r="W6078" s="2"/>
    </row>
    <row r="6079" spans="16:23" x14ac:dyDescent="0.25">
      <c r="P6079" s="1"/>
      <c r="Q6079" s="1"/>
      <c r="T6079" s="2"/>
      <c r="U6079" s="2"/>
      <c r="V6079" s="2"/>
      <c r="W6079" s="2"/>
    </row>
    <row r="6080" spans="16:23" x14ac:dyDescent="0.25">
      <c r="P6080" s="1"/>
      <c r="Q6080" s="1"/>
      <c r="T6080" s="2"/>
      <c r="U6080" s="2"/>
      <c r="V6080" s="2"/>
      <c r="W6080" s="2"/>
    </row>
    <row r="6081" spans="16:23" x14ac:dyDescent="0.25">
      <c r="P6081" s="1"/>
      <c r="Q6081" s="1"/>
      <c r="T6081" s="2"/>
      <c r="U6081" s="2"/>
      <c r="V6081" s="2"/>
      <c r="W6081" s="2"/>
    </row>
    <row r="6082" spans="16:23" x14ac:dyDescent="0.25">
      <c r="P6082" s="1"/>
      <c r="Q6082" s="1"/>
      <c r="T6082" s="2"/>
      <c r="U6082" s="2"/>
      <c r="V6082" s="2"/>
      <c r="W6082" s="2"/>
    </row>
    <row r="6083" spans="16:23" x14ac:dyDescent="0.25">
      <c r="P6083" s="1"/>
      <c r="Q6083" s="1"/>
      <c r="T6083" s="2"/>
      <c r="U6083" s="2"/>
      <c r="V6083" s="2"/>
      <c r="W6083" s="2"/>
    </row>
    <row r="6084" spans="16:23" x14ac:dyDescent="0.25">
      <c r="P6084" s="1"/>
      <c r="Q6084" s="1"/>
      <c r="T6084" s="2"/>
      <c r="U6084" s="2"/>
      <c r="V6084" s="2"/>
      <c r="W6084" s="2"/>
    </row>
    <row r="6085" spans="16:23" x14ac:dyDescent="0.25">
      <c r="P6085" s="1"/>
      <c r="Q6085" s="1"/>
      <c r="T6085" s="2"/>
      <c r="U6085" s="2"/>
      <c r="V6085" s="2"/>
      <c r="W6085" s="2"/>
    </row>
    <row r="6086" spans="16:23" x14ac:dyDescent="0.25">
      <c r="P6086" s="1"/>
      <c r="Q6086" s="1"/>
      <c r="T6086" s="2"/>
      <c r="U6086" s="2"/>
      <c r="V6086" s="2"/>
      <c r="W6086" s="2"/>
    </row>
    <row r="6087" spans="16:23" x14ac:dyDescent="0.25">
      <c r="P6087" s="1"/>
      <c r="Q6087" s="1"/>
      <c r="T6087" s="2"/>
      <c r="U6087" s="2"/>
      <c r="V6087" s="2"/>
      <c r="W6087" s="2"/>
    </row>
    <row r="6088" spans="16:23" x14ac:dyDescent="0.25">
      <c r="P6088" s="1"/>
      <c r="Q6088" s="1"/>
      <c r="T6088" s="2"/>
      <c r="U6088" s="2"/>
      <c r="V6088" s="2"/>
      <c r="W6088" s="2"/>
    </row>
    <row r="6089" spans="16:23" x14ac:dyDescent="0.25">
      <c r="P6089" s="1"/>
      <c r="Q6089" s="1"/>
      <c r="T6089" s="2"/>
      <c r="U6089" s="2"/>
      <c r="V6089" s="2"/>
      <c r="W6089" s="2"/>
    </row>
    <row r="6090" spans="16:23" x14ac:dyDescent="0.25">
      <c r="P6090" s="1"/>
      <c r="Q6090" s="1"/>
      <c r="T6090" s="2"/>
      <c r="U6090" s="2"/>
      <c r="V6090" s="2"/>
      <c r="W6090" s="2"/>
    </row>
    <row r="6091" spans="16:23" x14ac:dyDescent="0.25">
      <c r="P6091" s="1"/>
      <c r="Q6091" s="1"/>
      <c r="T6091" s="2"/>
      <c r="U6091" s="2"/>
      <c r="V6091" s="2"/>
      <c r="W6091" s="2"/>
    </row>
    <row r="6092" spans="16:23" x14ac:dyDescent="0.25">
      <c r="P6092" s="1"/>
      <c r="Q6092" s="1"/>
      <c r="T6092" s="2"/>
      <c r="U6092" s="2"/>
      <c r="V6092" s="2"/>
      <c r="W6092" s="2"/>
    </row>
    <row r="6093" spans="16:23" x14ac:dyDescent="0.25">
      <c r="P6093" s="1"/>
      <c r="Q6093" s="1"/>
      <c r="T6093" s="2"/>
      <c r="U6093" s="2"/>
      <c r="V6093" s="2"/>
      <c r="W6093" s="2"/>
    </row>
    <row r="6094" spans="16:23" x14ac:dyDescent="0.25">
      <c r="P6094" s="1"/>
      <c r="Q6094" s="1"/>
      <c r="T6094" s="2"/>
      <c r="U6094" s="2"/>
      <c r="V6094" s="2"/>
      <c r="W6094" s="2"/>
    </row>
    <row r="6095" spans="16:23" x14ac:dyDescent="0.25">
      <c r="P6095" s="1"/>
      <c r="Q6095" s="1"/>
      <c r="T6095" s="2"/>
      <c r="U6095" s="2"/>
      <c r="V6095" s="2"/>
      <c r="W6095" s="2"/>
    </row>
    <row r="6096" spans="16:23" x14ac:dyDescent="0.25">
      <c r="P6096" s="1"/>
      <c r="Q6096" s="1"/>
      <c r="T6096" s="2"/>
      <c r="U6096" s="2"/>
      <c r="V6096" s="2"/>
      <c r="W6096" s="2"/>
    </row>
    <row r="6097" spans="16:23" x14ac:dyDescent="0.25">
      <c r="P6097" s="1"/>
      <c r="Q6097" s="1"/>
      <c r="T6097" s="2"/>
      <c r="U6097" s="2"/>
      <c r="V6097" s="2"/>
      <c r="W6097" s="2"/>
    </row>
    <row r="6098" spans="16:23" x14ac:dyDescent="0.25">
      <c r="P6098" s="1"/>
      <c r="Q6098" s="1"/>
      <c r="T6098" s="2"/>
      <c r="U6098" s="2"/>
      <c r="V6098" s="2"/>
      <c r="W6098" s="2"/>
    </row>
    <row r="6099" spans="16:23" x14ac:dyDescent="0.25">
      <c r="P6099" s="1"/>
      <c r="Q6099" s="1"/>
      <c r="T6099" s="2"/>
      <c r="U6099" s="2"/>
      <c r="V6099" s="2"/>
      <c r="W6099" s="2"/>
    </row>
    <row r="6100" spans="16:23" x14ac:dyDescent="0.25">
      <c r="P6100" s="1"/>
      <c r="Q6100" s="1"/>
      <c r="T6100" s="2"/>
      <c r="U6100" s="2"/>
      <c r="V6100" s="2"/>
      <c r="W6100" s="2"/>
    </row>
    <row r="6101" spans="16:23" x14ac:dyDescent="0.25">
      <c r="P6101" s="1"/>
      <c r="Q6101" s="1"/>
      <c r="T6101" s="2"/>
      <c r="U6101" s="2"/>
      <c r="V6101" s="2"/>
      <c r="W6101" s="2"/>
    </row>
    <row r="6102" spans="16:23" x14ac:dyDescent="0.25">
      <c r="P6102" s="1"/>
      <c r="Q6102" s="1"/>
      <c r="T6102" s="2"/>
      <c r="U6102" s="2"/>
      <c r="V6102" s="2"/>
      <c r="W6102" s="2"/>
    </row>
    <row r="6103" spans="16:23" x14ac:dyDescent="0.25">
      <c r="P6103" s="1"/>
      <c r="Q6103" s="1"/>
      <c r="T6103" s="2"/>
      <c r="U6103" s="2"/>
      <c r="V6103" s="2"/>
      <c r="W6103" s="2"/>
    </row>
    <row r="6104" spans="16:23" x14ac:dyDescent="0.25">
      <c r="P6104" s="1"/>
      <c r="Q6104" s="1"/>
      <c r="T6104" s="2"/>
      <c r="U6104" s="2"/>
      <c r="V6104" s="2"/>
      <c r="W6104" s="2"/>
    </row>
    <row r="6105" spans="16:23" x14ac:dyDescent="0.25">
      <c r="P6105" s="1"/>
      <c r="Q6105" s="1"/>
      <c r="T6105" s="2"/>
      <c r="U6105" s="2"/>
      <c r="V6105" s="2"/>
      <c r="W6105" s="2"/>
    </row>
    <row r="6106" spans="16:23" x14ac:dyDescent="0.25">
      <c r="P6106" s="1"/>
      <c r="Q6106" s="1"/>
      <c r="T6106" s="2"/>
      <c r="U6106" s="2"/>
      <c r="V6106" s="2"/>
      <c r="W6106" s="2"/>
    </row>
    <row r="6107" spans="16:23" x14ac:dyDescent="0.25">
      <c r="P6107" s="1"/>
      <c r="Q6107" s="1"/>
      <c r="T6107" s="2"/>
      <c r="U6107" s="2"/>
      <c r="V6107" s="2"/>
      <c r="W6107" s="2"/>
    </row>
    <row r="6108" spans="16:23" x14ac:dyDescent="0.25">
      <c r="P6108" s="1"/>
      <c r="Q6108" s="1"/>
      <c r="T6108" s="2"/>
      <c r="U6108" s="2"/>
      <c r="V6108" s="2"/>
      <c r="W6108" s="2"/>
    </row>
    <row r="6109" spans="16:23" x14ac:dyDescent="0.25">
      <c r="P6109" s="1"/>
      <c r="Q6109" s="1"/>
      <c r="T6109" s="2"/>
      <c r="U6109" s="2"/>
      <c r="V6109" s="2"/>
      <c r="W6109" s="2"/>
    </row>
    <row r="6110" spans="16:23" x14ac:dyDescent="0.25">
      <c r="P6110" s="1"/>
      <c r="Q6110" s="1"/>
      <c r="T6110" s="2"/>
      <c r="U6110" s="2"/>
      <c r="V6110" s="2"/>
      <c r="W6110" s="2"/>
    </row>
    <row r="6111" spans="16:23" x14ac:dyDescent="0.25">
      <c r="P6111" s="1"/>
      <c r="Q6111" s="1"/>
      <c r="T6111" s="2"/>
      <c r="U6111" s="2"/>
      <c r="V6111" s="2"/>
      <c r="W6111" s="2"/>
    </row>
    <row r="6112" spans="16:23" x14ac:dyDescent="0.25">
      <c r="P6112" s="1"/>
      <c r="Q6112" s="1"/>
      <c r="T6112" s="2"/>
      <c r="U6112" s="2"/>
      <c r="V6112" s="2"/>
      <c r="W6112" s="2"/>
    </row>
    <row r="6113" spans="16:23" x14ac:dyDescent="0.25">
      <c r="P6113" s="1"/>
      <c r="Q6113" s="1"/>
      <c r="T6113" s="2"/>
      <c r="U6113" s="2"/>
      <c r="V6113" s="2"/>
      <c r="W6113" s="2"/>
    </row>
    <row r="6114" spans="16:23" x14ac:dyDescent="0.25">
      <c r="P6114" s="1"/>
      <c r="Q6114" s="1"/>
      <c r="T6114" s="2"/>
      <c r="U6114" s="2"/>
      <c r="V6114" s="2"/>
      <c r="W6114" s="2"/>
    </row>
    <row r="6115" spans="16:23" x14ac:dyDescent="0.25">
      <c r="P6115" s="1"/>
      <c r="Q6115" s="1"/>
      <c r="T6115" s="2"/>
      <c r="U6115" s="2"/>
      <c r="V6115" s="2"/>
      <c r="W6115" s="2"/>
    </row>
    <row r="6116" spans="16:23" x14ac:dyDescent="0.25">
      <c r="P6116" s="1"/>
      <c r="Q6116" s="1"/>
      <c r="T6116" s="2"/>
      <c r="U6116" s="2"/>
      <c r="V6116" s="2"/>
      <c r="W6116" s="2"/>
    </row>
    <row r="6117" spans="16:23" x14ac:dyDescent="0.25">
      <c r="P6117" s="1"/>
      <c r="Q6117" s="1"/>
      <c r="T6117" s="2"/>
      <c r="U6117" s="2"/>
      <c r="V6117" s="2"/>
      <c r="W6117" s="2"/>
    </row>
    <row r="6118" spans="16:23" x14ac:dyDescent="0.25">
      <c r="P6118" s="1"/>
      <c r="Q6118" s="1"/>
      <c r="T6118" s="2"/>
      <c r="U6118" s="2"/>
      <c r="V6118" s="2"/>
      <c r="W6118" s="2"/>
    </row>
    <row r="6119" spans="16:23" x14ac:dyDescent="0.25">
      <c r="P6119" s="1"/>
      <c r="Q6119" s="1"/>
      <c r="T6119" s="2"/>
      <c r="U6119" s="2"/>
      <c r="V6119" s="2"/>
      <c r="W6119" s="2"/>
    </row>
    <row r="6120" spans="16:23" x14ac:dyDescent="0.25">
      <c r="P6120" s="1"/>
      <c r="Q6120" s="1"/>
      <c r="T6120" s="2"/>
      <c r="U6120" s="2"/>
      <c r="V6120" s="2"/>
      <c r="W6120" s="2"/>
    </row>
    <row r="6121" spans="16:23" x14ac:dyDescent="0.25">
      <c r="P6121" s="1"/>
      <c r="Q6121" s="1"/>
      <c r="T6121" s="2"/>
      <c r="U6121" s="2"/>
      <c r="V6121" s="2"/>
      <c r="W6121" s="2"/>
    </row>
    <row r="6122" spans="16:23" x14ac:dyDescent="0.25">
      <c r="P6122" s="1"/>
      <c r="Q6122" s="1"/>
      <c r="T6122" s="2"/>
      <c r="U6122" s="2"/>
      <c r="V6122" s="2"/>
      <c r="W6122" s="2"/>
    </row>
    <row r="6123" spans="16:23" x14ac:dyDescent="0.25">
      <c r="P6123" s="1"/>
      <c r="Q6123" s="1"/>
      <c r="T6123" s="2"/>
      <c r="U6123" s="2"/>
      <c r="V6123" s="2"/>
      <c r="W6123" s="2"/>
    </row>
    <row r="6124" spans="16:23" x14ac:dyDescent="0.25">
      <c r="P6124" s="1"/>
      <c r="Q6124" s="1"/>
      <c r="T6124" s="2"/>
      <c r="U6124" s="2"/>
      <c r="V6124" s="2"/>
      <c r="W6124" s="2"/>
    </row>
    <row r="6125" spans="16:23" x14ac:dyDescent="0.25">
      <c r="P6125" s="1"/>
      <c r="Q6125" s="1"/>
      <c r="T6125" s="2"/>
      <c r="U6125" s="2"/>
      <c r="V6125" s="2"/>
      <c r="W6125" s="2"/>
    </row>
    <row r="6126" spans="16:23" x14ac:dyDescent="0.25">
      <c r="P6126" s="1"/>
      <c r="Q6126" s="1"/>
      <c r="T6126" s="2"/>
      <c r="U6126" s="2"/>
      <c r="V6126" s="2"/>
      <c r="W6126" s="2"/>
    </row>
    <row r="6127" spans="16:23" x14ac:dyDescent="0.25">
      <c r="P6127" s="1"/>
      <c r="Q6127" s="1"/>
      <c r="T6127" s="2"/>
      <c r="U6127" s="2"/>
      <c r="V6127" s="2"/>
      <c r="W6127" s="2"/>
    </row>
    <row r="6128" spans="16:23" x14ac:dyDescent="0.25">
      <c r="P6128" s="1"/>
      <c r="Q6128" s="1"/>
      <c r="T6128" s="2"/>
      <c r="U6128" s="2"/>
      <c r="V6128" s="2"/>
      <c r="W6128" s="2"/>
    </row>
    <row r="6129" spans="16:23" x14ac:dyDescent="0.25">
      <c r="P6129" s="1"/>
      <c r="Q6129" s="1"/>
      <c r="T6129" s="2"/>
      <c r="U6129" s="2"/>
      <c r="V6129" s="2"/>
      <c r="W6129" s="2"/>
    </row>
    <row r="6130" spans="16:23" x14ac:dyDescent="0.25">
      <c r="P6130" s="1"/>
      <c r="Q6130" s="1"/>
      <c r="T6130" s="2"/>
      <c r="U6130" s="2"/>
      <c r="V6130" s="2"/>
      <c r="W6130" s="2"/>
    </row>
    <row r="6131" spans="16:23" x14ac:dyDescent="0.25">
      <c r="P6131" s="1"/>
      <c r="Q6131" s="1"/>
      <c r="T6131" s="2"/>
      <c r="U6131" s="2"/>
      <c r="V6131" s="2"/>
      <c r="W6131" s="2"/>
    </row>
    <row r="6132" spans="16:23" x14ac:dyDescent="0.25">
      <c r="P6132" s="1"/>
      <c r="Q6132" s="1"/>
      <c r="T6132" s="2"/>
      <c r="U6132" s="2"/>
      <c r="V6132" s="2"/>
      <c r="W6132" s="2"/>
    </row>
    <row r="6133" spans="16:23" x14ac:dyDescent="0.25">
      <c r="P6133" s="1"/>
      <c r="Q6133" s="1"/>
      <c r="T6133" s="2"/>
      <c r="U6133" s="2"/>
      <c r="V6133" s="2"/>
      <c r="W6133" s="2"/>
    </row>
    <row r="6134" spans="16:23" x14ac:dyDescent="0.25">
      <c r="P6134" s="1"/>
      <c r="Q6134" s="1"/>
      <c r="T6134" s="2"/>
      <c r="U6134" s="2"/>
      <c r="V6134" s="2"/>
      <c r="W6134" s="2"/>
    </row>
    <row r="6135" spans="16:23" x14ac:dyDescent="0.25">
      <c r="P6135" s="1"/>
      <c r="Q6135" s="1"/>
      <c r="T6135" s="2"/>
      <c r="U6135" s="2"/>
      <c r="V6135" s="2"/>
      <c r="W6135" s="2"/>
    </row>
    <row r="6136" spans="16:23" x14ac:dyDescent="0.25">
      <c r="P6136" s="1"/>
      <c r="Q6136" s="1"/>
      <c r="T6136" s="2"/>
      <c r="U6136" s="2"/>
      <c r="V6136" s="2"/>
      <c r="W6136" s="2"/>
    </row>
    <row r="6137" spans="16:23" x14ac:dyDescent="0.25">
      <c r="P6137" s="1"/>
      <c r="Q6137" s="1"/>
      <c r="T6137" s="2"/>
      <c r="U6137" s="2"/>
      <c r="V6137" s="2"/>
      <c r="W6137" s="2"/>
    </row>
    <row r="6138" spans="16:23" x14ac:dyDescent="0.25">
      <c r="P6138" s="1"/>
      <c r="Q6138" s="1"/>
      <c r="T6138" s="2"/>
      <c r="U6138" s="2"/>
      <c r="V6138" s="2"/>
      <c r="W6138" s="2"/>
    </row>
    <row r="6139" spans="16:23" x14ac:dyDescent="0.25">
      <c r="P6139" s="1"/>
      <c r="Q6139" s="1"/>
      <c r="T6139" s="2"/>
      <c r="U6139" s="2"/>
      <c r="V6139" s="2"/>
      <c r="W6139" s="2"/>
    </row>
    <row r="6140" spans="16:23" x14ac:dyDescent="0.25">
      <c r="P6140" s="1"/>
      <c r="Q6140" s="1"/>
      <c r="T6140" s="2"/>
      <c r="U6140" s="2"/>
      <c r="V6140" s="2"/>
      <c r="W6140" s="2"/>
    </row>
    <row r="6141" spans="16:23" x14ac:dyDescent="0.25">
      <c r="P6141" s="1"/>
      <c r="Q6141" s="1"/>
      <c r="T6141" s="2"/>
      <c r="U6141" s="2"/>
      <c r="V6141" s="2"/>
      <c r="W6141" s="2"/>
    </row>
    <row r="6142" spans="16:23" x14ac:dyDescent="0.25">
      <c r="P6142" s="1"/>
      <c r="Q6142" s="1"/>
      <c r="T6142" s="2"/>
      <c r="U6142" s="2"/>
      <c r="V6142" s="2"/>
      <c r="W6142" s="2"/>
    </row>
    <row r="6143" spans="16:23" x14ac:dyDescent="0.25">
      <c r="P6143" s="1"/>
      <c r="Q6143" s="1"/>
      <c r="T6143" s="2"/>
      <c r="U6143" s="2"/>
      <c r="V6143" s="2"/>
      <c r="W6143" s="2"/>
    </row>
    <row r="6144" spans="16:23" x14ac:dyDescent="0.25">
      <c r="P6144" s="1"/>
      <c r="Q6144" s="1"/>
      <c r="T6144" s="2"/>
      <c r="U6144" s="2"/>
      <c r="V6144" s="2"/>
      <c r="W6144" s="2"/>
    </row>
    <row r="6145" spans="16:23" x14ac:dyDescent="0.25">
      <c r="P6145" s="1"/>
      <c r="Q6145" s="1"/>
      <c r="T6145" s="2"/>
      <c r="U6145" s="2"/>
      <c r="V6145" s="2"/>
      <c r="W6145" s="2"/>
    </row>
    <row r="6146" spans="16:23" x14ac:dyDescent="0.25">
      <c r="P6146" s="1"/>
      <c r="Q6146" s="1"/>
      <c r="T6146" s="2"/>
      <c r="U6146" s="2"/>
      <c r="V6146" s="2"/>
      <c r="W6146" s="2"/>
    </row>
    <row r="6147" spans="16:23" x14ac:dyDescent="0.25">
      <c r="P6147" s="1"/>
      <c r="Q6147" s="1"/>
      <c r="T6147" s="2"/>
      <c r="U6147" s="2"/>
      <c r="V6147" s="2"/>
      <c r="W6147" s="2"/>
    </row>
    <row r="6148" spans="16:23" x14ac:dyDescent="0.25">
      <c r="P6148" s="1"/>
      <c r="Q6148" s="1"/>
      <c r="T6148" s="2"/>
      <c r="U6148" s="2"/>
      <c r="V6148" s="2"/>
      <c r="W6148" s="2"/>
    </row>
    <row r="6149" spans="16:23" x14ac:dyDescent="0.25">
      <c r="P6149" s="1"/>
      <c r="Q6149" s="1"/>
      <c r="T6149" s="2"/>
      <c r="U6149" s="2"/>
      <c r="V6149" s="2"/>
      <c r="W6149" s="2"/>
    </row>
    <row r="6150" spans="16:23" x14ac:dyDescent="0.25">
      <c r="P6150" s="1"/>
      <c r="Q6150" s="1"/>
      <c r="T6150" s="2"/>
      <c r="U6150" s="2"/>
      <c r="V6150" s="2"/>
      <c r="W6150" s="2"/>
    </row>
    <row r="6151" spans="16:23" x14ac:dyDescent="0.25">
      <c r="P6151" s="1"/>
      <c r="Q6151" s="1"/>
      <c r="T6151" s="2"/>
      <c r="U6151" s="2"/>
      <c r="V6151" s="2"/>
      <c r="W6151" s="2"/>
    </row>
    <row r="6152" spans="16:23" x14ac:dyDescent="0.25">
      <c r="P6152" s="1"/>
      <c r="Q6152" s="1"/>
      <c r="T6152" s="2"/>
      <c r="U6152" s="2"/>
      <c r="V6152" s="2"/>
      <c r="W6152" s="2"/>
    </row>
    <row r="6153" spans="16:23" x14ac:dyDescent="0.25">
      <c r="P6153" s="1"/>
      <c r="Q6153" s="1"/>
      <c r="T6153" s="2"/>
      <c r="U6153" s="2"/>
      <c r="V6153" s="2"/>
      <c r="W6153" s="2"/>
    </row>
    <row r="6154" spans="16:23" x14ac:dyDescent="0.25">
      <c r="P6154" s="1"/>
      <c r="Q6154" s="1"/>
      <c r="T6154" s="2"/>
      <c r="U6154" s="2"/>
      <c r="V6154" s="2"/>
      <c r="W6154" s="2"/>
    </row>
    <row r="6155" spans="16:23" x14ac:dyDescent="0.25">
      <c r="P6155" s="1"/>
      <c r="Q6155" s="1"/>
      <c r="T6155" s="2"/>
      <c r="U6155" s="2"/>
      <c r="V6155" s="2"/>
      <c r="W6155" s="2"/>
    </row>
    <row r="6156" spans="16:23" x14ac:dyDescent="0.25">
      <c r="P6156" s="1"/>
      <c r="Q6156" s="1"/>
      <c r="T6156" s="2"/>
      <c r="U6156" s="2"/>
      <c r="V6156" s="2"/>
      <c r="W6156" s="2"/>
    </row>
    <row r="6157" spans="16:23" x14ac:dyDescent="0.25">
      <c r="P6157" s="1"/>
      <c r="Q6157" s="1"/>
      <c r="T6157" s="2"/>
      <c r="U6157" s="2"/>
      <c r="V6157" s="2"/>
      <c r="W6157" s="2"/>
    </row>
    <row r="6158" spans="16:23" x14ac:dyDescent="0.25">
      <c r="P6158" s="1"/>
      <c r="Q6158" s="1"/>
      <c r="T6158" s="2"/>
      <c r="U6158" s="2"/>
      <c r="V6158" s="2"/>
      <c r="W6158" s="2"/>
    </row>
    <row r="6159" spans="16:23" x14ac:dyDescent="0.25">
      <c r="P6159" s="1"/>
      <c r="Q6159" s="1"/>
      <c r="T6159" s="2"/>
      <c r="U6159" s="2"/>
      <c r="V6159" s="2"/>
      <c r="W6159" s="2"/>
    </row>
    <row r="6160" spans="16:23" x14ac:dyDescent="0.25">
      <c r="P6160" s="1"/>
      <c r="Q6160" s="1"/>
      <c r="T6160" s="2"/>
      <c r="U6160" s="2"/>
      <c r="V6160" s="2"/>
      <c r="W6160" s="2"/>
    </row>
    <row r="6161" spans="16:23" x14ac:dyDescent="0.25">
      <c r="P6161" s="1"/>
      <c r="Q6161" s="1"/>
      <c r="T6161" s="2"/>
      <c r="U6161" s="2"/>
      <c r="V6161" s="2"/>
      <c r="W6161" s="2"/>
    </row>
    <row r="6162" spans="16:23" x14ac:dyDescent="0.25">
      <c r="P6162" s="1"/>
      <c r="Q6162" s="1"/>
      <c r="T6162" s="2"/>
      <c r="U6162" s="2"/>
      <c r="V6162" s="2"/>
      <c r="W6162" s="2"/>
    </row>
    <row r="6163" spans="16:23" x14ac:dyDescent="0.25">
      <c r="P6163" s="1"/>
      <c r="Q6163" s="1"/>
      <c r="T6163" s="2"/>
      <c r="U6163" s="2"/>
      <c r="V6163" s="2"/>
      <c r="W6163" s="2"/>
    </row>
    <row r="6164" spans="16:23" x14ac:dyDescent="0.25">
      <c r="P6164" s="1"/>
      <c r="Q6164" s="1"/>
      <c r="T6164" s="2"/>
      <c r="U6164" s="2"/>
      <c r="V6164" s="2"/>
      <c r="W6164" s="2"/>
    </row>
    <row r="6165" spans="16:23" x14ac:dyDescent="0.25">
      <c r="P6165" s="1"/>
      <c r="Q6165" s="1"/>
      <c r="T6165" s="2"/>
      <c r="U6165" s="2"/>
      <c r="V6165" s="2"/>
      <c r="W6165" s="2"/>
    </row>
    <row r="6166" spans="16:23" x14ac:dyDescent="0.25">
      <c r="P6166" s="1"/>
      <c r="Q6166" s="1"/>
      <c r="T6166" s="2"/>
      <c r="U6166" s="2"/>
      <c r="V6166" s="2"/>
      <c r="W6166" s="2"/>
    </row>
    <row r="6167" spans="16:23" x14ac:dyDescent="0.25">
      <c r="P6167" s="1"/>
      <c r="Q6167" s="1"/>
      <c r="T6167" s="2"/>
      <c r="U6167" s="2"/>
      <c r="V6167" s="2"/>
      <c r="W6167" s="2"/>
    </row>
    <row r="6168" spans="16:23" x14ac:dyDescent="0.25">
      <c r="P6168" s="1"/>
      <c r="Q6168" s="1"/>
      <c r="T6168" s="2"/>
      <c r="U6168" s="2"/>
      <c r="V6168" s="2"/>
      <c r="W6168" s="2"/>
    </row>
    <row r="6169" spans="16:23" x14ac:dyDescent="0.25">
      <c r="P6169" s="1"/>
      <c r="Q6169" s="1"/>
      <c r="T6169" s="2"/>
      <c r="U6169" s="2"/>
      <c r="V6169" s="2"/>
      <c r="W6169" s="2"/>
    </row>
    <row r="6170" spans="16:23" x14ac:dyDescent="0.25">
      <c r="P6170" s="1"/>
      <c r="Q6170" s="1"/>
      <c r="T6170" s="2"/>
      <c r="U6170" s="2"/>
      <c r="V6170" s="2"/>
      <c r="W6170" s="2"/>
    </row>
    <row r="6171" spans="16:23" x14ac:dyDescent="0.25">
      <c r="P6171" s="1"/>
      <c r="Q6171" s="1"/>
      <c r="T6171" s="2"/>
      <c r="U6171" s="2"/>
      <c r="V6171" s="2"/>
      <c r="W6171" s="2"/>
    </row>
    <row r="6172" spans="16:23" x14ac:dyDescent="0.25">
      <c r="P6172" s="1"/>
      <c r="Q6172" s="1"/>
      <c r="T6172" s="2"/>
      <c r="U6172" s="2"/>
      <c r="V6172" s="2"/>
      <c r="W6172" s="2"/>
    </row>
    <row r="6173" spans="16:23" x14ac:dyDescent="0.25">
      <c r="P6173" s="1"/>
      <c r="Q6173" s="1"/>
      <c r="T6173" s="2"/>
      <c r="U6173" s="2"/>
      <c r="V6173" s="2"/>
      <c r="W6173" s="2"/>
    </row>
    <row r="6174" spans="16:23" x14ac:dyDescent="0.25">
      <c r="P6174" s="1"/>
      <c r="Q6174" s="1"/>
      <c r="T6174" s="2"/>
      <c r="U6174" s="2"/>
      <c r="V6174" s="2"/>
      <c r="W6174" s="2"/>
    </row>
    <row r="6175" spans="16:23" x14ac:dyDescent="0.25">
      <c r="P6175" s="1"/>
      <c r="Q6175" s="1"/>
      <c r="T6175" s="2"/>
      <c r="U6175" s="2"/>
      <c r="V6175" s="2"/>
      <c r="W6175" s="2"/>
    </row>
    <row r="6176" spans="16:23" x14ac:dyDescent="0.25">
      <c r="P6176" s="1"/>
      <c r="Q6176" s="1"/>
      <c r="T6176" s="2"/>
      <c r="U6176" s="2"/>
      <c r="V6176" s="2"/>
      <c r="W6176" s="2"/>
    </row>
    <row r="6177" spans="16:23" x14ac:dyDescent="0.25">
      <c r="P6177" s="1"/>
      <c r="Q6177" s="1"/>
      <c r="T6177" s="2"/>
      <c r="U6177" s="2"/>
      <c r="V6177" s="2"/>
      <c r="W6177" s="2"/>
    </row>
    <row r="6178" spans="16:23" x14ac:dyDescent="0.25">
      <c r="P6178" s="1"/>
      <c r="Q6178" s="1"/>
      <c r="T6178" s="2"/>
      <c r="U6178" s="2"/>
      <c r="V6178" s="2"/>
      <c r="W6178" s="2"/>
    </row>
    <row r="6179" spans="16:23" x14ac:dyDescent="0.25">
      <c r="P6179" s="1"/>
      <c r="Q6179" s="1"/>
      <c r="T6179" s="2"/>
      <c r="U6179" s="2"/>
      <c r="V6179" s="2"/>
      <c r="W6179" s="2"/>
    </row>
    <row r="6180" spans="16:23" x14ac:dyDescent="0.25">
      <c r="P6180" s="1"/>
      <c r="Q6180" s="1"/>
      <c r="T6180" s="2"/>
      <c r="U6180" s="2"/>
      <c r="V6180" s="2"/>
      <c r="W6180" s="2"/>
    </row>
    <row r="6181" spans="16:23" x14ac:dyDescent="0.25">
      <c r="P6181" s="1"/>
      <c r="Q6181" s="1"/>
      <c r="T6181" s="2"/>
      <c r="U6181" s="2"/>
      <c r="V6181" s="2"/>
      <c r="W6181" s="2"/>
    </row>
    <row r="6182" spans="16:23" x14ac:dyDescent="0.25">
      <c r="P6182" s="1"/>
      <c r="Q6182" s="1"/>
      <c r="T6182" s="2"/>
      <c r="U6182" s="2"/>
      <c r="V6182" s="2"/>
      <c r="W6182" s="2"/>
    </row>
    <row r="6183" spans="16:23" x14ac:dyDescent="0.25">
      <c r="P6183" s="1"/>
      <c r="Q6183" s="1"/>
      <c r="T6183" s="2"/>
      <c r="U6183" s="2"/>
      <c r="V6183" s="2"/>
      <c r="W6183" s="2"/>
    </row>
    <row r="6184" spans="16:23" x14ac:dyDescent="0.25">
      <c r="P6184" s="1"/>
      <c r="Q6184" s="1"/>
      <c r="T6184" s="2"/>
      <c r="U6184" s="2"/>
      <c r="V6184" s="2"/>
      <c r="W6184" s="2"/>
    </row>
    <row r="6185" spans="16:23" x14ac:dyDescent="0.25">
      <c r="P6185" s="1"/>
      <c r="Q6185" s="1"/>
      <c r="T6185" s="2"/>
      <c r="U6185" s="2"/>
      <c r="V6185" s="2"/>
      <c r="W6185" s="2"/>
    </row>
    <row r="6186" spans="16:23" x14ac:dyDescent="0.25">
      <c r="P6186" s="1"/>
      <c r="Q6186" s="1"/>
      <c r="T6186" s="2"/>
      <c r="U6186" s="2"/>
      <c r="V6186" s="2"/>
      <c r="W6186" s="2"/>
    </row>
    <row r="6187" spans="16:23" x14ac:dyDescent="0.25">
      <c r="P6187" s="1"/>
      <c r="Q6187" s="1"/>
      <c r="T6187" s="2"/>
      <c r="U6187" s="2"/>
      <c r="V6187" s="2"/>
      <c r="W6187" s="2"/>
    </row>
    <row r="6188" spans="16:23" x14ac:dyDescent="0.25">
      <c r="P6188" s="1"/>
      <c r="Q6188" s="1"/>
      <c r="T6188" s="2"/>
      <c r="U6188" s="2"/>
      <c r="V6188" s="2"/>
      <c r="W6188" s="2"/>
    </row>
    <row r="6189" spans="16:23" x14ac:dyDescent="0.25">
      <c r="P6189" s="1"/>
      <c r="Q6189" s="1"/>
      <c r="T6189" s="2"/>
      <c r="U6189" s="2"/>
      <c r="V6189" s="2"/>
      <c r="W6189" s="2"/>
    </row>
    <row r="6190" spans="16:23" x14ac:dyDescent="0.25">
      <c r="P6190" s="1"/>
      <c r="Q6190" s="1"/>
      <c r="T6190" s="2"/>
      <c r="U6190" s="2"/>
      <c r="V6190" s="2"/>
      <c r="W6190" s="2"/>
    </row>
    <row r="6191" spans="16:23" x14ac:dyDescent="0.25">
      <c r="P6191" s="1"/>
      <c r="Q6191" s="1"/>
      <c r="T6191" s="2"/>
      <c r="U6191" s="2"/>
      <c r="V6191" s="2"/>
      <c r="W6191" s="2"/>
    </row>
    <row r="6192" spans="16:23" x14ac:dyDescent="0.25">
      <c r="P6192" s="1"/>
      <c r="Q6192" s="1"/>
      <c r="T6192" s="2"/>
      <c r="U6192" s="2"/>
      <c r="V6192" s="2"/>
      <c r="W6192" s="2"/>
    </row>
    <row r="6193" spans="16:23" x14ac:dyDescent="0.25">
      <c r="P6193" s="1"/>
      <c r="Q6193" s="1"/>
      <c r="T6193" s="2"/>
      <c r="U6193" s="2"/>
      <c r="V6193" s="2"/>
      <c r="W6193" s="2"/>
    </row>
    <row r="6194" spans="16:23" x14ac:dyDescent="0.25">
      <c r="P6194" s="1"/>
      <c r="Q6194" s="1"/>
      <c r="T6194" s="2"/>
      <c r="U6194" s="2"/>
      <c r="V6194" s="2"/>
      <c r="W6194" s="2"/>
    </row>
    <row r="6195" spans="16:23" x14ac:dyDescent="0.25">
      <c r="P6195" s="1"/>
      <c r="Q6195" s="1"/>
      <c r="T6195" s="2"/>
      <c r="U6195" s="2"/>
      <c r="V6195" s="2"/>
      <c r="W6195" s="2"/>
    </row>
    <row r="6196" spans="16:23" x14ac:dyDescent="0.25">
      <c r="P6196" s="1"/>
      <c r="Q6196" s="1"/>
      <c r="T6196" s="2"/>
      <c r="U6196" s="2"/>
      <c r="V6196" s="2"/>
      <c r="W6196" s="2"/>
    </row>
    <row r="6197" spans="16:23" x14ac:dyDescent="0.25">
      <c r="P6197" s="1"/>
      <c r="Q6197" s="1"/>
      <c r="T6197" s="2"/>
      <c r="U6197" s="2"/>
      <c r="V6197" s="2"/>
      <c r="W6197" s="2"/>
    </row>
    <row r="6198" spans="16:23" x14ac:dyDescent="0.25">
      <c r="P6198" s="1"/>
      <c r="Q6198" s="1"/>
      <c r="T6198" s="2"/>
      <c r="U6198" s="2"/>
      <c r="V6198" s="2"/>
      <c r="W6198" s="2"/>
    </row>
    <row r="6199" spans="16:23" x14ac:dyDescent="0.25">
      <c r="P6199" s="1"/>
      <c r="Q6199" s="1"/>
      <c r="T6199" s="2"/>
      <c r="U6199" s="2"/>
      <c r="V6199" s="2"/>
      <c r="W6199" s="2"/>
    </row>
    <row r="6200" spans="16:23" x14ac:dyDescent="0.25">
      <c r="P6200" s="1"/>
      <c r="Q6200" s="1"/>
      <c r="T6200" s="2"/>
      <c r="U6200" s="2"/>
      <c r="V6200" s="2"/>
      <c r="W6200" s="2"/>
    </row>
    <row r="6201" spans="16:23" x14ac:dyDescent="0.25">
      <c r="P6201" s="1"/>
      <c r="Q6201" s="1"/>
      <c r="T6201" s="2"/>
      <c r="U6201" s="2"/>
      <c r="V6201" s="2"/>
      <c r="W6201" s="2"/>
    </row>
    <row r="6202" spans="16:23" x14ac:dyDescent="0.25">
      <c r="P6202" s="1"/>
      <c r="Q6202" s="1"/>
      <c r="T6202" s="2"/>
      <c r="U6202" s="2"/>
      <c r="V6202" s="2"/>
      <c r="W6202" s="2"/>
    </row>
    <row r="6203" spans="16:23" x14ac:dyDescent="0.25">
      <c r="P6203" s="1"/>
      <c r="Q6203" s="1"/>
      <c r="T6203" s="2"/>
      <c r="U6203" s="2"/>
      <c r="V6203" s="2"/>
      <c r="W6203" s="2"/>
    </row>
    <row r="6204" spans="16:23" x14ac:dyDescent="0.25">
      <c r="P6204" s="1"/>
      <c r="Q6204" s="1"/>
      <c r="T6204" s="2"/>
      <c r="U6204" s="2"/>
      <c r="V6204" s="2"/>
      <c r="W6204" s="2"/>
    </row>
    <row r="6205" spans="16:23" x14ac:dyDescent="0.25">
      <c r="P6205" s="1"/>
      <c r="Q6205" s="1"/>
      <c r="T6205" s="2"/>
      <c r="U6205" s="2"/>
      <c r="V6205" s="2"/>
      <c r="W6205" s="2"/>
    </row>
    <row r="6206" spans="16:23" x14ac:dyDescent="0.25">
      <c r="P6206" s="1"/>
      <c r="Q6206" s="1"/>
      <c r="T6206" s="2"/>
      <c r="U6206" s="2"/>
      <c r="V6206" s="2"/>
      <c r="W6206" s="2"/>
    </row>
    <row r="6207" spans="16:23" x14ac:dyDescent="0.25">
      <c r="P6207" s="1"/>
      <c r="Q6207" s="1"/>
      <c r="T6207" s="2"/>
      <c r="U6207" s="2"/>
      <c r="V6207" s="2"/>
      <c r="W6207" s="2"/>
    </row>
    <row r="6208" spans="16:23" x14ac:dyDescent="0.25">
      <c r="P6208" s="1"/>
      <c r="Q6208" s="1"/>
      <c r="T6208" s="2"/>
      <c r="U6208" s="2"/>
      <c r="V6208" s="2"/>
      <c r="W6208" s="2"/>
    </row>
    <row r="6209" spans="16:23" x14ac:dyDescent="0.25">
      <c r="P6209" s="1"/>
      <c r="Q6209" s="1"/>
      <c r="T6209" s="2"/>
      <c r="U6209" s="2"/>
      <c r="V6209" s="2"/>
      <c r="W6209" s="2"/>
    </row>
    <row r="6210" spans="16:23" x14ac:dyDescent="0.25">
      <c r="P6210" s="1"/>
      <c r="Q6210" s="1"/>
      <c r="T6210" s="2"/>
      <c r="U6210" s="2"/>
      <c r="V6210" s="2"/>
      <c r="W6210" s="2"/>
    </row>
    <row r="6211" spans="16:23" x14ac:dyDescent="0.25">
      <c r="P6211" s="1"/>
      <c r="Q6211" s="1"/>
      <c r="T6211" s="2"/>
      <c r="U6211" s="2"/>
      <c r="V6211" s="2"/>
      <c r="W6211" s="2"/>
    </row>
    <row r="6212" spans="16:23" x14ac:dyDescent="0.25">
      <c r="P6212" s="1"/>
      <c r="Q6212" s="1"/>
      <c r="T6212" s="2"/>
      <c r="U6212" s="2"/>
      <c r="V6212" s="2"/>
      <c r="W6212" s="2"/>
    </row>
    <row r="6213" spans="16:23" x14ac:dyDescent="0.25">
      <c r="P6213" s="1"/>
      <c r="Q6213" s="1"/>
      <c r="T6213" s="2"/>
      <c r="U6213" s="2"/>
      <c r="V6213" s="2"/>
      <c r="W6213" s="2"/>
    </row>
    <row r="6214" spans="16:23" x14ac:dyDescent="0.25">
      <c r="P6214" s="1"/>
      <c r="Q6214" s="1"/>
      <c r="T6214" s="2"/>
      <c r="U6214" s="2"/>
      <c r="V6214" s="2"/>
      <c r="W6214" s="2"/>
    </row>
    <row r="6215" spans="16:23" x14ac:dyDescent="0.25">
      <c r="P6215" s="1"/>
      <c r="Q6215" s="1"/>
      <c r="T6215" s="2"/>
      <c r="U6215" s="2"/>
      <c r="V6215" s="2"/>
      <c r="W6215" s="2"/>
    </row>
    <row r="6216" spans="16:23" x14ac:dyDescent="0.25">
      <c r="P6216" s="1"/>
      <c r="Q6216" s="1"/>
      <c r="T6216" s="2"/>
      <c r="U6216" s="2"/>
      <c r="V6216" s="2"/>
      <c r="W6216" s="2"/>
    </row>
    <row r="6217" spans="16:23" x14ac:dyDescent="0.25">
      <c r="P6217" s="1"/>
      <c r="Q6217" s="1"/>
      <c r="T6217" s="2"/>
      <c r="U6217" s="2"/>
      <c r="V6217" s="2"/>
      <c r="W6217" s="2"/>
    </row>
    <row r="6218" spans="16:23" x14ac:dyDescent="0.25">
      <c r="P6218" s="1"/>
      <c r="Q6218" s="1"/>
      <c r="T6218" s="2"/>
      <c r="U6218" s="2"/>
      <c r="V6218" s="2"/>
      <c r="W6218" s="2"/>
    </row>
    <row r="6219" spans="16:23" x14ac:dyDescent="0.25">
      <c r="P6219" s="1"/>
      <c r="Q6219" s="1"/>
      <c r="T6219" s="2"/>
      <c r="U6219" s="2"/>
      <c r="V6219" s="2"/>
      <c r="W6219" s="2"/>
    </row>
    <row r="6220" spans="16:23" x14ac:dyDescent="0.25">
      <c r="P6220" s="1"/>
      <c r="Q6220" s="1"/>
      <c r="T6220" s="2"/>
      <c r="U6220" s="2"/>
      <c r="V6220" s="2"/>
      <c r="W6220" s="2"/>
    </row>
    <row r="6221" spans="16:23" x14ac:dyDescent="0.25">
      <c r="P6221" s="1"/>
      <c r="Q6221" s="1"/>
      <c r="T6221" s="2"/>
      <c r="U6221" s="2"/>
      <c r="V6221" s="2"/>
      <c r="W6221" s="2"/>
    </row>
    <row r="6222" spans="16:23" x14ac:dyDescent="0.25">
      <c r="P6222" s="1"/>
      <c r="Q6222" s="1"/>
      <c r="T6222" s="2"/>
      <c r="U6222" s="2"/>
      <c r="V6222" s="2"/>
      <c r="W6222" s="2"/>
    </row>
    <row r="6223" spans="16:23" x14ac:dyDescent="0.25">
      <c r="P6223" s="1"/>
      <c r="Q6223" s="1"/>
      <c r="T6223" s="2"/>
      <c r="U6223" s="2"/>
      <c r="V6223" s="2"/>
      <c r="W6223" s="2"/>
    </row>
    <row r="6224" spans="16:23" x14ac:dyDescent="0.25">
      <c r="P6224" s="1"/>
      <c r="Q6224" s="1"/>
      <c r="T6224" s="2"/>
      <c r="U6224" s="2"/>
      <c r="V6224" s="2"/>
      <c r="W6224" s="2"/>
    </row>
    <row r="6225" spans="16:23" x14ac:dyDescent="0.25">
      <c r="P6225" s="1"/>
      <c r="Q6225" s="1"/>
      <c r="T6225" s="2"/>
      <c r="U6225" s="2"/>
      <c r="V6225" s="2"/>
      <c r="W6225" s="2"/>
    </row>
    <row r="6226" spans="16:23" x14ac:dyDescent="0.25">
      <c r="P6226" s="1"/>
      <c r="Q6226" s="1"/>
      <c r="T6226" s="2"/>
      <c r="U6226" s="2"/>
      <c r="V6226" s="2"/>
      <c r="W6226" s="2"/>
    </row>
    <row r="6227" spans="16:23" x14ac:dyDescent="0.25">
      <c r="P6227" s="1"/>
      <c r="Q6227" s="1"/>
      <c r="T6227" s="2"/>
      <c r="U6227" s="2"/>
      <c r="V6227" s="2"/>
      <c r="W6227" s="2"/>
    </row>
    <row r="6228" spans="16:23" x14ac:dyDescent="0.25">
      <c r="P6228" s="1"/>
      <c r="Q6228" s="1"/>
      <c r="T6228" s="2"/>
      <c r="U6228" s="2"/>
      <c r="V6228" s="2"/>
      <c r="W6228" s="2"/>
    </row>
    <row r="6229" spans="16:23" x14ac:dyDescent="0.25">
      <c r="P6229" s="1"/>
      <c r="Q6229" s="1"/>
      <c r="T6229" s="2"/>
      <c r="U6229" s="2"/>
      <c r="V6229" s="2"/>
      <c r="W6229" s="2"/>
    </row>
    <row r="6230" spans="16:23" x14ac:dyDescent="0.25">
      <c r="P6230" s="1"/>
      <c r="Q6230" s="1"/>
      <c r="T6230" s="2"/>
      <c r="U6230" s="2"/>
      <c r="V6230" s="2"/>
      <c r="W6230" s="2"/>
    </row>
    <row r="6231" spans="16:23" x14ac:dyDescent="0.25">
      <c r="P6231" s="1"/>
      <c r="Q6231" s="1"/>
      <c r="T6231" s="2"/>
      <c r="U6231" s="2"/>
      <c r="V6231" s="2"/>
      <c r="W6231" s="2"/>
    </row>
    <row r="6232" spans="16:23" x14ac:dyDescent="0.25">
      <c r="P6232" s="1"/>
      <c r="Q6232" s="1"/>
      <c r="T6232" s="2"/>
      <c r="U6232" s="2"/>
      <c r="V6232" s="2"/>
      <c r="W6232" s="2"/>
    </row>
    <row r="6233" spans="16:23" x14ac:dyDescent="0.25">
      <c r="P6233" s="1"/>
      <c r="Q6233" s="1"/>
      <c r="T6233" s="2"/>
      <c r="U6233" s="2"/>
      <c r="V6233" s="2"/>
      <c r="W6233" s="2"/>
    </row>
    <row r="6234" spans="16:23" x14ac:dyDescent="0.25">
      <c r="P6234" s="1"/>
      <c r="Q6234" s="1"/>
      <c r="T6234" s="2"/>
      <c r="U6234" s="2"/>
      <c r="V6234" s="2"/>
      <c r="W6234" s="2"/>
    </row>
    <row r="6235" spans="16:23" x14ac:dyDescent="0.25">
      <c r="P6235" s="1"/>
      <c r="Q6235" s="1"/>
      <c r="T6235" s="2"/>
      <c r="U6235" s="2"/>
      <c r="V6235" s="2"/>
      <c r="W6235" s="2"/>
    </row>
    <row r="6236" spans="16:23" x14ac:dyDescent="0.25">
      <c r="P6236" s="1"/>
      <c r="Q6236" s="1"/>
      <c r="T6236" s="2"/>
      <c r="U6236" s="2"/>
      <c r="V6236" s="2"/>
      <c r="W6236" s="2"/>
    </row>
    <row r="6237" spans="16:23" x14ac:dyDescent="0.25">
      <c r="P6237" s="1"/>
      <c r="Q6237" s="1"/>
      <c r="T6237" s="2"/>
      <c r="U6237" s="2"/>
      <c r="V6237" s="2"/>
      <c r="W6237" s="2"/>
    </row>
    <row r="6238" spans="16:23" x14ac:dyDescent="0.25">
      <c r="P6238" s="1"/>
      <c r="Q6238" s="1"/>
      <c r="T6238" s="2"/>
      <c r="U6238" s="2"/>
      <c r="V6238" s="2"/>
      <c r="W6238" s="2"/>
    </row>
    <row r="6239" spans="16:23" x14ac:dyDescent="0.25">
      <c r="P6239" s="1"/>
      <c r="Q6239" s="1"/>
      <c r="T6239" s="2"/>
      <c r="U6239" s="2"/>
      <c r="V6239" s="2"/>
      <c r="W6239" s="2"/>
    </row>
    <row r="6240" spans="16:23" x14ac:dyDescent="0.25">
      <c r="P6240" s="1"/>
      <c r="Q6240" s="1"/>
      <c r="T6240" s="2"/>
      <c r="U6240" s="2"/>
      <c r="V6240" s="2"/>
      <c r="W6240" s="2"/>
    </row>
    <row r="6241" spans="16:23" x14ac:dyDescent="0.25">
      <c r="P6241" s="1"/>
      <c r="Q6241" s="1"/>
      <c r="T6241" s="2"/>
      <c r="U6241" s="2"/>
      <c r="V6241" s="2"/>
      <c r="W6241" s="2"/>
    </row>
    <row r="6242" spans="16:23" x14ac:dyDescent="0.25">
      <c r="P6242" s="1"/>
      <c r="Q6242" s="1"/>
      <c r="T6242" s="2"/>
      <c r="U6242" s="2"/>
      <c r="V6242" s="2"/>
      <c r="W6242" s="2"/>
    </row>
    <row r="6243" spans="16:23" x14ac:dyDescent="0.25">
      <c r="P6243" s="1"/>
      <c r="Q6243" s="1"/>
      <c r="T6243" s="2"/>
      <c r="U6243" s="2"/>
      <c r="V6243" s="2"/>
      <c r="W6243" s="2"/>
    </row>
    <row r="6244" spans="16:23" x14ac:dyDescent="0.25">
      <c r="P6244" s="1"/>
      <c r="Q6244" s="1"/>
      <c r="T6244" s="2"/>
      <c r="U6244" s="2"/>
      <c r="V6244" s="2"/>
      <c r="W6244" s="2"/>
    </row>
    <row r="6245" spans="16:23" x14ac:dyDescent="0.25">
      <c r="P6245" s="1"/>
      <c r="Q6245" s="1"/>
      <c r="T6245" s="2"/>
      <c r="U6245" s="2"/>
      <c r="V6245" s="2"/>
      <c r="W6245" s="2"/>
    </row>
    <row r="6246" spans="16:23" x14ac:dyDescent="0.25">
      <c r="P6246" s="1"/>
      <c r="Q6246" s="1"/>
      <c r="T6246" s="2"/>
      <c r="U6246" s="2"/>
      <c r="V6246" s="2"/>
      <c r="W6246" s="2"/>
    </row>
    <row r="6247" spans="16:23" x14ac:dyDescent="0.25">
      <c r="P6247" s="1"/>
      <c r="Q6247" s="1"/>
      <c r="T6247" s="2"/>
      <c r="U6247" s="2"/>
      <c r="V6247" s="2"/>
      <c r="W6247" s="2"/>
    </row>
    <row r="6248" spans="16:23" x14ac:dyDescent="0.25">
      <c r="P6248" s="1"/>
      <c r="Q6248" s="1"/>
      <c r="T6248" s="2"/>
      <c r="U6248" s="2"/>
      <c r="V6248" s="2"/>
      <c r="W6248" s="2"/>
    </row>
    <row r="6249" spans="16:23" x14ac:dyDescent="0.25">
      <c r="P6249" s="1"/>
      <c r="Q6249" s="1"/>
      <c r="T6249" s="2"/>
      <c r="U6249" s="2"/>
      <c r="V6249" s="2"/>
      <c r="W6249" s="2"/>
    </row>
    <row r="6250" spans="16:23" x14ac:dyDescent="0.25">
      <c r="P6250" s="1"/>
      <c r="Q6250" s="1"/>
      <c r="T6250" s="2"/>
      <c r="U6250" s="2"/>
      <c r="V6250" s="2"/>
      <c r="W6250" s="2"/>
    </row>
    <row r="6251" spans="16:23" x14ac:dyDescent="0.25">
      <c r="P6251" s="1"/>
      <c r="Q6251" s="1"/>
      <c r="T6251" s="2"/>
      <c r="U6251" s="2"/>
      <c r="V6251" s="2"/>
      <c r="W6251" s="2"/>
    </row>
    <row r="6252" spans="16:23" x14ac:dyDescent="0.25">
      <c r="P6252" s="1"/>
      <c r="Q6252" s="1"/>
      <c r="T6252" s="2"/>
      <c r="U6252" s="2"/>
      <c r="V6252" s="2"/>
      <c r="W6252" s="2"/>
    </row>
    <row r="6253" spans="16:23" x14ac:dyDescent="0.25">
      <c r="P6253" s="1"/>
      <c r="Q6253" s="1"/>
      <c r="T6253" s="2"/>
      <c r="U6253" s="2"/>
      <c r="V6253" s="2"/>
      <c r="W6253" s="2"/>
    </row>
    <row r="6254" spans="16:23" x14ac:dyDescent="0.25">
      <c r="P6254" s="1"/>
      <c r="Q6254" s="1"/>
      <c r="T6254" s="2"/>
      <c r="U6254" s="2"/>
      <c r="V6254" s="2"/>
      <c r="W6254" s="2"/>
    </row>
    <row r="6255" spans="16:23" x14ac:dyDescent="0.25">
      <c r="P6255" s="1"/>
      <c r="Q6255" s="1"/>
      <c r="T6255" s="2"/>
      <c r="U6255" s="2"/>
      <c r="V6255" s="2"/>
      <c r="W6255" s="2"/>
    </row>
    <row r="6256" spans="16:23" x14ac:dyDescent="0.25">
      <c r="P6256" s="1"/>
      <c r="Q6256" s="1"/>
      <c r="T6256" s="2"/>
      <c r="U6256" s="2"/>
      <c r="V6256" s="2"/>
      <c r="W6256" s="2"/>
    </row>
    <row r="6257" spans="16:23" x14ac:dyDescent="0.25">
      <c r="P6257" s="1"/>
      <c r="Q6257" s="1"/>
      <c r="T6257" s="2"/>
      <c r="U6257" s="2"/>
      <c r="V6257" s="2"/>
      <c r="W6257" s="2"/>
    </row>
    <row r="6258" spans="16:23" x14ac:dyDescent="0.25">
      <c r="P6258" s="1"/>
      <c r="Q6258" s="1"/>
      <c r="T6258" s="2"/>
      <c r="U6258" s="2"/>
      <c r="V6258" s="2"/>
      <c r="W6258" s="2"/>
    </row>
    <row r="6259" spans="16:23" x14ac:dyDescent="0.25">
      <c r="P6259" s="1"/>
      <c r="Q6259" s="1"/>
      <c r="T6259" s="2"/>
      <c r="U6259" s="2"/>
      <c r="V6259" s="2"/>
      <c r="W6259" s="2"/>
    </row>
    <row r="6260" spans="16:23" x14ac:dyDescent="0.25">
      <c r="P6260" s="1"/>
      <c r="Q6260" s="1"/>
      <c r="T6260" s="2"/>
      <c r="U6260" s="2"/>
      <c r="V6260" s="2"/>
      <c r="W6260" s="2"/>
    </row>
    <row r="6261" spans="16:23" x14ac:dyDescent="0.25">
      <c r="P6261" s="1"/>
      <c r="Q6261" s="1"/>
      <c r="T6261" s="2"/>
      <c r="U6261" s="2"/>
      <c r="V6261" s="2"/>
      <c r="W6261" s="2"/>
    </row>
    <row r="6262" spans="16:23" x14ac:dyDescent="0.25">
      <c r="P6262" s="1"/>
      <c r="Q6262" s="1"/>
      <c r="T6262" s="2"/>
      <c r="U6262" s="2"/>
      <c r="V6262" s="2"/>
      <c r="W6262" s="2"/>
    </row>
    <row r="6263" spans="16:23" x14ac:dyDescent="0.25">
      <c r="P6263" s="1"/>
      <c r="Q6263" s="1"/>
      <c r="T6263" s="2"/>
      <c r="U6263" s="2"/>
      <c r="V6263" s="2"/>
      <c r="W6263" s="2"/>
    </row>
    <row r="6264" spans="16:23" x14ac:dyDescent="0.25">
      <c r="P6264" s="1"/>
      <c r="Q6264" s="1"/>
      <c r="T6264" s="2"/>
      <c r="U6264" s="2"/>
      <c r="V6264" s="2"/>
      <c r="W6264" s="2"/>
    </row>
    <row r="6265" spans="16:23" x14ac:dyDescent="0.25">
      <c r="P6265" s="1"/>
      <c r="Q6265" s="1"/>
      <c r="T6265" s="2"/>
      <c r="U6265" s="2"/>
      <c r="V6265" s="2"/>
      <c r="W6265" s="2"/>
    </row>
    <row r="6266" spans="16:23" x14ac:dyDescent="0.25">
      <c r="P6266" s="1"/>
      <c r="Q6266" s="1"/>
      <c r="T6266" s="2"/>
      <c r="U6266" s="2"/>
      <c r="V6266" s="2"/>
      <c r="W6266" s="2"/>
    </row>
    <row r="6267" spans="16:23" x14ac:dyDescent="0.25">
      <c r="P6267" s="1"/>
      <c r="Q6267" s="1"/>
      <c r="T6267" s="2"/>
      <c r="U6267" s="2"/>
      <c r="V6267" s="2"/>
      <c r="W6267" s="2"/>
    </row>
    <row r="6268" spans="16:23" x14ac:dyDescent="0.25">
      <c r="P6268" s="1"/>
      <c r="Q6268" s="1"/>
      <c r="T6268" s="2"/>
      <c r="U6268" s="2"/>
      <c r="V6268" s="2"/>
      <c r="W6268" s="2"/>
    </row>
    <row r="6269" spans="16:23" x14ac:dyDescent="0.25">
      <c r="P6269" s="1"/>
      <c r="Q6269" s="1"/>
      <c r="T6269" s="2"/>
      <c r="U6269" s="2"/>
      <c r="V6269" s="2"/>
      <c r="W6269" s="2"/>
    </row>
    <row r="6270" spans="16:23" x14ac:dyDescent="0.25">
      <c r="P6270" s="1"/>
      <c r="Q6270" s="1"/>
      <c r="T6270" s="2"/>
      <c r="U6270" s="2"/>
      <c r="V6270" s="2"/>
      <c r="W6270" s="2"/>
    </row>
    <row r="6271" spans="16:23" x14ac:dyDescent="0.25">
      <c r="P6271" s="1"/>
      <c r="Q6271" s="1"/>
      <c r="T6271" s="2"/>
      <c r="U6271" s="2"/>
      <c r="V6271" s="2"/>
      <c r="W6271" s="2"/>
    </row>
    <row r="6272" spans="16:23" x14ac:dyDescent="0.25">
      <c r="P6272" s="1"/>
      <c r="Q6272" s="1"/>
      <c r="T6272" s="2"/>
      <c r="U6272" s="2"/>
      <c r="V6272" s="2"/>
      <c r="W6272" s="2"/>
    </row>
    <row r="6273" spans="16:23" x14ac:dyDescent="0.25">
      <c r="P6273" s="1"/>
      <c r="Q6273" s="1"/>
      <c r="T6273" s="2"/>
      <c r="U6273" s="2"/>
      <c r="V6273" s="2"/>
      <c r="W6273" s="2"/>
    </row>
    <row r="6274" spans="16:23" x14ac:dyDescent="0.25">
      <c r="P6274" s="1"/>
      <c r="Q6274" s="1"/>
      <c r="T6274" s="2"/>
      <c r="U6274" s="2"/>
      <c r="V6274" s="2"/>
      <c r="W6274" s="2"/>
    </row>
    <row r="6275" spans="16:23" x14ac:dyDescent="0.25">
      <c r="P6275" s="1"/>
      <c r="Q6275" s="1"/>
      <c r="T6275" s="2"/>
      <c r="U6275" s="2"/>
      <c r="V6275" s="2"/>
      <c r="W6275" s="2"/>
    </row>
    <row r="6276" spans="16:23" x14ac:dyDescent="0.25">
      <c r="P6276" s="1"/>
      <c r="Q6276" s="1"/>
      <c r="T6276" s="2"/>
      <c r="U6276" s="2"/>
      <c r="V6276" s="2"/>
      <c r="W6276" s="2"/>
    </row>
    <row r="6277" spans="16:23" x14ac:dyDescent="0.25">
      <c r="P6277" s="1"/>
      <c r="Q6277" s="1"/>
      <c r="T6277" s="2"/>
      <c r="U6277" s="2"/>
      <c r="V6277" s="2"/>
      <c r="W6277" s="2"/>
    </row>
    <row r="6278" spans="16:23" x14ac:dyDescent="0.25">
      <c r="P6278" s="1"/>
      <c r="Q6278" s="1"/>
      <c r="T6278" s="2"/>
      <c r="U6278" s="2"/>
      <c r="V6278" s="2"/>
      <c r="W6278" s="2"/>
    </row>
    <row r="6279" spans="16:23" x14ac:dyDescent="0.25">
      <c r="P6279" s="1"/>
      <c r="Q6279" s="1"/>
      <c r="T6279" s="2"/>
      <c r="U6279" s="2"/>
      <c r="V6279" s="2"/>
      <c r="W6279" s="2"/>
    </row>
    <row r="6280" spans="16:23" x14ac:dyDescent="0.25">
      <c r="P6280" s="1"/>
      <c r="Q6280" s="1"/>
      <c r="T6280" s="2"/>
      <c r="U6280" s="2"/>
      <c r="V6280" s="2"/>
      <c r="W6280" s="2"/>
    </row>
    <row r="6281" spans="16:23" x14ac:dyDescent="0.25">
      <c r="P6281" s="1"/>
      <c r="Q6281" s="1"/>
      <c r="T6281" s="2"/>
      <c r="U6281" s="2"/>
      <c r="V6281" s="2"/>
      <c r="W6281" s="2"/>
    </row>
    <row r="6282" spans="16:23" x14ac:dyDescent="0.25">
      <c r="P6282" s="1"/>
      <c r="Q6282" s="1"/>
      <c r="T6282" s="2"/>
      <c r="U6282" s="2"/>
      <c r="V6282" s="2"/>
      <c r="W6282" s="2"/>
    </row>
    <row r="6283" spans="16:23" x14ac:dyDescent="0.25">
      <c r="P6283" s="1"/>
      <c r="Q6283" s="1"/>
      <c r="T6283" s="2"/>
      <c r="U6283" s="2"/>
      <c r="V6283" s="2"/>
      <c r="W6283" s="2"/>
    </row>
    <row r="6284" spans="16:23" x14ac:dyDescent="0.25">
      <c r="P6284" s="1"/>
      <c r="Q6284" s="1"/>
      <c r="T6284" s="2"/>
      <c r="U6284" s="2"/>
      <c r="V6284" s="2"/>
      <c r="W6284" s="2"/>
    </row>
    <row r="6285" spans="16:23" x14ac:dyDescent="0.25">
      <c r="P6285" s="1"/>
      <c r="Q6285" s="1"/>
      <c r="T6285" s="2"/>
      <c r="U6285" s="2"/>
      <c r="V6285" s="2"/>
      <c r="W6285" s="2"/>
    </row>
    <row r="6286" spans="16:23" x14ac:dyDescent="0.25">
      <c r="P6286" s="1"/>
      <c r="Q6286" s="1"/>
      <c r="T6286" s="2"/>
      <c r="U6286" s="2"/>
      <c r="V6286" s="2"/>
      <c r="W6286" s="2"/>
    </row>
    <row r="6287" spans="16:23" x14ac:dyDescent="0.25">
      <c r="P6287" s="1"/>
      <c r="Q6287" s="1"/>
      <c r="T6287" s="2"/>
      <c r="U6287" s="2"/>
      <c r="V6287" s="2"/>
      <c r="W6287" s="2"/>
    </row>
    <row r="6288" spans="16:23" x14ac:dyDescent="0.25">
      <c r="P6288" s="1"/>
      <c r="Q6288" s="1"/>
      <c r="T6288" s="2"/>
      <c r="U6288" s="2"/>
      <c r="V6288" s="2"/>
      <c r="W6288" s="2"/>
    </row>
    <row r="6289" spans="16:23" x14ac:dyDescent="0.25">
      <c r="P6289" s="1"/>
      <c r="Q6289" s="1"/>
      <c r="T6289" s="2"/>
      <c r="U6289" s="2"/>
      <c r="V6289" s="2"/>
      <c r="W6289" s="2"/>
    </row>
    <row r="6290" spans="16:23" x14ac:dyDescent="0.25">
      <c r="P6290" s="1"/>
      <c r="Q6290" s="1"/>
      <c r="T6290" s="2"/>
      <c r="U6290" s="2"/>
      <c r="V6290" s="2"/>
      <c r="W6290" s="2"/>
    </row>
    <row r="6291" spans="16:23" x14ac:dyDescent="0.25">
      <c r="P6291" s="1"/>
      <c r="Q6291" s="1"/>
      <c r="T6291" s="2"/>
      <c r="U6291" s="2"/>
      <c r="V6291" s="2"/>
      <c r="W6291" s="2"/>
    </row>
    <row r="6292" spans="16:23" x14ac:dyDescent="0.25">
      <c r="P6292" s="1"/>
      <c r="Q6292" s="1"/>
      <c r="T6292" s="2"/>
      <c r="U6292" s="2"/>
      <c r="V6292" s="2"/>
      <c r="W6292" s="2"/>
    </row>
    <row r="6293" spans="16:23" x14ac:dyDescent="0.25">
      <c r="P6293" s="1"/>
      <c r="Q6293" s="1"/>
      <c r="T6293" s="2"/>
      <c r="U6293" s="2"/>
      <c r="V6293" s="2"/>
      <c r="W6293" s="2"/>
    </row>
    <row r="6294" spans="16:23" x14ac:dyDescent="0.25">
      <c r="P6294" s="1"/>
      <c r="Q6294" s="1"/>
      <c r="T6294" s="2"/>
      <c r="U6294" s="2"/>
      <c r="V6294" s="2"/>
      <c r="W6294" s="2"/>
    </row>
    <row r="6295" spans="16:23" x14ac:dyDescent="0.25">
      <c r="P6295" s="1"/>
      <c r="Q6295" s="1"/>
      <c r="T6295" s="2"/>
      <c r="U6295" s="2"/>
      <c r="V6295" s="2"/>
      <c r="W6295" s="2"/>
    </row>
    <row r="6296" spans="16:23" x14ac:dyDescent="0.25">
      <c r="P6296" s="1"/>
      <c r="Q6296" s="1"/>
      <c r="T6296" s="2"/>
      <c r="U6296" s="2"/>
      <c r="V6296" s="2"/>
      <c r="W6296" s="2"/>
    </row>
    <row r="6297" spans="16:23" x14ac:dyDescent="0.25">
      <c r="P6297" s="1"/>
      <c r="Q6297" s="1"/>
      <c r="T6297" s="2"/>
      <c r="U6297" s="2"/>
      <c r="V6297" s="2"/>
      <c r="W6297" s="2"/>
    </row>
    <row r="6298" spans="16:23" x14ac:dyDescent="0.25">
      <c r="P6298" s="1"/>
      <c r="Q6298" s="1"/>
      <c r="T6298" s="2"/>
      <c r="U6298" s="2"/>
      <c r="V6298" s="2"/>
      <c r="W6298" s="2"/>
    </row>
    <row r="6299" spans="16:23" x14ac:dyDescent="0.25">
      <c r="P6299" s="1"/>
      <c r="Q6299" s="1"/>
      <c r="T6299" s="2"/>
      <c r="U6299" s="2"/>
      <c r="V6299" s="2"/>
      <c r="W6299" s="2"/>
    </row>
    <row r="6300" spans="16:23" x14ac:dyDescent="0.25">
      <c r="P6300" s="1"/>
      <c r="Q6300" s="1"/>
      <c r="T6300" s="2"/>
      <c r="U6300" s="2"/>
      <c r="V6300" s="2"/>
      <c r="W6300" s="2"/>
    </row>
    <row r="6301" spans="16:23" x14ac:dyDescent="0.25">
      <c r="P6301" s="1"/>
      <c r="Q6301" s="1"/>
      <c r="T6301" s="2"/>
      <c r="U6301" s="2"/>
      <c r="V6301" s="2"/>
      <c r="W6301" s="2"/>
    </row>
    <row r="6302" spans="16:23" x14ac:dyDescent="0.25">
      <c r="P6302" s="1"/>
      <c r="Q6302" s="1"/>
      <c r="T6302" s="2"/>
      <c r="U6302" s="2"/>
      <c r="V6302" s="2"/>
      <c r="W6302" s="2"/>
    </row>
    <row r="6303" spans="16:23" x14ac:dyDescent="0.25">
      <c r="P6303" s="1"/>
      <c r="Q6303" s="1"/>
      <c r="T6303" s="2"/>
      <c r="U6303" s="2"/>
      <c r="V6303" s="2"/>
      <c r="W6303" s="2"/>
    </row>
    <row r="6304" spans="16:23" x14ac:dyDescent="0.25">
      <c r="P6304" s="1"/>
      <c r="Q6304" s="1"/>
      <c r="T6304" s="2"/>
      <c r="U6304" s="2"/>
      <c r="V6304" s="2"/>
      <c r="W6304" s="2"/>
    </row>
    <row r="6305" spans="16:23" x14ac:dyDescent="0.25">
      <c r="P6305" s="1"/>
      <c r="Q6305" s="1"/>
      <c r="T6305" s="2"/>
      <c r="U6305" s="2"/>
      <c r="V6305" s="2"/>
      <c r="W6305" s="2"/>
    </row>
    <row r="6306" spans="16:23" x14ac:dyDescent="0.25">
      <c r="P6306" s="1"/>
      <c r="Q6306" s="1"/>
      <c r="T6306" s="2"/>
      <c r="U6306" s="2"/>
      <c r="V6306" s="2"/>
      <c r="W6306" s="2"/>
    </row>
    <row r="6307" spans="16:23" x14ac:dyDescent="0.25">
      <c r="P6307" s="1"/>
      <c r="Q6307" s="1"/>
      <c r="T6307" s="2"/>
      <c r="U6307" s="2"/>
      <c r="V6307" s="2"/>
      <c r="W6307" s="2"/>
    </row>
    <row r="6308" spans="16:23" x14ac:dyDescent="0.25">
      <c r="P6308" s="1"/>
      <c r="Q6308" s="1"/>
      <c r="T6308" s="2"/>
      <c r="U6308" s="2"/>
      <c r="V6308" s="2"/>
      <c r="W6308" s="2"/>
    </row>
    <row r="6309" spans="16:23" x14ac:dyDescent="0.25">
      <c r="P6309" s="1"/>
      <c r="Q6309" s="1"/>
      <c r="T6309" s="2"/>
      <c r="U6309" s="2"/>
      <c r="V6309" s="2"/>
      <c r="W6309" s="2"/>
    </row>
    <row r="6310" spans="16:23" x14ac:dyDescent="0.25">
      <c r="P6310" s="1"/>
      <c r="Q6310" s="1"/>
      <c r="T6310" s="2"/>
      <c r="U6310" s="2"/>
      <c r="V6310" s="2"/>
      <c r="W6310" s="2"/>
    </row>
    <row r="6311" spans="16:23" x14ac:dyDescent="0.25">
      <c r="P6311" s="1"/>
      <c r="Q6311" s="1"/>
      <c r="T6311" s="2"/>
      <c r="U6311" s="2"/>
      <c r="V6311" s="2"/>
      <c r="W6311" s="2"/>
    </row>
    <row r="6312" spans="16:23" x14ac:dyDescent="0.25">
      <c r="P6312" s="1"/>
      <c r="Q6312" s="1"/>
      <c r="T6312" s="2"/>
      <c r="U6312" s="2"/>
      <c r="V6312" s="2"/>
      <c r="W6312" s="2"/>
    </row>
    <row r="6313" spans="16:23" x14ac:dyDescent="0.25">
      <c r="P6313" s="1"/>
      <c r="Q6313" s="1"/>
      <c r="T6313" s="2"/>
      <c r="U6313" s="2"/>
      <c r="V6313" s="2"/>
      <c r="W6313" s="2"/>
    </row>
    <row r="6314" spans="16:23" x14ac:dyDescent="0.25">
      <c r="P6314" s="1"/>
      <c r="Q6314" s="1"/>
      <c r="T6314" s="2"/>
      <c r="U6314" s="2"/>
      <c r="V6314" s="2"/>
      <c r="W6314" s="2"/>
    </row>
    <row r="6315" spans="16:23" x14ac:dyDescent="0.25">
      <c r="P6315" s="1"/>
      <c r="Q6315" s="1"/>
      <c r="T6315" s="2"/>
      <c r="U6315" s="2"/>
      <c r="V6315" s="2"/>
      <c r="W6315" s="2"/>
    </row>
    <row r="6316" spans="16:23" x14ac:dyDescent="0.25">
      <c r="P6316" s="1"/>
      <c r="Q6316" s="1"/>
      <c r="T6316" s="2"/>
      <c r="U6316" s="2"/>
      <c r="V6316" s="2"/>
      <c r="W6316" s="2"/>
    </row>
    <row r="6317" spans="16:23" x14ac:dyDescent="0.25">
      <c r="P6317" s="1"/>
      <c r="Q6317" s="1"/>
      <c r="T6317" s="2"/>
      <c r="U6317" s="2"/>
      <c r="V6317" s="2"/>
      <c r="W6317" s="2"/>
    </row>
    <row r="6318" spans="16:23" x14ac:dyDescent="0.25">
      <c r="P6318" s="1"/>
      <c r="Q6318" s="1"/>
      <c r="T6318" s="2"/>
      <c r="U6318" s="2"/>
      <c r="V6318" s="2"/>
      <c r="W6318" s="2"/>
    </row>
    <row r="6319" spans="16:23" x14ac:dyDescent="0.25">
      <c r="P6319" s="1"/>
      <c r="Q6319" s="1"/>
      <c r="T6319" s="2"/>
      <c r="U6319" s="2"/>
      <c r="V6319" s="2"/>
      <c r="W6319" s="2"/>
    </row>
    <row r="6320" spans="16:23" x14ac:dyDescent="0.25">
      <c r="P6320" s="1"/>
      <c r="Q6320" s="1"/>
      <c r="T6320" s="2"/>
      <c r="U6320" s="2"/>
      <c r="V6320" s="2"/>
      <c r="W6320" s="2"/>
    </row>
    <row r="6321" spans="16:23" x14ac:dyDescent="0.25">
      <c r="P6321" s="1"/>
      <c r="Q6321" s="1"/>
      <c r="T6321" s="2"/>
      <c r="U6321" s="2"/>
      <c r="V6321" s="2"/>
      <c r="W6321" s="2"/>
    </row>
    <row r="6322" spans="16:23" x14ac:dyDescent="0.25">
      <c r="P6322" s="1"/>
      <c r="Q6322" s="1"/>
      <c r="T6322" s="2"/>
      <c r="U6322" s="2"/>
      <c r="V6322" s="2"/>
      <c r="W6322" s="2"/>
    </row>
    <row r="6323" spans="16:23" x14ac:dyDescent="0.25">
      <c r="P6323" s="1"/>
      <c r="Q6323" s="1"/>
      <c r="T6323" s="2"/>
      <c r="U6323" s="2"/>
      <c r="V6323" s="2"/>
      <c r="W6323" s="2"/>
    </row>
    <row r="6324" spans="16:23" x14ac:dyDescent="0.25">
      <c r="P6324" s="1"/>
      <c r="Q6324" s="1"/>
      <c r="T6324" s="2"/>
      <c r="U6324" s="2"/>
      <c r="V6324" s="2"/>
      <c r="W6324" s="2"/>
    </row>
    <row r="6325" spans="16:23" x14ac:dyDescent="0.25">
      <c r="P6325" s="1"/>
      <c r="Q6325" s="1"/>
      <c r="T6325" s="2"/>
      <c r="U6325" s="2"/>
      <c r="V6325" s="2"/>
      <c r="W6325" s="2"/>
    </row>
    <row r="6326" spans="16:23" x14ac:dyDescent="0.25">
      <c r="P6326" s="1"/>
      <c r="Q6326" s="1"/>
      <c r="T6326" s="2"/>
      <c r="U6326" s="2"/>
      <c r="V6326" s="2"/>
      <c r="W6326" s="2"/>
    </row>
    <row r="6327" spans="16:23" x14ac:dyDescent="0.25">
      <c r="P6327" s="1"/>
      <c r="Q6327" s="1"/>
      <c r="T6327" s="2"/>
      <c r="U6327" s="2"/>
      <c r="V6327" s="2"/>
      <c r="W6327" s="2"/>
    </row>
    <row r="6328" spans="16:23" x14ac:dyDescent="0.25">
      <c r="P6328" s="1"/>
      <c r="Q6328" s="1"/>
      <c r="T6328" s="2"/>
      <c r="U6328" s="2"/>
      <c r="V6328" s="2"/>
      <c r="W6328" s="2"/>
    </row>
    <row r="6329" spans="16:23" x14ac:dyDescent="0.25">
      <c r="P6329" s="1"/>
      <c r="Q6329" s="1"/>
      <c r="T6329" s="2"/>
      <c r="U6329" s="2"/>
      <c r="V6329" s="2"/>
      <c r="W6329" s="2"/>
    </row>
    <row r="6330" spans="16:23" x14ac:dyDescent="0.25">
      <c r="P6330" s="1"/>
      <c r="Q6330" s="1"/>
      <c r="T6330" s="2"/>
      <c r="U6330" s="2"/>
      <c r="V6330" s="2"/>
      <c r="W6330" s="2"/>
    </row>
    <row r="6331" spans="16:23" x14ac:dyDescent="0.25">
      <c r="P6331" s="1"/>
      <c r="Q6331" s="1"/>
      <c r="T6331" s="2"/>
      <c r="U6331" s="2"/>
      <c r="V6331" s="2"/>
      <c r="W6331" s="2"/>
    </row>
    <row r="6332" spans="16:23" x14ac:dyDescent="0.25">
      <c r="P6332" s="1"/>
      <c r="Q6332" s="1"/>
      <c r="T6332" s="2"/>
      <c r="U6332" s="2"/>
      <c r="V6332" s="2"/>
      <c r="W6332" s="2"/>
    </row>
    <row r="6333" spans="16:23" x14ac:dyDescent="0.25">
      <c r="P6333" s="1"/>
      <c r="Q6333" s="1"/>
      <c r="T6333" s="2"/>
      <c r="U6333" s="2"/>
      <c r="V6333" s="2"/>
      <c r="W6333" s="2"/>
    </row>
    <row r="6334" spans="16:23" x14ac:dyDescent="0.25">
      <c r="P6334" s="1"/>
      <c r="Q6334" s="1"/>
      <c r="T6334" s="2"/>
      <c r="U6334" s="2"/>
      <c r="V6334" s="2"/>
      <c r="W6334" s="2"/>
    </row>
    <row r="6335" spans="16:23" x14ac:dyDescent="0.25">
      <c r="P6335" s="1"/>
      <c r="Q6335" s="1"/>
      <c r="T6335" s="2"/>
      <c r="U6335" s="2"/>
      <c r="V6335" s="2"/>
      <c r="W6335" s="2"/>
    </row>
    <row r="6336" spans="16:23" x14ac:dyDescent="0.25">
      <c r="P6336" s="1"/>
      <c r="Q6336" s="1"/>
      <c r="T6336" s="2"/>
      <c r="U6336" s="2"/>
      <c r="V6336" s="2"/>
      <c r="W6336" s="2"/>
    </row>
    <row r="6337" spans="16:23" x14ac:dyDescent="0.25">
      <c r="P6337" s="1"/>
      <c r="Q6337" s="1"/>
      <c r="T6337" s="2"/>
      <c r="U6337" s="2"/>
      <c r="V6337" s="2"/>
      <c r="W6337" s="2"/>
    </row>
    <row r="6338" spans="16:23" x14ac:dyDescent="0.25">
      <c r="P6338" s="1"/>
      <c r="Q6338" s="1"/>
      <c r="T6338" s="2"/>
      <c r="U6338" s="2"/>
      <c r="V6338" s="2"/>
      <c r="W6338" s="2"/>
    </row>
    <row r="6339" spans="16:23" x14ac:dyDescent="0.25">
      <c r="P6339" s="1"/>
      <c r="Q6339" s="1"/>
      <c r="T6339" s="2"/>
      <c r="U6339" s="2"/>
      <c r="V6339" s="2"/>
      <c r="W6339" s="2"/>
    </row>
    <row r="6340" spans="16:23" x14ac:dyDescent="0.25">
      <c r="P6340" s="1"/>
      <c r="Q6340" s="1"/>
      <c r="T6340" s="2"/>
      <c r="U6340" s="2"/>
      <c r="V6340" s="2"/>
      <c r="W6340" s="2"/>
    </row>
    <row r="6341" spans="16:23" x14ac:dyDescent="0.25">
      <c r="P6341" s="1"/>
      <c r="Q6341" s="1"/>
      <c r="T6341" s="2"/>
      <c r="U6341" s="2"/>
      <c r="V6341" s="2"/>
      <c r="W6341" s="2"/>
    </row>
    <row r="6342" spans="16:23" x14ac:dyDescent="0.25">
      <c r="P6342" s="1"/>
      <c r="Q6342" s="1"/>
      <c r="T6342" s="2"/>
      <c r="U6342" s="2"/>
      <c r="V6342" s="2"/>
      <c r="W6342" s="2"/>
    </row>
    <row r="6343" spans="16:23" x14ac:dyDescent="0.25">
      <c r="P6343" s="1"/>
      <c r="Q6343" s="1"/>
      <c r="T6343" s="2"/>
      <c r="U6343" s="2"/>
      <c r="V6343" s="2"/>
      <c r="W6343" s="2"/>
    </row>
    <row r="6344" spans="16:23" x14ac:dyDescent="0.25">
      <c r="P6344" s="1"/>
      <c r="Q6344" s="1"/>
      <c r="T6344" s="2"/>
      <c r="U6344" s="2"/>
      <c r="V6344" s="2"/>
      <c r="W6344" s="2"/>
    </row>
    <row r="6345" spans="16:23" x14ac:dyDescent="0.25">
      <c r="P6345" s="1"/>
      <c r="Q6345" s="1"/>
      <c r="T6345" s="2"/>
      <c r="U6345" s="2"/>
      <c r="V6345" s="2"/>
      <c r="W6345" s="2"/>
    </row>
    <row r="6346" spans="16:23" x14ac:dyDescent="0.25">
      <c r="P6346" s="1"/>
      <c r="Q6346" s="1"/>
      <c r="T6346" s="2"/>
      <c r="U6346" s="2"/>
      <c r="V6346" s="2"/>
      <c r="W6346" s="2"/>
    </row>
    <row r="6347" spans="16:23" x14ac:dyDescent="0.25">
      <c r="P6347" s="1"/>
      <c r="Q6347" s="1"/>
      <c r="T6347" s="2"/>
      <c r="U6347" s="2"/>
      <c r="V6347" s="2"/>
      <c r="W6347" s="2"/>
    </row>
    <row r="6348" spans="16:23" x14ac:dyDescent="0.25">
      <c r="P6348" s="1"/>
      <c r="Q6348" s="1"/>
      <c r="T6348" s="2"/>
      <c r="U6348" s="2"/>
      <c r="V6348" s="2"/>
      <c r="W6348" s="2"/>
    </row>
    <row r="6349" spans="16:23" x14ac:dyDescent="0.25">
      <c r="P6349" s="1"/>
      <c r="Q6349" s="1"/>
      <c r="T6349" s="2"/>
      <c r="U6349" s="2"/>
      <c r="V6349" s="2"/>
      <c r="W6349" s="2"/>
    </row>
    <row r="6350" spans="16:23" x14ac:dyDescent="0.25">
      <c r="P6350" s="1"/>
      <c r="Q6350" s="1"/>
      <c r="T6350" s="2"/>
      <c r="U6350" s="2"/>
      <c r="V6350" s="2"/>
      <c r="W6350" s="2"/>
    </row>
    <row r="6351" spans="16:23" x14ac:dyDescent="0.25">
      <c r="P6351" s="1"/>
      <c r="Q6351" s="1"/>
      <c r="T6351" s="2"/>
      <c r="U6351" s="2"/>
      <c r="V6351" s="2"/>
      <c r="W6351" s="2"/>
    </row>
    <row r="6352" spans="16:23" x14ac:dyDescent="0.25">
      <c r="P6352" s="1"/>
      <c r="Q6352" s="1"/>
      <c r="T6352" s="2"/>
      <c r="U6352" s="2"/>
      <c r="V6352" s="2"/>
      <c r="W6352" s="2"/>
    </row>
    <row r="6353" spans="16:23" x14ac:dyDescent="0.25">
      <c r="P6353" s="1"/>
      <c r="Q6353" s="1"/>
      <c r="T6353" s="2"/>
      <c r="U6353" s="2"/>
      <c r="V6353" s="2"/>
      <c r="W6353" s="2"/>
    </row>
    <row r="6354" spans="16:23" x14ac:dyDescent="0.25">
      <c r="P6354" s="1"/>
      <c r="Q6354" s="1"/>
      <c r="T6354" s="2"/>
      <c r="U6354" s="2"/>
      <c r="V6354" s="2"/>
      <c r="W6354" s="2"/>
    </row>
    <row r="6355" spans="16:23" x14ac:dyDescent="0.25">
      <c r="P6355" s="1"/>
      <c r="Q6355" s="1"/>
      <c r="T6355" s="2"/>
      <c r="U6355" s="2"/>
      <c r="V6355" s="2"/>
      <c r="W6355" s="2"/>
    </row>
    <row r="6356" spans="16:23" x14ac:dyDescent="0.25">
      <c r="P6356" s="1"/>
      <c r="Q6356" s="1"/>
      <c r="T6356" s="2"/>
      <c r="U6356" s="2"/>
      <c r="V6356" s="2"/>
      <c r="W6356" s="2"/>
    </row>
    <row r="6357" spans="16:23" x14ac:dyDescent="0.25">
      <c r="P6357" s="1"/>
      <c r="Q6357" s="1"/>
      <c r="T6357" s="2"/>
      <c r="U6357" s="2"/>
      <c r="V6357" s="2"/>
      <c r="W6357" s="2"/>
    </row>
    <row r="6358" spans="16:23" x14ac:dyDescent="0.25">
      <c r="P6358" s="1"/>
      <c r="Q6358" s="1"/>
      <c r="T6358" s="2"/>
      <c r="U6358" s="2"/>
      <c r="V6358" s="2"/>
      <c r="W6358" s="2"/>
    </row>
    <row r="6359" spans="16:23" x14ac:dyDescent="0.25">
      <c r="P6359" s="1"/>
      <c r="Q6359" s="1"/>
      <c r="T6359" s="2"/>
      <c r="U6359" s="2"/>
      <c r="V6359" s="2"/>
      <c r="W6359" s="2"/>
    </row>
    <row r="6360" spans="16:23" x14ac:dyDescent="0.25">
      <c r="P6360" s="1"/>
      <c r="Q6360" s="1"/>
      <c r="T6360" s="2"/>
      <c r="U6360" s="2"/>
      <c r="V6360" s="2"/>
      <c r="W6360" s="2"/>
    </row>
    <row r="6361" spans="16:23" x14ac:dyDescent="0.25">
      <c r="P6361" s="1"/>
      <c r="Q6361" s="1"/>
      <c r="T6361" s="2"/>
      <c r="U6361" s="2"/>
      <c r="V6361" s="2"/>
      <c r="W6361" s="2"/>
    </row>
    <row r="6362" spans="16:23" x14ac:dyDescent="0.25">
      <c r="P6362" s="1"/>
      <c r="Q6362" s="1"/>
      <c r="T6362" s="2"/>
      <c r="U6362" s="2"/>
      <c r="V6362" s="2"/>
      <c r="W6362" s="2"/>
    </row>
    <row r="6363" spans="16:23" x14ac:dyDescent="0.25">
      <c r="P6363" s="1"/>
      <c r="Q6363" s="1"/>
      <c r="T6363" s="2"/>
      <c r="U6363" s="2"/>
      <c r="V6363" s="2"/>
      <c r="W6363" s="2"/>
    </row>
    <row r="6364" spans="16:23" x14ac:dyDescent="0.25">
      <c r="P6364" s="1"/>
      <c r="Q6364" s="1"/>
      <c r="T6364" s="2"/>
      <c r="U6364" s="2"/>
      <c r="V6364" s="2"/>
      <c r="W6364" s="2"/>
    </row>
    <row r="6365" spans="16:23" x14ac:dyDescent="0.25">
      <c r="P6365" s="1"/>
      <c r="Q6365" s="1"/>
      <c r="T6365" s="2"/>
      <c r="U6365" s="2"/>
      <c r="V6365" s="2"/>
      <c r="W6365" s="2"/>
    </row>
    <row r="6366" spans="16:23" x14ac:dyDescent="0.25">
      <c r="P6366" s="1"/>
      <c r="Q6366" s="1"/>
      <c r="T6366" s="2"/>
      <c r="U6366" s="2"/>
      <c r="V6366" s="2"/>
      <c r="W6366" s="2"/>
    </row>
    <row r="6367" spans="16:23" x14ac:dyDescent="0.25">
      <c r="P6367" s="1"/>
      <c r="Q6367" s="1"/>
      <c r="T6367" s="2"/>
      <c r="U6367" s="2"/>
      <c r="V6367" s="2"/>
      <c r="W6367" s="2"/>
    </row>
    <row r="6368" spans="16:23" x14ac:dyDescent="0.25">
      <c r="P6368" s="1"/>
      <c r="Q6368" s="1"/>
      <c r="T6368" s="2"/>
      <c r="U6368" s="2"/>
      <c r="V6368" s="2"/>
      <c r="W6368" s="2"/>
    </row>
    <row r="6369" spans="16:23" x14ac:dyDescent="0.25">
      <c r="P6369" s="1"/>
      <c r="Q6369" s="1"/>
      <c r="T6369" s="2"/>
      <c r="U6369" s="2"/>
      <c r="V6369" s="2"/>
      <c r="W6369" s="2"/>
    </row>
    <row r="6370" spans="16:23" x14ac:dyDescent="0.25">
      <c r="P6370" s="1"/>
      <c r="Q6370" s="1"/>
      <c r="T6370" s="2"/>
      <c r="U6370" s="2"/>
      <c r="V6370" s="2"/>
      <c r="W6370" s="2"/>
    </row>
    <row r="6371" spans="16:23" x14ac:dyDescent="0.25">
      <c r="P6371" s="1"/>
      <c r="Q6371" s="1"/>
      <c r="T6371" s="2"/>
      <c r="U6371" s="2"/>
      <c r="V6371" s="2"/>
      <c r="W6371" s="2"/>
    </row>
    <row r="6372" spans="16:23" x14ac:dyDescent="0.25">
      <c r="P6372" s="1"/>
      <c r="Q6372" s="1"/>
      <c r="T6372" s="2"/>
      <c r="U6372" s="2"/>
      <c r="V6372" s="2"/>
      <c r="W6372" s="2"/>
    </row>
    <row r="6373" spans="16:23" x14ac:dyDescent="0.25">
      <c r="P6373" s="1"/>
      <c r="Q6373" s="1"/>
      <c r="T6373" s="2"/>
      <c r="U6373" s="2"/>
      <c r="V6373" s="2"/>
      <c r="W6373" s="2"/>
    </row>
    <row r="6374" spans="16:23" x14ac:dyDescent="0.25">
      <c r="P6374" s="1"/>
      <c r="Q6374" s="1"/>
      <c r="T6374" s="2"/>
      <c r="U6374" s="2"/>
      <c r="V6374" s="2"/>
      <c r="W6374" s="2"/>
    </row>
    <row r="6375" spans="16:23" x14ac:dyDescent="0.25">
      <c r="P6375" s="1"/>
      <c r="Q6375" s="1"/>
      <c r="T6375" s="2"/>
      <c r="U6375" s="2"/>
      <c r="V6375" s="2"/>
      <c r="W6375" s="2"/>
    </row>
    <row r="6376" spans="16:23" x14ac:dyDescent="0.25">
      <c r="P6376" s="1"/>
      <c r="Q6376" s="1"/>
      <c r="T6376" s="2"/>
      <c r="U6376" s="2"/>
      <c r="V6376" s="2"/>
      <c r="W6376" s="2"/>
    </row>
    <row r="6377" spans="16:23" x14ac:dyDescent="0.25">
      <c r="P6377" s="1"/>
      <c r="Q6377" s="1"/>
      <c r="T6377" s="2"/>
      <c r="U6377" s="2"/>
      <c r="V6377" s="2"/>
      <c r="W6377" s="2"/>
    </row>
    <row r="6378" spans="16:23" x14ac:dyDescent="0.25">
      <c r="P6378" s="1"/>
      <c r="Q6378" s="1"/>
      <c r="T6378" s="2"/>
      <c r="U6378" s="2"/>
      <c r="V6378" s="2"/>
      <c r="W6378" s="2"/>
    </row>
    <row r="6379" spans="16:23" x14ac:dyDescent="0.25">
      <c r="P6379" s="1"/>
      <c r="Q6379" s="1"/>
      <c r="T6379" s="2"/>
      <c r="U6379" s="2"/>
      <c r="V6379" s="2"/>
      <c r="W6379" s="2"/>
    </row>
    <row r="6380" spans="16:23" x14ac:dyDescent="0.25">
      <c r="P6380" s="1"/>
      <c r="Q6380" s="1"/>
      <c r="T6380" s="2"/>
      <c r="U6380" s="2"/>
      <c r="V6380" s="2"/>
      <c r="W6380" s="2"/>
    </row>
    <row r="6381" spans="16:23" x14ac:dyDescent="0.25">
      <c r="P6381" s="1"/>
      <c r="Q6381" s="1"/>
      <c r="T6381" s="2"/>
      <c r="U6381" s="2"/>
      <c r="V6381" s="2"/>
      <c r="W6381" s="2"/>
    </row>
    <row r="6382" spans="16:23" x14ac:dyDescent="0.25">
      <c r="P6382" s="1"/>
      <c r="Q6382" s="1"/>
      <c r="T6382" s="2"/>
      <c r="U6382" s="2"/>
      <c r="V6382" s="2"/>
      <c r="W6382" s="2"/>
    </row>
    <row r="6383" spans="16:23" x14ac:dyDescent="0.25">
      <c r="P6383" s="1"/>
      <c r="Q6383" s="1"/>
      <c r="T6383" s="2"/>
      <c r="U6383" s="2"/>
      <c r="V6383" s="2"/>
      <c r="W6383" s="2"/>
    </row>
    <row r="6384" spans="16:23" x14ac:dyDescent="0.25">
      <c r="P6384" s="1"/>
      <c r="Q6384" s="1"/>
      <c r="T6384" s="2"/>
      <c r="U6384" s="2"/>
      <c r="V6384" s="2"/>
      <c r="W6384" s="2"/>
    </row>
    <row r="6385" spans="16:23" x14ac:dyDescent="0.25">
      <c r="P6385" s="1"/>
      <c r="Q6385" s="1"/>
      <c r="T6385" s="2"/>
      <c r="U6385" s="2"/>
      <c r="V6385" s="2"/>
      <c r="W6385" s="2"/>
    </row>
    <row r="6386" spans="16:23" x14ac:dyDescent="0.25">
      <c r="P6386" s="1"/>
      <c r="Q6386" s="1"/>
      <c r="T6386" s="2"/>
      <c r="U6386" s="2"/>
      <c r="V6386" s="2"/>
      <c r="W6386" s="2"/>
    </row>
    <row r="6387" spans="16:23" x14ac:dyDescent="0.25">
      <c r="P6387" s="1"/>
      <c r="Q6387" s="1"/>
      <c r="T6387" s="2"/>
      <c r="U6387" s="2"/>
      <c r="V6387" s="2"/>
      <c r="W6387" s="2"/>
    </row>
    <row r="6388" spans="16:23" x14ac:dyDescent="0.25">
      <c r="P6388" s="1"/>
      <c r="Q6388" s="1"/>
      <c r="T6388" s="2"/>
      <c r="U6388" s="2"/>
      <c r="V6388" s="2"/>
      <c r="W6388" s="2"/>
    </row>
    <row r="6389" spans="16:23" x14ac:dyDescent="0.25">
      <c r="P6389" s="1"/>
      <c r="Q6389" s="1"/>
      <c r="T6389" s="2"/>
      <c r="U6389" s="2"/>
      <c r="V6389" s="2"/>
      <c r="W6389" s="2"/>
    </row>
    <row r="6390" spans="16:23" x14ac:dyDescent="0.25">
      <c r="P6390" s="1"/>
      <c r="Q6390" s="1"/>
      <c r="T6390" s="2"/>
      <c r="U6390" s="2"/>
      <c r="V6390" s="2"/>
      <c r="W6390" s="2"/>
    </row>
    <row r="6391" spans="16:23" x14ac:dyDescent="0.25">
      <c r="P6391" s="1"/>
      <c r="Q6391" s="1"/>
      <c r="T6391" s="2"/>
      <c r="U6391" s="2"/>
      <c r="V6391" s="2"/>
      <c r="W6391" s="2"/>
    </row>
    <row r="6392" spans="16:23" x14ac:dyDescent="0.25">
      <c r="P6392" s="1"/>
      <c r="Q6392" s="1"/>
      <c r="T6392" s="2"/>
      <c r="U6392" s="2"/>
      <c r="V6392" s="2"/>
      <c r="W6392" s="2"/>
    </row>
    <row r="6393" spans="16:23" x14ac:dyDescent="0.25">
      <c r="P6393" s="1"/>
      <c r="Q6393" s="1"/>
      <c r="T6393" s="2"/>
      <c r="U6393" s="2"/>
      <c r="V6393" s="2"/>
      <c r="W6393" s="2"/>
    </row>
    <row r="6394" spans="16:23" x14ac:dyDescent="0.25">
      <c r="P6394" s="1"/>
      <c r="Q6394" s="1"/>
      <c r="T6394" s="2"/>
      <c r="U6394" s="2"/>
      <c r="V6394" s="2"/>
      <c r="W6394" s="2"/>
    </row>
    <row r="6395" spans="16:23" x14ac:dyDescent="0.25">
      <c r="P6395" s="1"/>
      <c r="Q6395" s="1"/>
      <c r="T6395" s="2"/>
      <c r="U6395" s="2"/>
      <c r="V6395" s="2"/>
      <c r="W6395" s="2"/>
    </row>
    <row r="6396" spans="16:23" x14ac:dyDescent="0.25">
      <c r="P6396" s="1"/>
      <c r="Q6396" s="1"/>
      <c r="T6396" s="2"/>
      <c r="U6396" s="2"/>
      <c r="V6396" s="2"/>
      <c r="W6396" s="2"/>
    </row>
    <row r="6397" spans="16:23" x14ac:dyDescent="0.25">
      <c r="P6397" s="1"/>
      <c r="Q6397" s="1"/>
      <c r="T6397" s="2"/>
      <c r="U6397" s="2"/>
      <c r="V6397" s="2"/>
      <c r="W6397" s="2"/>
    </row>
    <row r="6398" spans="16:23" x14ac:dyDescent="0.25">
      <c r="P6398" s="1"/>
      <c r="Q6398" s="1"/>
      <c r="T6398" s="2"/>
      <c r="U6398" s="2"/>
      <c r="V6398" s="2"/>
      <c r="W6398" s="2"/>
    </row>
    <row r="6399" spans="16:23" x14ac:dyDescent="0.25">
      <c r="P6399" s="1"/>
      <c r="Q6399" s="1"/>
      <c r="T6399" s="2"/>
      <c r="U6399" s="2"/>
      <c r="V6399" s="2"/>
      <c r="W6399" s="2"/>
    </row>
    <row r="6400" spans="16:23" x14ac:dyDescent="0.25">
      <c r="P6400" s="1"/>
      <c r="Q6400" s="1"/>
      <c r="T6400" s="2"/>
      <c r="U6400" s="2"/>
      <c r="V6400" s="2"/>
      <c r="W6400" s="2"/>
    </row>
    <row r="6401" spans="16:23" x14ac:dyDescent="0.25">
      <c r="P6401" s="1"/>
      <c r="Q6401" s="1"/>
      <c r="T6401" s="2"/>
      <c r="U6401" s="2"/>
      <c r="V6401" s="2"/>
      <c r="W6401" s="2"/>
    </row>
    <row r="6402" spans="16:23" x14ac:dyDescent="0.25">
      <c r="P6402" s="1"/>
      <c r="Q6402" s="1"/>
      <c r="T6402" s="2"/>
      <c r="U6402" s="2"/>
      <c r="V6402" s="2"/>
      <c r="W6402" s="2"/>
    </row>
    <row r="6403" spans="16:23" x14ac:dyDescent="0.25">
      <c r="P6403" s="1"/>
      <c r="Q6403" s="1"/>
      <c r="T6403" s="2"/>
      <c r="U6403" s="2"/>
      <c r="V6403" s="2"/>
      <c r="W6403" s="2"/>
    </row>
    <row r="6404" spans="16:23" x14ac:dyDescent="0.25">
      <c r="P6404" s="1"/>
      <c r="Q6404" s="1"/>
      <c r="T6404" s="2"/>
      <c r="U6404" s="2"/>
      <c r="V6404" s="2"/>
      <c r="W6404" s="2"/>
    </row>
    <row r="6405" spans="16:23" x14ac:dyDescent="0.25">
      <c r="P6405" s="1"/>
      <c r="Q6405" s="1"/>
      <c r="T6405" s="2"/>
      <c r="U6405" s="2"/>
      <c r="V6405" s="2"/>
      <c r="W6405" s="2"/>
    </row>
    <row r="6406" spans="16:23" x14ac:dyDescent="0.25">
      <c r="P6406" s="1"/>
      <c r="Q6406" s="1"/>
      <c r="T6406" s="2"/>
      <c r="U6406" s="2"/>
      <c r="V6406" s="2"/>
      <c r="W6406" s="2"/>
    </row>
    <row r="6407" spans="16:23" x14ac:dyDescent="0.25">
      <c r="P6407" s="1"/>
      <c r="Q6407" s="1"/>
      <c r="T6407" s="2"/>
      <c r="U6407" s="2"/>
      <c r="V6407" s="2"/>
      <c r="W6407" s="2"/>
    </row>
    <row r="6408" spans="16:23" x14ac:dyDescent="0.25">
      <c r="P6408" s="1"/>
      <c r="Q6408" s="1"/>
      <c r="T6408" s="2"/>
      <c r="U6408" s="2"/>
      <c r="V6408" s="2"/>
      <c r="W6408" s="2"/>
    </row>
    <row r="6409" spans="16:23" x14ac:dyDescent="0.25">
      <c r="P6409" s="1"/>
      <c r="Q6409" s="1"/>
      <c r="T6409" s="2"/>
      <c r="U6409" s="2"/>
      <c r="V6409" s="2"/>
      <c r="W6409" s="2"/>
    </row>
    <row r="6410" spans="16:23" x14ac:dyDescent="0.25">
      <c r="P6410" s="1"/>
      <c r="Q6410" s="1"/>
      <c r="T6410" s="2"/>
      <c r="U6410" s="2"/>
      <c r="V6410" s="2"/>
      <c r="W6410" s="2"/>
    </row>
    <row r="6411" spans="16:23" x14ac:dyDescent="0.25">
      <c r="P6411" s="1"/>
      <c r="Q6411" s="1"/>
      <c r="T6411" s="2"/>
      <c r="U6411" s="2"/>
      <c r="V6411" s="2"/>
      <c r="W6411" s="2"/>
    </row>
    <row r="6412" spans="16:23" x14ac:dyDescent="0.25">
      <c r="P6412" s="1"/>
      <c r="Q6412" s="1"/>
      <c r="T6412" s="2"/>
      <c r="U6412" s="2"/>
      <c r="V6412" s="2"/>
      <c r="W6412" s="2"/>
    </row>
    <row r="6413" spans="16:23" x14ac:dyDescent="0.25">
      <c r="P6413" s="1"/>
      <c r="Q6413" s="1"/>
      <c r="T6413" s="2"/>
      <c r="U6413" s="2"/>
      <c r="V6413" s="2"/>
      <c r="W6413" s="2"/>
    </row>
    <row r="6414" spans="16:23" x14ac:dyDescent="0.25">
      <c r="P6414" s="1"/>
      <c r="Q6414" s="1"/>
      <c r="T6414" s="2"/>
      <c r="U6414" s="2"/>
      <c r="V6414" s="2"/>
      <c r="W6414" s="2"/>
    </row>
    <row r="6415" spans="16:23" x14ac:dyDescent="0.25">
      <c r="P6415" s="1"/>
      <c r="Q6415" s="1"/>
      <c r="T6415" s="2"/>
      <c r="U6415" s="2"/>
      <c r="V6415" s="2"/>
      <c r="W6415" s="2"/>
    </row>
    <row r="6416" spans="16:23" x14ac:dyDescent="0.25">
      <c r="P6416" s="1"/>
      <c r="Q6416" s="1"/>
      <c r="T6416" s="2"/>
      <c r="U6416" s="2"/>
      <c r="V6416" s="2"/>
      <c r="W6416" s="2"/>
    </row>
    <row r="6417" spans="16:23" x14ac:dyDescent="0.25">
      <c r="P6417" s="1"/>
      <c r="Q6417" s="1"/>
      <c r="T6417" s="2"/>
      <c r="U6417" s="2"/>
      <c r="V6417" s="2"/>
      <c r="W6417" s="2"/>
    </row>
    <row r="6418" spans="16:23" x14ac:dyDescent="0.25">
      <c r="P6418" s="1"/>
      <c r="Q6418" s="1"/>
      <c r="T6418" s="2"/>
      <c r="U6418" s="2"/>
      <c r="V6418" s="2"/>
      <c r="W6418" s="2"/>
    </row>
    <row r="6419" spans="16:23" x14ac:dyDescent="0.25">
      <c r="P6419" s="1"/>
      <c r="Q6419" s="1"/>
      <c r="T6419" s="2"/>
      <c r="U6419" s="2"/>
      <c r="V6419" s="2"/>
      <c r="W6419" s="2"/>
    </row>
    <row r="6420" spans="16:23" x14ac:dyDescent="0.25">
      <c r="P6420" s="1"/>
      <c r="Q6420" s="1"/>
      <c r="T6420" s="2"/>
      <c r="U6420" s="2"/>
      <c r="V6420" s="2"/>
      <c r="W6420" s="2"/>
    </row>
    <row r="6421" spans="16:23" x14ac:dyDescent="0.25">
      <c r="P6421" s="1"/>
      <c r="Q6421" s="1"/>
      <c r="T6421" s="2"/>
      <c r="U6421" s="2"/>
      <c r="V6421" s="2"/>
      <c r="W6421" s="2"/>
    </row>
    <row r="6422" spans="16:23" x14ac:dyDescent="0.25">
      <c r="P6422" s="1"/>
      <c r="Q6422" s="1"/>
      <c r="T6422" s="2"/>
      <c r="U6422" s="2"/>
      <c r="V6422" s="2"/>
      <c r="W6422" s="2"/>
    </row>
    <row r="6423" spans="16:23" x14ac:dyDescent="0.25">
      <c r="P6423" s="1"/>
      <c r="Q6423" s="1"/>
      <c r="T6423" s="2"/>
      <c r="U6423" s="2"/>
      <c r="V6423" s="2"/>
      <c r="W6423" s="2"/>
    </row>
    <row r="6424" spans="16:23" x14ac:dyDescent="0.25">
      <c r="P6424" s="1"/>
      <c r="Q6424" s="1"/>
      <c r="T6424" s="2"/>
      <c r="U6424" s="2"/>
      <c r="V6424" s="2"/>
      <c r="W6424" s="2"/>
    </row>
    <row r="6425" spans="16:23" x14ac:dyDescent="0.25">
      <c r="P6425" s="1"/>
      <c r="Q6425" s="1"/>
      <c r="T6425" s="2"/>
      <c r="U6425" s="2"/>
      <c r="V6425" s="2"/>
      <c r="W6425" s="2"/>
    </row>
    <row r="6426" spans="16:23" x14ac:dyDescent="0.25">
      <c r="P6426" s="1"/>
      <c r="Q6426" s="1"/>
      <c r="T6426" s="2"/>
      <c r="U6426" s="2"/>
      <c r="V6426" s="2"/>
      <c r="W6426" s="2"/>
    </row>
    <row r="6427" spans="16:23" x14ac:dyDescent="0.25">
      <c r="P6427" s="1"/>
      <c r="Q6427" s="1"/>
      <c r="T6427" s="2"/>
      <c r="U6427" s="2"/>
      <c r="V6427" s="2"/>
      <c r="W6427" s="2"/>
    </row>
    <row r="6428" spans="16:23" x14ac:dyDescent="0.25">
      <c r="P6428" s="1"/>
      <c r="Q6428" s="1"/>
      <c r="T6428" s="2"/>
      <c r="U6428" s="2"/>
      <c r="V6428" s="2"/>
      <c r="W6428" s="2"/>
    </row>
    <row r="6429" spans="16:23" x14ac:dyDescent="0.25">
      <c r="P6429" s="1"/>
      <c r="Q6429" s="1"/>
      <c r="T6429" s="2"/>
      <c r="U6429" s="2"/>
      <c r="V6429" s="2"/>
      <c r="W6429" s="2"/>
    </row>
    <row r="6430" spans="16:23" x14ac:dyDescent="0.25">
      <c r="P6430" s="1"/>
      <c r="Q6430" s="1"/>
      <c r="T6430" s="2"/>
      <c r="U6430" s="2"/>
      <c r="V6430" s="2"/>
      <c r="W6430" s="2"/>
    </row>
    <row r="6431" spans="16:23" x14ac:dyDescent="0.25">
      <c r="P6431" s="1"/>
      <c r="Q6431" s="1"/>
      <c r="T6431" s="2"/>
      <c r="U6431" s="2"/>
      <c r="V6431" s="2"/>
      <c r="W6431" s="2"/>
    </row>
    <row r="6432" spans="16:23" x14ac:dyDescent="0.25">
      <c r="P6432" s="1"/>
      <c r="Q6432" s="1"/>
      <c r="T6432" s="2"/>
      <c r="U6432" s="2"/>
      <c r="V6432" s="2"/>
      <c r="W6432" s="2"/>
    </row>
    <row r="6433" spans="16:23" x14ac:dyDescent="0.25">
      <c r="P6433" s="1"/>
      <c r="Q6433" s="1"/>
      <c r="T6433" s="2"/>
      <c r="U6433" s="2"/>
      <c r="V6433" s="2"/>
      <c r="W6433" s="2"/>
    </row>
    <row r="6434" spans="16:23" x14ac:dyDescent="0.25">
      <c r="P6434" s="1"/>
      <c r="Q6434" s="1"/>
      <c r="T6434" s="2"/>
      <c r="U6434" s="2"/>
      <c r="V6434" s="2"/>
      <c r="W6434" s="2"/>
    </row>
    <row r="6435" spans="16:23" x14ac:dyDescent="0.25">
      <c r="P6435" s="1"/>
      <c r="Q6435" s="1"/>
      <c r="T6435" s="2"/>
      <c r="U6435" s="2"/>
      <c r="V6435" s="2"/>
      <c r="W6435" s="2"/>
    </row>
    <row r="6436" spans="16:23" x14ac:dyDescent="0.25">
      <c r="P6436" s="1"/>
      <c r="Q6436" s="1"/>
      <c r="T6436" s="2"/>
      <c r="U6436" s="2"/>
      <c r="V6436" s="2"/>
      <c r="W6436" s="2"/>
    </row>
    <row r="6437" spans="16:23" x14ac:dyDescent="0.25">
      <c r="P6437" s="1"/>
      <c r="Q6437" s="1"/>
      <c r="T6437" s="2"/>
      <c r="U6437" s="2"/>
      <c r="V6437" s="2"/>
      <c r="W6437" s="2"/>
    </row>
    <row r="6438" spans="16:23" x14ac:dyDescent="0.25">
      <c r="P6438" s="1"/>
      <c r="Q6438" s="1"/>
      <c r="T6438" s="2"/>
      <c r="U6438" s="2"/>
      <c r="V6438" s="2"/>
      <c r="W6438" s="2"/>
    </row>
    <row r="6439" spans="16:23" x14ac:dyDescent="0.25">
      <c r="P6439" s="1"/>
      <c r="Q6439" s="1"/>
      <c r="T6439" s="2"/>
      <c r="U6439" s="2"/>
      <c r="V6439" s="2"/>
      <c r="W6439" s="2"/>
    </row>
    <row r="6440" spans="16:23" x14ac:dyDescent="0.25">
      <c r="P6440" s="1"/>
      <c r="Q6440" s="1"/>
      <c r="T6440" s="2"/>
      <c r="U6440" s="2"/>
      <c r="V6440" s="2"/>
      <c r="W6440" s="2"/>
    </row>
    <row r="6441" spans="16:23" x14ac:dyDescent="0.25">
      <c r="P6441" s="1"/>
      <c r="Q6441" s="1"/>
      <c r="T6441" s="2"/>
      <c r="U6441" s="2"/>
      <c r="V6441" s="2"/>
      <c r="W6441" s="2"/>
    </row>
    <row r="6442" spans="16:23" x14ac:dyDescent="0.25">
      <c r="P6442" s="1"/>
      <c r="Q6442" s="1"/>
      <c r="T6442" s="2"/>
      <c r="U6442" s="2"/>
      <c r="V6442" s="2"/>
      <c r="W6442" s="2"/>
    </row>
    <row r="6443" spans="16:23" x14ac:dyDescent="0.25">
      <c r="P6443" s="1"/>
      <c r="Q6443" s="1"/>
      <c r="T6443" s="2"/>
      <c r="U6443" s="2"/>
      <c r="V6443" s="2"/>
      <c r="W6443" s="2"/>
    </row>
    <row r="6444" spans="16:23" x14ac:dyDescent="0.25">
      <c r="P6444" s="1"/>
      <c r="Q6444" s="1"/>
      <c r="T6444" s="2"/>
      <c r="U6444" s="2"/>
      <c r="V6444" s="2"/>
      <c r="W6444" s="2"/>
    </row>
    <row r="6445" spans="16:23" x14ac:dyDescent="0.25">
      <c r="P6445" s="1"/>
      <c r="Q6445" s="1"/>
      <c r="T6445" s="2"/>
      <c r="U6445" s="2"/>
      <c r="V6445" s="2"/>
      <c r="W6445" s="2"/>
    </row>
    <row r="6446" spans="16:23" x14ac:dyDescent="0.25">
      <c r="P6446" s="1"/>
      <c r="Q6446" s="1"/>
      <c r="T6446" s="2"/>
      <c r="U6446" s="2"/>
      <c r="V6446" s="2"/>
      <c r="W6446" s="2"/>
    </row>
    <row r="6447" spans="16:23" x14ac:dyDescent="0.25">
      <c r="P6447" s="1"/>
      <c r="Q6447" s="1"/>
      <c r="T6447" s="2"/>
      <c r="U6447" s="2"/>
      <c r="V6447" s="2"/>
      <c r="W6447" s="2"/>
    </row>
    <row r="6448" spans="16:23" x14ac:dyDescent="0.25">
      <c r="P6448" s="1"/>
      <c r="Q6448" s="1"/>
      <c r="T6448" s="2"/>
      <c r="U6448" s="2"/>
      <c r="V6448" s="2"/>
      <c r="W6448" s="2"/>
    </row>
    <row r="6449" spans="16:23" x14ac:dyDescent="0.25">
      <c r="P6449" s="1"/>
      <c r="Q6449" s="1"/>
      <c r="T6449" s="2"/>
      <c r="U6449" s="2"/>
      <c r="V6449" s="2"/>
      <c r="W6449" s="2"/>
    </row>
    <row r="6450" spans="16:23" x14ac:dyDescent="0.25">
      <c r="P6450" s="1"/>
      <c r="Q6450" s="1"/>
      <c r="T6450" s="2"/>
      <c r="U6450" s="2"/>
      <c r="V6450" s="2"/>
      <c r="W6450" s="2"/>
    </row>
    <row r="6451" spans="16:23" x14ac:dyDescent="0.25">
      <c r="P6451" s="1"/>
      <c r="Q6451" s="1"/>
      <c r="T6451" s="2"/>
      <c r="U6451" s="2"/>
      <c r="V6451" s="2"/>
      <c r="W6451" s="2"/>
    </row>
    <row r="6452" spans="16:23" x14ac:dyDescent="0.25">
      <c r="P6452" s="1"/>
      <c r="Q6452" s="1"/>
      <c r="T6452" s="2"/>
      <c r="U6452" s="2"/>
      <c r="V6452" s="2"/>
      <c r="W6452" s="2"/>
    </row>
    <row r="6453" spans="16:23" x14ac:dyDescent="0.25">
      <c r="P6453" s="1"/>
      <c r="Q6453" s="1"/>
      <c r="T6453" s="2"/>
      <c r="U6453" s="2"/>
      <c r="V6453" s="2"/>
      <c r="W6453" s="2"/>
    </row>
    <row r="6454" spans="16:23" x14ac:dyDescent="0.25">
      <c r="P6454" s="1"/>
      <c r="Q6454" s="1"/>
      <c r="T6454" s="2"/>
      <c r="U6454" s="2"/>
      <c r="V6454" s="2"/>
      <c r="W6454" s="2"/>
    </row>
    <row r="6455" spans="16:23" x14ac:dyDescent="0.25">
      <c r="P6455" s="1"/>
      <c r="Q6455" s="1"/>
      <c r="T6455" s="2"/>
      <c r="U6455" s="2"/>
      <c r="V6455" s="2"/>
      <c r="W6455" s="2"/>
    </row>
    <row r="6456" spans="16:23" x14ac:dyDescent="0.25">
      <c r="P6456" s="1"/>
      <c r="Q6456" s="1"/>
      <c r="T6456" s="2"/>
      <c r="U6456" s="2"/>
      <c r="V6456" s="2"/>
      <c r="W6456" s="2"/>
    </row>
    <row r="6457" spans="16:23" x14ac:dyDescent="0.25">
      <c r="P6457" s="1"/>
      <c r="Q6457" s="1"/>
      <c r="T6457" s="2"/>
      <c r="U6457" s="2"/>
      <c r="V6457" s="2"/>
      <c r="W6457" s="2"/>
    </row>
    <row r="6458" spans="16:23" x14ac:dyDescent="0.25">
      <c r="P6458" s="1"/>
      <c r="Q6458" s="1"/>
      <c r="T6458" s="2"/>
      <c r="U6458" s="2"/>
      <c r="V6458" s="2"/>
      <c r="W6458" s="2"/>
    </row>
    <row r="6459" spans="16:23" x14ac:dyDescent="0.25">
      <c r="P6459" s="1"/>
      <c r="Q6459" s="1"/>
      <c r="T6459" s="2"/>
      <c r="U6459" s="2"/>
      <c r="V6459" s="2"/>
      <c r="W6459" s="2"/>
    </row>
    <row r="6460" spans="16:23" x14ac:dyDescent="0.25">
      <c r="P6460" s="1"/>
      <c r="Q6460" s="1"/>
      <c r="T6460" s="2"/>
      <c r="U6460" s="2"/>
      <c r="V6460" s="2"/>
      <c r="W6460" s="2"/>
    </row>
    <row r="6461" spans="16:23" x14ac:dyDescent="0.25">
      <c r="P6461" s="1"/>
      <c r="Q6461" s="1"/>
      <c r="T6461" s="2"/>
      <c r="U6461" s="2"/>
      <c r="V6461" s="2"/>
      <c r="W6461" s="2"/>
    </row>
    <row r="6462" spans="16:23" x14ac:dyDescent="0.25">
      <c r="P6462" s="1"/>
      <c r="Q6462" s="1"/>
      <c r="T6462" s="2"/>
      <c r="U6462" s="2"/>
      <c r="V6462" s="2"/>
      <c r="W6462" s="2"/>
    </row>
    <row r="6463" spans="16:23" x14ac:dyDescent="0.25">
      <c r="P6463" s="1"/>
      <c r="Q6463" s="1"/>
      <c r="T6463" s="2"/>
      <c r="U6463" s="2"/>
      <c r="V6463" s="2"/>
      <c r="W6463" s="2"/>
    </row>
    <row r="6464" spans="16:23" x14ac:dyDescent="0.25">
      <c r="P6464" s="1"/>
      <c r="Q6464" s="1"/>
      <c r="T6464" s="2"/>
      <c r="U6464" s="2"/>
      <c r="V6464" s="2"/>
      <c r="W6464" s="2"/>
    </row>
    <row r="6465" spans="16:23" x14ac:dyDescent="0.25">
      <c r="P6465" s="1"/>
      <c r="Q6465" s="1"/>
      <c r="T6465" s="2"/>
      <c r="U6465" s="2"/>
      <c r="V6465" s="2"/>
      <c r="W6465" s="2"/>
    </row>
    <row r="6466" spans="16:23" x14ac:dyDescent="0.25">
      <c r="P6466" s="1"/>
      <c r="Q6466" s="1"/>
      <c r="T6466" s="2"/>
      <c r="U6466" s="2"/>
      <c r="V6466" s="2"/>
      <c r="W6466" s="2"/>
    </row>
    <row r="6467" spans="16:23" x14ac:dyDescent="0.25">
      <c r="P6467" s="1"/>
      <c r="Q6467" s="1"/>
      <c r="T6467" s="2"/>
      <c r="U6467" s="2"/>
      <c r="V6467" s="2"/>
      <c r="W6467" s="2"/>
    </row>
    <row r="6468" spans="16:23" x14ac:dyDescent="0.25">
      <c r="P6468" s="1"/>
      <c r="Q6468" s="1"/>
      <c r="T6468" s="2"/>
      <c r="U6468" s="2"/>
      <c r="V6468" s="2"/>
      <c r="W6468" s="2"/>
    </row>
    <row r="6469" spans="16:23" x14ac:dyDescent="0.25">
      <c r="P6469" s="1"/>
      <c r="Q6469" s="1"/>
      <c r="T6469" s="2"/>
      <c r="U6469" s="2"/>
      <c r="V6469" s="2"/>
      <c r="W6469" s="2"/>
    </row>
    <row r="6470" spans="16:23" x14ac:dyDescent="0.25">
      <c r="P6470" s="1"/>
      <c r="Q6470" s="1"/>
      <c r="T6470" s="2"/>
      <c r="U6470" s="2"/>
      <c r="V6470" s="2"/>
      <c r="W6470" s="2"/>
    </row>
    <row r="6471" spans="16:23" x14ac:dyDescent="0.25">
      <c r="P6471" s="1"/>
      <c r="Q6471" s="1"/>
      <c r="T6471" s="2"/>
      <c r="U6471" s="2"/>
      <c r="V6471" s="2"/>
      <c r="W6471" s="2"/>
    </row>
    <row r="6472" spans="16:23" x14ac:dyDescent="0.25">
      <c r="P6472" s="1"/>
      <c r="Q6472" s="1"/>
      <c r="T6472" s="2"/>
      <c r="U6472" s="2"/>
      <c r="V6472" s="2"/>
      <c r="W6472" s="2"/>
    </row>
    <row r="6473" spans="16:23" x14ac:dyDescent="0.25">
      <c r="P6473" s="1"/>
      <c r="Q6473" s="1"/>
      <c r="T6473" s="2"/>
      <c r="U6473" s="2"/>
      <c r="V6473" s="2"/>
      <c r="W6473" s="2"/>
    </row>
    <row r="6474" spans="16:23" x14ac:dyDescent="0.25">
      <c r="P6474" s="1"/>
      <c r="Q6474" s="1"/>
      <c r="T6474" s="2"/>
      <c r="U6474" s="2"/>
      <c r="V6474" s="2"/>
      <c r="W6474" s="2"/>
    </row>
    <row r="6475" spans="16:23" x14ac:dyDescent="0.25">
      <c r="P6475" s="1"/>
      <c r="Q6475" s="1"/>
      <c r="T6475" s="2"/>
      <c r="U6475" s="2"/>
      <c r="V6475" s="2"/>
      <c r="W6475" s="2"/>
    </row>
    <row r="6476" spans="16:23" x14ac:dyDescent="0.25">
      <c r="P6476" s="1"/>
      <c r="Q6476" s="1"/>
      <c r="T6476" s="2"/>
      <c r="U6476" s="2"/>
      <c r="V6476" s="2"/>
      <c r="W6476" s="2"/>
    </row>
    <row r="6477" spans="16:23" x14ac:dyDescent="0.25">
      <c r="P6477" s="1"/>
      <c r="Q6477" s="1"/>
      <c r="T6477" s="2"/>
      <c r="U6477" s="2"/>
      <c r="V6477" s="2"/>
      <c r="W6477" s="2"/>
    </row>
    <row r="6478" spans="16:23" x14ac:dyDescent="0.25">
      <c r="P6478" s="1"/>
      <c r="Q6478" s="1"/>
      <c r="T6478" s="2"/>
      <c r="U6478" s="2"/>
      <c r="V6478" s="2"/>
      <c r="W6478" s="2"/>
    </row>
    <row r="6479" spans="16:23" x14ac:dyDescent="0.25">
      <c r="P6479" s="1"/>
      <c r="Q6479" s="1"/>
      <c r="T6479" s="2"/>
      <c r="U6479" s="2"/>
      <c r="V6479" s="2"/>
      <c r="W6479" s="2"/>
    </row>
    <row r="6480" spans="16:23" x14ac:dyDescent="0.25">
      <c r="P6480" s="1"/>
      <c r="Q6480" s="1"/>
      <c r="T6480" s="2"/>
      <c r="U6480" s="2"/>
      <c r="V6480" s="2"/>
      <c r="W6480" s="2"/>
    </row>
    <row r="6481" spans="16:23" x14ac:dyDescent="0.25">
      <c r="P6481" s="1"/>
      <c r="Q6481" s="1"/>
      <c r="T6481" s="2"/>
      <c r="U6481" s="2"/>
      <c r="V6481" s="2"/>
      <c r="W6481" s="2"/>
    </row>
    <row r="6482" spans="16:23" x14ac:dyDescent="0.25">
      <c r="P6482" s="1"/>
      <c r="Q6482" s="1"/>
      <c r="T6482" s="2"/>
      <c r="U6482" s="2"/>
      <c r="V6482" s="2"/>
      <c r="W6482" s="2"/>
    </row>
    <row r="6483" spans="16:23" x14ac:dyDescent="0.25">
      <c r="P6483" s="1"/>
      <c r="Q6483" s="1"/>
      <c r="T6483" s="2"/>
      <c r="U6483" s="2"/>
      <c r="V6483" s="2"/>
      <c r="W6483" s="2"/>
    </row>
    <row r="6484" spans="16:23" x14ac:dyDescent="0.25">
      <c r="P6484" s="1"/>
      <c r="Q6484" s="1"/>
      <c r="T6484" s="2"/>
      <c r="U6484" s="2"/>
      <c r="V6484" s="2"/>
      <c r="W6484" s="2"/>
    </row>
    <row r="6485" spans="16:23" x14ac:dyDescent="0.25">
      <c r="P6485" s="1"/>
      <c r="Q6485" s="1"/>
      <c r="T6485" s="2"/>
      <c r="U6485" s="2"/>
      <c r="V6485" s="2"/>
      <c r="W6485" s="2"/>
    </row>
    <row r="6486" spans="16:23" x14ac:dyDescent="0.25">
      <c r="P6486" s="1"/>
      <c r="Q6486" s="1"/>
      <c r="T6486" s="2"/>
      <c r="U6486" s="2"/>
      <c r="V6486" s="2"/>
      <c r="W6486" s="2"/>
    </row>
    <row r="6487" spans="16:23" x14ac:dyDescent="0.25">
      <c r="P6487" s="1"/>
      <c r="Q6487" s="1"/>
      <c r="T6487" s="2"/>
      <c r="U6487" s="2"/>
      <c r="V6487" s="2"/>
      <c r="W6487" s="2"/>
    </row>
    <row r="6488" spans="16:23" x14ac:dyDescent="0.25">
      <c r="P6488" s="1"/>
      <c r="Q6488" s="1"/>
      <c r="T6488" s="2"/>
      <c r="U6488" s="2"/>
      <c r="V6488" s="2"/>
      <c r="W6488" s="2"/>
    </row>
    <row r="6489" spans="16:23" x14ac:dyDescent="0.25">
      <c r="P6489" s="1"/>
      <c r="Q6489" s="1"/>
      <c r="T6489" s="2"/>
      <c r="U6489" s="2"/>
      <c r="V6489" s="2"/>
      <c r="W6489" s="2"/>
    </row>
    <row r="6490" spans="16:23" x14ac:dyDescent="0.25">
      <c r="P6490" s="1"/>
      <c r="Q6490" s="1"/>
      <c r="T6490" s="2"/>
      <c r="U6490" s="2"/>
      <c r="V6490" s="2"/>
      <c r="W6490" s="2"/>
    </row>
    <row r="6491" spans="16:23" x14ac:dyDescent="0.25">
      <c r="P6491" s="1"/>
      <c r="Q6491" s="1"/>
      <c r="T6491" s="2"/>
      <c r="U6491" s="2"/>
      <c r="V6491" s="2"/>
      <c r="W6491" s="2"/>
    </row>
    <row r="6492" spans="16:23" x14ac:dyDescent="0.25">
      <c r="P6492" s="1"/>
      <c r="Q6492" s="1"/>
      <c r="T6492" s="2"/>
      <c r="U6492" s="2"/>
      <c r="V6492" s="2"/>
      <c r="W6492" s="2"/>
    </row>
    <row r="6493" spans="16:23" x14ac:dyDescent="0.25">
      <c r="P6493" s="1"/>
      <c r="Q6493" s="1"/>
      <c r="T6493" s="2"/>
      <c r="U6493" s="2"/>
      <c r="V6493" s="2"/>
      <c r="W6493" s="2"/>
    </row>
    <row r="6494" spans="16:23" x14ac:dyDescent="0.25">
      <c r="P6494" s="1"/>
      <c r="Q6494" s="1"/>
      <c r="T6494" s="2"/>
      <c r="U6494" s="2"/>
      <c r="V6494" s="2"/>
      <c r="W6494" s="2"/>
    </row>
    <row r="6495" spans="16:23" x14ac:dyDescent="0.25">
      <c r="P6495" s="1"/>
      <c r="Q6495" s="1"/>
      <c r="T6495" s="2"/>
      <c r="U6495" s="2"/>
      <c r="V6495" s="2"/>
      <c r="W6495" s="2"/>
    </row>
    <row r="6496" spans="16:23" x14ac:dyDescent="0.25">
      <c r="P6496" s="1"/>
      <c r="Q6496" s="1"/>
      <c r="T6496" s="2"/>
      <c r="U6496" s="2"/>
      <c r="V6496" s="2"/>
      <c r="W6496" s="2"/>
    </row>
    <row r="6497" spans="16:23" x14ac:dyDescent="0.25">
      <c r="P6497" s="1"/>
      <c r="Q6497" s="1"/>
      <c r="T6497" s="2"/>
      <c r="U6497" s="2"/>
      <c r="V6497" s="2"/>
      <c r="W6497" s="2"/>
    </row>
    <row r="6498" spans="16:23" x14ac:dyDescent="0.25">
      <c r="P6498" s="1"/>
      <c r="Q6498" s="1"/>
      <c r="T6498" s="2"/>
      <c r="U6498" s="2"/>
      <c r="V6498" s="2"/>
      <c r="W6498" s="2"/>
    </row>
    <row r="6499" spans="16:23" x14ac:dyDescent="0.25">
      <c r="P6499" s="1"/>
      <c r="Q6499" s="1"/>
      <c r="T6499" s="2"/>
      <c r="U6499" s="2"/>
      <c r="V6499" s="2"/>
      <c r="W6499" s="2"/>
    </row>
    <row r="6500" spans="16:23" x14ac:dyDescent="0.25">
      <c r="P6500" s="1"/>
      <c r="Q6500" s="1"/>
      <c r="T6500" s="2"/>
      <c r="U6500" s="2"/>
      <c r="V6500" s="2"/>
      <c r="W6500" s="2"/>
    </row>
    <row r="6501" spans="16:23" x14ac:dyDescent="0.25">
      <c r="P6501" s="1"/>
      <c r="Q6501" s="1"/>
      <c r="T6501" s="2"/>
      <c r="U6501" s="2"/>
      <c r="V6501" s="2"/>
      <c r="W6501" s="2"/>
    </row>
    <row r="6502" spans="16:23" x14ac:dyDescent="0.25">
      <c r="P6502" s="1"/>
      <c r="Q6502" s="1"/>
      <c r="T6502" s="2"/>
      <c r="U6502" s="2"/>
      <c r="V6502" s="2"/>
      <c r="W6502" s="2"/>
    </row>
    <row r="6503" spans="16:23" x14ac:dyDescent="0.25">
      <c r="P6503" s="1"/>
      <c r="Q6503" s="1"/>
      <c r="T6503" s="2"/>
      <c r="U6503" s="2"/>
      <c r="V6503" s="2"/>
      <c r="W6503" s="2"/>
    </row>
    <row r="6504" spans="16:23" x14ac:dyDescent="0.25">
      <c r="P6504" s="1"/>
      <c r="Q6504" s="1"/>
      <c r="T6504" s="2"/>
      <c r="U6504" s="2"/>
      <c r="V6504" s="2"/>
      <c r="W6504" s="2"/>
    </row>
    <row r="6505" spans="16:23" x14ac:dyDescent="0.25">
      <c r="P6505" s="1"/>
      <c r="Q6505" s="1"/>
      <c r="T6505" s="2"/>
      <c r="U6505" s="2"/>
      <c r="V6505" s="2"/>
      <c r="W6505" s="2"/>
    </row>
    <row r="6506" spans="16:23" x14ac:dyDescent="0.25">
      <c r="P6506" s="1"/>
      <c r="Q6506" s="1"/>
      <c r="T6506" s="2"/>
      <c r="U6506" s="2"/>
      <c r="V6506" s="2"/>
      <c r="W6506" s="2"/>
    </row>
    <row r="6507" spans="16:23" x14ac:dyDescent="0.25">
      <c r="P6507" s="1"/>
      <c r="Q6507" s="1"/>
      <c r="T6507" s="2"/>
      <c r="U6507" s="2"/>
      <c r="V6507" s="2"/>
      <c r="W6507" s="2"/>
    </row>
    <row r="6508" spans="16:23" x14ac:dyDescent="0.25">
      <c r="P6508" s="1"/>
      <c r="Q6508" s="1"/>
      <c r="T6508" s="2"/>
      <c r="U6508" s="2"/>
      <c r="V6508" s="2"/>
      <c r="W6508" s="2"/>
    </row>
    <row r="6509" spans="16:23" x14ac:dyDescent="0.25">
      <c r="P6509" s="1"/>
      <c r="Q6509" s="1"/>
      <c r="T6509" s="2"/>
      <c r="U6509" s="2"/>
      <c r="V6509" s="2"/>
      <c r="W6509" s="2"/>
    </row>
    <row r="6510" spans="16:23" x14ac:dyDescent="0.25">
      <c r="P6510" s="1"/>
      <c r="Q6510" s="1"/>
      <c r="T6510" s="2"/>
      <c r="U6510" s="2"/>
      <c r="V6510" s="2"/>
      <c r="W6510" s="2"/>
    </row>
    <row r="6511" spans="16:23" x14ac:dyDescent="0.25">
      <c r="P6511" s="1"/>
      <c r="Q6511" s="1"/>
      <c r="T6511" s="2"/>
      <c r="U6511" s="2"/>
      <c r="V6511" s="2"/>
      <c r="W6511" s="2"/>
    </row>
    <row r="6512" spans="16:23" x14ac:dyDescent="0.25">
      <c r="P6512" s="1"/>
      <c r="Q6512" s="1"/>
      <c r="T6512" s="2"/>
      <c r="U6512" s="2"/>
      <c r="V6512" s="2"/>
      <c r="W6512" s="2"/>
    </row>
    <row r="6513" spans="16:23" x14ac:dyDescent="0.25">
      <c r="P6513" s="1"/>
      <c r="Q6513" s="1"/>
      <c r="T6513" s="2"/>
      <c r="U6513" s="2"/>
      <c r="V6513" s="2"/>
      <c r="W6513" s="2"/>
    </row>
    <row r="6514" spans="16:23" x14ac:dyDescent="0.25">
      <c r="P6514" s="1"/>
      <c r="Q6514" s="1"/>
      <c r="T6514" s="2"/>
      <c r="U6514" s="2"/>
      <c r="V6514" s="2"/>
      <c r="W6514" s="2"/>
    </row>
    <row r="6515" spans="16:23" x14ac:dyDescent="0.25">
      <c r="P6515" s="1"/>
      <c r="Q6515" s="1"/>
      <c r="T6515" s="2"/>
      <c r="U6515" s="2"/>
      <c r="V6515" s="2"/>
      <c r="W6515" s="2"/>
    </row>
    <row r="6516" spans="16:23" x14ac:dyDescent="0.25">
      <c r="P6516" s="1"/>
      <c r="Q6516" s="1"/>
      <c r="T6516" s="2"/>
      <c r="U6516" s="2"/>
      <c r="V6516" s="2"/>
      <c r="W6516" s="2"/>
    </row>
    <row r="6517" spans="16:23" x14ac:dyDescent="0.25">
      <c r="P6517" s="1"/>
      <c r="Q6517" s="1"/>
      <c r="T6517" s="2"/>
      <c r="U6517" s="2"/>
      <c r="V6517" s="2"/>
      <c r="W6517" s="2"/>
    </row>
    <row r="6518" spans="16:23" x14ac:dyDescent="0.25">
      <c r="P6518" s="1"/>
      <c r="Q6518" s="1"/>
      <c r="T6518" s="2"/>
      <c r="U6518" s="2"/>
      <c r="V6518" s="2"/>
      <c r="W6518" s="2"/>
    </row>
    <row r="6519" spans="16:23" x14ac:dyDescent="0.25">
      <c r="P6519" s="1"/>
      <c r="Q6519" s="1"/>
      <c r="T6519" s="2"/>
      <c r="U6519" s="2"/>
      <c r="V6519" s="2"/>
      <c r="W6519" s="2"/>
    </row>
    <row r="6520" spans="16:23" x14ac:dyDescent="0.25">
      <c r="P6520" s="1"/>
      <c r="Q6520" s="1"/>
      <c r="T6520" s="2"/>
      <c r="U6520" s="2"/>
      <c r="V6520" s="2"/>
      <c r="W6520" s="2"/>
    </row>
    <row r="6521" spans="16:23" x14ac:dyDescent="0.25">
      <c r="P6521" s="1"/>
      <c r="Q6521" s="1"/>
      <c r="T6521" s="2"/>
      <c r="U6521" s="2"/>
      <c r="V6521" s="2"/>
      <c r="W6521" s="2"/>
    </row>
    <row r="6522" spans="16:23" x14ac:dyDescent="0.25">
      <c r="P6522" s="1"/>
      <c r="Q6522" s="1"/>
      <c r="T6522" s="2"/>
      <c r="U6522" s="2"/>
      <c r="V6522" s="2"/>
      <c r="W6522" s="2"/>
    </row>
    <row r="6523" spans="16:23" x14ac:dyDescent="0.25">
      <c r="P6523" s="1"/>
      <c r="Q6523" s="1"/>
      <c r="T6523" s="2"/>
      <c r="U6523" s="2"/>
      <c r="V6523" s="2"/>
      <c r="W6523" s="2"/>
    </row>
    <row r="6524" spans="16:23" x14ac:dyDescent="0.25">
      <c r="P6524" s="1"/>
      <c r="Q6524" s="1"/>
      <c r="T6524" s="2"/>
      <c r="U6524" s="2"/>
      <c r="V6524" s="2"/>
      <c r="W6524" s="2"/>
    </row>
    <row r="6525" spans="16:23" x14ac:dyDescent="0.25">
      <c r="P6525" s="1"/>
      <c r="Q6525" s="1"/>
      <c r="T6525" s="2"/>
      <c r="U6525" s="2"/>
      <c r="V6525" s="2"/>
      <c r="W6525" s="2"/>
    </row>
    <row r="6526" spans="16:23" x14ac:dyDescent="0.25">
      <c r="P6526" s="1"/>
      <c r="Q6526" s="1"/>
      <c r="T6526" s="2"/>
      <c r="U6526" s="2"/>
      <c r="V6526" s="2"/>
      <c r="W6526" s="2"/>
    </row>
    <row r="6527" spans="16:23" x14ac:dyDescent="0.25">
      <c r="P6527" s="1"/>
      <c r="Q6527" s="1"/>
      <c r="T6527" s="2"/>
      <c r="U6527" s="2"/>
      <c r="V6527" s="2"/>
      <c r="W6527" s="2"/>
    </row>
    <row r="6528" spans="16:23" x14ac:dyDescent="0.25">
      <c r="P6528" s="1"/>
      <c r="Q6528" s="1"/>
      <c r="T6528" s="2"/>
      <c r="U6528" s="2"/>
      <c r="V6528" s="2"/>
      <c r="W6528" s="2"/>
    </row>
    <row r="6529" spans="16:23" x14ac:dyDescent="0.25">
      <c r="P6529" s="1"/>
      <c r="Q6529" s="1"/>
      <c r="T6529" s="2"/>
      <c r="U6529" s="2"/>
      <c r="V6529" s="2"/>
      <c r="W6529" s="2"/>
    </row>
    <row r="6530" spans="16:23" x14ac:dyDescent="0.25">
      <c r="P6530" s="1"/>
      <c r="Q6530" s="1"/>
      <c r="T6530" s="2"/>
      <c r="U6530" s="2"/>
      <c r="V6530" s="2"/>
      <c r="W6530" s="2"/>
    </row>
    <row r="6531" spans="16:23" x14ac:dyDescent="0.25">
      <c r="P6531" s="1"/>
      <c r="Q6531" s="1"/>
      <c r="T6531" s="2"/>
      <c r="U6531" s="2"/>
      <c r="V6531" s="2"/>
      <c r="W6531" s="2"/>
    </row>
    <row r="6532" spans="16:23" x14ac:dyDescent="0.25">
      <c r="P6532" s="1"/>
      <c r="Q6532" s="1"/>
      <c r="T6532" s="2"/>
      <c r="U6532" s="2"/>
      <c r="V6532" s="2"/>
      <c r="W6532" s="2"/>
    </row>
    <row r="6533" spans="16:23" x14ac:dyDescent="0.25">
      <c r="P6533" s="1"/>
      <c r="Q6533" s="1"/>
      <c r="T6533" s="2"/>
      <c r="U6533" s="2"/>
      <c r="V6533" s="2"/>
      <c r="W6533" s="2"/>
    </row>
    <row r="6534" spans="16:23" x14ac:dyDescent="0.25">
      <c r="P6534" s="1"/>
      <c r="Q6534" s="1"/>
      <c r="T6534" s="2"/>
      <c r="U6534" s="2"/>
      <c r="V6534" s="2"/>
      <c r="W6534" s="2"/>
    </row>
    <row r="6535" spans="16:23" x14ac:dyDescent="0.25">
      <c r="P6535" s="1"/>
      <c r="Q6535" s="1"/>
      <c r="T6535" s="2"/>
      <c r="U6535" s="2"/>
      <c r="V6535" s="2"/>
      <c r="W6535" s="2"/>
    </row>
    <row r="6536" spans="16:23" x14ac:dyDescent="0.25">
      <c r="P6536" s="1"/>
      <c r="Q6536" s="1"/>
      <c r="T6536" s="2"/>
      <c r="U6536" s="2"/>
      <c r="V6536" s="2"/>
      <c r="W6536" s="2"/>
    </row>
    <row r="6537" spans="16:23" x14ac:dyDescent="0.25">
      <c r="P6537" s="1"/>
      <c r="Q6537" s="1"/>
      <c r="T6537" s="2"/>
      <c r="U6537" s="2"/>
      <c r="V6537" s="2"/>
      <c r="W6537" s="2"/>
    </row>
    <row r="6538" spans="16:23" x14ac:dyDescent="0.25">
      <c r="P6538" s="1"/>
      <c r="Q6538" s="1"/>
      <c r="T6538" s="2"/>
      <c r="U6538" s="2"/>
      <c r="V6538" s="2"/>
      <c r="W6538" s="2"/>
    </row>
    <row r="6539" spans="16:23" x14ac:dyDescent="0.25">
      <c r="P6539" s="1"/>
      <c r="Q6539" s="1"/>
      <c r="T6539" s="2"/>
      <c r="U6539" s="2"/>
      <c r="V6539" s="2"/>
      <c r="W6539" s="2"/>
    </row>
    <row r="6540" spans="16:23" x14ac:dyDescent="0.25">
      <c r="P6540" s="1"/>
      <c r="Q6540" s="1"/>
      <c r="T6540" s="2"/>
      <c r="U6540" s="2"/>
      <c r="V6540" s="2"/>
      <c r="W6540" s="2"/>
    </row>
    <row r="6541" spans="16:23" x14ac:dyDescent="0.25">
      <c r="P6541" s="1"/>
      <c r="Q6541" s="1"/>
      <c r="T6541" s="2"/>
      <c r="U6541" s="2"/>
      <c r="V6541" s="2"/>
      <c r="W6541" s="2"/>
    </row>
    <row r="6542" spans="16:23" x14ac:dyDescent="0.25">
      <c r="P6542" s="1"/>
      <c r="Q6542" s="1"/>
      <c r="T6542" s="2"/>
      <c r="U6542" s="2"/>
      <c r="V6542" s="2"/>
      <c r="W6542" s="2"/>
    </row>
    <row r="6543" spans="16:23" x14ac:dyDescent="0.25">
      <c r="P6543" s="1"/>
      <c r="Q6543" s="1"/>
      <c r="T6543" s="2"/>
      <c r="U6543" s="2"/>
      <c r="V6543" s="2"/>
      <c r="W6543" s="2"/>
    </row>
    <row r="6544" spans="16:23" x14ac:dyDescent="0.25">
      <c r="P6544" s="1"/>
      <c r="Q6544" s="1"/>
      <c r="T6544" s="2"/>
      <c r="U6544" s="2"/>
      <c r="V6544" s="2"/>
      <c r="W6544" s="2"/>
    </row>
    <row r="6545" spans="16:23" x14ac:dyDescent="0.25">
      <c r="P6545" s="1"/>
      <c r="Q6545" s="1"/>
      <c r="T6545" s="2"/>
      <c r="U6545" s="2"/>
      <c r="V6545" s="2"/>
      <c r="W6545" s="2"/>
    </row>
    <row r="6546" spans="16:23" x14ac:dyDescent="0.25">
      <c r="P6546" s="1"/>
      <c r="Q6546" s="1"/>
      <c r="T6546" s="2"/>
      <c r="U6546" s="2"/>
      <c r="V6546" s="2"/>
      <c r="W6546" s="2"/>
    </row>
    <row r="6547" spans="16:23" x14ac:dyDescent="0.25">
      <c r="P6547" s="1"/>
      <c r="Q6547" s="1"/>
      <c r="T6547" s="2"/>
      <c r="U6547" s="2"/>
      <c r="V6547" s="2"/>
      <c r="W6547" s="2"/>
    </row>
    <row r="6548" spans="16:23" x14ac:dyDescent="0.25">
      <c r="P6548" s="1"/>
      <c r="Q6548" s="1"/>
      <c r="T6548" s="2"/>
      <c r="U6548" s="2"/>
      <c r="V6548" s="2"/>
      <c r="W6548" s="2"/>
    </row>
    <row r="6549" spans="16:23" x14ac:dyDescent="0.25">
      <c r="P6549" s="1"/>
      <c r="Q6549" s="1"/>
      <c r="T6549" s="2"/>
      <c r="U6549" s="2"/>
      <c r="V6549" s="2"/>
      <c r="W6549" s="2"/>
    </row>
    <row r="6550" spans="16:23" x14ac:dyDescent="0.25">
      <c r="P6550" s="1"/>
      <c r="Q6550" s="1"/>
      <c r="T6550" s="2"/>
      <c r="U6550" s="2"/>
      <c r="V6550" s="2"/>
      <c r="W6550" s="2"/>
    </row>
    <row r="6551" spans="16:23" x14ac:dyDescent="0.25">
      <c r="P6551" s="1"/>
      <c r="Q6551" s="1"/>
      <c r="T6551" s="2"/>
      <c r="U6551" s="2"/>
      <c r="V6551" s="2"/>
      <c r="W6551" s="2"/>
    </row>
    <row r="6552" spans="16:23" x14ac:dyDescent="0.25">
      <c r="P6552" s="1"/>
      <c r="Q6552" s="1"/>
      <c r="T6552" s="2"/>
      <c r="U6552" s="2"/>
      <c r="V6552" s="2"/>
      <c r="W6552" s="2"/>
    </row>
    <row r="6553" spans="16:23" x14ac:dyDescent="0.25">
      <c r="P6553" s="1"/>
      <c r="Q6553" s="1"/>
      <c r="T6553" s="2"/>
      <c r="U6553" s="2"/>
      <c r="V6553" s="2"/>
      <c r="W6553" s="2"/>
    </row>
    <row r="6554" spans="16:23" x14ac:dyDescent="0.25">
      <c r="P6554" s="1"/>
      <c r="Q6554" s="1"/>
      <c r="T6554" s="2"/>
      <c r="U6554" s="2"/>
      <c r="V6554" s="2"/>
      <c r="W6554" s="2"/>
    </row>
    <row r="6555" spans="16:23" x14ac:dyDescent="0.25">
      <c r="P6555" s="1"/>
      <c r="Q6555" s="1"/>
      <c r="T6555" s="2"/>
      <c r="U6555" s="2"/>
      <c r="V6555" s="2"/>
      <c r="W6555" s="2"/>
    </row>
    <row r="6556" spans="16:23" x14ac:dyDescent="0.25">
      <c r="P6556" s="1"/>
      <c r="Q6556" s="1"/>
      <c r="T6556" s="2"/>
      <c r="U6556" s="2"/>
      <c r="V6556" s="2"/>
      <c r="W6556" s="2"/>
    </row>
    <row r="6557" spans="16:23" x14ac:dyDescent="0.25">
      <c r="P6557" s="1"/>
      <c r="Q6557" s="1"/>
      <c r="T6557" s="2"/>
      <c r="U6557" s="2"/>
      <c r="V6557" s="2"/>
      <c r="W6557" s="2"/>
    </row>
    <row r="6558" spans="16:23" x14ac:dyDescent="0.25">
      <c r="P6558" s="1"/>
      <c r="Q6558" s="1"/>
      <c r="T6558" s="2"/>
      <c r="U6558" s="2"/>
      <c r="V6558" s="2"/>
      <c r="W6558" s="2"/>
    </row>
    <row r="6559" spans="16:23" x14ac:dyDescent="0.25">
      <c r="P6559" s="1"/>
      <c r="Q6559" s="1"/>
      <c r="T6559" s="2"/>
      <c r="U6559" s="2"/>
      <c r="V6559" s="2"/>
      <c r="W6559" s="2"/>
    </row>
    <row r="6560" spans="16:23" x14ac:dyDescent="0.25">
      <c r="P6560" s="1"/>
      <c r="Q6560" s="1"/>
      <c r="T6560" s="2"/>
      <c r="U6560" s="2"/>
      <c r="V6560" s="2"/>
      <c r="W6560" s="2"/>
    </row>
    <row r="6561" spans="16:23" x14ac:dyDescent="0.25">
      <c r="P6561" s="1"/>
      <c r="Q6561" s="1"/>
      <c r="T6561" s="2"/>
      <c r="U6561" s="2"/>
      <c r="V6561" s="2"/>
      <c r="W6561" s="2"/>
    </row>
    <row r="6562" spans="16:23" x14ac:dyDescent="0.25">
      <c r="P6562" s="1"/>
      <c r="Q6562" s="1"/>
      <c r="T6562" s="2"/>
      <c r="U6562" s="2"/>
      <c r="V6562" s="2"/>
      <c r="W6562" s="2"/>
    </row>
    <row r="6563" spans="16:23" x14ac:dyDescent="0.25">
      <c r="P6563" s="1"/>
      <c r="Q6563" s="1"/>
      <c r="T6563" s="2"/>
      <c r="U6563" s="2"/>
      <c r="V6563" s="2"/>
      <c r="W6563" s="2"/>
    </row>
    <row r="6564" spans="16:23" x14ac:dyDescent="0.25">
      <c r="P6564" s="1"/>
      <c r="Q6564" s="1"/>
      <c r="T6564" s="2"/>
      <c r="U6564" s="2"/>
      <c r="V6564" s="2"/>
      <c r="W6564" s="2"/>
    </row>
    <row r="6565" spans="16:23" x14ac:dyDescent="0.25">
      <c r="P6565" s="1"/>
      <c r="Q6565" s="1"/>
      <c r="T6565" s="2"/>
      <c r="U6565" s="2"/>
      <c r="V6565" s="2"/>
      <c r="W6565" s="2"/>
    </row>
    <row r="6566" spans="16:23" x14ac:dyDescent="0.25">
      <c r="P6566" s="1"/>
      <c r="Q6566" s="1"/>
      <c r="T6566" s="2"/>
      <c r="U6566" s="2"/>
      <c r="V6566" s="2"/>
      <c r="W6566" s="2"/>
    </row>
    <row r="6567" spans="16:23" x14ac:dyDescent="0.25">
      <c r="P6567" s="1"/>
      <c r="Q6567" s="1"/>
      <c r="T6567" s="2"/>
      <c r="U6567" s="2"/>
      <c r="V6567" s="2"/>
      <c r="W6567" s="2"/>
    </row>
    <row r="6568" spans="16:23" x14ac:dyDescent="0.25">
      <c r="P6568" s="1"/>
      <c r="Q6568" s="1"/>
      <c r="T6568" s="2"/>
      <c r="U6568" s="2"/>
      <c r="V6568" s="2"/>
      <c r="W6568" s="2"/>
    </row>
    <row r="6569" spans="16:23" x14ac:dyDescent="0.25">
      <c r="P6569" s="1"/>
      <c r="Q6569" s="1"/>
      <c r="T6569" s="2"/>
      <c r="U6569" s="2"/>
      <c r="V6569" s="2"/>
      <c r="W6569" s="2"/>
    </row>
    <row r="6570" spans="16:23" x14ac:dyDescent="0.25">
      <c r="P6570" s="1"/>
      <c r="Q6570" s="1"/>
      <c r="T6570" s="2"/>
      <c r="U6570" s="2"/>
      <c r="V6570" s="2"/>
      <c r="W6570" s="2"/>
    </row>
    <row r="6571" spans="16:23" x14ac:dyDescent="0.25">
      <c r="P6571" s="1"/>
      <c r="Q6571" s="1"/>
      <c r="T6571" s="2"/>
      <c r="U6571" s="2"/>
      <c r="V6571" s="2"/>
      <c r="W6571" s="2"/>
    </row>
    <row r="6572" spans="16:23" x14ac:dyDescent="0.25">
      <c r="P6572" s="1"/>
      <c r="Q6572" s="1"/>
      <c r="T6572" s="2"/>
      <c r="U6572" s="2"/>
      <c r="V6572" s="2"/>
      <c r="W6572" s="2"/>
    </row>
    <row r="6573" spans="16:23" x14ac:dyDescent="0.25">
      <c r="P6573" s="1"/>
      <c r="Q6573" s="1"/>
      <c r="T6573" s="2"/>
      <c r="U6573" s="2"/>
      <c r="V6573" s="2"/>
      <c r="W6573" s="2"/>
    </row>
    <row r="6574" spans="16:23" x14ac:dyDescent="0.25">
      <c r="P6574" s="1"/>
      <c r="Q6574" s="1"/>
      <c r="T6574" s="2"/>
      <c r="U6574" s="2"/>
      <c r="V6574" s="2"/>
      <c r="W6574" s="2"/>
    </row>
    <row r="6575" spans="16:23" x14ac:dyDescent="0.25">
      <c r="P6575" s="1"/>
      <c r="Q6575" s="1"/>
      <c r="T6575" s="2"/>
      <c r="U6575" s="2"/>
      <c r="V6575" s="2"/>
      <c r="W6575" s="2"/>
    </row>
    <row r="6576" spans="16:23" x14ac:dyDescent="0.25">
      <c r="P6576" s="1"/>
      <c r="Q6576" s="1"/>
      <c r="T6576" s="2"/>
      <c r="U6576" s="2"/>
      <c r="V6576" s="2"/>
      <c r="W6576" s="2"/>
    </row>
    <row r="6577" spans="16:23" x14ac:dyDescent="0.25">
      <c r="P6577" s="1"/>
      <c r="Q6577" s="1"/>
      <c r="T6577" s="2"/>
      <c r="U6577" s="2"/>
      <c r="V6577" s="2"/>
      <c r="W6577" s="2"/>
    </row>
    <row r="6578" spans="16:23" x14ac:dyDescent="0.25">
      <c r="P6578" s="1"/>
      <c r="Q6578" s="1"/>
      <c r="T6578" s="2"/>
      <c r="U6578" s="2"/>
      <c r="V6578" s="2"/>
      <c r="W6578" s="2"/>
    </row>
    <row r="6579" spans="16:23" x14ac:dyDescent="0.25">
      <c r="P6579" s="1"/>
      <c r="Q6579" s="1"/>
      <c r="T6579" s="2"/>
      <c r="U6579" s="2"/>
      <c r="V6579" s="2"/>
      <c r="W6579" s="2"/>
    </row>
    <row r="6580" spans="16:23" x14ac:dyDescent="0.25">
      <c r="P6580" s="1"/>
      <c r="Q6580" s="1"/>
      <c r="T6580" s="2"/>
      <c r="U6580" s="2"/>
      <c r="V6580" s="2"/>
      <c r="W6580" s="2"/>
    </row>
    <row r="6581" spans="16:23" x14ac:dyDescent="0.25">
      <c r="P6581" s="1"/>
      <c r="Q6581" s="1"/>
      <c r="T6581" s="2"/>
      <c r="U6581" s="2"/>
      <c r="V6581" s="2"/>
      <c r="W6581" s="2"/>
    </row>
    <row r="6582" spans="16:23" x14ac:dyDescent="0.25">
      <c r="P6582" s="1"/>
      <c r="Q6582" s="1"/>
      <c r="T6582" s="2"/>
      <c r="U6582" s="2"/>
      <c r="V6582" s="2"/>
      <c r="W6582" s="2"/>
    </row>
    <row r="6583" spans="16:23" x14ac:dyDescent="0.25">
      <c r="P6583" s="1"/>
      <c r="Q6583" s="1"/>
      <c r="T6583" s="2"/>
      <c r="U6583" s="2"/>
      <c r="V6583" s="2"/>
      <c r="W6583" s="2"/>
    </row>
    <row r="6584" spans="16:23" x14ac:dyDescent="0.25">
      <c r="P6584" s="1"/>
      <c r="Q6584" s="1"/>
      <c r="T6584" s="2"/>
      <c r="U6584" s="2"/>
      <c r="V6584" s="2"/>
      <c r="W6584" s="2"/>
    </row>
    <row r="6585" spans="16:23" x14ac:dyDescent="0.25">
      <c r="P6585" s="1"/>
      <c r="Q6585" s="1"/>
      <c r="T6585" s="2"/>
      <c r="U6585" s="2"/>
      <c r="V6585" s="2"/>
      <c r="W6585" s="2"/>
    </row>
    <row r="6586" spans="16:23" x14ac:dyDescent="0.25">
      <c r="P6586" s="1"/>
      <c r="Q6586" s="1"/>
      <c r="T6586" s="2"/>
      <c r="U6586" s="2"/>
      <c r="V6586" s="2"/>
      <c r="W6586" s="2"/>
    </row>
    <row r="6587" spans="16:23" x14ac:dyDescent="0.25">
      <c r="P6587" s="1"/>
      <c r="Q6587" s="1"/>
      <c r="T6587" s="2"/>
      <c r="U6587" s="2"/>
      <c r="V6587" s="2"/>
      <c r="W6587" s="2"/>
    </row>
    <row r="6588" spans="16:23" x14ac:dyDescent="0.25">
      <c r="P6588" s="1"/>
      <c r="Q6588" s="1"/>
      <c r="T6588" s="2"/>
      <c r="U6588" s="2"/>
      <c r="V6588" s="2"/>
      <c r="W6588" s="2"/>
    </row>
    <row r="6589" spans="16:23" x14ac:dyDescent="0.25">
      <c r="P6589" s="1"/>
      <c r="Q6589" s="1"/>
      <c r="T6589" s="2"/>
      <c r="U6589" s="2"/>
      <c r="V6589" s="2"/>
      <c r="W6589" s="2"/>
    </row>
    <row r="6590" spans="16:23" x14ac:dyDescent="0.25">
      <c r="P6590" s="1"/>
      <c r="Q6590" s="1"/>
      <c r="T6590" s="2"/>
      <c r="U6590" s="2"/>
      <c r="V6590" s="2"/>
      <c r="W6590" s="2"/>
    </row>
    <row r="6591" spans="16:23" x14ac:dyDescent="0.25">
      <c r="P6591" s="1"/>
      <c r="Q6591" s="1"/>
      <c r="T6591" s="2"/>
      <c r="U6591" s="2"/>
      <c r="V6591" s="2"/>
      <c r="W6591" s="2"/>
    </row>
    <row r="6592" spans="16:23" x14ac:dyDescent="0.25">
      <c r="P6592" s="1"/>
      <c r="Q6592" s="1"/>
      <c r="T6592" s="2"/>
      <c r="U6592" s="2"/>
      <c r="V6592" s="2"/>
      <c r="W6592" s="2"/>
    </row>
    <row r="6593" spans="16:23" x14ac:dyDescent="0.25">
      <c r="P6593" s="1"/>
      <c r="Q6593" s="1"/>
      <c r="T6593" s="2"/>
      <c r="U6593" s="2"/>
      <c r="V6593" s="2"/>
      <c r="W6593" s="2"/>
    </row>
    <row r="6594" spans="16:23" x14ac:dyDescent="0.25">
      <c r="P6594" s="1"/>
      <c r="Q6594" s="1"/>
      <c r="T6594" s="2"/>
      <c r="U6594" s="2"/>
      <c r="V6594" s="2"/>
      <c r="W6594" s="2"/>
    </row>
    <row r="6595" spans="16:23" x14ac:dyDescent="0.25">
      <c r="P6595" s="1"/>
      <c r="Q6595" s="1"/>
      <c r="T6595" s="2"/>
      <c r="U6595" s="2"/>
      <c r="V6595" s="2"/>
      <c r="W6595" s="2"/>
    </row>
    <row r="6596" spans="16:23" x14ac:dyDescent="0.25">
      <c r="P6596" s="1"/>
      <c r="Q6596" s="1"/>
      <c r="T6596" s="2"/>
      <c r="U6596" s="2"/>
      <c r="V6596" s="2"/>
      <c r="W6596" s="2"/>
    </row>
    <row r="6597" spans="16:23" x14ac:dyDescent="0.25">
      <c r="P6597" s="1"/>
      <c r="Q6597" s="1"/>
      <c r="T6597" s="2"/>
      <c r="U6597" s="2"/>
      <c r="V6597" s="2"/>
      <c r="W6597" s="2"/>
    </row>
    <row r="6598" spans="16:23" x14ac:dyDescent="0.25">
      <c r="P6598" s="1"/>
      <c r="Q6598" s="1"/>
      <c r="T6598" s="2"/>
      <c r="U6598" s="2"/>
      <c r="V6598" s="2"/>
      <c r="W6598" s="2"/>
    </row>
    <row r="6599" spans="16:23" x14ac:dyDescent="0.25">
      <c r="P6599" s="1"/>
      <c r="Q6599" s="1"/>
      <c r="T6599" s="2"/>
      <c r="U6599" s="2"/>
      <c r="V6599" s="2"/>
      <c r="W6599" s="2"/>
    </row>
    <row r="6600" spans="16:23" x14ac:dyDescent="0.25">
      <c r="P6600" s="1"/>
      <c r="Q6600" s="1"/>
      <c r="T6600" s="2"/>
      <c r="U6600" s="2"/>
      <c r="V6600" s="2"/>
      <c r="W6600" s="2"/>
    </row>
    <row r="6601" spans="16:23" x14ac:dyDescent="0.25">
      <c r="P6601" s="1"/>
      <c r="Q6601" s="1"/>
      <c r="T6601" s="2"/>
      <c r="U6601" s="2"/>
      <c r="V6601" s="2"/>
      <c r="W6601" s="2"/>
    </row>
    <row r="6602" spans="16:23" x14ac:dyDescent="0.25">
      <c r="P6602" s="1"/>
      <c r="Q6602" s="1"/>
      <c r="T6602" s="2"/>
      <c r="U6602" s="2"/>
      <c r="V6602" s="2"/>
      <c r="W6602" s="2"/>
    </row>
    <row r="6603" spans="16:23" x14ac:dyDescent="0.25">
      <c r="P6603" s="1"/>
      <c r="Q6603" s="1"/>
      <c r="T6603" s="2"/>
      <c r="U6603" s="2"/>
      <c r="V6603" s="2"/>
      <c r="W6603" s="2"/>
    </row>
    <row r="6604" spans="16:23" x14ac:dyDescent="0.25">
      <c r="P6604" s="1"/>
      <c r="Q6604" s="1"/>
      <c r="T6604" s="2"/>
      <c r="U6604" s="2"/>
      <c r="V6604" s="2"/>
      <c r="W6604" s="2"/>
    </row>
    <row r="6605" spans="16:23" x14ac:dyDescent="0.25">
      <c r="P6605" s="1"/>
      <c r="Q6605" s="1"/>
      <c r="T6605" s="2"/>
      <c r="U6605" s="2"/>
      <c r="V6605" s="2"/>
      <c r="W6605" s="2"/>
    </row>
    <row r="6606" spans="16:23" x14ac:dyDescent="0.25">
      <c r="P6606" s="1"/>
      <c r="Q6606" s="1"/>
      <c r="T6606" s="2"/>
      <c r="U6606" s="2"/>
      <c r="V6606" s="2"/>
      <c r="W6606" s="2"/>
    </row>
    <row r="6607" spans="16:23" x14ac:dyDescent="0.25">
      <c r="P6607" s="1"/>
      <c r="Q6607" s="1"/>
      <c r="T6607" s="2"/>
      <c r="U6607" s="2"/>
      <c r="V6607" s="2"/>
      <c r="W6607" s="2"/>
    </row>
    <row r="6608" spans="16:23" x14ac:dyDescent="0.25">
      <c r="P6608" s="1"/>
      <c r="Q6608" s="1"/>
      <c r="T6608" s="2"/>
      <c r="U6608" s="2"/>
      <c r="V6608" s="2"/>
      <c r="W6608" s="2"/>
    </row>
    <row r="6609" spans="16:23" x14ac:dyDescent="0.25">
      <c r="P6609" s="1"/>
      <c r="Q6609" s="1"/>
      <c r="T6609" s="2"/>
      <c r="U6609" s="2"/>
      <c r="V6609" s="2"/>
      <c r="W6609" s="2"/>
    </row>
    <row r="6610" spans="16:23" x14ac:dyDescent="0.25">
      <c r="P6610" s="1"/>
      <c r="Q6610" s="1"/>
      <c r="T6610" s="2"/>
      <c r="U6610" s="2"/>
      <c r="V6610" s="2"/>
      <c r="W6610" s="2"/>
    </row>
    <row r="6611" spans="16:23" x14ac:dyDescent="0.25">
      <c r="P6611" s="1"/>
      <c r="Q6611" s="1"/>
      <c r="T6611" s="2"/>
      <c r="U6611" s="2"/>
      <c r="V6611" s="2"/>
      <c r="W6611" s="2"/>
    </row>
    <row r="6612" spans="16:23" x14ac:dyDescent="0.25">
      <c r="P6612" s="1"/>
      <c r="Q6612" s="1"/>
      <c r="T6612" s="2"/>
      <c r="U6612" s="2"/>
      <c r="V6612" s="2"/>
      <c r="W6612" s="2"/>
    </row>
    <row r="6613" spans="16:23" x14ac:dyDescent="0.25">
      <c r="P6613" s="1"/>
      <c r="Q6613" s="1"/>
      <c r="T6613" s="2"/>
      <c r="U6613" s="2"/>
      <c r="V6613" s="2"/>
      <c r="W6613" s="2"/>
    </row>
    <row r="6614" spans="16:23" x14ac:dyDescent="0.25">
      <c r="P6614" s="1"/>
      <c r="Q6614" s="1"/>
      <c r="T6614" s="2"/>
      <c r="U6614" s="2"/>
      <c r="V6614" s="2"/>
      <c r="W6614" s="2"/>
    </row>
    <row r="6615" spans="16:23" x14ac:dyDescent="0.25">
      <c r="P6615" s="1"/>
      <c r="Q6615" s="1"/>
      <c r="T6615" s="2"/>
      <c r="U6615" s="2"/>
      <c r="V6615" s="2"/>
      <c r="W6615" s="2"/>
    </row>
    <row r="6616" spans="16:23" x14ac:dyDescent="0.25">
      <c r="P6616" s="1"/>
      <c r="Q6616" s="1"/>
      <c r="T6616" s="2"/>
      <c r="U6616" s="2"/>
      <c r="V6616" s="2"/>
      <c r="W6616" s="2"/>
    </row>
    <row r="6617" spans="16:23" x14ac:dyDescent="0.25">
      <c r="P6617" s="1"/>
      <c r="Q6617" s="1"/>
      <c r="T6617" s="2"/>
      <c r="U6617" s="2"/>
      <c r="V6617" s="2"/>
      <c r="W6617" s="2"/>
    </row>
    <row r="6618" spans="16:23" x14ac:dyDescent="0.25">
      <c r="P6618" s="1"/>
      <c r="Q6618" s="1"/>
      <c r="T6618" s="2"/>
      <c r="U6618" s="2"/>
      <c r="V6618" s="2"/>
      <c r="W6618" s="2"/>
    </row>
    <row r="6619" spans="16:23" x14ac:dyDescent="0.25">
      <c r="P6619" s="1"/>
      <c r="Q6619" s="1"/>
      <c r="T6619" s="2"/>
      <c r="U6619" s="2"/>
      <c r="V6619" s="2"/>
      <c r="W6619" s="2"/>
    </row>
    <row r="6620" spans="16:23" x14ac:dyDescent="0.25">
      <c r="P6620" s="1"/>
      <c r="Q6620" s="1"/>
      <c r="T6620" s="2"/>
      <c r="U6620" s="2"/>
      <c r="V6620" s="2"/>
      <c r="W6620" s="2"/>
    </row>
    <row r="6621" spans="16:23" x14ac:dyDescent="0.25">
      <c r="P6621" s="1"/>
      <c r="Q6621" s="1"/>
      <c r="T6621" s="2"/>
      <c r="U6621" s="2"/>
      <c r="V6621" s="2"/>
      <c r="W6621" s="2"/>
    </row>
    <row r="6622" spans="16:23" x14ac:dyDescent="0.25">
      <c r="P6622" s="1"/>
      <c r="Q6622" s="1"/>
      <c r="T6622" s="2"/>
      <c r="U6622" s="2"/>
      <c r="V6622" s="2"/>
      <c r="W6622" s="2"/>
    </row>
    <row r="6623" spans="16:23" x14ac:dyDescent="0.25">
      <c r="P6623" s="1"/>
      <c r="Q6623" s="1"/>
      <c r="T6623" s="2"/>
      <c r="U6623" s="2"/>
      <c r="V6623" s="2"/>
      <c r="W6623" s="2"/>
    </row>
    <row r="6624" spans="16:23" x14ac:dyDescent="0.25">
      <c r="P6624" s="1"/>
      <c r="Q6624" s="1"/>
      <c r="T6624" s="2"/>
      <c r="U6624" s="2"/>
      <c r="V6624" s="2"/>
      <c r="W6624" s="2"/>
    </row>
    <row r="6625" spans="16:23" x14ac:dyDescent="0.25">
      <c r="P6625" s="1"/>
      <c r="Q6625" s="1"/>
      <c r="T6625" s="2"/>
      <c r="U6625" s="2"/>
      <c r="V6625" s="2"/>
      <c r="W6625" s="2"/>
    </row>
    <row r="6626" spans="16:23" x14ac:dyDescent="0.25">
      <c r="P6626" s="1"/>
      <c r="Q6626" s="1"/>
      <c r="T6626" s="2"/>
      <c r="U6626" s="2"/>
      <c r="V6626" s="2"/>
      <c r="W6626" s="2"/>
    </row>
    <row r="6627" spans="16:23" x14ac:dyDescent="0.25">
      <c r="P6627" s="1"/>
      <c r="Q6627" s="1"/>
      <c r="T6627" s="2"/>
      <c r="U6627" s="2"/>
      <c r="V6627" s="2"/>
      <c r="W6627" s="2"/>
    </row>
    <row r="6628" spans="16:23" x14ac:dyDescent="0.25">
      <c r="P6628" s="1"/>
      <c r="Q6628" s="1"/>
      <c r="T6628" s="2"/>
      <c r="U6628" s="2"/>
      <c r="V6628" s="2"/>
      <c r="W6628" s="2"/>
    </row>
    <row r="6629" spans="16:23" x14ac:dyDescent="0.25">
      <c r="P6629" s="1"/>
      <c r="Q6629" s="1"/>
      <c r="T6629" s="2"/>
      <c r="U6629" s="2"/>
      <c r="V6629" s="2"/>
      <c r="W6629" s="2"/>
    </row>
    <row r="6630" spans="16:23" x14ac:dyDescent="0.25">
      <c r="P6630" s="1"/>
      <c r="Q6630" s="1"/>
      <c r="T6630" s="2"/>
      <c r="U6630" s="2"/>
      <c r="V6630" s="2"/>
      <c r="W6630" s="2"/>
    </row>
    <row r="6631" spans="16:23" x14ac:dyDescent="0.25">
      <c r="P6631" s="1"/>
      <c r="Q6631" s="1"/>
      <c r="T6631" s="2"/>
      <c r="U6631" s="2"/>
      <c r="V6631" s="2"/>
      <c r="W6631" s="2"/>
    </row>
    <row r="6632" spans="16:23" x14ac:dyDescent="0.25">
      <c r="P6632" s="1"/>
      <c r="Q6632" s="1"/>
      <c r="T6632" s="2"/>
      <c r="U6632" s="2"/>
      <c r="V6632" s="2"/>
      <c r="W6632" s="2"/>
    </row>
    <row r="6633" spans="16:23" x14ac:dyDescent="0.25">
      <c r="P6633" s="1"/>
      <c r="Q6633" s="1"/>
      <c r="T6633" s="2"/>
      <c r="U6633" s="2"/>
      <c r="V6633" s="2"/>
      <c r="W6633" s="2"/>
    </row>
    <row r="6634" spans="16:23" x14ac:dyDescent="0.25">
      <c r="P6634" s="1"/>
      <c r="Q6634" s="1"/>
      <c r="T6634" s="2"/>
      <c r="U6634" s="2"/>
      <c r="V6634" s="2"/>
      <c r="W6634" s="2"/>
    </row>
    <row r="6635" spans="16:23" x14ac:dyDescent="0.25">
      <c r="P6635" s="1"/>
      <c r="Q6635" s="1"/>
      <c r="T6635" s="2"/>
      <c r="U6635" s="2"/>
      <c r="V6635" s="2"/>
      <c r="W6635" s="2"/>
    </row>
    <row r="6636" spans="16:23" x14ac:dyDescent="0.25">
      <c r="P6636" s="1"/>
      <c r="Q6636" s="1"/>
      <c r="T6636" s="2"/>
      <c r="U6636" s="2"/>
      <c r="V6636" s="2"/>
      <c r="W6636" s="2"/>
    </row>
    <row r="6637" spans="16:23" x14ac:dyDescent="0.25">
      <c r="P6637" s="1"/>
      <c r="Q6637" s="1"/>
      <c r="T6637" s="2"/>
      <c r="U6637" s="2"/>
      <c r="V6637" s="2"/>
      <c r="W6637" s="2"/>
    </row>
    <row r="6638" spans="16:23" x14ac:dyDescent="0.25">
      <c r="P6638" s="1"/>
      <c r="Q6638" s="1"/>
      <c r="T6638" s="2"/>
      <c r="U6638" s="2"/>
      <c r="V6638" s="2"/>
      <c r="W6638" s="2"/>
    </row>
    <row r="6639" spans="16:23" x14ac:dyDescent="0.25">
      <c r="P6639" s="1"/>
      <c r="Q6639" s="1"/>
      <c r="T6639" s="2"/>
      <c r="U6639" s="2"/>
      <c r="V6639" s="2"/>
      <c r="W6639" s="2"/>
    </row>
    <row r="6640" spans="16:23" x14ac:dyDescent="0.25">
      <c r="P6640" s="1"/>
      <c r="Q6640" s="1"/>
      <c r="T6640" s="2"/>
      <c r="U6640" s="2"/>
      <c r="V6640" s="2"/>
      <c r="W6640" s="2"/>
    </row>
    <row r="6641" spans="16:23" x14ac:dyDescent="0.25">
      <c r="P6641" s="1"/>
      <c r="Q6641" s="1"/>
      <c r="T6641" s="2"/>
      <c r="U6641" s="2"/>
      <c r="V6641" s="2"/>
      <c r="W6641" s="2"/>
    </row>
    <row r="6642" spans="16:23" x14ac:dyDescent="0.25">
      <c r="P6642" s="1"/>
      <c r="Q6642" s="1"/>
      <c r="T6642" s="2"/>
      <c r="U6642" s="2"/>
      <c r="V6642" s="2"/>
      <c r="W6642" s="2"/>
    </row>
    <row r="6643" spans="16:23" x14ac:dyDescent="0.25">
      <c r="P6643" s="1"/>
      <c r="Q6643" s="1"/>
      <c r="T6643" s="2"/>
      <c r="U6643" s="2"/>
      <c r="V6643" s="2"/>
      <c r="W6643" s="2"/>
    </row>
    <row r="6644" spans="16:23" x14ac:dyDescent="0.25">
      <c r="P6644" s="1"/>
      <c r="Q6644" s="1"/>
      <c r="T6644" s="2"/>
      <c r="U6644" s="2"/>
      <c r="V6644" s="2"/>
      <c r="W6644" s="2"/>
    </row>
    <row r="6645" spans="16:23" x14ac:dyDescent="0.25">
      <c r="P6645" s="1"/>
      <c r="Q6645" s="1"/>
      <c r="T6645" s="2"/>
      <c r="U6645" s="2"/>
      <c r="V6645" s="2"/>
      <c r="W6645" s="2"/>
    </row>
    <row r="6646" spans="16:23" x14ac:dyDescent="0.25">
      <c r="P6646" s="1"/>
      <c r="Q6646" s="1"/>
      <c r="T6646" s="2"/>
      <c r="U6646" s="2"/>
      <c r="V6646" s="2"/>
      <c r="W6646" s="2"/>
    </row>
    <row r="6647" spans="16:23" x14ac:dyDescent="0.25">
      <c r="P6647" s="1"/>
      <c r="Q6647" s="1"/>
      <c r="T6647" s="2"/>
      <c r="U6647" s="2"/>
      <c r="V6647" s="2"/>
      <c r="W6647" s="2"/>
    </row>
    <row r="6648" spans="16:23" x14ac:dyDescent="0.25">
      <c r="P6648" s="1"/>
      <c r="Q6648" s="1"/>
      <c r="T6648" s="2"/>
      <c r="U6648" s="2"/>
      <c r="V6648" s="2"/>
      <c r="W6648" s="2"/>
    </row>
    <row r="6649" spans="16:23" x14ac:dyDescent="0.25">
      <c r="P6649" s="1"/>
      <c r="Q6649" s="1"/>
      <c r="T6649" s="2"/>
      <c r="U6649" s="2"/>
      <c r="V6649" s="2"/>
      <c r="W6649" s="2"/>
    </row>
    <row r="6650" spans="16:23" x14ac:dyDescent="0.25">
      <c r="P6650" s="1"/>
      <c r="Q6650" s="1"/>
      <c r="T6650" s="2"/>
      <c r="U6650" s="2"/>
      <c r="V6650" s="2"/>
      <c r="W6650" s="2"/>
    </row>
    <row r="6651" spans="16:23" x14ac:dyDescent="0.25">
      <c r="P6651" s="1"/>
      <c r="Q6651" s="1"/>
      <c r="T6651" s="2"/>
      <c r="U6651" s="2"/>
      <c r="V6651" s="2"/>
      <c r="W6651" s="2"/>
    </row>
    <row r="6652" spans="16:23" x14ac:dyDescent="0.25">
      <c r="P6652" s="1"/>
      <c r="Q6652" s="1"/>
      <c r="T6652" s="2"/>
      <c r="U6652" s="2"/>
      <c r="V6652" s="2"/>
      <c r="W6652" s="2"/>
    </row>
    <row r="6653" spans="16:23" x14ac:dyDescent="0.25">
      <c r="P6653" s="1"/>
      <c r="Q6653" s="1"/>
      <c r="T6653" s="2"/>
      <c r="U6653" s="2"/>
      <c r="V6653" s="2"/>
      <c r="W6653" s="2"/>
    </row>
    <row r="6654" spans="16:23" x14ac:dyDescent="0.25">
      <c r="P6654" s="1"/>
      <c r="Q6654" s="1"/>
      <c r="T6654" s="2"/>
      <c r="U6654" s="2"/>
      <c r="V6654" s="2"/>
      <c r="W6654" s="2"/>
    </row>
    <row r="6655" spans="16:23" x14ac:dyDescent="0.25">
      <c r="P6655" s="1"/>
      <c r="Q6655" s="1"/>
      <c r="T6655" s="2"/>
      <c r="U6655" s="2"/>
      <c r="V6655" s="2"/>
      <c r="W6655" s="2"/>
    </row>
    <row r="6656" spans="16:23" x14ac:dyDescent="0.25">
      <c r="P6656" s="1"/>
      <c r="Q6656" s="1"/>
      <c r="T6656" s="2"/>
      <c r="U6656" s="2"/>
      <c r="V6656" s="2"/>
      <c r="W6656" s="2"/>
    </row>
    <row r="6657" spans="16:23" x14ac:dyDescent="0.25">
      <c r="P6657" s="1"/>
      <c r="Q6657" s="1"/>
      <c r="T6657" s="2"/>
      <c r="U6657" s="2"/>
      <c r="V6657" s="2"/>
      <c r="W6657" s="2"/>
    </row>
    <row r="6658" spans="16:23" x14ac:dyDescent="0.25">
      <c r="P6658" s="1"/>
      <c r="Q6658" s="1"/>
      <c r="T6658" s="2"/>
      <c r="U6658" s="2"/>
      <c r="V6658" s="2"/>
      <c r="W6658" s="2"/>
    </row>
    <row r="6659" spans="16:23" x14ac:dyDescent="0.25">
      <c r="P6659" s="1"/>
      <c r="Q6659" s="1"/>
      <c r="T6659" s="2"/>
      <c r="U6659" s="2"/>
      <c r="V6659" s="2"/>
      <c r="W6659" s="2"/>
    </row>
    <row r="6660" spans="16:23" x14ac:dyDescent="0.25">
      <c r="P6660" s="1"/>
      <c r="Q6660" s="1"/>
      <c r="T6660" s="2"/>
      <c r="U6660" s="2"/>
      <c r="V6660" s="2"/>
      <c r="W6660" s="2"/>
    </row>
    <row r="6661" spans="16:23" x14ac:dyDescent="0.25">
      <c r="P6661" s="1"/>
      <c r="Q6661" s="1"/>
      <c r="T6661" s="2"/>
      <c r="U6661" s="2"/>
      <c r="V6661" s="2"/>
      <c r="W6661" s="2"/>
    </row>
    <row r="6662" spans="16:23" x14ac:dyDescent="0.25">
      <c r="P6662" s="1"/>
      <c r="Q6662" s="1"/>
      <c r="T6662" s="2"/>
      <c r="U6662" s="2"/>
      <c r="V6662" s="2"/>
      <c r="W6662" s="2"/>
    </row>
    <row r="6663" spans="16:23" x14ac:dyDescent="0.25">
      <c r="P6663" s="1"/>
      <c r="Q6663" s="1"/>
      <c r="T6663" s="2"/>
      <c r="U6663" s="2"/>
      <c r="V6663" s="2"/>
      <c r="W6663" s="2"/>
    </row>
    <row r="6664" spans="16:23" x14ac:dyDescent="0.25">
      <c r="P6664" s="1"/>
      <c r="Q6664" s="1"/>
      <c r="T6664" s="2"/>
      <c r="U6664" s="2"/>
      <c r="V6664" s="2"/>
      <c r="W6664" s="2"/>
    </row>
    <row r="6665" spans="16:23" x14ac:dyDescent="0.25">
      <c r="P6665" s="1"/>
      <c r="Q6665" s="1"/>
      <c r="T6665" s="2"/>
      <c r="U6665" s="2"/>
      <c r="V6665" s="2"/>
      <c r="W6665" s="2"/>
    </row>
    <row r="6666" spans="16:23" x14ac:dyDescent="0.25">
      <c r="P6666" s="1"/>
      <c r="Q6666" s="1"/>
      <c r="T6666" s="2"/>
      <c r="U6666" s="2"/>
      <c r="V6666" s="2"/>
      <c r="W6666" s="2"/>
    </row>
    <row r="6667" spans="16:23" x14ac:dyDescent="0.25">
      <c r="P6667" s="1"/>
      <c r="Q6667" s="1"/>
      <c r="T6667" s="2"/>
      <c r="U6667" s="2"/>
      <c r="V6667" s="2"/>
      <c r="W6667" s="2"/>
    </row>
    <row r="6668" spans="16:23" x14ac:dyDescent="0.25">
      <c r="P6668" s="1"/>
      <c r="Q6668" s="1"/>
      <c r="T6668" s="2"/>
      <c r="U6668" s="2"/>
      <c r="V6668" s="2"/>
      <c r="W6668" s="2"/>
    </row>
    <row r="6669" spans="16:23" x14ac:dyDescent="0.25">
      <c r="P6669" s="1"/>
      <c r="Q6669" s="1"/>
      <c r="T6669" s="2"/>
      <c r="U6669" s="2"/>
      <c r="V6669" s="2"/>
      <c r="W6669" s="2"/>
    </row>
    <row r="6670" spans="16:23" x14ac:dyDescent="0.25">
      <c r="P6670" s="1"/>
      <c r="Q6670" s="1"/>
      <c r="T6670" s="2"/>
      <c r="U6670" s="2"/>
      <c r="V6670" s="2"/>
      <c r="W6670" s="2"/>
    </row>
    <row r="6671" spans="16:23" x14ac:dyDescent="0.25">
      <c r="P6671" s="1"/>
      <c r="Q6671" s="1"/>
      <c r="T6671" s="2"/>
      <c r="U6671" s="2"/>
      <c r="V6671" s="2"/>
      <c r="W6671" s="2"/>
    </row>
    <row r="6672" spans="16:23" x14ac:dyDescent="0.25">
      <c r="P6672" s="1"/>
      <c r="Q6672" s="1"/>
      <c r="T6672" s="2"/>
      <c r="U6672" s="2"/>
      <c r="V6672" s="2"/>
      <c r="W6672" s="2"/>
    </row>
    <row r="6673" spans="16:23" x14ac:dyDescent="0.25">
      <c r="P6673" s="1"/>
      <c r="Q6673" s="1"/>
      <c r="T6673" s="2"/>
      <c r="U6673" s="2"/>
      <c r="V6673" s="2"/>
      <c r="W6673" s="2"/>
    </row>
    <row r="6674" spans="16:23" x14ac:dyDescent="0.25">
      <c r="P6674" s="1"/>
      <c r="Q6674" s="1"/>
      <c r="T6674" s="2"/>
      <c r="U6674" s="2"/>
      <c r="V6674" s="2"/>
      <c r="W6674" s="2"/>
    </row>
    <row r="6675" spans="16:23" x14ac:dyDescent="0.25">
      <c r="P6675" s="1"/>
      <c r="Q6675" s="1"/>
      <c r="T6675" s="2"/>
      <c r="U6675" s="2"/>
      <c r="V6675" s="2"/>
      <c r="W6675" s="2"/>
    </row>
    <row r="6676" spans="16:23" x14ac:dyDescent="0.25">
      <c r="P6676" s="1"/>
      <c r="Q6676" s="1"/>
      <c r="T6676" s="2"/>
      <c r="U6676" s="2"/>
      <c r="V6676" s="2"/>
      <c r="W6676" s="2"/>
    </row>
    <row r="6677" spans="16:23" x14ac:dyDescent="0.25">
      <c r="P6677" s="1"/>
      <c r="Q6677" s="1"/>
      <c r="T6677" s="2"/>
      <c r="U6677" s="2"/>
      <c r="V6677" s="2"/>
      <c r="W6677" s="2"/>
    </row>
    <row r="6678" spans="16:23" x14ac:dyDescent="0.25">
      <c r="P6678" s="1"/>
      <c r="Q6678" s="1"/>
      <c r="T6678" s="2"/>
      <c r="U6678" s="2"/>
      <c r="V6678" s="2"/>
      <c r="W6678" s="2"/>
    </row>
    <row r="6679" spans="16:23" x14ac:dyDescent="0.25">
      <c r="P6679" s="1"/>
      <c r="Q6679" s="1"/>
      <c r="T6679" s="2"/>
      <c r="U6679" s="2"/>
      <c r="V6679" s="2"/>
      <c r="W6679" s="2"/>
    </row>
    <row r="6680" spans="16:23" x14ac:dyDescent="0.25">
      <c r="P6680" s="1"/>
      <c r="Q6680" s="1"/>
      <c r="T6680" s="2"/>
      <c r="U6680" s="2"/>
      <c r="V6680" s="2"/>
      <c r="W6680" s="2"/>
    </row>
    <row r="6681" spans="16:23" x14ac:dyDescent="0.25">
      <c r="P6681" s="1"/>
      <c r="Q6681" s="1"/>
      <c r="T6681" s="2"/>
      <c r="U6681" s="2"/>
      <c r="V6681" s="2"/>
      <c r="W6681" s="2"/>
    </row>
    <row r="6682" spans="16:23" x14ac:dyDescent="0.25">
      <c r="P6682" s="1"/>
      <c r="Q6682" s="1"/>
      <c r="T6682" s="2"/>
      <c r="U6682" s="2"/>
      <c r="V6682" s="2"/>
      <c r="W6682" s="2"/>
    </row>
    <row r="6683" spans="16:23" x14ac:dyDescent="0.25">
      <c r="P6683" s="1"/>
      <c r="Q6683" s="1"/>
      <c r="T6683" s="2"/>
      <c r="U6683" s="2"/>
      <c r="V6683" s="2"/>
      <c r="W6683" s="2"/>
    </row>
    <row r="6684" spans="16:23" x14ac:dyDescent="0.25">
      <c r="P6684" s="1"/>
      <c r="Q6684" s="1"/>
      <c r="T6684" s="2"/>
      <c r="U6684" s="2"/>
      <c r="V6684" s="2"/>
      <c r="W6684" s="2"/>
    </row>
    <row r="6685" spans="16:23" x14ac:dyDescent="0.25">
      <c r="P6685" s="1"/>
      <c r="Q6685" s="1"/>
      <c r="T6685" s="2"/>
      <c r="U6685" s="2"/>
      <c r="V6685" s="2"/>
      <c r="W6685" s="2"/>
    </row>
    <row r="6686" spans="16:23" x14ac:dyDescent="0.25">
      <c r="P6686" s="1"/>
      <c r="Q6686" s="1"/>
      <c r="T6686" s="2"/>
      <c r="U6686" s="2"/>
      <c r="V6686" s="2"/>
      <c r="W6686" s="2"/>
    </row>
    <row r="6687" spans="16:23" x14ac:dyDescent="0.25">
      <c r="P6687" s="1"/>
      <c r="Q6687" s="1"/>
      <c r="T6687" s="2"/>
      <c r="U6687" s="2"/>
      <c r="V6687" s="2"/>
      <c r="W6687" s="2"/>
    </row>
    <row r="6688" spans="16:23" x14ac:dyDescent="0.25">
      <c r="P6688" s="1"/>
      <c r="Q6688" s="1"/>
      <c r="T6688" s="2"/>
      <c r="U6688" s="2"/>
      <c r="V6688" s="2"/>
      <c r="W6688" s="2"/>
    </row>
    <row r="6689" spans="16:23" x14ac:dyDescent="0.25">
      <c r="P6689" s="1"/>
      <c r="Q6689" s="1"/>
      <c r="T6689" s="2"/>
      <c r="U6689" s="2"/>
      <c r="V6689" s="2"/>
      <c r="W6689" s="2"/>
    </row>
    <row r="6690" spans="16:23" x14ac:dyDescent="0.25">
      <c r="P6690" s="1"/>
      <c r="Q6690" s="1"/>
      <c r="T6690" s="2"/>
      <c r="U6690" s="2"/>
      <c r="V6690" s="2"/>
      <c r="W6690" s="2"/>
    </row>
    <row r="6691" spans="16:23" x14ac:dyDescent="0.25">
      <c r="P6691" s="1"/>
      <c r="Q6691" s="1"/>
      <c r="T6691" s="2"/>
      <c r="U6691" s="2"/>
      <c r="V6691" s="2"/>
      <c r="W6691" s="2"/>
    </row>
    <row r="6692" spans="16:23" x14ac:dyDescent="0.25">
      <c r="P6692" s="1"/>
      <c r="Q6692" s="1"/>
      <c r="T6692" s="2"/>
      <c r="U6692" s="2"/>
      <c r="V6692" s="2"/>
      <c r="W6692" s="2"/>
    </row>
    <row r="6693" spans="16:23" x14ac:dyDescent="0.25">
      <c r="P6693" s="1"/>
      <c r="Q6693" s="1"/>
      <c r="T6693" s="2"/>
      <c r="U6693" s="2"/>
      <c r="V6693" s="2"/>
      <c r="W6693" s="2"/>
    </row>
    <row r="6694" spans="16:23" x14ac:dyDescent="0.25">
      <c r="P6694" s="1"/>
      <c r="Q6694" s="1"/>
      <c r="T6694" s="2"/>
      <c r="U6694" s="2"/>
      <c r="V6694" s="2"/>
      <c r="W6694" s="2"/>
    </row>
    <row r="6695" spans="16:23" x14ac:dyDescent="0.25">
      <c r="P6695" s="1"/>
      <c r="Q6695" s="1"/>
      <c r="T6695" s="2"/>
      <c r="U6695" s="2"/>
      <c r="V6695" s="2"/>
      <c r="W6695" s="2"/>
    </row>
    <row r="6696" spans="16:23" x14ac:dyDescent="0.25">
      <c r="P6696" s="1"/>
      <c r="Q6696" s="1"/>
      <c r="T6696" s="2"/>
      <c r="U6696" s="2"/>
      <c r="V6696" s="2"/>
      <c r="W6696" s="2"/>
    </row>
    <row r="6697" spans="16:23" x14ac:dyDescent="0.25">
      <c r="P6697" s="1"/>
      <c r="Q6697" s="1"/>
      <c r="T6697" s="2"/>
      <c r="U6697" s="2"/>
      <c r="V6697" s="2"/>
      <c r="W6697" s="2"/>
    </row>
    <row r="6698" spans="16:23" x14ac:dyDescent="0.25">
      <c r="P6698" s="1"/>
      <c r="Q6698" s="1"/>
      <c r="T6698" s="2"/>
      <c r="U6698" s="2"/>
      <c r="V6698" s="2"/>
      <c r="W6698" s="2"/>
    </row>
    <row r="6699" spans="16:23" x14ac:dyDescent="0.25">
      <c r="P6699" s="1"/>
      <c r="Q6699" s="1"/>
      <c r="T6699" s="2"/>
      <c r="U6699" s="2"/>
      <c r="V6699" s="2"/>
      <c r="W6699" s="2"/>
    </row>
    <row r="6700" spans="16:23" x14ac:dyDescent="0.25">
      <c r="P6700" s="1"/>
      <c r="Q6700" s="1"/>
      <c r="T6700" s="2"/>
      <c r="U6700" s="2"/>
      <c r="V6700" s="2"/>
      <c r="W6700" s="2"/>
    </row>
    <row r="6701" spans="16:23" x14ac:dyDescent="0.25">
      <c r="P6701" s="1"/>
      <c r="Q6701" s="1"/>
      <c r="T6701" s="2"/>
      <c r="U6701" s="2"/>
      <c r="V6701" s="2"/>
      <c r="W6701" s="2"/>
    </row>
    <row r="6702" spans="16:23" x14ac:dyDescent="0.25">
      <c r="P6702" s="1"/>
      <c r="Q6702" s="1"/>
      <c r="T6702" s="2"/>
      <c r="U6702" s="2"/>
      <c r="V6702" s="2"/>
      <c r="W6702" s="2"/>
    </row>
    <row r="6703" spans="16:23" x14ac:dyDescent="0.25">
      <c r="P6703" s="1"/>
      <c r="Q6703" s="1"/>
      <c r="T6703" s="2"/>
      <c r="U6703" s="2"/>
      <c r="V6703" s="2"/>
      <c r="W6703" s="2"/>
    </row>
    <row r="6704" spans="16:23" x14ac:dyDescent="0.25">
      <c r="P6704" s="1"/>
      <c r="Q6704" s="1"/>
      <c r="T6704" s="2"/>
      <c r="U6704" s="2"/>
      <c r="V6704" s="2"/>
      <c r="W6704" s="2"/>
    </row>
    <row r="6705" spans="16:23" x14ac:dyDescent="0.25">
      <c r="P6705" s="1"/>
      <c r="Q6705" s="1"/>
      <c r="T6705" s="2"/>
      <c r="U6705" s="2"/>
      <c r="V6705" s="2"/>
      <c r="W6705" s="2"/>
    </row>
    <row r="6706" spans="16:23" x14ac:dyDescent="0.25">
      <c r="P6706" s="1"/>
      <c r="Q6706" s="1"/>
      <c r="T6706" s="2"/>
      <c r="U6706" s="2"/>
      <c r="V6706" s="2"/>
      <c r="W6706" s="2"/>
    </row>
    <row r="6707" spans="16:23" x14ac:dyDescent="0.25">
      <c r="P6707" s="1"/>
      <c r="Q6707" s="1"/>
      <c r="T6707" s="2"/>
      <c r="U6707" s="2"/>
      <c r="V6707" s="2"/>
      <c r="W6707" s="2"/>
    </row>
    <row r="6708" spans="16:23" x14ac:dyDescent="0.25">
      <c r="P6708" s="1"/>
      <c r="Q6708" s="1"/>
      <c r="T6708" s="2"/>
      <c r="U6708" s="2"/>
      <c r="V6708" s="2"/>
      <c r="W6708" s="2"/>
    </row>
    <row r="6709" spans="16:23" x14ac:dyDescent="0.25">
      <c r="P6709" s="1"/>
      <c r="Q6709" s="1"/>
      <c r="T6709" s="2"/>
      <c r="U6709" s="2"/>
      <c r="V6709" s="2"/>
      <c r="W6709" s="2"/>
    </row>
    <row r="6710" spans="16:23" x14ac:dyDescent="0.25">
      <c r="P6710" s="1"/>
      <c r="Q6710" s="1"/>
      <c r="T6710" s="2"/>
      <c r="U6710" s="2"/>
      <c r="V6710" s="2"/>
      <c r="W6710" s="2"/>
    </row>
    <row r="6711" spans="16:23" x14ac:dyDescent="0.25">
      <c r="P6711" s="1"/>
      <c r="Q6711" s="1"/>
      <c r="T6711" s="2"/>
      <c r="U6711" s="2"/>
      <c r="V6711" s="2"/>
      <c r="W6711" s="2"/>
    </row>
    <row r="6712" spans="16:23" x14ac:dyDescent="0.25">
      <c r="P6712" s="1"/>
      <c r="Q6712" s="1"/>
      <c r="T6712" s="2"/>
      <c r="U6712" s="2"/>
      <c r="V6712" s="2"/>
      <c r="W6712" s="2"/>
    </row>
    <row r="6713" spans="16:23" x14ac:dyDescent="0.25">
      <c r="P6713" s="1"/>
      <c r="Q6713" s="1"/>
      <c r="T6713" s="2"/>
      <c r="U6713" s="2"/>
      <c r="V6713" s="2"/>
      <c r="W6713" s="2"/>
    </row>
    <row r="6714" spans="16:23" x14ac:dyDescent="0.25">
      <c r="P6714" s="1"/>
      <c r="Q6714" s="1"/>
      <c r="T6714" s="2"/>
      <c r="U6714" s="2"/>
      <c r="V6714" s="2"/>
      <c r="W6714" s="2"/>
    </row>
    <row r="6715" spans="16:23" x14ac:dyDescent="0.25">
      <c r="P6715" s="1"/>
      <c r="Q6715" s="1"/>
      <c r="T6715" s="2"/>
      <c r="U6715" s="2"/>
      <c r="V6715" s="2"/>
      <c r="W6715" s="2"/>
    </row>
    <row r="6716" spans="16:23" x14ac:dyDescent="0.25">
      <c r="P6716" s="1"/>
      <c r="Q6716" s="1"/>
      <c r="T6716" s="2"/>
      <c r="U6716" s="2"/>
      <c r="V6716" s="2"/>
      <c r="W6716" s="2"/>
    </row>
    <row r="6717" spans="16:23" x14ac:dyDescent="0.25">
      <c r="P6717" s="1"/>
      <c r="Q6717" s="1"/>
      <c r="T6717" s="2"/>
      <c r="U6717" s="2"/>
      <c r="V6717" s="2"/>
      <c r="W6717" s="2"/>
    </row>
    <row r="6718" spans="16:23" x14ac:dyDescent="0.25">
      <c r="P6718" s="1"/>
      <c r="Q6718" s="1"/>
      <c r="T6718" s="2"/>
      <c r="U6718" s="2"/>
      <c r="V6718" s="2"/>
      <c r="W6718" s="2"/>
    </row>
    <row r="6719" spans="16:23" x14ac:dyDescent="0.25">
      <c r="P6719" s="1"/>
      <c r="Q6719" s="1"/>
      <c r="T6719" s="2"/>
      <c r="U6719" s="2"/>
      <c r="V6719" s="2"/>
      <c r="W6719" s="2"/>
    </row>
    <row r="6720" spans="16:23" x14ac:dyDescent="0.25">
      <c r="P6720" s="1"/>
      <c r="Q6720" s="1"/>
      <c r="T6720" s="2"/>
      <c r="U6720" s="2"/>
      <c r="V6720" s="2"/>
      <c r="W6720" s="2"/>
    </row>
    <row r="6721" spans="16:23" x14ac:dyDescent="0.25">
      <c r="P6721" s="1"/>
      <c r="Q6721" s="1"/>
      <c r="T6721" s="2"/>
      <c r="U6721" s="2"/>
      <c r="V6721" s="2"/>
      <c r="W6721" s="2"/>
    </row>
    <row r="6722" spans="16:23" x14ac:dyDescent="0.25">
      <c r="P6722" s="1"/>
      <c r="Q6722" s="1"/>
      <c r="T6722" s="2"/>
      <c r="U6722" s="2"/>
      <c r="V6722" s="2"/>
      <c r="W6722" s="2"/>
    </row>
    <row r="6723" spans="16:23" x14ac:dyDescent="0.25">
      <c r="P6723" s="1"/>
      <c r="Q6723" s="1"/>
      <c r="T6723" s="2"/>
      <c r="U6723" s="2"/>
      <c r="V6723" s="2"/>
      <c r="W6723" s="2"/>
    </row>
    <row r="6724" spans="16:23" x14ac:dyDescent="0.25">
      <c r="P6724" s="1"/>
      <c r="Q6724" s="1"/>
      <c r="T6724" s="2"/>
      <c r="U6724" s="2"/>
      <c r="V6724" s="2"/>
      <c r="W6724" s="2"/>
    </row>
    <row r="6725" spans="16:23" x14ac:dyDescent="0.25">
      <c r="P6725" s="1"/>
      <c r="Q6725" s="1"/>
      <c r="T6725" s="2"/>
      <c r="U6725" s="2"/>
      <c r="V6725" s="2"/>
      <c r="W6725" s="2"/>
    </row>
    <row r="6726" spans="16:23" x14ac:dyDescent="0.25">
      <c r="P6726" s="1"/>
      <c r="Q6726" s="1"/>
      <c r="T6726" s="2"/>
      <c r="U6726" s="2"/>
      <c r="V6726" s="2"/>
      <c r="W6726" s="2"/>
    </row>
    <row r="6727" spans="16:23" x14ac:dyDescent="0.25">
      <c r="P6727" s="1"/>
      <c r="Q6727" s="1"/>
      <c r="T6727" s="2"/>
      <c r="U6727" s="2"/>
      <c r="V6727" s="2"/>
      <c r="W6727" s="2"/>
    </row>
    <row r="6728" spans="16:23" x14ac:dyDescent="0.25">
      <c r="P6728" s="1"/>
      <c r="Q6728" s="1"/>
      <c r="T6728" s="2"/>
      <c r="U6728" s="2"/>
      <c r="V6728" s="2"/>
      <c r="W6728" s="2"/>
    </row>
    <row r="6729" spans="16:23" x14ac:dyDescent="0.25">
      <c r="P6729" s="1"/>
      <c r="Q6729" s="1"/>
      <c r="T6729" s="2"/>
      <c r="U6729" s="2"/>
      <c r="V6729" s="2"/>
      <c r="W6729" s="2"/>
    </row>
    <row r="6730" spans="16:23" x14ac:dyDescent="0.25">
      <c r="P6730" s="1"/>
      <c r="Q6730" s="1"/>
      <c r="T6730" s="2"/>
      <c r="U6730" s="2"/>
      <c r="V6730" s="2"/>
      <c r="W6730" s="2"/>
    </row>
    <row r="6731" spans="16:23" x14ac:dyDescent="0.25">
      <c r="P6731" s="1"/>
      <c r="Q6731" s="1"/>
      <c r="T6731" s="2"/>
      <c r="U6731" s="2"/>
      <c r="V6731" s="2"/>
      <c r="W6731" s="2"/>
    </row>
    <row r="6732" spans="16:23" x14ac:dyDescent="0.25">
      <c r="P6732" s="1"/>
      <c r="Q6732" s="1"/>
      <c r="T6732" s="2"/>
      <c r="U6732" s="2"/>
      <c r="V6732" s="2"/>
      <c r="W6732" s="2"/>
    </row>
    <row r="6733" spans="16:23" x14ac:dyDescent="0.25">
      <c r="P6733" s="1"/>
      <c r="Q6733" s="1"/>
      <c r="T6733" s="2"/>
      <c r="U6733" s="2"/>
      <c r="V6733" s="2"/>
      <c r="W6733" s="2"/>
    </row>
    <row r="6734" spans="16:23" x14ac:dyDescent="0.25">
      <c r="P6734" s="1"/>
      <c r="Q6734" s="1"/>
      <c r="T6734" s="2"/>
      <c r="U6734" s="2"/>
      <c r="V6734" s="2"/>
      <c r="W6734" s="2"/>
    </row>
    <row r="6735" spans="16:23" x14ac:dyDescent="0.25">
      <c r="P6735" s="1"/>
      <c r="Q6735" s="1"/>
      <c r="T6735" s="2"/>
      <c r="U6735" s="2"/>
      <c r="V6735" s="2"/>
      <c r="W6735" s="2"/>
    </row>
    <row r="6736" spans="16:23" x14ac:dyDescent="0.25">
      <c r="P6736" s="1"/>
      <c r="Q6736" s="1"/>
      <c r="T6736" s="2"/>
      <c r="U6736" s="2"/>
      <c r="V6736" s="2"/>
      <c r="W6736" s="2"/>
    </row>
    <row r="6737" spans="16:23" x14ac:dyDescent="0.25">
      <c r="P6737" s="1"/>
      <c r="Q6737" s="1"/>
      <c r="T6737" s="2"/>
      <c r="U6737" s="2"/>
      <c r="V6737" s="2"/>
      <c r="W6737" s="2"/>
    </row>
    <row r="6738" spans="16:23" x14ac:dyDescent="0.25">
      <c r="P6738" s="1"/>
      <c r="Q6738" s="1"/>
      <c r="T6738" s="2"/>
      <c r="U6738" s="2"/>
      <c r="V6738" s="2"/>
      <c r="W6738" s="2"/>
    </row>
    <row r="6739" spans="16:23" x14ac:dyDescent="0.25">
      <c r="P6739" s="1"/>
      <c r="Q6739" s="1"/>
      <c r="T6739" s="2"/>
      <c r="U6739" s="2"/>
      <c r="V6739" s="2"/>
      <c r="W6739" s="2"/>
    </row>
    <row r="6740" spans="16:23" x14ac:dyDescent="0.25">
      <c r="P6740" s="1"/>
      <c r="Q6740" s="1"/>
      <c r="T6740" s="2"/>
      <c r="U6740" s="2"/>
      <c r="V6740" s="2"/>
      <c r="W6740" s="2"/>
    </row>
    <row r="6741" spans="16:23" x14ac:dyDescent="0.25">
      <c r="P6741" s="1"/>
      <c r="Q6741" s="1"/>
      <c r="T6741" s="2"/>
      <c r="U6741" s="2"/>
      <c r="V6741" s="2"/>
      <c r="W6741" s="2"/>
    </row>
    <row r="6742" spans="16:23" x14ac:dyDescent="0.25">
      <c r="P6742" s="1"/>
      <c r="Q6742" s="1"/>
      <c r="T6742" s="2"/>
      <c r="U6742" s="2"/>
      <c r="V6742" s="2"/>
      <c r="W6742" s="2"/>
    </row>
    <row r="6743" spans="16:23" x14ac:dyDescent="0.25">
      <c r="P6743" s="1"/>
      <c r="Q6743" s="1"/>
      <c r="T6743" s="2"/>
      <c r="U6743" s="2"/>
      <c r="V6743" s="2"/>
      <c r="W6743" s="2"/>
    </row>
    <row r="6744" spans="16:23" x14ac:dyDescent="0.25">
      <c r="P6744" s="1"/>
      <c r="Q6744" s="1"/>
      <c r="T6744" s="2"/>
      <c r="U6744" s="2"/>
      <c r="V6744" s="2"/>
      <c r="W6744" s="2"/>
    </row>
    <row r="6745" spans="16:23" x14ac:dyDescent="0.25">
      <c r="P6745" s="1"/>
      <c r="Q6745" s="1"/>
      <c r="T6745" s="2"/>
      <c r="U6745" s="2"/>
      <c r="V6745" s="2"/>
      <c r="W6745" s="2"/>
    </row>
    <row r="6746" spans="16:23" x14ac:dyDescent="0.25">
      <c r="P6746" s="1"/>
      <c r="Q6746" s="1"/>
      <c r="T6746" s="2"/>
      <c r="U6746" s="2"/>
      <c r="V6746" s="2"/>
      <c r="W6746" s="2"/>
    </row>
    <row r="6747" spans="16:23" x14ac:dyDescent="0.25">
      <c r="P6747" s="1"/>
      <c r="Q6747" s="1"/>
      <c r="T6747" s="2"/>
      <c r="U6747" s="2"/>
      <c r="V6747" s="2"/>
      <c r="W6747" s="2"/>
    </row>
    <row r="6748" spans="16:23" x14ac:dyDescent="0.25">
      <c r="P6748" s="1"/>
      <c r="Q6748" s="1"/>
      <c r="T6748" s="2"/>
      <c r="U6748" s="2"/>
      <c r="V6748" s="2"/>
      <c r="W6748" s="2"/>
    </row>
    <row r="6749" spans="16:23" x14ac:dyDescent="0.25">
      <c r="P6749" s="1"/>
      <c r="Q6749" s="1"/>
      <c r="T6749" s="2"/>
      <c r="U6749" s="2"/>
      <c r="V6749" s="2"/>
      <c r="W6749" s="2"/>
    </row>
    <row r="6750" spans="16:23" x14ac:dyDescent="0.25">
      <c r="P6750" s="1"/>
      <c r="Q6750" s="1"/>
      <c r="T6750" s="2"/>
      <c r="U6750" s="2"/>
      <c r="V6750" s="2"/>
      <c r="W6750" s="2"/>
    </row>
    <row r="6751" spans="16:23" x14ac:dyDescent="0.25">
      <c r="P6751" s="1"/>
      <c r="Q6751" s="1"/>
      <c r="T6751" s="2"/>
      <c r="U6751" s="2"/>
      <c r="V6751" s="2"/>
      <c r="W6751" s="2"/>
    </row>
    <row r="6752" spans="16:23" x14ac:dyDescent="0.25">
      <c r="P6752" s="1"/>
      <c r="Q6752" s="1"/>
      <c r="T6752" s="2"/>
      <c r="U6752" s="2"/>
      <c r="V6752" s="2"/>
      <c r="W6752" s="2"/>
    </row>
    <row r="6753" spans="16:23" x14ac:dyDescent="0.25">
      <c r="P6753" s="1"/>
      <c r="Q6753" s="1"/>
      <c r="T6753" s="2"/>
      <c r="U6753" s="2"/>
      <c r="V6753" s="2"/>
      <c r="W6753" s="2"/>
    </row>
    <row r="6754" spans="16:23" x14ac:dyDescent="0.25">
      <c r="P6754" s="1"/>
      <c r="Q6754" s="1"/>
      <c r="T6754" s="2"/>
      <c r="U6754" s="2"/>
      <c r="V6754" s="2"/>
      <c r="W6754" s="2"/>
    </row>
    <row r="6755" spans="16:23" x14ac:dyDescent="0.25">
      <c r="P6755" s="1"/>
      <c r="Q6755" s="1"/>
      <c r="T6755" s="2"/>
      <c r="U6755" s="2"/>
      <c r="V6755" s="2"/>
      <c r="W6755" s="2"/>
    </row>
    <row r="6756" spans="16:23" x14ac:dyDescent="0.25">
      <c r="P6756" s="1"/>
      <c r="Q6756" s="1"/>
      <c r="T6756" s="2"/>
      <c r="U6756" s="2"/>
      <c r="V6756" s="2"/>
      <c r="W6756" s="2"/>
    </row>
    <row r="6757" spans="16:23" x14ac:dyDescent="0.25">
      <c r="P6757" s="1"/>
      <c r="Q6757" s="1"/>
      <c r="T6757" s="2"/>
      <c r="U6757" s="2"/>
      <c r="V6757" s="2"/>
      <c r="W6757" s="2"/>
    </row>
    <row r="6758" spans="16:23" x14ac:dyDescent="0.25">
      <c r="P6758" s="1"/>
      <c r="Q6758" s="1"/>
      <c r="T6758" s="2"/>
      <c r="U6758" s="2"/>
      <c r="V6758" s="2"/>
      <c r="W6758" s="2"/>
    </row>
    <row r="6759" spans="16:23" x14ac:dyDescent="0.25">
      <c r="P6759" s="1"/>
      <c r="Q6759" s="1"/>
      <c r="T6759" s="2"/>
      <c r="U6759" s="2"/>
      <c r="V6759" s="2"/>
      <c r="W6759" s="2"/>
    </row>
    <row r="6760" spans="16:23" x14ac:dyDescent="0.25">
      <c r="P6760" s="1"/>
      <c r="Q6760" s="1"/>
      <c r="T6760" s="2"/>
      <c r="U6760" s="2"/>
      <c r="V6760" s="2"/>
      <c r="W6760" s="2"/>
    </row>
    <row r="6761" spans="16:23" x14ac:dyDescent="0.25">
      <c r="P6761" s="1"/>
      <c r="Q6761" s="1"/>
      <c r="T6761" s="2"/>
      <c r="U6761" s="2"/>
      <c r="V6761" s="2"/>
      <c r="W6761" s="2"/>
    </row>
    <row r="6762" spans="16:23" x14ac:dyDescent="0.25">
      <c r="P6762" s="1"/>
      <c r="Q6762" s="1"/>
      <c r="T6762" s="2"/>
      <c r="U6762" s="2"/>
      <c r="V6762" s="2"/>
      <c r="W6762" s="2"/>
    </row>
    <row r="6763" spans="16:23" x14ac:dyDescent="0.25">
      <c r="P6763" s="1"/>
      <c r="Q6763" s="1"/>
      <c r="T6763" s="2"/>
      <c r="U6763" s="2"/>
      <c r="V6763" s="2"/>
      <c r="W6763" s="2"/>
    </row>
    <row r="6764" spans="16:23" x14ac:dyDescent="0.25">
      <c r="P6764" s="1"/>
      <c r="Q6764" s="1"/>
      <c r="T6764" s="2"/>
      <c r="U6764" s="2"/>
      <c r="V6764" s="2"/>
      <c r="W6764" s="2"/>
    </row>
    <row r="6765" spans="16:23" x14ac:dyDescent="0.25">
      <c r="P6765" s="1"/>
      <c r="Q6765" s="1"/>
      <c r="T6765" s="2"/>
      <c r="U6765" s="2"/>
      <c r="V6765" s="2"/>
      <c r="W6765" s="2"/>
    </row>
    <row r="6766" spans="16:23" x14ac:dyDescent="0.25">
      <c r="P6766" s="1"/>
      <c r="Q6766" s="1"/>
      <c r="T6766" s="2"/>
      <c r="U6766" s="2"/>
      <c r="V6766" s="2"/>
      <c r="W6766" s="2"/>
    </row>
    <row r="6767" spans="16:23" x14ac:dyDescent="0.25">
      <c r="P6767" s="1"/>
      <c r="Q6767" s="1"/>
      <c r="T6767" s="2"/>
      <c r="U6767" s="2"/>
      <c r="V6767" s="2"/>
      <c r="W6767" s="2"/>
    </row>
    <row r="6768" spans="16:23" x14ac:dyDescent="0.25">
      <c r="P6768" s="1"/>
      <c r="Q6768" s="1"/>
      <c r="T6768" s="2"/>
      <c r="U6768" s="2"/>
      <c r="V6768" s="2"/>
      <c r="W6768" s="2"/>
    </row>
    <row r="6769" spans="16:23" x14ac:dyDescent="0.25">
      <c r="P6769" s="1"/>
      <c r="Q6769" s="1"/>
      <c r="T6769" s="2"/>
      <c r="U6769" s="2"/>
      <c r="V6769" s="2"/>
      <c r="W6769" s="2"/>
    </row>
    <row r="6770" spans="16:23" x14ac:dyDescent="0.25">
      <c r="P6770" s="1"/>
      <c r="Q6770" s="1"/>
      <c r="T6770" s="2"/>
      <c r="U6770" s="2"/>
      <c r="V6770" s="2"/>
      <c r="W6770" s="2"/>
    </row>
    <row r="6771" spans="16:23" x14ac:dyDescent="0.25">
      <c r="P6771" s="1"/>
      <c r="Q6771" s="1"/>
      <c r="T6771" s="2"/>
      <c r="U6771" s="2"/>
      <c r="V6771" s="2"/>
      <c r="W6771" s="2"/>
    </row>
    <row r="6772" spans="16:23" x14ac:dyDescent="0.25">
      <c r="P6772" s="1"/>
      <c r="Q6772" s="1"/>
      <c r="T6772" s="2"/>
      <c r="U6772" s="2"/>
      <c r="V6772" s="2"/>
      <c r="W6772" s="2"/>
    </row>
    <row r="6773" spans="16:23" x14ac:dyDescent="0.25">
      <c r="P6773" s="1"/>
      <c r="Q6773" s="1"/>
      <c r="T6773" s="2"/>
      <c r="U6773" s="2"/>
      <c r="V6773" s="2"/>
      <c r="W6773" s="2"/>
    </row>
    <row r="6774" spans="16:23" x14ac:dyDescent="0.25">
      <c r="P6774" s="1"/>
      <c r="Q6774" s="1"/>
      <c r="T6774" s="2"/>
      <c r="U6774" s="2"/>
      <c r="V6774" s="2"/>
      <c r="W6774" s="2"/>
    </row>
    <row r="6775" spans="16:23" x14ac:dyDescent="0.25">
      <c r="P6775" s="1"/>
      <c r="Q6775" s="1"/>
      <c r="T6775" s="2"/>
      <c r="U6775" s="2"/>
      <c r="V6775" s="2"/>
      <c r="W6775" s="2"/>
    </row>
    <row r="6776" spans="16:23" x14ac:dyDescent="0.25">
      <c r="P6776" s="1"/>
      <c r="Q6776" s="1"/>
      <c r="T6776" s="2"/>
      <c r="U6776" s="2"/>
      <c r="V6776" s="2"/>
      <c r="W6776" s="2"/>
    </row>
    <row r="6777" spans="16:23" x14ac:dyDescent="0.25">
      <c r="P6777" s="1"/>
      <c r="Q6777" s="1"/>
      <c r="T6777" s="2"/>
      <c r="U6777" s="2"/>
      <c r="V6777" s="2"/>
      <c r="W6777" s="2"/>
    </row>
    <row r="6778" spans="16:23" x14ac:dyDescent="0.25">
      <c r="P6778" s="1"/>
      <c r="Q6778" s="1"/>
      <c r="T6778" s="2"/>
      <c r="U6778" s="2"/>
      <c r="V6778" s="2"/>
      <c r="W6778" s="2"/>
    </row>
    <row r="6779" spans="16:23" x14ac:dyDescent="0.25">
      <c r="P6779" s="1"/>
      <c r="Q6779" s="1"/>
      <c r="T6779" s="2"/>
      <c r="U6779" s="2"/>
      <c r="V6779" s="2"/>
      <c r="W6779" s="2"/>
    </row>
    <row r="6780" spans="16:23" x14ac:dyDescent="0.25">
      <c r="P6780" s="1"/>
      <c r="Q6780" s="1"/>
      <c r="T6780" s="2"/>
      <c r="U6780" s="2"/>
      <c r="V6780" s="2"/>
      <c r="W6780" s="2"/>
    </row>
    <row r="6781" spans="16:23" x14ac:dyDescent="0.25">
      <c r="P6781" s="1"/>
      <c r="Q6781" s="1"/>
      <c r="T6781" s="2"/>
      <c r="U6781" s="2"/>
      <c r="V6781" s="2"/>
      <c r="W6781" s="2"/>
    </row>
    <row r="6782" spans="16:23" x14ac:dyDescent="0.25">
      <c r="P6782" s="1"/>
      <c r="Q6782" s="1"/>
      <c r="T6782" s="2"/>
      <c r="U6782" s="2"/>
      <c r="V6782" s="2"/>
      <c r="W6782" s="2"/>
    </row>
    <row r="6783" spans="16:23" x14ac:dyDescent="0.25">
      <c r="P6783" s="1"/>
      <c r="Q6783" s="1"/>
      <c r="T6783" s="2"/>
      <c r="U6783" s="2"/>
      <c r="V6783" s="2"/>
      <c r="W6783" s="2"/>
    </row>
    <row r="6784" spans="16:23" x14ac:dyDescent="0.25">
      <c r="P6784" s="1"/>
      <c r="Q6784" s="1"/>
      <c r="T6784" s="2"/>
      <c r="U6784" s="2"/>
      <c r="V6784" s="2"/>
      <c r="W6784" s="2"/>
    </row>
    <row r="6785" spans="16:23" x14ac:dyDescent="0.25">
      <c r="P6785" s="1"/>
      <c r="Q6785" s="1"/>
      <c r="T6785" s="2"/>
      <c r="U6785" s="2"/>
      <c r="V6785" s="2"/>
      <c r="W6785" s="2"/>
    </row>
    <row r="6786" spans="16:23" x14ac:dyDescent="0.25">
      <c r="P6786" s="1"/>
      <c r="Q6786" s="1"/>
      <c r="T6786" s="2"/>
      <c r="U6786" s="2"/>
      <c r="V6786" s="2"/>
      <c r="W6786" s="2"/>
    </row>
    <row r="6787" spans="16:23" x14ac:dyDescent="0.25">
      <c r="P6787" s="1"/>
      <c r="Q6787" s="1"/>
      <c r="T6787" s="2"/>
      <c r="U6787" s="2"/>
      <c r="V6787" s="2"/>
      <c r="W6787" s="2"/>
    </row>
    <row r="6788" spans="16:23" x14ac:dyDescent="0.25">
      <c r="P6788" s="1"/>
      <c r="Q6788" s="1"/>
      <c r="T6788" s="2"/>
      <c r="U6788" s="2"/>
      <c r="V6788" s="2"/>
      <c r="W6788" s="2"/>
    </row>
    <row r="6789" spans="16:23" x14ac:dyDescent="0.25">
      <c r="P6789" s="1"/>
      <c r="Q6789" s="1"/>
      <c r="T6789" s="2"/>
      <c r="U6789" s="2"/>
      <c r="V6789" s="2"/>
      <c r="W6789" s="2"/>
    </row>
    <row r="6790" spans="16:23" x14ac:dyDescent="0.25">
      <c r="P6790" s="1"/>
      <c r="Q6790" s="1"/>
      <c r="T6790" s="2"/>
      <c r="U6790" s="2"/>
      <c r="V6790" s="2"/>
      <c r="W6790" s="2"/>
    </row>
    <row r="6791" spans="16:23" x14ac:dyDescent="0.25">
      <c r="P6791" s="1"/>
      <c r="Q6791" s="1"/>
      <c r="T6791" s="2"/>
      <c r="U6791" s="2"/>
      <c r="V6791" s="2"/>
      <c r="W6791" s="2"/>
    </row>
    <row r="6792" spans="16:23" x14ac:dyDescent="0.25">
      <c r="P6792" s="1"/>
      <c r="Q6792" s="1"/>
      <c r="T6792" s="2"/>
      <c r="U6792" s="2"/>
      <c r="V6792" s="2"/>
      <c r="W6792" s="2"/>
    </row>
    <row r="6793" spans="16:23" x14ac:dyDescent="0.25">
      <c r="P6793" s="1"/>
      <c r="Q6793" s="1"/>
      <c r="T6793" s="2"/>
      <c r="U6793" s="2"/>
      <c r="V6793" s="2"/>
      <c r="W6793" s="2"/>
    </row>
    <row r="6794" spans="16:23" x14ac:dyDescent="0.25">
      <c r="P6794" s="1"/>
      <c r="Q6794" s="1"/>
      <c r="T6794" s="2"/>
      <c r="U6794" s="2"/>
      <c r="V6794" s="2"/>
      <c r="W6794" s="2"/>
    </row>
    <row r="6795" spans="16:23" x14ac:dyDescent="0.25">
      <c r="P6795" s="1"/>
      <c r="Q6795" s="1"/>
      <c r="T6795" s="2"/>
      <c r="U6795" s="2"/>
      <c r="V6795" s="2"/>
      <c r="W6795" s="2"/>
    </row>
    <row r="6796" spans="16:23" x14ac:dyDescent="0.25">
      <c r="P6796" s="1"/>
      <c r="Q6796" s="1"/>
      <c r="T6796" s="2"/>
      <c r="U6796" s="2"/>
      <c r="V6796" s="2"/>
      <c r="W6796" s="2"/>
    </row>
    <row r="6797" spans="16:23" x14ac:dyDescent="0.25">
      <c r="P6797" s="1"/>
      <c r="Q6797" s="1"/>
      <c r="T6797" s="2"/>
      <c r="U6797" s="2"/>
      <c r="V6797" s="2"/>
      <c r="W6797" s="2"/>
    </row>
    <row r="6798" spans="16:23" x14ac:dyDescent="0.25">
      <c r="P6798" s="1"/>
      <c r="Q6798" s="1"/>
      <c r="T6798" s="2"/>
      <c r="U6798" s="2"/>
      <c r="V6798" s="2"/>
      <c r="W6798" s="2"/>
    </row>
    <row r="6799" spans="16:23" x14ac:dyDescent="0.25">
      <c r="P6799" s="1"/>
      <c r="Q6799" s="1"/>
      <c r="T6799" s="2"/>
      <c r="U6799" s="2"/>
      <c r="V6799" s="2"/>
      <c r="W6799" s="2"/>
    </row>
    <row r="6800" spans="16:23" x14ac:dyDescent="0.25">
      <c r="P6800" s="1"/>
      <c r="Q6800" s="1"/>
      <c r="T6800" s="2"/>
      <c r="U6800" s="2"/>
      <c r="V6800" s="2"/>
      <c r="W6800" s="2"/>
    </row>
    <row r="6801" spans="16:23" x14ac:dyDescent="0.25">
      <c r="P6801" s="1"/>
      <c r="Q6801" s="1"/>
      <c r="T6801" s="2"/>
      <c r="U6801" s="2"/>
      <c r="V6801" s="2"/>
      <c r="W6801" s="2"/>
    </row>
    <row r="6802" spans="16:23" x14ac:dyDescent="0.25">
      <c r="P6802" s="1"/>
      <c r="Q6802" s="1"/>
      <c r="T6802" s="2"/>
      <c r="U6802" s="2"/>
      <c r="V6802" s="2"/>
      <c r="W6802" s="2"/>
    </row>
    <row r="6803" spans="16:23" x14ac:dyDescent="0.25">
      <c r="P6803" s="1"/>
      <c r="Q6803" s="1"/>
      <c r="T6803" s="2"/>
      <c r="U6803" s="2"/>
      <c r="V6803" s="2"/>
      <c r="W6803" s="2"/>
    </row>
    <row r="6804" spans="16:23" x14ac:dyDescent="0.25">
      <c r="P6804" s="1"/>
      <c r="Q6804" s="1"/>
      <c r="T6804" s="2"/>
      <c r="U6804" s="2"/>
      <c r="V6804" s="2"/>
      <c r="W6804" s="2"/>
    </row>
    <row r="6805" spans="16:23" x14ac:dyDescent="0.25">
      <c r="P6805" s="1"/>
      <c r="Q6805" s="1"/>
      <c r="T6805" s="2"/>
      <c r="U6805" s="2"/>
      <c r="V6805" s="2"/>
      <c r="W6805" s="2"/>
    </row>
    <row r="6806" spans="16:23" x14ac:dyDescent="0.25">
      <c r="P6806" s="1"/>
      <c r="Q6806" s="1"/>
      <c r="T6806" s="2"/>
      <c r="U6806" s="2"/>
      <c r="V6806" s="2"/>
      <c r="W6806" s="2"/>
    </row>
    <row r="6807" spans="16:23" x14ac:dyDescent="0.25">
      <c r="P6807" s="1"/>
      <c r="Q6807" s="1"/>
      <c r="T6807" s="2"/>
      <c r="U6807" s="2"/>
      <c r="V6807" s="2"/>
      <c r="W6807" s="2"/>
    </row>
    <row r="6808" spans="16:23" x14ac:dyDescent="0.25">
      <c r="P6808" s="1"/>
      <c r="Q6808" s="1"/>
      <c r="T6808" s="2"/>
      <c r="U6808" s="2"/>
      <c r="V6808" s="2"/>
      <c r="W6808" s="2"/>
    </row>
    <row r="6809" spans="16:23" x14ac:dyDescent="0.25">
      <c r="P6809" s="1"/>
      <c r="Q6809" s="1"/>
      <c r="T6809" s="2"/>
      <c r="U6809" s="2"/>
      <c r="V6809" s="2"/>
      <c r="W6809" s="2"/>
    </row>
    <row r="6810" spans="16:23" x14ac:dyDescent="0.25">
      <c r="P6810" s="1"/>
      <c r="Q6810" s="1"/>
      <c r="T6810" s="2"/>
      <c r="U6810" s="2"/>
      <c r="V6810" s="2"/>
      <c r="W6810" s="2"/>
    </row>
    <row r="6811" spans="16:23" x14ac:dyDescent="0.25">
      <c r="P6811" s="1"/>
      <c r="Q6811" s="1"/>
      <c r="T6811" s="2"/>
      <c r="U6811" s="2"/>
      <c r="V6811" s="2"/>
      <c r="W6811" s="2"/>
    </row>
    <row r="6812" spans="16:23" x14ac:dyDescent="0.25">
      <c r="P6812" s="1"/>
      <c r="Q6812" s="1"/>
      <c r="T6812" s="2"/>
      <c r="U6812" s="2"/>
      <c r="V6812" s="2"/>
      <c r="W6812" s="2"/>
    </row>
    <row r="6813" spans="16:23" x14ac:dyDescent="0.25">
      <c r="P6813" s="1"/>
      <c r="Q6813" s="1"/>
      <c r="T6813" s="2"/>
      <c r="U6813" s="2"/>
      <c r="V6813" s="2"/>
      <c r="W6813" s="2"/>
    </row>
    <row r="6814" spans="16:23" x14ac:dyDescent="0.25">
      <c r="P6814" s="1"/>
      <c r="Q6814" s="1"/>
      <c r="T6814" s="2"/>
      <c r="U6814" s="2"/>
      <c r="V6814" s="2"/>
      <c r="W6814" s="2"/>
    </row>
    <row r="6815" spans="16:23" x14ac:dyDescent="0.25">
      <c r="P6815" s="1"/>
      <c r="Q6815" s="1"/>
      <c r="T6815" s="2"/>
      <c r="U6815" s="2"/>
      <c r="V6815" s="2"/>
      <c r="W6815" s="2"/>
    </row>
    <row r="6816" spans="16:23" x14ac:dyDescent="0.25">
      <c r="P6816" s="1"/>
      <c r="Q6816" s="1"/>
      <c r="T6816" s="2"/>
      <c r="U6816" s="2"/>
      <c r="V6816" s="2"/>
      <c r="W6816" s="2"/>
    </row>
    <row r="6817" spans="16:23" x14ac:dyDescent="0.25">
      <c r="P6817" s="1"/>
      <c r="Q6817" s="1"/>
      <c r="T6817" s="2"/>
      <c r="U6817" s="2"/>
      <c r="V6817" s="2"/>
      <c r="W6817" s="2"/>
    </row>
    <row r="6818" spans="16:23" x14ac:dyDescent="0.25">
      <c r="P6818" s="1"/>
      <c r="Q6818" s="1"/>
      <c r="T6818" s="2"/>
      <c r="U6818" s="2"/>
      <c r="V6818" s="2"/>
      <c r="W6818" s="2"/>
    </row>
    <row r="6819" spans="16:23" x14ac:dyDescent="0.25">
      <c r="P6819" s="1"/>
      <c r="Q6819" s="1"/>
      <c r="T6819" s="2"/>
      <c r="U6819" s="2"/>
      <c r="V6819" s="2"/>
      <c r="W6819" s="2"/>
    </row>
    <row r="6820" spans="16:23" x14ac:dyDescent="0.25">
      <c r="P6820" s="1"/>
      <c r="Q6820" s="1"/>
      <c r="T6820" s="2"/>
      <c r="U6820" s="2"/>
      <c r="V6820" s="2"/>
      <c r="W6820" s="2"/>
    </row>
    <row r="6821" spans="16:23" x14ac:dyDescent="0.25">
      <c r="P6821" s="1"/>
      <c r="Q6821" s="1"/>
      <c r="T6821" s="2"/>
      <c r="U6821" s="2"/>
      <c r="V6821" s="2"/>
      <c r="W6821" s="2"/>
    </row>
    <row r="6822" spans="16:23" x14ac:dyDescent="0.25">
      <c r="P6822" s="1"/>
      <c r="Q6822" s="1"/>
      <c r="T6822" s="2"/>
      <c r="U6822" s="2"/>
      <c r="V6822" s="2"/>
      <c r="W6822" s="2"/>
    </row>
    <row r="6823" spans="16:23" x14ac:dyDescent="0.25">
      <c r="P6823" s="1"/>
      <c r="Q6823" s="1"/>
      <c r="T6823" s="2"/>
      <c r="U6823" s="2"/>
      <c r="V6823" s="2"/>
      <c r="W6823" s="2"/>
    </row>
    <row r="6824" spans="16:23" x14ac:dyDescent="0.25">
      <c r="P6824" s="1"/>
      <c r="Q6824" s="1"/>
      <c r="T6824" s="2"/>
      <c r="U6824" s="2"/>
      <c r="V6824" s="2"/>
      <c r="W6824" s="2"/>
    </row>
    <row r="6825" spans="16:23" x14ac:dyDescent="0.25">
      <c r="P6825" s="1"/>
      <c r="Q6825" s="1"/>
      <c r="T6825" s="2"/>
      <c r="U6825" s="2"/>
      <c r="V6825" s="2"/>
      <c r="W6825" s="2"/>
    </row>
    <row r="6826" spans="16:23" x14ac:dyDescent="0.25">
      <c r="P6826" s="1"/>
      <c r="Q6826" s="1"/>
      <c r="T6826" s="2"/>
      <c r="U6826" s="2"/>
      <c r="V6826" s="2"/>
      <c r="W6826" s="2"/>
    </row>
    <row r="6827" spans="16:23" x14ac:dyDescent="0.25">
      <c r="P6827" s="1"/>
      <c r="Q6827" s="1"/>
      <c r="T6827" s="2"/>
      <c r="U6827" s="2"/>
      <c r="V6827" s="2"/>
      <c r="W6827" s="2"/>
    </row>
    <row r="6828" spans="16:23" x14ac:dyDescent="0.25">
      <c r="P6828" s="1"/>
      <c r="Q6828" s="1"/>
      <c r="T6828" s="2"/>
      <c r="U6828" s="2"/>
      <c r="V6828" s="2"/>
      <c r="W6828" s="2"/>
    </row>
    <row r="6829" spans="16:23" x14ac:dyDescent="0.25">
      <c r="P6829" s="1"/>
      <c r="Q6829" s="1"/>
      <c r="T6829" s="2"/>
      <c r="U6829" s="2"/>
      <c r="V6829" s="2"/>
      <c r="W6829" s="2"/>
    </row>
    <row r="6830" spans="16:23" x14ac:dyDescent="0.25">
      <c r="P6830" s="1"/>
      <c r="Q6830" s="1"/>
      <c r="T6830" s="2"/>
      <c r="U6830" s="2"/>
      <c r="V6830" s="2"/>
      <c r="W6830" s="2"/>
    </row>
    <row r="6831" spans="16:23" x14ac:dyDescent="0.25">
      <c r="P6831" s="1"/>
      <c r="Q6831" s="1"/>
      <c r="T6831" s="2"/>
      <c r="U6831" s="2"/>
      <c r="V6831" s="2"/>
      <c r="W6831" s="2"/>
    </row>
    <row r="6832" spans="16:23" x14ac:dyDescent="0.25">
      <c r="P6832" s="1"/>
      <c r="Q6832" s="1"/>
      <c r="T6832" s="2"/>
      <c r="U6832" s="2"/>
      <c r="V6832" s="2"/>
      <c r="W6832" s="2"/>
    </row>
    <row r="6833" spans="16:23" x14ac:dyDescent="0.25">
      <c r="P6833" s="1"/>
      <c r="Q6833" s="1"/>
      <c r="T6833" s="2"/>
      <c r="U6833" s="2"/>
      <c r="V6833" s="2"/>
      <c r="W6833" s="2"/>
    </row>
    <row r="6834" spans="16:23" x14ac:dyDescent="0.25">
      <c r="P6834" s="1"/>
      <c r="Q6834" s="1"/>
      <c r="T6834" s="2"/>
      <c r="U6834" s="2"/>
      <c r="V6834" s="2"/>
      <c r="W6834" s="2"/>
    </row>
    <row r="6835" spans="16:23" x14ac:dyDescent="0.25">
      <c r="P6835" s="1"/>
      <c r="Q6835" s="1"/>
      <c r="T6835" s="2"/>
      <c r="U6835" s="2"/>
      <c r="V6835" s="2"/>
      <c r="W6835" s="2"/>
    </row>
    <row r="6836" spans="16:23" x14ac:dyDescent="0.25">
      <c r="P6836" s="1"/>
      <c r="Q6836" s="1"/>
      <c r="T6836" s="2"/>
      <c r="U6836" s="2"/>
      <c r="V6836" s="2"/>
      <c r="W6836" s="2"/>
    </row>
    <row r="6837" spans="16:23" x14ac:dyDescent="0.25">
      <c r="P6837" s="1"/>
      <c r="Q6837" s="1"/>
      <c r="T6837" s="2"/>
      <c r="U6837" s="2"/>
      <c r="V6837" s="2"/>
      <c r="W6837" s="2"/>
    </row>
    <row r="6838" spans="16:23" x14ac:dyDescent="0.25">
      <c r="P6838" s="1"/>
      <c r="Q6838" s="1"/>
      <c r="T6838" s="2"/>
      <c r="U6838" s="2"/>
      <c r="V6838" s="2"/>
      <c r="W6838" s="2"/>
    </row>
    <row r="6839" spans="16:23" x14ac:dyDescent="0.25">
      <c r="P6839" s="1"/>
      <c r="Q6839" s="1"/>
      <c r="T6839" s="2"/>
      <c r="U6839" s="2"/>
      <c r="V6839" s="2"/>
      <c r="W6839" s="2"/>
    </row>
    <row r="6840" spans="16:23" x14ac:dyDescent="0.25">
      <c r="P6840" s="1"/>
      <c r="Q6840" s="1"/>
      <c r="T6840" s="2"/>
      <c r="U6840" s="2"/>
      <c r="V6840" s="2"/>
      <c r="W6840" s="2"/>
    </row>
    <row r="6841" spans="16:23" x14ac:dyDescent="0.25">
      <c r="P6841" s="1"/>
      <c r="Q6841" s="1"/>
      <c r="T6841" s="2"/>
      <c r="U6841" s="2"/>
      <c r="V6841" s="2"/>
      <c r="W6841" s="2"/>
    </row>
    <row r="6842" spans="16:23" x14ac:dyDescent="0.25">
      <c r="P6842" s="1"/>
      <c r="Q6842" s="1"/>
      <c r="T6842" s="2"/>
      <c r="U6842" s="2"/>
      <c r="V6842" s="2"/>
      <c r="W6842" s="2"/>
    </row>
    <row r="6843" spans="16:23" x14ac:dyDescent="0.25">
      <c r="P6843" s="1"/>
      <c r="Q6843" s="1"/>
      <c r="T6843" s="2"/>
      <c r="U6843" s="2"/>
      <c r="V6843" s="2"/>
      <c r="W6843" s="2"/>
    </row>
    <row r="6844" spans="16:23" x14ac:dyDescent="0.25">
      <c r="P6844" s="1"/>
      <c r="Q6844" s="1"/>
      <c r="T6844" s="2"/>
      <c r="U6844" s="2"/>
      <c r="V6844" s="2"/>
      <c r="W6844" s="2"/>
    </row>
    <row r="6845" spans="16:23" x14ac:dyDescent="0.25">
      <c r="P6845" s="1"/>
      <c r="Q6845" s="1"/>
      <c r="T6845" s="2"/>
      <c r="U6845" s="2"/>
      <c r="V6845" s="2"/>
      <c r="W6845" s="2"/>
    </row>
    <row r="6846" spans="16:23" x14ac:dyDescent="0.25">
      <c r="P6846" s="1"/>
      <c r="Q6846" s="1"/>
      <c r="T6846" s="2"/>
      <c r="U6846" s="2"/>
      <c r="V6846" s="2"/>
      <c r="W6846" s="2"/>
    </row>
    <row r="6847" spans="16:23" x14ac:dyDescent="0.25">
      <c r="P6847" s="1"/>
      <c r="Q6847" s="1"/>
      <c r="T6847" s="2"/>
      <c r="U6847" s="2"/>
      <c r="V6847" s="2"/>
      <c r="W6847" s="2"/>
    </row>
    <row r="6848" spans="16:23" x14ac:dyDescent="0.25">
      <c r="P6848" s="1"/>
      <c r="Q6848" s="1"/>
      <c r="T6848" s="2"/>
      <c r="U6848" s="2"/>
      <c r="V6848" s="2"/>
      <c r="W6848" s="2"/>
    </row>
    <row r="6849" spans="16:23" x14ac:dyDescent="0.25">
      <c r="P6849" s="1"/>
      <c r="Q6849" s="1"/>
      <c r="T6849" s="2"/>
      <c r="U6849" s="2"/>
      <c r="V6849" s="2"/>
      <c r="W6849" s="2"/>
    </row>
    <row r="6850" spans="16:23" x14ac:dyDescent="0.25">
      <c r="P6850" s="1"/>
      <c r="Q6850" s="1"/>
      <c r="T6850" s="2"/>
      <c r="U6850" s="2"/>
      <c r="V6850" s="2"/>
      <c r="W6850" s="2"/>
    </row>
    <row r="6851" spans="16:23" x14ac:dyDescent="0.25">
      <c r="P6851" s="1"/>
      <c r="Q6851" s="1"/>
      <c r="T6851" s="2"/>
      <c r="U6851" s="2"/>
      <c r="V6851" s="2"/>
      <c r="W6851" s="2"/>
    </row>
    <row r="6852" spans="16:23" x14ac:dyDescent="0.25">
      <c r="P6852" s="1"/>
      <c r="Q6852" s="1"/>
      <c r="T6852" s="2"/>
      <c r="U6852" s="2"/>
      <c r="V6852" s="2"/>
      <c r="W6852" s="2"/>
    </row>
    <row r="6853" spans="16:23" x14ac:dyDescent="0.25">
      <c r="P6853" s="1"/>
      <c r="Q6853" s="1"/>
      <c r="T6853" s="2"/>
      <c r="U6853" s="2"/>
      <c r="V6853" s="2"/>
      <c r="W6853" s="2"/>
    </row>
    <row r="6854" spans="16:23" x14ac:dyDescent="0.25">
      <c r="P6854" s="1"/>
      <c r="Q6854" s="1"/>
      <c r="T6854" s="2"/>
      <c r="U6854" s="2"/>
      <c r="V6854" s="2"/>
      <c r="W6854" s="2"/>
    </row>
    <row r="6855" spans="16:23" x14ac:dyDescent="0.25">
      <c r="P6855" s="1"/>
      <c r="Q6855" s="1"/>
      <c r="T6855" s="2"/>
      <c r="U6855" s="2"/>
      <c r="V6855" s="2"/>
      <c r="W6855" s="2"/>
    </row>
    <row r="6856" spans="16:23" x14ac:dyDescent="0.25">
      <c r="P6856" s="1"/>
      <c r="Q6856" s="1"/>
      <c r="T6856" s="2"/>
      <c r="U6856" s="2"/>
      <c r="V6856" s="2"/>
      <c r="W6856" s="2"/>
    </row>
    <row r="6857" spans="16:23" x14ac:dyDescent="0.25">
      <c r="P6857" s="1"/>
      <c r="Q6857" s="1"/>
      <c r="T6857" s="2"/>
      <c r="U6857" s="2"/>
      <c r="V6857" s="2"/>
      <c r="W6857" s="2"/>
    </row>
    <row r="6858" spans="16:23" x14ac:dyDescent="0.25">
      <c r="P6858" s="1"/>
      <c r="Q6858" s="1"/>
      <c r="T6858" s="2"/>
      <c r="U6858" s="2"/>
      <c r="V6858" s="2"/>
      <c r="W6858" s="2"/>
    </row>
    <row r="6859" spans="16:23" x14ac:dyDescent="0.25">
      <c r="P6859" s="1"/>
      <c r="Q6859" s="1"/>
      <c r="T6859" s="2"/>
      <c r="U6859" s="2"/>
      <c r="V6859" s="2"/>
      <c r="W6859" s="2"/>
    </row>
    <row r="6860" spans="16:23" x14ac:dyDescent="0.25">
      <c r="P6860" s="1"/>
      <c r="Q6860" s="1"/>
      <c r="T6860" s="2"/>
      <c r="U6860" s="2"/>
      <c r="V6860" s="2"/>
      <c r="W6860" s="2"/>
    </row>
    <row r="6861" spans="16:23" x14ac:dyDescent="0.25">
      <c r="P6861" s="1"/>
      <c r="Q6861" s="1"/>
      <c r="T6861" s="2"/>
      <c r="U6861" s="2"/>
      <c r="V6861" s="2"/>
      <c r="W6861" s="2"/>
    </row>
    <row r="6862" spans="16:23" x14ac:dyDescent="0.25">
      <c r="P6862" s="1"/>
      <c r="Q6862" s="1"/>
      <c r="T6862" s="2"/>
      <c r="U6862" s="2"/>
      <c r="V6862" s="2"/>
      <c r="W6862" s="2"/>
    </row>
    <row r="6863" spans="16:23" x14ac:dyDescent="0.25">
      <c r="P6863" s="1"/>
      <c r="Q6863" s="1"/>
      <c r="T6863" s="2"/>
      <c r="U6863" s="2"/>
      <c r="V6863" s="2"/>
      <c r="W6863" s="2"/>
    </row>
    <row r="6864" spans="16:23" x14ac:dyDescent="0.25">
      <c r="P6864" s="1"/>
      <c r="Q6864" s="1"/>
      <c r="T6864" s="2"/>
      <c r="U6864" s="2"/>
      <c r="V6864" s="2"/>
      <c r="W6864" s="2"/>
    </row>
    <row r="6865" spans="16:23" x14ac:dyDescent="0.25">
      <c r="P6865" s="1"/>
      <c r="Q6865" s="1"/>
      <c r="T6865" s="2"/>
      <c r="U6865" s="2"/>
      <c r="V6865" s="2"/>
      <c r="W6865" s="2"/>
    </row>
    <row r="6866" spans="16:23" x14ac:dyDescent="0.25">
      <c r="P6866" s="1"/>
      <c r="Q6866" s="1"/>
      <c r="T6866" s="2"/>
      <c r="U6866" s="2"/>
      <c r="V6866" s="2"/>
      <c r="W6866" s="2"/>
    </row>
    <row r="6867" spans="16:23" x14ac:dyDescent="0.25">
      <c r="P6867" s="1"/>
      <c r="Q6867" s="1"/>
      <c r="T6867" s="2"/>
      <c r="U6867" s="2"/>
      <c r="V6867" s="2"/>
      <c r="W6867" s="2"/>
    </row>
    <row r="6868" spans="16:23" x14ac:dyDescent="0.25">
      <c r="P6868" s="1"/>
      <c r="Q6868" s="1"/>
      <c r="T6868" s="2"/>
      <c r="U6868" s="2"/>
      <c r="V6868" s="2"/>
      <c r="W6868" s="2"/>
    </row>
    <row r="6869" spans="16:23" x14ac:dyDescent="0.25">
      <c r="P6869" s="1"/>
      <c r="Q6869" s="1"/>
      <c r="T6869" s="2"/>
      <c r="U6869" s="2"/>
      <c r="V6869" s="2"/>
      <c r="W6869" s="2"/>
    </row>
    <row r="6870" spans="16:23" x14ac:dyDescent="0.25">
      <c r="P6870" s="1"/>
      <c r="Q6870" s="1"/>
      <c r="T6870" s="2"/>
      <c r="U6870" s="2"/>
      <c r="V6870" s="2"/>
      <c r="W6870" s="2"/>
    </row>
    <row r="6871" spans="16:23" x14ac:dyDescent="0.25">
      <c r="P6871" s="1"/>
      <c r="Q6871" s="1"/>
      <c r="T6871" s="2"/>
      <c r="U6871" s="2"/>
      <c r="V6871" s="2"/>
      <c r="W6871" s="2"/>
    </row>
    <row r="6872" spans="16:23" x14ac:dyDescent="0.25">
      <c r="P6872" s="1"/>
      <c r="Q6872" s="1"/>
      <c r="T6872" s="2"/>
      <c r="U6872" s="2"/>
      <c r="V6872" s="2"/>
      <c r="W6872" s="2"/>
    </row>
    <row r="6873" spans="16:23" x14ac:dyDescent="0.25">
      <c r="P6873" s="1"/>
      <c r="Q6873" s="1"/>
      <c r="T6873" s="2"/>
      <c r="U6873" s="2"/>
      <c r="V6873" s="2"/>
      <c r="W6873" s="2"/>
    </row>
    <row r="6874" spans="16:23" x14ac:dyDescent="0.25">
      <c r="P6874" s="1"/>
      <c r="Q6874" s="1"/>
      <c r="T6874" s="2"/>
      <c r="U6874" s="2"/>
      <c r="V6874" s="2"/>
      <c r="W6874" s="2"/>
    </row>
    <row r="6875" spans="16:23" x14ac:dyDescent="0.25">
      <c r="P6875" s="1"/>
      <c r="Q6875" s="1"/>
      <c r="T6875" s="2"/>
      <c r="U6875" s="2"/>
      <c r="V6875" s="2"/>
      <c r="W6875" s="2"/>
    </row>
    <row r="6876" spans="16:23" x14ac:dyDescent="0.25">
      <c r="P6876" s="1"/>
      <c r="Q6876" s="1"/>
      <c r="T6876" s="2"/>
      <c r="U6876" s="2"/>
      <c r="V6876" s="2"/>
      <c r="W6876" s="2"/>
    </row>
    <row r="6877" spans="16:23" x14ac:dyDescent="0.25">
      <c r="P6877" s="1"/>
      <c r="Q6877" s="1"/>
      <c r="T6877" s="2"/>
      <c r="U6877" s="2"/>
      <c r="V6877" s="2"/>
      <c r="W6877" s="2"/>
    </row>
    <row r="6878" spans="16:23" x14ac:dyDescent="0.25">
      <c r="P6878" s="1"/>
      <c r="Q6878" s="1"/>
      <c r="T6878" s="2"/>
      <c r="U6878" s="2"/>
      <c r="V6878" s="2"/>
      <c r="W6878" s="2"/>
    </row>
    <row r="6879" spans="16:23" x14ac:dyDescent="0.25">
      <c r="P6879" s="1"/>
      <c r="Q6879" s="1"/>
      <c r="T6879" s="2"/>
      <c r="U6879" s="2"/>
      <c r="V6879" s="2"/>
      <c r="W6879" s="2"/>
    </row>
    <row r="6880" spans="16:23" x14ac:dyDescent="0.25">
      <c r="P6880" s="1"/>
      <c r="Q6880" s="1"/>
      <c r="T6880" s="2"/>
      <c r="U6880" s="2"/>
      <c r="V6880" s="2"/>
      <c r="W6880" s="2"/>
    </row>
    <row r="6881" spans="16:23" x14ac:dyDescent="0.25">
      <c r="P6881" s="1"/>
      <c r="Q6881" s="1"/>
      <c r="T6881" s="2"/>
      <c r="U6881" s="2"/>
      <c r="V6881" s="2"/>
      <c r="W6881" s="2"/>
    </row>
    <row r="6882" spans="16:23" x14ac:dyDescent="0.25">
      <c r="P6882" s="1"/>
      <c r="Q6882" s="1"/>
      <c r="T6882" s="2"/>
      <c r="U6882" s="2"/>
      <c r="V6882" s="2"/>
      <c r="W6882" s="2"/>
    </row>
    <row r="6883" spans="16:23" x14ac:dyDescent="0.25">
      <c r="P6883" s="1"/>
      <c r="Q6883" s="1"/>
      <c r="T6883" s="2"/>
      <c r="U6883" s="2"/>
      <c r="V6883" s="2"/>
      <c r="W6883" s="2"/>
    </row>
    <row r="6884" spans="16:23" x14ac:dyDescent="0.25">
      <c r="P6884" s="1"/>
      <c r="Q6884" s="1"/>
      <c r="T6884" s="2"/>
      <c r="U6884" s="2"/>
      <c r="V6884" s="2"/>
      <c r="W6884" s="2"/>
    </row>
    <row r="6885" spans="16:23" x14ac:dyDescent="0.25">
      <c r="P6885" s="1"/>
      <c r="Q6885" s="1"/>
      <c r="T6885" s="2"/>
      <c r="U6885" s="2"/>
      <c r="V6885" s="2"/>
      <c r="W6885" s="2"/>
    </row>
    <row r="6886" spans="16:23" x14ac:dyDescent="0.25">
      <c r="P6886" s="1"/>
      <c r="Q6886" s="1"/>
      <c r="T6886" s="2"/>
      <c r="U6886" s="2"/>
      <c r="V6886" s="2"/>
      <c r="W6886" s="2"/>
    </row>
    <row r="6887" spans="16:23" x14ac:dyDescent="0.25">
      <c r="P6887" s="1"/>
      <c r="Q6887" s="1"/>
      <c r="T6887" s="2"/>
      <c r="U6887" s="2"/>
      <c r="V6887" s="2"/>
      <c r="W6887" s="2"/>
    </row>
    <row r="6888" spans="16:23" x14ac:dyDescent="0.25">
      <c r="P6888" s="1"/>
      <c r="Q6888" s="1"/>
      <c r="T6888" s="2"/>
      <c r="U6888" s="2"/>
      <c r="V6888" s="2"/>
      <c r="W6888" s="2"/>
    </row>
    <row r="6889" spans="16:23" x14ac:dyDescent="0.25">
      <c r="P6889" s="1"/>
      <c r="Q6889" s="1"/>
      <c r="T6889" s="2"/>
      <c r="U6889" s="2"/>
      <c r="V6889" s="2"/>
      <c r="W6889" s="2"/>
    </row>
    <row r="6890" spans="16:23" x14ac:dyDescent="0.25">
      <c r="P6890" s="1"/>
      <c r="Q6890" s="1"/>
      <c r="T6890" s="2"/>
      <c r="U6890" s="2"/>
      <c r="V6890" s="2"/>
      <c r="W6890" s="2"/>
    </row>
    <row r="6891" spans="16:23" x14ac:dyDescent="0.25">
      <c r="P6891" s="1"/>
      <c r="Q6891" s="1"/>
      <c r="T6891" s="2"/>
      <c r="U6891" s="2"/>
      <c r="V6891" s="2"/>
      <c r="W6891" s="2"/>
    </row>
    <row r="6892" spans="16:23" x14ac:dyDescent="0.25">
      <c r="P6892" s="1"/>
      <c r="Q6892" s="1"/>
      <c r="T6892" s="2"/>
      <c r="U6892" s="2"/>
      <c r="V6892" s="2"/>
      <c r="W6892" s="2"/>
    </row>
    <row r="6893" spans="16:23" x14ac:dyDescent="0.25">
      <c r="P6893" s="1"/>
      <c r="Q6893" s="1"/>
      <c r="T6893" s="2"/>
      <c r="U6893" s="2"/>
      <c r="V6893" s="2"/>
      <c r="W6893" s="2"/>
    </row>
    <row r="6894" spans="16:23" x14ac:dyDescent="0.25">
      <c r="P6894" s="1"/>
      <c r="Q6894" s="1"/>
      <c r="T6894" s="2"/>
      <c r="U6894" s="2"/>
      <c r="V6894" s="2"/>
      <c r="W6894" s="2"/>
    </row>
    <row r="6895" spans="16:23" x14ac:dyDescent="0.25">
      <c r="P6895" s="1"/>
      <c r="Q6895" s="1"/>
      <c r="T6895" s="2"/>
      <c r="U6895" s="2"/>
      <c r="V6895" s="2"/>
      <c r="W6895" s="2"/>
    </row>
    <row r="6896" spans="16:23" x14ac:dyDescent="0.25">
      <c r="P6896" s="1"/>
      <c r="Q6896" s="1"/>
      <c r="T6896" s="2"/>
      <c r="U6896" s="2"/>
      <c r="V6896" s="2"/>
      <c r="W6896" s="2"/>
    </row>
    <row r="6897" spans="16:23" x14ac:dyDescent="0.25">
      <c r="P6897" s="1"/>
      <c r="Q6897" s="1"/>
      <c r="T6897" s="2"/>
      <c r="U6897" s="2"/>
      <c r="V6897" s="2"/>
      <c r="W6897" s="2"/>
    </row>
    <row r="6898" spans="16:23" x14ac:dyDescent="0.25">
      <c r="P6898" s="1"/>
      <c r="Q6898" s="1"/>
      <c r="T6898" s="2"/>
      <c r="U6898" s="2"/>
      <c r="V6898" s="2"/>
      <c r="W6898" s="2"/>
    </row>
    <row r="6899" spans="16:23" x14ac:dyDescent="0.25">
      <c r="P6899" s="1"/>
      <c r="Q6899" s="1"/>
      <c r="T6899" s="2"/>
      <c r="U6899" s="2"/>
      <c r="V6899" s="2"/>
      <c r="W6899" s="2"/>
    </row>
    <row r="6900" spans="16:23" x14ac:dyDescent="0.25">
      <c r="P6900" s="1"/>
      <c r="Q6900" s="1"/>
      <c r="T6900" s="2"/>
      <c r="U6900" s="2"/>
      <c r="V6900" s="2"/>
      <c r="W6900" s="2"/>
    </row>
    <row r="6901" spans="16:23" x14ac:dyDescent="0.25">
      <c r="P6901" s="1"/>
      <c r="Q6901" s="1"/>
      <c r="T6901" s="2"/>
      <c r="U6901" s="2"/>
      <c r="V6901" s="2"/>
      <c r="W6901" s="2"/>
    </row>
    <row r="6902" spans="16:23" x14ac:dyDescent="0.25">
      <c r="P6902" s="1"/>
      <c r="Q6902" s="1"/>
      <c r="T6902" s="2"/>
      <c r="U6902" s="2"/>
      <c r="V6902" s="2"/>
      <c r="W6902" s="2"/>
    </row>
    <row r="6903" spans="16:23" x14ac:dyDescent="0.25">
      <c r="P6903" s="1"/>
      <c r="Q6903" s="1"/>
      <c r="T6903" s="2"/>
      <c r="U6903" s="2"/>
      <c r="V6903" s="2"/>
      <c r="W6903" s="2"/>
    </row>
    <row r="6904" spans="16:23" x14ac:dyDescent="0.25">
      <c r="P6904" s="1"/>
      <c r="Q6904" s="1"/>
      <c r="T6904" s="2"/>
      <c r="U6904" s="2"/>
      <c r="V6904" s="2"/>
      <c r="W6904" s="2"/>
    </row>
    <row r="6905" spans="16:23" x14ac:dyDescent="0.25">
      <c r="P6905" s="1"/>
      <c r="Q6905" s="1"/>
      <c r="T6905" s="2"/>
      <c r="U6905" s="2"/>
      <c r="V6905" s="2"/>
      <c r="W6905" s="2"/>
    </row>
    <row r="6906" spans="16:23" x14ac:dyDescent="0.25">
      <c r="P6906" s="1"/>
      <c r="Q6906" s="1"/>
      <c r="T6906" s="2"/>
      <c r="U6906" s="2"/>
      <c r="V6906" s="2"/>
      <c r="W6906" s="2"/>
    </row>
    <row r="6907" spans="16:23" x14ac:dyDescent="0.25">
      <c r="P6907" s="1"/>
      <c r="Q6907" s="1"/>
      <c r="T6907" s="2"/>
      <c r="U6907" s="2"/>
      <c r="V6907" s="2"/>
      <c r="W6907" s="2"/>
    </row>
    <row r="6908" spans="16:23" x14ac:dyDescent="0.25">
      <c r="P6908" s="1"/>
      <c r="Q6908" s="1"/>
      <c r="T6908" s="2"/>
      <c r="U6908" s="2"/>
      <c r="V6908" s="2"/>
      <c r="W6908" s="2"/>
    </row>
    <row r="6909" spans="16:23" x14ac:dyDescent="0.25">
      <c r="P6909" s="1"/>
      <c r="Q6909" s="1"/>
      <c r="T6909" s="2"/>
      <c r="U6909" s="2"/>
      <c r="V6909" s="2"/>
      <c r="W6909" s="2"/>
    </row>
    <row r="6910" spans="16:23" x14ac:dyDescent="0.25">
      <c r="P6910" s="1"/>
      <c r="Q6910" s="1"/>
      <c r="T6910" s="2"/>
      <c r="U6910" s="2"/>
      <c r="V6910" s="2"/>
      <c r="W6910" s="2"/>
    </row>
    <row r="6911" spans="16:23" x14ac:dyDescent="0.25">
      <c r="P6911" s="1"/>
      <c r="Q6911" s="1"/>
      <c r="T6911" s="2"/>
      <c r="U6911" s="2"/>
      <c r="V6911" s="2"/>
      <c r="W6911" s="2"/>
    </row>
    <row r="6912" spans="16:23" x14ac:dyDescent="0.25">
      <c r="P6912" s="1"/>
      <c r="Q6912" s="1"/>
      <c r="T6912" s="2"/>
      <c r="U6912" s="2"/>
      <c r="V6912" s="2"/>
      <c r="W6912" s="2"/>
    </row>
    <row r="6913" spans="16:23" x14ac:dyDescent="0.25">
      <c r="P6913" s="1"/>
      <c r="Q6913" s="1"/>
      <c r="T6913" s="2"/>
      <c r="U6913" s="2"/>
      <c r="V6913" s="2"/>
      <c r="W6913" s="2"/>
    </row>
    <row r="6914" spans="16:23" x14ac:dyDescent="0.25">
      <c r="P6914" s="1"/>
      <c r="Q6914" s="1"/>
      <c r="T6914" s="2"/>
      <c r="U6914" s="2"/>
      <c r="V6914" s="2"/>
      <c r="W6914" s="2"/>
    </row>
    <row r="6915" spans="16:23" x14ac:dyDescent="0.25">
      <c r="P6915" s="1"/>
      <c r="Q6915" s="1"/>
      <c r="T6915" s="2"/>
      <c r="U6915" s="2"/>
      <c r="V6915" s="2"/>
      <c r="W6915" s="2"/>
    </row>
    <row r="6916" spans="16:23" x14ac:dyDescent="0.25">
      <c r="P6916" s="1"/>
      <c r="Q6916" s="1"/>
      <c r="T6916" s="2"/>
      <c r="U6916" s="2"/>
      <c r="V6916" s="2"/>
      <c r="W6916" s="2"/>
    </row>
    <row r="6917" spans="16:23" x14ac:dyDescent="0.25">
      <c r="P6917" s="1"/>
      <c r="Q6917" s="1"/>
      <c r="T6917" s="2"/>
      <c r="U6917" s="2"/>
      <c r="V6917" s="2"/>
      <c r="W6917" s="2"/>
    </row>
    <row r="6918" spans="16:23" x14ac:dyDescent="0.25">
      <c r="P6918" s="1"/>
      <c r="Q6918" s="1"/>
      <c r="T6918" s="2"/>
      <c r="U6918" s="2"/>
      <c r="V6918" s="2"/>
      <c r="W6918" s="2"/>
    </row>
    <row r="6919" spans="16:23" x14ac:dyDescent="0.25">
      <c r="P6919" s="1"/>
      <c r="Q6919" s="1"/>
      <c r="T6919" s="2"/>
      <c r="U6919" s="2"/>
      <c r="V6919" s="2"/>
      <c r="W6919" s="2"/>
    </row>
    <row r="6920" spans="16:23" x14ac:dyDescent="0.25">
      <c r="P6920" s="1"/>
      <c r="Q6920" s="1"/>
      <c r="T6920" s="2"/>
      <c r="U6920" s="2"/>
      <c r="V6920" s="2"/>
      <c r="W6920" s="2"/>
    </row>
    <row r="6921" spans="16:23" x14ac:dyDescent="0.25">
      <c r="P6921" s="1"/>
      <c r="Q6921" s="1"/>
      <c r="T6921" s="2"/>
      <c r="U6921" s="2"/>
      <c r="V6921" s="2"/>
      <c r="W6921" s="2"/>
    </row>
    <row r="6922" spans="16:23" x14ac:dyDescent="0.25">
      <c r="P6922" s="1"/>
      <c r="Q6922" s="1"/>
      <c r="T6922" s="2"/>
      <c r="U6922" s="2"/>
      <c r="V6922" s="2"/>
      <c r="W6922" s="2"/>
    </row>
    <row r="6923" spans="16:23" x14ac:dyDescent="0.25">
      <c r="P6923" s="1"/>
      <c r="Q6923" s="1"/>
      <c r="T6923" s="2"/>
      <c r="U6923" s="2"/>
      <c r="V6923" s="2"/>
      <c r="W6923" s="2"/>
    </row>
    <row r="6924" spans="16:23" x14ac:dyDescent="0.25">
      <c r="P6924" s="1"/>
      <c r="Q6924" s="1"/>
      <c r="T6924" s="2"/>
      <c r="U6924" s="2"/>
      <c r="V6924" s="2"/>
      <c r="W6924" s="2"/>
    </row>
    <row r="6925" spans="16:23" x14ac:dyDescent="0.25">
      <c r="P6925" s="1"/>
      <c r="Q6925" s="1"/>
      <c r="T6925" s="2"/>
      <c r="U6925" s="2"/>
      <c r="V6925" s="2"/>
      <c r="W6925" s="2"/>
    </row>
    <row r="6926" spans="16:23" x14ac:dyDescent="0.25">
      <c r="P6926" s="1"/>
      <c r="Q6926" s="1"/>
      <c r="T6926" s="2"/>
      <c r="U6926" s="2"/>
      <c r="V6926" s="2"/>
      <c r="W6926" s="2"/>
    </row>
    <row r="6927" spans="16:23" x14ac:dyDescent="0.25">
      <c r="P6927" s="1"/>
      <c r="Q6927" s="1"/>
      <c r="T6927" s="2"/>
      <c r="U6927" s="2"/>
      <c r="V6927" s="2"/>
      <c r="W6927" s="2"/>
    </row>
    <row r="6928" spans="16:23" x14ac:dyDescent="0.25">
      <c r="P6928" s="1"/>
      <c r="Q6928" s="1"/>
      <c r="T6928" s="2"/>
      <c r="U6928" s="2"/>
      <c r="V6928" s="2"/>
      <c r="W6928" s="2"/>
    </row>
    <row r="6929" spans="16:23" x14ac:dyDescent="0.25">
      <c r="P6929" s="1"/>
      <c r="Q6929" s="1"/>
      <c r="T6929" s="2"/>
      <c r="U6929" s="2"/>
      <c r="V6929" s="2"/>
      <c r="W6929" s="2"/>
    </row>
    <row r="6930" spans="16:23" x14ac:dyDescent="0.25">
      <c r="P6930" s="1"/>
      <c r="Q6930" s="1"/>
      <c r="T6930" s="2"/>
      <c r="U6930" s="2"/>
      <c r="V6930" s="2"/>
      <c r="W6930" s="2"/>
    </row>
    <row r="6931" spans="16:23" x14ac:dyDescent="0.25">
      <c r="P6931" s="1"/>
      <c r="Q6931" s="1"/>
      <c r="T6931" s="2"/>
      <c r="U6931" s="2"/>
      <c r="V6931" s="2"/>
      <c r="W6931" s="2"/>
    </row>
    <row r="6932" spans="16:23" x14ac:dyDescent="0.25">
      <c r="P6932" s="1"/>
      <c r="Q6932" s="1"/>
      <c r="T6932" s="2"/>
      <c r="U6932" s="2"/>
      <c r="V6932" s="2"/>
      <c r="W6932" s="2"/>
    </row>
    <row r="6933" spans="16:23" x14ac:dyDescent="0.25">
      <c r="P6933" s="1"/>
      <c r="Q6933" s="1"/>
      <c r="T6933" s="2"/>
      <c r="U6933" s="2"/>
      <c r="V6933" s="2"/>
      <c r="W6933" s="2"/>
    </row>
    <row r="6934" spans="16:23" x14ac:dyDescent="0.25">
      <c r="P6934" s="1"/>
      <c r="Q6934" s="1"/>
      <c r="T6934" s="2"/>
      <c r="U6934" s="2"/>
      <c r="V6934" s="2"/>
      <c r="W6934" s="2"/>
    </row>
    <row r="6935" spans="16:23" x14ac:dyDescent="0.25">
      <c r="P6935" s="1"/>
      <c r="Q6935" s="1"/>
      <c r="T6935" s="2"/>
      <c r="U6935" s="2"/>
      <c r="V6935" s="2"/>
      <c r="W6935" s="2"/>
    </row>
    <row r="6936" spans="16:23" x14ac:dyDescent="0.25">
      <c r="P6936" s="1"/>
      <c r="Q6936" s="1"/>
      <c r="T6936" s="2"/>
      <c r="U6936" s="2"/>
      <c r="V6936" s="2"/>
      <c r="W6936" s="2"/>
    </row>
    <row r="6937" spans="16:23" x14ac:dyDescent="0.25">
      <c r="P6937" s="1"/>
      <c r="Q6937" s="1"/>
      <c r="T6937" s="2"/>
      <c r="U6937" s="2"/>
      <c r="V6937" s="2"/>
      <c r="W6937" s="2"/>
    </row>
    <row r="6938" spans="16:23" x14ac:dyDescent="0.25">
      <c r="P6938" s="1"/>
      <c r="Q6938" s="1"/>
      <c r="T6938" s="2"/>
      <c r="U6938" s="2"/>
      <c r="V6938" s="2"/>
      <c r="W6938" s="2"/>
    </row>
    <row r="6939" spans="16:23" x14ac:dyDescent="0.25">
      <c r="P6939" s="1"/>
      <c r="Q6939" s="1"/>
      <c r="T6939" s="2"/>
      <c r="U6939" s="2"/>
      <c r="V6939" s="2"/>
      <c r="W6939" s="2"/>
    </row>
    <row r="6940" spans="16:23" x14ac:dyDescent="0.25">
      <c r="P6940" s="1"/>
      <c r="Q6940" s="1"/>
      <c r="T6940" s="2"/>
      <c r="U6940" s="2"/>
      <c r="V6940" s="2"/>
      <c r="W6940" s="2"/>
    </row>
    <row r="6941" spans="16:23" x14ac:dyDescent="0.25">
      <c r="P6941" s="1"/>
      <c r="Q6941" s="1"/>
      <c r="T6941" s="2"/>
      <c r="U6941" s="2"/>
      <c r="V6941" s="2"/>
      <c r="W6941" s="2"/>
    </row>
    <row r="6942" spans="16:23" x14ac:dyDescent="0.25">
      <c r="P6942" s="1"/>
      <c r="Q6942" s="1"/>
      <c r="T6942" s="2"/>
      <c r="U6942" s="2"/>
      <c r="V6942" s="2"/>
      <c r="W6942" s="2"/>
    </row>
    <row r="6943" spans="16:23" x14ac:dyDescent="0.25">
      <c r="P6943" s="1"/>
      <c r="Q6943" s="1"/>
      <c r="T6943" s="2"/>
      <c r="U6943" s="2"/>
      <c r="V6943" s="2"/>
      <c r="W6943" s="2"/>
    </row>
    <row r="6944" spans="16:23" x14ac:dyDescent="0.25">
      <c r="P6944" s="1"/>
      <c r="Q6944" s="1"/>
      <c r="T6944" s="2"/>
      <c r="U6944" s="2"/>
      <c r="V6944" s="2"/>
      <c r="W6944" s="2"/>
    </row>
    <row r="6945" spans="16:23" x14ac:dyDescent="0.25">
      <c r="P6945" s="1"/>
      <c r="Q6945" s="1"/>
      <c r="T6945" s="2"/>
      <c r="U6945" s="2"/>
      <c r="V6945" s="2"/>
      <c r="W6945" s="2"/>
    </row>
    <row r="6946" spans="16:23" x14ac:dyDescent="0.25">
      <c r="P6946" s="1"/>
      <c r="Q6946" s="1"/>
      <c r="T6946" s="2"/>
      <c r="U6946" s="2"/>
      <c r="V6946" s="2"/>
      <c r="W6946" s="2"/>
    </row>
    <row r="6947" spans="16:23" x14ac:dyDescent="0.25">
      <c r="P6947" s="1"/>
      <c r="Q6947" s="1"/>
      <c r="T6947" s="2"/>
      <c r="U6947" s="2"/>
      <c r="V6947" s="2"/>
      <c r="W6947" s="2"/>
    </row>
    <row r="6948" spans="16:23" x14ac:dyDescent="0.25">
      <c r="P6948" s="1"/>
      <c r="Q6948" s="1"/>
      <c r="T6948" s="2"/>
      <c r="U6948" s="2"/>
      <c r="V6948" s="2"/>
      <c r="W6948" s="2"/>
    </row>
    <row r="6949" spans="16:23" x14ac:dyDescent="0.25">
      <c r="P6949" s="1"/>
      <c r="Q6949" s="1"/>
      <c r="T6949" s="2"/>
      <c r="U6949" s="2"/>
      <c r="V6949" s="2"/>
      <c r="W6949" s="2"/>
    </row>
    <row r="6950" spans="16:23" x14ac:dyDescent="0.25">
      <c r="P6950" s="1"/>
      <c r="Q6950" s="1"/>
      <c r="T6950" s="2"/>
      <c r="U6950" s="2"/>
      <c r="V6950" s="2"/>
      <c r="W6950" s="2"/>
    </row>
    <row r="6951" spans="16:23" x14ac:dyDescent="0.25">
      <c r="P6951" s="1"/>
      <c r="Q6951" s="1"/>
      <c r="T6951" s="2"/>
      <c r="U6951" s="2"/>
      <c r="V6951" s="2"/>
      <c r="W6951" s="2"/>
    </row>
    <row r="6952" spans="16:23" x14ac:dyDescent="0.25">
      <c r="P6952" s="1"/>
      <c r="Q6952" s="1"/>
      <c r="T6952" s="2"/>
      <c r="U6952" s="2"/>
      <c r="V6952" s="2"/>
      <c r="W6952" s="2"/>
    </row>
    <row r="6953" spans="16:23" x14ac:dyDescent="0.25">
      <c r="P6953" s="1"/>
      <c r="Q6953" s="1"/>
      <c r="T6953" s="2"/>
      <c r="U6953" s="2"/>
      <c r="V6953" s="2"/>
      <c r="W6953" s="2"/>
    </row>
    <row r="6954" spans="16:23" x14ac:dyDescent="0.25">
      <c r="P6954" s="1"/>
      <c r="Q6954" s="1"/>
      <c r="T6954" s="2"/>
      <c r="U6954" s="2"/>
      <c r="V6954" s="2"/>
      <c r="W6954" s="2"/>
    </row>
    <row r="6955" spans="16:23" x14ac:dyDescent="0.25">
      <c r="P6955" s="1"/>
      <c r="Q6955" s="1"/>
      <c r="T6955" s="2"/>
      <c r="U6955" s="2"/>
      <c r="V6955" s="2"/>
      <c r="W6955" s="2"/>
    </row>
    <row r="6956" spans="16:23" x14ac:dyDescent="0.25">
      <c r="P6956" s="1"/>
      <c r="Q6956" s="1"/>
      <c r="T6956" s="2"/>
      <c r="U6956" s="2"/>
      <c r="V6956" s="2"/>
      <c r="W6956" s="2"/>
    </row>
    <row r="6957" spans="16:23" x14ac:dyDescent="0.25">
      <c r="P6957" s="1"/>
      <c r="Q6957" s="1"/>
      <c r="T6957" s="2"/>
      <c r="U6957" s="2"/>
      <c r="V6957" s="2"/>
      <c r="W6957" s="2"/>
    </row>
    <row r="6958" spans="16:23" x14ac:dyDescent="0.25">
      <c r="P6958" s="1"/>
      <c r="Q6958" s="1"/>
      <c r="T6958" s="2"/>
      <c r="U6958" s="2"/>
      <c r="V6958" s="2"/>
      <c r="W6958" s="2"/>
    </row>
    <row r="6959" spans="16:23" x14ac:dyDescent="0.25">
      <c r="P6959" s="1"/>
      <c r="Q6959" s="1"/>
      <c r="T6959" s="2"/>
      <c r="U6959" s="2"/>
      <c r="V6959" s="2"/>
      <c r="W6959" s="2"/>
    </row>
    <row r="6960" spans="16:23" x14ac:dyDescent="0.25">
      <c r="P6960" s="1"/>
      <c r="Q6960" s="1"/>
      <c r="T6960" s="2"/>
      <c r="U6960" s="2"/>
      <c r="V6960" s="2"/>
      <c r="W6960" s="2"/>
    </row>
    <row r="6961" spans="16:23" x14ac:dyDescent="0.25">
      <c r="P6961" s="1"/>
      <c r="Q6961" s="1"/>
      <c r="T6961" s="2"/>
      <c r="U6961" s="2"/>
      <c r="V6961" s="2"/>
      <c r="W6961" s="2"/>
    </row>
    <row r="6962" spans="16:23" x14ac:dyDescent="0.25">
      <c r="P6962" s="1"/>
      <c r="Q6962" s="1"/>
      <c r="T6962" s="2"/>
      <c r="U6962" s="2"/>
      <c r="V6962" s="2"/>
      <c r="W6962" s="2"/>
    </row>
    <row r="6963" spans="16:23" x14ac:dyDescent="0.25">
      <c r="P6963" s="1"/>
      <c r="Q6963" s="1"/>
      <c r="T6963" s="2"/>
      <c r="U6963" s="2"/>
      <c r="V6963" s="2"/>
      <c r="W6963" s="2"/>
    </row>
    <row r="6964" spans="16:23" x14ac:dyDescent="0.25">
      <c r="P6964" s="1"/>
      <c r="Q6964" s="1"/>
      <c r="T6964" s="2"/>
      <c r="U6964" s="2"/>
      <c r="V6964" s="2"/>
      <c r="W6964" s="2"/>
    </row>
    <row r="6965" spans="16:23" x14ac:dyDescent="0.25">
      <c r="P6965" s="1"/>
      <c r="Q6965" s="1"/>
      <c r="T6965" s="2"/>
      <c r="U6965" s="2"/>
      <c r="V6965" s="2"/>
      <c r="W6965" s="2"/>
    </row>
    <row r="6966" spans="16:23" x14ac:dyDescent="0.25">
      <c r="P6966" s="1"/>
      <c r="Q6966" s="1"/>
      <c r="T6966" s="2"/>
      <c r="U6966" s="2"/>
      <c r="V6966" s="2"/>
      <c r="W6966" s="2"/>
    </row>
    <row r="6967" spans="16:23" x14ac:dyDescent="0.25">
      <c r="P6967" s="1"/>
      <c r="Q6967" s="1"/>
      <c r="T6967" s="2"/>
      <c r="U6967" s="2"/>
      <c r="V6967" s="2"/>
      <c r="W6967" s="2"/>
    </row>
    <row r="6968" spans="16:23" x14ac:dyDescent="0.25">
      <c r="P6968" s="1"/>
      <c r="Q6968" s="1"/>
      <c r="T6968" s="2"/>
      <c r="U6968" s="2"/>
      <c r="V6968" s="2"/>
      <c r="W6968" s="2"/>
    </row>
    <row r="6969" spans="16:23" x14ac:dyDescent="0.25">
      <c r="P6969" s="1"/>
      <c r="Q6969" s="1"/>
      <c r="T6969" s="2"/>
      <c r="U6969" s="2"/>
      <c r="V6969" s="2"/>
      <c r="W6969" s="2"/>
    </row>
    <row r="6970" spans="16:23" x14ac:dyDescent="0.25">
      <c r="P6970" s="1"/>
      <c r="Q6970" s="1"/>
      <c r="T6970" s="2"/>
      <c r="U6970" s="2"/>
      <c r="V6970" s="2"/>
      <c r="W6970" s="2"/>
    </row>
    <row r="6971" spans="16:23" x14ac:dyDescent="0.25">
      <c r="P6971" s="1"/>
      <c r="Q6971" s="1"/>
      <c r="T6971" s="2"/>
      <c r="U6971" s="2"/>
      <c r="V6971" s="2"/>
      <c r="W6971" s="2"/>
    </row>
    <row r="6972" spans="16:23" x14ac:dyDescent="0.25">
      <c r="P6972" s="1"/>
      <c r="Q6972" s="1"/>
      <c r="T6972" s="2"/>
      <c r="U6972" s="2"/>
      <c r="V6972" s="2"/>
      <c r="W6972" s="2"/>
    </row>
    <row r="6973" spans="16:23" x14ac:dyDescent="0.25">
      <c r="P6973" s="1"/>
      <c r="Q6973" s="1"/>
      <c r="T6973" s="2"/>
      <c r="U6973" s="2"/>
      <c r="V6973" s="2"/>
      <c r="W6973" s="2"/>
    </row>
    <row r="6974" spans="16:23" x14ac:dyDescent="0.25">
      <c r="P6974" s="1"/>
      <c r="Q6974" s="1"/>
      <c r="T6974" s="2"/>
      <c r="U6974" s="2"/>
      <c r="V6974" s="2"/>
      <c r="W6974" s="2"/>
    </row>
    <row r="6975" spans="16:23" x14ac:dyDescent="0.25">
      <c r="P6975" s="1"/>
      <c r="Q6975" s="1"/>
      <c r="T6975" s="2"/>
      <c r="U6975" s="2"/>
      <c r="V6975" s="2"/>
      <c r="W6975" s="2"/>
    </row>
    <row r="6976" spans="16:23" x14ac:dyDescent="0.25">
      <c r="P6976" s="1"/>
      <c r="Q6976" s="1"/>
      <c r="T6976" s="2"/>
      <c r="U6976" s="2"/>
      <c r="V6976" s="2"/>
      <c r="W6976" s="2"/>
    </row>
    <row r="6977" spans="16:23" x14ac:dyDescent="0.25">
      <c r="P6977" s="1"/>
      <c r="Q6977" s="1"/>
      <c r="T6977" s="2"/>
      <c r="U6977" s="2"/>
      <c r="V6977" s="2"/>
      <c r="W6977" s="2"/>
    </row>
    <row r="6978" spans="16:23" x14ac:dyDescent="0.25">
      <c r="P6978" s="1"/>
      <c r="Q6978" s="1"/>
      <c r="T6978" s="2"/>
      <c r="U6978" s="2"/>
      <c r="V6978" s="2"/>
      <c r="W6978" s="2"/>
    </row>
    <row r="6979" spans="16:23" x14ac:dyDescent="0.25">
      <c r="P6979" s="1"/>
      <c r="Q6979" s="1"/>
      <c r="T6979" s="2"/>
      <c r="U6979" s="2"/>
      <c r="V6979" s="2"/>
      <c r="W6979" s="2"/>
    </row>
    <row r="6980" spans="16:23" x14ac:dyDescent="0.25">
      <c r="P6980" s="1"/>
      <c r="Q6980" s="1"/>
      <c r="T6980" s="2"/>
      <c r="U6980" s="2"/>
      <c r="V6980" s="2"/>
      <c r="W6980" s="2"/>
    </row>
    <row r="6981" spans="16:23" x14ac:dyDescent="0.25">
      <c r="P6981" s="1"/>
      <c r="Q6981" s="1"/>
      <c r="T6981" s="2"/>
      <c r="U6981" s="2"/>
      <c r="V6981" s="2"/>
      <c r="W6981" s="2"/>
    </row>
    <row r="6982" spans="16:23" x14ac:dyDescent="0.25">
      <c r="P6982" s="1"/>
      <c r="Q6982" s="1"/>
      <c r="T6982" s="2"/>
      <c r="U6982" s="2"/>
      <c r="V6982" s="2"/>
      <c r="W6982" s="2"/>
    </row>
    <row r="6983" spans="16:23" x14ac:dyDescent="0.25">
      <c r="P6983" s="1"/>
      <c r="Q6983" s="1"/>
      <c r="T6983" s="2"/>
      <c r="U6983" s="2"/>
      <c r="V6983" s="2"/>
      <c r="W6983" s="2"/>
    </row>
    <row r="6984" spans="16:23" x14ac:dyDescent="0.25">
      <c r="P6984" s="1"/>
      <c r="Q6984" s="1"/>
      <c r="T6984" s="2"/>
      <c r="U6984" s="2"/>
      <c r="V6984" s="2"/>
      <c r="W6984" s="2"/>
    </row>
    <row r="6985" spans="16:23" x14ac:dyDescent="0.25">
      <c r="P6985" s="1"/>
      <c r="Q6985" s="1"/>
      <c r="T6985" s="2"/>
      <c r="U6985" s="2"/>
      <c r="V6985" s="2"/>
      <c r="W6985" s="2"/>
    </row>
    <row r="6986" spans="16:23" x14ac:dyDescent="0.25">
      <c r="P6986" s="1"/>
      <c r="Q6986" s="1"/>
      <c r="T6986" s="2"/>
      <c r="U6986" s="2"/>
      <c r="V6986" s="2"/>
      <c r="W6986" s="2"/>
    </row>
    <row r="6987" spans="16:23" x14ac:dyDescent="0.25">
      <c r="P6987" s="1"/>
      <c r="Q6987" s="1"/>
      <c r="T6987" s="2"/>
      <c r="U6987" s="2"/>
      <c r="V6987" s="2"/>
      <c r="W6987" s="2"/>
    </row>
    <row r="6988" spans="16:23" x14ac:dyDescent="0.25">
      <c r="P6988" s="1"/>
      <c r="Q6988" s="1"/>
      <c r="T6988" s="2"/>
      <c r="U6988" s="2"/>
      <c r="V6988" s="2"/>
      <c r="W6988" s="2"/>
    </row>
    <row r="6989" spans="16:23" x14ac:dyDescent="0.25">
      <c r="P6989" s="1"/>
      <c r="Q6989" s="1"/>
      <c r="T6989" s="2"/>
      <c r="U6989" s="2"/>
      <c r="V6989" s="2"/>
      <c r="W6989" s="2"/>
    </row>
    <row r="6990" spans="16:23" x14ac:dyDescent="0.25">
      <c r="P6990" s="1"/>
      <c r="Q6990" s="1"/>
      <c r="T6990" s="2"/>
      <c r="U6990" s="2"/>
      <c r="V6990" s="2"/>
      <c r="W6990" s="2"/>
    </row>
    <row r="6991" spans="16:23" x14ac:dyDescent="0.25">
      <c r="P6991" s="1"/>
      <c r="Q6991" s="1"/>
      <c r="T6991" s="2"/>
      <c r="U6991" s="2"/>
      <c r="V6991" s="2"/>
      <c r="W6991" s="2"/>
    </row>
    <row r="6992" spans="16:23" x14ac:dyDescent="0.25">
      <c r="P6992" s="1"/>
      <c r="Q6992" s="1"/>
      <c r="T6992" s="2"/>
      <c r="U6992" s="2"/>
      <c r="V6992" s="2"/>
      <c r="W6992" s="2"/>
    </row>
    <row r="6993" spans="16:23" x14ac:dyDescent="0.25">
      <c r="P6993" s="1"/>
      <c r="Q6993" s="1"/>
      <c r="T6993" s="2"/>
      <c r="U6993" s="2"/>
      <c r="V6993" s="2"/>
      <c r="W6993" s="2"/>
    </row>
    <row r="6994" spans="16:23" x14ac:dyDescent="0.25">
      <c r="P6994" s="1"/>
      <c r="Q6994" s="1"/>
      <c r="T6994" s="2"/>
      <c r="U6994" s="2"/>
      <c r="V6994" s="2"/>
      <c r="W6994" s="2"/>
    </row>
    <row r="6995" spans="16:23" x14ac:dyDescent="0.25">
      <c r="P6995" s="1"/>
      <c r="Q6995" s="1"/>
      <c r="T6995" s="2"/>
      <c r="U6995" s="2"/>
      <c r="V6995" s="2"/>
      <c r="W6995" s="2"/>
    </row>
    <row r="6996" spans="16:23" x14ac:dyDescent="0.25">
      <c r="P6996" s="1"/>
      <c r="Q6996" s="1"/>
      <c r="T6996" s="2"/>
      <c r="U6996" s="2"/>
      <c r="V6996" s="2"/>
      <c r="W6996" s="2"/>
    </row>
    <row r="6997" spans="16:23" x14ac:dyDescent="0.25">
      <c r="P6997" s="1"/>
      <c r="Q6997" s="1"/>
      <c r="T6997" s="2"/>
      <c r="U6997" s="2"/>
      <c r="V6997" s="2"/>
      <c r="W6997" s="2"/>
    </row>
    <row r="6998" spans="16:23" x14ac:dyDescent="0.25">
      <c r="P6998" s="1"/>
      <c r="Q6998" s="1"/>
      <c r="T6998" s="2"/>
      <c r="U6998" s="2"/>
      <c r="V6998" s="2"/>
      <c r="W6998" s="2"/>
    </row>
    <row r="6999" spans="16:23" x14ac:dyDescent="0.25">
      <c r="P6999" s="1"/>
      <c r="Q6999" s="1"/>
      <c r="T6999" s="2"/>
      <c r="U6999" s="2"/>
      <c r="V6999" s="2"/>
      <c r="W6999" s="2"/>
    </row>
    <row r="7000" spans="16:23" x14ac:dyDescent="0.25">
      <c r="P7000" s="1"/>
      <c r="Q7000" s="1"/>
      <c r="T7000" s="2"/>
      <c r="U7000" s="2"/>
      <c r="V7000" s="2"/>
      <c r="W7000" s="2"/>
    </row>
    <row r="7001" spans="16:23" x14ac:dyDescent="0.25">
      <c r="P7001" s="1"/>
      <c r="Q7001" s="1"/>
      <c r="T7001" s="2"/>
      <c r="U7001" s="2"/>
      <c r="V7001" s="2"/>
      <c r="W7001" s="2"/>
    </row>
    <row r="7002" spans="16:23" x14ac:dyDescent="0.25">
      <c r="P7002" s="1"/>
      <c r="Q7002" s="1"/>
      <c r="T7002" s="2"/>
      <c r="U7002" s="2"/>
      <c r="V7002" s="2"/>
      <c r="W7002" s="2"/>
    </row>
    <row r="7003" spans="16:23" x14ac:dyDescent="0.25">
      <c r="P7003" s="1"/>
      <c r="Q7003" s="1"/>
      <c r="T7003" s="2"/>
      <c r="U7003" s="2"/>
      <c r="V7003" s="2"/>
      <c r="W7003" s="2"/>
    </row>
    <row r="7004" spans="16:23" x14ac:dyDescent="0.25">
      <c r="P7004" s="1"/>
      <c r="Q7004" s="1"/>
      <c r="T7004" s="2"/>
      <c r="U7004" s="2"/>
      <c r="V7004" s="2"/>
      <c r="W7004" s="2"/>
    </row>
    <row r="7005" spans="16:23" x14ac:dyDescent="0.25">
      <c r="P7005" s="1"/>
      <c r="Q7005" s="1"/>
      <c r="T7005" s="2"/>
      <c r="U7005" s="2"/>
      <c r="V7005" s="2"/>
      <c r="W7005" s="2"/>
    </row>
    <row r="7006" spans="16:23" x14ac:dyDescent="0.25">
      <c r="P7006" s="1"/>
      <c r="Q7006" s="1"/>
      <c r="T7006" s="2"/>
      <c r="U7006" s="2"/>
      <c r="V7006" s="2"/>
      <c r="W7006" s="2"/>
    </row>
    <row r="7007" spans="16:23" x14ac:dyDescent="0.25">
      <c r="P7007" s="1"/>
      <c r="Q7007" s="1"/>
      <c r="T7007" s="2"/>
      <c r="U7007" s="2"/>
      <c r="V7007" s="2"/>
      <c r="W7007" s="2"/>
    </row>
    <row r="7008" spans="16:23" x14ac:dyDescent="0.25">
      <c r="P7008" s="1"/>
      <c r="Q7008" s="1"/>
      <c r="T7008" s="2"/>
      <c r="U7008" s="2"/>
      <c r="V7008" s="2"/>
      <c r="W7008" s="2"/>
    </row>
    <row r="7009" spans="16:23" x14ac:dyDescent="0.25">
      <c r="P7009" s="1"/>
      <c r="Q7009" s="1"/>
      <c r="T7009" s="2"/>
      <c r="U7009" s="2"/>
      <c r="V7009" s="2"/>
      <c r="W7009" s="2"/>
    </row>
    <row r="7010" spans="16:23" x14ac:dyDescent="0.25">
      <c r="P7010" s="1"/>
      <c r="Q7010" s="1"/>
      <c r="T7010" s="2"/>
      <c r="U7010" s="2"/>
      <c r="V7010" s="2"/>
      <c r="W7010" s="2"/>
    </row>
    <row r="7011" spans="16:23" x14ac:dyDescent="0.25">
      <c r="P7011" s="1"/>
      <c r="Q7011" s="1"/>
      <c r="T7011" s="2"/>
      <c r="U7011" s="2"/>
      <c r="V7011" s="2"/>
      <c r="W7011" s="2"/>
    </row>
    <row r="7012" spans="16:23" x14ac:dyDescent="0.25">
      <c r="P7012" s="1"/>
      <c r="Q7012" s="1"/>
      <c r="T7012" s="2"/>
      <c r="U7012" s="2"/>
      <c r="V7012" s="2"/>
      <c r="W7012" s="2"/>
    </row>
    <row r="7013" spans="16:23" x14ac:dyDescent="0.25">
      <c r="P7013" s="1"/>
      <c r="Q7013" s="1"/>
      <c r="T7013" s="2"/>
      <c r="U7013" s="2"/>
      <c r="V7013" s="2"/>
      <c r="W7013" s="2"/>
    </row>
    <row r="7014" spans="16:23" x14ac:dyDescent="0.25">
      <c r="P7014" s="1"/>
      <c r="Q7014" s="1"/>
      <c r="T7014" s="2"/>
      <c r="U7014" s="2"/>
      <c r="V7014" s="2"/>
      <c r="W7014" s="2"/>
    </row>
    <row r="7015" spans="16:23" x14ac:dyDescent="0.25">
      <c r="P7015" s="1"/>
      <c r="Q7015" s="1"/>
      <c r="T7015" s="2"/>
      <c r="U7015" s="2"/>
      <c r="V7015" s="2"/>
      <c r="W7015" s="2"/>
    </row>
    <row r="7016" spans="16:23" x14ac:dyDescent="0.25">
      <c r="P7016" s="1"/>
      <c r="Q7016" s="1"/>
      <c r="T7016" s="2"/>
      <c r="U7016" s="2"/>
      <c r="V7016" s="2"/>
      <c r="W7016" s="2"/>
    </row>
    <row r="7017" spans="16:23" x14ac:dyDescent="0.25">
      <c r="P7017" s="1"/>
      <c r="Q7017" s="1"/>
      <c r="T7017" s="2"/>
      <c r="U7017" s="2"/>
      <c r="V7017" s="2"/>
      <c r="W7017" s="2"/>
    </row>
    <row r="7018" spans="16:23" x14ac:dyDescent="0.25">
      <c r="P7018" s="1"/>
      <c r="Q7018" s="1"/>
      <c r="T7018" s="2"/>
      <c r="U7018" s="2"/>
      <c r="V7018" s="2"/>
      <c r="W7018" s="2"/>
    </row>
    <row r="7019" spans="16:23" x14ac:dyDescent="0.25">
      <c r="P7019" s="1"/>
      <c r="Q7019" s="1"/>
      <c r="T7019" s="2"/>
      <c r="U7019" s="2"/>
      <c r="V7019" s="2"/>
      <c r="W7019" s="2"/>
    </row>
    <row r="7020" spans="16:23" x14ac:dyDescent="0.25">
      <c r="P7020" s="1"/>
      <c r="Q7020" s="1"/>
      <c r="T7020" s="2"/>
      <c r="U7020" s="2"/>
      <c r="V7020" s="2"/>
      <c r="W7020" s="2"/>
    </row>
    <row r="7021" spans="16:23" x14ac:dyDescent="0.25">
      <c r="P7021" s="1"/>
      <c r="Q7021" s="1"/>
      <c r="T7021" s="2"/>
      <c r="U7021" s="2"/>
      <c r="V7021" s="2"/>
      <c r="W7021" s="2"/>
    </row>
    <row r="7022" spans="16:23" x14ac:dyDescent="0.25">
      <c r="P7022" s="1"/>
      <c r="Q7022" s="1"/>
      <c r="T7022" s="2"/>
      <c r="U7022" s="2"/>
      <c r="V7022" s="2"/>
      <c r="W7022" s="2"/>
    </row>
    <row r="7023" spans="16:23" x14ac:dyDescent="0.25">
      <c r="P7023" s="1"/>
      <c r="Q7023" s="1"/>
      <c r="T7023" s="2"/>
      <c r="U7023" s="2"/>
      <c r="V7023" s="2"/>
      <c r="W7023" s="2"/>
    </row>
    <row r="7024" spans="16:23" x14ac:dyDescent="0.25">
      <c r="P7024" s="1"/>
      <c r="Q7024" s="1"/>
      <c r="T7024" s="2"/>
      <c r="U7024" s="2"/>
      <c r="V7024" s="2"/>
      <c r="W7024" s="2"/>
    </row>
    <row r="7025" spans="16:23" x14ac:dyDescent="0.25">
      <c r="P7025" s="1"/>
      <c r="Q7025" s="1"/>
      <c r="T7025" s="2"/>
      <c r="U7025" s="2"/>
      <c r="V7025" s="2"/>
      <c r="W7025" s="2"/>
    </row>
    <row r="7026" spans="16:23" x14ac:dyDescent="0.25">
      <c r="P7026" s="1"/>
      <c r="Q7026" s="1"/>
      <c r="T7026" s="2"/>
      <c r="U7026" s="2"/>
      <c r="V7026" s="2"/>
      <c r="W7026" s="2"/>
    </row>
    <row r="7027" spans="16:23" x14ac:dyDescent="0.25">
      <c r="P7027" s="1"/>
      <c r="Q7027" s="1"/>
      <c r="T7027" s="2"/>
      <c r="U7027" s="2"/>
      <c r="V7027" s="2"/>
      <c r="W7027" s="2"/>
    </row>
    <row r="7028" spans="16:23" x14ac:dyDescent="0.25">
      <c r="P7028" s="1"/>
      <c r="Q7028" s="1"/>
      <c r="T7028" s="2"/>
      <c r="U7028" s="2"/>
      <c r="V7028" s="2"/>
      <c r="W7028" s="2"/>
    </row>
    <row r="7029" spans="16:23" x14ac:dyDescent="0.25">
      <c r="P7029" s="1"/>
      <c r="Q7029" s="1"/>
      <c r="T7029" s="2"/>
      <c r="U7029" s="2"/>
      <c r="V7029" s="2"/>
      <c r="W7029" s="2"/>
    </row>
    <row r="7030" spans="16:23" x14ac:dyDescent="0.25">
      <c r="P7030" s="1"/>
      <c r="Q7030" s="1"/>
      <c r="T7030" s="2"/>
      <c r="U7030" s="2"/>
      <c r="V7030" s="2"/>
      <c r="W7030" s="2"/>
    </row>
    <row r="7031" spans="16:23" x14ac:dyDescent="0.25">
      <c r="P7031" s="1"/>
      <c r="Q7031" s="1"/>
      <c r="T7031" s="2"/>
      <c r="U7031" s="2"/>
      <c r="V7031" s="2"/>
      <c r="W7031" s="2"/>
    </row>
    <row r="7032" spans="16:23" x14ac:dyDescent="0.25">
      <c r="P7032" s="1"/>
      <c r="Q7032" s="1"/>
      <c r="T7032" s="2"/>
      <c r="U7032" s="2"/>
      <c r="V7032" s="2"/>
      <c r="W7032" s="2"/>
    </row>
    <row r="7033" spans="16:23" x14ac:dyDescent="0.25">
      <c r="P7033" s="1"/>
      <c r="Q7033" s="1"/>
      <c r="T7033" s="2"/>
      <c r="U7033" s="2"/>
      <c r="V7033" s="2"/>
      <c r="W7033" s="2"/>
    </row>
    <row r="7034" spans="16:23" x14ac:dyDescent="0.25">
      <c r="P7034" s="1"/>
      <c r="Q7034" s="1"/>
      <c r="T7034" s="2"/>
      <c r="U7034" s="2"/>
      <c r="V7034" s="2"/>
      <c r="W7034" s="2"/>
    </row>
    <row r="7035" spans="16:23" x14ac:dyDescent="0.25">
      <c r="P7035" s="1"/>
      <c r="Q7035" s="1"/>
      <c r="T7035" s="2"/>
      <c r="U7035" s="2"/>
      <c r="V7035" s="2"/>
      <c r="W7035" s="2"/>
    </row>
    <row r="7036" spans="16:23" x14ac:dyDescent="0.25">
      <c r="P7036" s="1"/>
      <c r="Q7036" s="1"/>
      <c r="T7036" s="2"/>
      <c r="U7036" s="2"/>
      <c r="V7036" s="2"/>
      <c r="W7036" s="2"/>
    </row>
    <row r="7037" spans="16:23" x14ac:dyDescent="0.25">
      <c r="P7037" s="1"/>
      <c r="Q7037" s="1"/>
      <c r="T7037" s="2"/>
      <c r="U7037" s="2"/>
      <c r="V7037" s="2"/>
      <c r="W7037" s="2"/>
    </row>
    <row r="7038" spans="16:23" x14ac:dyDescent="0.25">
      <c r="P7038" s="1"/>
      <c r="Q7038" s="1"/>
      <c r="T7038" s="2"/>
      <c r="U7038" s="2"/>
      <c r="V7038" s="2"/>
      <c r="W7038" s="2"/>
    </row>
    <row r="7039" spans="16:23" x14ac:dyDescent="0.25">
      <c r="P7039" s="1"/>
      <c r="Q7039" s="1"/>
      <c r="T7039" s="2"/>
      <c r="U7039" s="2"/>
      <c r="V7039" s="2"/>
      <c r="W7039" s="2"/>
    </row>
    <row r="7040" spans="16:23" x14ac:dyDescent="0.25">
      <c r="P7040" s="1"/>
      <c r="Q7040" s="1"/>
      <c r="T7040" s="2"/>
      <c r="U7040" s="2"/>
      <c r="V7040" s="2"/>
      <c r="W7040" s="2"/>
    </row>
    <row r="7041" spans="16:23" x14ac:dyDescent="0.25">
      <c r="P7041" s="1"/>
      <c r="Q7041" s="1"/>
      <c r="T7041" s="2"/>
      <c r="U7041" s="2"/>
      <c r="V7041" s="2"/>
      <c r="W7041" s="2"/>
    </row>
    <row r="7042" spans="16:23" x14ac:dyDescent="0.25">
      <c r="P7042" s="1"/>
      <c r="Q7042" s="1"/>
      <c r="T7042" s="2"/>
      <c r="U7042" s="2"/>
      <c r="V7042" s="2"/>
      <c r="W7042" s="2"/>
    </row>
    <row r="7043" spans="16:23" x14ac:dyDescent="0.25">
      <c r="P7043" s="1"/>
      <c r="Q7043" s="1"/>
      <c r="T7043" s="2"/>
      <c r="U7043" s="2"/>
      <c r="V7043" s="2"/>
      <c r="W7043" s="2"/>
    </row>
    <row r="7044" spans="16:23" x14ac:dyDescent="0.25">
      <c r="P7044" s="1"/>
      <c r="Q7044" s="1"/>
      <c r="T7044" s="2"/>
      <c r="U7044" s="2"/>
      <c r="V7044" s="2"/>
      <c r="W7044" s="2"/>
    </row>
    <row r="7045" spans="16:23" x14ac:dyDescent="0.25">
      <c r="P7045" s="1"/>
      <c r="Q7045" s="1"/>
      <c r="T7045" s="2"/>
      <c r="U7045" s="2"/>
      <c r="V7045" s="2"/>
      <c r="W7045" s="2"/>
    </row>
    <row r="7046" spans="16:23" x14ac:dyDescent="0.25">
      <c r="P7046" s="1"/>
      <c r="Q7046" s="1"/>
      <c r="T7046" s="2"/>
      <c r="U7046" s="2"/>
      <c r="V7046" s="2"/>
      <c r="W7046" s="2"/>
    </row>
    <row r="7047" spans="16:23" x14ac:dyDescent="0.25">
      <c r="P7047" s="1"/>
      <c r="Q7047" s="1"/>
      <c r="T7047" s="2"/>
      <c r="U7047" s="2"/>
      <c r="V7047" s="2"/>
      <c r="W7047" s="2"/>
    </row>
    <row r="7048" spans="16:23" x14ac:dyDescent="0.25">
      <c r="P7048" s="1"/>
      <c r="Q7048" s="1"/>
      <c r="T7048" s="2"/>
      <c r="U7048" s="2"/>
      <c r="V7048" s="2"/>
      <c r="W7048" s="2"/>
    </row>
    <row r="7049" spans="16:23" x14ac:dyDescent="0.25">
      <c r="P7049" s="1"/>
      <c r="Q7049" s="1"/>
      <c r="T7049" s="2"/>
      <c r="U7049" s="2"/>
      <c r="V7049" s="2"/>
      <c r="W7049" s="2"/>
    </row>
    <row r="7050" spans="16:23" x14ac:dyDescent="0.25">
      <c r="P7050" s="1"/>
      <c r="Q7050" s="1"/>
      <c r="T7050" s="2"/>
      <c r="U7050" s="2"/>
      <c r="V7050" s="2"/>
      <c r="W7050" s="2"/>
    </row>
    <row r="7051" spans="16:23" x14ac:dyDescent="0.25">
      <c r="P7051" s="1"/>
      <c r="Q7051" s="1"/>
      <c r="T7051" s="2"/>
      <c r="U7051" s="2"/>
      <c r="V7051" s="2"/>
      <c r="W7051" s="2"/>
    </row>
    <row r="7052" spans="16:23" x14ac:dyDescent="0.25">
      <c r="P7052" s="1"/>
      <c r="Q7052" s="1"/>
      <c r="T7052" s="2"/>
      <c r="U7052" s="2"/>
      <c r="V7052" s="2"/>
      <c r="W7052" s="2"/>
    </row>
    <row r="7053" spans="16:23" x14ac:dyDescent="0.25">
      <c r="P7053" s="1"/>
      <c r="Q7053" s="1"/>
      <c r="T7053" s="2"/>
      <c r="U7053" s="2"/>
      <c r="V7053" s="2"/>
      <c r="W7053" s="2"/>
    </row>
    <row r="7054" spans="16:23" x14ac:dyDescent="0.25">
      <c r="P7054" s="1"/>
      <c r="Q7054" s="1"/>
      <c r="T7054" s="2"/>
      <c r="U7054" s="2"/>
      <c r="V7054" s="2"/>
      <c r="W7054" s="2"/>
    </row>
    <row r="7055" spans="16:23" x14ac:dyDescent="0.25">
      <c r="P7055" s="1"/>
      <c r="Q7055" s="1"/>
      <c r="T7055" s="2"/>
      <c r="U7055" s="2"/>
      <c r="V7055" s="2"/>
      <c r="W7055" s="2"/>
    </row>
    <row r="7056" spans="16:23" x14ac:dyDescent="0.25">
      <c r="P7056" s="1"/>
      <c r="Q7056" s="1"/>
      <c r="T7056" s="2"/>
      <c r="U7056" s="2"/>
      <c r="V7056" s="2"/>
      <c r="W7056" s="2"/>
    </row>
    <row r="7057" spans="16:23" x14ac:dyDescent="0.25">
      <c r="P7057" s="1"/>
      <c r="Q7057" s="1"/>
      <c r="T7057" s="2"/>
      <c r="U7057" s="2"/>
      <c r="V7057" s="2"/>
      <c r="W7057" s="2"/>
    </row>
    <row r="7058" spans="16:23" x14ac:dyDescent="0.25">
      <c r="P7058" s="1"/>
      <c r="Q7058" s="1"/>
      <c r="T7058" s="2"/>
      <c r="U7058" s="2"/>
      <c r="V7058" s="2"/>
      <c r="W7058" s="2"/>
    </row>
    <row r="7059" spans="16:23" x14ac:dyDescent="0.25">
      <c r="P7059" s="1"/>
      <c r="Q7059" s="1"/>
      <c r="T7059" s="2"/>
      <c r="U7059" s="2"/>
      <c r="V7059" s="2"/>
      <c r="W7059" s="2"/>
    </row>
    <row r="7060" spans="16:23" x14ac:dyDescent="0.25">
      <c r="P7060" s="1"/>
      <c r="Q7060" s="1"/>
      <c r="T7060" s="2"/>
      <c r="U7060" s="2"/>
      <c r="V7060" s="2"/>
      <c r="W7060" s="2"/>
    </row>
    <row r="7061" spans="16:23" x14ac:dyDescent="0.25">
      <c r="P7061" s="1"/>
      <c r="Q7061" s="1"/>
      <c r="T7061" s="2"/>
      <c r="U7061" s="2"/>
      <c r="V7061" s="2"/>
      <c r="W7061" s="2"/>
    </row>
    <row r="7062" spans="16:23" x14ac:dyDescent="0.25">
      <c r="P7062" s="1"/>
      <c r="Q7062" s="1"/>
      <c r="T7062" s="2"/>
      <c r="U7062" s="2"/>
      <c r="V7062" s="2"/>
      <c r="W7062" s="2"/>
    </row>
    <row r="7063" spans="16:23" x14ac:dyDescent="0.25">
      <c r="P7063" s="1"/>
      <c r="Q7063" s="1"/>
      <c r="T7063" s="2"/>
      <c r="U7063" s="2"/>
      <c r="V7063" s="2"/>
      <c r="W7063" s="2"/>
    </row>
    <row r="7064" spans="16:23" x14ac:dyDescent="0.25">
      <c r="P7064" s="1"/>
      <c r="Q7064" s="1"/>
      <c r="T7064" s="2"/>
      <c r="U7064" s="2"/>
      <c r="V7064" s="2"/>
      <c r="W7064" s="2"/>
    </row>
    <row r="7065" spans="16:23" x14ac:dyDescent="0.25">
      <c r="P7065" s="1"/>
      <c r="Q7065" s="1"/>
      <c r="T7065" s="2"/>
      <c r="U7065" s="2"/>
      <c r="V7065" s="2"/>
      <c r="W7065" s="2"/>
    </row>
    <row r="7066" spans="16:23" x14ac:dyDescent="0.25">
      <c r="P7066" s="1"/>
      <c r="Q7066" s="1"/>
      <c r="T7066" s="2"/>
      <c r="U7066" s="2"/>
      <c r="V7066" s="2"/>
      <c r="W7066" s="2"/>
    </row>
    <row r="7067" spans="16:23" x14ac:dyDescent="0.25">
      <c r="P7067" s="1"/>
      <c r="Q7067" s="1"/>
      <c r="T7067" s="2"/>
      <c r="U7067" s="2"/>
      <c r="V7067" s="2"/>
      <c r="W7067" s="2"/>
    </row>
    <row r="7068" spans="16:23" x14ac:dyDescent="0.25">
      <c r="P7068" s="1"/>
      <c r="Q7068" s="1"/>
      <c r="T7068" s="2"/>
      <c r="U7068" s="2"/>
      <c r="V7068" s="2"/>
      <c r="W7068" s="2"/>
    </row>
    <row r="7069" spans="16:23" x14ac:dyDescent="0.25">
      <c r="P7069" s="1"/>
      <c r="Q7069" s="1"/>
      <c r="T7069" s="2"/>
      <c r="U7069" s="2"/>
      <c r="V7069" s="2"/>
      <c r="W7069" s="2"/>
    </row>
    <row r="7070" spans="16:23" x14ac:dyDescent="0.25">
      <c r="P7070" s="1"/>
      <c r="Q7070" s="1"/>
      <c r="T7070" s="2"/>
      <c r="U7070" s="2"/>
      <c r="V7070" s="2"/>
      <c r="W7070" s="2"/>
    </row>
    <row r="7071" spans="16:23" x14ac:dyDescent="0.25">
      <c r="P7071" s="1"/>
      <c r="Q7071" s="1"/>
      <c r="T7071" s="2"/>
      <c r="U7071" s="2"/>
      <c r="V7071" s="2"/>
      <c r="W7071" s="2"/>
    </row>
    <row r="7072" spans="16:23" x14ac:dyDescent="0.25">
      <c r="P7072" s="1"/>
      <c r="Q7072" s="1"/>
      <c r="T7072" s="2"/>
      <c r="U7072" s="2"/>
      <c r="V7072" s="2"/>
      <c r="W7072" s="2"/>
    </row>
    <row r="7073" spans="16:23" x14ac:dyDescent="0.25">
      <c r="P7073" s="1"/>
      <c r="Q7073" s="1"/>
      <c r="T7073" s="2"/>
      <c r="U7073" s="2"/>
      <c r="V7073" s="2"/>
      <c r="W7073" s="2"/>
    </row>
    <row r="7074" spans="16:23" x14ac:dyDescent="0.25">
      <c r="P7074" s="1"/>
      <c r="Q7074" s="1"/>
      <c r="T7074" s="2"/>
      <c r="U7074" s="2"/>
      <c r="V7074" s="2"/>
      <c r="W7074" s="2"/>
    </row>
    <row r="7075" spans="16:23" x14ac:dyDescent="0.25">
      <c r="P7075" s="1"/>
      <c r="Q7075" s="1"/>
      <c r="T7075" s="2"/>
      <c r="U7075" s="2"/>
      <c r="V7075" s="2"/>
      <c r="W7075" s="2"/>
    </row>
    <row r="7076" spans="16:23" x14ac:dyDescent="0.25">
      <c r="P7076" s="1"/>
      <c r="Q7076" s="1"/>
      <c r="T7076" s="2"/>
      <c r="U7076" s="2"/>
      <c r="V7076" s="2"/>
      <c r="W7076" s="2"/>
    </row>
    <row r="7077" spans="16:23" x14ac:dyDescent="0.25">
      <c r="P7077" s="1"/>
      <c r="Q7077" s="1"/>
      <c r="T7077" s="2"/>
      <c r="U7077" s="2"/>
      <c r="V7077" s="2"/>
      <c r="W7077" s="2"/>
    </row>
    <row r="7078" spans="16:23" x14ac:dyDescent="0.25">
      <c r="P7078" s="1"/>
      <c r="Q7078" s="1"/>
      <c r="T7078" s="2"/>
      <c r="U7078" s="2"/>
      <c r="V7078" s="2"/>
      <c r="W7078" s="2"/>
    </row>
    <row r="7079" spans="16:23" x14ac:dyDescent="0.25">
      <c r="P7079" s="1"/>
      <c r="Q7079" s="1"/>
      <c r="T7079" s="2"/>
      <c r="U7079" s="2"/>
      <c r="V7079" s="2"/>
      <c r="W7079" s="2"/>
    </row>
    <row r="7080" spans="16:23" x14ac:dyDescent="0.25">
      <c r="P7080" s="1"/>
      <c r="Q7080" s="1"/>
      <c r="T7080" s="2"/>
      <c r="U7080" s="2"/>
      <c r="V7080" s="2"/>
      <c r="W7080" s="2"/>
    </row>
    <row r="7081" spans="16:23" x14ac:dyDescent="0.25">
      <c r="P7081" s="1"/>
      <c r="Q7081" s="1"/>
      <c r="T7081" s="2"/>
      <c r="U7081" s="2"/>
      <c r="V7081" s="2"/>
      <c r="W7081" s="2"/>
    </row>
    <row r="7082" spans="16:23" x14ac:dyDescent="0.25">
      <c r="P7082" s="1"/>
      <c r="Q7082" s="1"/>
      <c r="T7082" s="2"/>
      <c r="U7082" s="2"/>
      <c r="V7082" s="2"/>
      <c r="W7082" s="2"/>
    </row>
    <row r="7083" spans="16:23" x14ac:dyDescent="0.25">
      <c r="P7083" s="1"/>
      <c r="Q7083" s="1"/>
      <c r="T7083" s="2"/>
      <c r="U7083" s="2"/>
      <c r="V7083" s="2"/>
      <c r="W7083" s="2"/>
    </row>
    <row r="7084" spans="16:23" x14ac:dyDescent="0.25">
      <c r="P7084" s="1"/>
      <c r="Q7084" s="1"/>
      <c r="T7084" s="2"/>
      <c r="U7084" s="2"/>
      <c r="V7084" s="2"/>
      <c r="W7084" s="2"/>
    </row>
    <row r="7085" spans="16:23" x14ac:dyDescent="0.25">
      <c r="P7085" s="1"/>
      <c r="Q7085" s="1"/>
      <c r="T7085" s="2"/>
      <c r="U7085" s="2"/>
      <c r="V7085" s="2"/>
      <c r="W7085" s="2"/>
    </row>
    <row r="7086" spans="16:23" x14ac:dyDescent="0.25">
      <c r="P7086" s="1"/>
      <c r="Q7086" s="1"/>
      <c r="T7086" s="2"/>
      <c r="U7086" s="2"/>
      <c r="V7086" s="2"/>
      <c r="W7086" s="2"/>
    </row>
    <row r="7087" spans="16:23" x14ac:dyDescent="0.25">
      <c r="P7087" s="1"/>
      <c r="Q7087" s="1"/>
      <c r="T7087" s="2"/>
      <c r="U7087" s="2"/>
      <c r="V7087" s="2"/>
      <c r="W7087" s="2"/>
    </row>
    <row r="7088" spans="16:23" x14ac:dyDescent="0.25">
      <c r="P7088" s="1"/>
      <c r="Q7088" s="1"/>
      <c r="T7088" s="2"/>
      <c r="U7088" s="2"/>
      <c r="V7088" s="2"/>
      <c r="W7088" s="2"/>
    </row>
    <row r="7089" spans="16:23" x14ac:dyDescent="0.25">
      <c r="P7089" s="1"/>
      <c r="Q7089" s="1"/>
      <c r="T7089" s="2"/>
      <c r="U7089" s="2"/>
      <c r="V7089" s="2"/>
      <c r="W7089" s="2"/>
    </row>
    <row r="7090" spans="16:23" x14ac:dyDescent="0.25">
      <c r="P7090" s="1"/>
      <c r="Q7090" s="1"/>
      <c r="T7090" s="2"/>
      <c r="U7090" s="2"/>
      <c r="V7090" s="2"/>
      <c r="W7090" s="2"/>
    </row>
    <row r="7091" spans="16:23" x14ac:dyDescent="0.25">
      <c r="P7091" s="1"/>
      <c r="Q7091" s="1"/>
      <c r="T7091" s="2"/>
      <c r="U7091" s="2"/>
      <c r="V7091" s="2"/>
      <c r="W7091" s="2"/>
    </row>
    <row r="7092" spans="16:23" x14ac:dyDescent="0.25">
      <c r="P7092" s="1"/>
      <c r="Q7092" s="1"/>
      <c r="T7092" s="2"/>
      <c r="U7092" s="2"/>
      <c r="V7092" s="2"/>
      <c r="W7092" s="2"/>
    </row>
    <row r="7093" spans="16:23" x14ac:dyDescent="0.25">
      <c r="P7093" s="1"/>
      <c r="Q7093" s="1"/>
      <c r="T7093" s="2"/>
      <c r="U7093" s="2"/>
      <c r="V7093" s="2"/>
      <c r="W7093" s="2"/>
    </row>
    <row r="7094" spans="16:23" x14ac:dyDescent="0.25">
      <c r="P7094" s="1"/>
      <c r="Q7094" s="1"/>
      <c r="T7094" s="2"/>
      <c r="U7094" s="2"/>
      <c r="V7094" s="2"/>
      <c r="W7094" s="2"/>
    </row>
    <row r="7095" spans="16:23" x14ac:dyDescent="0.25">
      <c r="P7095" s="1"/>
      <c r="Q7095" s="1"/>
      <c r="T7095" s="2"/>
      <c r="U7095" s="2"/>
      <c r="V7095" s="2"/>
      <c r="W7095" s="2"/>
    </row>
    <row r="7096" spans="16:23" x14ac:dyDescent="0.25">
      <c r="P7096" s="1"/>
      <c r="Q7096" s="1"/>
      <c r="T7096" s="2"/>
      <c r="U7096" s="2"/>
      <c r="V7096" s="2"/>
      <c r="W7096" s="2"/>
    </row>
    <row r="7097" spans="16:23" x14ac:dyDescent="0.25">
      <c r="P7097" s="1"/>
      <c r="Q7097" s="1"/>
      <c r="T7097" s="2"/>
      <c r="U7097" s="2"/>
      <c r="V7097" s="2"/>
      <c r="W7097" s="2"/>
    </row>
    <row r="7098" spans="16:23" x14ac:dyDescent="0.25">
      <c r="P7098" s="1"/>
      <c r="Q7098" s="1"/>
      <c r="T7098" s="2"/>
      <c r="U7098" s="2"/>
      <c r="V7098" s="2"/>
      <c r="W7098" s="2"/>
    </row>
    <row r="7099" spans="16:23" x14ac:dyDescent="0.25">
      <c r="P7099" s="1"/>
      <c r="Q7099" s="1"/>
      <c r="T7099" s="2"/>
      <c r="U7099" s="2"/>
      <c r="V7099" s="2"/>
      <c r="W7099" s="2"/>
    </row>
    <row r="7100" spans="16:23" x14ac:dyDescent="0.25">
      <c r="P7100" s="1"/>
      <c r="Q7100" s="1"/>
      <c r="T7100" s="2"/>
      <c r="U7100" s="2"/>
      <c r="V7100" s="2"/>
      <c r="W7100" s="2"/>
    </row>
    <row r="7101" spans="16:23" x14ac:dyDescent="0.25">
      <c r="P7101" s="1"/>
      <c r="Q7101" s="1"/>
      <c r="T7101" s="2"/>
      <c r="U7101" s="2"/>
      <c r="V7101" s="2"/>
      <c r="W7101" s="2"/>
    </row>
    <row r="7102" spans="16:23" x14ac:dyDescent="0.25">
      <c r="P7102" s="1"/>
      <c r="Q7102" s="1"/>
      <c r="T7102" s="2"/>
      <c r="U7102" s="2"/>
      <c r="V7102" s="2"/>
      <c r="W7102" s="2"/>
    </row>
    <row r="7103" spans="16:23" x14ac:dyDescent="0.25">
      <c r="P7103" s="1"/>
      <c r="Q7103" s="1"/>
      <c r="T7103" s="2"/>
      <c r="U7103" s="2"/>
      <c r="V7103" s="2"/>
      <c r="W7103" s="2"/>
    </row>
    <row r="7104" spans="16:23" x14ac:dyDescent="0.25">
      <c r="P7104" s="1"/>
      <c r="Q7104" s="1"/>
      <c r="T7104" s="2"/>
      <c r="U7104" s="2"/>
      <c r="V7104" s="2"/>
      <c r="W7104" s="2"/>
    </row>
    <row r="7105" spans="16:23" x14ac:dyDescent="0.25">
      <c r="P7105" s="1"/>
      <c r="Q7105" s="1"/>
      <c r="T7105" s="2"/>
      <c r="U7105" s="2"/>
      <c r="V7105" s="2"/>
      <c r="W7105" s="2"/>
    </row>
    <row r="7106" spans="16:23" x14ac:dyDescent="0.25">
      <c r="P7106" s="1"/>
      <c r="Q7106" s="1"/>
      <c r="T7106" s="2"/>
      <c r="U7106" s="2"/>
      <c r="V7106" s="2"/>
      <c r="W7106" s="2"/>
    </row>
    <row r="7107" spans="16:23" x14ac:dyDescent="0.25">
      <c r="P7107" s="1"/>
      <c r="Q7107" s="1"/>
      <c r="T7107" s="2"/>
      <c r="U7107" s="2"/>
      <c r="V7107" s="2"/>
      <c r="W7107" s="2"/>
    </row>
    <row r="7108" spans="16:23" x14ac:dyDescent="0.25">
      <c r="P7108" s="1"/>
      <c r="Q7108" s="1"/>
      <c r="T7108" s="2"/>
      <c r="U7108" s="2"/>
      <c r="V7108" s="2"/>
      <c r="W7108" s="2"/>
    </row>
    <row r="7109" spans="16:23" x14ac:dyDescent="0.25">
      <c r="P7109" s="1"/>
      <c r="Q7109" s="1"/>
      <c r="T7109" s="2"/>
      <c r="U7109" s="2"/>
      <c r="V7109" s="2"/>
      <c r="W7109" s="2"/>
    </row>
    <row r="7110" spans="16:23" x14ac:dyDescent="0.25">
      <c r="P7110" s="1"/>
      <c r="Q7110" s="1"/>
      <c r="T7110" s="2"/>
      <c r="U7110" s="2"/>
      <c r="V7110" s="2"/>
      <c r="W7110" s="2"/>
    </row>
    <row r="7111" spans="16:23" x14ac:dyDescent="0.25">
      <c r="P7111" s="1"/>
      <c r="Q7111" s="1"/>
      <c r="T7111" s="2"/>
      <c r="U7111" s="2"/>
      <c r="V7111" s="2"/>
      <c r="W7111" s="2"/>
    </row>
    <row r="7112" spans="16:23" x14ac:dyDescent="0.25">
      <c r="P7112" s="1"/>
      <c r="Q7112" s="1"/>
      <c r="T7112" s="2"/>
      <c r="U7112" s="2"/>
      <c r="V7112" s="2"/>
      <c r="W7112" s="2"/>
    </row>
    <row r="7113" spans="16:23" x14ac:dyDescent="0.25">
      <c r="P7113" s="1"/>
      <c r="Q7113" s="1"/>
      <c r="T7113" s="2"/>
      <c r="U7113" s="2"/>
      <c r="V7113" s="2"/>
      <c r="W7113" s="2"/>
    </row>
    <row r="7114" spans="16:23" x14ac:dyDescent="0.25">
      <c r="P7114" s="1"/>
      <c r="Q7114" s="1"/>
      <c r="T7114" s="2"/>
      <c r="U7114" s="2"/>
      <c r="V7114" s="2"/>
      <c r="W7114" s="2"/>
    </row>
    <row r="7115" spans="16:23" x14ac:dyDescent="0.25">
      <c r="P7115" s="1"/>
      <c r="Q7115" s="1"/>
      <c r="T7115" s="2"/>
      <c r="U7115" s="2"/>
      <c r="V7115" s="2"/>
      <c r="W7115" s="2"/>
    </row>
    <row r="7116" spans="16:23" x14ac:dyDescent="0.25">
      <c r="P7116" s="1"/>
      <c r="Q7116" s="1"/>
      <c r="T7116" s="2"/>
      <c r="U7116" s="2"/>
      <c r="V7116" s="2"/>
      <c r="W7116" s="2"/>
    </row>
    <row r="7117" spans="16:23" x14ac:dyDescent="0.25">
      <c r="P7117" s="1"/>
      <c r="Q7117" s="1"/>
      <c r="T7117" s="2"/>
      <c r="U7117" s="2"/>
      <c r="V7117" s="2"/>
      <c r="W7117" s="2"/>
    </row>
    <row r="7118" spans="16:23" x14ac:dyDescent="0.25">
      <c r="P7118" s="1"/>
      <c r="Q7118" s="1"/>
      <c r="T7118" s="2"/>
      <c r="U7118" s="2"/>
      <c r="V7118" s="2"/>
      <c r="W7118" s="2"/>
    </row>
    <row r="7119" spans="16:23" x14ac:dyDescent="0.25">
      <c r="P7119" s="1"/>
      <c r="Q7119" s="1"/>
      <c r="T7119" s="2"/>
      <c r="U7119" s="2"/>
      <c r="V7119" s="2"/>
      <c r="W7119" s="2"/>
    </row>
    <row r="7120" spans="16:23" x14ac:dyDescent="0.25">
      <c r="P7120" s="1"/>
      <c r="Q7120" s="1"/>
      <c r="T7120" s="2"/>
      <c r="U7120" s="2"/>
      <c r="V7120" s="2"/>
      <c r="W7120" s="2"/>
    </row>
    <row r="7121" spans="16:23" x14ac:dyDescent="0.25">
      <c r="P7121" s="1"/>
      <c r="Q7121" s="1"/>
      <c r="T7121" s="2"/>
      <c r="U7121" s="2"/>
      <c r="V7121" s="2"/>
      <c r="W7121" s="2"/>
    </row>
    <row r="7122" spans="16:23" x14ac:dyDescent="0.25">
      <c r="P7122" s="1"/>
      <c r="Q7122" s="1"/>
      <c r="T7122" s="2"/>
      <c r="U7122" s="2"/>
      <c r="V7122" s="2"/>
      <c r="W7122" s="2"/>
    </row>
    <row r="7123" spans="16:23" x14ac:dyDescent="0.25">
      <c r="P7123" s="1"/>
      <c r="Q7123" s="1"/>
      <c r="T7123" s="2"/>
      <c r="U7123" s="2"/>
      <c r="V7123" s="2"/>
      <c r="W7123" s="2"/>
    </row>
    <row r="7124" spans="16:23" x14ac:dyDescent="0.25">
      <c r="P7124" s="1"/>
      <c r="Q7124" s="1"/>
      <c r="T7124" s="2"/>
      <c r="U7124" s="2"/>
      <c r="V7124" s="2"/>
      <c r="W7124" s="2"/>
    </row>
    <row r="7125" spans="16:23" x14ac:dyDescent="0.25">
      <c r="P7125" s="1"/>
      <c r="Q7125" s="1"/>
      <c r="T7125" s="2"/>
      <c r="U7125" s="2"/>
      <c r="V7125" s="2"/>
      <c r="W7125" s="2"/>
    </row>
    <row r="7126" spans="16:23" x14ac:dyDescent="0.25">
      <c r="P7126" s="1"/>
      <c r="Q7126" s="1"/>
      <c r="T7126" s="2"/>
      <c r="U7126" s="2"/>
      <c r="V7126" s="2"/>
      <c r="W7126" s="2"/>
    </row>
    <row r="7127" spans="16:23" x14ac:dyDescent="0.25">
      <c r="P7127" s="1"/>
      <c r="Q7127" s="1"/>
      <c r="T7127" s="2"/>
      <c r="U7127" s="2"/>
      <c r="V7127" s="2"/>
      <c r="W7127" s="2"/>
    </row>
    <row r="7128" spans="16:23" x14ac:dyDescent="0.25">
      <c r="P7128" s="1"/>
      <c r="Q7128" s="1"/>
      <c r="T7128" s="2"/>
      <c r="U7128" s="2"/>
      <c r="V7128" s="2"/>
      <c r="W7128" s="2"/>
    </row>
    <row r="7129" spans="16:23" x14ac:dyDescent="0.25">
      <c r="P7129" s="1"/>
      <c r="Q7129" s="1"/>
      <c r="T7129" s="2"/>
      <c r="U7129" s="2"/>
      <c r="V7129" s="2"/>
      <c r="W7129" s="2"/>
    </row>
    <row r="7130" spans="16:23" x14ac:dyDescent="0.25">
      <c r="P7130" s="1"/>
      <c r="Q7130" s="1"/>
      <c r="T7130" s="2"/>
      <c r="U7130" s="2"/>
      <c r="V7130" s="2"/>
      <c r="W7130" s="2"/>
    </row>
    <row r="7131" spans="16:23" x14ac:dyDescent="0.25">
      <c r="P7131" s="1"/>
      <c r="Q7131" s="1"/>
      <c r="T7131" s="2"/>
      <c r="U7131" s="2"/>
      <c r="V7131" s="2"/>
      <c r="W7131" s="2"/>
    </row>
    <row r="7132" spans="16:23" x14ac:dyDescent="0.25">
      <c r="P7132" s="1"/>
      <c r="Q7132" s="1"/>
      <c r="T7132" s="2"/>
      <c r="U7132" s="2"/>
      <c r="V7132" s="2"/>
      <c r="W7132" s="2"/>
    </row>
    <row r="7133" spans="16:23" x14ac:dyDescent="0.25">
      <c r="P7133" s="1"/>
      <c r="Q7133" s="1"/>
      <c r="T7133" s="2"/>
      <c r="U7133" s="2"/>
      <c r="V7133" s="2"/>
      <c r="W7133" s="2"/>
    </row>
    <row r="7134" spans="16:23" x14ac:dyDescent="0.25">
      <c r="P7134" s="1"/>
      <c r="Q7134" s="1"/>
      <c r="T7134" s="2"/>
      <c r="U7134" s="2"/>
      <c r="V7134" s="2"/>
      <c r="W7134" s="2"/>
    </row>
    <row r="7135" spans="16:23" x14ac:dyDescent="0.25">
      <c r="P7135" s="1"/>
      <c r="Q7135" s="1"/>
      <c r="T7135" s="2"/>
      <c r="U7135" s="2"/>
      <c r="V7135" s="2"/>
      <c r="W7135" s="2"/>
    </row>
    <row r="7136" spans="16:23" x14ac:dyDescent="0.25">
      <c r="P7136" s="1"/>
      <c r="Q7136" s="1"/>
      <c r="T7136" s="2"/>
      <c r="U7136" s="2"/>
      <c r="V7136" s="2"/>
      <c r="W7136" s="2"/>
    </row>
    <row r="7137" spans="16:23" x14ac:dyDescent="0.25">
      <c r="P7137" s="1"/>
      <c r="Q7137" s="1"/>
      <c r="T7137" s="2"/>
      <c r="U7137" s="2"/>
      <c r="V7137" s="2"/>
      <c r="W7137" s="2"/>
    </row>
    <row r="7138" spans="16:23" x14ac:dyDescent="0.25">
      <c r="P7138" s="1"/>
      <c r="Q7138" s="1"/>
      <c r="T7138" s="2"/>
      <c r="U7138" s="2"/>
      <c r="V7138" s="2"/>
      <c r="W7138" s="2"/>
    </row>
    <row r="7139" spans="16:23" x14ac:dyDescent="0.25">
      <c r="P7139" s="1"/>
      <c r="Q7139" s="1"/>
      <c r="T7139" s="2"/>
      <c r="U7139" s="2"/>
      <c r="V7139" s="2"/>
      <c r="W7139" s="2"/>
    </row>
    <row r="7140" spans="16:23" x14ac:dyDescent="0.25">
      <c r="P7140" s="1"/>
      <c r="Q7140" s="1"/>
      <c r="T7140" s="2"/>
      <c r="U7140" s="2"/>
      <c r="V7140" s="2"/>
      <c r="W7140" s="2"/>
    </row>
    <row r="7141" spans="16:23" x14ac:dyDescent="0.25">
      <c r="P7141" s="1"/>
      <c r="Q7141" s="1"/>
      <c r="T7141" s="2"/>
      <c r="U7141" s="2"/>
      <c r="V7141" s="2"/>
      <c r="W7141" s="2"/>
    </row>
    <row r="7142" spans="16:23" x14ac:dyDescent="0.25">
      <c r="P7142" s="1"/>
      <c r="Q7142" s="1"/>
      <c r="T7142" s="2"/>
      <c r="U7142" s="2"/>
      <c r="V7142" s="2"/>
      <c r="W7142" s="2"/>
    </row>
    <row r="7143" spans="16:23" x14ac:dyDescent="0.25">
      <c r="P7143" s="1"/>
      <c r="Q7143" s="1"/>
      <c r="T7143" s="2"/>
      <c r="U7143" s="2"/>
      <c r="V7143" s="2"/>
      <c r="W7143" s="2"/>
    </row>
    <row r="7144" spans="16:23" x14ac:dyDescent="0.25">
      <c r="P7144" s="1"/>
      <c r="Q7144" s="1"/>
      <c r="T7144" s="2"/>
      <c r="U7144" s="2"/>
      <c r="V7144" s="2"/>
      <c r="W7144" s="2"/>
    </row>
    <row r="7145" spans="16:23" x14ac:dyDescent="0.25">
      <c r="P7145" s="1"/>
      <c r="Q7145" s="1"/>
      <c r="T7145" s="2"/>
      <c r="U7145" s="2"/>
      <c r="V7145" s="2"/>
      <c r="W7145" s="2"/>
    </row>
    <row r="7146" spans="16:23" x14ac:dyDescent="0.25">
      <c r="P7146" s="1"/>
      <c r="Q7146" s="1"/>
      <c r="T7146" s="2"/>
      <c r="U7146" s="2"/>
      <c r="V7146" s="2"/>
      <c r="W7146" s="2"/>
    </row>
    <row r="7147" spans="16:23" x14ac:dyDescent="0.25">
      <c r="P7147" s="1"/>
      <c r="Q7147" s="1"/>
      <c r="T7147" s="2"/>
      <c r="U7147" s="2"/>
      <c r="V7147" s="2"/>
      <c r="W7147" s="2"/>
    </row>
    <row r="7148" spans="16:23" x14ac:dyDescent="0.25">
      <c r="P7148" s="1"/>
      <c r="Q7148" s="1"/>
      <c r="T7148" s="2"/>
      <c r="U7148" s="2"/>
      <c r="V7148" s="2"/>
      <c r="W7148" s="2"/>
    </row>
    <row r="7149" spans="16:23" x14ac:dyDescent="0.25">
      <c r="P7149" s="1"/>
      <c r="Q7149" s="1"/>
      <c r="T7149" s="2"/>
      <c r="U7149" s="2"/>
      <c r="V7149" s="2"/>
      <c r="W7149" s="2"/>
    </row>
    <row r="7150" spans="16:23" x14ac:dyDescent="0.25">
      <c r="P7150" s="1"/>
      <c r="Q7150" s="1"/>
      <c r="T7150" s="2"/>
      <c r="U7150" s="2"/>
      <c r="V7150" s="2"/>
      <c r="W7150" s="2"/>
    </row>
    <row r="7151" spans="16:23" x14ac:dyDescent="0.25">
      <c r="P7151" s="1"/>
      <c r="Q7151" s="1"/>
      <c r="T7151" s="2"/>
      <c r="U7151" s="2"/>
      <c r="V7151" s="2"/>
      <c r="W7151" s="2"/>
    </row>
    <row r="7152" spans="16:23" x14ac:dyDescent="0.25">
      <c r="P7152" s="1"/>
      <c r="Q7152" s="1"/>
      <c r="T7152" s="2"/>
      <c r="U7152" s="2"/>
      <c r="V7152" s="2"/>
      <c r="W7152" s="2"/>
    </row>
    <row r="7153" spans="16:23" x14ac:dyDescent="0.25">
      <c r="P7153" s="1"/>
      <c r="Q7153" s="1"/>
      <c r="T7153" s="2"/>
      <c r="U7153" s="2"/>
      <c r="V7153" s="2"/>
      <c r="W7153" s="2"/>
    </row>
    <row r="7154" spans="16:23" x14ac:dyDescent="0.25">
      <c r="P7154" s="1"/>
      <c r="Q7154" s="1"/>
      <c r="T7154" s="2"/>
      <c r="U7154" s="2"/>
      <c r="V7154" s="2"/>
      <c r="W7154" s="2"/>
    </row>
    <row r="7155" spans="16:23" x14ac:dyDescent="0.25">
      <c r="P7155" s="1"/>
      <c r="Q7155" s="1"/>
      <c r="T7155" s="2"/>
      <c r="U7155" s="2"/>
      <c r="V7155" s="2"/>
      <c r="W7155" s="2"/>
    </row>
    <row r="7156" spans="16:23" x14ac:dyDescent="0.25">
      <c r="P7156" s="1"/>
      <c r="Q7156" s="1"/>
      <c r="T7156" s="2"/>
      <c r="U7156" s="2"/>
      <c r="V7156" s="2"/>
      <c r="W7156" s="2"/>
    </row>
    <row r="7157" spans="16:23" x14ac:dyDescent="0.25">
      <c r="P7157" s="1"/>
      <c r="Q7157" s="1"/>
      <c r="T7157" s="2"/>
      <c r="U7157" s="2"/>
      <c r="V7157" s="2"/>
      <c r="W7157" s="2"/>
    </row>
    <row r="7158" spans="16:23" x14ac:dyDescent="0.25">
      <c r="P7158" s="1"/>
      <c r="Q7158" s="1"/>
      <c r="T7158" s="2"/>
      <c r="U7158" s="2"/>
      <c r="V7158" s="2"/>
      <c r="W7158" s="2"/>
    </row>
    <row r="7159" spans="16:23" x14ac:dyDescent="0.25">
      <c r="P7159" s="1"/>
      <c r="Q7159" s="1"/>
      <c r="T7159" s="2"/>
      <c r="U7159" s="2"/>
      <c r="V7159" s="2"/>
      <c r="W7159" s="2"/>
    </row>
    <row r="7160" spans="16:23" x14ac:dyDescent="0.25">
      <c r="P7160" s="1"/>
      <c r="Q7160" s="1"/>
      <c r="T7160" s="2"/>
      <c r="U7160" s="2"/>
      <c r="V7160" s="2"/>
      <c r="W7160" s="2"/>
    </row>
    <row r="7161" spans="16:23" x14ac:dyDescent="0.25">
      <c r="P7161" s="1"/>
      <c r="Q7161" s="1"/>
      <c r="T7161" s="2"/>
      <c r="U7161" s="2"/>
      <c r="V7161" s="2"/>
      <c r="W7161" s="2"/>
    </row>
    <row r="7162" spans="16:23" x14ac:dyDescent="0.25">
      <c r="P7162" s="1"/>
      <c r="Q7162" s="1"/>
      <c r="T7162" s="2"/>
      <c r="U7162" s="2"/>
      <c r="V7162" s="2"/>
      <c r="W7162" s="2"/>
    </row>
    <row r="7163" spans="16:23" x14ac:dyDescent="0.25">
      <c r="P7163" s="1"/>
      <c r="Q7163" s="1"/>
      <c r="T7163" s="2"/>
      <c r="U7163" s="2"/>
      <c r="V7163" s="2"/>
      <c r="W7163" s="2"/>
    </row>
    <row r="7164" spans="16:23" x14ac:dyDescent="0.25">
      <c r="P7164" s="1"/>
      <c r="Q7164" s="1"/>
      <c r="T7164" s="2"/>
      <c r="U7164" s="2"/>
      <c r="V7164" s="2"/>
      <c r="W7164" s="2"/>
    </row>
    <row r="7165" spans="16:23" x14ac:dyDescent="0.25">
      <c r="P7165" s="1"/>
      <c r="Q7165" s="1"/>
      <c r="T7165" s="2"/>
      <c r="U7165" s="2"/>
      <c r="V7165" s="2"/>
      <c r="W7165" s="2"/>
    </row>
    <row r="7166" spans="16:23" x14ac:dyDescent="0.25">
      <c r="P7166" s="1"/>
      <c r="Q7166" s="1"/>
      <c r="T7166" s="2"/>
      <c r="U7166" s="2"/>
      <c r="V7166" s="2"/>
      <c r="W7166" s="2"/>
    </row>
    <row r="7167" spans="16:23" x14ac:dyDescent="0.25">
      <c r="P7167" s="1"/>
      <c r="Q7167" s="1"/>
      <c r="T7167" s="2"/>
      <c r="U7167" s="2"/>
      <c r="V7167" s="2"/>
      <c r="W7167" s="2"/>
    </row>
    <row r="7168" spans="16:23" x14ac:dyDescent="0.25">
      <c r="P7168" s="1"/>
      <c r="Q7168" s="1"/>
      <c r="T7168" s="2"/>
      <c r="U7168" s="2"/>
      <c r="V7168" s="2"/>
      <c r="W7168" s="2"/>
    </row>
    <row r="7169" spans="16:23" x14ac:dyDescent="0.25">
      <c r="P7169" s="1"/>
      <c r="Q7169" s="1"/>
      <c r="T7169" s="2"/>
      <c r="U7169" s="2"/>
      <c r="V7169" s="2"/>
      <c r="W7169" s="2"/>
    </row>
    <row r="7170" spans="16:23" x14ac:dyDescent="0.25">
      <c r="P7170" s="1"/>
      <c r="Q7170" s="1"/>
      <c r="T7170" s="2"/>
      <c r="U7170" s="2"/>
      <c r="V7170" s="2"/>
      <c r="W7170" s="2"/>
    </row>
    <row r="7171" spans="16:23" x14ac:dyDescent="0.25">
      <c r="P7171" s="1"/>
      <c r="Q7171" s="1"/>
      <c r="T7171" s="2"/>
      <c r="U7171" s="2"/>
      <c r="V7171" s="2"/>
      <c r="W7171" s="2"/>
    </row>
    <row r="7172" spans="16:23" x14ac:dyDescent="0.25">
      <c r="P7172" s="1"/>
      <c r="Q7172" s="1"/>
      <c r="T7172" s="2"/>
      <c r="U7172" s="2"/>
      <c r="V7172" s="2"/>
      <c r="W7172" s="2"/>
    </row>
    <row r="7173" spans="16:23" x14ac:dyDescent="0.25">
      <c r="P7173" s="1"/>
      <c r="Q7173" s="1"/>
      <c r="T7173" s="2"/>
      <c r="U7173" s="2"/>
      <c r="V7173" s="2"/>
      <c r="W7173" s="2"/>
    </row>
    <row r="7174" spans="16:23" x14ac:dyDescent="0.25">
      <c r="P7174" s="1"/>
      <c r="Q7174" s="1"/>
      <c r="T7174" s="2"/>
      <c r="U7174" s="2"/>
      <c r="V7174" s="2"/>
      <c r="W7174" s="2"/>
    </row>
    <row r="7175" spans="16:23" x14ac:dyDescent="0.25">
      <c r="P7175" s="1"/>
      <c r="Q7175" s="1"/>
      <c r="T7175" s="2"/>
      <c r="U7175" s="2"/>
      <c r="V7175" s="2"/>
      <c r="W7175" s="2"/>
    </row>
    <row r="7176" spans="16:23" x14ac:dyDescent="0.25">
      <c r="P7176" s="1"/>
      <c r="Q7176" s="1"/>
      <c r="T7176" s="2"/>
      <c r="U7176" s="2"/>
      <c r="V7176" s="2"/>
      <c r="W7176" s="2"/>
    </row>
    <row r="7177" spans="16:23" x14ac:dyDescent="0.25">
      <c r="P7177" s="1"/>
      <c r="Q7177" s="1"/>
      <c r="T7177" s="2"/>
      <c r="U7177" s="2"/>
      <c r="V7177" s="2"/>
      <c r="W7177" s="2"/>
    </row>
    <row r="7178" spans="16:23" x14ac:dyDescent="0.25">
      <c r="P7178" s="1"/>
      <c r="Q7178" s="1"/>
      <c r="T7178" s="2"/>
      <c r="U7178" s="2"/>
      <c r="V7178" s="2"/>
      <c r="W7178" s="2"/>
    </row>
    <row r="7179" spans="16:23" x14ac:dyDescent="0.25">
      <c r="P7179" s="1"/>
      <c r="Q7179" s="1"/>
      <c r="T7179" s="2"/>
      <c r="U7179" s="2"/>
      <c r="V7179" s="2"/>
      <c r="W7179" s="2"/>
    </row>
    <row r="7180" spans="16:23" x14ac:dyDescent="0.25">
      <c r="P7180" s="1"/>
      <c r="Q7180" s="1"/>
      <c r="T7180" s="2"/>
      <c r="U7180" s="2"/>
      <c r="V7180" s="2"/>
      <c r="W7180" s="2"/>
    </row>
    <row r="7181" spans="16:23" x14ac:dyDescent="0.25">
      <c r="P7181" s="1"/>
      <c r="Q7181" s="1"/>
      <c r="T7181" s="2"/>
      <c r="U7181" s="2"/>
      <c r="V7181" s="2"/>
      <c r="W7181" s="2"/>
    </row>
    <row r="7182" spans="16:23" x14ac:dyDescent="0.25">
      <c r="P7182" s="1"/>
      <c r="Q7182" s="1"/>
      <c r="T7182" s="2"/>
      <c r="U7182" s="2"/>
      <c r="V7182" s="2"/>
      <c r="W7182" s="2"/>
    </row>
    <row r="7183" spans="16:23" x14ac:dyDescent="0.25">
      <c r="P7183" s="1"/>
      <c r="Q7183" s="1"/>
      <c r="T7183" s="2"/>
      <c r="U7183" s="2"/>
      <c r="V7183" s="2"/>
      <c r="W7183" s="2"/>
    </row>
    <row r="7184" spans="16:23" x14ac:dyDescent="0.25">
      <c r="P7184" s="1"/>
      <c r="Q7184" s="1"/>
      <c r="T7184" s="2"/>
      <c r="U7184" s="2"/>
      <c r="V7184" s="2"/>
      <c r="W7184" s="2"/>
    </row>
    <row r="7185" spans="16:23" x14ac:dyDescent="0.25">
      <c r="P7185" s="1"/>
      <c r="Q7185" s="1"/>
      <c r="T7185" s="2"/>
      <c r="U7185" s="2"/>
      <c r="V7185" s="2"/>
      <c r="W7185" s="2"/>
    </row>
    <row r="7186" spans="16:23" x14ac:dyDescent="0.25">
      <c r="P7186" s="1"/>
      <c r="Q7186" s="1"/>
      <c r="T7186" s="2"/>
      <c r="U7186" s="2"/>
      <c r="V7186" s="2"/>
      <c r="W7186" s="2"/>
    </row>
    <row r="7187" spans="16:23" x14ac:dyDescent="0.25">
      <c r="P7187" s="1"/>
      <c r="Q7187" s="1"/>
      <c r="T7187" s="2"/>
      <c r="U7187" s="2"/>
      <c r="V7187" s="2"/>
      <c r="W7187" s="2"/>
    </row>
    <row r="7188" spans="16:23" x14ac:dyDescent="0.25">
      <c r="P7188" s="1"/>
      <c r="Q7188" s="1"/>
      <c r="T7188" s="2"/>
      <c r="U7188" s="2"/>
      <c r="V7188" s="2"/>
      <c r="W7188" s="2"/>
    </row>
    <row r="7189" spans="16:23" x14ac:dyDescent="0.25">
      <c r="P7189" s="1"/>
      <c r="Q7189" s="1"/>
      <c r="T7189" s="2"/>
      <c r="U7189" s="2"/>
      <c r="V7189" s="2"/>
      <c r="W7189" s="2"/>
    </row>
    <row r="7190" spans="16:23" x14ac:dyDescent="0.25">
      <c r="P7190" s="1"/>
      <c r="Q7190" s="1"/>
      <c r="T7190" s="2"/>
      <c r="U7190" s="2"/>
      <c r="V7190" s="2"/>
      <c r="W7190" s="2"/>
    </row>
    <row r="7191" spans="16:23" x14ac:dyDescent="0.25">
      <c r="P7191" s="1"/>
      <c r="Q7191" s="1"/>
      <c r="T7191" s="2"/>
      <c r="U7191" s="2"/>
      <c r="V7191" s="2"/>
      <c r="W7191" s="2"/>
    </row>
    <row r="7192" spans="16:23" x14ac:dyDescent="0.25">
      <c r="P7192" s="1"/>
      <c r="Q7192" s="1"/>
      <c r="T7192" s="2"/>
      <c r="U7192" s="2"/>
      <c r="V7192" s="2"/>
      <c r="W7192" s="2"/>
    </row>
    <row r="7193" spans="16:23" x14ac:dyDescent="0.25">
      <c r="P7193" s="1"/>
      <c r="Q7193" s="1"/>
      <c r="T7193" s="2"/>
      <c r="U7193" s="2"/>
      <c r="V7193" s="2"/>
      <c r="W7193" s="2"/>
    </row>
    <row r="7194" spans="16:23" x14ac:dyDescent="0.25">
      <c r="P7194" s="1"/>
      <c r="Q7194" s="1"/>
      <c r="T7194" s="2"/>
      <c r="U7194" s="2"/>
      <c r="V7194" s="2"/>
      <c r="W7194" s="2"/>
    </row>
    <row r="7195" spans="16:23" x14ac:dyDescent="0.25">
      <c r="P7195" s="1"/>
      <c r="Q7195" s="1"/>
      <c r="T7195" s="2"/>
      <c r="U7195" s="2"/>
      <c r="V7195" s="2"/>
      <c r="W7195" s="2"/>
    </row>
    <row r="7196" spans="16:23" x14ac:dyDescent="0.25">
      <c r="P7196" s="1"/>
      <c r="Q7196" s="1"/>
      <c r="T7196" s="2"/>
      <c r="U7196" s="2"/>
      <c r="V7196" s="2"/>
      <c r="W7196" s="2"/>
    </row>
    <row r="7197" spans="16:23" x14ac:dyDescent="0.25">
      <c r="P7197" s="1"/>
      <c r="Q7197" s="1"/>
      <c r="T7197" s="2"/>
      <c r="U7197" s="2"/>
      <c r="V7197" s="2"/>
      <c r="W7197" s="2"/>
    </row>
    <row r="7198" spans="16:23" x14ac:dyDescent="0.25">
      <c r="P7198" s="1"/>
      <c r="Q7198" s="1"/>
      <c r="T7198" s="2"/>
      <c r="U7198" s="2"/>
      <c r="V7198" s="2"/>
      <c r="W7198" s="2"/>
    </row>
    <row r="7199" spans="16:23" x14ac:dyDescent="0.25">
      <c r="P7199" s="1"/>
      <c r="Q7199" s="1"/>
      <c r="T7199" s="2"/>
      <c r="U7199" s="2"/>
      <c r="V7199" s="2"/>
      <c r="W7199" s="2"/>
    </row>
    <row r="7200" spans="16:23" x14ac:dyDescent="0.25">
      <c r="P7200" s="1"/>
      <c r="Q7200" s="1"/>
      <c r="T7200" s="2"/>
      <c r="U7200" s="2"/>
      <c r="V7200" s="2"/>
      <c r="W7200" s="2"/>
    </row>
    <row r="7201" spans="16:23" x14ac:dyDescent="0.25">
      <c r="P7201" s="1"/>
      <c r="Q7201" s="1"/>
      <c r="T7201" s="2"/>
      <c r="U7201" s="2"/>
      <c r="V7201" s="2"/>
      <c r="W7201" s="2"/>
    </row>
    <row r="7202" spans="16:23" x14ac:dyDescent="0.25">
      <c r="P7202" s="1"/>
      <c r="Q7202" s="1"/>
      <c r="T7202" s="2"/>
      <c r="U7202" s="2"/>
      <c r="V7202" s="2"/>
      <c r="W7202" s="2"/>
    </row>
    <row r="7203" spans="16:23" x14ac:dyDescent="0.25">
      <c r="P7203" s="1"/>
      <c r="Q7203" s="1"/>
      <c r="T7203" s="2"/>
      <c r="U7203" s="2"/>
      <c r="V7203" s="2"/>
      <c r="W7203" s="2"/>
    </row>
    <row r="7204" spans="16:23" x14ac:dyDescent="0.25">
      <c r="P7204" s="1"/>
      <c r="Q7204" s="1"/>
      <c r="T7204" s="2"/>
      <c r="U7204" s="2"/>
      <c r="V7204" s="2"/>
      <c r="W7204" s="2"/>
    </row>
    <row r="7205" spans="16:23" x14ac:dyDescent="0.25">
      <c r="P7205" s="1"/>
      <c r="Q7205" s="1"/>
      <c r="T7205" s="2"/>
      <c r="U7205" s="2"/>
      <c r="V7205" s="2"/>
      <c r="W7205" s="2"/>
    </row>
    <row r="7206" spans="16:23" x14ac:dyDescent="0.25">
      <c r="P7206" s="1"/>
      <c r="Q7206" s="1"/>
      <c r="T7206" s="2"/>
      <c r="U7206" s="2"/>
      <c r="V7206" s="2"/>
      <c r="W7206" s="2"/>
    </row>
    <row r="7207" spans="16:23" x14ac:dyDescent="0.25">
      <c r="P7207" s="1"/>
      <c r="Q7207" s="1"/>
      <c r="T7207" s="2"/>
      <c r="U7207" s="2"/>
      <c r="V7207" s="2"/>
      <c r="W7207" s="2"/>
    </row>
    <row r="7208" spans="16:23" x14ac:dyDescent="0.25">
      <c r="P7208" s="1"/>
      <c r="Q7208" s="1"/>
      <c r="T7208" s="2"/>
      <c r="U7208" s="2"/>
      <c r="V7208" s="2"/>
      <c r="W7208" s="2"/>
    </row>
    <row r="7209" spans="16:23" x14ac:dyDescent="0.25">
      <c r="P7209" s="1"/>
      <c r="Q7209" s="1"/>
      <c r="T7209" s="2"/>
      <c r="U7209" s="2"/>
      <c r="V7209" s="2"/>
      <c r="W7209" s="2"/>
    </row>
    <row r="7210" spans="16:23" x14ac:dyDescent="0.25">
      <c r="P7210" s="1"/>
      <c r="Q7210" s="1"/>
      <c r="T7210" s="2"/>
      <c r="U7210" s="2"/>
      <c r="V7210" s="2"/>
      <c r="W7210" s="2"/>
    </row>
    <row r="7211" spans="16:23" x14ac:dyDescent="0.25">
      <c r="P7211" s="1"/>
      <c r="Q7211" s="1"/>
      <c r="T7211" s="2"/>
      <c r="U7211" s="2"/>
      <c r="V7211" s="2"/>
      <c r="W7211" s="2"/>
    </row>
    <row r="7212" spans="16:23" x14ac:dyDescent="0.25">
      <c r="P7212" s="1"/>
      <c r="Q7212" s="1"/>
      <c r="T7212" s="2"/>
      <c r="U7212" s="2"/>
      <c r="V7212" s="2"/>
      <c r="W7212" s="2"/>
    </row>
    <row r="7213" spans="16:23" x14ac:dyDescent="0.25">
      <c r="P7213" s="1"/>
      <c r="Q7213" s="1"/>
      <c r="T7213" s="2"/>
      <c r="U7213" s="2"/>
      <c r="V7213" s="2"/>
      <c r="W7213" s="2"/>
    </row>
    <row r="7214" spans="16:23" x14ac:dyDescent="0.25">
      <c r="P7214" s="1"/>
      <c r="Q7214" s="1"/>
      <c r="T7214" s="2"/>
      <c r="U7214" s="2"/>
      <c r="V7214" s="2"/>
      <c r="W7214" s="2"/>
    </row>
    <row r="7215" spans="16:23" x14ac:dyDescent="0.25">
      <c r="P7215" s="1"/>
      <c r="Q7215" s="1"/>
      <c r="T7215" s="2"/>
      <c r="U7215" s="2"/>
      <c r="V7215" s="2"/>
      <c r="W7215" s="2"/>
    </row>
    <row r="7216" spans="16:23" x14ac:dyDescent="0.25">
      <c r="P7216" s="1"/>
      <c r="Q7216" s="1"/>
      <c r="T7216" s="2"/>
      <c r="U7216" s="2"/>
      <c r="V7216" s="2"/>
      <c r="W7216" s="2"/>
    </row>
    <row r="7217" spans="16:23" x14ac:dyDescent="0.25">
      <c r="P7217" s="1"/>
      <c r="Q7217" s="1"/>
      <c r="T7217" s="2"/>
      <c r="U7217" s="2"/>
      <c r="V7217" s="2"/>
      <c r="W7217" s="2"/>
    </row>
    <row r="7218" spans="16:23" x14ac:dyDescent="0.25">
      <c r="P7218" s="1"/>
      <c r="Q7218" s="1"/>
      <c r="T7218" s="2"/>
      <c r="U7218" s="2"/>
      <c r="V7218" s="2"/>
      <c r="W7218" s="2"/>
    </row>
    <row r="7219" spans="16:23" x14ac:dyDescent="0.25">
      <c r="P7219" s="1"/>
      <c r="Q7219" s="1"/>
      <c r="T7219" s="2"/>
      <c r="U7219" s="2"/>
      <c r="V7219" s="2"/>
      <c r="W7219" s="2"/>
    </row>
    <row r="7220" spans="16:23" x14ac:dyDescent="0.25">
      <c r="P7220" s="1"/>
      <c r="Q7220" s="1"/>
      <c r="T7220" s="2"/>
      <c r="U7220" s="2"/>
      <c r="V7220" s="2"/>
      <c r="W7220" s="2"/>
    </row>
    <row r="7221" spans="16:23" x14ac:dyDescent="0.25">
      <c r="P7221" s="1"/>
      <c r="Q7221" s="1"/>
      <c r="T7221" s="2"/>
      <c r="U7221" s="2"/>
      <c r="V7221" s="2"/>
      <c r="W7221" s="2"/>
    </row>
    <row r="7222" spans="16:23" x14ac:dyDescent="0.25">
      <c r="P7222" s="1"/>
      <c r="Q7222" s="1"/>
      <c r="T7222" s="2"/>
      <c r="U7222" s="2"/>
      <c r="V7222" s="2"/>
      <c r="W7222" s="2"/>
    </row>
    <row r="7223" spans="16:23" x14ac:dyDescent="0.25">
      <c r="P7223" s="1"/>
      <c r="Q7223" s="1"/>
      <c r="T7223" s="2"/>
      <c r="U7223" s="2"/>
      <c r="V7223" s="2"/>
      <c r="W7223" s="2"/>
    </row>
    <row r="7224" spans="16:23" x14ac:dyDescent="0.25">
      <c r="P7224" s="1"/>
      <c r="Q7224" s="1"/>
      <c r="T7224" s="2"/>
      <c r="U7224" s="2"/>
      <c r="V7224" s="2"/>
      <c r="W7224" s="2"/>
    </row>
    <row r="7225" spans="16:23" x14ac:dyDescent="0.25">
      <c r="P7225" s="1"/>
      <c r="Q7225" s="1"/>
      <c r="T7225" s="2"/>
      <c r="U7225" s="2"/>
      <c r="V7225" s="2"/>
      <c r="W7225" s="2"/>
    </row>
    <row r="7226" spans="16:23" x14ac:dyDescent="0.25">
      <c r="P7226" s="1"/>
      <c r="Q7226" s="1"/>
      <c r="T7226" s="2"/>
      <c r="U7226" s="2"/>
      <c r="V7226" s="2"/>
      <c r="W7226" s="2"/>
    </row>
    <row r="7227" spans="16:23" x14ac:dyDescent="0.25">
      <c r="P7227" s="1"/>
      <c r="Q7227" s="1"/>
      <c r="T7227" s="2"/>
      <c r="U7227" s="2"/>
      <c r="V7227" s="2"/>
      <c r="W7227" s="2"/>
    </row>
    <row r="7228" spans="16:23" x14ac:dyDescent="0.25">
      <c r="P7228" s="1"/>
      <c r="Q7228" s="1"/>
      <c r="T7228" s="2"/>
      <c r="U7228" s="2"/>
      <c r="V7228" s="2"/>
      <c r="W7228" s="2"/>
    </row>
    <row r="7229" spans="16:23" x14ac:dyDescent="0.25">
      <c r="P7229" s="1"/>
      <c r="Q7229" s="1"/>
      <c r="T7229" s="2"/>
      <c r="U7229" s="2"/>
      <c r="V7229" s="2"/>
      <c r="W7229" s="2"/>
    </row>
    <row r="7230" spans="16:23" x14ac:dyDescent="0.25">
      <c r="P7230" s="1"/>
      <c r="Q7230" s="1"/>
      <c r="T7230" s="2"/>
      <c r="U7230" s="2"/>
      <c r="V7230" s="2"/>
      <c r="W7230" s="2"/>
    </row>
    <row r="7231" spans="16:23" x14ac:dyDescent="0.25">
      <c r="P7231" s="1"/>
      <c r="Q7231" s="1"/>
      <c r="T7231" s="2"/>
      <c r="U7231" s="2"/>
      <c r="V7231" s="2"/>
      <c r="W7231" s="2"/>
    </row>
    <row r="7232" spans="16:23" x14ac:dyDescent="0.25">
      <c r="P7232" s="1"/>
      <c r="Q7232" s="1"/>
      <c r="T7232" s="2"/>
      <c r="U7232" s="2"/>
      <c r="V7232" s="2"/>
      <c r="W7232" s="2"/>
    </row>
    <row r="7233" spans="16:23" x14ac:dyDescent="0.25">
      <c r="P7233" s="1"/>
      <c r="Q7233" s="1"/>
      <c r="T7233" s="2"/>
      <c r="U7233" s="2"/>
      <c r="V7233" s="2"/>
      <c r="W7233" s="2"/>
    </row>
    <row r="7234" spans="16:23" x14ac:dyDescent="0.25">
      <c r="P7234" s="1"/>
      <c r="Q7234" s="1"/>
      <c r="T7234" s="2"/>
      <c r="U7234" s="2"/>
      <c r="V7234" s="2"/>
      <c r="W7234" s="2"/>
    </row>
    <row r="7235" spans="16:23" x14ac:dyDescent="0.25">
      <c r="P7235" s="1"/>
      <c r="Q7235" s="1"/>
      <c r="T7235" s="2"/>
      <c r="U7235" s="2"/>
      <c r="V7235" s="2"/>
      <c r="W7235" s="2"/>
    </row>
    <row r="7236" spans="16:23" x14ac:dyDescent="0.25">
      <c r="P7236" s="1"/>
      <c r="Q7236" s="1"/>
      <c r="T7236" s="2"/>
      <c r="U7236" s="2"/>
      <c r="V7236" s="2"/>
      <c r="W7236" s="2"/>
    </row>
    <row r="7237" spans="16:23" x14ac:dyDescent="0.25">
      <c r="P7237" s="1"/>
      <c r="Q7237" s="1"/>
      <c r="T7237" s="2"/>
      <c r="U7237" s="2"/>
      <c r="V7237" s="2"/>
      <c r="W7237" s="2"/>
    </row>
    <row r="7238" spans="16:23" x14ac:dyDescent="0.25">
      <c r="P7238" s="1"/>
      <c r="Q7238" s="1"/>
      <c r="T7238" s="2"/>
      <c r="U7238" s="2"/>
      <c r="V7238" s="2"/>
      <c r="W7238" s="2"/>
    </row>
    <row r="7239" spans="16:23" x14ac:dyDescent="0.25">
      <c r="P7239" s="1"/>
      <c r="Q7239" s="1"/>
      <c r="T7239" s="2"/>
      <c r="U7239" s="2"/>
      <c r="V7239" s="2"/>
      <c r="W7239" s="2"/>
    </row>
    <row r="7240" spans="16:23" x14ac:dyDescent="0.25">
      <c r="P7240" s="1"/>
      <c r="Q7240" s="1"/>
      <c r="T7240" s="2"/>
      <c r="U7240" s="2"/>
      <c r="V7240" s="2"/>
      <c r="W7240" s="2"/>
    </row>
    <row r="7241" spans="16:23" x14ac:dyDescent="0.25">
      <c r="P7241" s="1"/>
      <c r="Q7241" s="1"/>
      <c r="T7241" s="2"/>
      <c r="U7241" s="2"/>
      <c r="V7241" s="2"/>
      <c r="W7241" s="2"/>
    </row>
    <row r="7242" spans="16:23" x14ac:dyDescent="0.25">
      <c r="P7242" s="1"/>
      <c r="Q7242" s="1"/>
      <c r="T7242" s="2"/>
      <c r="U7242" s="2"/>
      <c r="V7242" s="2"/>
      <c r="W7242" s="2"/>
    </row>
    <row r="7243" spans="16:23" x14ac:dyDescent="0.25">
      <c r="P7243" s="1"/>
      <c r="Q7243" s="1"/>
      <c r="T7243" s="2"/>
      <c r="U7243" s="2"/>
      <c r="V7243" s="2"/>
      <c r="W7243" s="2"/>
    </row>
    <row r="7244" spans="16:23" x14ac:dyDescent="0.25">
      <c r="P7244" s="1"/>
      <c r="Q7244" s="1"/>
      <c r="T7244" s="2"/>
      <c r="U7244" s="2"/>
      <c r="V7244" s="2"/>
      <c r="W7244" s="2"/>
    </row>
    <row r="7245" spans="16:23" x14ac:dyDescent="0.25">
      <c r="P7245" s="1"/>
      <c r="Q7245" s="1"/>
      <c r="T7245" s="2"/>
      <c r="U7245" s="2"/>
      <c r="V7245" s="2"/>
      <c r="W7245" s="2"/>
    </row>
    <row r="7246" spans="16:23" x14ac:dyDescent="0.25">
      <c r="P7246" s="1"/>
      <c r="Q7246" s="1"/>
      <c r="T7246" s="2"/>
      <c r="U7246" s="2"/>
      <c r="V7246" s="2"/>
      <c r="W7246" s="2"/>
    </row>
    <row r="7247" spans="16:23" x14ac:dyDescent="0.25">
      <c r="P7247" s="1"/>
      <c r="Q7247" s="1"/>
      <c r="T7247" s="2"/>
      <c r="U7247" s="2"/>
      <c r="V7247" s="2"/>
      <c r="W7247" s="2"/>
    </row>
    <row r="7248" spans="16:23" x14ac:dyDescent="0.25">
      <c r="P7248" s="1"/>
      <c r="Q7248" s="1"/>
      <c r="T7248" s="2"/>
      <c r="U7248" s="2"/>
      <c r="V7248" s="2"/>
      <c r="W7248" s="2"/>
    </row>
    <row r="7249" spans="16:23" x14ac:dyDescent="0.25">
      <c r="P7249" s="1"/>
      <c r="Q7249" s="1"/>
      <c r="T7249" s="2"/>
      <c r="U7249" s="2"/>
      <c r="V7249" s="2"/>
      <c r="W7249" s="2"/>
    </row>
    <row r="7250" spans="16:23" x14ac:dyDescent="0.25">
      <c r="P7250" s="1"/>
      <c r="Q7250" s="1"/>
      <c r="T7250" s="2"/>
      <c r="U7250" s="2"/>
      <c r="V7250" s="2"/>
      <c r="W7250" s="2"/>
    </row>
    <row r="7251" spans="16:23" x14ac:dyDescent="0.25">
      <c r="P7251" s="1"/>
      <c r="Q7251" s="1"/>
      <c r="T7251" s="2"/>
      <c r="U7251" s="2"/>
      <c r="V7251" s="2"/>
      <c r="W7251" s="2"/>
    </row>
    <row r="7252" spans="16:23" x14ac:dyDescent="0.25">
      <c r="P7252" s="1"/>
      <c r="Q7252" s="1"/>
      <c r="T7252" s="2"/>
      <c r="U7252" s="2"/>
      <c r="V7252" s="2"/>
      <c r="W7252" s="2"/>
    </row>
    <row r="7253" spans="16:23" x14ac:dyDescent="0.25">
      <c r="P7253" s="1"/>
      <c r="Q7253" s="1"/>
      <c r="T7253" s="2"/>
      <c r="U7253" s="2"/>
      <c r="V7253" s="2"/>
      <c r="W7253" s="2"/>
    </row>
    <row r="7254" spans="16:23" x14ac:dyDescent="0.25">
      <c r="P7254" s="1"/>
      <c r="Q7254" s="1"/>
      <c r="T7254" s="2"/>
      <c r="U7254" s="2"/>
      <c r="V7254" s="2"/>
      <c r="W7254" s="2"/>
    </row>
    <row r="7255" spans="16:23" x14ac:dyDescent="0.25">
      <c r="P7255" s="1"/>
      <c r="Q7255" s="1"/>
      <c r="T7255" s="2"/>
      <c r="U7255" s="2"/>
      <c r="V7255" s="2"/>
      <c r="W7255" s="2"/>
    </row>
    <row r="7256" spans="16:23" x14ac:dyDescent="0.25">
      <c r="P7256" s="1"/>
      <c r="Q7256" s="1"/>
      <c r="T7256" s="2"/>
      <c r="U7256" s="2"/>
      <c r="V7256" s="2"/>
      <c r="W7256" s="2"/>
    </row>
    <row r="7257" spans="16:23" x14ac:dyDescent="0.25">
      <c r="P7257" s="1"/>
      <c r="Q7257" s="1"/>
      <c r="T7257" s="2"/>
      <c r="U7257" s="2"/>
      <c r="V7257" s="2"/>
      <c r="W7257" s="2"/>
    </row>
    <row r="7258" spans="16:23" x14ac:dyDescent="0.25">
      <c r="P7258" s="1"/>
      <c r="Q7258" s="1"/>
      <c r="T7258" s="2"/>
      <c r="U7258" s="2"/>
      <c r="V7258" s="2"/>
      <c r="W7258" s="2"/>
    </row>
    <row r="7259" spans="16:23" x14ac:dyDescent="0.25">
      <c r="P7259" s="1"/>
      <c r="Q7259" s="1"/>
      <c r="T7259" s="2"/>
      <c r="U7259" s="2"/>
      <c r="V7259" s="2"/>
      <c r="W7259" s="2"/>
    </row>
    <row r="7260" spans="16:23" x14ac:dyDescent="0.25">
      <c r="P7260" s="1"/>
      <c r="Q7260" s="1"/>
      <c r="T7260" s="2"/>
      <c r="U7260" s="2"/>
      <c r="V7260" s="2"/>
      <c r="W7260" s="2"/>
    </row>
    <row r="7261" spans="16:23" x14ac:dyDescent="0.25">
      <c r="P7261" s="1"/>
      <c r="Q7261" s="1"/>
      <c r="T7261" s="2"/>
      <c r="U7261" s="2"/>
      <c r="V7261" s="2"/>
      <c r="W7261" s="2"/>
    </row>
    <row r="7262" spans="16:23" x14ac:dyDescent="0.25">
      <c r="P7262" s="1"/>
      <c r="Q7262" s="1"/>
      <c r="T7262" s="2"/>
      <c r="U7262" s="2"/>
      <c r="V7262" s="2"/>
      <c r="W7262" s="2"/>
    </row>
    <row r="7263" spans="16:23" x14ac:dyDescent="0.25">
      <c r="P7263" s="1"/>
      <c r="Q7263" s="1"/>
      <c r="T7263" s="2"/>
      <c r="U7263" s="2"/>
      <c r="V7263" s="2"/>
      <c r="W7263" s="2"/>
    </row>
    <row r="7264" spans="16:23" x14ac:dyDescent="0.25">
      <c r="P7264" s="1"/>
      <c r="Q7264" s="1"/>
      <c r="T7264" s="2"/>
      <c r="U7264" s="2"/>
      <c r="V7264" s="2"/>
      <c r="W7264" s="2"/>
    </row>
    <row r="7265" spans="16:23" x14ac:dyDescent="0.25">
      <c r="P7265" s="1"/>
      <c r="Q7265" s="1"/>
      <c r="T7265" s="2"/>
      <c r="U7265" s="2"/>
      <c r="V7265" s="2"/>
      <c r="W7265" s="2"/>
    </row>
    <row r="7266" spans="16:23" x14ac:dyDescent="0.25">
      <c r="P7266" s="1"/>
      <c r="Q7266" s="1"/>
      <c r="T7266" s="2"/>
      <c r="U7266" s="2"/>
      <c r="V7266" s="2"/>
      <c r="W7266" s="2"/>
    </row>
    <row r="7267" spans="16:23" x14ac:dyDescent="0.25">
      <c r="P7267" s="1"/>
      <c r="Q7267" s="1"/>
      <c r="T7267" s="2"/>
      <c r="U7267" s="2"/>
      <c r="V7267" s="2"/>
      <c r="W7267" s="2"/>
    </row>
    <row r="7268" spans="16:23" x14ac:dyDescent="0.25">
      <c r="P7268" s="1"/>
      <c r="Q7268" s="1"/>
      <c r="T7268" s="2"/>
      <c r="U7268" s="2"/>
      <c r="V7268" s="2"/>
      <c r="W7268" s="2"/>
    </row>
    <row r="7269" spans="16:23" x14ac:dyDescent="0.25">
      <c r="P7269" s="1"/>
      <c r="Q7269" s="1"/>
      <c r="T7269" s="2"/>
      <c r="U7269" s="2"/>
      <c r="V7269" s="2"/>
      <c r="W7269" s="2"/>
    </row>
    <row r="7270" spans="16:23" x14ac:dyDescent="0.25">
      <c r="P7270" s="1"/>
      <c r="Q7270" s="1"/>
      <c r="T7270" s="2"/>
      <c r="U7270" s="2"/>
      <c r="V7270" s="2"/>
      <c r="W7270" s="2"/>
    </row>
    <row r="7271" spans="16:23" x14ac:dyDescent="0.25">
      <c r="P7271" s="1"/>
      <c r="Q7271" s="1"/>
      <c r="T7271" s="2"/>
      <c r="U7271" s="2"/>
      <c r="V7271" s="2"/>
      <c r="W7271" s="2"/>
    </row>
    <row r="7272" spans="16:23" x14ac:dyDescent="0.25">
      <c r="P7272" s="1"/>
      <c r="Q7272" s="1"/>
      <c r="T7272" s="2"/>
      <c r="U7272" s="2"/>
      <c r="V7272" s="2"/>
      <c r="W7272" s="2"/>
    </row>
    <row r="7273" spans="16:23" x14ac:dyDescent="0.25">
      <c r="P7273" s="1"/>
      <c r="Q7273" s="1"/>
      <c r="T7273" s="2"/>
      <c r="U7273" s="2"/>
      <c r="V7273" s="2"/>
      <c r="W7273" s="2"/>
    </row>
    <row r="7274" spans="16:23" x14ac:dyDescent="0.25">
      <c r="P7274" s="1"/>
      <c r="Q7274" s="1"/>
      <c r="T7274" s="2"/>
      <c r="U7274" s="2"/>
      <c r="V7274" s="2"/>
      <c r="W7274" s="2"/>
    </row>
    <row r="7275" spans="16:23" x14ac:dyDescent="0.25">
      <c r="P7275" s="1"/>
      <c r="Q7275" s="1"/>
      <c r="T7275" s="2"/>
      <c r="U7275" s="2"/>
      <c r="V7275" s="2"/>
      <c r="W7275" s="2"/>
    </row>
    <row r="7276" spans="16:23" x14ac:dyDescent="0.25">
      <c r="P7276" s="1"/>
      <c r="Q7276" s="1"/>
      <c r="T7276" s="2"/>
      <c r="U7276" s="2"/>
      <c r="V7276" s="2"/>
      <c r="W7276" s="2"/>
    </row>
    <row r="7277" spans="16:23" x14ac:dyDescent="0.25">
      <c r="P7277" s="1"/>
      <c r="Q7277" s="1"/>
      <c r="T7277" s="2"/>
      <c r="U7277" s="2"/>
      <c r="V7277" s="2"/>
      <c r="W7277" s="2"/>
    </row>
    <row r="7278" spans="16:23" x14ac:dyDescent="0.25">
      <c r="P7278" s="1"/>
      <c r="Q7278" s="1"/>
      <c r="T7278" s="2"/>
      <c r="U7278" s="2"/>
      <c r="V7278" s="2"/>
      <c r="W7278" s="2"/>
    </row>
    <row r="7279" spans="16:23" x14ac:dyDescent="0.25">
      <c r="P7279" s="1"/>
      <c r="Q7279" s="1"/>
      <c r="T7279" s="2"/>
      <c r="U7279" s="2"/>
      <c r="V7279" s="2"/>
      <c r="W7279" s="2"/>
    </row>
    <row r="7280" spans="16:23" x14ac:dyDescent="0.25">
      <c r="P7280" s="1"/>
      <c r="Q7280" s="1"/>
      <c r="T7280" s="2"/>
      <c r="U7280" s="2"/>
      <c r="V7280" s="2"/>
      <c r="W7280" s="2"/>
    </row>
    <row r="7281" spans="16:23" x14ac:dyDescent="0.25">
      <c r="P7281" s="1"/>
      <c r="Q7281" s="1"/>
      <c r="T7281" s="2"/>
      <c r="U7281" s="2"/>
      <c r="V7281" s="2"/>
      <c r="W7281" s="2"/>
    </row>
    <row r="7282" spans="16:23" x14ac:dyDescent="0.25">
      <c r="P7282" s="1"/>
      <c r="Q7282" s="1"/>
      <c r="T7282" s="2"/>
      <c r="U7282" s="2"/>
      <c r="V7282" s="2"/>
      <c r="W7282" s="2"/>
    </row>
    <row r="7283" spans="16:23" x14ac:dyDescent="0.25">
      <c r="P7283" s="1"/>
      <c r="Q7283" s="1"/>
      <c r="T7283" s="2"/>
      <c r="U7283" s="2"/>
      <c r="V7283" s="2"/>
      <c r="W7283" s="2"/>
    </row>
    <row r="7284" spans="16:23" x14ac:dyDescent="0.25">
      <c r="P7284" s="1"/>
      <c r="Q7284" s="1"/>
      <c r="T7284" s="2"/>
      <c r="U7284" s="2"/>
      <c r="V7284" s="2"/>
      <c r="W7284" s="2"/>
    </row>
    <row r="7285" spans="16:23" x14ac:dyDescent="0.25">
      <c r="P7285" s="1"/>
      <c r="Q7285" s="1"/>
      <c r="T7285" s="2"/>
      <c r="U7285" s="2"/>
      <c r="V7285" s="2"/>
      <c r="W7285" s="2"/>
    </row>
    <row r="7286" spans="16:23" x14ac:dyDescent="0.25">
      <c r="P7286" s="1"/>
      <c r="Q7286" s="1"/>
      <c r="T7286" s="2"/>
      <c r="U7286" s="2"/>
      <c r="V7286" s="2"/>
      <c r="W7286" s="2"/>
    </row>
    <row r="7287" spans="16:23" x14ac:dyDescent="0.25">
      <c r="P7287" s="1"/>
      <c r="Q7287" s="1"/>
      <c r="T7287" s="2"/>
      <c r="U7287" s="2"/>
      <c r="V7287" s="2"/>
      <c r="W7287" s="2"/>
    </row>
    <row r="7288" spans="16:23" x14ac:dyDescent="0.25">
      <c r="P7288" s="1"/>
      <c r="Q7288" s="1"/>
      <c r="T7288" s="2"/>
      <c r="U7288" s="2"/>
      <c r="V7288" s="2"/>
      <c r="W7288" s="2"/>
    </row>
    <row r="7289" spans="16:23" x14ac:dyDescent="0.25">
      <c r="P7289" s="1"/>
      <c r="Q7289" s="1"/>
      <c r="T7289" s="2"/>
      <c r="U7289" s="2"/>
      <c r="V7289" s="2"/>
      <c r="W7289" s="2"/>
    </row>
    <row r="7290" spans="16:23" x14ac:dyDescent="0.25">
      <c r="P7290" s="1"/>
      <c r="Q7290" s="1"/>
      <c r="T7290" s="2"/>
      <c r="U7290" s="2"/>
      <c r="V7290" s="2"/>
      <c r="W7290" s="2"/>
    </row>
    <row r="7291" spans="16:23" x14ac:dyDescent="0.25">
      <c r="P7291" s="1"/>
      <c r="Q7291" s="1"/>
      <c r="T7291" s="2"/>
      <c r="U7291" s="2"/>
      <c r="V7291" s="2"/>
      <c r="W7291" s="2"/>
    </row>
    <row r="7292" spans="16:23" x14ac:dyDescent="0.25">
      <c r="P7292" s="1"/>
      <c r="Q7292" s="1"/>
      <c r="T7292" s="2"/>
      <c r="U7292" s="2"/>
      <c r="V7292" s="2"/>
      <c r="W7292" s="2"/>
    </row>
    <row r="7293" spans="16:23" x14ac:dyDescent="0.25">
      <c r="P7293" s="1"/>
      <c r="Q7293" s="1"/>
      <c r="T7293" s="2"/>
      <c r="U7293" s="2"/>
      <c r="V7293" s="2"/>
      <c r="W7293" s="2"/>
    </row>
    <row r="7294" spans="16:23" x14ac:dyDescent="0.25">
      <c r="P7294" s="1"/>
      <c r="Q7294" s="1"/>
      <c r="T7294" s="2"/>
      <c r="U7294" s="2"/>
      <c r="V7294" s="2"/>
      <c r="W7294" s="2"/>
    </row>
    <row r="7295" spans="16:23" x14ac:dyDescent="0.25">
      <c r="P7295" s="1"/>
      <c r="Q7295" s="1"/>
      <c r="T7295" s="2"/>
      <c r="U7295" s="2"/>
      <c r="V7295" s="2"/>
      <c r="W7295" s="2"/>
    </row>
    <row r="7296" spans="16:23" x14ac:dyDescent="0.25">
      <c r="P7296" s="1"/>
      <c r="Q7296" s="1"/>
      <c r="T7296" s="2"/>
      <c r="U7296" s="2"/>
      <c r="V7296" s="2"/>
      <c r="W7296" s="2"/>
    </row>
    <row r="7297" spans="16:23" x14ac:dyDescent="0.25">
      <c r="P7297" s="1"/>
      <c r="Q7297" s="1"/>
      <c r="T7297" s="2"/>
      <c r="U7297" s="2"/>
      <c r="V7297" s="2"/>
      <c r="W7297" s="2"/>
    </row>
    <row r="7298" spans="16:23" x14ac:dyDescent="0.25">
      <c r="P7298" s="1"/>
      <c r="Q7298" s="1"/>
      <c r="T7298" s="2"/>
      <c r="U7298" s="2"/>
      <c r="V7298" s="2"/>
      <c r="W7298" s="2"/>
    </row>
    <row r="7299" spans="16:23" x14ac:dyDescent="0.25">
      <c r="P7299" s="1"/>
      <c r="Q7299" s="1"/>
      <c r="T7299" s="2"/>
      <c r="U7299" s="2"/>
      <c r="V7299" s="2"/>
      <c r="W7299" s="2"/>
    </row>
    <row r="7300" spans="16:23" x14ac:dyDescent="0.25">
      <c r="P7300" s="1"/>
      <c r="Q7300" s="1"/>
      <c r="T7300" s="2"/>
      <c r="U7300" s="2"/>
      <c r="V7300" s="2"/>
      <c r="W7300" s="2"/>
    </row>
    <row r="7301" spans="16:23" x14ac:dyDescent="0.25">
      <c r="P7301" s="1"/>
      <c r="Q7301" s="1"/>
      <c r="T7301" s="2"/>
      <c r="U7301" s="2"/>
      <c r="V7301" s="2"/>
      <c r="W7301" s="2"/>
    </row>
    <row r="7302" spans="16:23" x14ac:dyDescent="0.25">
      <c r="P7302" s="1"/>
      <c r="Q7302" s="1"/>
      <c r="T7302" s="2"/>
      <c r="U7302" s="2"/>
      <c r="V7302" s="2"/>
      <c r="W7302" s="2"/>
    </row>
    <row r="7303" spans="16:23" x14ac:dyDescent="0.25">
      <c r="P7303" s="1"/>
      <c r="Q7303" s="1"/>
      <c r="T7303" s="2"/>
      <c r="U7303" s="2"/>
      <c r="V7303" s="2"/>
      <c r="W7303" s="2"/>
    </row>
    <row r="7304" spans="16:23" x14ac:dyDescent="0.25">
      <c r="P7304" s="1"/>
      <c r="Q7304" s="1"/>
      <c r="T7304" s="2"/>
      <c r="U7304" s="2"/>
      <c r="V7304" s="2"/>
      <c r="W7304" s="2"/>
    </row>
    <row r="7305" spans="16:23" x14ac:dyDescent="0.25">
      <c r="P7305" s="1"/>
      <c r="Q7305" s="1"/>
      <c r="T7305" s="2"/>
      <c r="U7305" s="2"/>
      <c r="V7305" s="2"/>
      <c r="W7305" s="2"/>
    </row>
    <row r="7306" spans="16:23" x14ac:dyDescent="0.25">
      <c r="P7306" s="1"/>
      <c r="Q7306" s="1"/>
      <c r="T7306" s="2"/>
      <c r="U7306" s="2"/>
      <c r="V7306" s="2"/>
      <c r="W7306" s="2"/>
    </row>
    <row r="7307" spans="16:23" x14ac:dyDescent="0.25">
      <c r="P7307" s="1"/>
      <c r="Q7307" s="1"/>
      <c r="T7307" s="2"/>
      <c r="U7307" s="2"/>
      <c r="V7307" s="2"/>
      <c r="W7307" s="2"/>
    </row>
    <row r="7308" spans="16:23" x14ac:dyDescent="0.25">
      <c r="P7308" s="1"/>
      <c r="Q7308" s="1"/>
      <c r="T7308" s="2"/>
      <c r="U7308" s="2"/>
      <c r="V7308" s="2"/>
      <c r="W7308" s="2"/>
    </row>
    <row r="7309" spans="16:23" x14ac:dyDescent="0.25">
      <c r="P7309" s="1"/>
      <c r="Q7309" s="1"/>
      <c r="T7309" s="2"/>
      <c r="U7309" s="2"/>
      <c r="V7309" s="2"/>
      <c r="W7309" s="2"/>
    </row>
    <row r="7310" spans="16:23" x14ac:dyDescent="0.25">
      <c r="P7310" s="1"/>
      <c r="Q7310" s="1"/>
      <c r="T7310" s="2"/>
      <c r="U7310" s="2"/>
      <c r="V7310" s="2"/>
      <c r="W7310" s="2"/>
    </row>
    <row r="7311" spans="16:23" x14ac:dyDescent="0.25">
      <c r="P7311" s="1"/>
      <c r="Q7311" s="1"/>
      <c r="T7311" s="2"/>
      <c r="U7311" s="2"/>
      <c r="V7311" s="2"/>
      <c r="W7311" s="2"/>
    </row>
    <row r="7312" spans="16:23" x14ac:dyDescent="0.25">
      <c r="P7312" s="1"/>
      <c r="Q7312" s="1"/>
      <c r="T7312" s="2"/>
      <c r="U7312" s="2"/>
      <c r="V7312" s="2"/>
      <c r="W7312" s="2"/>
    </row>
    <row r="7313" spans="16:23" x14ac:dyDescent="0.25">
      <c r="P7313" s="1"/>
      <c r="Q7313" s="1"/>
      <c r="T7313" s="2"/>
      <c r="U7313" s="2"/>
      <c r="V7313" s="2"/>
      <c r="W7313" s="2"/>
    </row>
    <row r="7314" spans="16:23" x14ac:dyDescent="0.25">
      <c r="P7314" s="1"/>
      <c r="Q7314" s="1"/>
      <c r="T7314" s="2"/>
      <c r="U7314" s="2"/>
      <c r="V7314" s="2"/>
      <c r="W7314" s="2"/>
    </row>
    <row r="7315" spans="16:23" x14ac:dyDescent="0.25">
      <c r="P7315" s="1"/>
      <c r="Q7315" s="1"/>
      <c r="T7315" s="2"/>
      <c r="U7315" s="2"/>
      <c r="V7315" s="2"/>
      <c r="W7315" s="2"/>
    </row>
    <row r="7316" spans="16:23" x14ac:dyDescent="0.25">
      <c r="P7316" s="1"/>
      <c r="Q7316" s="1"/>
      <c r="T7316" s="2"/>
      <c r="U7316" s="2"/>
      <c r="V7316" s="2"/>
      <c r="W7316" s="2"/>
    </row>
    <row r="7317" spans="16:23" x14ac:dyDescent="0.25">
      <c r="P7317" s="1"/>
      <c r="Q7317" s="1"/>
      <c r="T7317" s="2"/>
      <c r="U7317" s="2"/>
      <c r="V7317" s="2"/>
      <c r="W7317" s="2"/>
    </row>
    <row r="7318" spans="16:23" x14ac:dyDescent="0.25">
      <c r="P7318" s="1"/>
      <c r="Q7318" s="1"/>
      <c r="T7318" s="2"/>
      <c r="U7318" s="2"/>
      <c r="V7318" s="2"/>
      <c r="W7318" s="2"/>
    </row>
    <row r="7319" spans="16:23" x14ac:dyDescent="0.25">
      <c r="P7319" s="1"/>
      <c r="Q7319" s="1"/>
      <c r="T7319" s="2"/>
      <c r="U7319" s="2"/>
      <c r="V7319" s="2"/>
      <c r="W7319" s="2"/>
    </row>
    <row r="7320" spans="16:23" x14ac:dyDescent="0.25">
      <c r="P7320" s="1"/>
      <c r="Q7320" s="1"/>
      <c r="T7320" s="2"/>
      <c r="U7320" s="2"/>
      <c r="V7320" s="2"/>
      <c r="W7320" s="2"/>
    </row>
    <row r="7321" spans="16:23" x14ac:dyDescent="0.25">
      <c r="P7321" s="1"/>
      <c r="Q7321" s="1"/>
      <c r="T7321" s="2"/>
      <c r="U7321" s="2"/>
      <c r="V7321" s="2"/>
      <c r="W7321" s="2"/>
    </row>
    <row r="7322" spans="16:23" x14ac:dyDescent="0.25">
      <c r="P7322" s="1"/>
      <c r="Q7322" s="1"/>
      <c r="T7322" s="2"/>
      <c r="U7322" s="2"/>
      <c r="V7322" s="2"/>
      <c r="W7322" s="2"/>
    </row>
    <row r="7323" spans="16:23" x14ac:dyDescent="0.25">
      <c r="P7323" s="1"/>
      <c r="Q7323" s="1"/>
      <c r="T7323" s="2"/>
      <c r="U7323" s="2"/>
      <c r="V7323" s="2"/>
      <c r="W7323" s="2"/>
    </row>
    <row r="7324" spans="16:23" x14ac:dyDescent="0.25">
      <c r="P7324" s="1"/>
      <c r="Q7324" s="1"/>
      <c r="T7324" s="2"/>
      <c r="U7324" s="2"/>
      <c r="V7324" s="2"/>
      <c r="W7324" s="2"/>
    </row>
    <row r="7325" spans="16:23" x14ac:dyDescent="0.25">
      <c r="P7325" s="1"/>
      <c r="Q7325" s="1"/>
      <c r="T7325" s="2"/>
      <c r="U7325" s="2"/>
      <c r="V7325" s="2"/>
      <c r="W7325" s="2"/>
    </row>
    <row r="7326" spans="16:23" x14ac:dyDescent="0.25">
      <c r="P7326" s="1"/>
      <c r="Q7326" s="1"/>
      <c r="T7326" s="2"/>
      <c r="U7326" s="2"/>
      <c r="V7326" s="2"/>
      <c r="W7326" s="2"/>
    </row>
    <row r="7327" spans="16:23" x14ac:dyDescent="0.25">
      <c r="P7327" s="1"/>
      <c r="Q7327" s="1"/>
      <c r="T7327" s="2"/>
      <c r="U7327" s="2"/>
      <c r="V7327" s="2"/>
      <c r="W7327" s="2"/>
    </row>
    <row r="7328" spans="16:23" x14ac:dyDescent="0.25">
      <c r="P7328" s="1"/>
      <c r="Q7328" s="1"/>
      <c r="T7328" s="2"/>
      <c r="U7328" s="2"/>
      <c r="V7328" s="2"/>
      <c r="W7328" s="2"/>
    </row>
    <row r="7329" spans="16:23" x14ac:dyDescent="0.25">
      <c r="P7329" s="1"/>
      <c r="Q7329" s="1"/>
      <c r="T7329" s="2"/>
      <c r="U7329" s="2"/>
      <c r="V7329" s="2"/>
      <c r="W7329" s="2"/>
    </row>
    <row r="7330" spans="16:23" x14ac:dyDescent="0.25">
      <c r="P7330" s="1"/>
      <c r="Q7330" s="1"/>
      <c r="T7330" s="2"/>
      <c r="U7330" s="2"/>
      <c r="V7330" s="2"/>
      <c r="W7330" s="2"/>
    </row>
    <row r="7331" spans="16:23" x14ac:dyDescent="0.25">
      <c r="P7331" s="1"/>
      <c r="Q7331" s="1"/>
      <c r="T7331" s="2"/>
      <c r="U7331" s="2"/>
      <c r="V7331" s="2"/>
      <c r="W7331" s="2"/>
    </row>
    <row r="7332" spans="16:23" x14ac:dyDescent="0.25">
      <c r="P7332" s="1"/>
      <c r="Q7332" s="1"/>
      <c r="T7332" s="2"/>
      <c r="U7332" s="2"/>
      <c r="V7332" s="2"/>
      <c r="W7332" s="2"/>
    </row>
    <row r="7333" spans="16:23" x14ac:dyDescent="0.25">
      <c r="P7333" s="1"/>
      <c r="Q7333" s="1"/>
      <c r="T7333" s="2"/>
      <c r="U7333" s="2"/>
      <c r="V7333" s="2"/>
      <c r="W7333" s="2"/>
    </row>
    <row r="7334" spans="16:23" x14ac:dyDescent="0.25">
      <c r="P7334" s="1"/>
      <c r="Q7334" s="1"/>
      <c r="T7334" s="2"/>
      <c r="U7334" s="2"/>
      <c r="V7334" s="2"/>
      <c r="W7334" s="2"/>
    </row>
    <row r="7335" spans="16:23" x14ac:dyDescent="0.25">
      <c r="P7335" s="1"/>
      <c r="Q7335" s="1"/>
      <c r="T7335" s="2"/>
      <c r="U7335" s="2"/>
      <c r="V7335" s="2"/>
      <c r="W7335" s="2"/>
    </row>
    <row r="7336" spans="16:23" x14ac:dyDescent="0.25">
      <c r="P7336" s="1"/>
      <c r="Q7336" s="1"/>
      <c r="T7336" s="2"/>
      <c r="U7336" s="2"/>
      <c r="V7336" s="2"/>
      <c r="W7336" s="2"/>
    </row>
    <row r="7337" spans="16:23" x14ac:dyDescent="0.25">
      <c r="P7337" s="1"/>
      <c r="Q7337" s="1"/>
      <c r="T7337" s="2"/>
      <c r="U7337" s="2"/>
      <c r="V7337" s="2"/>
      <c r="W7337" s="2"/>
    </row>
    <row r="7338" spans="16:23" x14ac:dyDescent="0.25">
      <c r="P7338" s="1"/>
      <c r="Q7338" s="1"/>
      <c r="T7338" s="2"/>
      <c r="U7338" s="2"/>
      <c r="V7338" s="2"/>
      <c r="W7338" s="2"/>
    </row>
    <row r="7339" spans="16:23" x14ac:dyDescent="0.25">
      <c r="P7339" s="1"/>
      <c r="Q7339" s="1"/>
      <c r="T7339" s="2"/>
      <c r="U7339" s="2"/>
      <c r="V7339" s="2"/>
      <c r="W7339" s="2"/>
    </row>
    <row r="7340" spans="16:23" x14ac:dyDescent="0.25">
      <c r="P7340" s="1"/>
      <c r="Q7340" s="1"/>
      <c r="T7340" s="2"/>
      <c r="U7340" s="2"/>
      <c r="V7340" s="2"/>
      <c r="W7340" s="2"/>
    </row>
    <row r="7341" spans="16:23" x14ac:dyDescent="0.25">
      <c r="P7341" s="1"/>
      <c r="Q7341" s="1"/>
      <c r="T7341" s="2"/>
      <c r="U7341" s="2"/>
      <c r="V7341" s="2"/>
      <c r="W7341" s="2"/>
    </row>
    <row r="7342" spans="16:23" x14ac:dyDescent="0.25">
      <c r="P7342" s="1"/>
      <c r="Q7342" s="1"/>
      <c r="T7342" s="2"/>
      <c r="U7342" s="2"/>
      <c r="V7342" s="2"/>
      <c r="W7342" s="2"/>
    </row>
    <row r="7343" spans="16:23" x14ac:dyDescent="0.25">
      <c r="P7343" s="1"/>
      <c r="Q7343" s="1"/>
      <c r="T7343" s="2"/>
      <c r="U7343" s="2"/>
      <c r="V7343" s="2"/>
      <c r="W7343" s="2"/>
    </row>
    <row r="7344" spans="16:23" x14ac:dyDescent="0.25">
      <c r="P7344" s="1"/>
      <c r="Q7344" s="1"/>
      <c r="T7344" s="2"/>
      <c r="U7344" s="2"/>
      <c r="V7344" s="2"/>
      <c r="W7344" s="2"/>
    </row>
    <row r="7345" spans="16:23" x14ac:dyDescent="0.25">
      <c r="P7345" s="1"/>
      <c r="Q7345" s="1"/>
      <c r="T7345" s="2"/>
      <c r="U7345" s="2"/>
      <c r="V7345" s="2"/>
      <c r="W7345" s="2"/>
    </row>
    <row r="7346" spans="16:23" x14ac:dyDescent="0.25">
      <c r="P7346" s="1"/>
      <c r="Q7346" s="1"/>
      <c r="T7346" s="2"/>
      <c r="U7346" s="2"/>
      <c r="V7346" s="2"/>
      <c r="W7346" s="2"/>
    </row>
    <row r="7347" spans="16:23" x14ac:dyDescent="0.25">
      <c r="P7347" s="1"/>
      <c r="Q7347" s="1"/>
      <c r="T7347" s="2"/>
      <c r="U7347" s="2"/>
      <c r="V7347" s="2"/>
      <c r="W7347" s="2"/>
    </row>
    <row r="7348" spans="16:23" x14ac:dyDescent="0.25">
      <c r="P7348" s="1"/>
      <c r="Q7348" s="1"/>
      <c r="T7348" s="2"/>
      <c r="U7348" s="2"/>
      <c r="V7348" s="2"/>
      <c r="W7348" s="2"/>
    </row>
    <row r="7349" spans="16:23" x14ac:dyDescent="0.25">
      <c r="P7349" s="1"/>
      <c r="Q7349" s="1"/>
      <c r="T7349" s="2"/>
      <c r="U7349" s="2"/>
      <c r="V7349" s="2"/>
      <c r="W7349" s="2"/>
    </row>
    <row r="7350" spans="16:23" x14ac:dyDescent="0.25">
      <c r="P7350" s="1"/>
      <c r="Q7350" s="1"/>
      <c r="T7350" s="2"/>
      <c r="U7350" s="2"/>
      <c r="V7350" s="2"/>
      <c r="W7350" s="2"/>
    </row>
    <row r="7351" spans="16:23" x14ac:dyDescent="0.25">
      <c r="P7351" s="1"/>
      <c r="Q7351" s="1"/>
      <c r="T7351" s="2"/>
      <c r="U7351" s="2"/>
      <c r="V7351" s="2"/>
      <c r="W7351" s="2"/>
    </row>
    <row r="7352" spans="16:23" x14ac:dyDescent="0.25">
      <c r="P7352" s="1"/>
      <c r="Q7352" s="1"/>
      <c r="T7352" s="2"/>
      <c r="U7352" s="2"/>
      <c r="V7352" s="2"/>
      <c r="W7352" s="2"/>
    </row>
    <row r="7353" spans="16:23" x14ac:dyDescent="0.25">
      <c r="P7353" s="1"/>
      <c r="Q7353" s="1"/>
      <c r="T7353" s="2"/>
      <c r="U7353" s="2"/>
      <c r="V7353" s="2"/>
      <c r="W7353" s="2"/>
    </row>
    <row r="7354" spans="16:23" x14ac:dyDescent="0.25">
      <c r="P7354" s="1"/>
      <c r="Q7354" s="1"/>
      <c r="T7354" s="2"/>
      <c r="U7354" s="2"/>
      <c r="V7354" s="2"/>
      <c r="W7354" s="2"/>
    </row>
    <row r="7355" spans="16:23" x14ac:dyDescent="0.25">
      <c r="P7355" s="1"/>
      <c r="Q7355" s="1"/>
      <c r="T7355" s="2"/>
      <c r="U7355" s="2"/>
      <c r="V7355" s="2"/>
      <c r="W7355" s="2"/>
    </row>
    <row r="7356" spans="16:23" x14ac:dyDescent="0.25">
      <c r="P7356" s="1"/>
      <c r="Q7356" s="1"/>
      <c r="T7356" s="2"/>
      <c r="U7356" s="2"/>
      <c r="V7356" s="2"/>
      <c r="W7356" s="2"/>
    </row>
    <row r="7357" spans="16:23" x14ac:dyDescent="0.25">
      <c r="P7357" s="1"/>
      <c r="Q7357" s="1"/>
      <c r="T7357" s="2"/>
      <c r="U7357" s="2"/>
      <c r="V7357" s="2"/>
      <c r="W7357" s="2"/>
    </row>
    <row r="7358" spans="16:23" x14ac:dyDescent="0.25">
      <c r="P7358" s="1"/>
      <c r="Q7358" s="1"/>
      <c r="T7358" s="2"/>
      <c r="U7358" s="2"/>
      <c r="V7358" s="2"/>
      <c r="W7358" s="2"/>
    </row>
    <row r="7359" spans="16:23" x14ac:dyDescent="0.25">
      <c r="P7359" s="1"/>
      <c r="Q7359" s="1"/>
      <c r="T7359" s="2"/>
      <c r="U7359" s="2"/>
      <c r="V7359" s="2"/>
      <c r="W7359" s="2"/>
    </row>
    <row r="7360" spans="16:23" x14ac:dyDescent="0.25">
      <c r="P7360" s="1"/>
      <c r="Q7360" s="1"/>
      <c r="T7360" s="2"/>
      <c r="U7360" s="2"/>
      <c r="V7360" s="2"/>
      <c r="W7360" s="2"/>
    </row>
    <row r="7361" spans="16:23" x14ac:dyDescent="0.25">
      <c r="P7361" s="1"/>
      <c r="Q7361" s="1"/>
      <c r="T7361" s="2"/>
      <c r="U7361" s="2"/>
      <c r="V7361" s="2"/>
      <c r="W7361" s="2"/>
    </row>
    <row r="7362" spans="16:23" x14ac:dyDescent="0.25">
      <c r="P7362" s="1"/>
      <c r="Q7362" s="1"/>
      <c r="T7362" s="2"/>
      <c r="U7362" s="2"/>
      <c r="V7362" s="2"/>
      <c r="W7362" s="2"/>
    </row>
    <row r="7363" spans="16:23" x14ac:dyDescent="0.25">
      <c r="P7363" s="1"/>
      <c r="Q7363" s="1"/>
      <c r="T7363" s="2"/>
      <c r="U7363" s="2"/>
      <c r="V7363" s="2"/>
      <c r="W7363" s="2"/>
    </row>
    <row r="7364" spans="16:23" x14ac:dyDescent="0.25">
      <c r="P7364" s="1"/>
      <c r="Q7364" s="1"/>
      <c r="T7364" s="2"/>
      <c r="U7364" s="2"/>
      <c r="V7364" s="2"/>
      <c r="W7364" s="2"/>
    </row>
    <row r="7365" spans="16:23" x14ac:dyDescent="0.25">
      <c r="P7365" s="1"/>
      <c r="Q7365" s="1"/>
      <c r="T7365" s="2"/>
      <c r="U7365" s="2"/>
      <c r="V7365" s="2"/>
      <c r="W7365" s="2"/>
    </row>
    <row r="7366" spans="16:23" x14ac:dyDescent="0.25">
      <c r="P7366" s="1"/>
      <c r="Q7366" s="1"/>
      <c r="T7366" s="2"/>
      <c r="U7366" s="2"/>
      <c r="V7366" s="2"/>
      <c r="W7366" s="2"/>
    </row>
    <row r="7367" spans="16:23" x14ac:dyDescent="0.25">
      <c r="P7367" s="1"/>
      <c r="Q7367" s="1"/>
      <c r="T7367" s="2"/>
      <c r="U7367" s="2"/>
      <c r="V7367" s="2"/>
      <c r="W7367" s="2"/>
    </row>
    <row r="7368" spans="16:23" x14ac:dyDescent="0.25">
      <c r="P7368" s="1"/>
      <c r="Q7368" s="1"/>
      <c r="T7368" s="2"/>
      <c r="U7368" s="2"/>
      <c r="V7368" s="2"/>
      <c r="W7368" s="2"/>
    </row>
    <row r="7369" spans="16:23" x14ac:dyDescent="0.25">
      <c r="P7369" s="1"/>
      <c r="Q7369" s="1"/>
      <c r="T7369" s="2"/>
      <c r="U7369" s="2"/>
      <c r="V7369" s="2"/>
      <c r="W7369" s="2"/>
    </row>
    <row r="7370" spans="16:23" x14ac:dyDescent="0.25">
      <c r="P7370" s="1"/>
      <c r="Q7370" s="1"/>
      <c r="T7370" s="2"/>
      <c r="U7370" s="2"/>
      <c r="V7370" s="2"/>
      <c r="W7370" s="2"/>
    </row>
    <row r="7371" spans="16:23" x14ac:dyDescent="0.25">
      <c r="P7371" s="1"/>
      <c r="Q7371" s="1"/>
      <c r="T7371" s="2"/>
      <c r="U7371" s="2"/>
      <c r="V7371" s="2"/>
      <c r="W7371" s="2"/>
    </row>
    <row r="7372" spans="16:23" x14ac:dyDescent="0.25">
      <c r="P7372" s="1"/>
      <c r="Q7372" s="1"/>
      <c r="T7372" s="2"/>
      <c r="U7372" s="2"/>
      <c r="V7372" s="2"/>
      <c r="W7372" s="2"/>
    </row>
    <row r="7373" spans="16:23" x14ac:dyDescent="0.25">
      <c r="P7373" s="1"/>
      <c r="Q7373" s="1"/>
      <c r="T7373" s="2"/>
      <c r="U7373" s="2"/>
      <c r="V7373" s="2"/>
      <c r="W7373" s="2"/>
    </row>
    <row r="7374" spans="16:23" x14ac:dyDescent="0.25">
      <c r="P7374" s="1"/>
      <c r="Q7374" s="1"/>
      <c r="T7374" s="2"/>
      <c r="U7374" s="2"/>
      <c r="V7374" s="2"/>
      <c r="W7374" s="2"/>
    </row>
    <row r="7375" spans="16:23" x14ac:dyDescent="0.25">
      <c r="P7375" s="1"/>
      <c r="Q7375" s="1"/>
      <c r="T7375" s="2"/>
      <c r="U7375" s="2"/>
      <c r="V7375" s="2"/>
      <c r="W7375" s="2"/>
    </row>
    <row r="7376" spans="16:23" x14ac:dyDescent="0.25">
      <c r="P7376" s="1"/>
      <c r="Q7376" s="1"/>
      <c r="T7376" s="2"/>
      <c r="U7376" s="2"/>
      <c r="V7376" s="2"/>
      <c r="W7376" s="2"/>
    </row>
    <row r="7377" spans="16:23" x14ac:dyDescent="0.25">
      <c r="P7377" s="1"/>
      <c r="Q7377" s="1"/>
      <c r="T7377" s="2"/>
      <c r="U7377" s="2"/>
      <c r="V7377" s="2"/>
      <c r="W7377" s="2"/>
    </row>
    <row r="7378" spans="16:23" x14ac:dyDescent="0.25">
      <c r="P7378" s="1"/>
      <c r="Q7378" s="1"/>
      <c r="T7378" s="2"/>
      <c r="U7378" s="2"/>
      <c r="V7378" s="2"/>
      <c r="W7378" s="2"/>
    </row>
    <row r="7379" spans="16:23" x14ac:dyDescent="0.25">
      <c r="P7379" s="1"/>
      <c r="Q7379" s="1"/>
      <c r="T7379" s="2"/>
      <c r="U7379" s="2"/>
      <c r="V7379" s="2"/>
      <c r="W7379" s="2"/>
    </row>
    <row r="7380" spans="16:23" x14ac:dyDescent="0.25">
      <c r="P7380" s="1"/>
      <c r="Q7380" s="1"/>
      <c r="T7380" s="2"/>
      <c r="U7380" s="2"/>
      <c r="V7380" s="2"/>
      <c r="W7380" s="2"/>
    </row>
    <row r="7381" spans="16:23" x14ac:dyDescent="0.25">
      <c r="P7381" s="1"/>
      <c r="Q7381" s="1"/>
      <c r="T7381" s="2"/>
      <c r="U7381" s="2"/>
      <c r="V7381" s="2"/>
      <c r="W7381" s="2"/>
    </row>
    <row r="7382" spans="16:23" x14ac:dyDescent="0.25">
      <c r="P7382" s="1"/>
      <c r="Q7382" s="1"/>
      <c r="T7382" s="2"/>
      <c r="U7382" s="2"/>
      <c r="V7382" s="2"/>
      <c r="W7382" s="2"/>
    </row>
    <row r="7383" spans="16:23" x14ac:dyDescent="0.25">
      <c r="P7383" s="1"/>
      <c r="Q7383" s="1"/>
      <c r="T7383" s="2"/>
      <c r="U7383" s="2"/>
      <c r="V7383" s="2"/>
      <c r="W7383" s="2"/>
    </row>
    <row r="7384" spans="16:23" x14ac:dyDescent="0.25">
      <c r="P7384" s="1"/>
      <c r="Q7384" s="1"/>
      <c r="T7384" s="2"/>
      <c r="U7384" s="2"/>
      <c r="V7384" s="2"/>
      <c r="W7384" s="2"/>
    </row>
    <row r="7385" spans="16:23" x14ac:dyDescent="0.25">
      <c r="P7385" s="1"/>
      <c r="Q7385" s="1"/>
      <c r="T7385" s="2"/>
      <c r="U7385" s="2"/>
      <c r="V7385" s="2"/>
      <c r="W7385" s="2"/>
    </row>
    <row r="7386" spans="16:23" x14ac:dyDescent="0.25">
      <c r="P7386" s="1"/>
      <c r="Q7386" s="1"/>
      <c r="T7386" s="2"/>
      <c r="U7386" s="2"/>
      <c r="V7386" s="2"/>
      <c r="W7386" s="2"/>
    </row>
    <row r="7387" spans="16:23" x14ac:dyDescent="0.25">
      <c r="P7387" s="1"/>
      <c r="Q7387" s="1"/>
      <c r="T7387" s="2"/>
      <c r="U7387" s="2"/>
      <c r="V7387" s="2"/>
      <c r="W7387" s="2"/>
    </row>
    <row r="7388" spans="16:23" x14ac:dyDescent="0.25">
      <c r="P7388" s="1"/>
      <c r="Q7388" s="1"/>
      <c r="T7388" s="2"/>
      <c r="U7388" s="2"/>
      <c r="V7388" s="2"/>
      <c r="W7388" s="2"/>
    </row>
    <row r="7389" spans="16:23" x14ac:dyDescent="0.25">
      <c r="P7389" s="1"/>
      <c r="Q7389" s="1"/>
      <c r="T7389" s="2"/>
      <c r="U7389" s="2"/>
      <c r="V7389" s="2"/>
      <c r="W7389" s="2"/>
    </row>
    <row r="7390" spans="16:23" x14ac:dyDescent="0.25">
      <c r="P7390" s="1"/>
      <c r="Q7390" s="1"/>
      <c r="T7390" s="2"/>
      <c r="U7390" s="2"/>
      <c r="V7390" s="2"/>
      <c r="W7390" s="2"/>
    </row>
    <row r="7391" spans="16:23" x14ac:dyDescent="0.25">
      <c r="P7391" s="1"/>
      <c r="Q7391" s="1"/>
      <c r="T7391" s="2"/>
      <c r="U7391" s="2"/>
      <c r="V7391" s="2"/>
      <c r="W7391" s="2"/>
    </row>
    <row r="7392" spans="16:23" x14ac:dyDescent="0.25">
      <c r="P7392" s="1"/>
      <c r="Q7392" s="1"/>
      <c r="T7392" s="2"/>
      <c r="U7392" s="2"/>
      <c r="V7392" s="2"/>
      <c r="W7392" s="2"/>
    </row>
    <row r="7393" spans="16:23" x14ac:dyDescent="0.25">
      <c r="P7393" s="1"/>
      <c r="Q7393" s="1"/>
      <c r="T7393" s="2"/>
      <c r="U7393" s="2"/>
      <c r="V7393" s="2"/>
      <c r="W7393" s="2"/>
    </row>
    <row r="7394" spans="16:23" x14ac:dyDescent="0.25">
      <c r="P7394" s="1"/>
      <c r="Q7394" s="1"/>
      <c r="T7394" s="2"/>
      <c r="U7394" s="2"/>
      <c r="V7394" s="2"/>
      <c r="W7394" s="2"/>
    </row>
    <row r="7395" spans="16:23" x14ac:dyDescent="0.25">
      <c r="P7395" s="1"/>
      <c r="Q7395" s="1"/>
      <c r="T7395" s="2"/>
      <c r="U7395" s="2"/>
      <c r="V7395" s="2"/>
      <c r="W7395" s="2"/>
    </row>
    <row r="7396" spans="16:23" x14ac:dyDescent="0.25">
      <c r="P7396" s="1"/>
      <c r="Q7396" s="1"/>
      <c r="T7396" s="2"/>
      <c r="U7396" s="2"/>
      <c r="V7396" s="2"/>
      <c r="W7396" s="2"/>
    </row>
    <row r="7397" spans="16:23" x14ac:dyDescent="0.25">
      <c r="P7397" s="1"/>
      <c r="Q7397" s="1"/>
      <c r="T7397" s="2"/>
      <c r="U7397" s="2"/>
      <c r="V7397" s="2"/>
      <c r="W7397" s="2"/>
    </row>
    <row r="7398" spans="16:23" x14ac:dyDescent="0.25">
      <c r="P7398" s="1"/>
      <c r="Q7398" s="1"/>
      <c r="T7398" s="2"/>
      <c r="U7398" s="2"/>
      <c r="V7398" s="2"/>
      <c r="W7398" s="2"/>
    </row>
    <row r="7399" spans="16:23" x14ac:dyDescent="0.25">
      <c r="P7399" s="1"/>
      <c r="Q7399" s="1"/>
      <c r="T7399" s="2"/>
      <c r="U7399" s="2"/>
      <c r="V7399" s="2"/>
      <c r="W7399" s="2"/>
    </row>
    <row r="7400" spans="16:23" x14ac:dyDescent="0.25">
      <c r="P7400" s="1"/>
      <c r="Q7400" s="1"/>
      <c r="T7400" s="2"/>
      <c r="U7400" s="2"/>
      <c r="V7400" s="2"/>
      <c r="W7400" s="2"/>
    </row>
    <row r="7401" spans="16:23" x14ac:dyDescent="0.25">
      <c r="P7401" s="1"/>
      <c r="Q7401" s="1"/>
      <c r="T7401" s="2"/>
      <c r="U7401" s="2"/>
      <c r="V7401" s="2"/>
      <c r="W7401" s="2"/>
    </row>
    <row r="7402" spans="16:23" x14ac:dyDescent="0.25">
      <c r="P7402" s="1"/>
      <c r="Q7402" s="1"/>
      <c r="T7402" s="2"/>
      <c r="U7402" s="2"/>
      <c r="V7402" s="2"/>
      <c r="W7402" s="2"/>
    </row>
    <row r="7403" spans="16:23" x14ac:dyDescent="0.25">
      <c r="P7403" s="1"/>
      <c r="Q7403" s="1"/>
      <c r="T7403" s="2"/>
      <c r="U7403" s="2"/>
      <c r="V7403" s="2"/>
      <c r="W7403" s="2"/>
    </row>
    <row r="7404" spans="16:23" x14ac:dyDescent="0.25">
      <c r="P7404" s="1"/>
      <c r="Q7404" s="1"/>
      <c r="T7404" s="2"/>
      <c r="U7404" s="2"/>
      <c r="V7404" s="2"/>
      <c r="W7404" s="2"/>
    </row>
    <row r="7405" spans="16:23" x14ac:dyDescent="0.25">
      <c r="P7405" s="1"/>
      <c r="Q7405" s="1"/>
      <c r="T7405" s="2"/>
      <c r="U7405" s="2"/>
      <c r="V7405" s="2"/>
      <c r="W7405" s="2"/>
    </row>
    <row r="7406" spans="16:23" x14ac:dyDescent="0.25">
      <c r="P7406" s="1"/>
      <c r="Q7406" s="1"/>
      <c r="T7406" s="2"/>
      <c r="U7406" s="2"/>
      <c r="V7406" s="2"/>
      <c r="W7406" s="2"/>
    </row>
    <row r="7407" spans="16:23" x14ac:dyDescent="0.25">
      <c r="P7407" s="1"/>
      <c r="Q7407" s="1"/>
      <c r="T7407" s="2"/>
      <c r="U7407" s="2"/>
      <c r="V7407" s="2"/>
      <c r="W7407" s="2"/>
    </row>
    <row r="7408" spans="16:23" x14ac:dyDescent="0.25">
      <c r="P7408" s="1"/>
      <c r="Q7408" s="1"/>
      <c r="T7408" s="2"/>
      <c r="U7408" s="2"/>
      <c r="V7408" s="2"/>
      <c r="W7408" s="2"/>
    </row>
    <row r="7409" spans="16:23" x14ac:dyDescent="0.25">
      <c r="P7409" s="1"/>
      <c r="Q7409" s="1"/>
      <c r="T7409" s="2"/>
      <c r="U7409" s="2"/>
      <c r="V7409" s="2"/>
      <c r="W7409" s="2"/>
    </row>
    <row r="7410" spans="16:23" x14ac:dyDescent="0.25">
      <c r="P7410" s="1"/>
      <c r="Q7410" s="1"/>
      <c r="T7410" s="2"/>
      <c r="U7410" s="2"/>
      <c r="V7410" s="2"/>
      <c r="W7410" s="2"/>
    </row>
    <row r="7411" spans="16:23" x14ac:dyDescent="0.25">
      <c r="P7411" s="1"/>
      <c r="Q7411" s="1"/>
      <c r="T7411" s="2"/>
      <c r="U7411" s="2"/>
      <c r="V7411" s="2"/>
      <c r="W7411" s="2"/>
    </row>
    <row r="7412" spans="16:23" x14ac:dyDescent="0.25">
      <c r="P7412" s="1"/>
      <c r="Q7412" s="1"/>
      <c r="T7412" s="2"/>
      <c r="U7412" s="2"/>
      <c r="V7412" s="2"/>
      <c r="W7412" s="2"/>
    </row>
    <row r="7413" spans="16:23" x14ac:dyDescent="0.25">
      <c r="P7413" s="1"/>
      <c r="Q7413" s="1"/>
      <c r="T7413" s="2"/>
      <c r="U7413" s="2"/>
      <c r="V7413" s="2"/>
      <c r="W7413" s="2"/>
    </row>
    <row r="7414" spans="16:23" x14ac:dyDescent="0.25">
      <c r="P7414" s="1"/>
      <c r="Q7414" s="1"/>
      <c r="T7414" s="2"/>
      <c r="U7414" s="2"/>
      <c r="V7414" s="2"/>
      <c r="W7414" s="2"/>
    </row>
    <row r="7415" spans="16:23" x14ac:dyDescent="0.25">
      <c r="P7415" s="1"/>
      <c r="Q7415" s="1"/>
      <c r="T7415" s="2"/>
      <c r="U7415" s="2"/>
      <c r="V7415" s="2"/>
      <c r="W7415" s="2"/>
    </row>
    <row r="7416" spans="16:23" x14ac:dyDescent="0.25">
      <c r="P7416" s="1"/>
      <c r="Q7416" s="1"/>
      <c r="T7416" s="2"/>
      <c r="U7416" s="2"/>
      <c r="V7416" s="2"/>
      <c r="W7416" s="2"/>
    </row>
    <row r="7417" spans="16:23" x14ac:dyDescent="0.25">
      <c r="P7417" s="1"/>
      <c r="Q7417" s="1"/>
      <c r="T7417" s="2"/>
      <c r="U7417" s="2"/>
      <c r="V7417" s="2"/>
      <c r="W7417" s="2"/>
    </row>
    <row r="7418" spans="16:23" x14ac:dyDescent="0.25">
      <c r="P7418" s="1"/>
      <c r="Q7418" s="1"/>
      <c r="T7418" s="2"/>
      <c r="U7418" s="2"/>
      <c r="V7418" s="2"/>
      <c r="W7418" s="2"/>
    </row>
    <row r="7419" spans="16:23" x14ac:dyDescent="0.25">
      <c r="P7419" s="1"/>
      <c r="Q7419" s="1"/>
      <c r="T7419" s="2"/>
      <c r="U7419" s="2"/>
      <c r="V7419" s="2"/>
      <c r="W7419" s="2"/>
    </row>
    <row r="7420" spans="16:23" x14ac:dyDescent="0.25">
      <c r="P7420" s="1"/>
      <c r="Q7420" s="1"/>
      <c r="T7420" s="2"/>
      <c r="U7420" s="2"/>
      <c r="V7420" s="2"/>
      <c r="W7420" s="2"/>
    </row>
    <row r="7421" spans="16:23" x14ac:dyDescent="0.25">
      <c r="P7421" s="1"/>
      <c r="Q7421" s="1"/>
      <c r="T7421" s="2"/>
      <c r="U7421" s="2"/>
      <c r="V7421" s="2"/>
      <c r="W7421" s="2"/>
    </row>
    <row r="7422" spans="16:23" x14ac:dyDescent="0.25">
      <c r="P7422" s="1"/>
      <c r="Q7422" s="1"/>
      <c r="T7422" s="2"/>
      <c r="U7422" s="2"/>
      <c r="V7422" s="2"/>
      <c r="W7422" s="2"/>
    </row>
    <row r="7423" spans="16:23" x14ac:dyDescent="0.25">
      <c r="P7423" s="1"/>
      <c r="Q7423" s="1"/>
      <c r="T7423" s="2"/>
      <c r="U7423" s="2"/>
      <c r="V7423" s="2"/>
      <c r="W7423" s="2"/>
    </row>
    <row r="7424" spans="16:23" x14ac:dyDescent="0.25">
      <c r="P7424" s="1"/>
      <c r="Q7424" s="1"/>
      <c r="T7424" s="2"/>
      <c r="U7424" s="2"/>
      <c r="V7424" s="2"/>
      <c r="W7424" s="2"/>
    </row>
    <row r="7425" spans="16:23" x14ac:dyDescent="0.25">
      <c r="P7425" s="1"/>
      <c r="Q7425" s="1"/>
      <c r="T7425" s="2"/>
      <c r="U7425" s="2"/>
      <c r="V7425" s="2"/>
      <c r="W7425" s="2"/>
    </row>
    <row r="7426" spans="16:23" x14ac:dyDescent="0.25">
      <c r="P7426" s="1"/>
      <c r="Q7426" s="1"/>
      <c r="T7426" s="2"/>
      <c r="U7426" s="2"/>
      <c r="V7426" s="2"/>
      <c r="W7426" s="2"/>
    </row>
    <row r="7427" spans="16:23" x14ac:dyDescent="0.25">
      <c r="P7427" s="1"/>
      <c r="Q7427" s="1"/>
      <c r="T7427" s="2"/>
      <c r="U7427" s="2"/>
      <c r="V7427" s="2"/>
      <c r="W7427" s="2"/>
    </row>
    <row r="7428" spans="16:23" x14ac:dyDescent="0.25">
      <c r="P7428" s="1"/>
      <c r="Q7428" s="1"/>
      <c r="T7428" s="2"/>
      <c r="U7428" s="2"/>
      <c r="V7428" s="2"/>
      <c r="W7428" s="2"/>
    </row>
    <row r="7429" spans="16:23" x14ac:dyDescent="0.25">
      <c r="P7429" s="1"/>
      <c r="Q7429" s="1"/>
      <c r="T7429" s="2"/>
      <c r="U7429" s="2"/>
      <c r="V7429" s="2"/>
      <c r="W7429" s="2"/>
    </row>
    <row r="7430" spans="16:23" x14ac:dyDescent="0.25">
      <c r="P7430" s="1"/>
      <c r="Q7430" s="1"/>
      <c r="T7430" s="2"/>
      <c r="U7430" s="2"/>
      <c r="V7430" s="2"/>
      <c r="W7430" s="2"/>
    </row>
    <row r="7431" spans="16:23" x14ac:dyDescent="0.25">
      <c r="P7431" s="1"/>
      <c r="Q7431" s="1"/>
      <c r="T7431" s="2"/>
      <c r="U7431" s="2"/>
      <c r="V7431" s="2"/>
      <c r="W7431" s="2"/>
    </row>
    <row r="7432" spans="16:23" x14ac:dyDescent="0.25">
      <c r="P7432" s="1"/>
      <c r="Q7432" s="1"/>
      <c r="T7432" s="2"/>
      <c r="U7432" s="2"/>
      <c r="V7432" s="2"/>
      <c r="W7432" s="2"/>
    </row>
    <row r="7433" spans="16:23" x14ac:dyDescent="0.25">
      <c r="P7433" s="1"/>
      <c r="Q7433" s="1"/>
      <c r="T7433" s="2"/>
      <c r="U7433" s="2"/>
      <c r="V7433" s="2"/>
      <c r="W7433" s="2"/>
    </row>
    <row r="7434" spans="16:23" x14ac:dyDescent="0.25">
      <c r="P7434" s="1"/>
      <c r="Q7434" s="1"/>
      <c r="T7434" s="2"/>
      <c r="U7434" s="2"/>
      <c r="V7434" s="2"/>
      <c r="W7434" s="2"/>
    </row>
    <row r="7435" spans="16:23" x14ac:dyDescent="0.25">
      <c r="P7435" s="1"/>
      <c r="Q7435" s="1"/>
      <c r="T7435" s="2"/>
      <c r="U7435" s="2"/>
      <c r="V7435" s="2"/>
      <c r="W7435" s="2"/>
    </row>
    <row r="7436" spans="16:23" x14ac:dyDescent="0.25">
      <c r="P7436" s="1"/>
      <c r="Q7436" s="1"/>
      <c r="T7436" s="2"/>
      <c r="U7436" s="2"/>
      <c r="V7436" s="2"/>
      <c r="W7436" s="2"/>
    </row>
    <row r="7437" spans="16:23" x14ac:dyDescent="0.25">
      <c r="P7437" s="1"/>
      <c r="Q7437" s="1"/>
      <c r="T7437" s="2"/>
      <c r="U7437" s="2"/>
      <c r="V7437" s="2"/>
      <c r="W7437" s="2"/>
    </row>
    <row r="7438" spans="16:23" x14ac:dyDescent="0.25">
      <c r="P7438" s="1"/>
      <c r="Q7438" s="1"/>
      <c r="T7438" s="2"/>
      <c r="U7438" s="2"/>
      <c r="V7438" s="2"/>
      <c r="W7438" s="2"/>
    </row>
    <row r="7439" spans="16:23" x14ac:dyDescent="0.25">
      <c r="P7439" s="1"/>
      <c r="Q7439" s="1"/>
      <c r="T7439" s="2"/>
      <c r="U7439" s="2"/>
      <c r="V7439" s="2"/>
      <c r="W7439" s="2"/>
    </row>
    <row r="7440" spans="16:23" x14ac:dyDescent="0.25">
      <c r="P7440" s="1"/>
      <c r="Q7440" s="1"/>
      <c r="T7440" s="2"/>
      <c r="U7440" s="2"/>
      <c r="V7440" s="2"/>
      <c r="W7440" s="2"/>
    </row>
    <row r="7441" spans="16:23" x14ac:dyDescent="0.25">
      <c r="P7441" s="1"/>
      <c r="Q7441" s="1"/>
      <c r="T7441" s="2"/>
      <c r="U7441" s="2"/>
      <c r="V7441" s="2"/>
      <c r="W7441" s="2"/>
    </row>
    <row r="7442" spans="16:23" x14ac:dyDescent="0.25">
      <c r="P7442" s="1"/>
      <c r="Q7442" s="1"/>
      <c r="T7442" s="2"/>
      <c r="U7442" s="2"/>
      <c r="V7442" s="2"/>
      <c r="W7442" s="2"/>
    </row>
    <row r="7443" spans="16:23" x14ac:dyDescent="0.25">
      <c r="P7443" s="1"/>
      <c r="Q7443" s="1"/>
      <c r="T7443" s="2"/>
      <c r="U7443" s="2"/>
      <c r="V7443" s="2"/>
      <c r="W7443" s="2"/>
    </row>
    <row r="7444" spans="16:23" x14ac:dyDescent="0.25">
      <c r="P7444" s="1"/>
      <c r="Q7444" s="1"/>
      <c r="T7444" s="2"/>
      <c r="U7444" s="2"/>
      <c r="V7444" s="2"/>
      <c r="W7444" s="2"/>
    </row>
    <row r="7445" spans="16:23" x14ac:dyDescent="0.25">
      <c r="P7445" s="1"/>
      <c r="Q7445" s="1"/>
      <c r="T7445" s="2"/>
      <c r="U7445" s="2"/>
      <c r="V7445" s="2"/>
      <c r="W7445" s="2"/>
    </row>
    <row r="7446" spans="16:23" x14ac:dyDescent="0.25">
      <c r="P7446" s="1"/>
      <c r="Q7446" s="1"/>
      <c r="T7446" s="2"/>
      <c r="U7446" s="2"/>
      <c r="V7446" s="2"/>
      <c r="W7446" s="2"/>
    </row>
    <row r="7447" spans="16:23" x14ac:dyDescent="0.25">
      <c r="P7447" s="1"/>
      <c r="Q7447" s="1"/>
      <c r="T7447" s="2"/>
      <c r="U7447" s="2"/>
      <c r="V7447" s="2"/>
      <c r="W7447" s="2"/>
    </row>
    <row r="7448" spans="16:23" x14ac:dyDescent="0.25">
      <c r="P7448" s="1"/>
      <c r="Q7448" s="1"/>
      <c r="T7448" s="2"/>
      <c r="U7448" s="2"/>
      <c r="V7448" s="2"/>
      <c r="W7448" s="2"/>
    </row>
    <row r="7449" spans="16:23" x14ac:dyDescent="0.25">
      <c r="P7449" s="1"/>
      <c r="Q7449" s="1"/>
      <c r="T7449" s="2"/>
      <c r="U7449" s="2"/>
      <c r="V7449" s="2"/>
      <c r="W7449" s="2"/>
    </row>
    <row r="7450" spans="16:23" x14ac:dyDescent="0.25">
      <c r="P7450" s="1"/>
      <c r="Q7450" s="1"/>
      <c r="T7450" s="2"/>
      <c r="U7450" s="2"/>
      <c r="V7450" s="2"/>
      <c r="W7450" s="2"/>
    </row>
    <row r="7451" spans="16:23" x14ac:dyDescent="0.25">
      <c r="P7451" s="1"/>
      <c r="Q7451" s="1"/>
      <c r="T7451" s="2"/>
      <c r="U7451" s="2"/>
      <c r="V7451" s="2"/>
      <c r="W7451" s="2"/>
    </row>
    <row r="7452" spans="16:23" x14ac:dyDescent="0.25">
      <c r="P7452" s="1"/>
      <c r="Q7452" s="1"/>
      <c r="T7452" s="2"/>
      <c r="U7452" s="2"/>
      <c r="V7452" s="2"/>
      <c r="W7452" s="2"/>
    </row>
    <row r="7453" spans="16:23" x14ac:dyDescent="0.25">
      <c r="P7453" s="1"/>
      <c r="Q7453" s="1"/>
      <c r="T7453" s="2"/>
      <c r="U7453" s="2"/>
      <c r="V7453" s="2"/>
      <c r="W7453" s="2"/>
    </row>
    <row r="7454" spans="16:23" x14ac:dyDescent="0.25">
      <c r="P7454" s="1"/>
      <c r="Q7454" s="1"/>
      <c r="T7454" s="2"/>
      <c r="U7454" s="2"/>
      <c r="V7454" s="2"/>
      <c r="W7454" s="2"/>
    </row>
    <row r="7455" spans="16:23" x14ac:dyDescent="0.25">
      <c r="P7455" s="1"/>
      <c r="Q7455" s="1"/>
      <c r="T7455" s="2"/>
      <c r="U7455" s="2"/>
      <c r="V7455" s="2"/>
      <c r="W7455" s="2"/>
    </row>
    <row r="7456" spans="16:23" x14ac:dyDescent="0.25">
      <c r="P7456" s="1"/>
      <c r="Q7456" s="1"/>
      <c r="T7456" s="2"/>
      <c r="U7456" s="2"/>
      <c r="V7456" s="2"/>
      <c r="W7456" s="2"/>
    </row>
    <row r="7457" spans="16:23" x14ac:dyDescent="0.25">
      <c r="P7457" s="1"/>
      <c r="Q7457" s="1"/>
      <c r="T7457" s="2"/>
      <c r="U7457" s="2"/>
      <c r="V7457" s="2"/>
      <c r="W7457" s="2"/>
    </row>
    <row r="7458" spans="16:23" x14ac:dyDescent="0.25">
      <c r="P7458" s="1"/>
      <c r="Q7458" s="1"/>
      <c r="T7458" s="2"/>
      <c r="U7458" s="2"/>
      <c r="V7458" s="2"/>
      <c r="W7458" s="2"/>
    </row>
    <row r="7459" spans="16:23" x14ac:dyDescent="0.25">
      <c r="P7459" s="1"/>
      <c r="Q7459" s="1"/>
      <c r="T7459" s="2"/>
      <c r="U7459" s="2"/>
      <c r="V7459" s="2"/>
      <c r="W7459" s="2"/>
    </row>
    <row r="7460" spans="16:23" x14ac:dyDescent="0.25">
      <c r="P7460" s="1"/>
      <c r="Q7460" s="1"/>
      <c r="T7460" s="2"/>
      <c r="U7460" s="2"/>
      <c r="V7460" s="2"/>
      <c r="W7460" s="2"/>
    </row>
    <row r="7461" spans="16:23" x14ac:dyDescent="0.25">
      <c r="P7461" s="1"/>
      <c r="Q7461" s="1"/>
      <c r="T7461" s="2"/>
      <c r="U7461" s="2"/>
      <c r="V7461" s="2"/>
      <c r="W7461" s="2"/>
    </row>
    <row r="7462" spans="16:23" x14ac:dyDescent="0.25">
      <c r="P7462" s="1"/>
      <c r="Q7462" s="1"/>
      <c r="T7462" s="2"/>
      <c r="U7462" s="2"/>
      <c r="V7462" s="2"/>
      <c r="W7462" s="2"/>
    </row>
    <row r="7463" spans="16:23" x14ac:dyDescent="0.25">
      <c r="P7463" s="1"/>
      <c r="Q7463" s="1"/>
      <c r="T7463" s="2"/>
      <c r="U7463" s="2"/>
      <c r="V7463" s="2"/>
      <c r="W7463" s="2"/>
    </row>
    <row r="7464" spans="16:23" x14ac:dyDescent="0.25">
      <c r="P7464" s="1"/>
      <c r="Q7464" s="1"/>
      <c r="T7464" s="2"/>
      <c r="U7464" s="2"/>
      <c r="V7464" s="2"/>
      <c r="W7464" s="2"/>
    </row>
    <row r="7465" spans="16:23" x14ac:dyDescent="0.25">
      <c r="P7465" s="1"/>
      <c r="Q7465" s="1"/>
      <c r="T7465" s="2"/>
      <c r="U7465" s="2"/>
      <c r="V7465" s="2"/>
      <c r="W7465" s="2"/>
    </row>
    <row r="7466" spans="16:23" x14ac:dyDescent="0.25">
      <c r="P7466" s="1"/>
      <c r="Q7466" s="1"/>
      <c r="T7466" s="2"/>
      <c r="U7466" s="2"/>
      <c r="V7466" s="2"/>
      <c r="W7466" s="2"/>
    </row>
    <row r="7467" spans="16:23" x14ac:dyDescent="0.25">
      <c r="P7467" s="1"/>
      <c r="Q7467" s="1"/>
      <c r="T7467" s="2"/>
      <c r="U7467" s="2"/>
      <c r="V7467" s="2"/>
      <c r="W7467" s="2"/>
    </row>
    <row r="7468" spans="16:23" x14ac:dyDescent="0.25">
      <c r="P7468" s="1"/>
      <c r="Q7468" s="1"/>
      <c r="T7468" s="2"/>
      <c r="U7468" s="2"/>
      <c r="V7468" s="2"/>
      <c r="W7468" s="2"/>
    </row>
    <row r="7469" spans="16:23" x14ac:dyDescent="0.25">
      <c r="P7469" s="1"/>
      <c r="Q7469" s="1"/>
      <c r="T7469" s="2"/>
      <c r="U7469" s="2"/>
      <c r="V7469" s="2"/>
      <c r="W7469" s="2"/>
    </row>
    <row r="7470" spans="16:23" x14ac:dyDescent="0.25">
      <c r="P7470" s="1"/>
      <c r="Q7470" s="1"/>
      <c r="T7470" s="2"/>
      <c r="U7470" s="2"/>
      <c r="V7470" s="2"/>
      <c r="W7470" s="2"/>
    </row>
    <row r="7471" spans="16:23" x14ac:dyDescent="0.25">
      <c r="P7471" s="1"/>
      <c r="Q7471" s="1"/>
      <c r="T7471" s="2"/>
      <c r="U7471" s="2"/>
      <c r="V7471" s="2"/>
      <c r="W7471" s="2"/>
    </row>
    <row r="7472" spans="16:23" x14ac:dyDescent="0.25">
      <c r="P7472" s="1"/>
      <c r="Q7472" s="1"/>
      <c r="T7472" s="2"/>
      <c r="U7472" s="2"/>
      <c r="V7472" s="2"/>
      <c r="W7472" s="2"/>
    </row>
    <row r="7473" spans="16:23" x14ac:dyDescent="0.25">
      <c r="P7473" s="1"/>
      <c r="Q7473" s="1"/>
      <c r="T7473" s="2"/>
      <c r="U7473" s="2"/>
      <c r="V7473" s="2"/>
      <c r="W7473" s="2"/>
    </row>
    <row r="7474" spans="16:23" x14ac:dyDescent="0.25">
      <c r="P7474" s="1"/>
      <c r="Q7474" s="1"/>
      <c r="T7474" s="2"/>
      <c r="U7474" s="2"/>
      <c r="V7474" s="2"/>
      <c r="W7474" s="2"/>
    </row>
    <row r="7475" spans="16:23" x14ac:dyDescent="0.25">
      <c r="P7475" s="1"/>
      <c r="Q7475" s="1"/>
      <c r="T7475" s="2"/>
      <c r="U7475" s="2"/>
      <c r="V7475" s="2"/>
      <c r="W7475" s="2"/>
    </row>
    <row r="7476" spans="16:23" x14ac:dyDescent="0.25">
      <c r="P7476" s="1"/>
      <c r="Q7476" s="1"/>
      <c r="T7476" s="2"/>
      <c r="U7476" s="2"/>
      <c r="V7476" s="2"/>
      <c r="W7476" s="2"/>
    </row>
    <row r="7477" spans="16:23" x14ac:dyDescent="0.25">
      <c r="P7477" s="1"/>
      <c r="Q7477" s="1"/>
      <c r="T7477" s="2"/>
      <c r="U7477" s="2"/>
      <c r="V7477" s="2"/>
      <c r="W7477" s="2"/>
    </row>
    <row r="7478" spans="16:23" x14ac:dyDescent="0.25">
      <c r="P7478" s="1"/>
      <c r="Q7478" s="1"/>
      <c r="T7478" s="2"/>
      <c r="U7478" s="2"/>
      <c r="V7478" s="2"/>
      <c r="W7478" s="2"/>
    </row>
    <row r="7479" spans="16:23" x14ac:dyDescent="0.25">
      <c r="P7479" s="1"/>
      <c r="Q7479" s="1"/>
      <c r="T7479" s="2"/>
      <c r="U7479" s="2"/>
      <c r="V7479" s="2"/>
      <c r="W7479" s="2"/>
    </row>
    <row r="7480" spans="16:23" x14ac:dyDescent="0.25">
      <c r="P7480" s="1"/>
      <c r="Q7480" s="1"/>
      <c r="T7480" s="2"/>
      <c r="U7480" s="2"/>
      <c r="V7480" s="2"/>
      <c r="W7480" s="2"/>
    </row>
    <row r="7481" spans="16:23" x14ac:dyDescent="0.25">
      <c r="P7481" s="1"/>
      <c r="Q7481" s="1"/>
      <c r="T7481" s="2"/>
      <c r="U7481" s="2"/>
      <c r="V7481" s="2"/>
      <c r="W7481" s="2"/>
    </row>
    <row r="7482" spans="16:23" x14ac:dyDescent="0.25">
      <c r="P7482" s="1"/>
      <c r="Q7482" s="1"/>
      <c r="T7482" s="2"/>
      <c r="U7482" s="2"/>
      <c r="V7482" s="2"/>
      <c r="W7482" s="2"/>
    </row>
    <row r="7483" spans="16:23" x14ac:dyDescent="0.25">
      <c r="P7483" s="1"/>
      <c r="Q7483" s="1"/>
      <c r="T7483" s="2"/>
      <c r="U7483" s="2"/>
      <c r="V7483" s="2"/>
      <c r="W7483" s="2"/>
    </row>
    <row r="7484" spans="16:23" x14ac:dyDescent="0.25">
      <c r="P7484" s="1"/>
      <c r="Q7484" s="1"/>
      <c r="T7484" s="2"/>
      <c r="U7484" s="2"/>
      <c r="V7484" s="2"/>
      <c r="W7484" s="2"/>
    </row>
    <row r="7485" spans="16:23" x14ac:dyDescent="0.25">
      <c r="P7485" s="1"/>
      <c r="Q7485" s="1"/>
      <c r="T7485" s="2"/>
      <c r="U7485" s="2"/>
      <c r="V7485" s="2"/>
      <c r="W7485" s="2"/>
    </row>
    <row r="7486" spans="16:23" x14ac:dyDescent="0.25">
      <c r="P7486" s="1"/>
      <c r="Q7486" s="1"/>
      <c r="T7486" s="2"/>
      <c r="U7486" s="2"/>
      <c r="V7486" s="2"/>
      <c r="W7486" s="2"/>
    </row>
    <row r="7487" spans="16:23" x14ac:dyDescent="0.25">
      <c r="P7487" s="1"/>
      <c r="Q7487" s="1"/>
      <c r="T7487" s="2"/>
      <c r="U7487" s="2"/>
      <c r="V7487" s="2"/>
      <c r="W7487" s="2"/>
    </row>
    <row r="7488" spans="16:23" x14ac:dyDescent="0.25">
      <c r="P7488" s="1"/>
      <c r="Q7488" s="1"/>
      <c r="T7488" s="2"/>
      <c r="U7488" s="2"/>
      <c r="V7488" s="2"/>
      <c r="W7488" s="2"/>
    </row>
    <row r="7489" spans="16:23" x14ac:dyDescent="0.25">
      <c r="P7489" s="1"/>
      <c r="Q7489" s="1"/>
      <c r="T7489" s="2"/>
      <c r="U7489" s="2"/>
      <c r="V7489" s="2"/>
      <c r="W7489" s="2"/>
    </row>
    <row r="7490" spans="16:23" x14ac:dyDescent="0.25">
      <c r="P7490" s="1"/>
      <c r="Q7490" s="1"/>
      <c r="T7490" s="2"/>
      <c r="U7490" s="2"/>
      <c r="V7490" s="2"/>
      <c r="W7490" s="2"/>
    </row>
    <row r="7491" spans="16:23" x14ac:dyDescent="0.25">
      <c r="P7491" s="1"/>
      <c r="Q7491" s="1"/>
      <c r="T7491" s="2"/>
      <c r="U7491" s="2"/>
      <c r="V7491" s="2"/>
      <c r="W7491" s="2"/>
    </row>
    <row r="7492" spans="16:23" x14ac:dyDescent="0.25">
      <c r="P7492" s="1"/>
      <c r="Q7492" s="1"/>
      <c r="T7492" s="2"/>
      <c r="U7492" s="2"/>
      <c r="V7492" s="2"/>
      <c r="W7492" s="2"/>
    </row>
    <row r="7493" spans="16:23" x14ac:dyDescent="0.25">
      <c r="P7493" s="1"/>
      <c r="Q7493" s="1"/>
      <c r="T7493" s="2"/>
      <c r="U7493" s="2"/>
      <c r="V7493" s="2"/>
      <c r="W7493" s="2"/>
    </row>
    <row r="7494" spans="16:23" x14ac:dyDescent="0.25">
      <c r="P7494" s="1"/>
      <c r="Q7494" s="1"/>
      <c r="T7494" s="2"/>
      <c r="U7494" s="2"/>
      <c r="V7494" s="2"/>
      <c r="W7494" s="2"/>
    </row>
    <row r="7495" spans="16:23" x14ac:dyDescent="0.25">
      <c r="P7495" s="1"/>
      <c r="Q7495" s="1"/>
      <c r="T7495" s="2"/>
      <c r="U7495" s="2"/>
      <c r="V7495" s="2"/>
      <c r="W7495" s="2"/>
    </row>
    <row r="7496" spans="16:23" x14ac:dyDescent="0.25">
      <c r="P7496" s="1"/>
      <c r="Q7496" s="1"/>
      <c r="T7496" s="2"/>
      <c r="U7496" s="2"/>
      <c r="V7496" s="2"/>
      <c r="W7496" s="2"/>
    </row>
    <row r="7497" spans="16:23" x14ac:dyDescent="0.25">
      <c r="P7497" s="1"/>
      <c r="Q7497" s="1"/>
      <c r="T7497" s="2"/>
      <c r="U7497" s="2"/>
      <c r="V7497" s="2"/>
      <c r="W7497" s="2"/>
    </row>
    <row r="7498" spans="16:23" x14ac:dyDescent="0.25">
      <c r="P7498" s="1"/>
      <c r="Q7498" s="1"/>
      <c r="T7498" s="2"/>
      <c r="U7498" s="2"/>
      <c r="V7498" s="2"/>
      <c r="W7498" s="2"/>
    </row>
    <row r="7499" spans="16:23" x14ac:dyDescent="0.25">
      <c r="P7499" s="1"/>
      <c r="Q7499" s="1"/>
      <c r="T7499" s="2"/>
      <c r="U7499" s="2"/>
      <c r="V7499" s="2"/>
      <c r="W7499" s="2"/>
    </row>
    <row r="7500" spans="16:23" x14ac:dyDescent="0.25">
      <c r="P7500" s="1"/>
      <c r="Q7500" s="1"/>
      <c r="T7500" s="2"/>
      <c r="U7500" s="2"/>
      <c r="V7500" s="2"/>
      <c r="W7500" s="2"/>
    </row>
    <row r="7501" spans="16:23" x14ac:dyDescent="0.25">
      <c r="P7501" s="1"/>
      <c r="Q7501" s="1"/>
      <c r="T7501" s="2"/>
      <c r="U7501" s="2"/>
      <c r="V7501" s="2"/>
      <c r="W7501" s="2"/>
    </row>
    <row r="7502" spans="16:23" x14ac:dyDescent="0.25">
      <c r="P7502" s="1"/>
      <c r="Q7502" s="1"/>
      <c r="T7502" s="2"/>
      <c r="U7502" s="2"/>
      <c r="V7502" s="2"/>
      <c r="W7502" s="2"/>
    </row>
    <row r="7503" spans="16:23" x14ac:dyDescent="0.25">
      <c r="P7503" s="1"/>
      <c r="Q7503" s="1"/>
      <c r="T7503" s="2"/>
      <c r="U7503" s="2"/>
      <c r="V7503" s="2"/>
      <c r="W7503" s="2"/>
    </row>
    <row r="7504" spans="16:23" x14ac:dyDescent="0.25">
      <c r="P7504" s="1"/>
      <c r="Q7504" s="1"/>
      <c r="T7504" s="2"/>
      <c r="U7504" s="2"/>
      <c r="V7504" s="2"/>
      <c r="W7504" s="2"/>
    </row>
    <row r="7505" spans="16:23" x14ac:dyDescent="0.25">
      <c r="P7505" s="1"/>
      <c r="Q7505" s="1"/>
      <c r="T7505" s="2"/>
      <c r="U7505" s="2"/>
      <c r="V7505" s="2"/>
      <c r="W7505" s="2"/>
    </row>
    <row r="7506" spans="16:23" x14ac:dyDescent="0.25">
      <c r="P7506" s="1"/>
      <c r="Q7506" s="1"/>
      <c r="T7506" s="2"/>
      <c r="U7506" s="2"/>
      <c r="V7506" s="2"/>
      <c r="W7506" s="2"/>
    </row>
    <row r="7507" spans="16:23" x14ac:dyDescent="0.25">
      <c r="P7507" s="1"/>
      <c r="Q7507" s="1"/>
      <c r="T7507" s="2"/>
      <c r="U7507" s="2"/>
      <c r="V7507" s="2"/>
      <c r="W7507" s="2"/>
    </row>
    <row r="7508" spans="16:23" x14ac:dyDescent="0.25">
      <c r="P7508" s="1"/>
      <c r="Q7508" s="1"/>
      <c r="T7508" s="2"/>
      <c r="U7508" s="2"/>
      <c r="V7508" s="2"/>
      <c r="W7508" s="2"/>
    </row>
    <row r="7509" spans="16:23" x14ac:dyDescent="0.25">
      <c r="P7509" s="1"/>
      <c r="Q7509" s="1"/>
      <c r="T7509" s="2"/>
      <c r="U7509" s="2"/>
      <c r="V7509" s="2"/>
      <c r="W7509" s="2"/>
    </row>
    <row r="7510" spans="16:23" x14ac:dyDescent="0.25">
      <c r="P7510" s="1"/>
      <c r="Q7510" s="1"/>
      <c r="T7510" s="2"/>
      <c r="U7510" s="2"/>
      <c r="V7510" s="2"/>
      <c r="W7510" s="2"/>
    </row>
    <row r="7511" spans="16:23" x14ac:dyDescent="0.25">
      <c r="P7511" s="1"/>
      <c r="Q7511" s="1"/>
      <c r="T7511" s="2"/>
      <c r="U7511" s="2"/>
      <c r="V7511" s="2"/>
      <c r="W7511" s="2"/>
    </row>
    <row r="7512" spans="16:23" x14ac:dyDescent="0.25">
      <c r="P7512" s="1"/>
      <c r="Q7512" s="1"/>
      <c r="T7512" s="2"/>
      <c r="U7512" s="2"/>
      <c r="V7512" s="2"/>
      <c r="W7512" s="2"/>
    </row>
    <row r="7513" spans="16:23" x14ac:dyDescent="0.25">
      <c r="P7513" s="1"/>
      <c r="Q7513" s="1"/>
      <c r="T7513" s="2"/>
      <c r="U7513" s="2"/>
      <c r="V7513" s="2"/>
      <c r="W7513" s="2"/>
    </row>
    <row r="7514" spans="16:23" x14ac:dyDescent="0.25">
      <c r="P7514" s="1"/>
      <c r="Q7514" s="1"/>
      <c r="T7514" s="2"/>
      <c r="U7514" s="2"/>
      <c r="V7514" s="2"/>
      <c r="W7514" s="2"/>
    </row>
    <row r="7515" spans="16:23" x14ac:dyDescent="0.25">
      <c r="P7515" s="1"/>
      <c r="Q7515" s="1"/>
      <c r="T7515" s="2"/>
      <c r="U7515" s="2"/>
      <c r="V7515" s="2"/>
      <c r="W7515" s="2"/>
    </row>
    <row r="7516" spans="16:23" x14ac:dyDescent="0.25">
      <c r="P7516" s="1"/>
      <c r="Q7516" s="1"/>
      <c r="T7516" s="2"/>
      <c r="U7516" s="2"/>
      <c r="V7516" s="2"/>
      <c r="W7516" s="2"/>
    </row>
    <row r="7517" spans="16:23" x14ac:dyDescent="0.25">
      <c r="P7517" s="1"/>
      <c r="Q7517" s="1"/>
      <c r="T7517" s="2"/>
      <c r="U7517" s="2"/>
      <c r="V7517" s="2"/>
      <c r="W7517" s="2"/>
    </row>
    <row r="7518" spans="16:23" x14ac:dyDescent="0.25">
      <c r="P7518" s="1"/>
      <c r="Q7518" s="1"/>
      <c r="T7518" s="2"/>
      <c r="U7518" s="2"/>
      <c r="V7518" s="2"/>
      <c r="W7518" s="2"/>
    </row>
    <row r="7519" spans="16:23" x14ac:dyDescent="0.25">
      <c r="P7519" s="1"/>
      <c r="Q7519" s="1"/>
      <c r="T7519" s="2"/>
      <c r="U7519" s="2"/>
      <c r="V7519" s="2"/>
      <c r="W7519" s="2"/>
    </row>
    <row r="7520" spans="16:23" x14ac:dyDescent="0.25">
      <c r="P7520" s="1"/>
      <c r="Q7520" s="1"/>
      <c r="T7520" s="2"/>
      <c r="U7520" s="2"/>
      <c r="V7520" s="2"/>
      <c r="W7520" s="2"/>
    </row>
    <row r="7521" spans="16:23" x14ac:dyDescent="0.25">
      <c r="P7521" s="1"/>
      <c r="Q7521" s="1"/>
      <c r="T7521" s="2"/>
      <c r="U7521" s="2"/>
      <c r="V7521" s="2"/>
      <c r="W7521" s="2"/>
    </row>
    <row r="7522" spans="16:23" x14ac:dyDescent="0.25">
      <c r="P7522" s="1"/>
      <c r="Q7522" s="1"/>
      <c r="T7522" s="2"/>
      <c r="U7522" s="2"/>
      <c r="V7522" s="2"/>
      <c r="W7522" s="2"/>
    </row>
    <row r="7523" spans="16:23" x14ac:dyDescent="0.25">
      <c r="P7523" s="1"/>
      <c r="Q7523" s="1"/>
      <c r="T7523" s="2"/>
      <c r="U7523" s="2"/>
      <c r="V7523" s="2"/>
      <c r="W7523" s="2"/>
    </row>
    <row r="7524" spans="16:23" x14ac:dyDescent="0.25">
      <c r="P7524" s="1"/>
      <c r="Q7524" s="1"/>
      <c r="T7524" s="2"/>
      <c r="U7524" s="2"/>
      <c r="V7524" s="2"/>
      <c r="W7524" s="2"/>
    </row>
    <row r="7525" spans="16:23" x14ac:dyDescent="0.25">
      <c r="P7525" s="1"/>
      <c r="Q7525" s="1"/>
      <c r="T7525" s="2"/>
      <c r="U7525" s="2"/>
      <c r="V7525" s="2"/>
      <c r="W7525" s="2"/>
    </row>
    <row r="7526" spans="16:23" x14ac:dyDescent="0.25">
      <c r="P7526" s="1"/>
      <c r="Q7526" s="1"/>
      <c r="T7526" s="2"/>
      <c r="U7526" s="2"/>
      <c r="V7526" s="2"/>
      <c r="W7526" s="2"/>
    </row>
    <row r="7527" spans="16:23" x14ac:dyDescent="0.25">
      <c r="P7527" s="1"/>
      <c r="Q7527" s="1"/>
      <c r="T7527" s="2"/>
      <c r="U7527" s="2"/>
      <c r="V7527" s="2"/>
      <c r="W7527" s="2"/>
    </row>
    <row r="7528" spans="16:23" x14ac:dyDescent="0.25">
      <c r="P7528" s="1"/>
      <c r="Q7528" s="1"/>
      <c r="T7528" s="2"/>
      <c r="U7528" s="2"/>
      <c r="V7528" s="2"/>
      <c r="W7528" s="2"/>
    </row>
    <row r="7529" spans="16:23" x14ac:dyDescent="0.25">
      <c r="P7529" s="1"/>
      <c r="Q7529" s="1"/>
      <c r="T7529" s="2"/>
      <c r="U7529" s="2"/>
      <c r="V7529" s="2"/>
      <c r="W7529" s="2"/>
    </row>
    <row r="7530" spans="16:23" x14ac:dyDescent="0.25">
      <c r="P7530" s="1"/>
      <c r="Q7530" s="1"/>
      <c r="T7530" s="2"/>
      <c r="U7530" s="2"/>
      <c r="V7530" s="2"/>
      <c r="W7530" s="2"/>
    </row>
    <row r="7531" spans="16:23" x14ac:dyDescent="0.25">
      <c r="P7531" s="1"/>
      <c r="Q7531" s="1"/>
      <c r="T7531" s="2"/>
      <c r="U7531" s="2"/>
      <c r="V7531" s="2"/>
      <c r="W7531" s="2"/>
    </row>
    <row r="7532" spans="16:23" x14ac:dyDescent="0.25">
      <c r="P7532" s="1"/>
      <c r="Q7532" s="1"/>
      <c r="T7532" s="2"/>
      <c r="U7532" s="2"/>
      <c r="V7532" s="2"/>
      <c r="W7532" s="2"/>
    </row>
    <row r="7533" spans="16:23" x14ac:dyDescent="0.25">
      <c r="P7533" s="1"/>
      <c r="Q7533" s="1"/>
      <c r="T7533" s="2"/>
      <c r="U7533" s="2"/>
      <c r="V7533" s="2"/>
      <c r="W7533" s="2"/>
    </row>
    <row r="7534" spans="16:23" x14ac:dyDescent="0.25">
      <c r="P7534" s="1"/>
      <c r="Q7534" s="1"/>
      <c r="T7534" s="2"/>
      <c r="U7534" s="2"/>
      <c r="V7534" s="2"/>
      <c r="W7534" s="2"/>
    </row>
    <row r="7535" spans="16:23" x14ac:dyDescent="0.25">
      <c r="P7535" s="1"/>
      <c r="Q7535" s="1"/>
      <c r="T7535" s="2"/>
      <c r="U7535" s="2"/>
      <c r="V7535" s="2"/>
      <c r="W7535" s="2"/>
    </row>
    <row r="7536" spans="16:23" x14ac:dyDescent="0.25">
      <c r="P7536" s="1"/>
      <c r="Q7536" s="1"/>
      <c r="T7536" s="2"/>
      <c r="U7536" s="2"/>
      <c r="V7536" s="2"/>
      <c r="W7536" s="2"/>
    </row>
    <row r="7537" spans="16:23" x14ac:dyDescent="0.25">
      <c r="P7537" s="1"/>
      <c r="Q7537" s="1"/>
      <c r="T7537" s="2"/>
      <c r="U7537" s="2"/>
      <c r="V7537" s="2"/>
      <c r="W7537" s="2"/>
    </row>
    <row r="7538" spans="16:23" x14ac:dyDescent="0.25">
      <c r="P7538" s="1"/>
      <c r="Q7538" s="1"/>
      <c r="T7538" s="2"/>
      <c r="U7538" s="2"/>
      <c r="V7538" s="2"/>
      <c r="W7538" s="2"/>
    </row>
    <row r="7539" spans="16:23" x14ac:dyDescent="0.25">
      <c r="P7539" s="1"/>
      <c r="Q7539" s="1"/>
      <c r="T7539" s="2"/>
      <c r="U7539" s="2"/>
      <c r="V7539" s="2"/>
      <c r="W7539" s="2"/>
    </row>
    <row r="7540" spans="16:23" x14ac:dyDescent="0.25">
      <c r="P7540" s="1"/>
      <c r="Q7540" s="1"/>
      <c r="T7540" s="2"/>
      <c r="U7540" s="2"/>
      <c r="V7540" s="2"/>
      <c r="W7540" s="2"/>
    </row>
    <row r="7541" spans="16:23" x14ac:dyDescent="0.25">
      <c r="P7541" s="1"/>
      <c r="Q7541" s="1"/>
      <c r="T7541" s="2"/>
      <c r="U7541" s="2"/>
      <c r="V7541" s="2"/>
      <c r="W7541" s="2"/>
    </row>
    <row r="7542" spans="16:23" x14ac:dyDescent="0.25">
      <c r="P7542" s="1"/>
      <c r="Q7542" s="1"/>
      <c r="T7542" s="2"/>
      <c r="U7542" s="2"/>
      <c r="V7542" s="2"/>
      <c r="W7542" s="2"/>
    </row>
    <row r="7543" spans="16:23" x14ac:dyDescent="0.25">
      <c r="P7543" s="1"/>
      <c r="Q7543" s="1"/>
      <c r="T7543" s="2"/>
      <c r="U7543" s="2"/>
      <c r="V7543" s="2"/>
      <c r="W7543" s="2"/>
    </row>
    <row r="7544" spans="16:23" x14ac:dyDescent="0.25">
      <c r="P7544" s="1"/>
      <c r="Q7544" s="1"/>
      <c r="T7544" s="2"/>
      <c r="U7544" s="2"/>
      <c r="V7544" s="2"/>
      <c r="W7544" s="2"/>
    </row>
    <row r="7545" spans="16:23" x14ac:dyDescent="0.25">
      <c r="P7545" s="1"/>
      <c r="Q7545" s="1"/>
      <c r="T7545" s="2"/>
      <c r="U7545" s="2"/>
      <c r="V7545" s="2"/>
      <c r="W7545" s="2"/>
    </row>
    <row r="7546" spans="16:23" x14ac:dyDescent="0.25">
      <c r="P7546" s="1"/>
      <c r="Q7546" s="1"/>
      <c r="T7546" s="2"/>
      <c r="U7546" s="2"/>
      <c r="V7546" s="2"/>
      <c r="W7546" s="2"/>
    </row>
    <row r="7547" spans="16:23" x14ac:dyDescent="0.25">
      <c r="P7547" s="1"/>
      <c r="Q7547" s="1"/>
      <c r="T7547" s="2"/>
      <c r="U7547" s="2"/>
      <c r="V7547" s="2"/>
      <c r="W7547" s="2"/>
    </row>
    <row r="7548" spans="16:23" x14ac:dyDescent="0.25">
      <c r="P7548" s="1"/>
      <c r="Q7548" s="1"/>
      <c r="T7548" s="2"/>
      <c r="U7548" s="2"/>
      <c r="V7548" s="2"/>
      <c r="W7548" s="2"/>
    </row>
    <row r="7549" spans="16:23" x14ac:dyDescent="0.25">
      <c r="P7549" s="1"/>
      <c r="Q7549" s="1"/>
      <c r="T7549" s="2"/>
      <c r="U7549" s="2"/>
      <c r="V7549" s="2"/>
      <c r="W7549" s="2"/>
    </row>
    <row r="7550" spans="16:23" x14ac:dyDescent="0.25">
      <c r="P7550" s="1"/>
      <c r="Q7550" s="1"/>
      <c r="T7550" s="2"/>
      <c r="U7550" s="2"/>
      <c r="V7550" s="2"/>
      <c r="W7550" s="2"/>
    </row>
    <row r="7551" spans="16:23" x14ac:dyDescent="0.25">
      <c r="P7551" s="1"/>
      <c r="Q7551" s="1"/>
      <c r="T7551" s="2"/>
      <c r="U7551" s="2"/>
      <c r="V7551" s="2"/>
      <c r="W7551" s="2"/>
    </row>
    <row r="7552" spans="16:23" x14ac:dyDescent="0.25">
      <c r="P7552" s="1"/>
      <c r="Q7552" s="1"/>
      <c r="T7552" s="2"/>
      <c r="U7552" s="2"/>
      <c r="V7552" s="2"/>
      <c r="W7552" s="2"/>
    </row>
    <row r="7553" spans="16:23" x14ac:dyDescent="0.25">
      <c r="P7553" s="1"/>
      <c r="Q7553" s="1"/>
      <c r="T7553" s="2"/>
      <c r="U7553" s="2"/>
      <c r="V7553" s="2"/>
      <c r="W7553" s="2"/>
    </row>
    <row r="7554" spans="16:23" x14ac:dyDescent="0.25">
      <c r="P7554" s="1"/>
      <c r="Q7554" s="1"/>
      <c r="T7554" s="2"/>
      <c r="U7554" s="2"/>
      <c r="V7554" s="2"/>
      <c r="W7554" s="2"/>
    </row>
    <row r="7555" spans="16:23" x14ac:dyDescent="0.25">
      <c r="P7555" s="1"/>
      <c r="Q7555" s="1"/>
      <c r="T7555" s="2"/>
      <c r="U7555" s="2"/>
      <c r="V7555" s="2"/>
      <c r="W7555" s="2"/>
    </row>
    <row r="7556" spans="16:23" x14ac:dyDescent="0.25">
      <c r="P7556" s="1"/>
      <c r="Q7556" s="1"/>
      <c r="T7556" s="2"/>
      <c r="U7556" s="2"/>
      <c r="V7556" s="2"/>
      <c r="W7556" s="2"/>
    </row>
    <row r="7557" spans="16:23" x14ac:dyDescent="0.25">
      <c r="P7557" s="1"/>
      <c r="Q7557" s="1"/>
      <c r="T7557" s="2"/>
      <c r="U7557" s="2"/>
      <c r="V7557" s="2"/>
      <c r="W7557" s="2"/>
    </row>
    <row r="7558" spans="16:23" x14ac:dyDescent="0.25">
      <c r="P7558" s="1"/>
      <c r="Q7558" s="1"/>
      <c r="T7558" s="2"/>
      <c r="U7558" s="2"/>
      <c r="V7558" s="2"/>
      <c r="W7558" s="2"/>
    </row>
    <row r="7559" spans="16:23" x14ac:dyDescent="0.25">
      <c r="P7559" s="1"/>
      <c r="Q7559" s="1"/>
      <c r="T7559" s="2"/>
      <c r="U7559" s="2"/>
      <c r="V7559" s="2"/>
      <c r="W7559" s="2"/>
    </row>
    <row r="7560" spans="16:23" x14ac:dyDescent="0.25">
      <c r="P7560" s="1"/>
      <c r="Q7560" s="1"/>
      <c r="T7560" s="2"/>
      <c r="U7560" s="2"/>
      <c r="V7560" s="2"/>
      <c r="W7560" s="2"/>
    </row>
    <row r="7561" spans="16:23" x14ac:dyDescent="0.25">
      <c r="P7561" s="1"/>
      <c r="Q7561" s="1"/>
      <c r="T7561" s="2"/>
      <c r="U7561" s="2"/>
      <c r="V7561" s="2"/>
      <c r="W7561" s="2"/>
    </row>
    <row r="7562" spans="16:23" x14ac:dyDescent="0.25">
      <c r="P7562" s="1"/>
      <c r="Q7562" s="1"/>
      <c r="T7562" s="2"/>
      <c r="U7562" s="2"/>
      <c r="V7562" s="2"/>
      <c r="W7562" s="2"/>
    </row>
    <row r="7563" spans="16:23" x14ac:dyDescent="0.25">
      <c r="P7563" s="1"/>
      <c r="Q7563" s="1"/>
      <c r="T7563" s="2"/>
      <c r="U7563" s="2"/>
      <c r="V7563" s="2"/>
      <c r="W7563" s="2"/>
    </row>
    <row r="7564" spans="16:23" x14ac:dyDescent="0.25">
      <c r="P7564" s="1"/>
      <c r="Q7564" s="1"/>
      <c r="T7564" s="2"/>
      <c r="U7564" s="2"/>
      <c r="V7564" s="2"/>
      <c r="W7564" s="2"/>
    </row>
    <row r="7565" spans="16:23" x14ac:dyDescent="0.25">
      <c r="P7565" s="1"/>
      <c r="Q7565" s="1"/>
      <c r="T7565" s="2"/>
      <c r="U7565" s="2"/>
      <c r="V7565" s="2"/>
      <c r="W7565" s="2"/>
    </row>
    <row r="7566" spans="16:23" x14ac:dyDescent="0.25">
      <c r="P7566" s="1"/>
      <c r="Q7566" s="1"/>
      <c r="T7566" s="2"/>
      <c r="U7566" s="2"/>
      <c r="V7566" s="2"/>
      <c r="W7566" s="2"/>
    </row>
    <row r="7567" spans="16:23" x14ac:dyDescent="0.25">
      <c r="P7567" s="1"/>
      <c r="Q7567" s="1"/>
      <c r="T7567" s="2"/>
      <c r="U7567" s="2"/>
      <c r="V7567" s="2"/>
      <c r="W7567" s="2"/>
    </row>
    <row r="7568" spans="16:23" x14ac:dyDescent="0.25">
      <c r="P7568" s="1"/>
      <c r="Q7568" s="1"/>
      <c r="T7568" s="2"/>
      <c r="U7568" s="2"/>
      <c r="V7568" s="2"/>
      <c r="W7568" s="2"/>
    </row>
    <row r="7569" spans="16:23" x14ac:dyDescent="0.25">
      <c r="P7569" s="1"/>
      <c r="Q7569" s="1"/>
      <c r="T7569" s="2"/>
      <c r="U7569" s="2"/>
      <c r="V7569" s="2"/>
      <c r="W7569" s="2"/>
    </row>
    <row r="7570" spans="16:23" x14ac:dyDescent="0.25">
      <c r="P7570" s="1"/>
      <c r="Q7570" s="1"/>
      <c r="T7570" s="2"/>
      <c r="U7570" s="2"/>
      <c r="V7570" s="2"/>
      <c r="W7570" s="2"/>
    </row>
    <row r="7571" spans="16:23" x14ac:dyDescent="0.25">
      <c r="P7571" s="1"/>
      <c r="Q7571" s="1"/>
      <c r="T7571" s="2"/>
      <c r="U7571" s="2"/>
      <c r="V7571" s="2"/>
      <c r="W7571" s="2"/>
    </row>
    <row r="7572" spans="16:23" x14ac:dyDescent="0.25">
      <c r="P7572" s="1"/>
      <c r="Q7572" s="1"/>
      <c r="T7572" s="2"/>
      <c r="U7572" s="2"/>
      <c r="V7572" s="2"/>
      <c r="W7572" s="2"/>
    </row>
    <row r="7573" spans="16:23" x14ac:dyDescent="0.25">
      <c r="P7573" s="1"/>
      <c r="Q7573" s="1"/>
      <c r="T7573" s="2"/>
      <c r="U7573" s="2"/>
      <c r="V7573" s="2"/>
      <c r="W7573" s="2"/>
    </row>
    <row r="7574" spans="16:23" x14ac:dyDescent="0.25">
      <c r="P7574" s="1"/>
      <c r="Q7574" s="1"/>
      <c r="T7574" s="2"/>
      <c r="U7574" s="2"/>
      <c r="V7574" s="2"/>
      <c r="W7574" s="2"/>
    </row>
    <row r="7575" spans="16:23" x14ac:dyDescent="0.25">
      <c r="P7575" s="1"/>
      <c r="Q7575" s="1"/>
      <c r="T7575" s="2"/>
      <c r="U7575" s="2"/>
      <c r="V7575" s="2"/>
      <c r="W7575" s="2"/>
    </row>
    <row r="7576" spans="16:23" x14ac:dyDescent="0.25">
      <c r="P7576" s="1"/>
      <c r="Q7576" s="1"/>
      <c r="T7576" s="2"/>
      <c r="U7576" s="2"/>
      <c r="V7576" s="2"/>
      <c r="W7576" s="2"/>
    </row>
    <row r="7577" spans="16:23" x14ac:dyDescent="0.25">
      <c r="P7577" s="1"/>
      <c r="Q7577" s="1"/>
      <c r="T7577" s="2"/>
      <c r="U7577" s="2"/>
      <c r="V7577" s="2"/>
      <c r="W7577" s="2"/>
    </row>
    <row r="7578" spans="16:23" x14ac:dyDescent="0.25">
      <c r="P7578" s="1"/>
      <c r="Q7578" s="1"/>
      <c r="T7578" s="2"/>
      <c r="U7578" s="2"/>
      <c r="V7578" s="2"/>
      <c r="W7578" s="2"/>
    </row>
    <row r="7579" spans="16:23" x14ac:dyDescent="0.25">
      <c r="P7579" s="1"/>
      <c r="Q7579" s="1"/>
      <c r="T7579" s="2"/>
      <c r="U7579" s="2"/>
      <c r="V7579" s="2"/>
      <c r="W7579" s="2"/>
    </row>
    <row r="7580" spans="16:23" x14ac:dyDescent="0.25">
      <c r="P7580" s="1"/>
      <c r="Q7580" s="1"/>
      <c r="T7580" s="2"/>
      <c r="U7580" s="2"/>
      <c r="V7580" s="2"/>
      <c r="W7580" s="2"/>
    </row>
    <row r="7581" spans="16:23" x14ac:dyDescent="0.25">
      <c r="P7581" s="1"/>
      <c r="Q7581" s="1"/>
      <c r="T7581" s="2"/>
      <c r="U7581" s="2"/>
      <c r="V7581" s="2"/>
      <c r="W7581" s="2"/>
    </row>
    <row r="7582" spans="16:23" x14ac:dyDescent="0.25">
      <c r="P7582" s="1"/>
      <c r="Q7582" s="1"/>
      <c r="T7582" s="2"/>
      <c r="U7582" s="2"/>
      <c r="V7582" s="2"/>
      <c r="W7582" s="2"/>
    </row>
    <row r="7583" spans="16:23" x14ac:dyDescent="0.25">
      <c r="P7583" s="1"/>
      <c r="Q7583" s="1"/>
      <c r="T7583" s="2"/>
      <c r="U7583" s="2"/>
      <c r="V7583" s="2"/>
      <c r="W7583" s="2"/>
    </row>
    <row r="7584" spans="16:23" x14ac:dyDescent="0.25">
      <c r="P7584" s="1"/>
      <c r="Q7584" s="1"/>
      <c r="T7584" s="2"/>
      <c r="U7584" s="2"/>
      <c r="V7584" s="2"/>
      <c r="W7584" s="2"/>
    </row>
    <row r="7585" spans="16:23" x14ac:dyDescent="0.25">
      <c r="P7585" s="1"/>
      <c r="Q7585" s="1"/>
      <c r="T7585" s="2"/>
      <c r="U7585" s="2"/>
      <c r="V7585" s="2"/>
      <c r="W7585" s="2"/>
    </row>
    <row r="7586" spans="16:23" x14ac:dyDescent="0.25">
      <c r="P7586" s="1"/>
      <c r="Q7586" s="1"/>
      <c r="T7586" s="2"/>
      <c r="U7586" s="2"/>
      <c r="V7586" s="2"/>
      <c r="W7586" s="2"/>
    </row>
    <row r="7587" spans="16:23" x14ac:dyDescent="0.25">
      <c r="P7587" s="1"/>
      <c r="Q7587" s="1"/>
      <c r="T7587" s="2"/>
      <c r="U7587" s="2"/>
      <c r="V7587" s="2"/>
      <c r="W7587" s="2"/>
    </row>
    <row r="7588" spans="16:23" x14ac:dyDescent="0.25">
      <c r="P7588" s="1"/>
      <c r="Q7588" s="1"/>
      <c r="T7588" s="2"/>
      <c r="U7588" s="2"/>
      <c r="V7588" s="2"/>
      <c r="W7588" s="2"/>
    </row>
    <row r="7589" spans="16:23" x14ac:dyDescent="0.25">
      <c r="P7589" s="1"/>
      <c r="Q7589" s="1"/>
      <c r="T7589" s="2"/>
      <c r="U7589" s="2"/>
      <c r="V7589" s="2"/>
      <c r="W7589" s="2"/>
    </row>
    <row r="7590" spans="16:23" x14ac:dyDescent="0.25">
      <c r="P7590" s="1"/>
      <c r="Q7590" s="1"/>
      <c r="T7590" s="2"/>
      <c r="U7590" s="2"/>
      <c r="V7590" s="2"/>
      <c r="W7590" s="2"/>
    </row>
    <row r="7591" spans="16:23" x14ac:dyDescent="0.25">
      <c r="P7591" s="1"/>
      <c r="Q7591" s="1"/>
      <c r="T7591" s="2"/>
      <c r="U7591" s="2"/>
      <c r="V7591" s="2"/>
      <c r="W7591" s="2"/>
    </row>
    <row r="7592" spans="16:23" x14ac:dyDescent="0.25">
      <c r="P7592" s="1"/>
      <c r="Q7592" s="1"/>
      <c r="T7592" s="2"/>
      <c r="U7592" s="2"/>
      <c r="V7592" s="2"/>
      <c r="W7592" s="2"/>
    </row>
    <row r="7593" spans="16:23" x14ac:dyDescent="0.25">
      <c r="P7593" s="1"/>
      <c r="Q7593" s="1"/>
      <c r="T7593" s="2"/>
      <c r="U7593" s="2"/>
      <c r="V7593" s="2"/>
      <c r="W7593" s="2"/>
    </row>
    <row r="7594" spans="16:23" x14ac:dyDescent="0.25">
      <c r="P7594" s="1"/>
      <c r="Q7594" s="1"/>
      <c r="T7594" s="2"/>
      <c r="U7594" s="2"/>
      <c r="V7594" s="2"/>
      <c r="W7594" s="2"/>
    </row>
    <row r="7595" spans="16:23" x14ac:dyDescent="0.25">
      <c r="P7595" s="1"/>
      <c r="Q7595" s="1"/>
      <c r="T7595" s="2"/>
      <c r="U7595" s="2"/>
      <c r="V7595" s="2"/>
      <c r="W7595" s="2"/>
    </row>
    <row r="7596" spans="16:23" x14ac:dyDescent="0.25">
      <c r="P7596" s="1"/>
      <c r="Q7596" s="1"/>
      <c r="T7596" s="2"/>
      <c r="U7596" s="2"/>
      <c r="V7596" s="2"/>
      <c r="W7596" s="2"/>
    </row>
    <row r="7597" spans="16:23" x14ac:dyDescent="0.25">
      <c r="P7597" s="1"/>
      <c r="Q7597" s="1"/>
      <c r="T7597" s="2"/>
      <c r="U7597" s="2"/>
      <c r="V7597" s="2"/>
      <c r="W7597" s="2"/>
    </row>
    <row r="7598" spans="16:23" x14ac:dyDescent="0.25">
      <c r="P7598" s="1"/>
      <c r="Q7598" s="1"/>
      <c r="T7598" s="2"/>
      <c r="U7598" s="2"/>
      <c r="V7598" s="2"/>
      <c r="W7598" s="2"/>
    </row>
    <row r="7599" spans="16:23" x14ac:dyDescent="0.25">
      <c r="P7599" s="1"/>
      <c r="Q7599" s="1"/>
      <c r="T7599" s="2"/>
      <c r="U7599" s="2"/>
      <c r="V7599" s="2"/>
      <c r="W7599" s="2"/>
    </row>
    <row r="7600" spans="16:23" x14ac:dyDescent="0.25">
      <c r="P7600" s="1"/>
      <c r="Q7600" s="1"/>
      <c r="T7600" s="2"/>
      <c r="U7600" s="2"/>
      <c r="V7600" s="2"/>
      <c r="W7600" s="2"/>
    </row>
    <row r="7601" spans="16:23" x14ac:dyDescent="0.25">
      <c r="P7601" s="1"/>
      <c r="Q7601" s="1"/>
      <c r="T7601" s="2"/>
      <c r="U7601" s="2"/>
      <c r="V7601" s="2"/>
      <c r="W7601" s="2"/>
    </row>
    <row r="7602" spans="16:23" x14ac:dyDescent="0.25">
      <c r="P7602" s="1"/>
      <c r="Q7602" s="1"/>
      <c r="T7602" s="2"/>
      <c r="U7602" s="2"/>
      <c r="V7602" s="2"/>
      <c r="W7602" s="2"/>
    </row>
    <row r="7603" spans="16:23" x14ac:dyDescent="0.25">
      <c r="P7603" s="1"/>
      <c r="Q7603" s="1"/>
      <c r="T7603" s="2"/>
      <c r="U7603" s="2"/>
      <c r="V7603" s="2"/>
      <c r="W7603" s="2"/>
    </row>
    <row r="7604" spans="16:23" x14ac:dyDescent="0.25">
      <c r="P7604" s="1"/>
      <c r="Q7604" s="1"/>
      <c r="T7604" s="2"/>
      <c r="U7604" s="2"/>
      <c r="V7604" s="2"/>
      <c r="W7604" s="2"/>
    </row>
    <row r="7605" spans="16:23" x14ac:dyDescent="0.25">
      <c r="P7605" s="1"/>
      <c r="Q7605" s="1"/>
      <c r="T7605" s="2"/>
      <c r="U7605" s="2"/>
      <c r="V7605" s="2"/>
      <c r="W7605" s="2"/>
    </row>
    <row r="7606" spans="16:23" x14ac:dyDescent="0.25">
      <c r="P7606" s="1"/>
      <c r="Q7606" s="1"/>
      <c r="T7606" s="2"/>
      <c r="U7606" s="2"/>
      <c r="V7606" s="2"/>
      <c r="W7606" s="2"/>
    </row>
    <row r="7607" spans="16:23" x14ac:dyDescent="0.25">
      <c r="P7607" s="1"/>
      <c r="Q7607" s="1"/>
      <c r="T7607" s="2"/>
      <c r="U7607" s="2"/>
      <c r="V7607" s="2"/>
      <c r="W7607" s="2"/>
    </row>
    <row r="7608" spans="16:23" x14ac:dyDescent="0.25">
      <c r="P7608" s="1"/>
      <c r="Q7608" s="1"/>
      <c r="T7608" s="2"/>
      <c r="U7608" s="2"/>
      <c r="V7608" s="2"/>
      <c r="W7608" s="2"/>
    </row>
    <row r="7609" spans="16:23" x14ac:dyDescent="0.25">
      <c r="P7609" s="1"/>
      <c r="Q7609" s="1"/>
      <c r="T7609" s="2"/>
      <c r="U7609" s="2"/>
      <c r="V7609" s="2"/>
      <c r="W7609" s="2"/>
    </row>
    <row r="7610" spans="16:23" x14ac:dyDescent="0.25">
      <c r="P7610" s="1"/>
      <c r="Q7610" s="1"/>
      <c r="T7610" s="2"/>
      <c r="U7610" s="2"/>
      <c r="V7610" s="2"/>
      <c r="W7610" s="2"/>
    </row>
    <row r="7611" spans="16:23" x14ac:dyDescent="0.25">
      <c r="P7611" s="1"/>
      <c r="Q7611" s="1"/>
      <c r="T7611" s="2"/>
      <c r="U7611" s="2"/>
      <c r="V7611" s="2"/>
      <c r="W7611" s="2"/>
    </row>
    <row r="7612" spans="16:23" x14ac:dyDescent="0.25">
      <c r="P7612" s="1"/>
      <c r="Q7612" s="1"/>
      <c r="T7612" s="2"/>
      <c r="U7612" s="2"/>
      <c r="V7612" s="2"/>
      <c r="W7612" s="2"/>
    </row>
    <row r="7613" spans="16:23" x14ac:dyDescent="0.25">
      <c r="P7613" s="1"/>
      <c r="Q7613" s="1"/>
      <c r="T7613" s="2"/>
      <c r="U7613" s="2"/>
      <c r="V7613" s="2"/>
      <c r="W7613" s="2"/>
    </row>
    <row r="7614" spans="16:23" x14ac:dyDescent="0.25">
      <c r="P7614" s="1"/>
      <c r="Q7614" s="1"/>
      <c r="T7614" s="2"/>
      <c r="U7614" s="2"/>
      <c r="V7614" s="2"/>
      <c r="W7614" s="2"/>
    </row>
    <row r="7615" spans="16:23" x14ac:dyDescent="0.25">
      <c r="P7615" s="1"/>
      <c r="Q7615" s="1"/>
      <c r="T7615" s="2"/>
      <c r="U7615" s="2"/>
      <c r="V7615" s="2"/>
      <c r="W7615" s="2"/>
    </row>
    <row r="7616" spans="16:23" x14ac:dyDescent="0.25">
      <c r="P7616" s="1"/>
      <c r="Q7616" s="1"/>
      <c r="T7616" s="2"/>
      <c r="U7616" s="2"/>
      <c r="V7616" s="2"/>
      <c r="W7616" s="2"/>
    </row>
    <row r="7617" spans="16:23" x14ac:dyDescent="0.25">
      <c r="P7617" s="1"/>
      <c r="Q7617" s="1"/>
      <c r="T7617" s="2"/>
      <c r="U7617" s="2"/>
      <c r="V7617" s="2"/>
      <c r="W7617" s="2"/>
    </row>
    <row r="7618" spans="16:23" x14ac:dyDescent="0.25">
      <c r="P7618" s="1"/>
      <c r="Q7618" s="1"/>
      <c r="T7618" s="2"/>
      <c r="U7618" s="2"/>
      <c r="V7618" s="2"/>
      <c r="W7618" s="2"/>
    </row>
    <row r="7619" spans="16:23" x14ac:dyDescent="0.25">
      <c r="P7619" s="1"/>
      <c r="Q7619" s="1"/>
      <c r="T7619" s="2"/>
      <c r="U7619" s="2"/>
      <c r="V7619" s="2"/>
      <c r="W7619" s="2"/>
    </row>
    <row r="7620" spans="16:23" x14ac:dyDescent="0.25">
      <c r="P7620" s="1"/>
      <c r="Q7620" s="1"/>
      <c r="T7620" s="2"/>
      <c r="U7620" s="2"/>
      <c r="V7620" s="2"/>
      <c r="W7620" s="2"/>
    </row>
    <row r="7621" spans="16:23" x14ac:dyDescent="0.25">
      <c r="P7621" s="1"/>
      <c r="Q7621" s="1"/>
      <c r="T7621" s="2"/>
      <c r="U7621" s="2"/>
      <c r="V7621" s="2"/>
      <c r="W7621" s="2"/>
    </row>
    <row r="7622" spans="16:23" x14ac:dyDescent="0.25">
      <c r="P7622" s="1"/>
      <c r="Q7622" s="1"/>
      <c r="T7622" s="2"/>
      <c r="U7622" s="2"/>
      <c r="V7622" s="2"/>
      <c r="W7622" s="2"/>
    </row>
    <row r="7623" spans="16:23" x14ac:dyDescent="0.25">
      <c r="P7623" s="1"/>
      <c r="Q7623" s="1"/>
      <c r="T7623" s="2"/>
      <c r="U7623" s="2"/>
      <c r="V7623" s="2"/>
      <c r="W7623" s="2"/>
    </row>
    <row r="7624" spans="16:23" x14ac:dyDescent="0.25">
      <c r="P7624" s="1"/>
      <c r="Q7624" s="1"/>
      <c r="T7624" s="2"/>
      <c r="U7624" s="2"/>
      <c r="V7624" s="2"/>
      <c r="W7624" s="2"/>
    </row>
    <row r="7625" spans="16:23" x14ac:dyDescent="0.25">
      <c r="P7625" s="1"/>
      <c r="Q7625" s="1"/>
      <c r="T7625" s="2"/>
      <c r="U7625" s="2"/>
      <c r="V7625" s="2"/>
      <c r="W7625" s="2"/>
    </row>
    <row r="7626" spans="16:23" x14ac:dyDescent="0.25">
      <c r="P7626" s="1"/>
      <c r="Q7626" s="1"/>
      <c r="T7626" s="2"/>
      <c r="U7626" s="2"/>
      <c r="V7626" s="2"/>
      <c r="W7626" s="2"/>
    </row>
    <row r="7627" spans="16:23" x14ac:dyDescent="0.25">
      <c r="P7627" s="1"/>
      <c r="Q7627" s="1"/>
      <c r="T7627" s="2"/>
      <c r="U7627" s="2"/>
      <c r="V7627" s="2"/>
      <c r="W7627" s="2"/>
    </row>
    <row r="7628" spans="16:23" x14ac:dyDescent="0.25">
      <c r="P7628" s="1"/>
      <c r="Q7628" s="1"/>
      <c r="T7628" s="2"/>
      <c r="U7628" s="2"/>
      <c r="V7628" s="2"/>
      <c r="W7628" s="2"/>
    </row>
    <row r="7629" spans="16:23" x14ac:dyDescent="0.25">
      <c r="P7629" s="1"/>
      <c r="Q7629" s="1"/>
      <c r="T7629" s="2"/>
      <c r="U7629" s="2"/>
      <c r="V7629" s="2"/>
      <c r="W7629" s="2"/>
    </row>
    <row r="7630" spans="16:23" x14ac:dyDescent="0.25">
      <c r="P7630" s="1"/>
      <c r="Q7630" s="1"/>
      <c r="T7630" s="2"/>
      <c r="U7630" s="2"/>
      <c r="V7630" s="2"/>
      <c r="W7630" s="2"/>
    </row>
    <row r="7631" spans="16:23" x14ac:dyDescent="0.25">
      <c r="P7631" s="1"/>
      <c r="Q7631" s="1"/>
      <c r="T7631" s="2"/>
      <c r="U7631" s="2"/>
      <c r="V7631" s="2"/>
      <c r="W7631" s="2"/>
    </row>
    <row r="7632" spans="16:23" x14ac:dyDescent="0.25">
      <c r="P7632" s="1"/>
      <c r="Q7632" s="1"/>
      <c r="T7632" s="2"/>
      <c r="U7632" s="2"/>
      <c r="V7632" s="2"/>
      <c r="W7632" s="2"/>
    </row>
    <row r="7633" spans="16:23" x14ac:dyDescent="0.25">
      <c r="P7633" s="1"/>
      <c r="Q7633" s="1"/>
      <c r="T7633" s="2"/>
      <c r="U7633" s="2"/>
      <c r="V7633" s="2"/>
      <c r="W7633" s="2"/>
    </row>
    <row r="7634" spans="16:23" x14ac:dyDescent="0.25">
      <c r="P7634" s="1"/>
      <c r="Q7634" s="1"/>
      <c r="T7634" s="2"/>
      <c r="U7634" s="2"/>
      <c r="V7634" s="2"/>
      <c r="W7634" s="2"/>
    </row>
    <row r="7635" spans="16:23" x14ac:dyDescent="0.25">
      <c r="P7635" s="1"/>
      <c r="Q7635" s="1"/>
      <c r="T7635" s="2"/>
      <c r="U7635" s="2"/>
      <c r="V7635" s="2"/>
      <c r="W7635" s="2"/>
    </row>
    <row r="7636" spans="16:23" x14ac:dyDescent="0.25">
      <c r="P7636" s="1"/>
      <c r="Q7636" s="1"/>
      <c r="T7636" s="2"/>
      <c r="U7636" s="2"/>
      <c r="V7636" s="2"/>
      <c r="W7636" s="2"/>
    </row>
    <row r="7637" spans="16:23" x14ac:dyDescent="0.25">
      <c r="P7637" s="1"/>
      <c r="Q7637" s="1"/>
      <c r="T7637" s="2"/>
      <c r="U7637" s="2"/>
      <c r="V7637" s="2"/>
      <c r="W7637" s="2"/>
    </row>
    <row r="7638" spans="16:23" x14ac:dyDescent="0.25">
      <c r="P7638" s="1"/>
      <c r="Q7638" s="1"/>
      <c r="T7638" s="2"/>
      <c r="U7638" s="2"/>
      <c r="V7638" s="2"/>
      <c r="W7638" s="2"/>
    </row>
    <row r="7639" spans="16:23" x14ac:dyDescent="0.25">
      <c r="P7639" s="1"/>
      <c r="Q7639" s="1"/>
      <c r="T7639" s="2"/>
      <c r="U7639" s="2"/>
      <c r="V7639" s="2"/>
      <c r="W7639" s="2"/>
    </row>
    <row r="7640" spans="16:23" x14ac:dyDescent="0.25">
      <c r="P7640" s="1"/>
      <c r="Q7640" s="1"/>
      <c r="T7640" s="2"/>
      <c r="U7640" s="2"/>
      <c r="V7640" s="2"/>
      <c r="W7640" s="2"/>
    </row>
    <row r="7641" spans="16:23" x14ac:dyDescent="0.25">
      <c r="P7641" s="1"/>
      <c r="Q7641" s="1"/>
      <c r="T7641" s="2"/>
      <c r="U7641" s="2"/>
      <c r="V7641" s="2"/>
      <c r="W7641" s="2"/>
    </row>
    <row r="7642" spans="16:23" x14ac:dyDescent="0.25">
      <c r="P7642" s="1"/>
      <c r="Q7642" s="1"/>
      <c r="T7642" s="2"/>
      <c r="U7642" s="2"/>
      <c r="V7642" s="2"/>
      <c r="W7642" s="2"/>
    </row>
    <row r="7643" spans="16:23" x14ac:dyDescent="0.25">
      <c r="P7643" s="1"/>
      <c r="Q7643" s="1"/>
      <c r="T7643" s="2"/>
      <c r="U7643" s="2"/>
      <c r="V7643" s="2"/>
      <c r="W7643" s="2"/>
    </row>
    <row r="7644" spans="16:23" x14ac:dyDescent="0.25">
      <c r="P7644" s="1"/>
      <c r="Q7644" s="1"/>
      <c r="T7644" s="2"/>
      <c r="U7644" s="2"/>
      <c r="V7644" s="2"/>
      <c r="W7644" s="2"/>
    </row>
    <row r="7645" spans="16:23" x14ac:dyDescent="0.25">
      <c r="P7645" s="1"/>
      <c r="Q7645" s="1"/>
      <c r="T7645" s="2"/>
      <c r="U7645" s="2"/>
      <c r="V7645" s="2"/>
      <c r="W7645" s="2"/>
    </row>
    <row r="7646" spans="16:23" x14ac:dyDescent="0.25">
      <c r="P7646" s="1"/>
      <c r="Q7646" s="1"/>
      <c r="T7646" s="2"/>
      <c r="U7646" s="2"/>
      <c r="V7646" s="2"/>
      <c r="W7646" s="2"/>
    </row>
    <row r="7647" spans="16:23" x14ac:dyDescent="0.25">
      <c r="P7647" s="1"/>
      <c r="Q7647" s="1"/>
      <c r="T7647" s="2"/>
      <c r="U7647" s="2"/>
      <c r="V7647" s="2"/>
      <c r="W7647" s="2"/>
    </row>
    <row r="7648" spans="16:23" x14ac:dyDescent="0.25">
      <c r="P7648" s="1"/>
      <c r="Q7648" s="1"/>
      <c r="T7648" s="2"/>
      <c r="U7648" s="2"/>
      <c r="V7648" s="2"/>
      <c r="W7648" s="2"/>
    </row>
    <row r="7649" spans="16:23" x14ac:dyDescent="0.25">
      <c r="P7649" s="1"/>
      <c r="Q7649" s="1"/>
      <c r="T7649" s="2"/>
      <c r="U7649" s="2"/>
      <c r="V7649" s="2"/>
      <c r="W7649" s="2"/>
    </row>
    <row r="7650" spans="16:23" x14ac:dyDescent="0.25">
      <c r="P7650" s="1"/>
      <c r="Q7650" s="1"/>
      <c r="T7650" s="2"/>
      <c r="U7650" s="2"/>
      <c r="V7650" s="2"/>
      <c r="W7650" s="2"/>
    </row>
    <row r="7651" spans="16:23" x14ac:dyDescent="0.25">
      <c r="P7651" s="1"/>
      <c r="Q7651" s="1"/>
      <c r="T7651" s="2"/>
      <c r="U7651" s="2"/>
      <c r="V7651" s="2"/>
      <c r="W7651" s="2"/>
    </row>
    <row r="7652" spans="16:23" x14ac:dyDescent="0.25">
      <c r="P7652" s="1"/>
      <c r="Q7652" s="1"/>
      <c r="T7652" s="2"/>
      <c r="U7652" s="2"/>
      <c r="V7652" s="2"/>
      <c r="W7652" s="2"/>
    </row>
    <row r="7653" spans="16:23" x14ac:dyDescent="0.25">
      <c r="P7653" s="1"/>
      <c r="Q7653" s="1"/>
      <c r="T7653" s="2"/>
      <c r="U7653" s="2"/>
      <c r="V7653" s="2"/>
      <c r="W7653" s="2"/>
    </row>
    <row r="7654" spans="16:23" x14ac:dyDescent="0.25">
      <c r="P7654" s="1"/>
      <c r="Q7654" s="1"/>
      <c r="T7654" s="2"/>
      <c r="U7654" s="2"/>
      <c r="V7654" s="2"/>
      <c r="W7654" s="2"/>
    </row>
    <row r="7655" spans="16:23" x14ac:dyDescent="0.25">
      <c r="P7655" s="1"/>
      <c r="Q7655" s="1"/>
      <c r="T7655" s="2"/>
      <c r="U7655" s="2"/>
      <c r="V7655" s="2"/>
      <c r="W7655" s="2"/>
    </row>
    <row r="7656" spans="16:23" x14ac:dyDescent="0.25">
      <c r="P7656" s="1"/>
      <c r="Q7656" s="1"/>
      <c r="T7656" s="2"/>
      <c r="U7656" s="2"/>
      <c r="V7656" s="2"/>
      <c r="W7656" s="2"/>
    </row>
    <row r="7657" spans="16:23" x14ac:dyDescent="0.25">
      <c r="P7657" s="1"/>
      <c r="Q7657" s="1"/>
      <c r="T7657" s="2"/>
      <c r="U7657" s="2"/>
      <c r="V7657" s="2"/>
      <c r="W7657" s="2"/>
    </row>
    <row r="7658" spans="16:23" x14ac:dyDescent="0.25">
      <c r="P7658" s="1"/>
      <c r="Q7658" s="1"/>
      <c r="T7658" s="2"/>
      <c r="U7658" s="2"/>
      <c r="V7658" s="2"/>
      <c r="W7658" s="2"/>
    </row>
    <row r="7659" spans="16:23" x14ac:dyDescent="0.25">
      <c r="P7659" s="1"/>
      <c r="Q7659" s="1"/>
      <c r="T7659" s="2"/>
      <c r="U7659" s="2"/>
      <c r="V7659" s="2"/>
      <c r="W7659" s="2"/>
    </row>
    <row r="7660" spans="16:23" x14ac:dyDescent="0.25">
      <c r="P7660" s="1"/>
      <c r="Q7660" s="1"/>
      <c r="T7660" s="2"/>
      <c r="U7660" s="2"/>
      <c r="V7660" s="2"/>
      <c r="W7660" s="2"/>
    </row>
    <row r="7661" spans="16:23" x14ac:dyDescent="0.25">
      <c r="P7661" s="1"/>
      <c r="Q7661" s="1"/>
      <c r="T7661" s="2"/>
      <c r="U7661" s="2"/>
      <c r="V7661" s="2"/>
      <c r="W7661" s="2"/>
    </row>
    <row r="7662" spans="16:23" x14ac:dyDescent="0.25">
      <c r="P7662" s="1"/>
      <c r="Q7662" s="1"/>
      <c r="T7662" s="2"/>
      <c r="U7662" s="2"/>
      <c r="V7662" s="2"/>
      <c r="W7662" s="2"/>
    </row>
    <row r="7663" spans="16:23" x14ac:dyDescent="0.25">
      <c r="P7663" s="1"/>
      <c r="Q7663" s="1"/>
      <c r="T7663" s="2"/>
      <c r="U7663" s="2"/>
      <c r="V7663" s="2"/>
      <c r="W7663" s="2"/>
    </row>
    <row r="7664" spans="16:23" x14ac:dyDescent="0.25">
      <c r="P7664" s="1"/>
      <c r="Q7664" s="1"/>
      <c r="T7664" s="2"/>
      <c r="U7664" s="2"/>
      <c r="V7664" s="2"/>
      <c r="W7664" s="2"/>
    </row>
    <row r="7665" spans="16:23" x14ac:dyDescent="0.25">
      <c r="P7665" s="1"/>
      <c r="Q7665" s="1"/>
      <c r="T7665" s="2"/>
      <c r="U7665" s="2"/>
      <c r="V7665" s="2"/>
      <c r="W7665" s="2"/>
    </row>
    <row r="7666" spans="16:23" x14ac:dyDescent="0.25">
      <c r="P7666" s="1"/>
      <c r="Q7666" s="1"/>
      <c r="T7666" s="2"/>
      <c r="U7666" s="2"/>
      <c r="V7666" s="2"/>
      <c r="W7666" s="2"/>
    </row>
    <row r="7667" spans="16:23" x14ac:dyDescent="0.25">
      <c r="P7667" s="1"/>
      <c r="Q7667" s="1"/>
      <c r="T7667" s="2"/>
      <c r="U7667" s="2"/>
      <c r="V7667" s="2"/>
      <c r="W7667" s="2"/>
    </row>
    <row r="7668" spans="16:23" x14ac:dyDescent="0.25">
      <c r="P7668" s="1"/>
      <c r="Q7668" s="1"/>
      <c r="T7668" s="2"/>
      <c r="U7668" s="2"/>
      <c r="V7668" s="2"/>
      <c r="W7668" s="2"/>
    </row>
    <row r="7669" spans="16:23" x14ac:dyDescent="0.25">
      <c r="P7669" s="1"/>
      <c r="Q7669" s="1"/>
      <c r="T7669" s="2"/>
      <c r="U7669" s="2"/>
      <c r="V7669" s="2"/>
      <c r="W7669" s="2"/>
    </row>
    <row r="7670" spans="16:23" x14ac:dyDescent="0.25">
      <c r="P7670" s="1"/>
      <c r="Q7670" s="1"/>
      <c r="T7670" s="2"/>
      <c r="U7670" s="2"/>
      <c r="V7670" s="2"/>
      <c r="W7670" s="2"/>
    </row>
    <row r="7671" spans="16:23" x14ac:dyDescent="0.25">
      <c r="P7671" s="1"/>
      <c r="Q7671" s="1"/>
      <c r="T7671" s="2"/>
      <c r="U7671" s="2"/>
      <c r="V7671" s="2"/>
      <c r="W7671" s="2"/>
    </row>
    <row r="7672" spans="16:23" x14ac:dyDescent="0.25">
      <c r="P7672" s="1"/>
      <c r="Q7672" s="1"/>
      <c r="T7672" s="2"/>
      <c r="U7672" s="2"/>
      <c r="V7672" s="2"/>
      <c r="W7672" s="2"/>
    </row>
    <row r="7673" spans="16:23" x14ac:dyDescent="0.25">
      <c r="P7673" s="1"/>
      <c r="Q7673" s="1"/>
      <c r="T7673" s="2"/>
      <c r="U7673" s="2"/>
      <c r="V7673" s="2"/>
      <c r="W7673" s="2"/>
    </row>
    <row r="7674" spans="16:23" x14ac:dyDescent="0.25">
      <c r="P7674" s="1"/>
      <c r="Q7674" s="1"/>
      <c r="T7674" s="2"/>
      <c r="U7674" s="2"/>
      <c r="V7674" s="2"/>
      <c r="W7674" s="2"/>
    </row>
    <row r="7675" spans="16:23" x14ac:dyDescent="0.25">
      <c r="P7675" s="1"/>
      <c r="Q7675" s="1"/>
      <c r="T7675" s="2"/>
      <c r="U7675" s="2"/>
      <c r="V7675" s="2"/>
      <c r="W7675" s="2"/>
    </row>
    <row r="7676" spans="16:23" x14ac:dyDescent="0.25">
      <c r="P7676" s="1"/>
      <c r="Q7676" s="1"/>
      <c r="T7676" s="2"/>
      <c r="U7676" s="2"/>
      <c r="V7676" s="2"/>
      <c r="W7676" s="2"/>
    </row>
    <row r="7677" spans="16:23" x14ac:dyDescent="0.25">
      <c r="P7677" s="1"/>
      <c r="Q7677" s="1"/>
      <c r="T7677" s="2"/>
      <c r="U7677" s="2"/>
      <c r="V7677" s="2"/>
      <c r="W7677" s="2"/>
    </row>
    <row r="7678" spans="16:23" x14ac:dyDescent="0.25">
      <c r="P7678" s="1"/>
      <c r="Q7678" s="1"/>
      <c r="T7678" s="2"/>
      <c r="U7678" s="2"/>
      <c r="V7678" s="2"/>
      <c r="W7678" s="2"/>
    </row>
    <row r="7679" spans="16:23" x14ac:dyDescent="0.25">
      <c r="P7679" s="1"/>
      <c r="Q7679" s="1"/>
      <c r="T7679" s="2"/>
      <c r="U7679" s="2"/>
      <c r="V7679" s="2"/>
      <c r="W7679" s="2"/>
    </row>
    <row r="7680" spans="16:23" x14ac:dyDescent="0.25">
      <c r="P7680" s="1"/>
      <c r="Q7680" s="1"/>
      <c r="T7680" s="2"/>
      <c r="U7680" s="2"/>
      <c r="V7680" s="2"/>
      <c r="W7680" s="2"/>
    </row>
    <row r="7681" spans="16:23" x14ac:dyDescent="0.25">
      <c r="P7681" s="1"/>
      <c r="Q7681" s="1"/>
      <c r="T7681" s="2"/>
      <c r="U7681" s="2"/>
      <c r="V7681" s="2"/>
      <c r="W7681" s="2"/>
    </row>
    <row r="7682" spans="16:23" x14ac:dyDescent="0.25">
      <c r="P7682" s="1"/>
      <c r="Q7682" s="1"/>
      <c r="T7682" s="2"/>
      <c r="U7682" s="2"/>
      <c r="V7682" s="2"/>
      <c r="W7682" s="2"/>
    </row>
    <row r="7683" spans="16:23" x14ac:dyDescent="0.25">
      <c r="P7683" s="1"/>
      <c r="Q7683" s="1"/>
      <c r="T7683" s="2"/>
      <c r="U7683" s="2"/>
      <c r="V7683" s="2"/>
      <c r="W7683" s="2"/>
    </row>
    <row r="7684" spans="16:23" x14ac:dyDescent="0.25">
      <c r="P7684" s="1"/>
      <c r="Q7684" s="1"/>
      <c r="T7684" s="2"/>
      <c r="U7684" s="2"/>
      <c r="V7684" s="2"/>
      <c r="W7684" s="2"/>
    </row>
    <row r="7685" spans="16:23" x14ac:dyDescent="0.25">
      <c r="P7685" s="1"/>
      <c r="Q7685" s="1"/>
      <c r="T7685" s="2"/>
      <c r="U7685" s="2"/>
      <c r="V7685" s="2"/>
      <c r="W7685" s="2"/>
    </row>
    <row r="7686" spans="16:23" x14ac:dyDescent="0.25">
      <c r="P7686" s="1"/>
      <c r="Q7686" s="1"/>
      <c r="T7686" s="2"/>
      <c r="U7686" s="2"/>
      <c r="V7686" s="2"/>
      <c r="W7686" s="2"/>
    </row>
    <row r="7687" spans="16:23" x14ac:dyDescent="0.25">
      <c r="P7687" s="1"/>
      <c r="Q7687" s="1"/>
      <c r="T7687" s="2"/>
      <c r="U7687" s="2"/>
      <c r="V7687" s="2"/>
      <c r="W7687" s="2"/>
    </row>
    <row r="7688" spans="16:23" x14ac:dyDescent="0.25">
      <c r="P7688" s="1"/>
      <c r="Q7688" s="1"/>
      <c r="T7688" s="2"/>
      <c r="U7688" s="2"/>
      <c r="V7688" s="2"/>
      <c r="W7688" s="2"/>
    </row>
    <row r="7689" spans="16:23" x14ac:dyDescent="0.25">
      <c r="P7689" s="1"/>
      <c r="Q7689" s="1"/>
      <c r="T7689" s="2"/>
      <c r="U7689" s="2"/>
      <c r="V7689" s="2"/>
      <c r="W7689" s="2"/>
    </row>
    <row r="7690" spans="16:23" x14ac:dyDescent="0.25">
      <c r="P7690" s="1"/>
      <c r="Q7690" s="1"/>
      <c r="T7690" s="2"/>
      <c r="U7690" s="2"/>
      <c r="V7690" s="2"/>
      <c r="W7690" s="2"/>
    </row>
    <row r="7691" spans="16:23" x14ac:dyDescent="0.25">
      <c r="P7691" s="1"/>
      <c r="Q7691" s="1"/>
      <c r="T7691" s="2"/>
      <c r="U7691" s="2"/>
      <c r="V7691" s="2"/>
      <c r="W7691" s="2"/>
    </row>
    <row r="7692" spans="16:23" x14ac:dyDescent="0.25">
      <c r="P7692" s="1"/>
      <c r="Q7692" s="1"/>
      <c r="T7692" s="2"/>
      <c r="U7692" s="2"/>
      <c r="V7692" s="2"/>
      <c r="W7692" s="2"/>
    </row>
    <row r="7693" spans="16:23" x14ac:dyDescent="0.25">
      <c r="P7693" s="1"/>
      <c r="Q7693" s="1"/>
      <c r="T7693" s="2"/>
      <c r="U7693" s="2"/>
      <c r="V7693" s="2"/>
      <c r="W7693" s="2"/>
    </row>
    <row r="7694" spans="16:23" x14ac:dyDescent="0.25">
      <c r="P7694" s="1"/>
      <c r="Q7694" s="1"/>
      <c r="T7694" s="2"/>
      <c r="U7694" s="2"/>
      <c r="V7694" s="2"/>
      <c r="W7694" s="2"/>
    </row>
    <row r="7695" spans="16:23" x14ac:dyDescent="0.25">
      <c r="P7695" s="1"/>
      <c r="Q7695" s="1"/>
      <c r="T7695" s="2"/>
      <c r="U7695" s="2"/>
      <c r="V7695" s="2"/>
      <c r="W7695" s="2"/>
    </row>
    <row r="7696" spans="16:23" x14ac:dyDescent="0.25">
      <c r="P7696" s="1"/>
      <c r="Q7696" s="1"/>
      <c r="T7696" s="2"/>
      <c r="U7696" s="2"/>
      <c r="V7696" s="2"/>
      <c r="W7696" s="2"/>
    </row>
    <row r="7697" spans="16:23" x14ac:dyDescent="0.25">
      <c r="P7697" s="1"/>
      <c r="Q7697" s="1"/>
      <c r="T7697" s="2"/>
      <c r="U7697" s="2"/>
      <c r="V7697" s="2"/>
      <c r="W7697" s="2"/>
    </row>
    <row r="7698" spans="16:23" x14ac:dyDescent="0.25">
      <c r="P7698" s="1"/>
      <c r="Q7698" s="1"/>
      <c r="T7698" s="2"/>
      <c r="U7698" s="2"/>
      <c r="V7698" s="2"/>
      <c r="W7698" s="2"/>
    </row>
    <row r="7699" spans="16:23" x14ac:dyDescent="0.25">
      <c r="P7699" s="1"/>
      <c r="Q7699" s="1"/>
      <c r="T7699" s="2"/>
      <c r="U7699" s="2"/>
      <c r="V7699" s="2"/>
      <c r="W7699" s="2"/>
    </row>
    <row r="7700" spans="16:23" x14ac:dyDescent="0.25">
      <c r="P7700" s="1"/>
      <c r="Q7700" s="1"/>
      <c r="T7700" s="2"/>
      <c r="U7700" s="2"/>
      <c r="V7700" s="2"/>
      <c r="W7700" s="2"/>
    </row>
    <row r="7701" spans="16:23" x14ac:dyDescent="0.25">
      <c r="P7701" s="1"/>
      <c r="Q7701" s="1"/>
      <c r="T7701" s="2"/>
      <c r="U7701" s="2"/>
      <c r="V7701" s="2"/>
      <c r="W7701" s="2"/>
    </row>
    <row r="7702" spans="16:23" x14ac:dyDescent="0.25">
      <c r="P7702" s="1"/>
      <c r="Q7702" s="1"/>
      <c r="T7702" s="2"/>
      <c r="U7702" s="2"/>
      <c r="V7702" s="2"/>
      <c r="W7702" s="2"/>
    </row>
    <row r="7703" spans="16:23" x14ac:dyDescent="0.25">
      <c r="P7703" s="1"/>
      <c r="Q7703" s="1"/>
      <c r="T7703" s="2"/>
      <c r="U7703" s="2"/>
      <c r="V7703" s="2"/>
      <c r="W7703" s="2"/>
    </row>
    <row r="7704" spans="16:23" x14ac:dyDescent="0.25">
      <c r="P7704" s="1"/>
      <c r="Q7704" s="1"/>
      <c r="T7704" s="2"/>
      <c r="U7704" s="2"/>
      <c r="V7704" s="2"/>
      <c r="W7704" s="2"/>
    </row>
    <row r="7705" spans="16:23" x14ac:dyDescent="0.25">
      <c r="P7705" s="1"/>
      <c r="Q7705" s="1"/>
      <c r="T7705" s="2"/>
      <c r="U7705" s="2"/>
      <c r="V7705" s="2"/>
      <c r="W7705" s="2"/>
    </row>
    <row r="7706" spans="16:23" x14ac:dyDescent="0.25">
      <c r="P7706" s="1"/>
      <c r="Q7706" s="1"/>
      <c r="T7706" s="2"/>
      <c r="U7706" s="2"/>
      <c r="V7706" s="2"/>
      <c r="W7706" s="2"/>
    </row>
    <row r="7707" spans="16:23" x14ac:dyDescent="0.25">
      <c r="P7707" s="1"/>
      <c r="Q7707" s="1"/>
      <c r="T7707" s="2"/>
      <c r="U7707" s="2"/>
      <c r="V7707" s="2"/>
      <c r="W7707" s="2"/>
    </row>
    <row r="7708" spans="16:23" x14ac:dyDescent="0.25">
      <c r="P7708" s="1"/>
      <c r="Q7708" s="1"/>
      <c r="T7708" s="2"/>
      <c r="U7708" s="2"/>
      <c r="V7708" s="2"/>
      <c r="W7708" s="2"/>
    </row>
    <row r="7709" spans="16:23" x14ac:dyDescent="0.25">
      <c r="P7709" s="1"/>
      <c r="Q7709" s="1"/>
      <c r="T7709" s="2"/>
      <c r="U7709" s="2"/>
      <c r="V7709" s="2"/>
      <c r="W7709" s="2"/>
    </row>
    <row r="7710" spans="16:23" x14ac:dyDescent="0.25">
      <c r="P7710" s="1"/>
      <c r="Q7710" s="1"/>
      <c r="T7710" s="2"/>
      <c r="U7710" s="2"/>
      <c r="V7710" s="2"/>
      <c r="W7710" s="2"/>
    </row>
    <row r="7711" spans="16:23" x14ac:dyDescent="0.25">
      <c r="P7711" s="1"/>
      <c r="Q7711" s="1"/>
      <c r="T7711" s="2"/>
      <c r="U7711" s="2"/>
      <c r="V7711" s="2"/>
      <c r="W7711" s="2"/>
    </row>
    <row r="7712" spans="16:23" x14ac:dyDescent="0.25">
      <c r="P7712" s="1"/>
      <c r="Q7712" s="1"/>
      <c r="T7712" s="2"/>
      <c r="U7712" s="2"/>
      <c r="V7712" s="2"/>
      <c r="W7712" s="2"/>
    </row>
    <row r="7713" spans="16:23" x14ac:dyDescent="0.25">
      <c r="P7713" s="1"/>
      <c r="Q7713" s="1"/>
      <c r="T7713" s="2"/>
      <c r="U7713" s="2"/>
      <c r="V7713" s="2"/>
      <c r="W7713" s="2"/>
    </row>
    <row r="7714" spans="16:23" x14ac:dyDescent="0.25">
      <c r="P7714" s="1"/>
      <c r="Q7714" s="1"/>
      <c r="T7714" s="2"/>
      <c r="U7714" s="2"/>
      <c r="V7714" s="2"/>
      <c r="W7714" s="2"/>
    </row>
    <row r="7715" spans="16:23" x14ac:dyDescent="0.25">
      <c r="P7715" s="1"/>
      <c r="Q7715" s="1"/>
      <c r="T7715" s="2"/>
      <c r="U7715" s="2"/>
      <c r="V7715" s="2"/>
      <c r="W7715" s="2"/>
    </row>
    <row r="7716" spans="16:23" x14ac:dyDescent="0.25">
      <c r="P7716" s="1"/>
      <c r="Q7716" s="1"/>
      <c r="T7716" s="2"/>
      <c r="U7716" s="2"/>
      <c r="V7716" s="2"/>
      <c r="W7716" s="2"/>
    </row>
    <row r="7717" spans="16:23" x14ac:dyDescent="0.25">
      <c r="P7717" s="1"/>
      <c r="Q7717" s="1"/>
      <c r="T7717" s="2"/>
      <c r="U7717" s="2"/>
      <c r="V7717" s="2"/>
      <c r="W7717" s="2"/>
    </row>
    <row r="7718" spans="16:23" x14ac:dyDescent="0.25">
      <c r="P7718" s="1"/>
      <c r="Q7718" s="1"/>
      <c r="T7718" s="2"/>
      <c r="U7718" s="2"/>
      <c r="V7718" s="2"/>
      <c r="W7718" s="2"/>
    </row>
    <row r="7719" spans="16:23" x14ac:dyDescent="0.25">
      <c r="P7719" s="1"/>
      <c r="Q7719" s="1"/>
      <c r="T7719" s="2"/>
      <c r="U7719" s="2"/>
      <c r="V7719" s="2"/>
      <c r="W7719" s="2"/>
    </row>
    <row r="7720" spans="16:23" x14ac:dyDescent="0.25">
      <c r="P7720" s="1"/>
      <c r="Q7720" s="1"/>
      <c r="T7720" s="2"/>
      <c r="U7720" s="2"/>
      <c r="V7720" s="2"/>
      <c r="W7720" s="2"/>
    </row>
    <row r="7721" spans="16:23" x14ac:dyDescent="0.25">
      <c r="P7721" s="1"/>
      <c r="Q7721" s="1"/>
      <c r="T7721" s="2"/>
      <c r="U7721" s="2"/>
      <c r="V7721" s="2"/>
      <c r="W7721" s="2"/>
    </row>
    <row r="7722" spans="16:23" x14ac:dyDescent="0.25">
      <c r="P7722" s="1"/>
      <c r="Q7722" s="1"/>
      <c r="T7722" s="2"/>
      <c r="U7722" s="2"/>
      <c r="V7722" s="2"/>
      <c r="W7722" s="2"/>
    </row>
    <row r="7723" spans="16:23" x14ac:dyDescent="0.25">
      <c r="P7723" s="1"/>
      <c r="Q7723" s="1"/>
      <c r="T7723" s="2"/>
      <c r="U7723" s="2"/>
      <c r="V7723" s="2"/>
      <c r="W7723" s="2"/>
    </row>
    <row r="7724" spans="16:23" x14ac:dyDescent="0.25">
      <c r="P7724" s="1"/>
      <c r="Q7724" s="1"/>
      <c r="T7724" s="2"/>
      <c r="U7724" s="2"/>
      <c r="V7724" s="2"/>
      <c r="W7724" s="2"/>
    </row>
    <row r="7725" spans="16:23" x14ac:dyDescent="0.25">
      <c r="P7725" s="1"/>
      <c r="Q7725" s="1"/>
      <c r="T7725" s="2"/>
      <c r="U7725" s="2"/>
      <c r="V7725" s="2"/>
      <c r="W7725" s="2"/>
    </row>
    <row r="7726" spans="16:23" x14ac:dyDescent="0.25">
      <c r="P7726" s="1"/>
      <c r="Q7726" s="1"/>
      <c r="T7726" s="2"/>
      <c r="U7726" s="2"/>
      <c r="V7726" s="2"/>
      <c r="W7726" s="2"/>
    </row>
    <row r="7727" spans="16:23" x14ac:dyDescent="0.25">
      <c r="P7727" s="1"/>
      <c r="Q7727" s="1"/>
      <c r="T7727" s="2"/>
      <c r="U7727" s="2"/>
      <c r="V7727" s="2"/>
      <c r="W7727" s="2"/>
    </row>
    <row r="7728" spans="16:23" x14ac:dyDescent="0.25">
      <c r="P7728" s="1"/>
      <c r="Q7728" s="1"/>
      <c r="T7728" s="2"/>
      <c r="U7728" s="2"/>
      <c r="V7728" s="2"/>
      <c r="W7728" s="2"/>
    </row>
    <row r="7729" spans="16:23" x14ac:dyDescent="0.25">
      <c r="P7729" s="1"/>
      <c r="Q7729" s="1"/>
      <c r="T7729" s="2"/>
      <c r="U7729" s="2"/>
      <c r="V7729" s="2"/>
      <c r="W7729" s="2"/>
    </row>
    <row r="7730" spans="16:23" x14ac:dyDescent="0.25">
      <c r="P7730" s="1"/>
      <c r="Q7730" s="1"/>
      <c r="T7730" s="2"/>
      <c r="U7730" s="2"/>
      <c r="V7730" s="2"/>
      <c r="W7730" s="2"/>
    </row>
    <row r="7731" spans="16:23" x14ac:dyDescent="0.25">
      <c r="P7731" s="1"/>
      <c r="Q7731" s="1"/>
      <c r="T7731" s="2"/>
      <c r="U7731" s="2"/>
      <c r="V7731" s="2"/>
      <c r="W7731" s="2"/>
    </row>
    <row r="7732" spans="16:23" x14ac:dyDescent="0.25">
      <c r="P7732" s="1"/>
      <c r="Q7732" s="1"/>
      <c r="T7732" s="2"/>
      <c r="U7732" s="2"/>
      <c r="V7732" s="2"/>
      <c r="W7732" s="2"/>
    </row>
    <row r="7733" spans="16:23" x14ac:dyDescent="0.25">
      <c r="P7733" s="1"/>
      <c r="Q7733" s="1"/>
      <c r="T7733" s="2"/>
      <c r="U7733" s="2"/>
      <c r="V7733" s="2"/>
      <c r="W7733" s="2"/>
    </row>
    <row r="7734" spans="16:23" x14ac:dyDescent="0.25">
      <c r="P7734" s="1"/>
      <c r="Q7734" s="1"/>
      <c r="T7734" s="2"/>
      <c r="U7734" s="2"/>
      <c r="V7734" s="2"/>
      <c r="W7734" s="2"/>
    </row>
    <row r="7735" spans="16:23" x14ac:dyDescent="0.25">
      <c r="P7735" s="1"/>
      <c r="Q7735" s="1"/>
      <c r="T7735" s="2"/>
      <c r="U7735" s="2"/>
      <c r="V7735" s="2"/>
      <c r="W7735" s="2"/>
    </row>
    <row r="7736" spans="16:23" x14ac:dyDescent="0.25">
      <c r="P7736" s="1"/>
      <c r="Q7736" s="1"/>
      <c r="T7736" s="2"/>
      <c r="U7736" s="2"/>
      <c r="V7736" s="2"/>
      <c r="W7736" s="2"/>
    </row>
    <row r="7737" spans="16:23" x14ac:dyDescent="0.25">
      <c r="P7737" s="1"/>
      <c r="Q7737" s="1"/>
      <c r="T7737" s="2"/>
      <c r="U7737" s="2"/>
      <c r="V7737" s="2"/>
      <c r="W7737" s="2"/>
    </row>
    <row r="7738" spans="16:23" x14ac:dyDescent="0.25">
      <c r="P7738" s="1"/>
      <c r="Q7738" s="1"/>
      <c r="T7738" s="2"/>
      <c r="U7738" s="2"/>
      <c r="V7738" s="2"/>
      <c r="W7738" s="2"/>
    </row>
    <row r="7739" spans="16:23" x14ac:dyDescent="0.25">
      <c r="P7739" s="1"/>
      <c r="Q7739" s="1"/>
      <c r="T7739" s="2"/>
      <c r="U7739" s="2"/>
      <c r="V7739" s="2"/>
      <c r="W7739" s="2"/>
    </row>
    <row r="7740" spans="16:23" x14ac:dyDescent="0.25">
      <c r="P7740" s="1"/>
      <c r="Q7740" s="1"/>
      <c r="T7740" s="2"/>
      <c r="U7740" s="2"/>
      <c r="V7740" s="2"/>
      <c r="W7740" s="2"/>
    </row>
    <row r="7741" spans="16:23" x14ac:dyDescent="0.25">
      <c r="P7741" s="1"/>
      <c r="Q7741" s="1"/>
      <c r="T7741" s="2"/>
      <c r="U7741" s="2"/>
      <c r="V7741" s="2"/>
      <c r="W7741" s="2"/>
    </row>
    <row r="7742" spans="16:23" x14ac:dyDescent="0.25">
      <c r="P7742" s="1"/>
      <c r="Q7742" s="1"/>
      <c r="T7742" s="2"/>
      <c r="U7742" s="2"/>
      <c r="V7742" s="2"/>
      <c r="W7742" s="2"/>
    </row>
    <row r="7743" spans="16:23" x14ac:dyDescent="0.25">
      <c r="P7743" s="1"/>
      <c r="Q7743" s="1"/>
      <c r="T7743" s="2"/>
      <c r="U7743" s="2"/>
      <c r="V7743" s="2"/>
      <c r="W7743" s="2"/>
    </row>
    <row r="7744" spans="16:23" x14ac:dyDescent="0.25">
      <c r="P7744" s="1"/>
      <c r="Q7744" s="1"/>
      <c r="T7744" s="2"/>
      <c r="U7744" s="2"/>
      <c r="V7744" s="2"/>
      <c r="W7744" s="2"/>
    </row>
    <row r="7745" spans="16:23" x14ac:dyDescent="0.25">
      <c r="P7745" s="1"/>
      <c r="Q7745" s="1"/>
      <c r="T7745" s="2"/>
      <c r="U7745" s="2"/>
      <c r="V7745" s="2"/>
      <c r="W7745" s="2"/>
    </row>
    <row r="7746" spans="16:23" x14ac:dyDescent="0.25">
      <c r="P7746" s="1"/>
      <c r="Q7746" s="1"/>
      <c r="T7746" s="2"/>
      <c r="U7746" s="2"/>
      <c r="V7746" s="2"/>
      <c r="W7746" s="2"/>
    </row>
    <row r="7747" spans="16:23" x14ac:dyDescent="0.25">
      <c r="P7747" s="1"/>
      <c r="Q7747" s="1"/>
      <c r="T7747" s="2"/>
      <c r="U7747" s="2"/>
      <c r="V7747" s="2"/>
      <c r="W7747" s="2"/>
    </row>
    <row r="7748" spans="16:23" x14ac:dyDescent="0.25">
      <c r="P7748" s="1"/>
      <c r="Q7748" s="1"/>
      <c r="T7748" s="2"/>
      <c r="U7748" s="2"/>
      <c r="V7748" s="2"/>
      <c r="W7748" s="2"/>
    </row>
    <row r="7749" spans="16:23" x14ac:dyDescent="0.25">
      <c r="P7749" s="1"/>
      <c r="Q7749" s="1"/>
      <c r="T7749" s="2"/>
      <c r="U7749" s="2"/>
      <c r="V7749" s="2"/>
      <c r="W7749" s="2"/>
    </row>
    <row r="7750" spans="16:23" x14ac:dyDescent="0.25">
      <c r="P7750" s="1"/>
      <c r="Q7750" s="1"/>
      <c r="T7750" s="2"/>
      <c r="U7750" s="2"/>
      <c r="V7750" s="2"/>
      <c r="W7750" s="2"/>
    </row>
    <row r="7751" spans="16:23" x14ac:dyDescent="0.25">
      <c r="P7751" s="1"/>
      <c r="Q7751" s="1"/>
      <c r="T7751" s="2"/>
      <c r="U7751" s="2"/>
      <c r="V7751" s="2"/>
      <c r="W7751" s="2"/>
    </row>
    <row r="7752" spans="16:23" x14ac:dyDescent="0.25">
      <c r="P7752" s="1"/>
      <c r="Q7752" s="1"/>
      <c r="T7752" s="2"/>
      <c r="U7752" s="2"/>
      <c r="V7752" s="2"/>
      <c r="W7752" s="2"/>
    </row>
    <row r="7753" spans="16:23" x14ac:dyDescent="0.25">
      <c r="P7753" s="1"/>
      <c r="Q7753" s="1"/>
      <c r="T7753" s="2"/>
      <c r="U7753" s="2"/>
      <c r="V7753" s="2"/>
      <c r="W7753" s="2"/>
    </row>
    <row r="7754" spans="16:23" x14ac:dyDescent="0.25">
      <c r="P7754" s="1"/>
      <c r="Q7754" s="1"/>
      <c r="T7754" s="2"/>
      <c r="U7754" s="2"/>
      <c r="V7754" s="2"/>
      <c r="W7754" s="2"/>
    </row>
    <row r="7755" spans="16:23" x14ac:dyDescent="0.25">
      <c r="P7755" s="1"/>
      <c r="Q7755" s="1"/>
      <c r="T7755" s="2"/>
      <c r="U7755" s="2"/>
      <c r="V7755" s="2"/>
      <c r="W7755" s="2"/>
    </row>
    <row r="7756" spans="16:23" x14ac:dyDescent="0.25">
      <c r="P7756" s="1"/>
      <c r="Q7756" s="1"/>
      <c r="T7756" s="2"/>
      <c r="U7756" s="2"/>
      <c r="V7756" s="2"/>
      <c r="W7756" s="2"/>
    </row>
    <row r="7757" spans="16:23" x14ac:dyDescent="0.25">
      <c r="P7757" s="1"/>
      <c r="Q7757" s="1"/>
      <c r="T7757" s="2"/>
      <c r="U7757" s="2"/>
      <c r="V7757" s="2"/>
      <c r="W7757" s="2"/>
    </row>
    <row r="7758" spans="16:23" x14ac:dyDescent="0.25">
      <c r="P7758" s="1"/>
      <c r="Q7758" s="1"/>
      <c r="T7758" s="2"/>
      <c r="U7758" s="2"/>
      <c r="V7758" s="2"/>
      <c r="W7758" s="2"/>
    </row>
    <row r="7759" spans="16:23" x14ac:dyDescent="0.25">
      <c r="P7759" s="1"/>
      <c r="Q7759" s="1"/>
      <c r="T7759" s="2"/>
      <c r="U7759" s="2"/>
      <c r="V7759" s="2"/>
      <c r="W7759" s="2"/>
    </row>
    <row r="7760" spans="16:23" x14ac:dyDescent="0.25">
      <c r="P7760" s="1"/>
      <c r="Q7760" s="1"/>
      <c r="T7760" s="2"/>
      <c r="U7760" s="2"/>
      <c r="V7760" s="2"/>
      <c r="W7760" s="2"/>
    </row>
    <row r="7761" spans="16:23" x14ac:dyDescent="0.25">
      <c r="P7761" s="1"/>
      <c r="Q7761" s="1"/>
      <c r="T7761" s="2"/>
      <c r="U7761" s="2"/>
      <c r="V7761" s="2"/>
      <c r="W7761" s="2"/>
    </row>
    <row r="7762" spans="16:23" x14ac:dyDescent="0.25">
      <c r="P7762" s="1"/>
      <c r="Q7762" s="1"/>
      <c r="T7762" s="2"/>
      <c r="U7762" s="2"/>
      <c r="V7762" s="2"/>
      <c r="W7762" s="2"/>
    </row>
    <row r="7763" spans="16:23" x14ac:dyDescent="0.25">
      <c r="P7763" s="1"/>
      <c r="Q7763" s="1"/>
      <c r="T7763" s="2"/>
      <c r="U7763" s="2"/>
      <c r="V7763" s="2"/>
      <c r="W7763" s="2"/>
    </row>
    <row r="7764" spans="16:23" x14ac:dyDescent="0.25">
      <c r="P7764" s="1"/>
      <c r="Q7764" s="1"/>
      <c r="T7764" s="2"/>
      <c r="U7764" s="2"/>
      <c r="V7764" s="2"/>
      <c r="W7764" s="2"/>
    </row>
    <row r="7765" spans="16:23" x14ac:dyDescent="0.25">
      <c r="P7765" s="1"/>
      <c r="Q7765" s="1"/>
      <c r="T7765" s="2"/>
      <c r="U7765" s="2"/>
      <c r="V7765" s="2"/>
      <c r="W7765" s="2"/>
    </row>
    <row r="7766" spans="16:23" x14ac:dyDescent="0.25">
      <c r="P7766" s="1"/>
      <c r="Q7766" s="1"/>
      <c r="T7766" s="2"/>
      <c r="U7766" s="2"/>
      <c r="V7766" s="2"/>
      <c r="W7766" s="2"/>
    </row>
    <row r="7767" spans="16:23" x14ac:dyDescent="0.25">
      <c r="P7767" s="1"/>
      <c r="Q7767" s="1"/>
      <c r="T7767" s="2"/>
      <c r="U7767" s="2"/>
      <c r="V7767" s="2"/>
      <c r="W7767" s="2"/>
    </row>
    <row r="7768" spans="16:23" x14ac:dyDescent="0.25">
      <c r="P7768" s="1"/>
      <c r="Q7768" s="1"/>
      <c r="T7768" s="2"/>
      <c r="U7768" s="2"/>
      <c r="V7768" s="2"/>
      <c r="W7768" s="2"/>
    </row>
    <row r="7769" spans="16:23" x14ac:dyDescent="0.25">
      <c r="P7769" s="1"/>
      <c r="Q7769" s="1"/>
      <c r="T7769" s="2"/>
      <c r="U7769" s="2"/>
      <c r="V7769" s="2"/>
      <c r="W7769" s="2"/>
    </row>
    <row r="7770" spans="16:23" x14ac:dyDescent="0.25">
      <c r="P7770" s="1"/>
      <c r="Q7770" s="1"/>
      <c r="T7770" s="2"/>
      <c r="U7770" s="2"/>
      <c r="V7770" s="2"/>
      <c r="W7770" s="2"/>
    </row>
    <row r="7771" spans="16:23" x14ac:dyDescent="0.25">
      <c r="P7771" s="1"/>
      <c r="Q7771" s="1"/>
      <c r="T7771" s="2"/>
      <c r="U7771" s="2"/>
      <c r="V7771" s="2"/>
      <c r="W7771" s="2"/>
    </row>
    <row r="7772" spans="16:23" x14ac:dyDescent="0.25">
      <c r="P7772" s="1"/>
      <c r="Q7772" s="1"/>
      <c r="T7772" s="2"/>
      <c r="U7772" s="2"/>
      <c r="V7772" s="2"/>
      <c r="W7772" s="2"/>
    </row>
    <row r="7773" spans="16:23" x14ac:dyDescent="0.25">
      <c r="P7773" s="1"/>
      <c r="Q7773" s="1"/>
      <c r="T7773" s="2"/>
      <c r="U7773" s="2"/>
      <c r="V7773" s="2"/>
      <c r="W7773" s="2"/>
    </row>
    <row r="7774" spans="16:23" x14ac:dyDescent="0.25">
      <c r="P7774" s="1"/>
      <c r="Q7774" s="1"/>
      <c r="T7774" s="2"/>
      <c r="U7774" s="2"/>
      <c r="V7774" s="2"/>
      <c r="W7774" s="2"/>
    </row>
    <row r="7775" spans="16:23" x14ac:dyDescent="0.25">
      <c r="P7775" s="1"/>
      <c r="Q7775" s="1"/>
      <c r="T7775" s="2"/>
      <c r="U7775" s="2"/>
      <c r="V7775" s="2"/>
      <c r="W7775" s="2"/>
    </row>
    <row r="7776" spans="16:23" x14ac:dyDescent="0.25">
      <c r="P7776" s="1"/>
      <c r="Q7776" s="1"/>
      <c r="T7776" s="2"/>
      <c r="U7776" s="2"/>
      <c r="V7776" s="2"/>
      <c r="W7776" s="2"/>
    </row>
    <row r="7777" spans="16:23" x14ac:dyDescent="0.25">
      <c r="P7777" s="1"/>
      <c r="Q7777" s="1"/>
      <c r="T7777" s="2"/>
      <c r="U7777" s="2"/>
      <c r="V7777" s="2"/>
      <c r="W7777" s="2"/>
    </row>
    <row r="7778" spans="16:23" x14ac:dyDescent="0.25">
      <c r="P7778" s="1"/>
      <c r="Q7778" s="1"/>
      <c r="T7778" s="2"/>
      <c r="U7778" s="2"/>
      <c r="V7778" s="2"/>
      <c r="W7778" s="2"/>
    </row>
    <row r="7779" spans="16:23" x14ac:dyDescent="0.25">
      <c r="P7779" s="1"/>
      <c r="Q7779" s="1"/>
      <c r="T7779" s="2"/>
      <c r="U7779" s="2"/>
      <c r="V7779" s="2"/>
      <c r="W7779" s="2"/>
    </row>
    <row r="7780" spans="16:23" x14ac:dyDescent="0.25">
      <c r="P7780" s="1"/>
      <c r="Q7780" s="1"/>
      <c r="T7780" s="2"/>
      <c r="U7780" s="2"/>
      <c r="V7780" s="2"/>
      <c r="W7780" s="2"/>
    </row>
    <row r="7781" spans="16:23" x14ac:dyDescent="0.25">
      <c r="P7781" s="1"/>
      <c r="Q7781" s="1"/>
      <c r="T7781" s="2"/>
      <c r="U7781" s="2"/>
      <c r="V7781" s="2"/>
      <c r="W7781" s="2"/>
    </row>
    <row r="7782" spans="16:23" x14ac:dyDescent="0.25">
      <c r="P7782" s="1"/>
      <c r="Q7782" s="1"/>
      <c r="T7782" s="2"/>
      <c r="U7782" s="2"/>
      <c r="V7782" s="2"/>
      <c r="W7782" s="2"/>
    </row>
    <row r="7783" spans="16:23" x14ac:dyDescent="0.25">
      <c r="P7783" s="1"/>
      <c r="Q7783" s="1"/>
      <c r="T7783" s="2"/>
      <c r="U7783" s="2"/>
      <c r="V7783" s="2"/>
      <c r="W7783" s="2"/>
    </row>
    <row r="7784" spans="16:23" x14ac:dyDescent="0.25">
      <c r="P7784" s="1"/>
      <c r="Q7784" s="1"/>
      <c r="T7784" s="2"/>
      <c r="U7784" s="2"/>
      <c r="V7784" s="2"/>
      <c r="W7784" s="2"/>
    </row>
    <row r="7785" spans="16:23" x14ac:dyDescent="0.25">
      <c r="P7785" s="1"/>
      <c r="Q7785" s="1"/>
      <c r="T7785" s="2"/>
      <c r="U7785" s="2"/>
      <c r="V7785" s="2"/>
      <c r="W7785" s="2"/>
    </row>
    <row r="7786" spans="16:23" x14ac:dyDescent="0.25">
      <c r="P7786" s="1"/>
      <c r="Q7786" s="1"/>
      <c r="T7786" s="2"/>
      <c r="U7786" s="2"/>
      <c r="V7786" s="2"/>
      <c r="W7786" s="2"/>
    </row>
    <row r="7787" spans="16:23" x14ac:dyDescent="0.25">
      <c r="P7787" s="1"/>
      <c r="Q7787" s="1"/>
      <c r="T7787" s="2"/>
      <c r="U7787" s="2"/>
      <c r="V7787" s="2"/>
      <c r="W7787" s="2"/>
    </row>
    <row r="7788" spans="16:23" x14ac:dyDescent="0.25">
      <c r="P7788" s="1"/>
      <c r="Q7788" s="1"/>
      <c r="T7788" s="2"/>
      <c r="U7788" s="2"/>
      <c r="V7788" s="2"/>
      <c r="W7788" s="2"/>
    </row>
    <row r="7789" spans="16:23" x14ac:dyDescent="0.25">
      <c r="P7789" s="1"/>
      <c r="Q7789" s="1"/>
      <c r="T7789" s="2"/>
      <c r="U7789" s="2"/>
      <c r="V7789" s="2"/>
      <c r="W7789" s="2"/>
    </row>
    <row r="7790" spans="16:23" x14ac:dyDescent="0.25">
      <c r="P7790" s="1"/>
      <c r="Q7790" s="1"/>
      <c r="T7790" s="2"/>
      <c r="U7790" s="2"/>
      <c r="V7790" s="2"/>
      <c r="W7790" s="2"/>
    </row>
    <row r="7791" spans="16:23" x14ac:dyDescent="0.25">
      <c r="P7791" s="1"/>
      <c r="Q7791" s="1"/>
      <c r="T7791" s="2"/>
      <c r="U7791" s="2"/>
      <c r="V7791" s="2"/>
      <c r="W7791" s="2"/>
    </row>
    <row r="7792" spans="16:23" x14ac:dyDescent="0.25">
      <c r="P7792" s="1"/>
      <c r="Q7792" s="1"/>
      <c r="T7792" s="2"/>
      <c r="U7792" s="2"/>
      <c r="V7792" s="2"/>
      <c r="W7792" s="2"/>
    </row>
    <row r="7793" spans="16:23" x14ac:dyDescent="0.25">
      <c r="P7793" s="1"/>
      <c r="Q7793" s="1"/>
      <c r="T7793" s="2"/>
      <c r="U7793" s="2"/>
      <c r="V7793" s="2"/>
      <c r="W7793" s="2"/>
    </row>
    <row r="7794" spans="16:23" x14ac:dyDescent="0.25">
      <c r="P7794" s="1"/>
      <c r="Q7794" s="1"/>
      <c r="T7794" s="2"/>
      <c r="U7794" s="2"/>
      <c r="V7794" s="2"/>
      <c r="W7794" s="2"/>
    </row>
    <row r="7795" spans="16:23" x14ac:dyDescent="0.25">
      <c r="P7795" s="1"/>
      <c r="Q7795" s="1"/>
      <c r="T7795" s="2"/>
      <c r="U7795" s="2"/>
      <c r="V7795" s="2"/>
      <c r="W7795" s="2"/>
    </row>
    <row r="7796" spans="16:23" x14ac:dyDescent="0.25">
      <c r="P7796" s="1"/>
      <c r="Q7796" s="1"/>
      <c r="T7796" s="2"/>
      <c r="U7796" s="2"/>
      <c r="V7796" s="2"/>
      <c r="W7796" s="2"/>
    </row>
    <row r="7797" spans="16:23" x14ac:dyDescent="0.25">
      <c r="P7797" s="1"/>
      <c r="Q7797" s="1"/>
      <c r="T7797" s="2"/>
      <c r="U7797" s="2"/>
      <c r="V7797" s="2"/>
      <c r="W7797" s="2"/>
    </row>
    <row r="7798" spans="16:23" x14ac:dyDescent="0.25">
      <c r="P7798" s="1"/>
      <c r="Q7798" s="1"/>
      <c r="T7798" s="2"/>
      <c r="U7798" s="2"/>
      <c r="V7798" s="2"/>
      <c r="W7798" s="2"/>
    </row>
    <row r="7799" spans="16:23" x14ac:dyDescent="0.25">
      <c r="P7799" s="1"/>
      <c r="Q7799" s="1"/>
      <c r="T7799" s="2"/>
      <c r="U7799" s="2"/>
      <c r="V7799" s="2"/>
      <c r="W7799" s="2"/>
    </row>
    <row r="7800" spans="16:23" x14ac:dyDescent="0.25">
      <c r="P7800" s="1"/>
      <c r="Q7800" s="1"/>
      <c r="T7800" s="2"/>
      <c r="U7800" s="2"/>
      <c r="V7800" s="2"/>
      <c r="W7800" s="2"/>
    </row>
    <row r="7801" spans="16:23" x14ac:dyDescent="0.25">
      <c r="P7801" s="1"/>
      <c r="Q7801" s="1"/>
      <c r="T7801" s="2"/>
      <c r="U7801" s="2"/>
      <c r="V7801" s="2"/>
      <c r="W7801" s="2"/>
    </row>
    <row r="7802" spans="16:23" x14ac:dyDescent="0.25">
      <c r="P7802" s="1"/>
      <c r="Q7802" s="1"/>
      <c r="T7802" s="2"/>
      <c r="U7802" s="2"/>
      <c r="V7802" s="2"/>
      <c r="W7802" s="2"/>
    </row>
    <row r="7803" spans="16:23" x14ac:dyDescent="0.25">
      <c r="P7803" s="1"/>
      <c r="Q7803" s="1"/>
      <c r="T7803" s="2"/>
      <c r="U7803" s="2"/>
      <c r="V7803" s="2"/>
      <c r="W7803" s="2"/>
    </row>
    <row r="7804" spans="16:23" x14ac:dyDescent="0.25">
      <c r="P7804" s="1"/>
      <c r="Q7804" s="1"/>
      <c r="T7804" s="2"/>
      <c r="U7804" s="2"/>
      <c r="V7804" s="2"/>
      <c r="W7804" s="2"/>
    </row>
    <row r="7805" spans="16:23" x14ac:dyDescent="0.25">
      <c r="P7805" s="1"/>
      <c r="Q7805" s="1"/>
      <c r="T7805" s="2"/>
      <c r="U7805" s="2"/>
      <c r="V7805" s="2"/>
      <c r="W7805" s="2"/>
    </row>
    <row r="7806" spans="16:23" x14ac:dyDescent="0.25">
      <c r="P7806" s="1"/>
      <c r="Q7806" s="1"/>
      <c r="T7806" s="2"/>
      <c r="U7806" s="2"/>
      <c r="V7806" s="2"/>
      <c r="W7806" s="2"/>
    </row>
    <row r="7807" spans="16:23" x14ac:dyDescent="0.25">
      <c r="P7807" s="1"/>
      <c r="Q7807" s="1"/>
      <c r="T7807" s="2"/>
      <c r="U7807" s="2"/>
      <c r="V7807" s="2"/>
      <c r="W7807" s="2"/>
    </row>
    <row r="7808" spans="16:23" x14ac:dyDescent="0.25">
      <c r="P7808" s="1"/>
      <c r="Q7808" s="1"/>
      <c r="T7808" s="2"/>
      <c r="U7808" s="2"/>
      <c r="V7808" s="2"/>
      <c r="W7808" s="2"/>
    </row>
    <row r="7809" spans="16:23" x14ac:dyDescent="0.25">
      <c r="P7809" s="1"/>
      <c r="Q7809" s="1"/>
      <c r="T7809" s="2"/>
      <c r="U7809" s="2"/>
      <c r="V7809" s="2"/>
      <c r="W7809" s="2"/>
    </row>
    <row r="7810" spans="16:23" x14ac:dyDescent="0.25">
      <c r="P7810" s="1"/>
      <c r="Q7810" s="1"/>
      <c r="T7810" s="2"/>
      <c r="U7810" s="2"/>
      <c r="V7810" s="2"/>
      <c r="W7810" s="2"/>
    </row>
    <row r="7811" spans="16:23" x14ac:dyDescent="0.25">
      <c r="P7811" s="1"/>
      <c r="Q7811" s="1"/>
      <c r="T7811" s="2"/>
      <c r="U7811" s="2"/>
      <c r="V7811" s="2"/>
      <c r="W7811" s="2"/>
    </row>
    <row r="7812" spans="16:23" x14ac:dyDescent="0.25">
      <c r="P7812" s="1"/>
      <c r="Q7812" s="1"/>
      <c r="T7812" s="2"/>
      <c r="U7812" s="2"/>
      <c r="V7812" s="2"/>
      <c r="W7812" s="2"/>
    </row>
    <row r="7813" spans="16:23" x14ac:dyDescent="0.25">
      <c r="P7813" s="1"/>
      <c r="Q7813" s="1"/>
      <c r="T7813" s="2"/>
      <c r="U7813" s="2"/>
      <c r="V7813" s="2"/>
      <c r="W7813" s="2"/>
    </row>
    <row r="7814" spans="16:23" x14ac:dyDescent="0.25">
      <c r="P7814" s="1"/>
      <c r="Q7814" s="1"/>
      <c r="T7814" s="2"/>
      <c r="U7814" s="2"/>
      <c r="V7814" s="2"/>
      <c r="W7814" s="2"/>
    </row>
    <row r="7815" spans="16:23" x14ac:dyDescent="0.25">
      <c r="P7815" s="1"/>
      <c r="Q7815" s="1"/>
      <c r="T7815" s="2"/>
      <c r="U7815" s="2"/>
      <c r="V7815" s="2"/>
      <c r="W7815" s="2"/>
    </row>
    <row r="7816" spans="16:23" x14ac:dyDescent="0.25">
      <c r="P7816" s="1"/>
      <c r="Q7816" s="1"/>
      <c r="T7816" s="2"/>
      <c r="U7816" s="2"/>
      <c r="V7816" s="2"/>
      <c r="W7816" s="2"/>
    </row>
    <row r="7817" spans="16:23" x14ac:dyDescent="0.25">
      <c r="P7817" s="1"/>
      <c r="Q7817" s="1"/>
      <c r="T7817" s="2"/>
      <c r="U7817" s="2"/>
      <c r="V7817" s="2"/>
      <c r="W7817" s="2"/>
    </row>
    <row r="7818" spans="16:23" x14ac:dyDescent="0.25">
      <c r="P7818" s="1"/>
      <c r="Q7818" s="1"/>
      <c r="T7818" s="2"/>
      <c r="U7818" s="2"/>
      <c r="V7818" s="2"/>
      <c r="W7818" s="2"/>
    </row>
    <row r="7819" spans="16:23" x14ac:dyDescent="0.25">
      <c r="P7819" s="1"/>
      <c r="Q7819" s="1"/>
      <c r="T7819" s="2"/>
      <c r="U7819" s="2"/>
      <c r="V7819" s="2"/>
      <c r="W7819" s="2"/>
    </row>
    <row r="7820" spans="16:23" x14ac:dyDescent="0.25">
      <c r="P7820" s="1"/>
      <c r="Q7820" s="1"/>
      <c r="T7820" s="2"/>
      <c r="U7820" s="2"/>
      <c r="V7820" s="2"/>
      <c r="W7820" s="2"/>
    </row>
    <row r="7821" spans="16:23" x14ac:dyDescent="0.25">
      <c r="P7821" s="1"/>
      <c r="Q7821" s="1"/>
      <c r="T7821" s="2"/>
      <c r="U7821" s="2"/>
      <c r="V7821" s="2"/>
      <c r="W7821" s="2"/>
    </row>
    <row r="7822" spans="16:23" x14ac:dyDescent="0.25">
      <c r="P7822" s="1"/>
      <c r="Q7822" s="1"/>
      <c r="T7822" s="2"/>
      <c r="U7822" s="2"/>
      <c r="V7822" s="2"/>
      <c r="W7822" s="2"/>
    </row>
    <row r="7823" spans="16:23" x14ac:dyDescent="0.25">
      <c r="P7823" s="1"/>
      <c r="Q7823" s="1"/>
      <c r="T7823" s="2"/>
      <c r="U7823" s="2"/>
      <c r="V7823" s="2"/>
      <c r="W7823" s="2"/>
    </row>
    <row r="7824" spans="16:23" x14ac:dyDescent="0.25">
      <c r="P7824" s="1"/>
      <c r="Q7824" s="1"/>
      <c r="T7824" s="2"/>
      <c r="U7824" s="2"/>
      <c r="V7824" s="2"/>
      <c r="W7824" s="2"/>
    </row>
    <row r="7825" spans="16:23" x14ac:dyDescent="0.25">
      <c r="P7825" s="1"/>
      <c r="Q7825" s="1"/>
      <c r="T7825" s="2"/>
      <c r="U7825" s="2"/>
      <c r="V7825" s="2"/>
      <c r="W7825" s="2"/>
    </row>
    <row r="7826" spans="16:23" x14ac:dyDescent="0.25">
      <c r="P7826" s="1"/>
      <c r="Q7826" s="1"/>
      <c r="T7826" s="2"/>
      <c r="U7826" s="2"/>
      <c r="V7826" s="2"/>
      <c r="W7826" s="2"/>
    </row>
    <row r="7827" spans="16:23" x14ac:dyDescent="0.25">
      <c r="P7827" s="1"/>
      <c r="Q7827" s="1"/>
      <c r="T7827" s="2"/>
      <c r="U7827" s="2"/>
      <c r="V7827" s="2"/>
      <c r="W7827" s="2"/>
    </row>
    <row r="7828" spans="16:23" x14ac:dyDescent="0.25">
      <c r="P7828" s="1"/>
      <c r="Q7828" s="1"/>
      <c r="T7828" s="2"/>
      <c r="U7828" s="2"/>
      <c r="V7828" s="2"/>
      <c r="W7828" s="2"/>
    </row>
    <row r="7829" spans="16:23" x14ac:dyDescent="0.25">
      <c r="P7829" s="1"/>
      <c r="Q7829" s="1"/>
      <c r="T7829" s="2"/>
      <c r="U7829" s="2"/>
      <c r="V7829" s="2"/>
      <c r="W7829" s="2"/>
    </row>
    <row r="7830" spans="16:23" x14ac:dyDescent="0.25">
      <c r="P7830" s="1"/>
      <c r="Q7830" s="1"/>
      <c r="T7830" s="2"/>
      <c r="U7830" s="2"/>
      <c r="V7830" s="2"/>
      <c r="W7830" s="2"/>
    </row>
    <row r="7831" spans="16:23" x14ac:dyDescent="0.25">
      <c r="P7831" s="1"/>
      <c r="Q7831" s="1"/>
      <c r="T7831" s="2"/>
      <c r="U7831" s="2"/>
      <c r="V7831" s="2"/>
      <c r="W7831" s="2"/>
    </row>
    <row r="7832" spans="16:23" x14ac:dyDescent="0.25">
      <c r="P7832" s="1"/>
      <c r="Q7832" s="1"/>
      <c r="T7832" s="2"/>
      <c r="U7832" s="2"/>
      <c r="V7832" s="2"/>
      <c r="W7832" s="2"/>
    </row>
    <row r="7833" spans="16:23" x14ac:dyDescent="0.25">
      <c r="P7833" s="1"/>
      <c r="Q7833" s="1"/>
      <c r="T7833" s="2"/>
      <c r="U7833" s="2"/>
      <c r="V7833" s="2"/>
      <c r="W7833" s="2"/>
    </row>
    <row r="7834" spans="16:23" x14ac:dyDescent="0.25">
      <c r="P7834" s="1"/>
      <c r="Q7834" s="1"/>
      <c r="T7834" s="2"/>
      <c r="U7834" s="2"/>
      <c r="V7834" s="2"/>
      <c r="W7834" s="2"/>
    </row>
    <row r="7835" spans="16:23" x14ac:dyDescent="0.25">
      <c r="P7835" s="1"/>
      <c r="Q7835" s="1"/>
      <c r="T7835" s="2"/>
      <c r="U7835" s="2"/>
      <c r="V7835" s="2"/>
      <c r="W7835" s="2"/>
    </row>
    <row r="7836" spans="16:23" x14ac:dyDescent="0.25">
      <c r="P7836" s="1"/>
      <c r="Q7836" s="1"/>
      <c r="T7836" s="2"/>
      <c r="U7836" s="2"/>
      <c r="V7836" s="2"/>
      <c r="W7836" s="2"/>
    </row>
    <row r="7837" spans="16:23" x14ac:dyDescent="0.25">
      <c r="P7837" s="1"/>
      <c r="Q7837" s="1"/>
      <c r="T7837" s="2"/>
      <c r="U7837" s="2"/>
      <c r="V7837" s="2"/>
      <c r="W7837" s="2"/>
    </row>
    <row r="7838" spans="16:23" x14ac:dyDescent="0.25">
      <c r="P7838" s="1"/>
      <c r="Q7838" s="1"/>
      <c r="T7838" s="2"/>
      <c r="U7838" s="2"/>
      <c r="V7838" s="2"/>
      <c r="W7838" s="2"/>
    </row>
    <row r="7839" spans="16:23" x14ac:dyDescent="0.25">
      <c r="P7839" s="1"/>
      <c r="Q7839" s="1"/>
      <c r="T7839" s="2"/>
      <c r="U7839" s="2"/>
      <c r="V7839" s="2"/>
      <c r="W7839" s="2"/>
    </row>
    <row r="7840" spans="16:23" x14ac:dyDescent="0.25">
      <c r="P7840" s="1"/>
      <c r="Q7840" s="1"/>
      <c r="T7840" s="2"/>
      <c r="U7840" s="2"/>
      <c r="V7840" s="2"/>
      <c r="W7840" s="2"/>
    </row>
    <row r="7841" spans="16:23" x14ac:dyDescent="0.25">
      <c r="P7841" s="1"/>
      <c r="Q7841" s="1"/>
      <c r="T7841" s="2"/>
      <c r="U7841" s="2"/>
      <c r="V7841" s="2"/>
      <c r="W7841" s="2"/>
    </row>
    <row r="7842" spans="16:23" x14ac:dyDescent="0.25">
      <c r="P7842" s="1"/>
      <c r="Q7842" s="1"/>
      <c r="T7842" s="2"/>
      <c r="U7842" s="2"/>
      <c r="V7842" s="2"/>
      <c r="W7842" s="2"/>
    </row>
    <row r="7843" spans="16:23" x14ac:dyDescent="0.25">
      <c r="P7843" s="1"/>
      <c r="Q7843" s="1"/>
      <c r="T7843" s="2"/>
      <c r="U7843" s="2"/>
      <c r="V7843" s="2"/>
      <c r="W7843" s="2"/>
    </row>
    <row r="7844" spans="16:23" x14ac:dyDescent="0.25">
      <c r="P7844" s="1"/>
      <c r="Q7844" s="1"/>
      <c r="T7844" s="2"/>
      <c r="U7844" s="2"/>
      <c r="V7844" s="2"/>
      <c r="W7844" s="2"/>
    </row>
    <row r="7845" spans="16:23" x14ac:dyDescent="0.25">
      <c r="P7845" s="1"/>
      <c r="Q7845" s="1"/>
      <c r="T7845" s="2"/>
      <c r="U7845" s="2"/>
      <c r="V7845" s="2"/>
      <c r="W7845" s="2"/>
    </row>
    <row r="7846" spans="16:23" x14ac:dyDescent="0.25">
      <c r="P7846" s="1"/>
      <c r="Q7846" s="1"/>
      <c r="T7846" s="2"/>
      <c r="U7846" s="2"/>
      <c r="V7846" s="2"/>
      <c r="W7846" s="2"/>
    </row>
    <row r="7847" spans="16:23" x14ac:dyDescent="0.25">
      <c r="P7847" s="1"/>
      <c r="Q7847" s="1"/>
      <c r="T7847" s="2"/>
      <c r="U7847" s="2"/>
      <c r="V7847" s="2"/>
      <c r="W7847" s="2"/>
    </row>
    <row r="7848" spans="16:23" x14ac:dyDescent="0.25">
      <c r="P7848" s="1"/>
      <c r="Q7848" s="1"/>
      <c r="T7848" s="2"/>
      <c r="U7848" s="2"/>
      <c r="V7848" s="2"/>
      <c r="W7848" s="2"/>
    </row>
    <row r="7849" spans="16:23" x14ac:dyDescent="0.25">
      <c r="P7849" s="1"/>
      <c r="Q7849" s="1"/>
      <c r="T7849" s="2"/>
      <c r="U7849" s="2"/>
      <c r="V7849" s="2"/>
      <c r="W7849" s="2"/>
    </row>
    <row r="7850" spans="16:23" x14ac:dyDescent="0.25">
      <c r="P7850" s="1"/>
      <c r="Q7850" s="1"/>
      <c r="T7850" s="2"/>
      <c r="U7850" s="2"/>
      <c r="V7850" s="2"/>
      <c r="W7850" s="2"/>
    </row>
    <row r="7851" spans="16:23" x14ac:dyDescent="0.25">
      <c r="P7851" s="1"/>
      <c r="Q7851" s="1"/>
      <c r="T7851" s="2"/>
      <c r="U7851" s="2"/>
      <c r="V7851" s="2"/>
      <c r="W7851" s="2"/>
    </row>
    <row r="7852" spans="16:23" x14ac:dyDescent="0.25">
      <c r="P7852" s="1"/>
      <c r="Q7852" s="1"/>
      <c r="T7852" s="2"/>
      <c r="U7852" s="2"/>
      <c r="V7852" s="2"/>
      <c r="W7852" s="2"/>
    </row>
    <row r="7853" spans="16:23" x14ac:dyDescent="0.25">
      <c r="P7853" s="1"/>
      <c r="Q7853" s="1"/>
      <c r="T7853" s="2"/>
      <c r="U7853" s="2"/>
      <c r="V7853" s="2"/>
      <c r="W7853" s="2"/>
    </row>
    <row r="7854" spans="16:23" x14ac:dyDescent="0.25">
      <c r="P7854" s="1"/>
      <c r="Q7854" s="1"/>
      <c r="T7854" s="2"/>
      <c r="U7854" s="2"/>
      <c r="V7854" s="2"/>
      <c r="W7854" s="2"/>
    </row>
    <row r="7855" spans="16:23" x14ac:dyDescent="0.25">
      <c r="P7855" s="1"/>
      <c r="Q7855" s="1"/>
      <c r="T7855" s="2"/>
      <c r="U7855" s="2"/>
      <c r="V7855" s="2"/>
      <c r="W7855" s="2"/>
    </row>
    <row r="7856" spans="16:23" x14ac:dyDescent="0.25">
      <c r="P7856" s="1"/>
      <c r="Q7856" s="1"/>
      <c r="T7856" s="2"/>
      <c r="U7856" s="2"/>
      <c r="V7856" s="2"/>
      <c r="W7856" s="2"/>
    </row>
    <row r="7857" spans="16:23" x14ac:dyDescent="0.25">
      <c r="P7857" s="1"/>
      <c r="Q7857" s="1"/>
      <c r="T7857" s="2"/>
      <c r="U7857" s="2"/>
      <c r="V7857" s="2"/>
      <c r="W7857" s="2"/>
    </row>
    <row r="7858" spans="16:23" x14ac:dyDescent="0.25">
      <c r="P7858" s="1"/>
      <c r="Q7858" s="1"/>
      <c r="T7858" s="2"/>
      <c r="U7858" s="2"/>
      <c r="V7858" s="2"/>
      <c r="W7858" s="2"/>
    </row>
    <row r="7859" spans="16:23" x14ac:dyDescent="0.25">
      <c r="P7859" s="1"/>
      <c r="Q7859" s="1"/>
      <c r="T7859" s="2"/>
      <c r="U7859" s="2"/>
      <c r="V7859" s="2"/>
      <c r="W7859" s="2"/>
    </row>
    <row r="7860" spans="16:23" x14ac:dyDescent="0.25">
      <c r="P7860" s="1"/>
      <c r="Q7860" s="1"/>
      <c r="T7860" s="2"/>
      <c r="U7860" s="2"/>
      <c r="V7860" s="2"/>
      <c r="W7860" s="2"/>
    </row>
    <row r="7861" spans="16:23" x14ac:dyDescent="0.25">
      <c r="P7861" s="1"/>
      <c r="Q7861" s="1"/>
      <c r="T7861" s="2"/>
      <c r="U7861" s="2"/>
      <c r="V7861" s="2"/>
      <c r="W7861" s="2"/>
    </row>
    <row r="7862" spans="16:23" x14ac:dyDescent="0.25">
      <c r="P7862" s="1"/>
      <c r="Q7862" s="1"/>
      <c r="T7862" s="2"/>
      <c r="U7862" s="2"/>
      <c r="V7862" s="2"/>
      <c r="W7862" s="2"/>
    </row>
    <row r="7863" spans="16:23" x14ac:dyDescent="0.25">
      <c r="P7863" s="1"/>
      <c r="Q7863" s="1"/>
      <c r="T7863" s="2"/>
      <c r="U7863" s="2"/>
      <c r="V7863" s="2"/>
      <c r="W7863" s="2"/>
    </row>
    <row r="7864" spans="16:23" x14ac:dyDescent="0.25">
      <c r="P7864" s="1"/>
      <c r="Q7864" s="1"/>
      <c r="T7864" s="2"/>
      <c r="U7864" s="2"/>
      <c r="V7864" s="2"/>
      <c r="W7864" s="2"/>
    </row>
    <row r="7865" spans="16:23" x14ac:dyDescent="0.25">
      <c r="P7865" s="1"/>
      <c r="Q7865" s="1"/>
      <c r="T7865" s="2"/>
      <c r="U7865" s="2"/>
      <c r="V7865" s="2"/>
      <c r="W7865" s="2"/>
    </row>
    <row r="7866" spans="16:23" x14ac:dyDescent="0.25">
      <c r="P7866" s="1"/>
      <c r="Q7866" s="1"/>
      <c r="T7866" s="2"/>
      <c r="U7866" s="2"/>
      <c r="V7866" s="2"/>
      <c r="W7866" s="2"/>
    </row>
    <row r="7867" spans="16:23" x14ac:dyDescent="0.25">
      <c r="P7867" s="1"/>
      <c r="Q7867" s="1"/>
      <c r="T7867" s="2"/>
      <c r="U7867" s="2"/>
      <c r="V7867" s="2"/>
      <c r="W7867" s="2"/>
    </row>
    <row r="7868" spans="16:23" x14ac:dyDescent="0.25">
      <c r="P7868" s="1"/>
      <c r="Q7868" s="1"/>
      <c r="T7868" s="2"/>
      <c r="U7868" s="2"/>
      <c r="V7868" s="2"/>
      <c r="W7868" s="2"/>
    </row>
    <row r="7869" spans="16:23" x14ac:dyDescent="0.25">
      <c r="P7869" s="1"/>
      <c r="Q7869" s="1"/>
      <c r="T7869" s="2"/>
      <c r="U7869" s="2"/>
      <c r="V7869" s="2"/>
      <c r="W7869" s="2"/>
    </row>
    <row r="7870" spans="16:23" x14ac:dyDescent="0.25">
      <c r="P7870" s="1"/>
      <c r="Q7870" s="1"/>
      <c r="T7870" s="2"/>
      <c r="U7870" s="2"/>
      <c r="V7870" s="2"/>
      <c r="W7870" s="2"/>
    </row>
    <row r="7871" spans="16:23" x14ac:dyDescent="0.25">
      <c r="P7871" s="1"/>
      <c r="Q7871" s="1"/>
      <c r="T7871" s="2"/>
      <c r="U7871" s="2"/>
      <c r="V7871" s="2"/>
      <c r="W7871" s="2"/>
    </row>
    <row r="7872" spans="16:23" x14ac:dyDescent="0.25">
      <c r="P7872" s="1"/>
      <c r="Q7872" s="1"/>
      <c r="T7872" s="2"/>
      <c r="U7872" s="2"/>
      <c r="V7872" s="2"/>
      <c r="W7872" s="2"/>
    </row>
    <row r="7873" spans="16:23" x14ac:dyDescent="0.25">
      <c r="P7873" s="1"/>
      <c r="Q7873" s="1"/>
      <c r="T7873" s="2"/>
      <c r="U7873" s="2"/>
      <c r="V7873" s="2"/>
      <c r="W7873" s="2"/>
    </row>
    <row r="7874" spans="16:23" x14ac:dyDescent="0.25">
      <c r="P7874" s="1"/>
      <c r="Q7874" s="1"/>
      <c r="T7874" s="2"/>
      <c r="U7874" s="2"/>
      <c r="V7874" s="2"/>
      <c r="W7874" s="2"/>
    </row>
    <row r="7875" spans="16:23" x14ac:dyDescent="0.25">
      <c r="P7875" s="1"/>
      <c r="Q7875" s="1"/>
      <c r="T7875" s="2"/>
      <c r="U7875" s="2"/>
      <c r="V7875" s="2"/>
      <c r="W7875" s="2"/>
    </row>
    <row r="7876" spans="16:23" x14ac:dyDescent="0.25">
      <c r="P7876" s="1"/>
      <c r="Q7876" s="1"/>
      <c r="T7876" s="2"/>
      <c r="U7876" s="2"/>
      <c r="V7876" s="2"/>
      <c r="W7876" s="2"/>
    </row>
    <row r="7877" spans="16:23" x14ac:dyDescent="0.25">
      <c r="P7877" s="1"/>
      <c r="Q7877" s="1"/>
      <c r="T7877" s="2"/>
      <c r="U7877" s="2"/>
      <c r="V7877" s="2"/>
      <c r="W7877" s="2"/>
    </row>
    <row r="7878" spans="16:23" x14ac:dyDescent="0.25">
      <c r="P7878" s="1"/>
      <c r="Q7878" s="1"/>
      <c r="T7878" s="2"/>
      <c r="U7878" s="2"/>
      <c r="V7878" s="2"/>
      <c r="W7878" s="2"/>
    </row>
    <row r="7879" spans="16:23" x14ac:dyDescent="0.25">
      <c r="P7879" s="1"/>
      <c r="Q7879" s="1"/>
      <c r="T7879" s="2"/>
      <c r="U7879" s="2"/>
      <c r="V7879" s="2"/>
      <c r="W7879" s="2"/>
    </row>
    <row r="7880" spans="16:23" x14ac:dyDescent="0.25">
      <c r="P7880" s="1"/>
      <c r="Q7880" s="1"/>
      <c r="T7880" s="2"/>
      <c r="U7880" s="2"/>
      <c r="V7880" s="2"/>
      <c r="W7880" s="2"/>
    </row>
    <row r="7881" spans="16:23" x14ac:dyDescent="0.25">
      <c r="P7881" s="1"/>
      <c r="Q7881" s="1"/>
      <c r="T7881" s="2"/>
      <c r="U7881" s="2"/>
      <c r="V7881" s="2"/>
      <c r="W7881" s="2"/>
    </row>
    <row r="7882" spans="16:23" x14ac:dyDescent="0.25">
      <c r="P7882" s="1"/>
      <c r="Q7882" s="1"/>
      <c r="T7882" s="2"/>
      <c r="U7882" s="2"/>
      <c r="V7882" s="2"/>
      <c r="W7882" s="2"/>
    </row>
    <row r="7883" spans="16:23" x14ac:dyDescent="0.25">
      <c r="P7883" s="1"/>
      <c r="Q7883" s="1"/>
      <c r="T7883" s="2"/>
      <c r="U7883" s="2"/>
      <c r="V7883" s="2"/>
      <c r="W7883" s="2"/>
    </row>
    <row r="7884" spans="16:23" x14ac:dyDescent="0.25">
      <c r="P7884" s="1"/>
      <c r="Q7884" s="1"/>
      <c r="T7884" s="2"/>
      <c r="U7884" s="2"/>
      <c r="V7884" s="2"/>
      <c r="W7884" s="2"/>
    </row>
    <row r="7885" spans="16:23" x14ac:dyDescent="0.25">
      <c r="P7885" s="1"/>
      <c r="Q7885" s="1"/>
      <c r="T7885" s="2"/>
      <c r="U7885" s="2"/>
      <c r="V7885" s="2"/>
      <c r="W7885" s="2"/>
    </row>
    <row r="7886" spans="16:23" x14ac:dyDescent="0.25">
      <c r="P7886" s="1"/>
      <c r="Q7886" s="1"/>
      <c r="T7886" s="2"/>
      <c r="U7886" s="2"/>
      <c r="V7886" s="2"/>
      <c r="W7886" s="2"/>
    </row>
    <row r="7887" spans="16:23" x14ac:dyDescent="0.25">
      <c r="P7887" s="1"/>
      <c r="Q7887" s="1"/>
      <c r="T7887" s="2"/>
      <c r="U7887" s="2"/>
      <c r="V7887" s="2"/>
      <c r="W7887" s="2"/>
    </row>
    <row r="7888" spans="16:23" x14ac:dyDescent="0.25">
      <c r="P7888" s="1"/>
      <c r="Q7888" s="1"/>
      <c r="T7888" s="2"/>
      <c r="U7888" s="2"/>
      <c r="V7888" s="2"/>
      <c r="W7888" s="2"/>
    </row>
    <row r="7889" spans="16:23" x14ac:dyDescent="0.25">
      <c r="P7889" s="1"/>
      <c r="Q7889" s="1"/>
      <c r="T7889" s="2"/>
      <c r="U7889" s="2"/>
      <c r="V7889" s="2"/>
      <c r="W7889" s="2"/>
    </row>
    <row r="7890" spans="16:23" x14ac:dyDescent="0.25">
      <c r="P7890" s="1"/>
      <c r="Q7890" s="1"/>
      <c r="T7890" s="2"/>
      <c r="U7890" s="2"/>
      <c r="V7890" s="2"/>
      <c r="W7890" s="2"/>
    </row>
    <row r="7891" spans="16:23" x14ac:dyDescent="0.25">
      <c r="P7891" s="1"/>
      <c r="Q7891" s="1"/>
      <c r="T7891" s="2"/>
      <c r="U7891" s="2"/>
      <c r="V7891" s="2"/>
      <c r="W7891" s="2"/>
    </row>
    <row r="7892" spans="16:23" x14ac:dyDescent="0.25">
      <c r="P7892" s="1"/>
      <c r="Q7892" s="1"/>
      <c r="T7892" s="2"/>
      <c r="U7892" s="2"/>
      <c r="V7892" s="2"/>
      <c r="W7892" s="2"/>
    </row>
    <row r="7893" spans="16:23" x14ac:dyDescent="0.25">
      <c r="P7893" s="1"/>
      <c r="Q7893" s="1"/>
      <c r="T7893" s="2"/>
      <c r="U7893" s="2"/>
      <c r="V7893" s="2"/>
      <c r="W7893" s="2"/>
    </row>
    <row r="7894" spans="16:23" x14ac:dyDescent="0.25">
      <c r="P7894" s="1"/>
      <c r="Q7894" s="1"/>
      <c r="T7894" s="2"/>
      <c r="U7894" s="2"/>
      <c r="V7894" s="2"/>
      <c r="W7894" s="2"/>
    </row>
    <row r="7895" spans="16:23" x14ac:dyDescent="0.25">
      <c r="P7895" s="1"/>
      <c r="Q7895" s="1"/>
      <c r="T7895" s="2"/>
      <c r="U7895" s="2"/>
      <c r="V7895" s="2"/>
      <c r="W7895" s="2"/>
    </row>
    <row r="7896" spans="16:23" x14ac:dyDescent="0.25">
      <c r="P7896" s="1"/>
      <c r="Q7896" s="1"/>
      <c r="T7896" s="2"/>
      <c r="U7896" s="2"/>
      <c r="V7896" s="2"/>
      <c r="W7896" s="2"/>
    </row>
    <row r="7897" spans="16:23" x14ac:dyDescent="0.25">
      <c r="P7897" s="1"/>
      <c r="Q7897" s="1"/>
      <c r="T7897" s="2"/>
      <c r="U7897" s="2"/>
      <c r="V7897" s="2"/>
      <c r="W7897" s="2"/>
    </row>
    <row r="7898" spans="16:23" x14ac:dyDescent="0.25">
      <c r="P7898" s="1"/>
      <c r="Q7898" s="1"/>
      <c r="T7898" s="2"/>
      <c r="U7898" s="2"/>
      <c r="V7898" s="2"/>
      <c r="W7898" s="2"/>
    </row>
    <row r="7899" spans="16:23" x14ac:dyDescent="0.25">
      <c r="P7899" s="1"/>
      <c r="Q7899" s="1"/>
      <c r="T7899" s="2"/>
      <c r="U7899" s="2"/>
      <c r="V7899" s="2"/>
      <c r="W7899" s="2"/>
    </row>
    <row r="7900" spans="16:23" x14ac:dyDescent="0.25">
      <c r="P7900" s="1"/>
      <c r="Q7900" s="1"/>
      <c r="T7900" s="2"/>
      <c r="U7900" s="2"/>
      <c r="V7900" s="2"/>
      <c r="W7900" s="2"/>
    </row>
    <row r="7901" spans="16:23" x14ac:dyDescent="0.25">
      <c r="P7901" s="1"/>
      <c r="Q7901" s="1"/>
      <c r="T7901" s="2"/>
      <c r="U7901" s="2"/>
      <c r="V7901" s="2"/>
      <c r="W7901" s="2"/>
    </row>
    <row r="7902" spans="16:23" x14ac:dyDescent="0.25">
      <c r="P7902" s="1"/>
      <c r="Q7902" s="1"/>
      <c r="T7902" s="2"/>
      <c r="U7902" s="2"/>
      <c r="V7902" s="2"/>
      <c r="W7902" s="2"/>
    </row>
    <row r="7903" spans="16:23" x14ac:dyDescent="0.25">
      <c r="P7903" s="1"/>
      <c r="Q7903" s="1"/>
      <c r="T7903" s="2"/>
      <c r="U7903" s="2"/>
      <c r="V7903" s="2"/>
      <c r="W7903" s="2"/>
    </row>
    <row r="7904" spans="16:23" x14ac:dyDescent="0.25">
      <c r="P7904" s="1"/>
      <c r="Q7904" s="1"/>
      <c r="T7904" s="2"/>
      <c r="U7904" s="2"/>
      <c r="V7904" s="2"/>
      <c r="W7904" s="2"/>
    </row>
    <row r="7905" spans="16:23" x14ac:dyDescent="0.25">
      <c r="P7905" s="1"/>
      <c r="Q7905" s="1"/>
      <c r="T7905" s="2"/>
      <c r="U7905" s="2"/>
      <c r="V7905" s="2"/>
      <c r="W7905" s="2"/>
    </row>
    <row r="7906" spans="16:23" x14ac:dyDescent="0.25">
      <c r="P7906" s="1"/>
      <c r="Q7906" s="1"/>
      <c r="T7906" s="2"/>
      <c r="U7906" s="2"/>
      <c r="V7906" s="2"/>
      <c r="W7906" s="2"/>
    </row>
    <row r="7907" spans="16:23" x14ac:dyDescent="0.25">
      <c r="P7907" s="1"/>
      <c r="Q7907" s="1"/>
      <c r="T7907" s="2"/>
      <c r="U7907" s="2"/>
      <c r="V7907" s="2"/>
      <c r="W7907" s="2"/>
    </row>
    <row r="7908" spans="16:23" x14ac:dyDescent="0.25">
      <c r="P7908" s="1"/>
      <c r="Q7908" s="1"/>
      <c r="T7908" s="2"/>
      <c r="U7908" s="2"/>
      <c r="V7908" s="2"/>
      <c r="W7908" s="2"/>
    </row>
    <row r="7909" spans="16:23" x14ac:dyDescent="0.25">
      <c r="P7909" s="1"/>
      <c r="Q7909" s="1"/>
      <c r="T7909" s="2"/>
      <c r="U7909" s="2"/>
      <c r="V7909" s="2"/>
      <c r="W7909" s="2"/>
    </row>
    <row r="7910" spans="16:23" x14ac:dyDescent="0.25">
      <c r="P7910" s="1"/>
      <c r="Q7910" s="1"/>
      <c r="T7910" s="2"/>
      <c r="U7910" s="2"/>
      <c r="V7910" s="2"/>
      <c r="W7910" s="2"/>
    </row>
    <row r="7911" spans="16:23" x14ac:dyDescent="0.25">
      <c r="P7911" s="1"/>
      <c r="Q7911" s="1"/>
      <c r="T7911" s="2"/>
      <c r="U7911" s="2"/>
      <c r="V7911" s="2"/>
      <c r="W7911" s="2"/>
    </row>
    <row r="7912" spans="16:23" x14ac:dyDescent="0.25">
      <c r="P7912" s="1"/>
      <c r="Q7912" s="1"/>
      <c r="T7912" s="2"/>
      <c r="U7912" s="2"/>
      <c r="V7912" s="2"/>
      <c r="W7912" s="2"/>
    </row>
    <row r="7913" spans="16:23" x14ac:dyDescent="0.25">
      <c r="P7913" s="1"/>
      <c r="Q7913" s="1"/>
      <c r="T7913" s="2"/>
      <c r="U7913" s="2"/>
      <c r="V7913" s="2"/>
      <c r="W7913" s="2"/>
    </row>
    <row r="7914" spans="16:23" x14ac:dyDescent="0.25">
      <c r="P7914" s="1"/>
      <c r="Q7914" s="1"/>
      <c r="T7914" s="2"/>
      <c r="U7914" s="2"/>
      <c r="V7914" s="2"/>
      <c r="W7914" s="2"/>
    </row>
    <row r="7915" spans="16:23" x14ac:dyDescent="0.25">
      <c r="P7915" s="1"/>
      <c r="Q7915" s="1"/>
      <c r="T7915" s="2"/>
      <c r="U7915" s="2"/>
      <c r="V7915" s="2"/>
      <c r="W7915" s="2"/>
    </row>
    <row r="7916" spans="16:23" x14ac:dyDescent="0.25">
      <c r="P7916" s="1"/>
      <c r="Q7916" s="1"/>
      <c r="T7916" s="2"/>
      <c r="U7916" s="2"/>
      <c r="V7916" s="2"/>
      <c r="W7916" s="2"/>
    </row>
    <row r="7917" spans="16:23" x14ac:dyDescent="0.25">
      <c r="P7917" s="1"/>
      <c r="Q7917" s="1"/>
      <c r="T7917" s="2"/>
      <c r="U7917" s="2"/>
      <c r="V7917" s="2"/>
      <c r="W7917" s="2"/>
    </row>
    <row r="7918" spans="16:23" x14ac:dyDescent="0.25">
      <c r="P7918" s="1"/>
      <c r="Q7918" s="1"/>
      <c r="T7918" s="2"/>
      <c r="U7918" s="2"/>
      <c r="V7918" s="2"/>
      <c r="W7918" s="2"/>
    </row>
    <row r="7919" spans="16:23" x14ac:dyDescent="0.25">
      <c r="P7919" s="1"/>
      <c r="Q7919" s="1"/>
      <c r="T7919" s="2"/>
      <c r="U7919" s="2"/>
      <c r="V7919" s="2"/>
      <c r="W7919" s="2"/>
    </row>
    <row r="7920" spans="16:23" x14ac:dyDescent="0.25">
      <c r="P7920" s="1"/>
      <c r="Q7920" s="1"/>
      <c r="T7920" s="2"/>
      <c r="U7920" s="2"/>
      <c r="V7920" s="2"/>
      <c r="W7920" s="2"/>
    </row>
    <row r="7921" spans="16:23" x14ac:dyDescent="0.25">
      <c r="P7921" s="1"/>
      <c r="Q7921" s="1"/>
      <c r="T7921" s="2"/>
      <c r="U7921" s="2"/>
      <c r="V7921" s="2"/>
      <c r="W7921" s="2"/>
    </row>
    <row r="7922" spans="16:23" x14ac:dyDescent="0.25">
      <c r="P7922" s="1"/>
      <c r="Q7922" s="1"/>
      <c r="T7922" s="2"/>
      <c r="U7922" s="2"/>
      <c r="V7922" s="2"/>
      <c r="W7922" s="2"/>
    </row>
    <row r="7923" spans="16:23" x14ac:dyDescent="0.25">
      <c r="P7923" s="1"/>
      <c r="Q7923" s="1"/>
      <c r="T7923" s="2"/>
      <c r="U7923" s="2"/>
      <c r="V7923" s="2"/>
      <c r="W7923" s="2"/>
    </row>
    <row r="7924" spans="16:23" x14ac:dyDescent="0.25">
      <c r="P7924" s="1"/>
      <c r="Q7924" s="1"/>
      <c r="T7924" s="2"/>
      <c r="U7924" s="2"/>
      <c r="V7924" s="2"/>
      <c r="W7924" s="2"/>
    </row>
    <row r="7925" spans="16:23" x14ac:dyDescent="0.25">
      <c r="P7925" s="1"/>
      <c r="Q7925" s="1"/>
      <c r="T7925" s="2"/>
      <c r="U7925" s="2"/>
      <c r="V7925" s="2"/>
      <c r="W7925" s="2"/>
    </row>
    <row r="7926" spans="16:23" x14ac:dyDescent="0.25">
      <c r="P7926" s="1"/>
      <c r="Q7926" s="1"/>
      <c r="T7926" s="2"/>
      <c r="U7926" s="2"/>
      <c r="V7926" s="2"/>
      <c r="W7926" s="2"/>
    </row>
    <row r="7927" spans="16:23" x14ac:dyDescent="0.25">
      <c r="P7927" s="1"/>
      <c r="Q7927" s="1"/>
      <c r="T7927" s="2"/>
      <c r="U7927" s="2"/>
      <c r="V7927" s="2"/>
      <c r="W7927" s="2"/>
    </row>
    <row r="7928" spans="16:23" x14ac:dyDescent="0.25">
      <c r="P7928" s="1"/>
      <c r="Q7928" s="1"/>
      <c r="T7928" s="2"/>
      <c r="U7928" s="2"/>
      <c r="V7928" s="2"/>
      <c r="W7928" s="2"/>
    </row>
    <row r="7929" spans="16:23" x14ac:dyDescent="0.25">
      <c r="P7929" s="1"/>
      <c r="Q7929" s="1"/>
      <c r="T7929" s="2"/>
      <c r="U7929" s="2"/>
      <c r="V7929" s="2"/>
      <c r="W7929" s="2"/>
    </row>
    <row r="7930" spans="16:23" x14ac:dyDescent="0.25">
      <c r="P7930" s="1"/>
      <c r="Q7930" s="1"/>
      <c r="T7930" s="2"/>
      <c r="U7930" s="2"/>
      <c r="V7930" s="2"/>
      <c r="W7930" s="2"/>
    </row>
    <row r="7931" spans="16:23" x14ac:dyDescent="0.25">
      <c r="P7931" s="1"/>
      <c r="Q7931" s="1"/>
      <c r="T7931" s="2"/>
      <c r="U7931" s="2"/>
      <c r="V7931" s="2"/>
      <c r="W7931" s="2"/>
    </row>
    <row r="7932" spans="16:23" x14ac:dyDescent="0.25">
      <c r="P7932" s="1"/>
      <c r="Q7932" s="1"/>
      <c r="T7932" s="2"/>
      <c r="U7932" s="2"/>
      <c r="V7932" s="2"/>
      <c r="W7932" s="2"/>
    </row>
    <row r="7933" spans="16:23" x14ac:dyDescent="0.25">
      <c r="P7933" s="1"/>
      <c r="Q7933" s="1"/>
      <c r="T7933" s="2"/>
      <c r="U7933" s="2"/>
      <c r="V7933" s="2"/>
      <c r="W7933" s="2"/>
    </row>
    <row r="7934" spans="16:23" x14ac:dyDescent="0.25">
      <c r="P7934" s="1"/>
      <c r="Q7934" s="1"/>
      <c r="T7934" s="2"/>
      <c r="U7934" s="2"/>
      <c r="V7934" s="2"/>
      <c r="W7934" s="2"/>
    </row>
    <row r="7935" spans="16:23" x14ac:dyDescent="0.25">
      <c r="P7935" s="1"/>
      <c r="Q7935" s="1"/>
      <c r="T7935" s="2"/>
      <c r="U7935" s="2"/>
      <c r="V7935" s="2"/>
      <c r="W7935" s="2"/>
    </row>
    <row r="7936" spans="16:23" x14ac:dyDescent="0.25">
      <c r="P7936" s="1"/>
      <c r="Q7936" s="1"/>
      <c r="T7936" s="2"/>
      <c r="U7936" s="2"/>
      <c r="V7936" s="2"/>
      <c r="W7936" s="2"/>
    </row>
    <row r="7937" spans="16:23" x14ac:dyDescent="0.25">
      <c r="P7937" s="1"/>
      <c r="Q7937" s="1"/>
      <c r="T7937" s="2"/>
      <c r="U7937" s="2"/>
      <c r="V7937" s="2"/>
      <c r="W7937" s="2"/>
    </row>
    <row r="7938" spans="16:23" x14ac:dyDescent="0.25">
      <c r="P7938" s="1"/>
      <c r="Q7938" s="1"/>
      <c r="T7938" s="2"/>
      <c r="U7938" s="2"/>
      <c r="V7938" s="2"/>
      <c r="W7938" s="2"/>
    </row>
    <row r="7939" spans="16:23" x14ac:dyDescent="0.25">
      <c r="P7939" s="1"/>
      <c r="Q7939" s="1"/>
      <c r="T7939" s="2"/>
      <c r="U7939" s="2"/>
      <c r="V7939" s="2"/>
      <c r="W7939" s="2"/>
    </row>
    <row r="7940" spans="16:23" x14ac:dyDescent="0.25">
      <c r="P7940" s="1"/>
      <c r="Q7940" s="1"/>
      <c r="T7940" s="2"/>
      <c r="U7940" s="2"/>
      <c r="V7940" s="2"/>
      <c r="W7940" s="2"/>
    </row>
    <row r="7941" spans="16:23" x14ac:dyDescent="0.25">
      <c r="P7941" s="1"/>
      <c r="Q7941" s="1"/>
      <c r="T7941" s="2"/>
      <c r="U7941" s="2"/>
      <c r="V7941" s="2"/>
      <c r="W7941" s="2"/>
    </row>
    <row r="7942" spans="16:23" x14ac:dyDescent="0.25">
      <c r="P7942" s="1"/>
      <c r="Q7942" s="1"/>
      <c r="T7942" s="2"/>
      <c r="U7942" s="2"/>
      <c r="V7942" s="2"/>
      <c r="W7942" s="2"/>
    </row>
    <row r="7943" spans="16:23" x14ac:dyDescent="0.25">
      <c r="P7943" s="1"/>
      <c r="Q7943" s="1"/>
      <c r="T7943" s="2"/>
      <c r="U7943" s="2"/>
      <c r="V7943" s="2"/>
      <c r="W7943" s="2"/>
    </row>
    <row r="7944" spans="16:23" x14ac:dyDescent="0.25">
      <c r="P7944" s="1"/>
      <c r="Q7944" s="1"/>
      <c r="T7944" s="2"/>
      <c r="U7944" s="2"/>
      <c r="V7944" s="2"/>
      <c r="W7944" s="2"/>
    </row>
    <row r="7945" spans="16:23" x14ac:dyDescent="0.25">
      <c r="P7945" s="1"/>
      <c r="Q7945" s="1"/>
      <c r="T7945" s="2"/>
      <c r="U7945" s="2"/>
      <c r="V7945" s="2"/>
      <c r="W7945" s="2"/>
    </row>
    <row r="7946" spans="16:23" x14ac:dyDescent="0.25">
      <c r="P7946" s="1"/>
      <c r="Q7946" s="1"/>
      <c r="T7946" s="2"/>
      <c r="U7946" s="2"/>
      <c r="V7946" s="2"/>
      <c r="W7946" s="2"/>
    </row>
    <row r="7947" spans="16:23" x14ac:dyDescent="0.25">
      <c r="P7947" s="1"/>
      <c r="Q7947" s="1"/>
      <c r="T7947" s="2"/>
      <c r="U7947" s="2"/>
      <c r="V7947" s="2"/>
      <c r="W7947" s="2"/>
    </row>
    <row r="7948" spans="16:23" x14ac:dyDescent="0.25">
      <c r="P7948" s="1"/>
      <c r="Q7948" s="1"/>
      <c r="T7948" s="2"/>
      <c r="U7948" s="2"/>
      <c r="V7948" s="2"/>
      <c r="W7948" s="2"/>
    </row>
    <row r="7949" spans="16:23" x14ac:dyDescent="0.25">
      <c r="P7949" s="1"/>
      <c r="Q7949" s="1"/>
      <c r="T7949" s="2"/>
      <c r="U7949" s="2"/>
      <c r="V7949" s="2"/>
      <c r="W7949" s="2"/>
    </row>
    <row r="7950" spans="16:23" x14ac:dyDescent="0.25">
      <c r="P7950" s="1"/>
      <c r="Q7950" s="1"/>
      <c r="T7950" s="2"/>
      <c r="U7950" s="2"/>
      <c r="V7950" s="2"/>
      <c r="W7950" s="2"/>
    </row>
    <row r="7951" spans="16:23" x14ac:dyDescent="0.25">
      <c r="P7951" s="1"/>
      <c r="Q7951" s="1"/>
      <c r="T7951" s="2"/>
      <c r="U7951" s="2"/>
      <c r="V7951" s="2"/>
      <c r="W7951" s="2"/>
    </row>
    <row r="7952" spans="16:23" x14ac:dyDescent="0.25">
      <c r="P7952" s="1"/>
      <c r="Q7952" s="1"/>
      <c r="T7952" s="2"/>
      <c r="U7952" s="2"/>
      <c r="V7952" s="2"/>
      <c r="W7952" s="2"/>
    </row>
    <row r="7953" spans="16:23" x14ac:dyDescent="0.25">
      <c r="P7953" s="1"/>
      <c r="Q7953" s="1"/>
      <c r="T7953" s="2"/>
      <c r="U7953" s="2"/>
      <c r="V7953" s="2"/>
      <c r="W7953" s="2"/>
    </row>
    <row r="7954" spans="16:23" x14ac:dyDescent="0.25">
      <c r="P7954" s="1"/>
      <c r="Q7954" s="1"/>
      <c r="T7954" s="2"/>
      <c r="U7954" s="2"/>
      <c r="V7954" s="2"/>
      <c r="W7954" s="2"/>
    </row>
    <row r="7955" spans="16:23" x14ac:dyDescent="0.25">
      <c r="P7955" s="1"/>
      <c r="Q7955" s="1"/>
      <c r="T7955" s="2"/>
      <c r="U7955" s="2"/>
      <c r="V7955" s="2"/>
      <c r="W7955" s="2"/>
    </row>
    <row r="7956" spans="16:23" x14ac:dyDescent="0.25">
      <c r="P7956" s="1"/>
      <c r="Q7956" s="1"/>
      <c r="T7956" s="2"/>
      <c r="U7956" s="2"/>
      <c r="V7956" s="2"/>
      <c r="W7956" s="2"/>
    </row>
    <row r="7957" spans="16:23" x14ac:dyDescent="0.25">
      <c r="P7957" s="1"/>
      <c r="Q7957" s="1"/>
      <c r="T7957" s="2"/>
      <c r="U7957" s="2"/>
      <c r="V7957" s="2"/>
      <c r="W7957" s="2"/>
    </row>
    <row r="7958" spans="16:23" x14ac:dyDescent="0.25">
      <c r="P7958" s="1"/>
      <c r="Q7958" s="1"/>
      <c r="T7958" s="2"/>
      <c r="U7958" s="2"/>
      <c r="V7958" s="2"/>
      <c r="W7958" s="2"/>
    </row>
    <row r="7959" spans="16:23" x14ac:dyDescent="0.25">
      <c r="P7959" s="1"/>
      <c r="Q7959" s="1"/>
      <c r="T7959" s="2"/>
      <c r="U7959" s="2"/>
      <c r="V7959" s="2"/>
      <c r="W7959" s="2"/>
    </row>
    <row r="7960" spans="16:23" x14ac:dyDescent="0.25">
      <c r="P7960" s="1"/>
      <c r="Q7960" s="1"/>
      <c r="T7960" s="2"/>
      <c r="U7960" s="2"/>
      <c r="V7960" s="2"/>
      <c r="W7960" s="2"/>
    </row>
    <row r="7961" spans="16:23" x14ac:dyDescent="0.25">
      <c r="P7961" s="1"/>
      <c r="Q7961" s="1"/>
      <c r="T7961" s="2"/>
      <c r="U7961" s="2"/>
      <c r="V7961" s="2"/>
      <c r="W7961" s="2"/>
    </row>
    <row r="7962" spans="16:23" x14ac:dyDescent="0.25">
      <c r="P7962" s="1"/>
      <c r="Q7962" s="1"/>
      <c r="T7962" s="2"/>
      <c r="U7962" s="2"/>
      <c r="V7962" s="2"/>
      <c r="W7962" s="2"/>
    </row>
    <row r="7963" spans="16:23" x14ac:dyDescent="0.25">
      <c r="P7963" s="1"/>
      <c r="Q7963" s="1"/>
      <c r="T7963" s="2"/>
      <c r="U7963" s="2"/>
      <c r="V7963" s="2"/>
      <c r="W7963" s="2"/>
    </row>
    <row r="7964" spans="16:23" x14ac:dyDescent="0.25">
      <c r="P7964" s="1"/>
      <c r="Q7964" s="1"/>
      <c r="T7964" s="2"/>
      <c r="U7964" s="2"/>
      <c r="V7964" s="2"/>
      <c r="W7964" s="2"/>
    </row>
    <row r="7965" spans="16:23" x14ac:dyDescent="0.25">
      <c r="P7965" s="1"/>
      <c r="Q7965" s="1"/>
      <c r="T7965" s="2"/>
      <c r="U7965" s="2"/>
      <c r="V7965" s="2"/>
      <c r="W7965" s="2"/>
    </row>
    <row r="7966" spans="16:23" x14ac:dyDescent="0.25">
      <c r="P7966" s="1"/>
      <c r="Q7966" s="1"/>
      <c r="T7966" s="2"/>
      <c r="U7966" s="2"/>
      <c r="V7966" s="2"/>
      <c r="W7966" s="2"/>
    </row>
    <row r="7967" spans="16:23" x14ac:dyDescent="0.25">
      <c r="P7967" s="1"/>
      <c r="Q7967" s="1"/>
      <c r="T7967" s="2"/>
      <c r="U7967" s="2"/>
      <c r="V7967" s="2"/>
      <c r="W7967" s="2"/>
    </row>
    <row r="7968" spans="16:23" x14ac:dyDescent="0.25">
      <c r="P7968" s="1"/>
      <c r="Q7968" s="1"/>
      <c r="T7968" s="2"/>
      <c r="U7968" s="2"/>
      <c r="V7968" s="2"/>
      <c r="W7968" s="2"/>
    </row>
    <row r="7969" spans="16:23" x14ac:dyDescent="0.25">
      <c r="P7969" s="1"/>
      <c r="Q7969" s="1"/>
      <c r="T7969" s="2"/>
      <c r="U7969" s="2"/>
      <c r="V7969" s="2"/>
      <c r="W7969" s="2"/>
    </row>
    <row r="7970" spans="16:23" x14ac:dyDescent="0.25">
      <c r="P7970" s="1"/>
      <c r="Q7970" s="1"/>
      <c r="T7970" s="2"/>
      <c r="U7970" s="2"/>
      <c r="V7970" s="2"/>
      <c r="W7970" s="2"/>
    </row>
    <row r="7971" spans="16:23" x14ac:dyDescent="0.25">
      <c r="P7971" s="1"/>
      <c r="Q7971" s="1"/>
      <c r="T7971" s="2"/>
      <c r="U7971" s="2"/>
      <c r="V7971" s="2"/>
      <c r="W7971" s="2"/>
    </row>
    <row r="7972" spans="16:23" x14ac:dyDescent="0.25">
      <c r="P7972" s="1"/>
      <c r="Q7972" s="1"/>
      <c r="T7972" s="2"/>
      <c r="U7972" s="2"/>
      <c r="V7972" s="2"/>
      <c r="W7972" s="2"/>
    </row>
    <row r="7973" spans="16:23" x14ac:dyDescent="0.25">
      <c r="P7973" s="1"/>
      <c r="Q7973" s="1"/>
      <c r="T7973" s="2"/>
      <c r="U7973" s="2"/>
      <c r="V7973" s="2"/>
      <c r="W7973" s="2"/>
    </row>
    <row r="7974" spans="16:23" x14ac:dyDescent="0.25">
      <c r="P7974" s="1"/>
      <c r="Q7974" s="1"/>
      <c r="T7974" s="2"/>
      <c r="U7974" s="2"/>
      <c r="V7974" s="2"/>
      <c r="W7974" s="2"/>
    </row>
    <row r="7975" spans="16:23" x14ac:dyDescent="0.25">
      <c r="P7975" s="1"/>
      <c r="Q7975" s="1"/>
      <c r="T7975" s="2"/>
      <c r="U7975" s="2"/>
      <c r="V7975" s="2"/>
      <c r="W7975" s="2"/>
    </row>
    <row r="7976" spans="16:23" x14ac:dyDescent="0.25">
      <c r="P7976" s="1"/>
      <c r="Q7976" s="1"/>
      <c r="T7976" s="2"/>
      <c r="U7976" s="2"/>
      <c r="V7976" s="2"/>
      <c r="W7976" s="2"/>
    </row>
    <row r="7977" spans="16:23" x14ac:dyDescent="0.25">
      <c r="P7977" s="1"/>
      <c r="Q7977" s="1"/>
      <c r="T7977" s="2"/>
      <c r="U7977" s="2"/>
      <c r="V7977" s="2"/>
      <c r="W7977" s="2"/>
    </row>
    <row r="7978" spans="16:23" x14ac:dyDescent="0.25">
      <c r="P7978" s="1"/>
      <c r="Q7978" s="1"/>
      <c r="T7978" s="2"/>
      <c r="U7978" s="2"/>
      <c r="V7978" s="2"/>
      <c r="W7978" s="2"/>
    </row>
    <row r="7979" spans="16:23" x14ac:dyDescent="0.25">
      <c r="P7979" s="1"/>
      <c r="Q7979" s="1"/>
      <c r="T7979" s="2"/>
      <c r="U7979" s="2"/>
      <c r="V7979" s="2"/>
      <c r="W7979" s="2"/>
    </row>
    <row r="7980" spans="16:23" x14ac:dyDescent="0.25">
      <c r="P7980" s="1"/>
      <c r="Q7980" s="1"/>
      <c r="T7980" s="2"/>
      <c r="U7980" s="2"/>
      <c r="V7980" s="2"/>
      <c r="W7980" s="2"/>
    </row>
    <row r="7981" spans="16:23" x14ac:dyDescent="0.25">
      <c r="P7981" s="1"/>
      <c r="Q7981" s="1"/>
      <c r="T7981" s="2"/>
      <c r="U7981" s="2"/>
      <c r="V7981" s="2"/>
      <c r="W7981" s="2"/>
    </row>
    <row r="7982" spans="16:23" x14ac:dyDescent="0.25">
      <c r="P7982" s="1"/>
      <c r="Q7982" s="1"/>
      <c r="T7982" s="2"/>
      <c r="U7982" s="2"/>
      <c r="V7982" s="2"/>
      <c r="W7982" s="2"/>
    </row>
    <row r="7983" spans="16:23" x14ac:dyDescent="0.25">
      <c r="P7983" s="1"/>
      <c r="Q7983" s="1"/>
      <c r="T7983" s="2"/>
      <c r="U7983" s="2"/>
      <c r="V7983" s="2"/>
      <c r="W7983" s="2"/>
    </row>
    <row r="7984" spans="16:23" x14ac:dyDescent="0.25">
      <c r="P7984" s="1"/>
      <c r="Q7984" s="1"/>
      <c r="T7984" s="2"/>
      <c r="U7984" s="2"/>
      <c r="V7984" s="2"/>
      <c r="W7984" s="2"/>
    </row>
    <row r="7985" spans="16:23" x14ac:dyDescent="0.25">
      <c r="P7985" s="1"/>
      <c r="Q7985" s="1"/>
      <c r="T7985" s="2"/>
      <c r="U7985" s="2"/>
      <c r="V7985" s="2"/>
      <c r="W7985" s="2"/>
    </row>
    <row r="7986" spans="16:23" x14ac:dyDescent="0.25">
      <c r="P7986" s="1"/>
      <c r="Q7986" s="1"/>
      <c r="T7986" s="2"/>
      <c r="U7986" s="2"/>
      <c r="V7986" s="2"/>
      <c r="W7986" s="2"/>
    </row>
    <row r="7987" spans="16:23" x14ac:dyDescent="0.25">
      <c r="P7987" s="1"/>
      <c r="Q7987" s="1"/>
      <c r="T7987" s="2"/>
      <c r="U7987" s="2"/>
      <c r="V7987" s="2"/>
      <c r="W7987" s="2"/>
    </row>
    <row r="7988" spans="16:23" x14ac:dyDescent="0.25">
      <c r="P7988" s="1"/>
      <c r="Q7988" s="1"/>
      <c r="T7988" s="2"/>
      <c r="U7988" s="2"/>
      <c r="V7988" s="2"/>
      <c r="W7988" s="2"/>
    </row>
    <row r="7989" spans="16:23" x14ac:dyDescent="0.25">
      <c r="P7989" s="1"/>
      <c r="Q7989" s="1"/>
      <c r="T7989" s="2"/>
      <c r="U7989" s="2"/>
      <c r="V7989" s="2"/>
      <c r="W7989" s="2"/>
    </row>
    <row r="7990" spans="16:23" x14ac:dyDescent="0.25">
      <c r="P7990" s="1"/>
      <c r="Q7990" s="1"/>
      <c r="T7990" s="2"/>
      <c r="U7990" s="2"/>
      <c r="V7990" s="2"/>
      <c r="W7990" s="2"/>
    </row>
    <row r="7991" spans="16:23" x14ac:dyDescent="0.25">
      <c r="P7991" s="1"/>
      <c r="Q7991" s="1"/>
      <c r="T7991" s="2"/>
      <c r="U7991" s="2"/>
      <c r="V7991" s="2"/>
      <c r="W7991" s="2"/>
    </row>
    <row r="7992" spans="16:23" x14ac:dyDescent="0.25">
      <c r="P7992" s="1"/>
      <c r="Q7992" s="1"/>
      <c r="T7992" s="2"/>
      <c r="U7992" s="2"/>
      <c r="V7992" s="2"/>
      <c r="W7992" s="2"/>
    </row>
    <row r="7993" spans="16:23" x14ac:dyDescent="0.25">
      <c r="P7993" s="1"/>
      <c r="Q7993" s="1"/>
      <c r="T7993" s="2"/>
      <c r="U7993" s="2"/>
      <c r="V7993" s="2"/>
      <c r="W7993" s="2"/>
    </row>
    <row r="7994" spans="16:23" x14ac:dyDescent="0.25">
      <c r="P7994" s="1"/>
      <c r="Q7994" s="1"/>
      <c r="T7994" s="2"/>
      <c r="U7994" s="2"/>
      <c r="V7994" s="2"/>
      <c r="W7994" s="2"/>
    </row>
    <row r="7995" spans="16:23" x14ac:dyDescent="0.25">
      <c r="P7995" s="1"/>
      <c r="Q7995" s="1"/>
      <c r="T7995" s="2"/>
      <c r="U7995" s="2"/>
      <c r="V7995" s="2"/>
      <c r="W7995" s="2"/>
    </row>
    <row r="7996" spans="16:23" x14ac:dyDescent="0.25">
      <c r="P7996" s="1"/>
      <c r="Q7996" s="1"/>
      <c r="T7996" s="2"/>
      <c r="U7996" s="2"/>
      <c r="V7996" s="2"/>
      <c r="W7996" s="2"/>
    </row>
    <row r="7997" spans="16:23" x14ac:dyDescent="0.25">
      <c r="P7997" s="1"/>
      <c r="Q7997" s="1"/>
      <c r="T7997" s="2"/>
      <c r="U7997" s="2"/>
      <c r="V7997" s="2"/>
      <c r="W7997" s="2"/>
    </row>
    <row r="7998" spans="16:23" x14ac:dyDescent="0.25">
      <c r="P7998" s="1"/>
      <c r="Q7998" s="1"/>
      <c r="T7998" s="2"/>
      <c r="U7998" s="2"/>
      <c r="V7998" s="2"/>
      <c r="W7998" s="2"/>
    </row>
    <row r="7999" spans="16:23" x14ac:dyDescent="0.25">
      <c r="P7999" s="1"/>
      <c r="Q7999" s="1"/>
      <c r="T7999" s="2"/>
      <c r="U7999" s="2"/>
      <c r="V7999" s="2"/>
      <c r="W7999" s="2"/>
    </row>
    <row r="8000" spans="16:23" x14ac:dyDescent="0.25">
      <c r="P8000" s="1"/>
      <c r="Q8000" s="1"/>
      <c r="T8000" s="2"/>
      <c r="U8000" s="2"/>
      <c r="V8000" s="2"/>
      <c r="W8000" s="2"/>
    </row>
    <row r="8001" spans="16:23" x14ac:dyDescent="0.25">
      <c r="P8001" s="1"/>
      <c r="Q8001" s="1"/>
      <c r="T8001" s="2"/>
      <c r="U8001" s="2"/>
      <c r="V8001" s="2"/>
      <c r="W8001" s="2"/>
    </row>
    <row r="8002" spans="16:23" x14ac:dyDescent="0.25">
      <c r="P8002" s="1"/>
      <c r="Q8002" s="1"/>
      <c r="T8002" s="2"/>
      <c r="U8002" s="2"/>
      <c r="V8002" s="2"/>
      <c r="W8002" s="2"/>
    </row>
    <row r="8003" spans="16:23" x14ac:dyDescent="0.25">
      <c r="P8003" s="1"/>
      <c r="Q8003" s="1"/>
      <c r="T8003" s="2"/>
      <c r="U8003" s="2"/>
      <c r="V8003" s="2"/>
      <c r="W8003" s="2"/>
    </row>
    <row r="8004" spans="16:23" x14ac:dyDescent="0.25">
      <c r="P8004" s="1"/>
      <c r="Q8004" s="1"/>
      <c r="T8004" s="2"/>
      <c r="U8004" s="2"/>
      <c r="V8004" s="2"/>
      <c r="W8004" s="2"/>
    </row>
    <row r="8005" spans="16:23" x14ac:dyDescent="0.25">
      <c r="P8005" s="1"/>
      <c r="Q8005" s="1"/>
      <c r="T8005" s="2"/>
      <c r="U8005" s="2"/>
      <c r="V8005" s="2"/>
      <c r="W8005" s="2"/>
    </row>
    <row r="8006" spans="16:23" x14ac:dyDescent="0.25">
      <c r="P8006" s="1"/>
      <c r="Q8006" s="1"/>
      <c r="T8006" s="2"/>
      <c r="U8006" s="2"/>
      <c r="V8006" s="2"/>
      <c r="W8006" s="2"/>
    </row>
    <row r="8007" spans="16:23" x14ac:dyDescent="0.25">
      <c r="P8007" s="1"/>
      <c r="Q8007" s="1"/>
      <c r="T8007" s="2"/>
      <c r="U8007" s="2"/>
      <c r="V8007" s="2"/>
      <c r="W8007" s="2"/>
    </row>
    <row r="8008" spans="16:23" x14ac:dyDescent="0.25">
      <c r="P8008" s="1"/>
      <c r="Q8008" s="1"/>
      <c r="T8008" s="2"/>
      <c r="U8008" s="2"/>
      <c r="V8008" s="2"/>
      <c r="W8008" s="2"/>
    </row>
    <row r="8009" spans="16:23" x14ac:dyDescent="0.25">
      <c r="P8009" s="1"/>
      <c r="Q8009" s="1"/>
      <c r="T8009" s="2"/>
      <c r="U8009" s="2"/>
      <c r="V8009" s="2"/>
      <c r="W8009" s="2"/>
    </row>
    <row r="8010" spans="16:23" x14ac:dyDescent="0.25">
      <c r="P8010" s="1"/>
      <c r="Q8010" s="1"/>
      <c r="T8010" s="2"/>
      <c r="U8010" s="2"/>
      <c r="V8010" s="2"/>
      <c r="W8010" s="2"/>
    </row>
    <row r="8011" spans="16:23" x14ac:dyDescent="0.25">
      <c r="P8011" s="1"/>
      <c r="Q8011" s="1"/>
      <c r="T8011" s="2"/>
      <c r="U8011" s="2"/>
      <c r="V8011" s="2"/>
      <c r="W8011" s="2"/>
    </row>
    <row r="8012" spans="16:23" x14ac:dyDescent="0.25">
      <c r="P8012" s="1"/>
      <c r="Q8012" s="1"/>
      <c r="T8012" s="2"/>
      <c r="U8012" s="2"/>
      <c r="V8012" s="2"/>
      <c r="W8012" s="2"/>
    </row>
    <row r="8013" spans="16:23" x14ac:dyDescent="0.25">
      <c r="P8013" s="1"/>
      <c r="Q8013" s="1"/>
      <c r="T8013" s="2"/>
      <c r="U8013" s="2"/>
      <c r="V8013" s="2"/>
      <c r="W8013" s="2"/>
    </row>
    <row r="8014" spans="16:23" x14ac:dyDescent="0.25">
      <c r="P8014" s="1"/>
      <c r="Q8014" s="1"/>
      <c r="T8014" s="2"/>
      <c r="U8014" s="2"/>
      <c r="V8014" s="2"/>
      <c r="W8014" s="2"/>
    </row>
    <row r="8015" spans="16:23" x14ac:dyDescent="0.25">
      <c r="P8015" s="1"/>
      <c r="Q8015" s="1"/>
      <c r="T8015" s="2"/>
      <c r="U8015" s="2"/>
      <c r="V8015" s="2"/>
      <c r="W8015" s="2"/>
    </row>
    <row r="8016" spans="16:23" x14ac:dyDescent="0.25">
      <c r="P8016" s="1"/>
      <c r="Q8016" s="1"/>
      <c r="T8016" s="2"/>
      <c r="U8016" s="2"/>
      <c r="V8016" s="2"/>
      <c r="W8016" s="2"/>
    </row>
    <row r="8017" spans="16:23" x14ac:dyDescent="0.25">
      <c r="P8017" s="1"/>
      <c r="Q8017" s="1"/>
      <c r="T8017" s="2"/>
      <c r="U8017" s="2"/>
      <c r="V8017" s="2"/>
      <c r="W8017" s="2"/>
    </row>
    <row r="8018" spans="16:23" x14ac:dyDescent="0.25">
      <c r="P8018" s="1"/>
      <c r="Q8018" s="1"/>
      <c r="T8018" s="2"/>
      <c r="U8018" s="2"/>
      <c r="V8018" s="2"/>
      <c r="W8018" s="2"/>
    </row>
    <row r="8019" spans="16:23" x14ac:dyDescent="0.25">
      <c r="P8019" s="1"/>
      <c r="Q8019" s="1"/>
      <c r="T8019" s="2"/>
      <c r="U8019" s="2"/>
      <c r="V8019" s="2"/>
      <c r="W8019" s="2"/>
    </row>
    <row r="8020" spans="16:23" x14ac:dyDescent="0.25">
      <c r="P8020" s="1"/>
      <c r="Q8020" s="1"/>
      <c r="T8020" s="2"/>
      <c r="U8020" s="2"/>
      <c r="V8020" s="2"/>
      <c r="W8020" s="2"/>
    </row>
    <row r="8021" spans="16:23" x14ac:dyDescent="0.25">
      <c r="P8021" s="1"/>
      <c r="Q8021" s="1"/>
      <c r="T8021" s="2"/>
      <c r="U8021" s="2"/>
      <c r="V8021" s="2"/>
      <c r="W8021" s="2"/>
    </row>
    <row r="8022" spans="16:23" x14ac:dyDescent="0.25">
      <c r="P8022" s="1"/>
      <c r="Q8022" s="1"/>
      <c r="T8022" s="2"/>
      <c r="U8022" s="2"/>
      <c r="V8022" s="2"/>
      <c r="W8022" s="2"/>
    </row>
    <row r="8023" spans="16:23" x14ac:dyDescent="0.25">
      <c r="P8023" s="1"/>
      <c r="Q8023" s="1"/>
      <c r="T8023" s="2"/>
      <c r="U8023" s="2"/>
      <c r="V8023" s="2"/>
      <c r="W8023" s="2"/>
    </row>
    <row r="8024" spans="16:23" x14ac:dyDescent="0.25">
      <c r="P8024" s="1"/>
      <c r="Q8024" s="1"/>
      <c r="T8024" s="2"/>
      <c r="U8024" s="2"/>
      <c r="V8024" s="2"/>
      <c r="W8024" s="2"/>
    </row>
    <row r="8025" spans="16:23" x14ac:dyDescent="0.25">
      <c r="P8025" s="1"/>
      <c r="Q8025" s="1"/>
      <c r="T8025" s="2"/>
      <c r="U8025" s="2"/>
      <c r="V8025" s="2"/>
      <c r="W8025" s="2"/>
    </row>
    <row r="8026" spans="16:23" x14ac:dyDescent="0.25">
      <c r="P8026" s="1"/>
      <c r="Q8026" s="1"/>
      <c r="T8026" s="2"/>
      <c r="U8026" s="2"/>
      <c r="V8026" s="2"/>
      <c r="W8026" s="2"/>
    </row>
    <row r="8027" spans="16:23" x14ac:dyDescent="0.25">
      <c r="P8027" s="1"/>
      <c r="Q8027" s="1"/>
      <c r="T8027" s="2"/>
      <c r="U8027" s="2"/>
      <c r="V8027" s="2"/>
      <c r="W8027" s="2"/>
    </row>
    <row r="8028" spans="16:23" x14ac:dyDescent="0.25">
      <c r="P8028" s="1"/>
      <c r="Q8028" s="1"/>
      <c r="T8028" s="2"/>
      <c r="U8028" s="2"/>
      <c r="V8028" s="2"/>
      <c r="W8028" s="2"/>
    </row>
    <row r="8029" spans="16:23" x14ac:dyDescent="0.25">
      <c r="P8029" s="1"/>
      <c r="Q8029" s="1"/>
      <c r="T8029" s="2"/>
      <c r="U8029" s="2"/>
      <c r="V8029" s="2"/>
      <c r="W8029" s="2"/>
    </row>
    <row r="8030" spans="16:23" x14ac:dyDescent="0.25">
      <c r="P8030" s="1"/>
      <c r="Q8030" s="1"/>
      <c r="T8030" s="2"/>
      <c r="U8030" s="2"/>
      <c r="V8030" s="2"/>
      <c r="W8030" s="2"/>
    </row>
    <row r="8031" spans="16:23" x14ac:dyDescent="0.25">
      <c r="P8031" s="1"/>
      <c r="Q8031" s="1"/>
      <c r="T8031" s="2"/>
      <c r="U8031" s="2"/>
      <c r="V8031" s="2"/>
      <c r="W8031" s="2"/>
    </row>
    <row r="8032" spans="16:23" x14ac:dyDescent="0.25">
      <c r="P8032" s="1"/>
      <c r="Q8032" s="1"/>
      <c r="T8032" s="2"/>
      <c r="U8032" s="2"/>
      <c r="V8032" s="2"/>
      <c r="W8032" s="2"/>
    </row>
    <row r="8033" spans="16:23" x14ac:dyDescent="0.25">
      <c r="P8033" s="1"/>
      <c r="Q8033" s="1"/>
      <c r="T8033" s="2"/>
      <c r="U8033" s="2"/>
      <c r="V8033" s="2"/>
      <c r="W8033" s="2"/>
    </row>
    <row r="8034" spans="16:23" x14ac:dyDescent="0.25">
      <c r="P8034" s="1"/>
      <c r="Q8034" s="1"/>
      <c r="T8034" s="2"/>
      <c r="U8034" s="2"/>
      <c r="V8034" s="2"/>
      <c r="W8034" s="2"/>
    </row>
    <row r="8035" spans="16:23" x14ac:dyDescent="0.25">
      <c r="P8035" s="1"/>
      <c r="Q8035" s="1"/>
      <c r="T8035" s="2"/>
      <c r="U8035" s="2"/>
      <c r="V8035" s="2"/>
      <c r="W8035" s="2"/>
    </row>
    <row r="8036" spans="16:23" x14ac:dyDescent="0.25">
      <c r="P8036" s="1"/>
      <c r="Q8036" s="1"/>
      <c r="T8036" s="2"/>
      <c r="U8036" s="2"/>
      <c r="V8036" s="2"/>
      <c r="W8036" s="2"/>
    </row>
    <row r="8037" spans="16:23" x14ac:dyDescent="0.25">
      <c r="P8037" s="1"/>
      <c r="Q8037" s="1"/>
      <c r="T8037" s="2"/>
      <c r="U8037" s="2"/>
      <c r="V8037" s="2"/>
      <c r="W8037" s="2"/>
    </row>
    <row r="8038" spans="16:23" x14ac:dyDescent="0.25">
      <c r="P8038" s="1"/>
      <c r="Q8038" s="1"/>
      <c r="T8038" s="2"/>
      <c r="U8038" s="2"/>
      <c r="V8038" s="2"/>
      <c r="W8038" s="2"/>
    </row>
    <row r="8039" spans="16:23" x14ac:dyDescent="0.25">
      <c r="P8039" s="1"/>
      <c r="Q8039" s="1"/>
      <c r="T8039" s="2"/>
      <c r="U8039" s="2"/>
      <c r="V8039" s="2"/>
      <c r="W8039" s="2"/>
    </row>
    <row r="8040" spans="16:23" x14ac:dyDescent="0.25">
      <c r="P8040" s="1"/>
      <c r="Q8040" s="1"/>
      <c r="T8040" s="2"/>
      <c r="U8040" s="2"/>
      <c r="V8040" s="2"/>
      <c r="W8040" s="2"/>
    </row>
    <row r="8041" spans="16:23" x14ac:dyDescent="0.25">
      <c r="P8041" s="1"/>
      <c r="Q8041" s="1"/>
      <c r="T8041" s="2"/>
      <c r="U8041" s="2"/>
      <c r="V8041" s="2"/>
      <c r="W8041" s="2"/>
    </row>
    <row r="8042" spans="16:23" x14ac:dyDescent="0.25">
      <c r="P8042" s="1"/>
      <c r="Q8042" s="1"/>
      <c r="T8042" s="2"/>
      <c r="U8042" s="2"/>
      <c r="V8042" s="2"/>
      <c r="W8042" s="2"/>
    </row>
    <row r="8043" spans="16:23" x14ac:dyDescent="0.25">
      <c r="P8043" s="1"/>
      <c r="Q8043" s="1"/>
      <c r="T8043" s="2"/>
      <c r="U8043" s="2"/>
      <c r="V8043" s="2"/>
      <c r="W8043" s="2"/>
    </row>
    <row r="8044" spans="16:23" x14ac:dyDescent="0.25">
      <c r="P8044" s="1"/>
      <c r="Q8044" s="1"/>
      <c r="T8044" s="2"/>
      <c r="U8044" s="2"/>
      <c r="V8044" s="2"/>
      <c r="W8044" s="2"/>
    </row>
    <row r="8045" spans="16:23" x14ac:dyDescent="0.25">
      <c r="P8045" s="1"/>
      <c r="Q8045" s="1"/>
      <c r="T8045" s="2"/>
      <c r="U8045" s="2"/>
      <c r="V8045" s="2"/>
      <c r="W8045" s="2"/>
    </row>
    <row r="8046" spans="16:23" x14ac:dyDescent="0.25">
      <c r="P8046" s="1"/>
      <c r="Q8046" s="1"/>
      <c r="T8046" s="2"/>
      <c r="U8046" s="2"/>
      <c r="V8046" s="2"/>
      <c r="W8046" s="2"/>
    </row>
    <row r="8047" spans="16:23" x14ac:dyDescent="0.25">
      <c r="P8047" s="1"/>
      <c r="Q8047" s="1"/>
      <c r="T8047" s="2"/>
      <c r="U8047" s="2"/>
      <c r="V8047" s="2"/>
      <c r="W8047" s="2"/>
    </row>
    <row r="8048" spans="16:23" x14ac:dyDescent="0.25">
      <c r="P8048" s="1"/>
      <c r="Q8048" s="1"/>
      <c r="T8048" s="2"/>
      <c r="U8048" s="2"/>
      <c r="V8048" s="2"/>
      <c r="W8048" s="2"/>
    </row>
    <row r="8049" spans="16:23" x14ac:dyDescent="0.25">
      <c r="P8049" s="1"/>
      <c r="Q8049" s="1"/>
      <c r="T8049" s="2"/>
      <c r="U8049" s="2"/>
      <c r="V8049" s="2"/>
      <c r="W8049" s="2"/>
    </row>
    <row r="8050" spans="16:23" x14ac:dyDescent="0.25">
      <c r="P8050" s="1"/>
      <c r="Q8050" s="1"/>
      <c r="T8050" s="2"/>
      <c r="U8050" s="2"/>
      <c r="V8050" s="2"/>
      <c r="W8050" s="2"/>
    </row>
    <row r="8051" spans="16:23" x14ac:dyDescent="0.25">
      <c r="P8051" s="1"/>
      <c r="Q8051" s="1"/>
      <c r="T8051" s="2"/>
      <c r="U8051" s="2"/>
      <c r="V8051" s="2"/>
      <c r="W8051" s="2"/>
    </row>
    <row r="8052" spans="16:23" x14ac:dyDescent="0.25">
      <c r="P8052" s="1"/>
      <c r="Q8052" s="1"/>
      <c r="T8052" s="2"/>
      <c r="U8052" s="2"/>
      <c r="V8052" s="2"/>
      <c r="W8052" s="2"/>
    </row>
    <row r="8053" spans="16:23" x14ac:dyDescent="0.25">
      <c r="P8053" s="1"/>
      <c r="Q8053" s="1"/>
      <c r="T8053" s="2"/>
      <c r="U8053" s="2"/>
      <c r="V8053" s="2"/>
      <c r="W8053" s="2"/>
    </row>
    <row r="8054" spans="16:23" x14ac:dyDescent="0.25">
      <c r="P8054" s="1"/>
      <c r="Q8054" s="1"/>
      <c r="T8054" s="2"/>
      <c r="U8054" s="2"/>
      <c r="V8054" s="2"/>
      <c r="W8054" s="2"/>
    </row>
    <row r="8055" spans="16:23" x14ac:dyDescent="0.25">
      <c r="P8055" s="1"/>
      <c r="Q8055" s="1"/>
      <c r="T8055" s="2"/>
      <c r="U8055" s="2"/>
      <c r="V8055" s="2"/>
      <c r="W8055" s="2"/>
    </row>
    <row r="8056" spans="16:23" x14ac:dyDescent="0.25">
      <c r="P8056" s="1"/>
      <c r="Q8056" s="1"/>
      <c r="T8056" s="2"/>
      <c r="U8056" s="2"/>
      <c r="V8056" s="2"/>
      <c r="W8056" s="2"/>
    </row>
    <row r="8057" spans="16:23" x14ac:dyDescent="0.25">
      <c r="P8057" s="1"/>
      <c r="Q8057" s="1"/>
      <c r="T8057" s="2"/>
      <c r="U8057" s="2"/>
      <c r="V8057" s="2"/>
      <c r="W8057" s="2"/>
    </row>
    <row r="8058" spans="16:23" x14ac:dyDescent="0.25">
      <c r="P8058" s="1"/>
      <c r="Q8058" s="1"/>
      <c r="T8058" s="2"/>
      <c r="U8058" s="2"/>
      <c r="V8058" s="2"/>
      <c r="W8058" s="2"/>
    </row>
    <row r="8059" spans="16:23" x14ac:dyDescent="0.25">
      <c r="P8059" s="1"/>
      <c r="Q8059" s="1"/>
      <c r="T8059" s="2"/>
      <c r="U8059" s="2"/>
      <c r="V8059" s="2"/>
      <c r="W8059" s="2"/>
    </row>
    <row r="8060" spans="16:23" x14ac:dyDescent="0.25">
      <c r="P8060" s="1"/>
      <c r="Q8060" s="1"/>
      <c r="T8060" s="2"/>
      <c r="U8060" s="2"/>
      <c r="V8060" s="2"/>
      <c r="W8060" s="2"/>
    </row>
    <row r="8061" spans="16:23" x14ac:dyDescent="0.25">
      <c r="P8061" s="1"/>
      <c r="Q8061" s="1"/>
      <c r="T8061" s="2"/>
      <c r="U8061" s="2"/>
      <c r="V8061" s="2"/>
      <c r="W8061" s="2"/>
    </row>
    <row r="8062" spans="16:23" x14ac:dyDescent="0.25">
      <c r="P8062" s="1"/>
      <c r="Q8062" s="1"/>
      <c r="T8062" s="2"/>
      <c r="U8062" s="2"/>
      <c r="V8062" s="2"/>
      <c r="W8062" s="2"/>
    </row>
    <row r="8063" spans="16:23" x14ac:dyDescent="0.25">
      <c r="P8063" s="1"/>
      <c r="Q8063" s="1"/>
      <c r="T8063" s="2"/>
      <c r="U8063" s="2"/>
      <c r="V8063" s="2"/>
      <c r="W8063" s="2"/>
    </row>
    <row r="8064" spans="16:23" x14ac:dyDescent="0.25">
      <c r="P8064" s="1"/>
      <c r="Q8064" s="1"/>
      <c r="T8064" s="2"/>
      <c r="U8064" s="2"/>
      <c r="V8064" s="2"/>
      <c r="W8064" s="2"/>
    </row>
    <row r="8065" spans="16:23" x14ac:dyDescent="0.25">
      <c r="P8065" s="1"/>
      <c r="Q8065" s="1"/>
      <c r="T8065" s="2"/>
      <c r="U8065" s="2"/>
      <c r="V8065" s="2"/>
      <c r="W8065" s="2"/>
    </row>
    <row r="8066" spans="16:23" x14ac:dyDescent="0.25">
      <c r="P8066" s="1"/>
      <c r="Q8066" s="1"/>
      <c r="T8066" s="2"/>
      <c r="U8066" s="2"/>
      <c r="V8066" s="2"/>
      <c r="W8066" s="2"/>
    </row>
    <row r="8067" spans="16:23" x14ac:dyDescent="0.25">
      <c r="P8067" s="1"/>
      <c r="Q8067" s="1"/>
      <c r="T8067" s="2"/>
      <c r="U8067" s="2"/>
      <c r="V8067" s="2"/>
      <c r="W8067" s="2"/>
    </row>
    <row r="8068" spans="16:23" x14ac:dyDescent="0.25">
      <c r="P8068" s="1"/>
      <c r="Q8068" s="1"/>
      <c r="T8068" s="2"/>
      <c r="U8068" s="2"/>
      <c r="V8068" s="2"/>
      <c r="W8068" s="2"/>
    </row>
    <row r="8069" spans="16:23" x14ac:dyDescent="0.25">
      <c r="P8069" s="1"/>
      <c r="Q8069" s="1"/>
      <c r="T8069" s="2"/>
      <c r="U8069" s="2"/>
      <c r="V8069" s="2"/>
      <c r="W8069" s="2"/>
    </row>
    <row r="8070" spans="16:23" x14ac:dyDescent="0.25">
      <c r="P8070" s="1"/>
      <c r="Q8070" s="1"/>
      <c r="T8070" s="2"/>
      <c r="U8070" s="2"/>
      <c r="V8070" s="2"/>
      <c r="W8070" s="2"/>
    </row>
    <row r="8071" spans="16:23" x14ac:dyDescent="0.25">
      <c r="P8071" s="1"/>
      <c r="Q8071" s="1"/>
      <c r="T8071" s="2"/>
      <c r="U8071" s="2"/>
      <c r="V8071" s="2"/>
      <c r="W8071" s="2"/>
    </row>
    <row r="8072" spans="16:23" x14ac:dyDescent="0.25">
      <c r="P8072" s="1"/>
      <c r="Q8072" s="1"/>
      <c r="T8072" s="2"/>
      <c r="U8072" s="2"/>
      <c r="V8072" s="2"/>
      <c r="W8072" s="2"/>
    </row>
    <row r="8073" spans="16:23" x14ac:dyDescent="0.25">
      <c r="P8073" s="1"/>
      <c r="Q8073" s="1"/>
      <c r="T8073" s="2"/>
      <c r="U8073" s="2"/>
      <c r="V8073" s="2"/>
      <c r="W8073" s="2"/>
    </row>
    <row r="8074" spans="16:23" x14ac:dyDescent="0.25">
      <c r="P8074" s="1"/>
      <c r="Q8074" s="1"/>
      <c r="T8074" s="2"/>
      <c r="U8074" s="2"/>
      <c r="V8074" s="2"/>
      <c r="W8074" s="2"/>
    </row>
    <row r="8075" spans="16:23" x14ac:dyDescent="0.25">
      <c r="P8075" s="1"/>
      <c r="Q8075" s="1"/>
      <c r="T8075" s="2"/>
      <c r="U8075" s="2"/>
      <c r="V8075" s="2"/>
      <c r="W8075" s="2"/>
    </row>
    <row r="8076" spans="16:23" x14ac:dyDescent="0.25">
      <c r="P8076" s="1"/>
      <c r="Q8076" s="1"/>
      <c r="T8076" s="2"/>
      <c r="U8076" s="2"/>
      <c r="V8076" s="2"/>
      <c r="W8076" s="2"/>
    </row>
    <row r="8077" spans="16:23" x14ac:dyDescent="0.25">
      <c r="P8077" s="1"/>
      <c r="Q8077" s="1"/>
      <c r="T8077" s="2"/>
      <c r="U8077" s="2"/>
      <c r="V8077" s="2"/>
      <c r="W8077" s="2"/>
    </row>
    <row r="8078" spans="16:23" x14ac:dyDescent="0.25">
      <c r="P8078" s="1"/>
      <c r="Q8078" s="1"/>
      <c r="T8078" s="2"/>
      <c r="U8078" s="2"/>
      <c r="V8078" s="2"/>
      <c r="W8078" s="2"/>
    </row>
    <row r="8079" spans="16:23" x14ac:dyDescent="0.25">
      <c r="P8079" s="1"/>
      <c r="Q8079" s="1"/>
      <c r="T8079" s="2"/>
      <c r="U8079" s="2"/>
      <c r="V8079" s="2"/>
      <c r="W8079" s="2"/>
    </row>
    <row r="8080" spans="16:23" x14ac:dyDescent="0.25">
      <c r="P8080" s="1"/>
      <c r="Q8080" s="1"/>
      <c r="T8080" s="2"/>
      <c r="U8080" s="2"/>
      <c r="V8080" s="2"/>
      <c r="W8080" s="2"/>
    </row>
    <row r="8081" spans="16:23" x14ac:dyDescent="0.25">
      <c r="P8081" s="1"/>
      <c r="Q8081" s="1"/>
      <c r="T8081" s="2"/>
      <c r="U8081" s="2"/>
      <c r="V8081" s="2"/>
      <c r="W8081" s="2"/>
    </row>
    <row r="8082" spans="16:23" x14ac:dyDescent="0.25">
      <c r="P8082" s="1"/>
      <c r="Q8082" s="1"/>
      <c r="T8082" s="2"/>
      <c r="U8082" s="2"/>
      <c r="V8082" s="2"/>
      <c r="W8082" s="2"/>
    </row>
    <row r="8083" spans="16:23" x14ac:dyDescent="0.25">
      <c r="P8083" s="1"/>
      <c r="Q8083" s="1"/>
      <c r="T8083" s="2"/>
      <c r="U8083" s="2"/>
      <c r="V8083" s="2"/>
      <c r="W8083" s="2"/>
    </row>
    <row r="8084" spans="16:23" x14ac:dyDescent="0.25">
      <c r="P8084" s="1"/>
      <c r="Q8084" s="1"/>
      <c r="T8084" s="2"/>
      <c r="U8084" s="2"/>
      <c r="V8084" s="2"/>
      <c r="W8084" s="2"/>
    </row>
    <row r="8085" spans="16:23" x14ac:dyDescent="0.25">
      <c r="P8085" s="1"/>
      <c r="Q8085" s="1"/>
      <c r="T8085" s="2"/>
      <c r="U8085" s="2"/>
      <c r="V8085" s="2"/>
      <c r="W8085" s="2"/>
    </row>
    <row r="8086" spans="16:23" x14ac:dyDescent="0.25">
      <c r="P8086" s="1"/>
      <c r="Q8086" s="1"/>
      <c r="T8086" s="2"/>
      <c r="U8086" s="2"/>
      <c r="V8086" s="2"/>
      <c r="W8086" s="2"/>
    </row>
    <row r="8087" spans="16:23" x14ac:dyDescent="0.25">
      <c r="P8087" s="1"/>
      <c r="Q8087" s="1"/>
      <c r="T8087" s="2"/>
      <c r="U8087" s="2"/>
      <c r="V8087" s="2"/>
      <c r="W8087" s="2"/>
    </row>
    <row r="8088" spans="16:23" x14ac:dyDescent="0.25">
      <c r="P8088" s="1"/>
      <c r="Q8088" s="1"/>
      <c r="T8088" s="2"/>
      <c r="U8088" s="2"/>
      <c r="V8088" s="2"/>
      <c r="W8088" s="2"/>
    </row>
    <row r="8089" spans="16:23" x14ac:dyDescent="0.25">
      <c r="P8089" s="1"/>
      <c r="Q8089" s="1"/>
      <c r="T8089" s="2"/>
      <c r="U8089" s="2"/>
      <c r="V8089" s="2"/>
      <c r="W8089" s="2"/>
    </row>
    <row r="8090" spans="16:23" x14ac:dyDescent="0.25">
      <c r="P8090" s="1"/>
      <c r="Q8090" s="1"/>
      <c r="T8090" s="2"/>
      <c r="U8090" s="2"/>
      <c r="V8090" s="2"/>
      <c r="W8090" s="2"/>
    </row>
    <row r="8091" spans="16:23" x14ac:dyDescent="0.25">
      <c r="P8091" s="1"/>
      <c r="Q8091" s="1"/>
      <c r="T8091" s="2"/>
      <c r="U8091" s="2"/>
      <c r="V8091" s="2"/>
      <c r="W8091" s="2"/>
    </row>
    <row r="8092" spans="16:23" x14ac:dyDescent="0.25">
      <c r="P8092" s="1"/>
      <c r="Q8092" s="1"/>
      <c r="T8092" s="2"/>
      <c r="U8092" s="2"/>
      <c r="V8092" s="2"/>
      <c r="W8092" s="2"/>
    </row>
    <row r="8093" spans="16:23" x14ac:dyDescent="0.25">
      <c r="P8093" s="1"/>
      <c r="Q8093" s="1"/>
      <c r="T8093" s="2"/>
      <c r="U8093" s="2"/>
      <c r="V8093" s="2"/>
      <c r="W8093" s="2"/>
    </row>
    <row r="8094" spans="16:23" x14ac:dyDescent="0.25">
      <c r="P8094" s="1"/>
      <c r="Q8094" s="1"/>
      <c r="T8094" s="2"/>
      <c r="U8094" s="2"/>
      <c r="V8094" s="2"/>
      <c r="W8094" s="2"/>
    </row>
    <row r="8095" spans="16:23" x14ac:dyDescent="0.25">
      <c r="P8095" s="1"/>
      <c r="Q8095" s="1"/>
      <c r="T8095" s="2"/>
      <c r="U8095" s="2"/>
      <c r="V8095" s="2"/>
      <c r="W8095" s="2"/>
    </row>
    <row r="8096" spans="16:23" x14ac:dyDescent="0.25">
      <c r="P8096" s="1"/>
      <c r="Q8096" s="1"/>
      <c r="T8096" s="2"/>
      <c r="U8096" s="2"/>
      <c r="V8096" s="2"/>
      <c r="W8096" s="2"/>
    </row>
    <row r="8097" spans="16:23" x14ac:dyDescent="0.25">
      <c r="P8097" s="1"/>
      <c r="Q8097" s="1"/>
      <c r="T8097" s="2"/>
      <c r="U8097" s="2"/>
      <c r="V8097" s="2"/>
      <c r="W8097" s="2"/>
    </row>
    <row r="8098" spans="16:23" x14ac:dyDescent="0.25">
      <c r="P8098" s="1"/>
      <c r="Q8098" s="1"/>
      <c r="T8098" s="2"/>
      <c r="U8098" s="2"/>
      <c r="V8098" s="2"/>
      <c r="W8098" s="2"/>
    </row>
    <row r="8099" spans="16:23" x14ac:dyDescent="0.25">
      <c r="P8099" s="1"/>
      <c r="Q8099" s="1"/>
      <c r="T8099" s="2"/>
      <c r="U8099" s="2"/>
      <c r="V8099" s="2"/>
      <c r="W8099" s="2"/>
    </row>
    <row r="8100" spans="16:23" x14ac:dyDescent="0.25">
      <c r="P8100" s="1"/>
      <c r="Q8100" s="1"/>
      <c r="T8100" s="2"/>
      <c r="U8100" s="2"/>
      <c r="V8100" s="2"/>
      <c r="W8100" s="2"/>
    </row>
    <row r="8101" spans="16:23" x14ac:dyDescent="0.25">
      <c r="P8101" s="1"/>
      <c r="Q8101" s="1"/>
      <c r="T8101" s="2"/>
      <c r="U8101" s="2"/>
      <c r="V8101" s="2"/>
      <c r="W8101" s="2"/>
    </row>
    <row r="8102" spans="16:23" x14ac:dyDescent="0.25">
      <c r="P8102" s="1"/>
      <c r="Q8102" s="1"/>
      <c r="T8102" s="2"/>
      <c r="U8102" s="2"/>
      <c r="V8102" s="2"/>
      <c r="W8102" s="2"/>
    </row>
    <row r="8103" spans="16:23" x14ac:dyDescent="0.25">
      <c r="P8103" s="1"/>
      <c r="Q8103" s="1"/>
      <c r="T8103" s="2"/>
      <c r="U8103" s="2"/>
      <c r="V8103" s="2"/>
      <c r="W8103" s="2"/>
    </row>
    <row r="8104" spans="16:23" x14ac:dyDescent="0.25">
      <c r="P8104" s="1"/>
      <c r="Q8104" s="1"/>
      <c r="T8104" s="2"/>
      <c r="U8104" s="2"/>
      <c r="V8104" s="2"/>
      <c r="W8104" s="2"/>
    </row>
    <row r="8105" spans="16:23" x14ac:dyDescent="0.25">
      <c r="P8105" s="1"/>
      <c r="Q8105" s="1"/>
      <c r="T8105" s="2"/>
      <c r="U8105" s="2"/>
      <c r="V8105" s="2"/>
      <c r="W8105" s="2"/>
    </row>
    <row r="8106" spans="16:23" x14ac:dyDescent="0.25">
      <c r="P8106" s="1"/>
      <c r="Q8106" s="1"/>
      <c r="T8106" s="2"/>
      <c r="U8106" s="2"/>
      <c r="V8106" s="2"/>
      <c r="W8106" s="2"/>
    </row>
    <row r="8107" spans="16:23" x14ac:dyDescent="0.25">
      <c r="P8107" s="1"/>
      <c r="Q8107" s="1"/>
      <c r="T8107" s="2"/>
      <c r="U8107" s="2"/>
      <c r="V8107" s="2"/>
      <c r="W8107" s="2"/>
    </row>
    <row r="8108" spans="16:23" x14ac:dyDescent="0.25">
      <c r="P8108" s="1"/>
      <c r="Q8108" s="1"/>
      <c r="T8108" s="2"/>
      <c r="U8108" s="2"/>
      <c r="V8108" s="2"/>
      <c r="W8108" s="2"/>
    </row>
    <row r="8109" spans="16:23" x14ac:dyDescent="0.25">
      <c r="P8109" s="1"/>
      <c r="Q8109" s="1"/>
      <c r="T8109" s="2"/>
      <c r="U8109" s="2"/>
      <c r="V8109" s="2"/>
      <c r="W8109" s="2"/>
    </row>
    <row r="8110" spans="16:23" x14ac:dyDescent="0.25">
      <c r="P8110" s="1"/>
      <c r="Q8110" s="1"/>
      <c r="T8110" s="2"/>
      <c r="U8110" s="2"/>
      <c r="V8110" s="2"/>
      <c r="W8110" s="2"/>
    </row>
    <row r="8111" spans="16:23" x14ac:dyDescent="0.25">
      <c r="P8111" s="1"/>
      <c r="Q8111" s="1"/>
      <c r="T8111" s="2"/>
      <c r="U8111" s="2"/>
      <c r="V8111" s="2"/>
      <c r="W8111" s="2"/>
    </row>
    <row r="8112" spans="16:23" x14ac:dyDescent="0.25">
      <c r="P8112" s="1"/>
      <c r="Q8112" s="1"/>
      <c r="T8112" s="2"/>
      <c r="U8112" s="2"/>
      <c r="V8112" s="2"/>
      <c r="W8112" s="2"/>
    </row>
    <row r="8113" spans="16:23" x14ac:dyDescent="0.25">
      <c r="P8113" s="1"/>
      <c r="Q8113" s="1"/>
      <c r="T8113" s="2"/>
      <c r="U8113" s="2"/>
      <c r="V8113" s="2"/>
      <c r="W8113" s="2"/>
    </row>
    <row r="8114" spans="16:23" x14ac:dyDescent="0.25">
      <c r="P8114" s="1"/>
      <c r="Q8114" s="1"/>
      <c r="T8114" s="2"/>
      <c r="U8114" s="2"/>
      <c r="V8114" s="2"/>
      <c r="W8114" s="2"/>
    </row>
    <row r="8115" spans="16:23" x14ac:dyDescent="0.25">
      <c r="P8115" s="1"/>
      <c r="Q8115" s="1"/>
      <c r="T8115" s="2"/>
      <c r="U8115" s="2"/>
      <c r="V8115" s="2"/>
      <c r="W8115" s="2"/>
    </row>
    <row r="8116" spans="16:23" x14ac:dyDescent="0.25">
      <c r="P8116" s="1"/>
      <c r="Q8116" s="1"/>
      <c r="T8116" s="2"/>
      <c r="U8116" s="2"/>
      <c r="V8116" s="2"/>
      <c r="W8116" s="2"/>
    </row>
    <row r="8117" spans="16:23" x14ac:dyDescent="0.25">
      <c r="P8117" s="1"/>
      <c r="Q8117" s="1"/>
      <c r="T8117" s="2"/>
      <c r="U8117" s="2"/>
      <c r="V8117" s="2"/>
      <c r="W8117" s="2"/>
    </row>
    <row r="8118" spans="16:23" x14ac:dyDescent="0.25">
      <c r="P8118" s="1"/>
      <c r="Q8118" s="1"/>
      <c r="T8118" s="2"/>
      <c r="U8118" s="2"/>
      <c r="V8118" s="2"/>
      <c r="W8118" s="2"/>
    </row>
    <row r="8119" spans="16:23" x14ac:dyDescent="0.25">
      <c r="P8119" s="1"/>
      <c r="Q8119" s="1"/>
      <c r="T8119" s="2"/>
      <c r="U8119" s="2"/>
      <c r="V8119" s="2"/>
      <c r="W8119" s="2"/>
    </row>
    <row r="8120" spans="16:23" x14ac:dyDescent="0.25">
      <c r="P8120" s="1"/>
      <c r="Q8120" s="1"/>
      <c r="T8120" s="2"/>
      <c r="U8120" s="2"/>
      <c r="V8120" s="2"/>
      <c r="W8120" s="2"/>
    </row>
    <row r="8121" spans="16:23" x14ac:dyDescent="0.25">
      <c r="P8121" s="1"/>
      <c r="Q8121" s="1"/>
      <c r="T8121" s="2"/>
      <c r="U8121" s="2"/>
      <c r="V8121" s="2"/>
      <c r="W8121" s="2"/>
    </row>
    <row r="8122" spans="16:23" x14ac:dyDescent="0.25">
      <c r="P8122" s="1"/>
      <c r="Q8122" s="1"/>
      <c r="T8122" s="2"/>
      <c r="U8122" s="2"/>
      <c r="V8122" s="2"/>
      <c r="W8122" s="2"/>
    </row>
    <row r="8123" spans="16:23" x14ac:dyDescent="0.25">
      <c r="P8123" s="1"/>
      <c r="Q8123" s="1"/>
      <c r="T8123" s="2"/>
      <c r="U8123" s="2"/>
      <c r="V8123" s="2"/>
      <c r="W8123" s="2"/>
    </row>
    <row r="8124" spans="16:23" x14ac:dyDescent="0.25">
      <c r="P8124" s="1"/>
      <c r="Q8124" s="1"/>
      <c r="T8124" s="2"/>
      <c r="U8124" s="2"/>
      <c r="V8124" s="2"/>
      <c r="W8124" s="2"/>
    </row>
    <row r="8125" spans="16:23" x14ac:dyDescent="0.25">
      <c r="P8125" s="1"/>
      <c r="Q8125" s="1"/>
      <c r="T8125" s="2"/>
      <c r="U8125" s="2"/>
      <c r="V8125" s="2"/>
      <c r="W8125" s="2"/>
    </row>
    <row r="8126" spans="16:23" x14ac:dyDescent="0.25">
      <c r="P8126" s="1"/>
      <c r="Q8126" s="1"/>
      <c r="T8126" s="2"/>
      <c r="U8126" s="2"/>
      <c r="V8126" s="2"/>
      <c r="W8126" s="2"/>
    </row>
    <row r="8127" spans="16:23" x14ac:dyDescent="0.25">
      <c r="P8127" s="1"/>
      <c r="Q8127" s="1"/>
      <c r="T8127" s="2"/>
      <c r="U8127" s="2"/>
      <c r="V8127" s="2"/>
      <c r="W8127" s="2"/>
    </row>
    <row r="8128" spans="16:23" x14ac:dyDescent="0.25">
      <c r="P8128" s="1"/>
      <c r="Q8128" s="1"/>
      <c r="T8128" s="2"/>
      <c r="U8128" s="2"/>
      <c r="V8128" s="2"/>
      <c r="W8128" s="2"/>
    </row>
    <row r="8129" spans="16:23" x14ac:dyDescent="0.25">
      <c r="P8129" s="1"/>
      <c r="Q8129" s="1"/>
      <c r="T8129" s="2"/>
      <c r="U8129" s="2"/>
      <c r="V8129" s="2"/>
      <c r="W8129" s="2"/>
    </row>
    <row r="8130" spans="16:23" x14ac:dyDescent="0.25">
      <c r="P8130" s="1"/>
      <c r="Q8130" s="1"/>
      <c r="T8130" s="2"/>
      <c r="U8130" s="2"/>
      <c r="V8130" s="2"/>
      <c r="W8130" s="2"/>
    </row>
    <row r="8131" spans="16:23" x14ac:dyDescent="0.25">
      <c r="P8131" s="1"/>
      <c r="Q8131" s="1"/>
      <c r="T8131" s="2"/>
      <c r="U8131" s="2"/>
      <c r="V8131" s="2"/>
      <c r="W8131" s="2"/>
    </row>
    <row r="8132" spans="16:23" x14ac:dyDescent="0.25">
      <c r="P8132" s="1"/>
      <c r="Q8132" s="1"/>
      <c r="T8132" s="2"/>
      <c r="U8132" s="2"/>
      <c r="V8132" s="2"/>
      <c r="W8132" s="2"/>
    </row>
    <row r="8133" spans="16:23" x14ac:dyDescent="0.25">
      <c r="P8133" s="1"/>
      <c r="Q8133" s="1"/>
      <c r="T8133" s="2"/>
      <c r="U8133" s="2"/>
      <c r="V8133" s="2"/>
      <c r="W8133" s="2"/>
    </row>
    <row r="8134" spans="16:23" x14ac:dyDescent="0.25">
      <c r="P8134" s="1"/>
      <c r="Q8134" s="1"/>
      <c r="T8134" s="2"/>
      <c r="U8134" s="2"/>
      <c r="V8134" s="2"/>
      <c r="W8134" s="2"/>
    </row>
    <row r="8135" spans="16:23" x14ac:dyDescent="0.25">
      <c r="P8135" s="1"/>
      <c r="Q8135" s="1"/>
      <c r="T8135" s="2"/>
      <c r="U8135" s="2"/>
      <c r="V8135" s="2"/>
      <c r="W8135" s="2"/>
    </row>
    <row r="8136" spans="16:23" x14ac:dyDescent="0.25">
      <c r="P8136" s="1"/>
      <c r="Q8136" s="1"/>
      <c r="T8136" s="2"/>
      <c r="U8136" s="2"/>
      <c r="V8136" s="2"/>
      <c r="W8136" s="2"/>
    </row>
    <row r="8137" spans="16:23" x14ac:dyDescent="0.25">
      <c r="P8137" s="1"/>
      <c r="Q8137" s="1"/>
      <c r="T8137" s="2"/>
      <c r="U8137" s="2"/>
      <c r="V8137" s="2"/>
      <c r="W8137" s="2"/>
    </row>
    <row r="8138" spans="16:23" x14ac:dyDescent="0.25">
      <c r="P8138" s="1"/>
      <c r="Q8138" s="1"/>
      <c r="T8138" s="2"/>
      <c r="U8138" s="2"/>
      <c r="V8138" s="2"/>
      <c r="W8138" s="2"/>
    </row>
    <row r="8139" spans="16:23" x14ac:dyDescent="0.25">
      <c r="P8139" s="1"/>
      <c r="Q8139" s="1"/>
      <c r="T8139" s="2"/>
      <c r="U8139" s="2"/>
      <c r="V8139" s="2"/>
      <c r="W8139" s="2"/>
    </row>
    <row r="8140" spans="16:23" x14ac:dyDescent="0.25">
      <c r="P8140" s="1"/>
      <c r="Q8140" s="1"/>
      <c r="T8140" s="2"/>
      <c r="U8140" s="2"/>
      <c r="V8140" s="2"/>
      <c r="W8140" s="2"/>
    </row>
    <row r="8141" spans="16:23" x14ac:dyDescent="0.25">
      <c r="P8141" s="1"/>
      <c r="Q8141" s="1"/>
      <c r="T8141" s="2"/>
      <c r="U8141" s="2"/>
      <c r="V8141" s="2"/>
      <c r="W8141" s="2"/>
    </row>
    <row r="8142" spans="16:23" x14ac:dyDescent="0.25">
      <c r="P8142" s="1"/>
      <c r="Q8142" s="1"/>
      <c r="T8142" s="2"/>
      <c r="U8142" s="2"/>
      <c r="V8142" s="2"/>
      <c r="W8142" s="2"/>
    </row>
    <row r="8143" spans="16:23" x14ac:dyDescent="0.25">
      <c r="P8143" s="1"/>
      <c r="Q8143" s="1"/>
      <c r="T8143" s="2"/>
      <c r="U8143" s="2"/>
      <c r="V8143" s="2"/>
      <c r="W8143" s="2"/>
    </row>
    <row r="8144" spans="16:23" x14ac:dyDescent="0.25">
      <c r="P8144" s="1"/>
      <c r="Q8144" s="1"/>
      <c r="T8144" s="2"/>
      <c r="U8144" s="2"/>
      <c r="V8144" s="2"/>
      <c r="W8144" s="2"/>
    </row>
    <row r="8145" spans="16:23" x14ac:dyDescent="0.25">
      <c r="P8145" s="1"/>
      <c r="Q8145" s="1"/>
      <c r="T8145" s="2"/>
      <c r="U8145" s="2"/>
      <c r="V8145" s="2"/>
      <c r="W8145" s="2"/>
    </row>
    <row r="8146" spans="16:23" x14ac:dyDescent="0.25">
      <c r="P8146" s="1"/>
      <c r="Q8146" s="1"/>
      <c r="T8146" s="2"/>
      <c r="U8146" s="2"/>
      <c r="V8146" s="2"/>
      <c r="W8146" s="2"/>
    </row>
    <row r="8147" spans="16:23" x14ac:dyDescent="0.25">
      <c r="P8147" s="1"/>
      <c r="Q8147" s="1"/>
      <c r="T8147" s="2"/>
      <c r="U8147" s="2"/>
      <c r="V8147" s="2"/>
      <c r="W8147" s="2"/>
    </row>
    <row r="8148" spans="16:23" x14ac:dyDescent="0.25">
      <c r="P8148" s="1"/>
      <c r="Q8148" s="1"/>
      <c r="T8148" s="2"/>
      <c r="U8148" s="2"/>
      <c r="V8148" s="2"/>
      <c r="W8148" s="2"/>
    </row>
    <row r="8149" spans="16:23" x14ac:dyDescent="0.25">
      <c r="P8149" s="1"/>
      <c r="Q8149" s="1"/>
      <c r="T8149" s="2"/>
      <c r="U8149" s="2"/>
      <c r="V8149" s="2"/>
      <c r="W8149" s="2"/>
    </row>
    <row r="8150" spans="16:23" x14ac:dyDescent="0.25">
      <c r="P8150" s="1"/>
      <c r="Q8150" s="1"/>
      <c r="T8150" s="2"/>
      <c r="U8150" s="2"/>
      <c r="V8150" s="2"/>
      <c r="W8150" s="2"/>
    </row>
    <row r="8151" spans="16:23" x14ac:dyDescent="0.25">
      <c r="P8151" s="1"/>
      <c r="Q8151" s="1"/>
      <c r="T8151" s="2"/>
      <c r="U8151" s="2"/>
      <c r="V8151" s="2"/>
      <c r="W8151" s="2"/>
    </row>
    <row r="8152" spans="16:23" x14ac:dyDescent="0.25">
      <c r="P8152" s="1"/>
      <c r="Q8152" s="1"/>
      <c r="T8152" s="2"/>
      <c r="U8152" s="2"/>
      <c r="V8152" s="2"/>
      <c r="W8152" s="2"/>
    </row>
    <row r="8153" spans="16:23" x14ac:dyDescent="0.25">
      <c r="P8153" s="1"/>
      <c r="Q8153" s="1"/>
      <c r="T8153" s="2"/>
      <c r="U8153" s="2"/>
      <c r="V8153" s="2"/>
      <c r="W8153" s="2"/>
    </row>
    <row r="8154" spans="16:23" x14ac:dyDescent="0.25">
      <c r="P8154" s="1"/>
      <c r="Q8154" s="1"/>
      <c r="T8154" s="2"/>
      <c r="U8154" s="2"/>
      <c r="V8154" s="2"/>
      <c r="W8154" s="2"/>
    </row>
    <row r="8155" spans="16:23" x14ac:dyDescent="0.25">
      <c r="P8155" s="1"/>
      <c r="Q8155" s="1"/>
      <c r="T8155" s="2"/>
      <c r="U8155" s="2"/>
      <c r="V8155" s="2"/>
      <c r="W8155" s="2"/>
    </row>
    <row r="8156" spans="16:23" x14ac:dyDescent="0.25">
      <c r="P8156" s="1"/>
      <c r="Q8156" s="1"/>
      <c r="T8156" s="2"/>
      <c r="U8156" s="2"/>
      <c r="V8156" s="2"/>
      <c r="W8156" s="2"/>
    </row>
    <row r="8157" spans="16:23" x14ac:dyDescent="0.25">
      <c r="P8157" s="1"/>
      <c r="Q8157" s="1"/>
      <c r="T8157" s="2"/>
      <c r="U8157" s="2"/>
      <c r="V8157" s="2"/>
      <c r="W8157" s="2"/>
    </row>
    <row r="8158" spans="16:23" x14ac:dyDescent="0.25">
      <c r="P8158" s="1"/>
      <c r="Q8158" s="1"/>
      <c r="T8158" s="2"/>
      <c r="U8158" s="2"/>
      <c r="V8158" s="2"/>
      <c r="W8158" s="2"/>
    </row>
    <row r="8159" spans="16:23" x14ac:dyDescent="0.25">
      <c r="P8159" s="1"/>
      <c r="Q8159" s="1"/>
      <c r="T8159" s="2"/>
      <c r="U8159" s="2"/>
      <c r="V8159" s="2"/>
      <c r="W8159" s="2"/>
    </row>
    <row r="8160" spans="16:23" x14ac:dyDescent="0.25">
      <c r="P8160" s="1"/>
      <c r="Q8160" s="1"/>
      <c r="T8160" s="2"/>
      <c r="U8160" s="2"/>
      <c r="V8160" s="2"/>
      <c r="W8160" s="2"/>
    </row>
    <row r="8161" spans="16:23" x14ac:dyDescent="0.25">
      <c r="P8161" s="1"/>
      <c r="Q8161" s="1"/>
      <c r="T8161" s="2"/>
      <c r="U8161" s="2"/>
      <c r="V8161" s="2"/>
      <c r="W8161" s="2"/>
    </row>
    <row r="8162" spans="16:23" x14ac:dyDescent="0.25">
      <c r="P8162" s="1"/>
      <c r="Q8162" s="1"/>
      <c r="T8162" s="2"/>
      <c r="U8162" s="2"/>
      <c r="V8162" s="2"/>
      <c r="W8162" s="2"/>
    </row>
    <row r="8163" spans="16:23" x14ac:dyDescent="0.25">
      <c r="P8163" s="1"/>
      <c r="Q8163" s="1"/>
      <c r="T8163" s="2"/>
      <c r="U8163" s="2"/>
      <c r="V8163" s="2"/>
      <c r="W8163" s="2"/>
    </row>
    <row r="8164" spans="16:23" x14ac:dyDescent="0.25">
      <c r="P8164" s="1"/>
      <c r="Q8164" s="1"/>
      <c r="T8164" s="2"/>
      <c r="U8164" s="2"/>
      <c r="V8164" s="2"/>
      <c r="W8164" s="2"/>
    </row>
    <row r="8165" spans="16:23" x14ac:dyDescent="0.25">
      <c r="P8165" s="1"/>
      <c r="Q8165" s="1"/>
      <c r="T8165" s="2"/>
      <c r="U8165" s="2"/>
      <c r="V8165" s="2"/>
      <c r="W8165" s="2"/>
    </row>
    <row r="8166" spans="16:23" x14ac:dyDescent="0.25">
      <c r="P8166" s="1"/>
      <c r="Q8166" s="1"/>
      <c r="T8166" s="2"/>
      <c r="U8166" s="2"/>
      <c r="V8166" s="2"/>
      <c r="W8166" s="2"/>
    </row>
    <row r="8167" spans="16:23" x14ac:dyDescent="0.25">
      <c r="P8167" s="1"/>
      <c r="Q8167" s="1"/>
      <c r="T8167" s="2"/>
      <c r="U8167" s="2"/>
      <c r="V8167" s="2"/>
      <c r="W8167" s="2"/>
    </row>
    <row r="8168" spans="16:23" x14ac:dyDescent="0.25">
      <c r="P8168" s="1"/>
      <c r="Q8168" s="1"/>
      <c r="T8168" s="2"/>
      <c r="U8168" s="2"/>
      <c r="V8168" s="2"/>
      <c r="W8168" s="2"/>
    </row>
    <row r="8169" spans="16:23" x14ac:dyDescent="0.25">
      <c r="P8169" s="1"/>
      <c r="Q8169" s="1"/>
      <c r="T8169" s="2"/>
      <c r="U8169" s="2"/>
      <c r="V8169" s="2"/>
      <c r="W8169" s="2"/>
    </row>
    <row r="8170" spans="16:23" x14ac:dyDescent="0.25">
      <c r="P8170" s="1"/>
      <c r="Q8170" s="1"/>
      <c r="T8170" s="2"/>
      <c r="U8170" s="2"/>
      <c r="V8170" s="2"/>
      <c r="W8170" s="2"/>
    </row>
    <row r="8171" spans="16:23" x14ac:dyDescent="0.25">
      <c r="P8171" s="1"/>
      <c r="Q8171" s="1"/>
      <c r="T8171" s="2"/>
      <c r="U8171" s="2"/>
      <c r="V8171" s="2"/>
      <c r="W8171" s="2"/>
    </row>
    <row r="8172" spans="16:23" x14ac:dyDescent="0.25">
      <c r="P8172" s="1"/>
      <c r="Q8172" s="1"/>
      <c r="T8172" s="2"/>
      <c r="U8172" s="2"/>
      <c r="V8172" s="2"/>
      <c r="W8172" s="2"/>
    </row>
    <row r="8173" spans="16:23" x14ac:dyDescent="0.25">
      <c r="P8173" s="1"/>
      <c r="Q8173" s="1"/>
      <c r="T8173" s="2"/>
      <c r="U8173" s="2"/>
      <c r="V8173" s="2"/>
      <c r="W8173" s="2"/>
    </row>
    <row r="8174" spans="16:23" x14ac:dyDescent="0.25">
      <c r="P8174" s="1"/>
      <c r="Q8174" s="1"/>
      <c r="T8174" s="2"/>
      <c r="U8174" s="2"/>
      <c r="V8174" s="2"/>
      <c r="W8174" s="2"/>
    </row>
    <row r="8175" spans="16:23" x14ac:dyDescent="0.25">
      <c r="P8175" s="1"/>
      <c r="Q8175" s="1"/>
      <c r="T8175" s="2"/>
      <c r="U8175" s="2"/>
      <c r="V8175" s="2"/>
      <c r="W8175" s="2"/>
    </row>
    <row r="8176" spans="16:23" x14ac:dyDescent="0.25">
      <c r="P8176" s="1"/>
      <c r="Q8176" s="1"/>
      <c r="T8176" s="2"/>
      <c r="U8176" s="2"/>
      <c r="V8176" s="2"/>
      <c r="W8176" s="2"/>
    </row>
    <row r="8177" spans="16:23" x14ac:dyDescent="0.25">
      <c r="P8177" s="1"/>
      <c r="Q8177" s="1"/>
      <c r="T8177" s="2"/>
      <c r="U8177" s="2"/>
      <c r="V8177" s="2"/>
      <c r="W8177" s="2"/>
    </row>
    <row r="8178" spans="16:23" x14ac:dyDescent="0.25">
      <c r="P8178" s="1"/>
      <c r="Q8178" s="1"/>
      <c r="T8178" s="2"/>
      <c r="U8178" s="2"/>
      <c r="V8178" s="2"/>
      <c r="W8178" s="2"/>
    </row>
    <row r="8179" spans="16:23" x14ac:dyDescent="0.25">
      <c r="P8179" s="1"/>
      <c r="Q8179" s="1"/>
      <c r="T8179" s="2"/>
      <c r="U8179" s="2"/>
      <c r="V8179" s="2"/>
      <c r="W8179" s="2"/>
    </row>
    <row r="8180" spans="16:23" x14ac:dyDescent="0.25">
      <c r="P8180" s="1"/>
      <c r="Q8180" s="1"/>
      <c r="T8180" s="2"/>
      <c r="U8180" s="2"/>
      <c r="V8180" s="2"/>
      <c r="W8180" s="2"/>
    </row>
    <row r="8181" spans="16:23" x14ac:dyDescent="0.25">
      <c r="P8181" s="1"/>
      <c r="Q8181" s="1"/>
      <c r="T8181" s="2"/>
      <c r="U8181" s="2"/>
      <c r="V8181" s="2"/>
      <c r="W8181" s="2"/>
    </row>
    <row r="8182" spans="16:23" x14ac:dyDescent="0.25">
      <c r="P8182" s="1"/>
      <c r="Q8182" s="1"/>
      <c r="T8182" s="2"/>
      <c r="U8182" s="2"/>
      <c r="V8182" s="2"/>
      <c r="W8182" s="2"/>
    </row>
    <row r="8183" spans="16:23" x14ac:dyDescent="0.25">
      <c r="P8183" s="1"/>
      <c r="Q8183" s="1"/>
      <c r="T8183" s="2"/>
      <c r="U8183" s="2"/>
      <c r="V8183" s="2"/>
      <c r="W8183" s="2"/>
    </row>
    <row r="8184" spans="16:23" x14ac:dyDescent="0.25">
      <c r="P8184" s="1"/>
      <c r="Q8184" s="1"/>
      <c r="T8184" s="2"/>
      <c r="U8184" s="2"/>
      <c r="V8184" s="2"/>
      <c r="W8184" s="2"/>
    </row>
    <row r="8185" spans="16:23" x14ac:dyDescent="0.25">
      <c r="P8185" s="1"/>
      <c r="Q8185" s="1"/>
      <c r="T8185" s="2"/>
      <c r="U8185" s="2"/>
      <c r="V8185" s="2"/>
      <c r="W8185" s="2"/>
    </row>
    <row r="8186" spans="16:23" x14ac:dyDescent="0.25">
      <c r="P8186" s="1"/>
      <c r="Q8186" s="1"/>
      <c r="T8186" s="2"/>
      <c r="U8186" s="2"/>
      <c r="V8186" s="2"/>
      <c r="W8186" s="2"/>
    </row>
    <row r="8187" spans="16:23" x14ac:dyDescent="0.25">
      <c r="P8187" s="1"/>
      <c r="Q8187" s="1"/>
      <c r="T8187" s="2"/>
      <c r="U8187" s="2"/>
      <c r="V8187" s="2"/>
      <c r="W8187" s="2"/>
    </row>
    <row r="8188" spans="16:23" x14ac:dyDescent="0.25">
      <c r="P8188" s="1"/>
      <c r="Q8188" s="1"/>
      <c r="T8188" s="2"/>
      <c r="U8188" s="2"/>
      <c r="V8188" s="2"/>
      <c r="W8188" s="2"/>
    </row>
    <row r="8189" spans="16:23" x14ac:dyDescent="0.25">
      <c r="P8189" s="1"/>
      <c r="Q8189" s="1"/>
      <c r="T8189" s="2"/>
      <c r="U8189" s="2"/>
      <c r="V8189" s="2"/>
      <c r="W8189" s="2"/>
    </row>
    <row r="8190" spans="16:23" x14ac:dyDescent="0.25">
      <c r="P8190" s="1"/>
      <c r="Q8190" s="1"/>
      <c r="T8190" s="2"/>
      <c r="U8190" s="2"/>
      <c r="V8190" s="2"/>
      <c r="W8190" s="2"/>
    </row>
    <row r="8191" spans="16:23" x14ac:dyDescent="0.25">
      <c r="P8191" s="1"/>
      <c r="Q8191" s="1"/>
      <c r="T8191" s="2"/>
      <c r="U8191" s="2"/>
      <c r="V8191" s="2"/>
      <c r="W8191" s="2"/>
    </row>
    <row r="8192" spans="16:23" x14ac:dyDescent="0.25">
      <c r="P8192" s="1"/>
      <c r="Q8192" s="1"/>
      <c r="T8192" s="2"/>
      <c r="U8192" s="2"/>
      <c r="V8192" s="2"/>
      <c r="W8192" s="2"/>
    </row>
    <row r="8193" spans="16:23" x14ac:dyDescent="0.25">
      <c r="P8193" s="1"/>
      <c r="Q8193" s="1"/>
      <c r="T8193" s="2"/>
      <c r="U8193" s="2"/>
      <c r="V8193" s="2"/>
      <c r="W8193" s="2"/>
    </row>
    <row r="8194" spans="16:23" x14ac:dyDescent="0.25">
      <c r="P8194" s="1"/>
      <c r="Q8194" s="1"/>
      <c r="T8194" s="2"/>
      <c r="U8194" s="2"/>
      <c r="V8194" s="2"/>
      <c r="W8194" s="2"/>
    </row>
    <row r="8195" spans="16:23" x14ac:dyDescent="0.25">
      <c r="P8195" s="1"/>
      <c r="Q8195" s="1"/>
      <c r="T8195" s="2"/>
      <c r="U8195" s="2"/>
      <c r="V8195" s="2"/>
      <c r="W8195" s="2"/>
    </row>
    <row r="8196" spans="16:23" x14ac:dyDescent="0.25">
      <c r="P8196" s="1"/>
      <c r="Q8196" s="1"/>
      <c r="T8196" s="2"/>
      <c r="U8196" s="2"/>
      <c r="V8196" s="2"/>
      <c r="W8196" s="2"/>
    </row>
    <row r="8197" spans="16:23" x14ac:dyDescent="0.25">
      <c r="P8197" s="1"/>
      <c r="Q8197" s="1"/>
      <c r="T8197" s="2"/>
      <c r="U8197" s="2"/>
      <c r="V8197" s="2"/>
      <c r="W8197" s="2"/>
    </row>
    <row r="8198" spans="16:23" x14ac:dyDescent="0.25">
      <c r="P8198" s="1"/>
      <c r="Q8198" s="1"/>
      <c r="T8198" s="2"/>
      <c r="U8198" s="2"/>
      <c r="V8198" s="2"/>
      <c r="W8198" s="2"/>
    </row>
    <row r="8199" spans="16:23" x14ac:dyDescent="0.25">
      <c r="P8199" s="1"/>
      <c r="Q8199" s="1"/>
      <c r="T8199" s="2"/>
      <c r="U8199" s="2"/>
      <c r="V8199" s="2"/>
      <c r="W8199" s="2"/>
    </row>
    <row r="8200" spans="16:23" x14ac:dyDescent="0.25">
      <c r="P8200" s="1"/>
      <c r="Q8200" s="1"/>
      <c r="T8200" s="2"/>
      <c r="U8200" s="2"/>
      <c r="V8200" s="2"/>
      <c r="W8200" s="2"/>
    </row>
    <row r="8201" spans="16:23" x14ac:dyDescent="0.25">
      <c r="P8201" s="1"/>
      <c r="Q8201" s="1"/>
      <c r="T8201" s="2"/>
      <c r="U8201" s="2"/>
      <c r="V8201" s="2"/>
      <c r="W8201" s="2"/>
    </row>
    <row r="8202" spans="16:23" x14ac:dyDescent="0.25">
      <c r="P8202" s="1"/>
      <c r="Q8202" s="1"/>
      <c r="T8202" s="2"/>
      <c r="U8202" s="2"/>
      <c r="V8202" s="2"/>
      <c r="W8202" s="2"/>
    </row>
    <row r="8203" spans="16:23" x14ac:dyDescent="0.25">
      <c r="P8203" s="1"/>
      <c r="Q8203" s="1"/>
      <c r="T8203" s="2"/>
      <c r="U8203" s="2"/>
      <c r="V8203" s="2"/>
      <c r="W8203" s="2"/>
    </row>
    <row r="8204" spans="16:23" x14ac:dyDescent="0.25">
      <c r="P8204" s="1"/>
      <c r="Q8204" s="1"/>
      <c r="T8204" s="2"/>
      <c r="U8204" s="2"/>
      <c r="V8204" s="2"/>
      <c r="W8204" s="2"/>
    </row>
    <row r="8205" spans="16:23" x14ac:dyDescent="0.25">
      <c r="P8205" s="1"/>
      <c r="Q8205" s="1"/>
      <c r="T8205" s="2"/>
      <c r="U8205" s="2"/>
      <c r="V8205" s="2"/>
      <c r="W8205" s="2"/>
    </row>
    <row r="8206" spans="16:23" x14ac:dyDescent="0.25">
      <c r="P8206" s="1"/>
      <c r="Q8206" s="1"/>
      <c r="T8206" s="2"/>
      <c r="U8206" s="2"/>
      <c r="V8206" s="2"/>
      <c r="W8206" s="2"/>
    </row>
    <row r="8207" spans="16:23" x14ac:dyDescent="0.25">
      <c r="P8207" s="1"/>
      <c r="Q8207" s="1"/>
      <c r="T8207" s="2"/>
      <c r="U8207" s="2"/>
      <c r="V8207" s="2"/>
      <c r="W8207" s="2"/>
    </row>
    <row r="8208" spans="16:23" x14ac:dyDescent="0.25">
      <c r="P8208" s="1"/>
      <c r="Q8208" s="1"/>
      <c r="T8208" s="2"/>
      <c r="U8208" s="2"/>
      <c r="V8208" s="2"/>
      <c r="W8208" s="2"/>
    </row>
    <row r="8209" spans="16:23" x14ac:dyDescent="0.25">
      <c r="P8209" s="1"/>
      <c r="Q8209" s="1"/>
      <c r="T8209" s="2"/>
      <c r="U8209" s="2"/>
      <c r="V8209" s="2"/>
      <c r="W8209" s="2"/>
    </row>
    <row r="8210" spans="16:23" x14ac:dyDescent="0.25">
      <c r="P8210" s="1"/>
      <c r="Q8210" s="1"/>
      <c r="T8210" s="2"/>
      <c r="U8210" s="2"/>
      <c r="V8210" s="2"/>
      <c r="W8210" s="2"/>
    </row>
    <row r="8211" spans="16:23" x14ac:dyDescent="0.25">
      <c r="P8211" s="1"/>
      <c r="Q8211" s="1"/>
      <c r="T8211" s="2"/>
      <c r="U8211" s="2"/>
      <c r="V8211" s="2"/>
      <c r="W8211" s="2"/>
    </row>
    <row r="8212" spans="16:23" x14ac:dyDescent="0.25">
      <c r="P8212" s="1"/>
      <c r="Q8212" s="1"/>
      <c r="T8212" s="2"/>
      <c r="U8212" s="2"/>
      <c r="V8212" s="2"/>
      <c r="W8212" s="2"/>
    </row>
    <row r="8213" spans="16:23" x14ac:dyDescent="0.25">
      <c r="P8213" s="1"/>
      <c r="Q8213" s="1"/>
      <c r="T8213" s="2"/>
      <c r="U8213" s="2"/>
      <c r="V8213" s="2"/>
      <c r="W8213" s="2"/>
    </row>
    <row r="8214" spans="16:23" x14ac:dyDescent="0.25">
      <c r="P8214" s="1"/>
      <c r="Q8214" s="1"/>
      <c r="T8214" s="2"/>
      <c r="U8214" s="2"/>
      <c r="V8214" s="2"/>
      <c r="W8214" s="2"/>
    </row>
    <row r="8215" spans="16:23" x14ac:dyDescent="0.25">
      <c r="P8215" s="1"/>
      <c r="Q8215" s="1"/>
      <c r="T8215" s="2"/>
      <c r="U8215" s="2"/>
      <c r="V8215" s="2"/>
      <c r="W8215" s="2"/>
    </row>
    <row r="8216" spans="16:23" x14ac:dyDescent="0.25">
      <c r="P8216" s="1"/>
      <c r="Q8216" s="1"/>
      <c r="T8216" s="2"/>
      <c r="U8216" s="2"/>
      <c r="V8216" s="2"/>
      <c r="W8216" s="2"/>
    </row>
    <row r="8217" spans="16:23" x14ac:dyDescent="0.25">
      <c r="P8217" s="1"/>
      <c r="Q8217" s="1"/>
      <c r="T8217" s="2"/>
      <c r="U8217" s="2"/>
      <c r="V8217" s="2"/>
      <c r="W8217" s="2"/>
    </row>
    <row r="8218" spans="16:23" x14ac:dyDescent="0.25">
      <c r="P8218" s="1"/>
      <c r="Q8218" s="1"/>
      <c r="T8218" s="2"/>
      <c r="U8218" s="2"/>
      <c r="V8218" s="2"/>
      <c r="W8218" s="2"/>
    </row>
    <row r="8219" spans="16:23" x14ac:dyDescent="0.25">
      <c r="P8219" s="1"/>
      <c r="Q8219" s="1"/>
      <c r="T8219" s="2"/>
      <c r="U8219" s="2"/>
      <c r="V8219" s="2"/>
      <c r="W8219" s="2"/>
    </row>
    <row r="8220" spans="16:23" x14ac:dyDescent="0.25">
      <c r="P8220" s="1"/>
      <c r="Q8220" s="1"/>
      <c r="T8220" s="2"/>
      <c r="U8220" s="2"/>
      <c r="V8220" s="2"/>
      <c r="W8220" s="2"/>
    </row>
    <row r="8221" spans="16:23" x14ac:dyDescent="0.25">
      <c r="P8221" s="1"/>
      <c r="Q8221" s="1"/>
      <c r="T8221" s="2"/>
      <c r="U8221" s="2"/>
      <c r="V8221" s="2"/>
      <c r="W8221" s="2"/>
    </row>
    <row r="8222" spans="16:23" x14ac:dyDescent="0.25">
      <c r="P8222" s="1"/>
      <c r="Q8222" s="1"/>
      <c r="T8222" s="2"/>
      <c r="U8222" s="2"/>
      <c r="V8222" s="2"/>
      <c r="W8222" s="2"/>
    </row>
    <row r="8223" spans="16:23" x14ac:dyDescent="0.25">
      <c r="P8223" s="1"/>
      <c r="Q8223" s="1"/>
      <c r="T8223" s="2"/>
      <c r="U8223" s="2"/>
      <c r="V8223" s="2"/>
      <c r="W8223" s="2"/>
    </row>
    <row r="8224" spans="16:23" x14ac:dyDescent="0.25">
      <c r="P8224" s="1"/>
      <c r="Q8224" s="1"/>
      <c r="T8224" s="2"/>
      <c r="U8224" s="2"/>
      <c r="V8224" s="2"/>
      <c r="W8224" s="2"/>
    </row>
    <row r="8225" spans="16:23" x14ac:dyDescent="0.25">
      <c r="P8225" s="1"/>
      <c r="Q8225" s="1"/>
      <c r="T8225" s="2"/>
      <c r="U8225" s="2"/>
      <c r="V8225" s="2"/>
      <c r="W8225" s="2"/>
    </row>
    <row r="8226" spans="16:23" x14ac:dyDescent="0.25">
      <c r="P8226" s="1"/>
      <c r="Q8226" s="1"/>
      <c r="T8226" s="2"/>
      <c r="U8226" s="2"/>
      <c r="V8226" s="2"/>
      <c r="W8226" s="2"/>
    </row>
    <row r="8227" spans="16:23" x14ac:dyDescent="0.25">
      <c r="P8227" s="1"/>
      <c r="Q8227" s="1"/>
      <c r="T8227" s="2"/>
      <c r="U8227" s="2"/>
      <c r="V8227" s="2"/>
      <c r="W8227" s="2"/>
    </row>
    <row r="8228" spans="16:23" x14ac:dyDescent="0.25">
      <c r="P8228" s="1"/>
      <c r="Q8228" s="1"/>
      <c r="T8228" s="2"/>
      <c r="U8228" s="2"/>
      <c r="V8228" s="2"/>
      <c r="W8228" s="2"/>
    </row>
    <row r="8229" spans="16:23" x14ac:dyDescent="0.25">
      <c r="P8229" s="1"/>
      <c r="Q8229" s="1"/>
      <c r="T8229" s="2"/>
      <c r="U8229" s="2"/>
      <c r="V8229" s="2"/>
      <c r="W8229" s="2"/>
    </row>
    <row r="8230" spans="16:23" x14ac:dyDescent="0.25">
      <c r="P8230" s="1"/>
      <c r="Q8230" s="1"/>
      <c r="T8230" s="2"/>
      <c r="U8230" s="2"/>
      <c r="V8230" s="2"/>
      <c r="W8230" s="2"/>
    </row>
    <row r="8231" spans="16:23" x14ac:dyDescent="0.25">
      <c r="P8231" s="1"/>
      <c r="Q8231" s="1"/>
      <c r="T8231" s="2"/>
      <c r="U8231" s="2"/>
      <c r="V8231" s="2"/>
      <c r="W8231" s="2"/>
    </row>
    <row r="8232" spans="16:23" x14ac:dyDescent="0.25">
      <c r="P8232" s="1"/>
      <c r="Q8232" s="1"/>
      <c r="T8232" s="2"/>
      <c r="U8232" s="2"/>
      <c r="V8232" s="2"/>
      <c r="W8232" s="2"/>
    </row>
    <row r="8233" spans="16:23" x14ac:dyDescent="0.25">
      <c r="P8233" s="1"/>
      <c r="Q8233" s="1"/>
      <c r="T8233" s="2"/>
      <c r="U8233" s="2"/>
      <c r="V8233" s="2"/>
      <c r="W8233" s="2"/>
    </row>
    <row r="8234" spans="16:23" x14ac:dyDescent="0.25">
      <c r="P8234" s="1"/>
      <c r="Q8234" s="1"/>
      <c r="T8234" s="2"/>
      <c r="U8234" s="2"/>
      <c r="V8234" s="2"/>
      <c r="W8234" s="2"/>
    </row>
    <row r="8235" spans="16:23" x14ac:dyDescent="0.25">
      <c r="P8235" s="1"/>
      <c r="Q8235" s="1"/>
      <c r="T8235" s="2"/>
      <c r="U8235" s="2"/>
      <c r="V8235" s="2"/>
      <c r="W8235" s="2"/>
    </row>
    <row r="8236" spans="16:23" x14ac:dyDescent="0.25">
      <c r="P8236" s="1"/>
      <c r="Q8236" s="1"/>
      <c r="T8236" s="2"/>
      <c r="U8236" s="2"/>
      <c r="V8236" s="2"/>
      <c r="W8236" s="2"/>
    </row>
    <row r="8237" spans="16:23" x14ac:dyDescent="0.25">
      <c r="P8237" s="1"/>
      <c r="Q8237" s="1"/>
      <c r="T8237" s="2"/>
      <c r="U8237" s="2"/>
      <c r="V8237" s="2"/>
      <c r="W8237" s="2"/>
    </row>
    <row r="8238" spans="16:23" x14ac:dyDescent="0.25">
      <c r="P8238" s="1"/>
      <c r="Q8238" s="1"/>
      <c r="T8238" s="2"/>
      <c r="U8238" s="2"/>
      <c r="V8238" s="2"/>
      <c r="W8238" s="2"/>
    </row>
    <row r="8239" spans="16:23" x14ac:dyDescent="0.25">
      <c r="P8239" s="1"/>
      <c r="Q8239" s="1"/>
      <c r="T8239" s="2"/>
      <c r="U8239" s="2"/>
      <c r="V8239" s="2"/>
      <c r="W8239" s="2"/>
    </row>
    <row r="8240" spans="16:23" x14ac:dyDescent="0.25">
      <c r="P8240" s="1"/>
      <c r="Q8240" s="1"/>
      <c r="T8240" s="2"/>
      <c r="U8240" s="2"/>
      <c r="V8240" s="2"/>
      <c r="W8240" s="2"/>
    </row>
    <row r="8241" spans="16:23" x14ac:dyDescent="0.25">
      <c r="P8241" s="1"/>
      <c r="Q8241" s="1"/>
      <c r="T8241" s="2"/>
      <c r="U8241" s="2"/>
      <c r="V8241" s="2"/>
      <c r="W8241" s="2"/>
    </row>
    <row r="8242" spans="16:23" x14ac:dyDescent="0.25">
      <c r="P8242" s="1"/>
      <c r="Q8242" s="1"/>
      <c r="T8242" s="2"/>
      <c r="U8242" s="2"/>
      <c r="V8242" s="2"/>
      <c r="W8242" s="2"/>
    </row>
    <row r="8243" spans="16:23" x14ac:dyDescent="0.25">
      <c r="P8243" s="1"/>
      <c r="Q8243" s="1"/>
      <c r="T8243" s="2"/>
      <c r="U8243" s="2"/>
      <c r="V8243" s="2"/>
      <c r="W8243" s="2"/>
    </row>
    <row r="8244" spans="16:23" x14ac:dyDescent="0.25">
      <c r="P8244" s="1"/>
      <c r="Q8244" s="1"/>
      <c r="T8244" s="2"/>
      <c r="U8244" s="2"/>
      <c r="V8244" s="2"/>
      <c r="W8244" s="2"/>
    </row>
    <row r="8245" spans="16:23" x14ac:dyDescent="0.25">
      <c r="P8245" s="1"/>
      <c r="Q8245" s="1"/>
      <c r="T8245" s="2"/>
      <c r="U8245" s="2"/>
      <c r="V8245" s="2"/>
      <c r="W8245" s="2"/>
    </row>
    <row r="8246" spans="16:23" x14ac:dyDescent="0.25">
      <c r="P8246" s="1"/>
      <c r="Q8246" s="1"/>
      <c r="T8246" s="2"/>
      <c r="U8246" s="2"/>
      <c r="V8246" s="2"/>
      <c r="W8246" s="2"/>
    </row>
    <row r="8247" spans="16:23" x14ac:dyDescent="0.25">
      <c r="P8247" s="1"/>
      <c r="Q8247" s="1"/>
      <c r="T8247" s="2"/>
      <c r="U8247" s="2"/>
      <c r="V8247" s="2"/>
      <c r="W8247" s="2"/>
    </row>
    <row r="8248" spans="16:23" x14ac:dyDescent="0.25">
      <c r="P8248" s="1"/>
      <c r="Q8248" s="1"/>
      <c r="T8248" s="2"/>
      <c r="U8248" s="2"/>
      <c r="V8248" s="2"/>
      <c r="W8248" s="2"/>
    </row>
    <row r="8249" spans="16:23" x14ac:dyDescent="0.25">
      <c r="P8249" s="1"/>
      <c r="Q8249" s="1"/>
      <c r="T8249" s="2"/>
      <c r="U8249" s="2"/>
      <c r="V8249" s="2"/>
      <c r="W8249" s="2"/>
    </row>
    <row r="8250" spans="16:23" x14ac:dyDescent="0.25">
      <c r="P8250" s="1"/>
      <c r="Q8250" s="1"/>
      <c r="T8250" s="2"/>
      <c r="U8250" s="2"/>
      <c r="V8250" s="2"/>
      <c r="W8250" s="2"/>
    </row>
    <row r="8251" spans="16:23" x14ac:dyDescent="0.25">
      <c r="P8251" s="1"/>
      <c r="Q8251" s="1"/>
      <c r="T8251" s="2"/>
      <c r="U8251" s="2"/>
      <c r="V8251" s="2"/>
      <c r="W8251" s="2"/>
    </row>
    <row r="8252" spans="16:23" x14ac:dyDescent="0.25">
      <c r="P8252" s="1"/>
      <c r="Q8252" s="1"/>
      <c r="T8252" s="2"/>
      <c r="U8252" s="2"/>
      <c r="V8252" s="2"/>
      <c r="W8252" s="2"/>
    </row>
    <row r="8253" spans="16:23" x14ac:dyDescent="0.25">
      <c r="P8253" s="1"/>
      <c r="Q8253" s="1"/>
      <c r="T8253" s="2"/>
      <c r="U8253" s="2"/>
      <c r="V8253" s="2"/>
      <c r="W8253" s="2"/>
    </row>
    <row r="8254" spans="16:23" x14ac:dyDescent="0.25">
      <c r="P8254" s="1"/>
      <c r="Q8254" s="1"/>
      <c r="T8254" s="2"/>
      <c r="U8254" s="2"/>
      <c r="V8254" s="2"/>
      <c r="W8254" s="2"/>
    </row>
    <row r="8255" spans="16:23" x14ac:dyDescent="0.25">
      <c r="P8255" s="1"/>
      <c r="Q8255" s="1"/>
      <c r="T8255" s="2"/>
      <c r="U8255" s="2"/>
      <c r="V8255" s="2"/>
      <c r="W8255" s="2"/>
    </row>
    <row r="8256" spans="16:23" x14ac:dyDescent="0.25">
      <c r="P8256" s="1"/>
      <c r="Q8256" s="1"/>
      <c r="T8256" s="2"/>
      <c r="U8256" s="2"/>
      <c r="V8256" s="2"/>
      <c r="W8256" s="2"/>
    </row>
    <row r="8257" spans="16:23" x14ac:dyDescent="0.25">
      <c r="P8257" s="1"/>
      <c r="Q8257" s="1"/>
      <c r="T8257" s="2"/>
      <c r="U8257" s="2"/>
      <c r="V8257" s="2"/>
      <c r="W8257" s="2"/>
    </row>
    <row r="8258" spans="16:23" x14ac:dyDescent="0.25">
      <c r="P8258" s="1"/>
      <c r="Q8258" s="1"/>
      <c r="T8258" s="2"/>
      <c r="U8258" s="2"/>
      <c r="V8258" s="2"/>
      <c r="W8258" s="2"/>
    </row>
    <row r="8259" spans="16:23" x14ac:dyDescent="0.25">
      <c r="P8259" s="1"/>
      <c r="Q8259" s="1"/>
      <c r="T8259" s="2"/>
      <c r="U8259" s="2"/>
      <c r="V8259" s="2"/>
      <c r="W8259" s="2"/>
    </row>
    <row r="8260" spans="16:23" x14ac:dyDescent="0.25">
      <c r="P8260" s="1"/>
      <c r="Q8260" s="1"/>
      <c r="T8260" s="2"/>
      <c r="U8260" s="2"/>
      <c r="V8260" s="2"/>
      <c r="W8260" s="2"/>
    </row>
    <row r="8261" spans="16:23" x14ac:dyDescent="0.25">
      <c r="P8261" s="1"/>
      <c r="Q8261" s="1"/>
      <c r="T8261" s="2"/>
      <c r="U8261" s="2"/>
      <c r="V8261" s="2"/>
      <c r="W8261" s="2"/>
    </row>
    <row r="8262" spans="16:23" x14ac:dyDescent="0.25">
      <c r="P8262" s="1"/>
      <c r="Q8262" s="1"/>
      <c r="T8262" s="2"/>
      <c r="U8262" s="2"/>
      <c r="V8262" s="2"/>
      <c r="W8262" s="2"/>
    </row>
    <row r="8263" spans="16:23" x14ac:dyDescent="0.25">
      <c r="P8263" s="1"/>
      <c r="Q8263" s="1"/>
      <c r="T8263" s="2"/>
      <c r="U8263" s="2"/>
      <c r="V8263" s="2"/>
      <c r="W8263" s="2"/>
    </row>
    <row r="8264" spans="16:23" x14ac:dyDescent="0.25">
      <c r="P8264" s="1"/>
      <c r="Q8264" s="1"/>
      <c r="T8264" s="2"/>
      <c r="U8264" s="2"/>
      <c r="V8264" s="2"/>
      <c r="W8264" s="2"/>
    </row>
    <row r="8265" spans="16:23" x14ac:dyDescent="0.25">
      <c r="P8265" s="1"/>
      <c r="Q8265" s="1"/>
      <c r="T8265" s="2"/>
      <c r="U8265" s="2"/>
      <c r="V8265" s="2"/>
      <c r="W8265" s="2"/>
    </row>
    <row r="8266" spans="16:23" x14ac:dyDescent="0.25">
      <c r="P8266" s="1"/>
      <c r="Q8266" s="1"/>
      <c r="T8266" s="2"/>
      <c r="U8266" s="2"/>
      <c r="V8266" s="2"/>
      <c r="W8266" s="2"/>
    </row>
    <row r="8267" spans="16:23" x14ac:dyDescent="0.25">
      <c r="P8267" s="1"/>
      <c r="Q8267" s="1"/>
      <c r="T8267" s="2"/>
      <c r="U8267" s="2"/>
      <c r="V8267" s="2"/>
      <c r="W8267" s="2"/>
    </row>
    <row r="8268" spans="16:23" x14ac:dyDescent="0.25">
      <c r="P8268" s="1"/>
      <c r="Q8268" s="1"/>
      <c r="T8268" s="2"/>
      <c r="U8268" s="2"/>
      <c r="V8268" s="2"/>
      <c r="W8268" s="2"/>
    </row>
    <row r="8269" spans="16:23" x14ac:dyDescent="0.25">
      <c r="P8269" s="1"/>
      <c r="Q8269" s="1"/>
      <c r="T8269" s="2"/>
      <c r="U8269" s="2"/>
      <c r="V8269" s="2"/>
      <c r="W8269" s="2"/>
    </row>
    <row r="8270" spans="16:23" x14ac:dyDescent="0.25">
      <c r="P8270" s="1"/>
      <c r="Q8270" s="1"/>
      <c r="T8270" s="2"/>
      <c r="U8270" s="2"/>
      <c r="V8270" s="2"/>
      <c r="W8270" s="2"/>
    </row>
    <row r="8271" spans="16:23" x14ac:dyDescent="0.25">
      <c r="P8271" s="1"/>
      <c r="Q8271" s="1"/>
      <c r="T8271" s="2"/>
      <c r="U8271" s="2"/>
      <c r="V8271" s="2"/>
      <c r="W8271" s="2"/>
    </row>
    <row r="8272" spans="16:23" x14ac:dyDescent="0.25">
      <c r="P8272" s="1"/>
      <c r="Q8272" s="1"/>
      <c r="T8272" s="2"/>
      <c r="U8272" s="2"/>
      <c r="V8272" s="2"/>
      <c r="W8272" s="2"/>
    </row>
    <row r="8273" spans="16:23" x14ac:dyDescent="0.25">
      <c r="P8273" s="1"/>
      <c r="Q8273" s="1"/>
      <c r="T8273" s="2"/>
      <c r="U8273" s="2"/>
      <c r="V8273" s="2"/>
      <c r="W8273" s="2"/>
    </row>
    <row r="8274" spans="16:23" x14ac:dyDescent="0.25">
      <c r="P8274" s="1"/>
      <c r="Q8274" s="1"/>
      <c r="T8274" s="2"/>
      <c r="U8274" s="2"/>
      <c r="V8274" s="2"/>
      <c r="W8274" s="2"/>
    </row>
    <row r="8275" spans="16:23" x14ac:dyDescent="0.25">
      <c r="P8275" s="1"/>
      <c r="Q8275" s="1"/>
      <c r="T8275" s="2"/>
      <c r="U8275" s="2"/>
      <c r="V8275" s="2"/>
      <c r="W8275" s="2"/>
    </row>
    <row r="8276" spans="16:23" x14ac:dyDescent="0.25">
      <c r="P8276" s="1"/>
      <c r="Q8276" s="1"/>
      <c r="T8276" s="2"/>
      <c r="U8276" s="2"/>
      <c r="V8276" s="2"/>
      <c r="W8276" s="2"/>
    </row>
    <row r="8277" spans="16:23" x14ac:dyDescent="0.25">
      <c r="P8277" s="1"/>
      <c r="Q8277" s="1"/>
      <c r="T8277" s="2"/>
      <c r="U8277" s="2"/>
      <c r="V8277" s="2"/>
      <c r="W8277" s="2"/>
    </row>
    <row r="8278" spans="16:23" x14ac:dyDescent="0.25">
      <c r="P8278" s="1"/>
      <c r="Q8278" s="1"/>
      <c r="T8278" s="2"/>
      <c r="U8278" s="2"/>
      <c r="V8278" s="2"/>
      <c r="W8278" s="2"/>
    </row>
    <row r="8279" spans="16:23" x14ac:dyDescent="0.25">
      <c r="P8279" s="1"/>
      <c r="Q8279" s="1"/>
      <c r="T8279" s="2"/>
      <c r="U8279" s="2"/>
      <c r="V8279" s="2"/>
      <c r="W8279" s="2"/>
    </row>
    <row r="8280" spans="16:23" x14ac:dyDescent="0.25">
      <c r="P8280" s="1"/>
      <c r="Q8280" s="1"/>
      <c r="T8280" s="2"/>
      <c r="U8280" s="2"/>
      <c r="V8280" s="2"/>
      <c r="W8280" s="2"/>
    </row>
    <row r="8281" spans="16:23" x14ac:dyDescent="0.25">
      <c r="P8281" s="1"/>
      <c r="Q8281" s="1"/>
      <c r="T8281" s="2"/>
      <c r="U8281" s="2"/>
      <c r="V8281" s="2"/>
      <c r="W8281" s="2"/>
    </row>
    <row r="8282" spans="16:23" x14ac:dyDescent="0.25">
      <c r="P8282" s="1"/>
      <c r="Q8282" s="1"/>
      <c r="T8282" s="2"/>
      <c r="U8282" s="2"/>
      <c r="V8282" s="2"/>
      <c r="W8282" s="2"/>
    </row>
    <row r="8283" spans="16:23" x14ac:dyDescent="0.25">
      <c r="P8283" s="1"/>
      <c r="Q8283" s="1"/>
      <c r="T8283" s="2"/>
      <c r="U8283" s="2"/>
      <c r="V8283" s="2"/>
      <c r="W8283" s="2"/>
    </row>
    <row r="8284" spans="16:23" x14ac:dyDescent="0.25">
      <c r="P8284" s="1"/>
      <c r="Q8284" s="1"/>
      <c r="T8284" s="2"/>
      <c r="U8284" s="2"/>
      <c r="V8284" s="2"/>
      <c r="W8284" s="2"/>
    </row>
    <row r="8285" spans="16:23" x14ac:dyDescent="0.25">
      <c r="P8285" s="1"/>
      <c r="Q8285" s="1"/>
      <c r="T8285" s="2"/>
      <c r="U8285" s="2"/>
      <c r="V8285" s="2"/>
      <c r="W8285" s="2"/>
    </row>
    <row r="8286" spans="16:23" x14ac:dyDescent="0.25">
      <c r="P8286" s="1"/>
      <c r="Q8286" s="1"/>
      <c r="T8286" s="2"/>
      <c r="U8286" s="2"/>
      <c r="V8286" s="2"/>
      <c r="W8286" s="2"/>
    </row>
    <row r="8287" spans="16:23" x14ac:dyDescent="0.25">
      <c r="P8287" s="1"/>
      <c r="Q8287" s="1"/>
      <c r="T8287" s="2"/>
      <c r="U8287" s="2"/>
      <c r="V8287" s="2"/>
      <c r="W8287" s="2"/>
    </row>
    <row r="8288" spans="16:23" x14ac:dyDescent="0.25">
      <c r="P8288" s="1"/>
      <c r="Q8288" s="1"/>
      <c r="T8288" s="2"/>
      <c r="U8288" s="2"/>
      <c r="V8288" s="2"/>
      <c r="W8288" s="2"/>
    </row>
    <row r="8289" spans="16:23" x14ac:dyDescent="0.25">
      <c r="P8289" s="1"/>
      <c r="Q8289" s="1"/>
      <c r="T8289" s="2"/>
      <c r="U8289" s="2"/>
      <c r="V8289" s="2"/>
      <c r="W8289" s="2"/>
    </row>
    <row r="8290" spans="16:23" x14ac:dyDescent="0.25">
      <c r="P8290" s="1"/>
      <c r="Q8290" s="1"/>
      <c r="T8290" s="2"/>
      <c r="U8290" s="2"/>
      <c r="V8290" s="2"/>
      <c r="W8290" s="2"/>
    </row>
    <row r="8291" spans="16:23" x14ac:dyDescent="0.25">
      <c r="P8291" s="1"/>
      <c r="Q8291" s="1"/>
      <c r="T8291" s="2"/>
      <c r="U8291" s="2"/>
      <c r="V8291" s="2"/>
      <c r="W8291" s="2"/>
    </row>
    <row r="8292" spans="16:23" x14ac:dyDescent="0.25">
      <c r="P8292" s="1"/>
      <c r="Q8292" s="1"/>
      <c r="T8292" s="2"/>
      <c r="U8292" s="2"/>
      <c r="V8292" s="2"/>
      <c r="W8292" s="2"/>
    </row>
    <row r="8293" spans="16:23" x14ac:dyDescent="0.25">
      <c r="P8293" s="1"/>
      <c r="Q8293" s="1"/>
      <c r="T8293" s="2"/>
      <c r="U8293" s="2"/>
      <c r="V8293" s="2"/>
      <c r="W8293" s="2"/>
    </row>
    <row r="8294" spans="16:23" x14ac:dyDescent="0.25">
      <c r="P8294" s="1"/>
      <c r="Q8294" s="1"/>
      <c r="T8294" s="2"/>
      <c r="U8294" s="2"/>
      <c r="V8294" s="2"/>
      <c r="W8294" s="2"/>
    </row>
    <row r="8295" spans="16:23" x14ac:dyDescent="0.25">
      <c r="P8295" s="1"/>
      <c r="Q8295" s="1"/>
      <c r="T8295" s="2"/>
      <c r="U8295" s="2"/>
      <c r="V8295" s="2"/>
      <c r="W8295" s="2"/>
    </row>
    <row r="8296" spans="16:23" x14ac:dyDescent="0.25">
      <c r="P8296" s="1"/>
      <c r="Q8296" s="1"/>
      <c r="T8296" s="2"/>
      <c r="U8296" s="2"/>
      <c r="V8296" s="2"/>
      <c r="W8296" s="2"/>
    </row>
    <row r="8297" spans="16:23" x14ac:dyDescent="0.25">
      <c r="P8297" s="1"/>
      <c r="Q8297" s="1"/>
      <c r="T8297" s="2"/>
      <c r="U8297" s="2"/>
      <c r="V8297" s="2"/>
      <c r="W8297" s="2"/>
    </row>
    <row r="8298" spans="16:23" x14ac:dyDescent="0.25">
      <c r="P8298" s="1"/>
      <c r="Q8298" s="1"/>
      <c r="T8298" s="2"/>
      <c r="U8298" s="2"/>
      <c r="V8298" s="2"/>
      <c r="W8298" s="2"/>
    </row>
    <row r="8299" spans="16:23" x14ac:dyDescent="0.25">
      <c r="P8299" s="1"/>
      <c r="Q8299" s="1"/>
      <c r="T8299" s="2"/>
      <c r="U8299" s="2"/>
      <c r="V8299" s="2"/>
      <c r="W8299" s="2"/>
    </row>
    <row r="8300" spans="16:23" x14ac:dyDescent="0.25">
      <c r="P8300" s="1"/>
      <c r="Q8300" s="1"/>
      <c r="T8300" s="2"/>
      <c r="U8300" s="2"/>
      <c r="V8300" s="2"/>
      <c r="W8300" s="2"/>
    </row>
    <row r="8301" spans="16:23" x14ac:dyDescent="0.25">
      <c r="P8301" s="1"/>
      <c r="Q8301" s="1"/>
      <c r="T8301" s="2"/>
      <c r="U8301" s="2"/>
      <c r="V8301" s="2"/>
      <c r="W8301" s="2"/>
    </row>
    <row r="8302" spans="16:23" x14ac:dyDescent="0.25">
      <c r="P8302" s="1"/>
      <c r="Q8302" s="1"/>
      <c r="T8302" s="2"/>
      <c r="U8302" s="2"/>
      <c r="V8302" s="2"/>
      <c r="W8302" s="2"/>
    </row>
    <row r="8303" spans="16:23" x14ac:dyDescent="0.25">
      <c r="P8303" s="1"/>
      <c r="Q8303" s="1"/>
      <c r="T8303" s="2"/>
      <c r="U8303" s="2"/>
      <c r="V8303" s="2"/>
      <c r="W8303" s="2"/>
    </row>
    <row r="8304" spans="16:23" x14ac:dyDescent="0.25">
      <c r="P8304" s="1"/>
      <c r="Q8304" s="1"/>
      <c r="T8304" s="2"/>
      <c r="U8304" s="2"/>
      <c r="V8304" s="2"/>
      <c r="W8304" s="2"/>
    </row>
    <row r="8305" spans="16:23" x14ac:dyDescent="0.25">
      <c r="P8305" s="1"/>
      <c r="Q8305" s="1"/>
      <c r="T8305" s="2"/>
      <c r="U8305" s="2"/>
      <c r="V8305" s="2"/>
      <c r="W8305" s="2"/>
    </row>
    <row r="8306" spans="16:23" x14ac:dyDescent="0.25">
      <c r="P8306" s="1"/>
      <c r="Q8306" s="1"/>
      <c r="T8306" s="2"/>
      <c r="U8306" s="2"/>
      <c r="V8306" s="2"/>
      <c r="W8306" s="2"/>
    </row>
    <row r="8307" spans="16:23" x14ac:dyDescent="0.25">
      <c r="P8307" s="1"/>
      <c r="Q8307" s="1"/>
      <c r="T8307" s="2"/>
      <c r="U8307" s="2"/>
      <c r="V8307" s="2"/>
      <c r="W8307" s="2"/>
    </row>
    <row r="8308" spans="16:23" x14ac:dyDescent="0.25">
      <c r="P8308" s="1"/>
      <c r="Q8308" s="1"/>
      <c r="T8308" s="2"/>
      <c r="U8308" s="2"/>
      <c r="V8308" s="2"/>
      <c r="W8308" s="2"/>
    </row>
    <row r="8309" spans="16:23" x14ac:dyDescent="0.25">
      <c r="P8309" s="1"/>
      <c r="Q8309" s="1"/>
      <c r="T8309" s="2"/>
      <c r="U8309" s="2"/>
      <c r="V8309" s="2"/>
      <c r="W8309" s="2"/>
    </row>
    <row r="8310" spans="16:23" x14ac:dyDescent="0.25">
      <c r="P8310" s="1"/>
      <c r="Q8310" s="1"/>
      <c r="T8310" s="2"/>
      <c r="U8310" s="2"/>
      <c r="V8310" s="2"/>
      <c r="W8310" s="2"/>
    </row>
    <row r="8311" spans="16:23" x14ac:dyDescent="0.25">
      <c r="P8311" s="1"/>
      <c r="Q8311" s="1"/>
      <c r="T8311" s="2"/>
      <c r="U8311" s="2"/>
      <c r="V8311" s="2"/>
      <c r="W8311" s="2"/>
    </row>
    <row r="8312" spans="16:23" x14ac:dyDescent="0.25">
      <c r="P8312" s="1"/>
      <c r="Q8312" s="1"/>
      <c r="T8312" s="2"/>
      <c r="U8312" s="2"/>
      <c r="V8312" s="2"/>
      <c r="W8312" s="2"/>
    </row>
    <row r="8313" spans="16:23" x14ac:dyDescent="0.25">
      <c r="P8313" s="1"/>
      <c r="Q8313" s="1"/>
      <c r="T8313" s="2"/>
      <c r="U8313" s="2"/>
      <c r="V8313" s="2"/>
      <c r="W8313" s="2"/>
    </row>
    <row r="8314" spans="16:23" x14ac:dyDescent="0.25">
      <c r="P8314" s="1"/>
      <c r="Q8314" s="1"/>
      <c r="T8314" s="2"/>
      <c r="U8314" s="2"/>
      <c r="V8314" s="2"/>
      <c r="W8314" s="2"/>
    </row>
    <row r="8315" spans="16:23" x14ac:dyDescent="0.25">
      <c r="P8315" s="1"/>
      <c r="Q8315" s="1"/>
      <c r="T8315" s="2"/>
      <c r="U8315" s="2"/>
      <c r="V8315" s="2"/>
      <c r="W8315" s="2"/>
    </row>
    <row r="8316" spans="16:23" x14ac:dyDescent="0.25">
      <c r="P8316" s="1"/>
      <c r="Q8316" s="1"/>
      <c r="T8316" s="2"/>
      <c r="U8316" s="2"/>
      <c r="V8316" s="2"/>
      <c r="W8316" s="2"/>
    </row>
    <row r="8317" spans="16:23" x14ac:dyDescent="0.25">
      <c r="P8317" s="1"/>
      <c r="Q8317" s="1"/>
      <c r="T8317" s="2"/>
      <c r="U8317" s="2"/>
      <c r="V8317" s="2"/>
      <c r="W8317" s="2"/>
    </row>
    <row r="8318" spans="16:23" x14ac:dyDescent="0.25">
      <c r="P8318" s="1"/>
      <c r="Q8318" s="1"/>
      <c r="T8318" s="2"/>
      <c r="U8318" s="2"/>
      <c r="V8318" s="2"/>
      <c r="W8318" s="2"/>
    </row>
    <row r="8319" spans="16:23" x14ac:dyDescent="0.25">
      <c r="P8319" s="1"/>
      <c r="Q8319" s="1"/>
      <c r="T8319" s="2"/>
      <c r="U8319" s="2"/>
      <c r="V8319" s="2"/>
      <c r="W8319" s="2"/>
    </row>
    <row r="8320" spans="16:23" x14ac:dyDescent="0.25">
      <c r="P8320" s="1"/>
      <c r="Q8320" s="1"/>
      <c r="T8320" s="2"/>
      <c r="U8320" s="2"/>
      <c r="V8320" s="2"/>
      <c r="W8320" s="2"/>
    </row>
    <row r="8321" spans="16:23" x14ac:dyDescent="0.25">
      <c r="P8321" s="1"/>
      <c r="Q8321" s="1"/>
      <c r="T8321" s="2"/>
      <c r="U8321" s="2"/>
      <c r="V8321" s="2"/>
      <c r="W8321" s="2"/>
    </row>
    <row r="8322" spans="16:23" x14ac:dyDescent="0.25">
      <c r="P8322" s="1"/>
      <c r="Q8322" s="1"/>
      <c r="T8322" s="2"/>
      <c r="U8322" s="2"/>
      <c r="V8322" s="2"/>
      <c r="W8322" s="2"/>
    </row>
    <row r="8323" spans="16:23" x14ac:dyDescent="0.25">
      <c r="P8323" s="1"/>
      <c r="Q8323" s="1"/>
      <c r="T8323" s="2"/>
      <c r="U8323" s="2"/>
      <c r="V8323" s="2"/>
      <c r="W8323" s="2"/>
    </row>
    <row r="8324" spans="16:23" x14ac:dyDescent="0.25">
      <c r="P8324" s="1"/>
      <c r="Q8324" s="1"/>
      <c r="T8324" s="2"/>
      <c r="U8324" s="2"/>
      <c r="V8324" s="2"/>
      <c r="W8324" s="2"/>
    </row>
    <row r="8325" spans="16:23" x14ac:dyDescent="0.25">
      <c r="P8325" s="1"/>
      <c r="Q8325" s="1"/>
      <c r="T8325" s="2"/>
      <c r="U8325" s="2"/>
      <c r="V8325" s="2"/>
      <c r="W8325" s="2"/>
    </row>
    <row r="8326" spans="16:23" x14ac:dyDescent="0.25">
      <c r="P8326" s="1"/>
      <c r="Q8326" s="1"/>
      <c r="T8326" s="2"/>
      <c r="U8326" s="2"/>
      <c r="V8326" s="2"/>
      <c r="W8326" s="2"/>
    </row>
    <row r="8327" spans="16:23" x14ac:dyDescent="0.25">
      <c r="P8327" s="1"/>
      <c r="Q8327" s="1"/>
      <c r="T8327" s="2"/>
      <c r="U8327" s="2"/>
      <c r="V8327" s="2"/>
      <c r="W8327" s="2"/>
    </row>
    <row r="8328" spans="16:23" x14ac:dyDescent="0.25">
      <c r="P8328" s="1"/>
      <c r="Q8328" s="1"/>
      <c r="T8328" s="2"/>
      <c r="U8328" s="2"/>
      <c r="V8328" s="2"/>
      <c r="W8328" s="2"/>
    </row>
    <row r="8329" spans="16:23" x14ac:dyDescent="0.25">
      <c r="P8329" s="1"/>
      <c r="Q8329" s="1"/>
      <c r="T8329" s="2"/>
      <c r="U8329" s="2"/>
      <c r="V8329" s="2"/>
      <c r="W8329" s="2"/>
    </row>
    <row r="8330" spans="16:23" x14ac:dyDescent="0.25">
      <c r="P8330" s="1"/>
      <c r="Q8330" s="1"/>
      <c r="T8330" s="2"/>
      <c r="U8330" s="2"/>
      <c r="V8330" s="2"/>
      <c r="W8330" s="2"/>
    </row>
    <row r="8331" spans="16:23" x14ac:dyDescent="0.25">
      <c r="P8331" s="1"/>
      <c r="Q8331" s="1"/>
      <c r="T8331" s="2"/>
      <c r="U8331" s="2"/>
      <c r="V8331" s="2"/>
      <c r="W8331" s="2"/>
    </row>
    <row r="8332" spans="16:23" x14ac:dyDescent="0.25">
      <c r="P8332" s="1"/>
      <c r="Q8332" s="1"/>
      <c r="T8332" s="2"/>
      <c r="U8332" s="2"/>
      <c r="V8332" s="2"/>
      <c r="W8332" s="2"/>
    </row>
    <row r="8333" spans="16:23" x14ac:dyDescent="0.25">
      <c r="P8333" s="1"/>
      <c r="Q8333" s="1"/>
      <c r="T8333" s="2"/>
      <c r="U8333" s="2"/>
      <c r="V8333" s="2"/>
      <c r="W8333" s="2"/>
    </row>
    <row r="8334" spans="16:23" x14ac:dyDescent="0.25">
      <c r="P8334" s="1"/>
      <c r="Q8334" s="1"/>
      <c r="T8334" s="2"/>
      <c r="U8334" s="2"/>
      <c r="V8334" s="2"/>
      <c r="W8334" s="2"/>
    </row>
    <row r="8335" spans="16:23" x14ac:dyDescent="0.25">
      <c r="P8335" s="1"/>
      <c r="Q8335" s="1"/>
      <c r="T8335" s="2"/>
      <c r="U8335" s="2"/>
      <c r="V8335" s="2"/>
      <c r="W8335" s="2"/>
    </row>
    <row r="8336" spans="16:23" x14ac:dyDescent="0.25">
      <c r="P8336" s="1"/>
      <c r="Q8336" s="1"/>
      <c r="T8336" s="2"/>
      <c r="U8336" s="2"/>
      <c r="V8336" s="2"/>
      <c r="W8336" s="2"/>
    </row>
    <row r="8337" spans="16:23" x14ac:dyDescent="0.25">
      <c r="P8337" s="1"/>
      <c r="Q8337" s="1"/>
      <c r="T8337" s="2"/>
      <c r="U8337" s="2"/>
      <c r="V8337" s="2"/>
      <c r="W8337" s="2"/>
    </row>
    <row r="8338" spans="16:23" x14ac:dyDescent="0.25">
      <c r="P8338" s="1"/>
      <c r="Q8338" s="1"/>
      <c r="T8338" s="2"/>
      <c r="U8338" s="2"/>
      <c r="V8338" s="2"/>
      <c r="W8338" s="2"/>
    </row>
    <row r="8339" spans="16:23" x14ac:dyDescent="0.25">
      <c r="P8339" s="1"/>
      <c r="Q8339" s="1"/>
      <c r="T8339" s="2"/>
      <c r="U8339" s="2"/>
      <c r="V8339" s="2"/>
      <c r="W8339" s="2"/>
    </row>
    <row r="8340" spans="16:23" x14ac:dyDescent="0.25">
      <c r="P8340" s="1"/>
      <c r="Q8340" s="1"/>
      <c r="T8340" s="2"/>
      <c r="U8340" s="2"/>
      <c r="V8340" s="2"/>
      <c r="W8340" s="2"/>
    </row>
    <row r="8341" spans="16:23" x14ac:dyDescent="0.25">
      <c r="P8341" s="1"/>
      <c r="Q8341" s="1"/>
      <c r="T8341" s="2"/>
      <c r="U8341" s="2"/>
      <c r="V8341" s="2"/>
      <c r="W8341" s="2"/>
    </row>
    <row r="8342" spans="16:23" x14ac:dyDescent="0.25">
      <c r="P8342" s="1"/>
      <c r="Q8342" s="1"/>
      <c r="T8342" s="2"/>
      <c r="U8342" s="2"/>
      <c r="V8342" s="2"/>
      <c r="W8342" s="2"/>
    </row>
    <row r="8343" spans="16:23" x14ac:dyDescent="0.25">
      <c r="P8343" s="1"/>
      <c r="Q8343" s="1"/>
      <c r="T8343" s="2"/>
      <c r="U8343" s="2"/>
      <c r="V8343" s="2"/>
      <c r="W8343" s="2"/>
    </row>
    <row r="8344" spans="16:23" x14ac:dyDescent="0.25">
      <c r="P8344" s="1"/>
      <c r="Q8344" s="1"/>
      <c r="T8344" s="2"/>
      <c r="U8344" s="2"/>
      <c r="V8344" s="2"/>
      <c r="W8344" s="2"/>
    </row>
    <row r="8345" spans="16:23" x14ac:dyDescent="0.25">
      <c r="P8345" s="1"/>
      <c r="Q8345" s="1"/>
      <c r="T8345" s="2"/>
      <c r="U8345" s="2"/>
      <c r="V8345" s="2"/>
      <c r="W8345" s="2"/>
    </row>
    <row r="8346" spans="16:23" x14ac:dyDescent="0.25">
      <c r="P8346" s="1"/>
      <c r="Q8346" s="1"/>
      <c r="T8346" s="2"/>
      <c r="U8346" s="2"/>
      <c r="V8346" s="2"/>
      <c r="W8346" s="2"/>
    </row>
    <row r="8347" spans="16:23" x14ac:dyDescent="0.25">
      <c r="P8347" s="1"/>
      <c r="Q8347" s="1"/>
      <c r="T8347" s="2"/>
      <c r="U8347" s="2"/>
      <c r="V8347" s="2"/>
      <c r="W8347" s="2"/>
    </row>
    <row r="8348" spans="16:23" x14ac:dyDescent="0.25">
      <c r="P8348" s="1"/>
      <c r="Q8348" s="1"/>
      <c r="T8348" s="2"/>
      <c r="U8348" s="2"/>
      <c r="V8348" s="2"/>
      <c r="W8348" s="2"/>
    </row>
    <row r="8349" spans="16:23" x14ac:dyDescent="0.25">
      <c r="P8349" s="1"/>
      <c r="Q8349" s="1"/>
      <c r="T8349" s="2"/>
      <c r="U8349" s="2"/>
      <c r="V8349" s="2"/>
      <c r="W8349" s="2"/>
    </row>
    <row r="8350" spans="16:23" x14ac:dyDescent="0.25">
      <c r="P8350" s="1"/>
      <c r="Q8350" s="1"/>
      <c r="T8350" s="2"/>
      <c r="U8350" s="2"/>
      <c r="V8350" s="2"/>
      <c r="W8350" s="2"/>
    </row>
    <row r="8351" spans="16:23" x14ac:dyDescent="0.25">
      <c r="P8351" s="1"/>
      <c r="Q8351" s="1"/>
      <c r="T8351" s="2"/>
      <c r="U8351" s="2"/>
      <c r="V8351" s="2"/>
      <c r="W8351" s="2"/>
    </row>
    <row r="8352" spans="16:23" x14ac:dyDescent="0.25">
      <c r="P8352" s="1"/>
      <c r="Q8352" s="1"/>
      <c r="T8352" s="2"/>
      <c r="U8352" s="2"/>
      <c r="V8352" s="2"/>
      <c r="W8352" s="2"/>
    </row>
    <row r="8353" spans="16:23" x14ac:dyDescent="0.25">
      <c r="P8353" s="1"/>
      <c r="Q8353" s="1"/>
      <c r="T8353" s="2"/>
      <c r="U8353" s="2"/>
      <c r="V8353" s="2"/>
      <c r="W8353" s="2"/>
    </row>
    <row r="8354" spans="16:23" x14ac:dyDescent="0.25">
      <c r="P8354" s="1"/>
      <c r="Q8354" s="1"/>
      <c r="T8354" s="2"/>
      <c r="U8354" s="2"/>
      <c r="V8354" s="2"/>
      <c r="W8354" s="2"/>
    </row>
    <row r="8355" spans="16:23" x14ac:dyDescent="0.25">
      <c r="P8355" s="1"/>
      <c r="Q8355" s="1"/>
      <c r="T8355" s="2"/>
      <c r="U8355" s="2"/>
      <c r="V8355" s="2"/>
      <c r="W8355" s="2"/>
    </row>
    <row r="8356" spans="16:23" x14ac:dyDescent="0.25">
      <c r="P8356" s="1"/>
      <c r="Q8356" s="1"/>
      <c r="T8356" s="2"/>
      <c r="U8356" s="2"/>
      <c r="V8356" s="2"/>
      <c r="W8356" s="2"/>
    </row>
    <row r="8357" spans="16:23" x14ac:dyDescent="0.25">
      <c r="P8357" s="1"/>
      <c r="Q8357" s="1"/>
      <c r="T8357" s="2"/>
      <c r="U8357" s="2"/>
      <c r="V8357" s="2"/>
      <c r="W8357" s="2"/>
    </row>
    <row r="8358" spans="16:23" x14ac:dyDescent="0.25">
      <c r="P8358" s="1"/>
      <c r="Q8358" s="1"/>
      <c r="T8358" s="2"/>
      <c r="U8358" s="2"/>
      <c r="V8358" s="2"/>
      <c r="W8358" s="2"/>
    </row>
    <row r="8359" spans="16:23" x14ac:dyDescent="0.25">
      <c r="P8359" s="1"/>
      <c r="Q8359" s="1"/>
      <c r="T8359" s="2"/>
      <c r="U8359" s="2"/>
      <c r="V8359" s="2"/>
      <c r="W8359" s="2"/>
    </row>
    <row r="8360" spans="16:23" x14ac:dyDescent="0.25">
      <c r="P8360" s="1"/>
      <c r="Q8360" s="1"/>
      <c r="T8360" s="2"/>
      <c r="U8360" s="2"/>
      <c r="V8360" s="2"/>
      <c r="W8360" s="2"/>
    </row>
    <row r="8361" spans="16:23" x14ac:dyDescent="0.25">
      <c r="P8361" s="1"/>
      <c r="Q8361" s="1"/>
      <c r="T8361" s="2"/>
      <c r="U8361" s="2"/>
      <c r="V8361" s="2"/>
      <c r="W8361" s="2"/>
    </row>
    <row r="8362" spans="16:23" x14ac:dyDescent="0.25">
      <c r="P8362" s="1"/>
      <c r="Q8362" s="1"/>
      <c r="T8362" s="2"/>
      <c r="U8362" s="2"/>
      <c r="V8362" s="2"/>
      <c r="W8362" s="2"/>
    </row>
    <row r="8363" spans="16:23" x14ac:dyDescent="0.25">
      <c r="P8363" s="1"/>
      <c r="Q8363" s="1"/>
      <c r="T8363" s="2"/>
      <c r="U8363" s="2"/>
      <c r="V8363" s="2"/>
      <c r="W8363" s="2"/>
    </row>
    <row r="8364" spans="16:23" x14ac:dyDescent="0.25">
      <c r="P8364" s="1"/>
      <c r="Q8364" s="1"/>
      <c r="T8364" s="2"/>
      <c r="U8364" s="2"/>
      <c r="V8364" s="2"/>
      <c r="W8364" s="2"/>
    </row>
    <row r="8365" spans="16:23" x14ac:dyDescent="0.25">
      <c r="P8365" s="1"/>
      <c r="Q8365" s="1"/>
      <c r="T8365" s="2"/>
      <c r="U8365" s="2"/>
      <c r="V8365" s="2"/>
      <c r="W8365" s="2"/>
    </row>
    <row r="8366" spans="16:23" x14ac:dyDescent="0.25">
      <c r="P8366" s="1"/>
      <c r="Q8366" s="1"/>
      <c r="T8366" s="2"/>
      <c r="U8366" s="2"/>
      <c r="V8366" s="2"/>
      <c r="W8366" s="2"/>
    </row>
    <row r="8367" spans="16:23" x14ac:dyDescent="0.25">
      <c r="P8367" s="1"/>
      <c r="Q8367" s="1"/>
      <c r="T8367" s="2"/>
      <c r="U8367" s="2"/>
      <c r="V8367" s="2"/>
      <c r="W8367" s="2"/>
    </row>
    <row r="8368" spans="16:23" x14ac:dyDescent="0.25">
      <c r="P8368" s="1"/>
      <c r="Q8368" s="1"/>
      <c r="T8368" s="2"/>
      <c r="U8368" s="2"/>
      <c r="V8368" s="2"/>
      <c r="W8368" s="2"/>
    </row>
    <row r="8369" spans="16:23" x14ac:dyDescent="0.25">
      <c r="P8369" s="1"/>
      <c r="Q8369" s="1"/>
      <c r="T8369" s="2"/>
      <c r="U8369" s="2"/>
      <c r="V8369" s="2"/>
      <c r="W8369" s="2"/>
    </row>
    <row r="8370" spans="16:23" x14ac:dyDescent="0.25">
      <c r="P8370" s="1"/>
      <c r="Q8370" s="1"/>
      <c r="T8370" s="2"/>
      <c r="U8370" s="2"/>
      <c r="V8370" s="2"/>
      <c r="W8370" s="2"/>
    </row>
    <row r="8371" spans="16:23" x14ac:dyDescent="0.25">
      <c r="P8371" s="1"/>
      <c r="Q8371" s="1"/>
      <c r="T8371" s="2"/>
      <c r="U8371" s="2"/>
      <c r="V8371" s="2"/>
      <c r="W8371" s="2"/>
    </row>
    <row r="8372" spans="16:23" x14ac:dyDescent="0.25">
      <c r="P8372" s="1"/>
      <c r="Q8372" s="1"/>
      <c r="T8372" s="2"/>
      <c r="U8372" s="2"/>
      <c r="V8372" s="2"/>
      <c r="W8372" s="2"/>
    </row>
    <row r="8373" spans="16:23" x14ac:dyDescent="0.25">
      <c r="P8373" s="1"/>
      <c r="Q8373" s="1"/>
      <c r="T8373" s="2"/>
      <c r="U8373" s="2"/>
      <c r="V8373" s="2"/>
      <c r="W8373" s="2"/>
    </row>
    <row r="8374" spans="16:23" x14ac:dyDescent="0.25">
      <c r="P8374" s="1"/>
      <c r="Q8374" s="1"/>
      <c r="T8374" s="2"/>
      <c r="U8374" s="2"/>
      <c r="V8374" s="2"/>
      <c r="W8374" s="2"/>
    </row>
    <row r="8375" spans="16:23" x14ac:dyDescent="0.25">
      <c r="P8375" s="1"/>
      <c r="Q8375" s="1"/>
      <c r="T8375" s="2"/>
      <c r="U8375" s="2"/>
      <c r="V8375" s="2"/>
      <c r="W8375" s="2"/>
    </row>
    <row r="8376" spans="16:23" x14ac:dyDescent="0.25">
      <c r="P8376" s="1"/>
      <c r="Q8376" s="1"/>
      <c r="T8376" s="2"/>
      <c r="U8376" s="2"/>
      <c r="V8376" s="2"/>
      <c r="W8376" s="2"/>
    </row>
    <row r="8377" spans="16:23" x14ac:dyDescent="0.25">
      <c r="P8377" s="1"/>
      <c r="Q8377" s="1"/>
      <c r="T8377" s="2"/>
      <c r="U8377" s="2"/>
      <c r="V8377" s="2"/>
      <c r="W8377" s="2"/>
    </row>
    <row r="8378" spans="16:23" x14ac:dyDescent="0.25">
      <c r="P8378" s="1"/>
      <c r="Q8378" s="1"/>
      <c r="T8378" s="2"/>
      <c r="U8378" s="2"/>
      <c r="V8378" s="2"/>
      <c r="W8378" s="2"/>
    </row>
    <row r="8379" spans="16:23" x14ac:dyDescent="0.25">
      <c r="P8379" s="1"/>
      <c r="Q8379" s="1"/>
      <c r="T8379" s="2"/>
      <c r="U8379" s="2"/>
      <c r="V8379" s="2"/>
      <c r="W8379" s="2"/>
    </row>
    <row r="8380" spans="16:23" x14ac:dyDescent="0.25">
      <c r="P8380" s="1"/>
      <c r="Q8380" s="1"/>
      <c r="T8380" s="2"/>
      <c r="U8380" s="2"/>
      <c r="V8380" s="2"/>
      <c r="W8380" s="2"/>
    </row>
    <row r="8381" spans="16:23" x14ac:dyDescent="0.25">
      <c r="P8381" s="1"/>
      <c r="Q8381" s="1"/>
      <c r="T8381" s="2"/>
      <c r="U8381" s="2"/>
      <c r="V8381" s="2"/>
      <c r="W8381" s="2"/>
    </row>
    <row r="8382" spans="16:23" x14ac:dyDescent="0.25">
      <c r="P8382" s="1"/>
      <c r="Q8382" s="1"/>
      <c r="T8382" s="2"/>
      <c r="U8382" s="2"/>
      <c r="V8382" s="2"/>
      <c r="W8382" s="2"/>
    </row>
    <row r="8383" spans="16:23" x14ac:dyDescent="0.25">
      <c r="P8383" s="1"/>
      <c r="Q8383" s="1"/>
      <c r="T8383" s="2"/>
      <c r="U8383" s="2"/>
      <c r="V8383" s="2"/>
      <c r="W8383" s="2"/>
    </row>
    <row r="8384" spans="16:23" x14ac:dyDescent="0.25">
      <c r="P8384" s="1"/>
      <c r="Q8384" s="1"/>
      <c r="T8384" s="2"/>
      <c r="U8384" s="2"/>
      <c r="V8384" s="2"/>
      <c r="W8384" s="2"/>
    </row>
    <row r="8385" spans="16:23" x14ac:dyDescent="0.25">
      <c r="P8385" s="1"/>
      <c r="Q8385" s="1"/>
      <c r="T8385" s="2"/>
      <c r="U8385" s="2"/>
      <c r="V8385" s="2"/>
      <c r="W8385" s="2"/>
    </row>
    <row r="8386" spans="16:23" x14ac:dyDescent="0.25">
      <c r="P8386" s="1"/>
      <c r="Q8386" s="1"/>
      <c r="T8386" s="2"/>
      <c r="U8386" s="2"/>
      <c r="V8386" s="2"/>
      <c r="W8386" s="2"/>
    </row>
    <row r="8387" spans="16:23" x14ac:dyDescent="0.25">
      <c r="P8387" s="1"/>
      <c r="Q8387" s="1"/>
      <c r="T8387" s="2"/>
      <c r="U8387" s="2"/>
      <c r="V8387" s="2"/>
      <c r="W8387" s="2"/>
    </row>
    <row r="8388" spans="16:23" x14ac:dyDescent="0.25">
      <c r="P8388" s="1"/>
      <c r="Q8388" s="1"/>
      <c r="T8388" s="2"/>
      <c r="U8388" s="2"/>
      <c r="V8388" s="2"/>
      <c r="W8388" s="2"/>
    </row>
    <row r="8389" spans="16:23" x14ac:dyDescent="0.25">
      <c r="P8389" s="1"/>
      <c r="Q8389" s="1"/>
      <c r="T8389" s="2"/>
      <c r="U8389" s="2"/>
      <c r="V8389" s="2"/>
      <c r="W8389" s="2"/>
    </row>
    <row r="8390" spans="16:23" x14ac:dyDescent="0.25">
      <c r="P8390" s="1"/>
      <c r="Q8390" s="1"/>
      <c r="T8390" s="2"/>
      <c r="U8390" s="2"/>
      <c r="V8390" s="2"/>
      <c r="W8390" s="2"/>
    </row>
    <row r="8391" spans="16:23" x14ac:dyDescent="0.25">
      <c r="P8391" s="1"/>
      <c r="Q8391" s="1"/>
      <c r="T8391" s="2"/>
      <c r="U8391" s="2"/>
      <c r="V8391" s="2"/>
      <c r="W8391" s="2"/>
    </row>
    <row r="8392" spans="16:23" x14ac:dyDescent="0.25">
      <c r="P8392" s="1"/>
      <c r="Q8392" s="1"/>
      <c r="T8392" s="2"/>
      <c r="U8392" s="2"/>
      <c r="V8392" s="2"/>
      <c r="W8392" s="2"/>
    </row>
    <row r="8393" spans="16:23" x14ac:dyDescent="0.25">
      <c r="P8393" s="1"/>
      <c r="Q8393" s="1"/>
      <c r="T8393" s="2"/>
      <c r="U8393" s="2"/>
      <c r="V8393" s="2"/>
      <c r="W8393" s="2"/>
    </row>
    <row r="8394" spans="16:23" x14ac:dyDescent="0.25">
      <c r="P8394" s="1"/>
      <c r="Q8394" s="1"/>
      <c r="T8394" s="2"/>
      <c r="U8394" s="2"/>
      <c r="V8394" s="2"/>
      <c r="W8394" s="2"/>
    </row>
    <row r="8395" spans="16:23" x14ac:dyDescent="0.25">
      <c r="P8395" s="1"/>
      <c r="Q8395" s="1"/>
      <c r="T8395" s="2"/>
      <c r="U8395" s="2"/>
      <c r="V8395" s="2"/>
      <c r="W8395" s="2"/>
    </row>
    <row r="8396" spans="16:23" x14ac:dyDescent="0.25">
      <c r="P8396" s="1"/>
      <c r="Q8396" s="1"/>
      <c r="T8396" s="2"/>
      <c r="U8396" s="2"/>
      <c r="V8396" s="2"/>
      <c r="W8396" s="2"/>
    </row>
    <row r="8397" spans="16:23" x14ac:dyDescent="0.25">
      <c r="P8397" s="1"/>
      <c r="Q8397" s="1"/>
      <c r="T8397" s="2"/>
      <c r="U8397" s="2"/>
      <c r="V8397" s="2"/>
      <c r="W8397" s="2"/>
    </row>
    <row r="8398" spans="16:23" x14ac:dyDescent="0.25">
      <c r="P8398" s="1"/>
      <c r="Q8398" s="1"/>
      <c r="T8398" s="2"/>
      <c r="U8398" s="2"/>
      <c r="V8398" s="2"/>
      <c r="W8398" s="2"/>
    </row>
    <row r="8399" spans="16:23" x14ac:dyDescent="0.25">
      <c r="P8399" s="1"/>
      <c r="Q8399" s="1"/>
      <c r="T8399" s="2"/>
      <c r="U8399" s="2"/>
      <c r="V8399" s="2"/>
      <c r="W8399" s="2"/>
    </row>
    <row r="8400" spans="16:23" x14ac:dyDescent="0.25">
      <c r="P8400" s="1"/>
      <c r="Q8400" s="1"/>
      <c r="T8400" s="2"/>
      <c r="U8400" s="2"/>
      <c r="V8400" s="2"/>
      <c r="W8400" s="2"/>
    </row>
    <row r="8401" spans="16:23" x14ac:dyDescent="0.25">
      <c r="P8401" s="1"/>
      <c r="Q8401" s="1"/>
      <c r="T8401" s="2"/>
      <c r="U8401" s="2"/>
      <c r="V8401" s="2"/>
      <c r="W8401" s="2"/>
    </row>
    <row r="8402" spans="16:23" x14ac:dyDescent="0.25">
      <c r="P8402" s="1"/>
      <c r="Q8402" s="1"/>
      <c r="T8402" s="2"/>
      <c r="U8402" s="2"/>
      <c r="V8402" s="2"/>
      <c r="W8402" s="2"/>
    </row>
    <row r="8403" spans="16:23" x14ac:dyDescent="0.25">
      <c r="P8403" s="1"/>
      <c r="Q8403" s="1"/>
      <c r="T8403" s="2"/>
      <c r="U8403" s="2"/>
      <c r="V8403" s="2"/>
      <c r="W8403" s="2"/>
    </row>
    <row r="8404" spans="16:23" x14ac:dyDescent="0.25">
      <c r="P8404" s="1"/>
      <c r="Q8404" s="1"/>
      <c r="T8404" s="2"/>
      <c r="U8404" s="2"/>
      <c r="V8404" s="2"/>
      <c r="W8404" s="2"/>
    </row>
    <row r="8405" spans="16:23" x14ac:dyDescent="0.25">
      <c r="P8405" s="1"/>
      <c r="Q8405" s="1"/>
      <c r="T8405" s="2"/>
      <c r="U8405" s="2"/>
      <c r="V8405" s="2"/>
      <c r="W8405" s="2"/>
    </row>
    <row r="8406" spans="16:23" x14ac:dyDescent="0.25">
      <c r="P8406" s="1"/>
      <c r="Q8406" s="1"/>
      <c r="T8406" s="2"/>
      <c r="U8406" s="2"/>
      <c r="V8406" s="2"/>
      <c r="W8406" s="2"/>
    </row>
    <row r="8407" spans="16:23" x14ac:dyDescent="0.25">
      <c r="P8407" s="1"/>
      <c r="Q8407" s="1"/>
      <c r="T8407" s="2"/>
      <c r="U8407" s="2"/>
      <c r="V8407" s="2"/>
      <c r="W8407" s="2"/>
    </row>
    <row r="8408" spans="16:23" x14ac:dyDescent="0.25">
      <c r="P8408" s="1"/>
      <c r="Q8408" s="1"/>
      <c r="T8408" s="2"/>
      <c r="U8408" s="2"/>
      <c r="V8408" s="2"/>
      <c r="W8408" s="2"/>
    </row>
    <row r="8409" spans="16:23" x14ac:dyDescent="0.25">
      <c r="P8409" s="1"/>
      <c r="Q8409" s="1"/>
      <c r="T8409" s="2"/>
      <c r="U8409" s="2"/>
      <c r="V8409" s="2"/>
      <c r="W8409" s="2"/>
    </row>
    <row r="8410" spans="16:23" x14ac:dyDescent="0.25">
      <c r="P8410" s="1"/>
      <c r="Q8410" s="1"/>
      <c r="T8410" s="2"/>
      <c r="U8410" s="2"/>
      <c r="V8410" s="2"/>
      <c r="W8410" s="2"/>
    </row>
    <row r="8411" spans="16:23" x14ac:dyDescent="0.25">
      <c r="P8411" s="1"/>
      <c r="Q8411" s="1"/>
      <c r="T8411" s="2"/>
      <c r="U8411" s="2"/>
      <c r="V8411" s="2"/>
      <c r="W8411" s="2"/>
    </row>
    <row r="8412" spans="16:23" x14ac:dyDescent="0.25">
      <c r="P8412" s="1"/>
      <c r="Q8412" s="1"/>
      <c r="T8412" s="2"/>
      <c r="U8412" s="2"/>
      <c r="V8412" s="2"/>
      <c r="W8412" s="2"/>
    </row>
    <row r="8413" spans="16:23" x14ac:dyDescent="0.25">
      <c r="P8413" s="1"/>
      <c r="Q8413" s="1"/>
      <c r="T8413" s="2"/>
      <c r="U8413" s="2"/>
      <c r="V8413" s="2"/>
      <c r="W8413" s="2"/>
    </row>
    <row r="8414" spans="16:23" x14ac:dyDescent="0.25">
      <c r="P8414" s="1"/>
      <c r="Q8414" s="1"/>
      <c r="T8414" s="2"/>
      <c r="U8414" s="2"/>
      <c r="V8414" s="2"/>
      <c r="W8414" s="2"/>
    </row>
    <row r="8415" spans="16:23" x14ac:dyDescent="0.25">
      <c r="P8415" s="1"/>
      <c r="Q8415" s="1"/>
      <c r="T8415" s="2"/>
      <c r="U8415" s="2"/>
      <c r="V8415" s="2"/>
      <c r="W8415" s="2"/>
    </row>
    <row r="8416" spans="16:23" x14ac:dyDescent="0.25">
      <c r="P8416" s="1"/>
      <c r="Q8416" s="1"/>
      <c r="T8416" s="2"/>
      <c r="U8416" s="2"/>
      <c r="V8416" s="2"/>
      <c r="W8416" s="2"/>
    </row>
    <row r="8417" spans="16:23" x14ac:dyDescent="0.25">
      <c r="P8417" s="1"/>
      <c r="Q8417" s="1"/>
      <c r="T8417" s="2"/>
      <c r="U8417" s="2"/>
      <c r="V8417" s="2"/>
      <c r="W8417" s="2"/>
    </row>
    <row r="8418" spans="16:23" x14ac:dyDescent="0.25">
      <c r="P8418" s="1"/>
      <c r="Q8418" s="1"/>
      <c r="T8418" s="2"/>
      <c r="U8418" s="2"/>
      <c r="V8418" s="2"/>
      <c r="W8418" s="2"/>
    </row>
    <row r="8419" spans="16:23" x14ac:dyDescent="0.25">
      <c r="P8419" s="1"/>
      <c r="Q8419" s="1"/>
      <c r="T8419" s="2"/>
      <c r="U8419" s="2"/>
      <c r="V8419" s="2"/>
      <c r="W8419" s="2"/>
    </row>
    <row r="8420" spans="16:23" x14ac:dyDescent="0.25">
      <c r="P8420" s="1"/>
      <c r="Q8420" s="1"/>
      <c r="T8420" s="2"/>
      <c r="U8420" s="2"/>
      <c r="V8420" s="2"/>
      <c r="W8420" s="2"/>
    </row>
    <row r="8421" spans="16:23" x14ac:dyDescent="0.25">
      <c r="P8421" s="1"/>
      <c r="Q8421" s="1"/>
      <c r="T8421" s="2"/>
      <c r="U8421" s="2"/>
      <c r="V8421" s="2"/>
      <c r="W8421" s="2"/>
    </row>
    <row r="8422" spans="16:23" x14ac:dyDescent="0.25">
      <c r="P8422" s="1"/>
      <c r="Q8422" s="1"/>
      <c r="T8422" s="2"/>
      <c r="U8422" s="2"/>
      <c r="V8422" s="2"/>
      <c r="W8422" s="2"/>
    </row>
    <row r="8423" spans="16:23" x14ac:dyDescent="0.25">
      <c r="P8423" s="1"/>
      <c r="Q8423" s="1"/>
      <c r="T8423" s="2"/>
      <c r="U8423" s="2"/>
      <c r="V8423" s="2"/>
      <c r="W8423" s="2"/>
    </row>
    <row r="8424" spans="16:23" x14ac:dyDescent="0.25">
      <c r="P8424" s="1"/>
      <c r="Q8424" s="1"/>
      <c r="T8424" s="2"/>
      <c r="U8424" s="2"/>
      <c r="V8424" s="2"/>
      <c r="W8424" s="2"/>
    </row>
    <row r="8425" spans="16:23" x14ac:dyDescent="0.25">
      <c r="P8425" s="1"/>
      <c r="Q8425" s="1"/>
      <c r="T8425" s="2"/>
      <c r="U8425" s="2"/>
      <c r="V8425" s="2"/>
      <c r="W8425" s="2"/>
    </row>
    <row r="8426" spans="16:23" x14ac:dyDescent="0.25">
      <c r="P8426" s="1"/>
      <c r="Q8426" s="1"/>
      <c r="T8426" s="2"/>
      <c r="U8426" s="2"/>
      <c r="V8426" s="2"/>
      <c r="W8426" s="2"/>
    </row>
    <row r="8427" spans="16:23" x14ac:dyDescent="0.25">
      <c r="P8427" s="1"/>
      <c r="Q8427" s="1"/>
      <c r="T8427" s="2"/>
      <c r="U8427" s="2"/>
      <c r="V8427" s="2"/>
      <c r="W8427" s="2"/>
    </row>
    <row r="8428" spans="16:23" x14ac:dyDescent="0.25">
      <c r="P8428" s="1"/>
      <c r="Q8428" s="1"/>
      <c r="T8428" s="2"/>
      <c r="U8428" s="2"/>
      <c r="V8428" s="2"/>
      <c r="W8428" s="2"/>
    </row>
    <row r="8429" spans="16:23" x14ac:dyDescent="0.25">
      <c r="P8429" s="1"/>
      <c r="Q8429" s="1"/>
      <c r="T8429" s="2"/>
      <c r="U8429" s="2"/>
      <c r="V8429" s="2"/>
      <c r="W8429" s="2"/>
    </row>
    <row r="8430" spans="16:23" x14ac:dyDescent="0.25">
      <c r="P8430" s="1"/>
      <c r="Q8430" s="1"/>
      <c r="T8430" s="2"/>
      <c r="U8430" s="2"/>
      <c r="V8430" s="2"/>
      <c r="W8430" s="2"/>
    </row>
    <row r="8431" spans="16:23" x14ac:dyDescent="0.25">
      <c r="P8431" s="1"/>
      <c r="Q8431" s="1"/>
      <c r="T8431" s="2"/>
      <c r="U8431" s="2"/>
      <c r="V8431" s="2"/>
      <c r="W8431" s="2"/>
    </row>
    <row r="8432" spans="16:23" x14ac:dyDescent="0.25">
      <c r="P8432" s="1"/>
      <c r="Q8432" s="1"/>
      <c r="T8432" s="2"/>
      <c r="U8432" s="2"/>
      <c r="V8432" s="2"/>
      <c r="W8432" s="2"/>
    </row>
    <row r="8433" spans="16:23" x14ac:dyDescent="0.25">
      <c r="P8433" s="1"/>
      <c r="Q8433" s="1"/>
      <c r="T8433" s="2"/>
      <c r="U8433" s="2"/>
      <c r="V8433" s="2"/>
      <c r="W8433" s="2"/>
    </row>
    <row r="8434" spans="16:23" x14ac:dyDescent="0.25">
      <c r="P8434" s="1"/>
      <c r="Q8434" s="1"/>
      <c r="T8434" s="2"/>
      <c r="U8434" s="2"/>
      <c r="V8434" s="2"/>
      <c r="W8434" s="2"/>
    </row>
    <row r="8435" spans="16:23" x14ac:dyDescent="0.25">
      <c r="P8435" s="1"/>
      <c r="Q8435" s="1"/>
      <c r="T8435" s="2"/>
      <c r="U8435" s="2"/>
      <c r="V8435" s="2"/>
      <c r="W8435" s="2"/>
    </row>
    <row r="8436" spans="16:23" x14ac:dyDescent="0.25">
      <c r="P8436" s="1"/>
      <c r="Q8436" s="1"/>
      <c r="T8436" s="2"/>
      <c r="U8436" s="2"/>
      <c r="V8436" s="2"/>
      <c r="W8436" s="2"/>
    </row>
    <row r="8437" spans="16:23" x14ac:dyDescent="0.25">
      <c r="P8437" s="1"/>
      <c r="Q8437" s="1"/>
      <c r="T8437" s="2"/>
      <c r="U8437" s="2"/>
      <c r="V8437" s="2"/>
      <c r="W8437" s="2"/>
    </row>
    <row r="8438" spans="16:23" x14ac:dyDescent="0.25">
      <c r="P8438" s="1"/>
      <c r="Q8438" s="1"/>
      <c r="T8438" s="2"/>
      <c r="U8438" s="2"/>
      <c r="V8438" s="2"/>
      <c r="W8438" s="2"/>
    </row>
    <row r="8439" spans="16:23" x14ac:dyDescent="0.25">
      <c r="P8439" s="1"/>
      <c r="Q8439" s="1"/>
      <c r="T8439" s="2"/>
      <c r="U8439" s="2"/>
      <c r="V8439" s="2"/>
      <c r="W8439" s="2"/>
    </row>
    <row r="8440" spans="16:23" x14ac:dyDescent="0.25">
      <c r="P8440" s="1"/>
      <c r="Q8440" s="1"/>
      <c r="T8440" s="2"/>
      <c r="U8440" s="2"/>
      <c r="V8440" s="2"/>
      <c r="W8440" s="2"/>
    </row>
    <row r="8441" spans="16:23" x14ac:dyDescent="0.25">
      <c r="P8441" s="1"/>
      <c r="Q8441" s="1"/>
      <c r="T8441" s="2"/>
      <c r="U8441" s="2"/>
      <c r="V8441" s="2"/>
      <c r="W8441" s="2"/>
    </row>
    <row r="8442" spans="16:23" x14ac:dyDescent="0.25">
      <c r="P8442" s="1"/>
      <c r="Q8442" s="1"/>
      <c r="T8442" s="2"/>
      <c r="U8442" s="2"/>
      <c r="V8442" s="2"/>
      <c r="W8442" s="2"/>
    </row>
    <row r="8443" spans="16:23" x14ac:dyDescent="0.25">
      <c r="P8443" s="1"/>
      <c r="Q8443" s="1"/>
      <c r="T8443" s="2"/>
      <c r="U8443" s="2"/>
      <c r="V8443" s="2"/>
      <c r="W8443" s="2"/>
    </row>
    <row r="8444" spans="16:23" x14ac:dyDescent="0.25">
      <c r="P8444" s="1"/>
      <c r="Q8444" s="1"/>
      <c r="T8444" s="2"/>
      <c r="U8444" s="2"/>
      <c r="V8444" s="2"/>
      <c r="W8444" s="2"/>
    </row>
    <row r="8445" spans="16:23" x14ac:dyDescent="0.25">
      <c r="P8445" s="1"/>
      <c r="Q8445" s="1"/>
      <c r="T8445" s="2"/>
      <c r="U8445" s="2"/>
      <c r="V8445" s="2"/>
      <c r="W8445" s="2"/>
    </row>
    <row r="8446" spans="16:23" x14ac:dyDescent="0.25">
      <c r="P8446" s="1"/>
      <c r="Q8446" s="1"/>
      <c r="T8446" s="2"/>
      <c r="U8446" s="2"/>
      <c r="V8446" s="2"/>
      <c r="W8446" s="2"/>
    </row>
    <row r="8447" spans="16:23" x14ac:dyDescent="0.25">
      <c r="P8447" s="1"/>
      <c r="Q8447" s="1"/>
      <c r="T8447" s="2"/>
      <c r="U8447" s="2"/>
      <c r="V8447" s="2"/>
      <c r="W8447" s="2"/>
    </row>
    <row r="8448" spans="16:23" x14ac:dyDescent="0.25">
      <c r="P8448" s="1"/>
      <c r="Q8448" s="1"/>
      <c r="T8448" s="2"/>
      <c r="U8448" s="2"/>
      <c r="V8448" s="2"/>
      <c r="W8448" s="2"/>
    </row>
    <row r="8449" spans="16:23" x14ac:dyDescent="0.25">
      <c r="P8449" s="1"/>
      <c r="Q8449" s="1"/>
      <c r="T8449" s="2"/>
      <c r="U8449" s="2"/>
      <c r="V8449" s="2"/>
      <c r="W8449" s="2"/>
    </row>
    <row r="8450" spans="16:23" x14ac:dyDescent="0.25">
      <c r="P8450" s="1"/>
      <c r="Q8450" s="1"/>
      <c r="T8450" s="2"/>
      <c r="U8450" s="2"/>
      <c r="V8450" s="2"/>
      <c r="W8450" s="2"/>
    </row>
    <row r="8451" spans="16:23" x14ac:dyDescent="0.25">
      <c r="P8451" s="1"/>
      <c r="Q8451" s="1"/>
      <c r="T8451" s="2"/>
      <c r="U8451" s="2"/>
      <c r="V8451" s="2"/>
      <c r="W8451" s="2"/>
    </row>
    <row r="8452" spans="16:23" x14ac:dyDescent="0.25">
      <c r="P8452" s="1"/>
      <c r="Q8452" s="1"/>
      <c r="T8452" s="2"/>
      <c r="U8452" s="2"/>
      <c r="V8452" s="2"/>
      <c r="W8452" s="2"/>
    </row>
    <row r="8453" spans="16:23" x14ac:dyDescent="0.25">
      <c r="P8453" s="1"/>
      <c r="Q8453" s="1"/>
      <c r="T8453" s="2"/>
      <c r="U8453" s="2"/>
      <c r="V8453" s="2"/>
      <c r="W8453" s="2"/>
    </row>
    <row r="8454" spans="16:23" x14ac:dyDescent="0.25">
      <c r="P8454" s="1"/>
      <c r="Q8454" s="1"/>
      <c r="T8454" s="2"/>
      <c r="U8454" s="2"/>
      <c r="V8454" s="2"/>
      <c r="W8454" s="2"/>
    </row>
    <row r="8455" spans="16:23" x14ac:dyDescent="0.25">
      <c r="P8455" s="1"/>
      <c r="Q8455" s="1"/>
      <c r="T8455" s="2"/>
      <c r="U8455" s="2"/>
      <c r="V8455" s="2"/>
      <c r="W8455" s="2"/>
    </row>
    <row r="8456" spans="16:23" x14ac:dyDescent="0.25">
      <c r="P8456" s="1"/>
      <c r="Q8456" s="1"/>
      <c r="T8456" s="2"/>
      <c r="U8456" s="2"/>
      <c r="V8456" s="2"/>
      <c r="W8456" s="2"/>
    </row>
    <row r="8457" spans="16:23" x14ac:dyDescent="0.25">
      <c r="P8457" s="1"/>
      <c r="Q8457" s="1"/>
      <c r="T8457" s="2"/>
      <c r="U8457" s="2"/>
      <c r="V8457" s="2"/>
      <c r="W8457" s="2"/>
    </row>
    <row r="8458" spans="16:23" x14ac:dyDescent="0.25">
      <c r="P8458" s="1"/>
      <c r="Q8458" s="1"/>
      <c r="T8458" s="2"/>
      <c r="U8458" s="2"/>
      <c r="V8458" s="2"/>
      <c r="W8458" s="2"/>
    </row>
    <row r="8459" spans="16:23" x14ac:dyDescent="0.25">
      <c r="P8459" s="1"/>
      <c r="Q8459" s="1"/>
      <c r="T8459" s="2"/>
      <c r="U8459" s="2"/>
      <c r="V8459" s="2"/>
      <c r="W8459" s="2"/>
    </row>
    <row r="8460" spans="16:23" x14ac:dyDescent="0.25">
      <c r="P8460" s="1"/>
      <c r="Q8460" s="1"/>
      <c r="T8460" s="2"/>
      <c r="U8460" s="2"/>
      <c r="V8460" s="2"/>
      <c r="W8460" s="2"/>
    </row>
    <row r="8461" spans="16:23" x14ac:dyDescent="0.25">
      <c r="P8461" s="1"/>
      <c r="Q8461" s="1"/>
      <c r="T8461" s="2"/>
      <c r="U8461" s="2"/>
      <c r="V8461" s="2"/>
      <c r="W8461" s="2"/>
    </row>
    <row r="8462" spans="16:23" x14ac:dyDescent="0.25">
      <c r="P8462" s="1"/>
      <c r="Q8462" s="1"/>
      <c r="T8462" s="2"/>
      <c r="U8462" s="2"/>
      <c r="V8462" s="2"/>
      <c r="W8462" s="2"/>
    </row>
    <row r="8463" spans="16:23" x14ac:dyDescent="0.25">
      <c r="P8463" s="1"/>
      <c r="Q8463" s="1"/>
      <c r="T8463" s="2"/>
      <c r="U8463" s="2"/>
      <c r="V8463" s="2"/>
      <c r="W8463" s="2"/>
    </row>
    <row r="8464" spans="16:23" x14ac:dyDescent="0.25">
      <c r="P8464" s="1"/>
      <c r="Q8464" s="1"/>
      <c r="T8464" s="2"/>
      <c r="U8464" s="2"/>
      <c r="V8464" s="2"/>
      <c r="W8464" s="2"/>
    </row>
    <row r="8465" spans="16:23" x14ac:dyDescent="0.25">
      <c r="P8465" s="1"/>
      <c r="Q8465" s="1"/>
      <c r="T8465" s="2"/>
      <c r="U8465" s="2"/>
      <c r="V8465" s="2"/>
      <c r="W8465" s="2"/>
    </row>
    <row r="8466" spans="16:23" x14ac:dyDescent="0.25">
      <c r="P8466" s="1"/>
      <c r="Q8466" s="1"/>
      <c r="T8466" s="2"/>
      <c r="U8466" s="2"/>
      <c r="V8466" s="2"/>
      <c r="W8466" s="2"/>
    </row>
    <row r="8467" spans="16:23" x14ac:dyDescent="0.25">
      <c r="P8467" s="1"/>
      <c r="Q8467" s="1"/>
      <c r="T8467" s="2"/>
      <c r="U8467" s="2"/>
      <c r="V8467" s="2"/>
      <c r="W8467" s="2"/>
    </row>
    <row r="8468" spans="16:23" x14ac:dyDescent="0.25">
      <c r="P8468" s="1"/>
      <c r="Q8468" s="1"/>
      <c r="T8468" s="2"/>
      <c r="U8468" s="2"/>
      <c r="V8468" s="2"/>
      <c r="W8468" s="2"/>
    </row>
    <row r="8469" spans="16:23" x14ac:dyDescent="0.25">
      <c r="P8469" s="1"/>
      <c r="Q8469" s="1"/>
      <c r="T8469" s="2"/>
      <c r="U8469" s="2"/>
      <c r="V8469" s="2"/>
      <c r="W8469" s="2"/>
    </row>
    <row r="8470" spans="16:23" x14ac:dyDescent="0.25">
      <c r="P8470" s="1"/>
      <c r="Q8470" s="1"/>
      <c r="T8470" s="2"/>
      <c r="U8470" s="2"/>
      <c r="V8470" s="2"/>
      <c r="W8470" s="2"/>
    </row>
    <row r="8471" spans="16:23" x14ac:dyDescent="0.25">
      <c r="P8471" s="1"/>
      <c r="Q8471" s="1"/>
      <c r="T8471" s="2"/>
      <c r="U8471" s="2"/>
      <c r="V8471" s="2"/>
      <c r="W8471" s="2"/>
    </row>
    <row r="8472" spans="16:23" x14ac:dyDescent="0.25">
      <c r="P8472" s="1"/>
      <c r="Q8472" s="1"/>
      <c r="T8472" s="2"/>
      <c r="U8472" s="2"/>
      <c r="V8472" s="2"/>
      <c r="W8472" s="2"/>
    </row>
    <row r="8473" spans="16:23" x14ac:dyDescent="0.25">
      <c r="P8473" s="1"/>
      <c r="Q8473" s="1"/>
      <c r="T8473" s="2"/>
      <c r="U8473" s="2"/>
      <c r="V8473" s="2"/>
      <c r="W8473" s="2"/>
    </row>
    <row r="8474" spans="16:23" x14ac:dyDescent="0.25">
      <c r="P8474" s="1"/>
      <c r="Q8474" s="1"/>
      <c r="T8474" s="2"/>
      <c r="U8474" s="2"/>
      <c r="V8474" s="2"/>
      <c r="W8474" s="2"/>
    </row>
    <row r="8475" spans="16:23" x14ac:dyDescent="0.25">
      <c r="P8475" s="1"/>
      <c r="Q8475" s="1"/>
      <c r="T8475" s="2"/>
      <c r="U8475" s="2"/>
      <c r="V8475" s="2"/>
      <c r="W8475" s="2"/>
    </row>
    <row r="8476" spans="16:23" x14ac:dyDescent="0.25">
      <c r="P8476" s="1"/>
      <c r="Q8476" s="1"/>
      <c r="T8476" s="2"/>
      <c r="U8476" s="2"/>
      <c r="V8476" s="2"/>
      <c r="W8476" s="2"/>
    </row>
    <row r="8477" spans="16:23" x14ac:dyDescent="0.25">
      <c r="P8477" s="1"/>
      <c r="Q8477" s="1"/>
      <c r="T8477" s="2"/>
      <c r="U8477" s="2"/>
      <c r="V8477" s="2"/>
      <c r="W8477" s="2"/>
    </row>
    <row r="8478" spans="16:23" x14ac:dyDescent="0.25">
      <c r="P8478" s="1"/>
      <c r="Q8478" s="1"/>
      <c r="T8478" s="2"/>
      <c r="U8478" s="2"/>
      <c r="V8478" s="2"/>
      <c r="W8478" s="2"/>
    </row>
    <row r="8479" spans="16:23" x14ac:dyDescent="0.25">
      <c r="P8479" s="1"/>
      <c r="Q8479" s="1"/>
      <c r="T8479" s="2"/>
      <c r="U8479" s="2"/>
      <c r="V8479" s="2"/>
      <c r="W8479" s="2"/>
    </row>
    <row r="8480" spans="16:23" x14ac:dyDescent="0.25">
      <c r="P8480" s="1"/>
      <c r="Q8480" s="1"/>
      <c r="T8480" s="2"/>
      <c r="U8480" s="2"/>
      <c r="V8480" s="2"/>
      <c r="W8480" s="2"/>
    </row>
    <row r="8481" spans="16:23" x14ac:dyDescent="0.25">
      <c r="P8481" s="1"/>
      <c r="Q8481" s="1"/>
      <c r="T8481" s="2"/>
      <c r="U8481" s="2"/>
      <c r="V8481" s="2"/>
      <c r="W8481" s="2"/>
    </row>
    <row r="8482" spans="16:23" x14ac:dyDescent="0.25">
      <c r="P8482" s="1"/>
      <c r="Q8482" s="1"/>
      <c r="T8482" s="2"/>
      <c r="U8482" s="2"/>
      <c r="V8482" s="2"/>
      <c r="W8482" s="2"/>
    </row>
    <row r="8483" spans="16:23" x14ac:dyDescent="0.25">
      <c r="P8483" s="1"/>
      <c r="Q8483" s="1"/>
      <c r="T8483" s="2"/>
      <c r="U8483" s="2"/>
      <c r="V8483" s="2"/>
      <c r="W8483" s="2"/>
    </row>
    <row r="8484" spans="16:23" x14ac:dyDescent="0.25">
      <c r="P8484" s="1"/>
      <c r="Q8484" s="1"/>
      <c r="T8484" s="2"/>
      <c r="U8484" s="2"/>
      <c r="V8484" s="2"/>
      <c r="W8484" s="2"/>
    </row>
    <row r="8485" spans="16:23" x14ac:dyDescent="0.25">
      <c r="P8485" s="1"/>
      <c r="Q8485" s="1"/>
      <c r="T8485" s="2"/>
      <c r="U8485" s="2"/>
      <c r="V8485" s="2"/>
      <c r="W8485" s="2"/>
    </row>
    <row r="8486" spans="16:23" x14ac:dyDescent="0.25">
      <c r="P8486" s="1"/>
      <c r="Q8486" s="1"/>
      <c r="T8486" s="2"/>
      <c r="U8486" s="2"/>
      <c r="V8486" s="2"/>
      <c r="W8486" s="2"/>
    </row>
    <row r="8487" spans="16:23" x14ac:dyDescent="0.25">
      <c r="P8487" s="1"/>
      <c r="Q8487" s="1"/>
      <c r="T8487" s="2"/>
      <c r="U8487" s="2"/>
      <c r="V8487" s="2"/>
      <c r="W8487" s="2"/>
    </row>
    <row r="8488" spans="16:23" x14ac:dyDescent="0.25">
      <c r="P8488" s="1"/>
      <c r="Q8488" s="1"/>
      <c r="T8488" s="2"/>
      <c r="U8488" s="2"/>
      <c r="V8488" s="2"/>
      <c r="W8488" s="2"/>
    </row>
    <row r="8489" spans="16:23" x14ac:dyDescent="0.25">
      <c r="P8489" s="1"/>
      <c r="Q8489" s="1"/>
      <c r="T8489" s="2"/>
      <c r="U8489" s="2"/>
      <c r="V8489" s="2"/>
      <c r="W8489" s="2"/>
    </row>
    <row r="8490" spans="16:23" x14ac:dyDescent="0.25">
      <c r="P8490" s="1"/>
      <c r="Q8490" s="1"/>
      <c r="T8490" s="2"/>
      <c r="U8490" s="2"/>
      <c r="V8490" s="2"/>
      <c r="W8490" s="2"/>
    </row>
    <row r="8491" spans="16:23" x14ac:dyDescent="0.25">
      <c r="P8491" s="1"/>
      <c r="Q8491" s="1"/>
      <c r="T8491" s="2"/>
      <c r="U8491" s="2"/>
      <c r="V8491" s="2"/>
      <c r="W8491" s="2"/>
    </row>
    <row r="8492" spans="16:23" x14ac:dyDescent="0.25">
      <c r="P8492" s="1"/>
      <c r="Q8492" s="1"/>
      <c r="T8492" s="2"/>
      <c r="U8492" s="2"/>
      <c r="V8492" s="2"/>
      <c r="W8492" s="2"/>
    </row>
    <row r="8493" spans="16:23" x14ac:dyDescent="0.25">
      <c r="P8493" s="1"/>
      <c r="Q8493" s="1"/>
      <c r="T8493" s="2"/>
      <c r="U8493" s="2"/>
      <c r="V8493" s="2"/>
      <c r="W8493" s="2"/>
    </row>
    <row r="8494" spans="16:23" x14ac:dyDescent="0.25">
      <c r="P8494" s="1"/>
      <c r="Q8494" s="1"/>
      <c r="T8494" s="2"/>
      <c r="U8494" s="2"/>
      <c r="V8494" s="2"/>
      <c r="W8494" s="2"/>
    </row>
    <row r="8495" spans="16:23" x14ac:dyDescent="0.25">
      <c r="P8495" s="1"/>
      <c r="Q8495" s="1"/>
      <c r="T8495" s="2"/>
      <c r="U8495" s="2"/>
      <c r="V8495" s="2"/>
      <c r="W8495" s="2"/>
    </row>
    <row r="8496" spans="16:23" x14ac:dyDescent="0.25">
      <c r="P8496" s="1"/>
      <c r="Q8496" s="1"/>
      <c r="T8496" s="2"/>
      <c r="U8496" s="2"/>
      <c r="V8496" s="2"/>
      <c r="W8496" s="2"/>
    </row>
    <row r="8497" spans="16:23" x14ac:dyDescent="0.25">
      <c r="P8497" s="1"/>
      <c r="Q8497" s="1"/>
      <c r="T8497" s="2"/>
      <c r="U8497" s="2"/>
      <c r="V8497" s="2"/>
      <c r="W8497" s="2"/>
    </row>
    <row r="8498" spans="16:23" x14ac:dyDescent="0.25">
      <c r="P8498" s="1"/>
      <c r="Q8498" s="1"/>
      <c r="T8498" s="2"/>
      <c r="U8498" s="2"/>
      <c r="V8498" s="2"/>
      <c r="W8498" s="2"/>
    </row>
    <row r="8499" spans="16:23" x14ac:dyDescent="0.25">
      <c r="P8499" s="1"/>
      <c r="Q8499" s="1"/>
      <c r="T8499" s="2"/>
      <c r="U8499" s="2"/>
      <c r="V8499" s="2"/>
      <c r="W8499" s="2"/>
    </row>
    <row r="8500" spans="16:23" x14ac:dyDescent="0.25">
      <c r="P8500" s="1"/>
      <c r="Q8500" s="1"/>
      <c r="T8500" s="2"/>
      <c r="U8500" s="2"/>
      <c r="V8500" s="2"/>
      <c r="W8500" s="2"/>
    </row>
    <row r="8501" spans="16:23" x14ac:dyDescent="0.25">
      <c r="P8501" s="1"/>
      <c r="Q8501" s="1"/>
      <c r="T8501" s="2"/>
      <c r="U8501" s="2"/>
      <c r="V8501" s="2"/>
      <c r="W8501" s="2"/>
    </row>
    <row r="8502" spans="16:23" x14ac:dyDescent="0.25">
      <c r="P8502" s="1"/>
      <c r="Q8502" s="1"/>
      <c r="T8502" s="2"/>
      <c r="U8502" s="2"/>
      <c r="V8502" s="2"/>
      <c r="W8502" s="2"/>
    </row>
    <row r="8503" spans="16:23" x14ac:dyDescent="0.25">
      <c r="P8503" s="1"/>
      <c r="Q8503" s="1"/>
      <c r="T8503" s="2"/>
      <c r="U8503" s="2"/>
      <c r="V8503" s="2"/>
      <c r="W8503" s="2"/>
    </row>
    <row r="8504" spans="16:23" x14ac:dyDescent="0.25">
      <c r="P8504" s="1"/>
      <c r="Q8504" s="1"/>
      <c r="T8504" s="2"/>
      <c r="U8504" s="2"/>
      <c r="V8504" s="2"/>
      <c r="W8504" s="2"/>
    </row>
    <row r="8505" spans="16:23" x14ac:dyDescent="0.25">
      <c r="P8505" s="1"/>
      <c r="Q8505" s="1"/>
      <c r="T8505" s="2"/>
      <c r="U8505" s="2"/>
      <c r="V8505" s="2"/>
      <c r="W8505" s="2"/>
    </row>
    <row r="8506" spans="16:23" x14ac:dyDescent="0.25">
      <c r="P8506" s="1"/>
      <c r="Q8506" s="1"/>
      <c r="T8506" s="2"/>
      <c r="U8506" s="2"/>
      <c r="V8506" s="2"/>
      <c r="W8506" s="2"/>
    </row>
    <row r="8507" spans="16:23" x14ac:dyDescent="0.25">
      <c r="P8507" s="1"/>
      <c r="Q8507" s="1"/>
      <c r="T8507" s="2"/>
      <c r="U8507" s="2"/>
      <c r="V8507" s="2"/>
      <c r="W8507" s="2"/>
    </row>
    <row r="8508" spans="16:23" x14ac:dyDescent="0.25">
      <c r="P8508" s="1"/>
      <c r="Q8508" s="1"/>
      <c r="T8508" s="2"/>
      <c r="U8508" s="2"/>
      <c r="V8508" s="2"/>
      <c r="W8508" s="2"/>
    </row>
    <row r="8509" spans="16:23" x14ac:dyDescent="0.25">
      <c r="P8509" s="1"/>
      <c r="Q8509" s="1"/>
      <c r="T8509" s="2"/>
      <c r="U8509" s="2"/>
      <c r="V8509" s="2"/>
      <c r="W8509" s="2"/>
    </row>
    <row r="8510" spans="16:23" x14ac:dyDescent="0.25">
      <c r="P8510" s="1"/>
      <c r="Q8510" s="1"/>
      <c r="T8510" s="2"/>
      <c r="U8510" s="2"/>
      <c r="V8510" s="2"/>
      <c r="W8510" s="2"/>
    </row>
    <row r="8511" spans="16:23" x14ac:dyDescent="0.25">
      <c r="P8511" s="1"/>
      <c r="Q8511" s="1"/>
      <c r="T8511" s="2"/>
      <c r="U8511" s="2"/>
      <c r="V8511" s="2"/>
      <c r="W8511" s="2"/>
    </row>
    <row r="8512" spans="16:23" x14ac:dyDescent="0.25">
      <c r="P8512" s="1"/>
      <c r="Q8512" s="1"/>
      <c r="T8512" s="2"/>
      <c r="U8512" s="2"/>
      <c r="V8512" s="2"/>
      <c r="W8512" s="2"/>
    </row>
    <row r="8513" spans="16:23" x14ac:dyDescent="0.25">
      <c r="P8513" s="1"/>
      <c r="Q8513" s="1"/>
      <c r="T8513" s="2"/>
      <c r="U8513" s="2"/>
      <c r="V8513" s="2"/>
      <c r="W8513" s="2"/>
    </row>
    <row r="8514" spans="16:23" x14ac:dyDescent="0.25">
      <c r="P8514" s="1"/>
      <c r="Q8514" s="1"/>
      <c r="T8514" s="2"/>
      <c r="U8514" s="2"/>
      <c r="V8514" s="2"/>
      <c r="W8514" s="2"/>
    </row>
    <row r="8515" spans="16:23" x14ac:dyDescent="0.25">
      <c r="P8515" s="1"/>
      <c r="Q8515" s="1"/>
      <c r="T8515" s="2"/>
      <c r="U8515" s="2"/>
      <c r="V8515" s="2"/>
      <c r="W8515" s="2"/>
    </row>
    <row r="8516" spans="16:23" x14ac:dyDescent="0.25">
      <c r="P8516" s="1"/>
      <c r="Q8516" s="1"/>
      <c r="T8516" s="2"/>
      <c r="U8516" s="2"/>
      <c r="V8516" s="2"/>
      <c r="W8516" s="2"/>
    </row>
    <row r="8517" spans="16:23" x14ac:dyDescent="0.25">
      <c r="P8517" s="1"/>
      <c r="Q8517" s="1"/>
      <c r="T8517" s="2"/>
      <c r="U8517" s="2"/>
      <c r="V8517" s="2"/>
      <c r="W8517" s="2"/>
    </row>
    <row r="8518" spans="16:23" x14ac:dyDescent="0.25">
      <c r="P8518" s="1"/>
      <c r="Q8518" s="1"/>
      <c r="T8518" s="2"/>
      <c r="U8518" s="2"/>
      <c r="V8518" s="2"/>
      <c r="W8518" s="2"/>
    </row>
    <row r="8519" spans="16:23" x14ac:dyDescent="0.25">
      <c r="P8519" s="1"/>
      <c r="Q8519" s="1"/>
      <c r="T8519" s="2"/>
      <c r="U8519" s="2"/>
      <c r="V8519" s="2"/>
      <c r="W8519" s="2"/>
    </row>
    <row r="8520" spans="16:23" x14ac:dyDescent="0.25">
      <c r="P8520" s="1"/>
      <c r="Q8520" s="1"/>
      <c r="T8520" s="2"/>
      <c r="U8520" s="2"/>
      <c r="V8520" s="2"/>
      <c r="W8520" s="2"/>
    </row>
    <row r="8521" spans="16:23" x14ac:dyDescent="0.25">
      <c r="P8521" s="1"/>
      <c r="Q8521" s="1"/>
      <c r="T8521" s="2"/>
      <c r="U8521" s="2"/>
      <c r="V8521" s="2"/>
      <c r="W8521" s="2"/>
    </row>
    <row r="8522" spans="16:23" x14ac:dyDescent="0.25">
      <c r="P8522" s="1"/>
      <c r="Q8522" s="1"/>
      <c r="T8522" s="2"/>
      <c r="U8522" s="2"/>
      <c r="V8522" s="2"/>
      <c r="W8522" s="2"/>
    </row>
    <row r="8523" spans="16:23" x14ac:dyDescent="0.25">
      <c r="P8523" s="1"/>
      <c r="Q8523" s="1"/>
      <c r="T8523" s="2"/>
      <c r="U8523" s="2"/>
      <c r="V8523" s="2"/>
      <c r="W8523" s="2"/>
    </row>
    <row r="8524" spans="16:23" x14ac:dyDescent="0.25">
      <c r="P8524" s="1"/>
      <c r="Q8524" s="1"/>
      <c r="T8524" s="2"/>
      <c r="U8524" s="2"/>
      <c r="V8524" s="2"/>
      <c r="W8524" s="2"/>
    </row>
    <row r="8525" spans="16:23" x14ac:dyDescent="0.25">
      <c r="P8525" s="1"/>
      <c r="Q8525" s="1"/>
      <c r="T8525" s="2"/>
      <c r="U8525" s="2"/>
      <c r="V8525" s="2"/>
      <c r="W8525" s="2"/>
    </row>
    <row r="8526" spans="16:23" x14ac:dyDescent="0.25">
      <c r="P8526" s="1"/>
      <c r="Q8526" s="1"/>
      <c r="T8526" s="2"/>
      <c r="U8526" s="2"/>
      <c r="V8526" s="2"/>
      <c r="W8526" s="2"/>
    </row>
    <row r="8527" spans="16:23" x14ac:dyDescent="0.25">
      <c r="P8527" s="1"/>
      <c r="Q8527" s="1"/>
      <c r="T8527" s="2"/>
      <c r="U8527" s="2"/>
      <c r="V8527" s="2"/>
      <c r="W8527" s="2"/>
    </row>
    <row r="8528" spans="16:23" x14ac:dyDescent="0.25">
      <c r="P8528" s="1"/>
      <c r="Q8528" s="1"/>
      <c r="T8528" s="2"/>
      <c r="U8528" s="2"/>
      <c r="V8528" s="2"/>
      <c r="W8528" s="2"/>
    </row>
    <row r="8529" spans="16:23" x14ac:dyDescent="0.25">
      <c r="P8529" s="1"/>
      <c r="Q8529" s="1"/>
      <c r="T8529" s="2"/>
      <c r="U8529" s="2"/>
      <c r="V8529" s="2"/>
      <c r="W8529" s="2"/>
    </row>
    <row r="8530" spans="16:23" x14ac:dyDescent="0.25">
      <c r="P8530" s="1"/>
      <c r="Q8530" s="1"/>
      <c r="T8530" s="2"/>
      <c r="U8530" s="2"/>
      <c r="V8530" s="2"/>
      <c r="W8530" s="2"/>
    </row>
    <row r="8531" spans="16:23" x14ac:dyDescent="0.25">
      <c r="P8531" s="1"/>
      <c r="Q8531" s="1"/>
      <c r="T8531" s="2"/>
      <c r="U8531" s="2"/>
      <c r="V8531" s="2"/>
      <c r="W8531" s="2"/>
    </row>
    <row r="8532" spans="16:23" x14ac:dyDescent="0.25">
      <c r="P8532" s="1"/>
      <c r="Q8532" s="1"/>
      <c r="T8532" s="2"/>
      <c r="U8532" s="2"/>
      <c r="V8532" s="2"/>
      <c r="W8532" s="2"/>
    </row>
    <row r="8533" spans="16:23" x14ac:dyDescent="0.25">
      <c r="P8533" s="1"/>
      <c r="Q8533" s="1"/>
      <c r="T8533" s="2"/>
      <c r="U8533" s="2"/>
      <c r="V8533" s="2"/>
      <c r="W8533" s="2"/>
    </row>
    <row r="8534" spans="16:23" x14ac:dyDescent="0.25">
      <c r="P8534" s="1"/>
      <c r="Q8534" s="1"/>
      <c r="T8534" s="2"/>
      <c r="U8534" s="2"/>
      <c r="V8534" s="2"/>
      <c r="W8534" s="2"/>
    </row>
    <row r="8535" spans="16:23" x14ac:dyDescent="0.25">
      <c r="P8535" s="1"/>
      <c r="Q8535" s="1"/>
      <c r="T8535" s="2"/>
      <c r="U8535" s="2"/>
      <c r="V8535" s="2"/>
      <c r="W8535" s="2"/>
    </row>
    <row r="8536" spans="16:23" x14ac:dyDescent="0.25">
      <c r="P8536" s="1"/>
      <c r="Q8536" s="1"/>
      <c r="T8536" s="2"/>
      <c r="U8536" s="2"/>
      <c r="V8536" s="2"/>
      <c r="W8536" s="2"/>
    </row>
    <row r="8537" spans="16:23" x14ac:dyDescent="0.25">
      <c r="P8537" s="1"/>
      <c r="Q8537" s="1"/>
      <c r="T8537" s="2"/>
      <c r="U8537" s="2"/>
      <c r="V8537" s="2"/>
      <c r="W8537" s="2"/>
    </row>
    <row r="8538" spans="16:23" x14ac:dyDescent="0.25">
      <c r="P8538" s="1"/>
      <c r="Q8538" s="1"/>
      <c r="T8538" s="2"/>
      <c r="U8538" s="2"/>
      <c r="V8538" s="2"/>
      <c r="W8538" s="2"/>
    </row>
    <row r="8539" spans="16:23" x14ac:dyDescent="0.25">
      <c r="P8539" s="1"/>
      <c r="Q8539" s="1"/>
      <c r="T8539" s="2"/>
      <c r="U8539" s="2"/>
      <c r="V8539" s="2"/>
      <c r="W8539" s="2"/>
    </row>
    <row r="8540" spans="16:23" x14ac:dyDescent="0.25">
      <c r="P8540" s="1"/>
      <c r="Q8540" s="1"/>
      <c r="T8540" s="2"/>
      <c r="U8540" s="2"/>
      <c r="V8540" s="2"/>
      <c r="W8540" s="2"/>
    </row>
    <row r="8541" spans="16:23" x14ac:dyDescent="0.25">
      <c r="P8541" s="1"/>
      <c r="Q8541" s="1"/>
      <c r="T8541" s="2"/>
      <c r="U8541" s="2"/>
      <c r="V8541" s="2"/>
      <c r="W8541" s="2"/>
    </row>
    <row r="8542" spans="16:23" x14ac:dyDescent="0.25">
      <c r="P8542" s="1"/>
      <c r="Q8542" s="1"/>
      <c r="T8542" s="2"/>
      <c r="U8542" s="2"/>
      <c r="V8542" s="2"/>
      <c r="W8542" s="2"/>
    </row>
    <row r="8543" spans="16:23" x14ac:dyDescent="0.25">
      <c r="P8543" s="1"/>
      <c r="Q8543" s="1"/>
      <c r="T8543" s="2"/>
      <c r="U8543" s="2"/>
      <c r="V8543" s="2"/>
      <c r="W8543" s="2"/>
    </row>
    <row r="8544" spans="16:23" x14ac:dyDescent="0.25">
      <c r="P8544" s="1"/>
      <c r="Q8544" s="1"/>
      <c r="T8544" s="2"/>
      <c r="U8544" s="2"/>
      <c r="V8544" s="2"/>
      <c r="W8544" s="2"/>
    </row>
    <row r="8545" spans="16:23" x14ac:dyDescent="0.25">
      <c r="P8545" s="1"/>
      <c r="Q8545" s="1"/>
      <c r="T8545" s="2"/>
      <c r="U8545" s="2"/>
      <c r="V8545" s="2"/>
      <c r="W8545" s="2"/>
    </row>
    <row r="8546" spans="16:23" x14ac:dyDescent="0.25">
      <c r="P8546" s="1"/>
      <c r="Q8546" s="1"/>
      <c r="T8546" s="2"/>
      <c r="U8546" s="2"/>
      <c r="V8546" s="2"/>
      <c r="W8546" s="2"/>
    </row>
    <row r="8547" spans="16:23" x14ac:dyDescent="0.25">
      <c r="P8547" s="1"/>
      <c r="Q8547" s="1"/>
      <c r="T8547" s="2"/>
      <c r="U8547" s="2"/>
      <c r="V8547" s="2"/>
      <c r="W8547" s="2"/>
    </row>
    <row r="8548" spans="16:23" x14ac:dyDescent="0.25">
      <c r="P8548" s="1"/>
      <c r="Q8548" s="1"/>
      <c r="T8548" s="2"/>
      <c r="U8548" s="2"/>
      <c r="V8548" s="2"/>
      <c r="W8548" s="2"/>
    </row>
    <row r="8549" spans="16:23" x14ac:dyDescent="0.25">
      <c r="P8549" s="1"/>
      <c r="Q8549" s="1"/>
      <c r="T8549" s="2"/>
      <c r="U8549" s="2"/>
      <c r="V8549" s="2"/>
      <c r="W8549" s="2"/>
    </row>
    <row r="8550" spans="16:23" x14ac:dyDescent="0.25">
      <c r="P8550" s="1"/>
      <c r="Q8550" s="1"/>
      <c r="T8550" s="2"/>
      <c r="U8550" s="2"/>
      <c r="V8550" s="2"/>
      <c r="W8550" s="2"/>
    </row>
    <row r="8551" spans="16:23" x14ac:dyDescent="0.25">
      <c r="P8551" s="1"/>
      <c r="Q8551" s="1"/>
      <c r="T8551" s="2"/>
      <c r="U8551" s="2"/>
      <c r="V8551" s="2"/>
      <c r="W8551" s="2"/>
    </row>
    <row r="8552" spans="16:23" x14ac:dyDescent="0.25">
      <c r="P8552" s="1"/>
      <c r="Q8552" s="1"/>
      <c r="T8552" s="2"/>
      <c r="U8552" s="2"/>
      <c r="V8552" s="2"/>
      <c r="W8552" s="2"/>
    </row>
    <row r="8553" spans="16:23" x14ac:dyDescent="0.25">
      <c r="P8553" s="1"/>
      <c r="Q8553" s="1"/>
      <c r="T8553" s="2"/>
      <c r="U8553" s="2"/>
      <c r="V8553" s="2"/>
      <c r="W8553" s="2"/>
    </row>
    <row r="8554" spans="16:23" x14ac:dyDescent="0.25">
      <c r="P8554" s="1"/>
      <c r="Q8554" s="1"/>
      <c r="T8554" s="2"/>
      <c r="U8554" s="2"/>
      <c r="V8554" s="2"/>
      <c r="W8554" s="2"/>
    </row>
    <row r="8555" spans="16:23" x14ac:dyDescent="0.25">
      <c r="P8555" s="1"/>
      <c r="Q8555" s="1"/>
      <c r="T8555" s="2"/>
      <c r="U8555" s="2"/>
      <c r="V8555" s="2"/>
      <c r="W8555" s="2"/>
    </row>
    <row r="8556" spans="16:23" x14ac:dyDescent="0.25">
      <c r="P8556" s="1"/>
      <c r="Q8556" s="1"/>
      <c r="T8556" s="2"/>
      <c r="U8556" s="2"/>
      <c r="V8556" s="2"/>
      <c r="W8556" s="2"/>
    </row>
    <row r="8557" spans="16:23" x14ac:dyDescent="0.25">
      <c r="P8557" s="1"/>
      <c r="Q8557" s="1"/>
      <c r="T8557" s="2"/>
      <c r="U8557" s="2"/>
      <c r="V8557" s="2"/>
      <c r="W8557" s="2"/>
    </row>
    <row r="8558" spans="16:23" x14ac:dyDescent="0.25">
      <c r="P8558" s="1"/>
      <c r="Q8558" s="1"/>
      <c r="T8558" s="2"/>
      <c r="U8558" s="2"/>
      <c r="V8558" s="2"/>
      <c r="W8558" s="2"/>
    </row>
    <row r="8559" spans="16:23" x14ac:dyDescent="0.25">
      <c r="P8559" s="1"/>
      <c r="Q8559" s="1"/>
      <c r="T8559" s="2"/>
      <c r="U8559" s="2"/>
      <c r="V8559" s="2"/>
      <c r="W8559" s="2"/>
    </row>
    <row r="8560" spans="16:23" x14ac:dyDescent="0.25">
      <c r="P8560" s="1"/>
      <c r="Q8560" s="1"/>
      <c r="T8560" s="2"/>
      <c r="U8560" s="2"/>
      <c r="V8560" s="2"/>
      <c r="W8560" s="2"/>
    </row>
    <row r="8561" spans="16:23" x14ac:dyDescent="0.25">
      <c r="P8561" s="1"/>
      <c r="Q8561" s="1"/>
      <c r="T8561" s="2"/>
      <c r="U8561" s="2"/>
      <c r="V8561" s="2"/>
      <c r="W8561" s="2"/>
    </row>
    <row r="8562" spans="16:23" x14ac:dyDescent="0.25">
      <c r="P8562" s="1"/>
      <c r="Q8562" s="1"/>
      <c r="T8562" s="2"/>
      <c r="U8562" s="2"/>
      <c r="V8562" s="2"/>
      <c r="W8562" s="2"/>
    </row>
    <row r="8563" spans="16:23" x14ac:dyDescent="0.25">
      <c r="P8563" s="1"/>
      <c r="Q8563" s="1"/>
      <c r="T8563" s="2"/>
      <c r="U8563" s="2"/>
      <c r="V8563" s="2"/>
      <c r="W8563" s="2"/>
    </row>
    <row r="8564" spans="16:23" x14ac:dyDescent="0.25">
      <c r="P8564" s="1"/>
      <c r="Q8564" s="1"/>
      <c r="T8564" s="2"/>
      <c r="U8564" s="2"/>
      <c r="V8564" s="2"/>
      <c r="W8564" s="2"/>
    </row>
    <row r="8565" spans="16:23" x14ac:dyDescent="0.25">
      <c r="P8565" s="1"/>
      <c r="Q8565" s="1"/>
      <c r="T8565" s="2"/>
      <c r="U8565" s="2"/>
      <c r="V8565" s="2"/>
      <c r="W8565" s="2"/>
    </row>
    <row r="8566" spans="16:23" x14ac:dyDescent="0.25">
      <c r="P8566" s="1"/>
      <c r="Q8566" s="1"/>
      <c r="T8566" s="2"/>
      <c r="U8566" s="2"/>
      <c r="V8566" s="2"/>
      <c r="W8566" s="2"/>
    </row>
    <row r="8567" spans="16:23" x14ac:dyDescent="0.25">
      <c r="P8567" s="1"/>
      <c r="Q8567" s="1"/>
      <c r="T8567" s="2"/>
      <c r="U8567" s="2"/>
      <c r="V8567" s="2"/>
      <c r="W8567" s="2"/>
    </row>
    <row r="8568" spans="16:23" x14ac:dyDescent="0.25">
      <c r="P8568" s="1"/>
      <c r="Q8568" s="1"/>
      <c r="T8568" s="2"/>
      <c r="U8568" s="2"/>
      <c r="V8568" s="2"/>
      <c r="W8568" s="2"/>
    </row>
    <row r="8569" spans="16:23" x14ac:dyDescent="0.25">
      <c r="P8569" s="1"/>
      <c r="Q8569" s="1"/>
      <c r="T8569" s="2"/>
      <c r="U8569" s="2"/>
      <c r="V8569" s="2"/>
      <c r="W8569" s="2"/>
    </row>
    <row r="8570" spans="16:23" x14ac:dyDescent="0.25">
      <c r="P8570" s="1"/>
      <c r="Q8570" s="1"/>
      <c r="T8570" s="2"/>
      <c r="U8570" s="2"/>
      <c r="V8570" s="2"/>
      <c r="W8570" s="2"/>
    </row>
    <row r="8571" spans="16:23" x14ac:dyDescent="0.25">
      <c r="P8571" s="1"/>
      <c r="Q8571" s="1"/>
      <c r="T8571" s="2"/>
      <c r="U8571" s="2"/>
      <c r="V8571" s="2"/>
      <c r="W8571" s="2"/>
    </row>
    <row r="8572" spans="16:23" x14ac:dyDescent="0.25">
      <c r="P8572" s="1"/>
      <c r="Q8572" s="1"/>
      <c r="T8572" s="2"/>
      <c r="U8572" s="2"/>
      <c r="V8572" s="2"/>
      <c r="W8572" s="2"/>
    </row>
    <row r="8573" spans="16:23" x14ac:dyDescent="0.25">
      <c r="P8573" s="1"/>
      <c r="Q8573" s="1"/>
      <c r="T8573" s="2"/>
      <c r="U8573" s="2"/>
      <c r="V8573" s="2"/>
      <c r="W8573" s="2"/>
    </row>
    <row r="8574" spans="16:23" x14ac:dyDescent="0.25">
      <c r="P8574" s="1"/>
      <c r="Q8574" s="1"/>
      <c r="T8574" s="2"/>
      <c r="U8574" s="2"/>
      <c r="V8574" s="2"/>
      <c r="W8574" s="2"/>
    </row>
    <row r="8575" spans="16:23" x14ac:dyDescent="0.25">
      <c r="P8575" s="1"/>
      <c r="Q8575" s="1"/>
      <c r="T8575" s="2"/>
      <c r="U8575" s="2"/>
      <c r="V8575" s="2"/>
      <c r="W8575" s="2"/>
    </row>
    <row r="8576" spans="16:23" x14ac:dyDescent="0.25">
      <c r="P8576" s="1"/>
      <c r="Q8576" s="1"/>
      <c r="T8576" s="2"/>
      <c r="U8576" s="2"/>
      <c r="V8576" s="2"/>
      <c r="W8576" s="2"/>
    </row>
    <row r="8577" spans="16:23" x14ac:dyDescent="0.25">
      <c r="P8577" s="1"/>
      <c r="Q8577" s="1"/>
      <c r="T8577" s="2"/>
      <c r="U8577" s="2"/>
      <c r="V8577" s="2"/>
      <c r="W8577" s="2"/>
    </row>
    <row r="8578" spans="16:23" x14ac:dyDescent="0.25">
      <c r="P8578" s="1"/>
      <c r="Q8578" s="1"/>
      <c r="T8578" s="2"/>
      <c r="U8578" s="2"/>
      <c r="V8578" s="2"/>
      <c r="W8578" s="2"/>
    </row>
    <row r="8579" spans="16:23" x14ac:dyDescent="0.25">
      <c r="P8579" s="1"/>
      <c r="Q8579" s="1"/>
      <c r="T8579" s="2"/>
      <c r="U8579" s="2"/>
      <c r="V8579" s="2"/>
      <c r="W8579" s="2"/>
    </row>
    <row r="8580" spans="16:23" x14ac:dyDescent="0.25">
      <c r="P8580" s="1"/>
      <c r="Q8580" s="1"/>
      <c r="T8580" s="2"/>
      <c r="U8580" s="2"/>
      <c r="V8580" s="2"/>
      <c r="W8580" s="2"/>
    </row>
    <row r="8581" spans="16:23" x14ac:dyDescent="0.25">
      <c r="P8581" s="1"/>
      <c r="Q8581" s="1"/>
      <c r="T8581" s="2"/>
      <c r="U8581" s="2"/>
      <c r="V8581" s="2"/>
      <c r="W8581" s="2"/>
    </row>
    <row r="8582" spans="16:23" x14ac:dyDescent="0.25">
      <c r="P8582" s="1"/>
      <c r="Q8582" s="1"/>
      <c r="T8582" s="2"/>
      <c r="U8582" s="2"/>
      <c r="V8582" s="2"/>
      <c r="W8582" s="2"/>
    </row>
    <row r="8583" spans="16:23" x14ac:dyDescent="0.25">
      <c r="P8583" s="1"/>
      <c r="Q8583" s="1"/>
      <c r="T8583" s="2"/>
      <c r="U8583" s="2"/>
      <c r="V8583" s="2"/>
      <c r="W8583" s="2"/>
    </row>
    <row r="8584" spans="16:23" x14ac:dyDescent="0.25">
      <c r="P8584" s="1"/>
      <c r="Q8584" s="1"/>
      <c r="T8584" s="2"/>
      <c r="U8584" s="2"/>
      <c r="V8584" s="2"/>
      <c r="W8584" s="2"/>
    </row>
    <row r="8585" spans="16:23" x14ac:dyDescent="0.25">
      <c r="P8585" s="1"/>
      <c r="Q8585" s="1"/>
      <c r="T8585" s="2"/>
      <c r="U8585" s="2"/>
      <c r="V8585" s="2"/>
      <c r="W8585" s="2"/>
    </row>
    <row r="8586" spans="16:23" x14ac:dyDescent="0.25">
      <c r="P8586" s="1"/>
      <c r="Q8586" s="1"/>
      <c r="T8586" s="2"/>
      <c r="U8586" s="2"/>
      <c r="V8586" s="2"/>
      <c r="W8586" s="2"/>
    </row>
    <row r="8587" spans="16:23" x14ac:dyDescent="0.25">
      <c r="P8587" s="1"/>
      <c r="Q8587" s="1"/>
      <c r="T8587" s="2"/>
      <c r="U8587" s="2"/>
      <c r="V8587" s="2"/>
      <c r="W8587" s="2"/>
    </row>
    <row r="8588" spans="16:23" x14ac:dyDescent="0.25">
      <c r="P8588" s="1"/>
      <c r="Q8588" s="1"/>
      <c r="T8588" s="2"/>
      <c r="U8588" s="2"/>
      <c r="V8588" s="2"/>
      <c r="W8588" s="2"/>
    </row>
    <row r="8589" spans="16:23" x14ac:dyDescent="0.25">
      <c r="P8589" s="1"/>
      <c r="Q8589" s="1"/>
      <c r="T8589" s="2"/>
      <c r="U8589" s="2"/>
      <c r="V8589" s="2"/>
      <c r="W8589" s="2"/>
    </row>
    <row r="8590" spans="16:23" x14ac:dyDescent="0.25">
      <c r="P8590" s="1"/>
      <c r="Q8590" s="1"/>
      <c r="T8590" s="2"/>
      <c r="U8590" s="2"/>
      <c r="V8590" s="2"/>
      <c r="W8590" s="2"/>
    </row>
    <row r="8591" spans="16:23" x14ac:dyDescent="0.25">
      <c r="P8591" s="1"/>
      <c r="Q8591" s="1"/>
      <c r="T8591" s="2"/>
      <c r="U8591" s="2"/>
      <c r="V8591" s="2"/>
      <c r="W8591" s="2"/>
    </row>
    <row r="8592" spans="16:23" x14ac:dyDescent="0.25">
      <c r="P8592" s="1"/>
      <c r="Q8592" s="1"/>
      <c r="T8592" s="2"/>
      <c r="U8592" s="2"/>
      <c r="V8592" s="2"/>
      <c r="W8592" s="2"/>
    </row>
    <row r="8593" spans="16:23" x14ac:dyDescent="0.25">
      <c r="P8593" s="1"/>
      <c r="Q8593" s="1"/>
      <c r="T8593" s="2"/>
      <c r="U8593" s="2"/>
      <c r="V8593" s="2"/>
      <c r="W8593" s="2"/>
    </row>
    <row r="8594" spans="16:23" x14ac:dyDescent="0.25">
      <c r="P8594" s="1"/>
      <c r="Q8594" s="1"/>
      <c r="T8594" s="2"/>
      <c r="U8594" s="2"/>
      <c r="V8594" s="2"/>
      <c r="W8594" s="2"/>
    </row>
    <row r="8595" spans="16:23" x14ac:dyDescent="0.25">
      <c r="P8595" s="1"/>
      <c r="Q8595" s="1"/>
      <c r="T8595" s="2"/>
      <c r="U8595" s="2"/>
      <c r="V8595" s="2"/>
      <c r="W8595" s="2"/>
    </row>
    <row r="8596" spans="16:23" x14ac:dyDescent="0.25">
      <c r="P8596" s="1"/>
      <c r="Q8596" s="1"/>
      <c r="T8596" s="2"/>
      <c r="U8596" s="2"/>
      <c r="V8596" s="2"/>
      <c r="W8596" s="2"/>
    </row>
    <row r="8597" spans="16:23" x14ac:dyDescent="0.25">
      <c r="P8597" s="1"/>
      <c r="Q8597" s="1"/>
      <c r="T8597" s="2"/>
      <c r="U8597" s="2"/>
      <c r="V8597" s="2"/>
      <c r="W8597" s="2"/>
    </row>
    <row r="8598" spans="16:23" x14ac:dyDescent="0.25">
      <c r="P8598" s="1"/>
      <c r="Q8598" s="1"/>
      <c r="T8598" s="2"/>
      <c r="U8598" s="2"/>
      <c r="V8598" s="2"/>
      <c r="W8598" s="2"/>
    </row>
    <row r="8599" spans="16:23" x14ac:dyDescent="0.25">
      <c r="P8599" s="1"/>
      <c r="Q8599" s="1"/>
      <c r="T8599" s="2"/>
      <c r="U8599" s="2"/>
      <c r="V8599" s="2"/>
      <c r="W8599" s="2"/>
    </row>
    <row r="8600" spans="16:23" x14ac:dyDescent="0.25">
      <c r="P8600" s="1"/>
      <c r="Q8600" s="1"/>
      <c r="T8600" s="2"/>
      <c r="U8600" s="2"/>
      <c r="V8600" s="2"/>
      <c r="W8600" s="2"/>
    </row>
    <row r="8601" spans="16:23" x14ac:dyDescent="0.25">
      <c r="P8601" s="1"/>
      <c r="Q8601" s="1"/>
      <c r="T8601" s="2"/>
      <c r="U8601" s="2"/>
      <c r="V8601" s="2"/>
      <c r="W8601" s="2"/>
    </row>
    <row r="8602" spans="16:23" x14ac:dyDescent="0.25">
      <c r="P8602" s="1"/>
      <c r="Q8602" s="1"/>
      <c r="T8602" s="2"/>
      <c r="U8602" s="2"/>
      <c r="V8602" s="2"/>
      <c r="W8602" s="2"/>
    </row>
    <row r="8603" spans="16:23" x14ac:dyDescent="0.25">
      <c r="P8603" s="1"/>
      <c r="Q8603" s="1"/>
      <c r="T8603" s="2"/>
      <c r="U8603" s="2"/>
      <c r="V8603" s="2"/>
      <c r="W8603" s="2"/>
    </row>
    <row r="8604" spans="16:23" x14ac:dyDescent="0.25">
      <c r="P8604" s="1"/>
      <c r="Q8604" s="1"/>
      <c r="T8604" s="2"/>
      <c r="U8604" s="2"/>
      <c r="V8604" s="2"/>
      <c r="W8604" s="2"/>
    </row>
    <row r="8605" spans="16:23" x14ac:dyDescent="0.25">
      <c r="P8605" s="1"/>
      <c r="Q8605" s="1"/>
      <c r="T8605" s="2"/>
      <c r="U8605" s="2"/>
      <c r="V8605" s="2"/>
      <c r="W8605" s="2"/>
    </row>
    <row r="8606" spans="16:23" x14ac:dyDescent="0.25">
      <c r="P8606" s="1"/>
      <c r="Q8606" s="1"/>
      <c r="T8606" s="2"/>
      <c r="U8606" s="2"/>
      <c r="V8606" s="2"/>
      <c r="W8606" s="2"/>
    </row>
    <row r="8607" spans="16:23" x14ac:dyDescent="0.25">
      <c r="P8607" s="1"/>
      <c r="Q8607" s="1"/>
      <c r="T8607" s="2"/>
      <c r="U8607" s="2"/>
      <c r="V8607" s="2"/>
      <c r="W8607" s="2"/>
    </row>
    <row r="8608" spans="16:23" x14ac:dyDescent="0.25">
      <c r="P8608" s="1"/>
      <c r="Q8608" s="1"/>
      <c r="T8608" s="2"/>
      <c r="U8608" s="2"/>
      <c r="V8608" s="2"/>
      <c r="W8608" s="2"/>
    </row>
    <row r="8609" spans="16:23" x14ac:dyDescent="0.25">
      <c r="P8609" s="1"/>
      <c r="Q8609" s="1"/>
      <c r="T8609" s="2"/>
      <c r="U8609" s="2"/>
      <c r="V8609" s="2"/>
      <c r="W8609" s="2"/>
    </row>
    <row r="8610" spans="16:23" x14ac:dyDescent="0.25">
      <c r="P8610" s="1"/>
      <c r="Q8610" s="1"/>
      <c r="T8610" s="2"/>
      <c r="U8610" s="2"/>
      <c r="V8610" s="2"/>
      <c r="W8610" s="2"/>
    </row>
    <row r="8611" spans="16:23" x14ac:dyDescent="0.25">
      <c r="P8611" s="1"/>
      <c r="Q8611" s="1"/>
      <c r="T8611" s="2"/>
      <c r="U8611" s="2"/>
      <c r="V8611" s="2"/>
      <c r="W8611" s="2"/>
    </row>
    <row r="8612" spans="16:23" x14ac:dyDescent="0.25">
      <c r="P8612" s="1"/>
      <c r="Q8612" s="1"/>
      <c r="T8612" s="2"/>
      <c r="U8612" s="2"/>
      <c r="V8612" s="2"/>
      <c r="W8612" s="2"/>
    </row>
    <row r="8613" spans="16:23" x14ac:dyDescent="0.25">
      <c r="P8613" s="1"/>
      <c r="Q8613" s="1"/>
      <c r="T8613" s="2"/>
      <c r="U8613" s="2"/>
      <c r="V8613" s="2"/>
      <c r="W8613" s="2"/>
    </row>
    <row r="8614" spans="16:23" x14ac:dyDescent="0.25">
      <c r="P8614" s="1"/>
      <c r="Q8614" s="1"/>
      <c r="T8614" s="2"/>
      <c r="U8614" s="2"/>
      <c r="V8614" s="2"/>
      <c r="W8614" s="2"/>
    </row>
    <row r="8615" spans="16:23" x14ac:dyDescent="0.25">
      <c r="P8615" s="1"/>
      <c r="Q8615" s="1"/>
      <c r="T8615" s="2"/>
      <c r="U8615" s="2"/>
      <c r="V8615" s="2"/>
      <c r="W8615" s="2"/>
    </row>
    <row r="8616" spans="16:23" x14ac:dyDescent="0.25">
      <c r="P8616" s="1"/>
      <c r="Q8616" s="1"/>
      <c r="T8616" s="2"/>
      <c r="U8616" s="2"/>
      <c r="V8616" s="2"/>
      <c r="W8616" s="2"/>
    </row>
    <row r="8617" spans="16:23" x14ac:dyDescent="0.25">
      <c r="P8617" s="1"/>
      <c r="Q8617" s="1"/>
      <c r="T8617" s="2"/>
      <c r="U8617" s="2"/>
      <c r="V8617" s="2"/>
      <c r="W8617" s="2"/>
    </row>
    <row r="8618" spans="16:23" x14ac:dyDescent="0.25">
      <c r="P8618" s="1"/>
      <c r="Q8618" s="1"/>
      <c r="T8618" s="2"/>
      <c r="U8618" s="2"/>
      <c r="V8618" s="2"/>
      <c r="W8618" s="2"/>
    </row>
    <row r="8619" spans="16:23" x14ac:dyDescent="0.25">
      <c r="P8619" s="1"/>
      <c r="Q8619" s="1"/>
      <c r="T8619" s="2"/>
      <c r="U8619" s="2"/>
      <c r="V8619" s="2"/>
      <c r="W8619" s="2"/>
    </row>
    <row r="8620" spans="16:23" x14ac:dyDescent="0.25">
      <c r="P8620" s="1"/>
      <c r="Q8620" s="1"/>
      <c r="T8620" s="2"/>
      <c r="U8620" s="2"/>
      <c r="V8620" s="2"/>
      <c r="W8620" s="2"/>
    </row>
    <row r="8621" spans="16:23" x14ac:dyDescent="0.25">
      <c r="P8621" s="1"/>
      <c r="Q8621" s="1"/>
      <c r="T8621" s="2"/>
      <c r="U8621" s="2"/>
      <c r="V8621" s="2"/>
      <c r="W8621" s="2"/>
    </row>
    <row r="8622" spans="16:23" x14ac:dyDescent="0.25">
      <c r="P8622" s="1"/>
      <c r="Q8622" s="1"/>
      <c r="T8622" s="2"/>
      <c r="U8622" s="2"/>
      <c r="V8622" s="2"/>
      <c r="W8622" s="2"/>
    </row>
    <row r="8623" spans="16:23" x14ac:dyDescent="0.25">
      <c r="P8623" s="1"/>
      <c r="Q8623" s="1"/>
      <c r="T8623" s="2"/>
      <c r="U8623" s="2"/>
      <c r="V8623" s="2"/>
      <c r="W8623" s="2"/>
    </row>
    <row r="8624" spans="16:23" x14ac:dyDescent="0.25">
      <c r="P8624" s="1"/>
      <c r="Q8624" s="1"/>
      <c r="T8624" s="2"/>
      <c r="U8624" s="2"/>
      <c r="V8624" s="2"/>
      <c r="W8624" s="2"/>
    </row>
    <row r="8625" spans="16:23" x14ac:dyDescent="0.25">
      <c r="P8625" s="1"/>
      <c r="Q8625" s="1"/>
      <c r="T8625" s="2"/>
      <c r="U8625" s="2"/>
      <c r="V8625" s="2"/>
      <c r="W8625" s="2"/>
    </row>
    <row r="8626" spans="16:23" x14ac:dyDescent="0.25">
      <c r="P8626" s="1"/>
      <c r="Q8626" s="1"/>
      <c r="T8626" s="2"/>
      <c r="U8626" s="2"/>
      <c r="V8626" s="2"/>
      <c r="W8626" s="2"/>
    </row>
    <row r="8627" spans="16:23" x14ac:dyDescent="0.25">
      <c r="P8627" s="1"/>
      <c r="Q8627" s="1"/>
      <c r="T8627" s="2"/>
      <c r="U8627" s="2"/>
      <c r="V8627" s="2"/>
      <c r="W8627" s="2"/>
    </row>
    <row r="8628" spans="16:23" x14ac:dyDescent="0.25">
      <c r="P8628" s="1"/>
      <c r="Q8628" s="1"/>
      <c r="T8628" s="2"/>
      <c r="U8628" s="2"/>
      <c r="V8628" s="2"/>
      <c r="W8628" s="2"/>
    </row>
    <row r="8629" spans="16:23" x14ac:dyDescent="0.25">
      <c r="P8629" s="1"/>
      <c r="Q8629" s="1"/>
      <c r="T8629" s="2"/>
      <c r="U8629" s="2"/>
      <c r="V8629" s="2"/>
      <c r="W8629" s="2"/>
    </row>
    <row r="8630" spans="16:23" x14ac:dyDescent="0.25">
      <c r="P8630" s="1"/>
      <c r="Q8630" s="1"/>
      <c r="T8630" s="2"/>
      <c r="U8630" s="2"/>
      <c r="V8630" s="2"/>
      <c r="W8630" s="2"/>
    </row>
    <row r="8631" spans="16:23" x14ac:dyDescent="0.25">
      <c r="P8631" s="1"/>
      <c r="Q8631" s="1"/>
      <c r="T8631" s="2"/>
      <c r="U8631" s="2"/>
      <c r="V8631" s="2"/>
      <c r="W8631" s="2"/>
    </row>
    <row r="8632" spans="16:23" x14ac:dyDescent="0.25">
      <c r="P8632" s="1"/>
      <c r="Q8632" s="1"/>
      <c r="T8632" s="2"/>
      <c r="U8632" s="2"/>
      <c r="V8632" s="2"/>
      <c r="W8632" s="2"/>
    </row>
    <row r="8633" spans="16:23" x14ac:dyDescent="0.25">
      <c r="P8633" s="1"/>
      <c r="Q8633" s="1"/>
      <c r="T8633" s="2"/>
      <c r="U8633" s="2"/>
      <c r="V8633" s="2"/>
      <c r="W8633" s="2"/>
    </row>
    <row r="8634" spans="16:23" x14ac:dyDescent="0.25">
      <c r="P8634" s="1"/>
      <c r="Q8634" s="1"/>
      <c r="T8634" s="2"/>
      <c r="U8634" s="2"/>
      <c r="V8634" s="2"/>
      <c r="W8634" s="2"/>
    </row>
    <row r="8635" spans="16:23" x14ac:dyDescent="0.25">
      <c r="P8635" s="1"/>
      <c r="Q8635" s="1"/>
      <c r="T8635" s="2"/>
      <c r="U8635" s="2"/>
      <c r="V8635" s="2"/>
      <c r="W8635" s="2"/>
    </row>
    <row r="8636" spans="16:23" x14ac:dyDescent="0.25">
      <c r="P8636" s="1"/>
      <c r="Q8636" s="1"/>
      <c r="T8636" s="2"/>
      <c r="U8636" s="2"/>
      <c r="V8636" s="2"/>
      <c r="W8636" s="2"/>
    </row>
    <row r="8637" spans="16:23" x14ac:dyDescent="0.25">
      <c r="P8637" s="1"/>
      <c r="Q8637" s="1"/>
      <c r="T8637" s="2"/>
      <c r="U8637" s="2"/>
      <c r="V8637" s="2"/>
      <c r="W8637" s="2"/>
    </row>
    <row r="8638" spans="16:23" x14ac:dyDescent="0.25">
      <c r="P8638" s="1"/>
      <c r="Q8638" s="1"/>
      <c r="T8638" s="2"/>
      <c r="U8638" s="2"/>
      <c r="V8638" s="2"/>
      <c r="W8638" s="2"/>
    </row>
    <row r="8639" spans="16:23" x14ac:dyDescent="0.25">
      <c r="P8639" s="1"/>
      <c r="Q8639" s="1"/>
      <c r="T8639" s="2"/>
      <c r="U8639" s="2"/>
      <c r="V8639" s="2"/>
      <c r="W8639" s="2"/>
    </row>
    <row r="8640" spans="16:23" x14ac:dyDescent="0.25">
      <c r="P8640" s="1"/>
      <c r="Q8640" s="1"/>
      <c r="T8640" s="2"/>
      <c r="U8640" s="2"/>
      <c r="V8640" s="2"/>
      <c r="W8640" s="2"/>
    </row>
    <row r="8641" spans="16:23" x14ac:dyDescent="0.25">
      <c r="P8641" s="1"/>
      <c r="Q8641" s="1"/>
      <c r="T8641" s="2"/>
      <c r="U8641" s="2"/>
      <c r="V8641" s="2"/>
      <c r="W8641" s="2"/>
    </row>
    <row r="8642" spans="16:23" x14ac:dyDescent="0.25">
      <c r="P8642" s="1"/>
      <c r="Q8642" s="1"/>
      <c r="T8642" s="2"/>
      <c r="U8642" s="2"/>
      <c r="V8642" s="2"/>
      <c r="W8642" s="2"/>
    </row>
    <row r="8643" spans="16:23" x14ac:dyDescent="0.25">
      <c r="P8643" s="1"/>
      <c r="Q8643" s="1"/>
      <c r="T8643" s="2"/>
      <c r="U8643" s="2"/>
      <c r="V8643" s="2"/>
      <c r="W8643" s="2"/>
    </row>
    <row r="8644" spans="16:23" x14ac:dyDescent="0.25">
      <c r="P8644" s="1"/>
      <c r="Q8644" s="1"/>
      <c r="T8644" s="2"/>
      <c r="U8644" s="2"/>
      <c r="V8644" s="2"/>
      <c r="W8644" s="2"/>
    </row>
    <row r="8645" spans="16:23" x14ac:dyDescent="0.25">
      <c r="P8645" s="1"/>
      <c r="Q8645" s="1"/>
      <c r="T8645" s="2"/>
      <c r="U8645" s="2"/>
      <c r="V8645" s="2"/>
      <c r="W8645" s="2"/>
    </row>
    <row r="8646" spans="16:23" x14ac:dyDescent="0.25">
      <c r="P8646" s="1"/>
      <c r="Q8646" s="1"/>
      <c r="T8646" s="2"/>
      <c r="U8646" s="2"/>
      <c r="V8646" s="2"/>
      <c r="W8646" s="2"/>
    </row>
    <row r="8647" spans="16:23" x14ac:dyDescent="0.25">
      <c r="P8647" s="1"/>
      <c r="Q8647" s="1"/>
      <c r="T8647" s="2"/>
      <c r="U8647" s="2"/>
      <c r="V8647" s="2"/>
      <c r="W8647" s="2"/>
    </row>
    <row r="8648" spans="16:23" x14ac:dyDescent="0.25">
      <c r="P8648" s="1"/>
      <c r="Q8648" s="1"/>
      <c r="T8648" s="2"/>
      <c r="U8648" s="2"/>
      <c r="V8648" s="2"/>
      <c r="W8648" s="2"/>
    </row>
    <row r="8649" spans="16:23" x14ac:dyDescent="0.25">
      <c r="P8649" s="1"/>
      <c r="Q8649" s="1"/>
      <c r="T8649" s="2"/>
      <c r="U8649" s="2"/>
      <c r="V8649" s="2"/>
      <c r="W8649" s="2"/>
    </row>
    <row r="8650" spans="16:23" x14ac:dyDescent="0.25">
      <c r="P8650" s="1"/>
      <c r="Q8650" s="1"/>
      <c r="T8650" s="2"/>
      <c r="U8650" s="2"/>
      <c r="V8650" s="2"/>
      <c r="W8650" s="2"/>
    </row>
    <row r="8651" spans="16:23" x14ac:dyDescent="0.25">
      <c r="P8651" s="1"/>
      <c r="Q8651" s="1"/>
      <c r="T8651" s="2"/>
      <c r="U8651" s="2"/>
      <c r="V8651" s="2"/>
      <c r="W8651" s="2"/>
    </row>
    <row r="8652" spans="16:23" x14ac:dyDescent="0.25">
      <c r="P8652" s="1"/>
      <c r="Q8652" s="1"/>
      <c r="T8652" s="2"/>
      <c r="U8652" s="2"/>
      <c r="V8652" s="2"/>
      <c r="W8652" s="2"/>
    </row>
    <row r="8653" spans="16:23" x14ac:dyDescent="0.25">
      <c r="P8653" s="1"/>
      <c r="Q8653" s="1"/>
      <c r="T8653" s="2"/>
      <c r="U8653" s="2"/>
      <c r="V8653" s="2"/>
      <c r="W8653" s="2"/>
    </row>
    <row r="8654" spans="16:23" x14ac:dyDescent="0.25">
      <c r="P8654" s="1"/>
      <c r="Q8654" s="1"/>
      <c r="T8654" s="2"/>
      <c r="U8654" s="2"/>
      <c r="V8654" s="2"/>
      <c r="W8654" s="2"/>
    </row>
    <row r="8655" spans="16:23" x14ac:dyDescent="0.25">
      <c r="P8655" s="1"/>
      <c r="Q8655" s="1"/>
      <c r="T8655" s="2"/>
      <c r="U8655" s="2"/>
      <c r="V8655" s="2"/>
      <c r="W8655" s="2"/>
    </row>
    <row r="8656" spans="16:23" x14ac:dyDescent="0.25">
      <c r="P8656" s="1"/>
      <c r="Q8656" s="1"/>
      <c r="T8656" s="2"/>
      <c r="U8656" s="2"/>
      <c r="V8656" s="2"/>
      <c r="W8656" s="2"/>
    </row>
    <row r="8657" spans="16:23" x14ac:dyDescent="0.25">
      <c r="P8657" s="1"/>
      <c r="Q8657" s="1"/>
      <c r="T8657" s="2"/>
      <c r="U8657" s="2"/>
      <c r="V8657" s="2"/>
      <c r="W8657" s="2"/>
    </row>
    <row r="8658" spans="16:23" x14ac:dyDescent="0.25">
      <c r="P8658" s="1"/>
      <c r="Q8658" s="1"/>
      <c r="T8658" s="2"/>
      <c r="U8658" s="2"/>
      <c r="V8658" s="2"/>
      <c r="W8658" s="2"/>
    </row>
    <row r="8659" spans="16:23" x14ac:dyDescent="0.25">
      <c r="P8659" s="1"/>
      <c r="Q8659" s="1"/>
      <c r="T8659" s="2"/>
      <c r="U8659" s="2"/>
      <c r="V8659" s="2"/>
      <c r="W8659" s="2"/>
    </row>
    <row r="8660" spans="16:23" x14ac:dyDescent="0.25">
      <c r="P8660" s="1"/>
      <c r="Q8660" s="1"/>
      <c r="T8660" s="2"/>
      <c r="U8660" s="2"/>
      <c r="V8660" s="2"/>
      <c r="W8660" s="2"/>
    </row>
    <row r="8661" spans="16:23" x14ac:dyDescent="0.25">
      <c r="P8661" s="1"/>
      <c r="Q8661" s="1"/>
      <c r="T8661" s="2"/>
      <c r="U8661" s="2"/>
      <c r="V8661" s="2"/>
      <c r="W8661" s="2"/>
    </row>
    <row r="8662" spans="16:23" x14ac:dyDescent="0.25">
      <c r="P8662" s="1"/>
      <c r="Q8662" s="1"/>
      <c r="T8662" s="2"/>
      <c r="U8662" s="2"/>
      <c r="V8662" s="2"/>
      <c r="W8662" s="2"/>
    </row>
    <row r="8663" spans="16:23" x14ac:dyDescent="0.25">
      <c r="P8663" s="1"/>
      <c r="Q8663" s="1"/>
      <c r="T8663" s="2"/>
      <c r="U8663" s="2"/>
      <c r="V8663" s="2"/>
      <c r="W8663" s="2"/>
    </row>
    <row r="8664" spans="16:23" x14ac:dyDescent="0.25">
      <c r="P8664" s="1"/>
      <c r="Q8664" s="1"/>
      <c r="T8664" s="2"/>
      <c r="U8664" s="2"/>
      <c r="V8664" s="2"/>
      <c r="W8664" s="2"/>
    </row>
    <row r="8665" spans="16:23" x14ac:dyDescent="0.25">
      <c r="P8665" s="1"/>
      <c r="Q8665" s="1"/>
      <c r="T8665" s="2"/>
      <c r="U8665" s="2"/>
      <c r="V8665" s="2"/>
      <c r="W8665" s="2"/>
    </row>
    <row r="8666" spans="16:23" x14ac:dyDescent="0.25">
      <c r="P8666" s="1"/>
      <c r="Q8666" s="1"/>
      <c r="T8666" s="2"/>
      <c r="U8666" s="2"/>
      <c r="V8666" s="2"/>
      <c r="W8666" s="2"/>
    </row>
    <row r="8667" spans="16:23" x14ac:dyDescent="0.25">
      <c r="P8667" s="1"/>
      <c r="Q8667" s="1"/>
      <c r="T8667" s="2"/>
      <c r="U8667" s="2"/>
      <c r="V8667" s="2"/>
      <c r="W8667" s="2"/>
    </row>
    <row r="8668" spans="16:23" x14ac:dyDescent="0.25">
      <c r="P8668" s="1"/>
      <c r="Q8668" s="1"/>
      <c r="T8668" s="2"/>
      <c r="U8668" s="2"/>
      <c r="V8668" s="2"/>
      <c r="W8668" s="2"/>
    </row>
    <row r="8669" spans="16:23" x14ac:dyDescent="0.25">
      <c r="P8669" s="1"/>
      <c r="Q8669" s="1"/>
      <c r="T8669" s="2"/>
      <c r="U8669" s="2"/>
      <c r="V8669" s="2"/>
      <c r="W8669" s="2"/>
    </row>
    <row r="8670" spans="16:23" x14ac:dyDescent="0.25">
      <c r="P8670" s="1"/>
      <c r="Q8670" s="1"/>
      <c r="T8670" s="2"/>
      <c r="U8670" s="2"/>
      <c r="V8670" s="2"/>
      <c r="W8670" s="2"/>
    </row>
    <row r="8671" spans="16:23" x14ac:dyDescent="0.25">
      <c r="P8671" s="1"/>
      <c r="Q8671" s="1"/>
      <c r="T8671" s="2"/>
      <c r="U8671" s="2"/>
      <c r="V8671" s="2"/>
      <c r="W8671" s="2"/>
    </row>
    <row r="8672" spans="16:23" x14ac:dyDescent="0.25">
      <c r="P8672" s="1"/>
      <c r="Q8672" s="1"/>
      <c r="T8672" s="2"/>
      <c r="U8672" s="2"/>
      <c r="V8672" s="2"/>
      <c r="W8672" s="2"/>
    </row>
    <row r="8673" spans="16:23" x14ac:dyDescent="0.25">
      <c r="P8673" s="1"/>
      <c r="Q8673" s="1"/>
      <c r="T8673" s="2"/>
      <c r="U8673" s="2"/>
      <c r="V8673" s="2"/>
      <c r="W8673" s="2"/>
    </row>
    <row r="8674" spans="16:23" x14ac:dyDescent="0.25">
      <c r="P8674" s="1"/>
      <c r="Q8674" s="1"/>
      <c r="T8674" s="2"/>
      <c r="U8674" s="2"/>
      <c r="V8674" s="2"/>
      <c r="W8674" s="2"/>
    </row>
    <row r="8675" spans="16:23" x14ac:dyDescent="0.25">
      <c r="P8675" s="1"/>
      <c r="Q8675" s="1"/>
      <c r="T8675" s="2"/>
      <c r="U8675" s="2"/>
      <c r="V8675" s="2"/>
      <c r="W8675" s="2"/>
    </row>
    <row r="8676" spans="16:23" x14ac:dyDescent="0.25">
      <c r="P8676" s="1"/>
      <c r="Q8676" s="1"/>
      <c r="T8676" s="2"/>
      <c r="U8676" s="2"/>
      <c r="V8676" s="2"/>
      <c r="W8676" s="2"/>
    </row>
    <row r="8677" spans="16:23" x14ac:dyDescent="0.25">
      <c r="P8677" s="1"/>
      <c r="Q8677" s="1"/>
      <c r="T8677" s="2"/>
      <c r="U8677" s="2"/>
      <c r="V8677" s="2"/>
      <c r="W8677" s="2"/>
    </row>
    <row r="8678" spans="16:23" x14ac:dyDescent="0.25">
      <c r="P8678" s="1"/>
      <c r="Q8678" s="1"/>
      <c r="T8678" s="2"/>
      <c r="U8678" s="2"/>
      <c r="V8678" s="2"/>
      <c r="W8678" s="2"/>
    </row>
    <row r="8679" spans="16:23" x14ac:dyDescent="0.25">
      <c r="P8679" s="1"/>
      <c r="Q8679" s="1"/>
      <c r="T8679" s="2"/>
      <c r="U8679" s="2"/>
      <c r="V8679" s="2"/>
      <c r="W8679" s="2"/>
    </row>
    <row r="8680" spans="16:23" x14ac:dyDescent="0.25">
      <c r="P8680" s="1"/>
      <c r="Q8680" s="1"/>
      <c r="T8680" s="2"/>
      <c r="U8680" s="2"/>
      <c r="V8680" s="2"/>
      <c r="W8680" s="2"/>
    </row>
    <row r="8681" spans="16:23" x14ac:dyDescent="0.25">
      <c r="P8681" s="1"/>
      <c r="Q8681" s="1"/>
      <c r="T8681" s="2"/>
      <c r="U8681" s="2"/>
      <c r="V8681" s="2"/>
      <c r="W8681" s="2"/>
    </row>
    <row r="8682" spans="16:23" x14ac:dyDescent="0.25">
      <c r="P8682" s="1"/>
      <c r="Q8682" s="1"/>
      <c r="T8682" s="2"/>
      <c r="U8682" s="2"/>
      <c r="V8682" s="2"/>
      <c r="W8682" s="2"/>
    </row>
    <row r="8683" spans="16:23" x14ac:dyDescent="0.25">
      <c r="P8683" s="1"/>
      <c r="Q8683" s="1"/>
      <c r="T8683" s="2"/>
      <c r="U8683" s="2"/>
      <c r="V8683" s="2"/>
      <c r="W8683" s="2"/>
    </row>
    <row r="8684" spans="16:23" x14ac:dyDescent="0.25">
      <c r="P8684" s="1"/>
      <c r="Q8684" s="1"/>
      <c r="T8684" s="2"/>
      <c r="U8684" s="2"/>
      <c r="V8684" s="2"/>
      <c r="W8684" s="2"/>
    </row>
    <row r="8685" spans="16:23" x14ac:dyDescent="0.25">
      <c r="P8685" s="1"/>
      <c r="Q8685" s="1"/>
      <c r="T8685" s="2"/>
      <c r="U8685" s="2"/>
      <c r="V8685" s="2"/>
      <c r="W8685" s="2"/>
    </row>
    <row r="8686" spans="16:23" x14ac:dyDescent="0.25">
      <c r="P8686" s="1"/>
      <c r="Q8686" s="1"/>
      <c r="T8686" s="2"/>
      <c r="U8686" s="2"/>
      <c r="V8686" s="2"/>
      <c r="W8686" s="2"/>
    </row>
    <row r="8687" spans="16:23" x14ac:dyDescent="0.25">
      <c r="P8687" s="1"/>
      <c r="Q8687" s="1"/>
      <c r="T8687" s="2"/>
      <c r="U8687" s="2"/>
      <c r="V8687" s="2"/>
      <c r="W8687" s="2"/>
    </row>
    <row r="8688" spans="16:23" x14ac:dyDescent="0.25">
      <c r="P8688" s="1"/>
      <c r="Q8688" s="1"/>
      <c r="T8688" s="2"/>
      <c r="U8688" s="2"/>
      <c r="V8688" s="2"/>
      <c r="W8688" s="2"/>
    </row>
    <row r="8689" spans="16:23" x14ac:dyDescent="0.25">
      <c r="P8689" s="1"/>
      <c r="Q8689" s="1"/>
      <c r="T8689" s="2"/>
      <c r="U8689" s="2"/>
      <c r="V8689" s="2"/>
      <c r="W8689" s="2"/>
    </row>
    <row r="8690" spans="16:23" x14ac:dyDescent="0.25">
      <c r="P8690" s="1"/>
      <c r="Q8690" s="1"/>
      <c r="T8690" s="2"/>
      <c r="U8690" s="2"/>
      <c r="V8690" s="2"/>
      <c r="W8690" s="2"/>
    </row>
    <row r="8691" spans="16:23" x14ac:dyDescent="0.25">
      <c r="P8691" s="1"/>
      <c r="Q8691" s="1"/>
      <c r="T8691" s="2"/>
      <c r="U8691" s="2"/>
      <c r="V8691" s="2"/>
      <c r="W8691" s="2"/>
    </row>
    <row r="8692" spans="16:23" x14ac:dyDescent="0.25">
      <c r="P8692" s="1"/>
      <c r="Q8692" s="1"/>
      <c r="T8692" s="2"/>
      <c r="U8692" s="2"/>
      <c r="V8692" s="2"/>
      <c r="W8692" s="2"/>
    </row>
    <row r="8693" spans="16:23" x14ac:dyDescent="0.25">
      <c r="P8693" s="1"/>
      <c r="Q8693" s="1"/>
      <c r="T8693" s="2"/>
      <c r="U8693" s="2"/>
      <c r="V8693" s="2"/>
      <c r="W8693" s="2"/>
    </row>
    <row r="8694" spans="16:23" x14ac:dyDescent="0.25">
      <c r="P8694" s="1"/>
      <c r="Q8694" s="1"/>
      <c r="T8694" s="2"/>
      <c r="U8694" s="2"/>
      <c r="V8694" s="2"/>
      <c r="W8694" s="2"/>
    </row>
    <row r="8695" spans="16:23" x14ac:dyDescent="0.25">
      <c r="P8695" s="1"/>
      <c r="Q8695" s="1"/>
      <c r="T8695" s="2"/>
      <c r="U8695" s="2"/>
      <c r="V8695" s="2"/>
      <c r="W8695" s="2"/>
    </row>
    <row r="8696" spans="16:23" x14ac:dyDescent="0.25">
      <c r="P8696" s="1"/>
      <c r="Q8696" s="1"/>
      <c r="T8696" s="2"/>
      <c r="U8696" s="2"/>
      <c r="V8696" s="2"/>
      <c r="W8696" s="2"/>
    </row>
    <row r="8697" spans="16:23" x14ac:dyDescent="0.25">
      <c r="P8697" s="1"/>
      <c r="Q8697" s="1"/>
      <c r="T8697" s="2"/>
      <c r="U8697" s="2"/>
      <c r="V8697" s="2"/>
      <c r="W8697" s="2"/>
    </row>
    <row r="8698" spans="16:23" x14ac:dyDescent="0.25">
      <c r="P8698" s="1"/>
      <c r="Q8698" s="1"/>
      <c r="T8698" s="2"/>
      <c r="U8698" s="2"/>
      <c r="V8698" s="2"/>
      <c r="W8698" s="2"/>
    </row>
    <row r="8699" spans="16:23" x14ac:dyDescent="0.25">
      <c r="P8699" s="1"/>
      <c r="Q8699" s="1"/>
      <c r="T8699" s="2"/>
      <c r="U8699" s="2"/>
      <c r="V8699" s="2"/>
      <c r="W8699" s="2"/>
    </row>
    <row r="8700" spans="16:23" x14ac:dyDescent="0.25">
      <c r="P8700" s="1"/>
      <c r="Q8700" s="1"/>
      <c r="T8700" s="2"/>
      <c r="U8700" s="2"/>
      <c r="V8700" s="2"/>
      <c r="W8700" s="2"/>
    </row>
    <row r="8701" spans="16:23" x14ac:dyDescent="0.25">
      <c r="P8701" s="1"/>
      <c r="Q8701" s="1"/>
      <c r="T8701" s="2"/>
      <c r="U8701" s="2"/>
      <c r="V8701" s="2"/>
      <c r="W8701" s="2"/>
    </row>
    <row r="8702" spans="16:23" x14ac:dyDescent="0.25">
      <c r="P8702" s="1"/>
      <c r="Q8702" s="1"/>
      <c r="T8702" s="2"/>
      <c r="U8702" s="2"/>
      <c r="V8702" s="2"/>
      <c r="W8702" s="2"/>
    </row>
    <row r="8703" spans="16:23" x14ac:dyDescent="0.25">
      <c r="P8703" s="1"/>
      <c r="Q8703" s="1"/>
      <c r="T8703" s="2"/>
      <c r="U8703" s="2"/>
      <c r="V8703" s="2"/>
      <c r="W8703" s="2"/>
    </row>
    <row r="8704" spans="16:23" x14ac:dyDescent="0.25">
      <c r="P8704" s="1"/>
      <c r="Q8704" s="1"/>
      <c r="T8704" s="2"/>
      <c r="U8704" s="2"/>
      <c r="V8704" s="2"/>
      <c r="W8704" s="2"/>
    </row>
    <row r="8705" spans="16:23" x14ac:dyDescent="0.25">
      <c r="P8705" s="1"/>
      <c r="Q8705" s="1"/>
      <c r="T8705" s="2"/>
      <c r="U8705" s="2"/>
      <c r="V8705" s="2"/>
      <c r="W8705" s="2"/>
    </row>
    <row r="8706" spans="16:23" x14ac:dyDescent="0.25">
      <c r="P8706" s="1"/>
      <c r="Q8706" s="1"/>
      <c r="T8706" s="2"/>
      <c r="U8706" s="2"/>
      <c r="V8706" s="2"/>
      <c r="W8706" s="2"/>
    </row>
    <row r="8707" spans="16:23" x14ac:dyDescent="0.25">
      <c r="P8707" s="1"/>
      <c r="Q8707" s="1"/>
      <c r="T8707" s="2"/>
      <c r="U8707" s="2"/>
      <c r="V8707" s="2"/>
      <c r="W8707" s="2"/>
    </row>
    <row r="8708" spans="16:23" x14ac:dyDescent="0.25">
      <c r="P8708" s="1"/>
      <c r="Q8708" s="1"/>
      <c r="T8708" s="2"/>
      <c r="U8708" s="2"/>
      <c r="V8708" s="2"/>
      <c r="W8708" s="2"/>
    </row>
    <row r="8709" spans="16:23" x14ac:dyDescent="0.25">
      <c r="P8709" s="1"/>
      <c r="Q8709" s="1"/>
      <c r="T8709" s="2"/>
      <c r="U8709" s="2"/>
      <c r="V8709" s="2"/>
      <c r="W8709" s="2"/>
    </row>
    <row r="8710" spans="16:23" x14ac:dyDescent="0.25">
      <c r="P8710" s="1"/>
      <c r="Q8710" s="1"/>
      <c r="T8710" s="2"/>
      <c r="U8710" s="2"/>
      <c r="V8710" s="2"/>
      <c r="W8710" s="2"/>
    </row>
    <row r="8711" spans="16:23" x14ac:dyDescent="0.25">
      <c r="P8711" s="1"/>
      <c r="Q8711" s="1"/>
      <c r="T8711" s="2"/>
      <c r="U8711" s="2"/>
      <c r="V8711" s="2"/>
      <c r="W8711" s="2"/>
    </row>
    <row r="8712" spans="16:23" x14ac:dyDescent="0.25">
      <c r="P8712" s="1"/>
      <c r="Q8712" s="1"/>
      <c r="T8712" s="2"/>
      <c r="U8712" s="2"/>
      <c r="V8712" s="2"/>
      <c r="W8712" s="2"/>
    </row>
    <row r="8713" spans="16:23" x14ac:dyDescent="0.25">
      <c r="P8713" s="1"/>
      <c r="Q8713" s="1"/>
      <c r="T8713" s="2"/>
      <c r="U8713" s="2"/>
      <c r="V8713" s="2"/>
      <c r="W8713" s="2"/>
    </row>
    <row r="8714" spans="16:23" x14ac:dyDescent="0.25">
      <c r="P8714" s="1"/>
      <c r="Q8714" s="1"/>
      <c r="T8714" s="2"/>
      <c r="U8714" s="2"/>
      <c r="V8714" s="2"/>
      <c r="W8714" s="2"/>
    </row>
    <row r="8715" spans="16:23" x14ac:dyDescent="0.25">
      <c r="P8715" s="1"/>
      <c r="Q8715" s="1"/>
      <c r="T8715" s="2"/>
      <c r="U8715" s="2"/>
      <c r="V8715" s="2"/>
      <c r="W8715" s="2"/>
    </row>
    <row r="8716" spans="16:23" x14ac:dyDescent="0.25">
      <c r="P8716" s="1"/>
      <c r="Q8716" s="1"/>
      <c r="T8716" s="2"/>
      <c r="U8716" s="2"/>
      <c r="V8716" s="2"/>
      <c r="W8716" s="2"/>
    </row>
    <row r="8717" spans="16:23" x14ac:dyDescent="0.25">
      <c r="P8717" s="1"/>
      <c r="Q8717" s="1"/>
      <c r="T8717" s="2"/>
      <c r="U8717" s="2"/>
      <c r="V8717" s="2"/>
      <c r="W8717" s="2"/>
    </row>
    <row r="8718" spans="16:23" x14ac:dyDescent="0.25">
      <c r="P8718" s="1"/>
      <c r="Q8718" s="1"/>
      <c r="T8718" s="2"/>
      <c r="U8718" s="2"/>
      <c r="V8718" s="2"/>
      <c r="W8718" s="2"/>
    </row>
    <row r="8719" spans="16:23" x14ac:dyDescent="0.25">
      <c r="P8719" s="1"/>
      <c r="Q8719" s="1"/>
      <c r="T8719" s="2"/>
      <c r="U8719" s="2"/>
      <c r="V8719" s="2"/>
      <c r="W8719" s="2"/>
    </row>
    <row r="8720" spans="16:23" x14ac:dyDescent="0.25">
      <c r="P8720" s="1"/>
      <c r="Q8720" s="1"/>
      <c r="T8720" s="2"/>
      <c r="U8720" s="2"/>
      <c r="V8720" s="2"/>
      <c r="W8720" s="2"/>
    </row>
    <row r="8721" spans="16:23" x14ac:dyDescent="0.25">
      <c r="P8721" s="1"/>
      <c r="Q8721" s="1"/>
      <c r="T8721" s="2"/>
      <c r="U8721" s="2"/>
      <c r="V8721" s="2"/>
      <c r="W8721" s="2"/>
    </row>
    <row r="8722" spans="16:23" x14ac:dyDescent="0.25">
      <c r="P8722" s="1"/>
      <c r="Q8722" s="1"/>
      <c r="T8722" s="2"/>
      <c r="U8722" s="2"/>
      <c r="V8722" s="2"/>
      <c r="W8722" s="2"/>
    </row>
    <row r="8723" spans="16:23" x14ac:dyDescent="0.25">
      <c r="P8723" s="1"/>
      <c r="Q8723" s="1"/>
      <c r="T8723" s="2"/>
      <c r="U8723" s="2"/>
      <c r="V8723" s="2"/>
      <c r="W8723" s="2"/>
    </row>
    <row r="8724" spans="16:23" x14ac:dyDescent="0.25">
      <c r="P8724" s="1"/>
      <c r="Q8724" s="1"/>
      <c r="T8724" s="2"/>
      <c r="U8724" s="2"/>
      <c r="V8724" s="2"/>
      <c r="W8724" s="2"/>
    </row>
    <row r="8725" spans="16:23" x14ac:dyDescent="0.25">
      <c r="P8725" s="1"/>
      <c r="Q8725" s="1"/>
      <c r="T8725" s="2"/>
      <c r="U8725" s="2"/>
      <c r="V8725" s="2"/>
      <c r="W8725" s="2"/>
    </row>
    <row r="8726" spans="16:23" x14ac:dyDescent="0.25">
      <c r="P8726" s="1"/>
      <c r="Q8726" s="1"/>
      <c r="T8726" s="2"/>
      <c r="U8726" s="2"/>
      <c r="V8726" s="2"/>
      <c r="W8726" s="2"/>
    </row>
    <row r="8727" spans="16:23" x14ac:dyDescent="0.25">
      <c r="P8727" s="1"/>
      <c r="Q8727" s="1"/>
      <c r="T8727" s="2"/>
      <c r="U8727" s="2"/>
      <c r="V8727" s="2"/>
      <c r="W8727" s="2"/>
    </row>
    <row r="8728" spans="16:23" x14ac:dyDescent="0.25">
      <c r="P8728" s="1"/>
      <c r="Q8728" s="1"/>
      <c r="T8728" s="2"/>
      <c r="U8728" s="2"/>
      <c r="V8728" s="2"/>
      <c r="W8728" s="2"/>
    </row>
    <row r="8729" spans="16:23" x14ac:dyDescent="0.25">
      <c r="P8729" s="1"/>
      <c r="Q8729" s="1"/>
      <c r="T8729" s="2"/>
      <c r="U8729" s="2"/>
      <c r="V8729" s="2"/>
      <c r="W8729" s="2"/>
    </row>
    <row r="8730" spans="16:23" x14ac:dyDescent="0.25">
      <c r="P8730" s="1"/>
      <c r="Q8730" s="1"/>
      <c r="T8730" s="2"/>
      <c r="U8730" s="2"/>
      <c r="V8730" s="2"/>
      <c r="W8730" s="2"/>
    </row>
    <row r="8731" spans="16:23" x14ac:dyDescent="0.25">
      <c r="P8731" s="1"/>
      <c r="Q8731" s="1"/>
      <c r="T8731" s="2"/>
      <c r="U8731" s="2"/>
      <c r="V8731" s="2"/>
      <c r="W8731" s="2"/>
    </row>
    <row r="8732" spans="16:23" x14ac:dyDescent="0.25">
      <c r="P8732" s="1"/>
      <c r="Q8732" s="1"/>
      <c r="T8732" s="2"/>
      <c r="U8732" s="2"/>
      <c r="V8732" s="2"/>
      <c r="W8732" s="2"/>
    </row>
    <row r="8733" spans="16:23" x14ac:dyDescent="0.25">
      <c r="P8733" s="1"/>
      <c r="Q8733" s="1"/>
      <c r="T8733" s="2"/>
      <c r="U8733" s="2"/>
      <c r="V8733" s="2"/>
      <c r="W8733" s="2"/>
    </row>
    <row r="8734" spans="16:23" x14ac:dyDescent="0.25">
      <c r="P8734" s="1"/>
      <c r="Q8734" s="1"/>
      <c r="T8734" s="2"/>
      <c r="U8734" s="2"/>
      <c r="V8734" s="2"/>
      <c r="W8734" s="2"/>
    </row>
    <row r="8735" spans="16:23" x14ac:dyDescent="0.25">
      <c r="P8735" s="1"/>
      <c r="Q8735" s="1"/>
      <c r="T8735" s="2"/>
      <c r="U8735" s="2"/>
      <c r="V8735" s="2"/>
      <c r="W8735" s="2"/>
    </row>
    <row r="8736" spans="16:23" x14ac:dyDescent="0.25">
      <c r="P8736" s="1"/>
      <c r="Q8736" s="1"/>
      <c r="T8736" s="2"/>
      <c r="U8736" s="2"/>
      <c r="V8736" s="2"/>
      <c r="W8736" s="2"/>
    </row>
    <row r="8737" spans="16:23" x14ac:dyDescent="0.25">
      <c r="P8737" s="1"/>
      <c r="Q8737" s="1"/>
      <c r="T8737" s="2"/>
      <c r="U8737" s="2"/>
      <c r="V8737" s="2"/>
      <c r="W8737" s="2"/>
    </row>
    <row r="8738" spans="16:23" x14ac:dyDescent="0.25">
      <c r="P8738" s="1"/>
      <c r="Q8738" s="1"/>
      <c r="T8738" s="2"/>
      <c r="U8738" s="2"/>
      <c r="V8738" s="2"/>
      <c r="W8738" s="2"/>
    </row>
    <row r="8739" spans="16:23" x14ac:dyDescent="0.25">
      <c r="P8739" s="1"/>
      <c r="Q8739" s="1"/>
      <c r="T8739" s="2"/>
      <c r="U8739" s="2"/>
      <c r="V8739" s="2"/>
      <c r="W8739" s="2"/>
    </row>
    <row r="8740" spans="16:23" x14ac:dyDescent="0.25">
      <c r="P8740" s="1"/>
      <c r="Q8740" s="1"/>
      <c r="T8740" s="2"/>
      <c r="U8740" s="2"/>
      <c r="V8740" s="2"/>
      <c r="W8740" s="2"/>
    </row>
    <row r="8741" spans="16:23" x14ac:dyDescent="0.25">
      <c r="P8741" s="1"/>
      <c r="Q8741" s="1"/>
      <c r="T8741" s="2"/>
      <c r="U8741" s="2"/>
      <c r="V8741" s="2"/>
      <c r="W8741" s="2"/>
    </row>
    <row r="8742" spans="16:23" x14ac:dyDescent="0.25">
      <c r="P8742" s="1"/>
      <c r="Q8742" s="1"/>
      <c r="T8742" s="2"/>
      <c r="U8742" s="2"/>
      <c r="V8742" s="2"/>
      <c r="W8742" s="2"/>
    </row>
    <row r="8743" spans="16:23" x14ac:dyDescent="0.25">
      <c r="P8743" s="1"/>
      <c r="Q8743" s="1"/>
      <c r="T8743" s="2"/>
      <c r="U8743" s="2"/>
      <c r="V8743" s="2"/>
      <c r="W8743" s="2"/>
    </row>
    <row r="8744" spans="16:23" x14ac:dyDescent="0.25">
      <c r="P8744" s="1"/>
      <c r="Q8744" s="1"/>
      <c r="T8744" s="2"/>
      <c r="U8744" s="2"/>
      <c r="V8744" s="2"/>
      <c r="W8744" s="2"/>
    </row>
    <row r="8745" spans="16:23" x14ac:dyDescent="0.25">
      <c r="P8745" s="1"/>
      <c r="Q8745" s="1"/>
      <c r="T8745" s="2"/>
      <c r="U8745" s="2"/>
      <c r="V8745" s="2"/>
      <c r="W8745" s="2"/>
    </row>
    <row r="8746" spans="16:23" x14ac:dyDescent="0.25">
      <c r="P8746" s="1"/>
      <c r="Q8746" s="1"/>
      <c r="T8746" s="2"/>
      <c r="U8746" s="2"/>
      <c r="V8746" s="2"/>
      <c r="W8746" s="2"/>
    </row>
    <row r="8747" spans="16:23" x14ac:dyDescent="0.25">
      <c r="P8747" s="1"/>
      <c r="Q8747" s="1"/>
      <c r="T8747" s="2"/>
      <c r="U8747" s="2"/>
      <c r="V8747" s="2"/>
      <c r="W8747" s="2"/>
    </row>
    <row r="8748" spans="16:23" x14ac:dyDescent="0.25">
      <c r="P8748" s="1"/>
      <c r="Q8748" s="1"/>
      <c r="T8748" s="2"/>
      <c r="U8748" s="2"/>
      <c r="V8748" s="2"/>
      <c r="W8748" s="2"/>
    </row>
    <row r="8749" spans="16:23" x14ac:dyDescent="0.25">
      <c r="P8749" s="1"/>
      <c r="Q8749" s="1"/>
      <c r="T8749" s="2"/>
      <c r="U8749" s="2"/>
      <c r="V8749" s="2"/>
      <c r="W8749" s="2"/>
    </row>
    <row r="8750" spans="16:23" x14ac:dyDescent="0.25">
      <c r="P8750" s="1"/>
      <c r="Q8750" s="1"/>
      <c r="T8750" s="2"/>
      <c r="U8750" s="2"/>
      <c r="V8750" s="2"/>
      <c r="W8750" s="2"/>
    </row>
    <row r="8751" spans="16:23" x14ac:dyDescent="0.25">
      <c r="P8751" s="1"/>
      <c r="Q8751" s="1"/>
      <c r="T8751" s="2"/>
      <c r="U8751" s="2"/>
      <c r="V8751" s="2"/>
      <c r="W8751" s="2"/>
    </row>
    <row r="8752" spans="16:23" x14ac:dyDescent="0.25">
      <c r="P8752" s="1"/>
      <c r="Q8752" s="1"/>
      <c r="T8752" s="2"/>
      <c r="U8752" s="2"/>
      <c r="V8752" s="2"/>
      <c r="W8752" s="2"/>
    </row>
    <row r="8753" spans="16:23" x14ac:dyDescent="0.25">
      <c r="P8753" s="1"/>
      <c r="Q8753" s="1"/>
      <c r="T8753" s="2"/>
      <c r="U8753" s="2"/>
      <c r="V8753" s="2"/>
      <c r="W8753" s="2"/>
    </row>
    <row r="8754" spans="16:23" x14ac:dyDescent="0.25">
      <c r="P8754" s="1"/>
      <c r="Q8754" s="1"/>
      <c r="T8754" s="2"/>
      <c r="U8754" s="2"/>
      <c r="V8754" s="2"/>
      <c r="W8754" s="2"/>
    </row>
    <row r="8755" spans="16:23" x14ac:dyDescent="0.25">
      <c r="P8755" s="1"/>
      <c r="Q8755" s="1"/>
      <c r="T8755" s="2"/>
      <c r="U8755" s="2"/>
      <c r="V8755" s="2"/>
      <c r="W8755" s="2"/>
    </row>
    <row r="8756" spans="16:23" x14ac:dyDescent="0.25">
      <c r="P8756" s="1"/>
      <c r="Q8756" s="1"/>
      <c r="T8756" s="2"/>
      <c r="U8756" s="2"/>
      <c r="V8756" s="2"/>
      <c r="W8756" s="2"/>
    </row>
    <row r="8757" spans="16:23" x14ac:dyDescent="0.25">
      <c r="P8757" s="1"/>
      <c r="Q8757" s="1"/>
      <c r="T8757" s="2"/>
      <c r="U8757" s="2"/>
      <c r="V8757" s="2"/>
      <c r="W8757" s="2"/>
    </row>
    <row r="8758" spans="16:23" x14ac:dyDescent="0.25">
      <c r="P8758" s="1"/>
      <c r="Q8758" s="1"/>
      <c r="T8758" s="2"/>
      <c r="U8758" s="2"/>
      <c r="V8758" s="2"/>
      <c r="W8758" s="2"/>
    </row>
    <row r="8759" spans="16:23" x14ac:dyDescent="0.25">
      <c r="P8759" s="1"/>
      <c r="Q8759" s="1"/>
      <c r="T8759" s="2"/>
      <c r="U8759" s="2"/>
      <c r="V8759" s="2"/>
      <c r="W8759" s="2"/>
    </row>
    <row r="8760" spans="16:23" x14ac:dyDescent="0.25">
      <c r="P8760" s="1"/>
      <c r="Q8760" s="1"/>
      <c r="T8760" s="2"/>
      <c r="U8760" s="2"/>
      <c r="V8760" s="2"/>
      <c r="W8760" s="2"/>
    </row>
    <row r="8761" spans="16:23" x14ac:dyDescent="0.25">
      <c r="P8761" s="1"/>
      <c r="Q8761" s="1"/>
      <c r="T8761" s="2"/>
      <c r="U8761" s="2"/>
      <c r="V8761" s="2"/>
      <c r="W8761" s="2"/>
    </row>
    <row r="8762" spans="16:23" x14ac:dyDescent="0.25">
      <c r="P8762" s="1"/>
      <c r="Q8762" s="1"/>
      <c r="T8762" s="2"/>
      <c r="U8762" s="2"/>
      <c r="V8762" s="2"/>
      <c r="W8762" s="2"/>
    </row>
    <row r="8763" spans="16:23" x14ac:dyDescent="0.25">
      <c r="P8763" s="1"/>
      <c r="Q8763" s="1"/>
      <c r="T8763" s="2"/>
      <c r="U8763" s="2"/>
      <c r="V8763" s="2"/>
      <c r="W8763" s="2"/>
    </row>
    <row r="8764" spans="16:23" x14ac:dyDescent="0.25">
      <c r="P8764" s="1"/>
      <c r="Q8764" s="1"/>
      <c r="T8764" s="2"/>
      <c r="U8764" s="2"/>
      <c r="V8764" s="2"/>
      <c r="W8764" s="2"/>
    </row>
    <row r="8765" spans="16:23" x14ac:dyDescent="0.25">
      <c r="P8765" s="1"/>
      <c r="Q8765" s="1"/>
      <c r="T8765" s="2"/>
      <c r="U8765" s="2"/>
      <c r="V8765" s="2"/>
      <c r="W8765" s="2"/>
    </row>
    <row r="8766" spans="16:23" x14ac:dyDescent="0.25">
      <c r="P8766" s="1"/>
      <c r="Q8766" s="1"/>
      <c r="T8766" s="2"/>
      <c r="U8766" s="2"/>
      <c r="V8766" s="2"/>
      <c r="W8766" s="2"/>
    </row>
    <row r="8767" spans="16:23" x14ac:dyDescent="0.25">
      <c r="P8767" s="1"/>
      <c r="Q8767" s="1"/>
      <c r="T8767" s="2"/>
      <c r="U8767" s="2"/>
      <c r="V8767" s="2"/>
      <c r="W8767" s="2"/>
    </row>
    <row r="8768" spans="16:23" x14ac:dyDescent="0.25">
      <c r="P8768" s="1"/>
      <c r="Q8768" s="1"/>
      <c r="T8768" s="2"/>
      <c r="U8768" s="2"/>
      <c r="V8768" s="2"/>
      <c r="W8768" s="2"/>
    </row>
    <row r="8769" spans="16:23" x14ac:dyDescent="0.25">
      <c r="P8769" s="1"/>
      <c r="Q8769" s="1"/>
      <c r="T8769" s="2"/>
      <c r="U8769" s="2"/>
      <c r="V8769" s="2"/>
      <c r="W8769" s="2"/>
    </row>
    <row r="8770" spans="16:23" x14ac:dyDescent="0.25">
      <c r="P8770" s="1"/>
      <c r="Q8770" s="1"/>
      <c r="T8770" s="2"/>
      <c r="U8770" s="2"/>
      <c r="V8770" s="2"/>
      <c r="W8770" s="2"/>
    </row>
    <row r="8771" spans="16:23" x14ac:dyDescent="0.25">
      <c r="P8771" s="1"/>
      <c r="Q8771" s="1"/>
      <c r="T8771" s="2"/>
      <c r="U8771" s="2"/>
      <c r="V8771" s="2"/>
      <c r="W8771" s="2"/>
    </row>
    <row r="8772" spans="16:23" x14ac:dyDescent="0.25">
      <c r="P8772" s="1"/>
      <c r="Q8772" s="1"/>
      <c r="T8772" s="2"/>
      <c r="U8772" s="2"/>
      <c r="V8772" s="2"/>
      <c r="W8772" s="2"/>
    </row>
    <row r="8773" spans="16:23" x14ac:dyDescent="0.25">
      <c r="P8773" s="1"/>
      <c r="Q8773" s="1"/>
      <c r="T8773" s="2"/>
      <c r="U8773" s="2"/>
      <c r="V8773" s="2"/>
      <c r="W8773" s="2"/>
    </row>
    <row r="8774" spans="16:23" x14ac:dyDescent="0.25">
      <c r="P8774" s="1"/>
      <c r="Q8774" s="1"/>
      <c r="T8774" s="2"/>
      <c r="U8774" s="2"/>
      <c r="V8774" s="2"/>
      <c r="W8774" s="2"/>
    </row>
    <row r="8775" spans="16:23" x14ac:dyDescent="0.25">
      <c r="P8775" s="1"/>
      <c r="Q8775" s="1"/>
      <c r="T8775" s="2"/>
      <c r="U8775" s="2"/>
      <c r="V8775" s="2"/>
      <c r="W8775" s="2"/>
    </row>
    <row r="8776" spans="16:23" x14ac:dyDescent="0.25">
      <c r="P8776" s="1"/>
      <c r="Q8776" s="1"/>
      <c r="T8776" s="2"/>
      <c r="U8776" s="2"/>
      <c r="V8776" s="2"/>
      <c r="W8776" s="2"/>
    </row>
    <row r="8777" spans="16:23" x14ac:dyDescent="0.25">
      <c r="P8777" s="1"/>
      <c r="Q8777" s="1"/>
      <c r="T8777" s="2"/>
      <c r="U8777" s="2"/>
      <c r="V8777" s="2"/>
      <c r="W8777" s="2"/>
    </row>
    <row r="8778" spans="16:23" x14ac:dyDescent="0.25">
      <c r="P8778" s="1"/>
      <c r="Q8778" s="1"/>
      <c r="T8778" s="2"/>
      <c r="U8778" s="2"/>
      <c r="V8778" s="2"/>
      <c r="W8778" s="2"/>
    </row>
    <row r="8779" spans="16:23" x14ac:dyDescent="0.25">
      <c r="P8779" s="1"/>
      <c r="Q8779" s="1"/>
      <c r="T8779" s="2"/>
      <c r="U8779" s="2"/>
      <c r="V8779" s="2"/>
      <c r="W8779" s="2"/>
    </row>
    <row r="8780" spans="16:23" x14ac:dyDescent="0.25">
      <c r="P8780" s="1"/>
      <c r="Q8780" s="1"/>
      <c r="T8780" s="2"/>
      <c r="U8780" s="2"/>
      <c r="V8780" s="2"/>
      <c r="W8780" s="2"/>
    </row>
    <row r="8781" spans="16:23" x14ac:dyDescent="0.25">
      <c r="P8781" s="1"/>
      <c r="Q8781" s="1"/>
      <c r="T8781" s="2"/>
      <c r="U8781" s="2"/>
      <c r="V8781" s="2"/>
      <c r="W8781" s="2"/>
    </row>
    <row r="8782" spans="16:23" x14ac:dyDescent="0.25">
      <c r="P8782" s="1"/>
      <c r="Q8782" s="1"/>
      <c r="T8782" s="2"/>
      <c r="U8782" s="2"/>
      <c r="V8782" s="2"/>
      <c r="W8782" s="2"/>
    </row>
    <row r="8783" spans="16:23" x14ac:dyDescent="0.25">
      <c r="P8783" s="1"/>
      <c r="Q8783" s="1"/>
      <c r="T8783" s="2"/>
      <c r="U8783" s="2"/>
      <c r="V8783" s="2"/>
      <c r="W8783" s="2"/>
    </row>
    <row r="8784" spans="16:23" x14ac:dyDescent="0.25">
      <c r="P8784" s="1"/>
      <c r="Q8784" s="1"/>
      <c r="T8784" s="2"/>
      <c r="U8784" s="2"/>
      <c r="V8784" s="2"/>
      <c r="W8784" s="2"/>
    </row>
    <row r="8785" spans="16:23" x14ac:dyDescent="0.25">
      <c r="P8785" s="1"/>
      <c r="Q8785" s="1"/>
      <c r="T8785" s="2"/>
      <c r="U8785" s="2"/>
      <c r="V8785" s="2"/>
      <c r="W8785" s="2"/>
    </row>
    <row r="8786" spans="16:23" x14ac:dyDescent="0.25">
      <c r="P8786" s="1"/>
      <c r="Q8786" s="1"/>
      <c r="T8786" s="2"/>
      <c r="U8786" s="2"/>
      <c r="V8786" s="2"/>
      <c r="W8786" s="2"/>
    </row>
    <row r="8787" spans="16:23" x14ac:dyDescent="0.25">
      <c r="P8787" s="1"/>
      <c r="Q8787" s="1"/>
      <c r="T8787" s="2"/>
      <c r="U8787" s="2"/>
      <c r="V8787" s="2"/>
      <c r="W8787" s="2"/>
    </row>
    <row r="8788" spans="16:23" x14ac:dyDescent="0.25">
      <c r="P8788" s="1"/>
      <c r="Q8788" s="1"/>
      <c r="T8788" s="2"/>
      <c r="U8788" s="2"/>
      <c r="V8788" s="2"/>
      <c r="W8788" s="2"/>
    </row>
    <row r="8789" spans="16:23" x14ac:dyDescent="0.25">
      <c r="P8789" s="1"/>
      <c r="Q8789" s="1"/>
      <c r="T8789" s="2"/>
      <c r="U8789" s="2"/>
      <c r="V8789" s="2"/>
      <c r="W8789" s="2"/>
    </row>
    <row r="8790" spans="16:23" x14ac:dyDescent="0.25">
      <c r="P8790" s="1"/>
      <c r="Q8790" s="1"/>
      <c r="T8790" s="2"/>
      <c r="U8790" s="2"/>
      <c r="V8790" s="2"/>
      <c r="W8790" s="2"/>
    </row>
    <row r="8791" spans="16:23" x14ac:dyDescent="0.25">
      <c r="P8791" s="1"/>
      <c r="Q8791" s="1"/>
      <c r="T8791" s="2"/>
      <c r="U8791" s="2"/>
      <c r="V8791" s="2"/>
      <c r="W8791" s="2"/>
    </row>
    <row r="8792" spans="16:23" x14ac:dyDescent="0.25">
      <c r="P8792" s="1"/>
      <c r="Q8792" s="1"/>
      <c r="T8792" s="2"/>
      <c r="U8792" s="2"/>
      <c r="V8792" s="2"/>
      <c r="W8792" s="2"/>
    </row>
    <row r="8793" spans="16:23" x14ac:dyDescent="0.25">
      <c r="P8793" s="1"/>
      <c r="Q8793" s="1"/>
      <c r="T8793" s="2"/>
      <c r="U8793" s="2"/>
      <c r="V8793" s="2"/>
      <c r="W8793" s="2"/>
    </row>
    <row r="8794" spans="16:23" x14ac:dyDescent="0.25">
      <c r="P8794" s="1"/>
      <c r="Q8794" s="1"/>
      <c r="T8794" s="2"/>
      <c r="U8794" s="2"/>
      <c r="V8794" s="2"/>
      <c r="W8794" s="2"/>
    </row>
    <row r="8795" spans="16:23" x14ac:dyDescent="0.25">
      <c r="P8795" s="1"/>
      <c r="Q8795" s="1"/>
      <c r="T8795" s="2"/>
      <c r="U8795" s="2"/>
      <c r="V8795" s="2"/>
      <c r="W8795" s="2"/>
    </row>
    <row r="8796" spans="16:23" x14ac:dyDescent="0.25">
      <c r="P8796" s="1"/>
      <c r="Q8796" s="1"/>
      <c r="T8796" s="2"/>
      <c r="U8796" s="2"/>
      <c r="V8796" s="2"/>
      <c r="W8796" s="2"/>
    </row>
    <row r="8797" spans="16:23" x14ac:dyDescent="0.25">
      <c r="P8797" s="1"/>
      <c r="Q8797" s="1"/>
      <c r="T8797" s="2"/>
      <c r="U8797" s="2"/>
      <c r="V8797" s="2"/>
      <c r="W8797" s="2"/>
    </row>
    <row r="8798" spans="16:23" x14ac:dyDescent="0.25">
      <c r="P8798" s="1"/>
      <c r="Q8798" s="1"/>
      <c r="T8798" s="2"/>
      <c r="U8798" s="2"/>
      <c r="V8798" s="2"/>
      <c r="W8798" s="2"/>
    </row>
    <row r="8799" spans="16:23" x14ac:dyDescent="0.25">
      <c r="P8799" s="1"/>
      <c r="Q8799" s="1"/>
      <c r="T8799" s="2"/>
      <c r="U8799" s="2"/>
      <c r="V8799" s="2"/>
      <c r="W8799" s="2"/>
    </row>
    <row r="8800" spans="16:23" x14ac:dyDescent="0.25">
      <c r="P8800" s="1"/>
      <c r="Q8800" s="1"/>
      <c r="T8800" s="2"/>
      <c r="U8800" s="2"/>
      <c r="V8800" s="2"/>
      <c r="W8800" s="2"/>
    </row>
    <row r="8801" spans="16:23" x14ac:dyDescent="0.25">
      <c r="P8801" s="1"/>
      <c r="Q8801" s="1"/>
      <c r="T8801" s="2"/>
      <c r="U8801" s="2"/>
      <c r="V8801" s="2"/>
      <c r="W8801" s="2"/>
    </row>
    <row r="8802" spans="16:23" x14ac:dyDescent="0.25">
      <c r="P8802" s="1"/>
      <c r="Q8802" s="1"/>
      <c r="T8802" s="2"/>
      <c r="U8802" s="2"/>
      <c r="V8802" s="2"/>
      <c r="W8802" s="2"/>
    </row>
    <row r="8803" spans="16:23" x14ac:dyDescent="0.25">
      <c r="P8803" s="1"/>
      <c r="Q8803" s="1"/>
      <c r="T8803" s="2"/>
      <c r="U8803" s="2"/>
      <c r="V8803" s="2"/>
      <c r="W8803" s="2"/>
    </row>
    <row r="8804" spans="16:23" x14ac:dyDescent="0.25">
      <c r="P8804" s="1"/>
      <c r="Q8804" s="1"/>
      <c r="T8804" s="2"/>
      <c r="U8804" s="2"/>
      <c r="V8804" s="2"/>
      <c r="W8804" s="2"/>
    </row>
    <row r="8805" spans="16:23" x14ac:dyDescent="0.25">
      <c r="P8805" s="1"/>
      <c r="Q8805" s="1"/>
      <c r="T8805" s="2"/>
      <c r="U8805" s="2"/>
      <c r="V8805" s="2"/>
      <c r="W8805" s="2"/>
    </row>
    <row r="8806" spans="16:23" x14ac:dyDescent="0.25">
      <c r="P8806" s="1"/>
      <c r="Q8806" s="1"/>
      <c r="T8806" s="2"/>
      <c r="U8806" s="2"/>
      <c r="V8806" s="2"/>
      <c r="W8806" s="2"/>
    </row>
    <row r="8807" spans="16:23" x14ac:dyDescent="0.25">
      <c r="P8807" s="1"/>
      <c r="Q8807" s="1"/>
      <c r="T8807" s="2"/>
      <c r="U8807" s="2"/>
      <c r="V8807" s="2"/>
      <c r="W8807" s="2"/>
    </row>
    <row r="8808" spans="16:23" x14ac:dyDescent="0.25">
      <c r="P8808" s="1"/>
      <c r="Q8808" s="1"/>
      <c r="T8808" s="2"/>
      <c r="U8808" s="2"/>
      <c r="V8808" s="2"/>
      <c r="W8808" s="2"/>
    </row>
    <row r="8809" spans="16:23" x14ac:dyDescent="0.25">
      <c r="P8809" s="1"/>
      <c r="Q8809" s="1"/>
      <c r="T8809" s="2"/>
      <c r="U8809" s="2"/>
      <c r="V8809" s="2"/>
      <c r="W8809" s="2"/>
    </row>
    <row r="8810" spans="16:23" x14ac:dyDescent="0.25">
      <c r="P8810" s="1"/>
      <c r="Q8810" s="1"/>
      <c r="T8810" s="2"/>
      <c r="U8810" s="2"/>
      <c r="V8810" s="2"/>
      <c r="W8810" s="2"/>
    </row>
    <row r="8811" spans="16:23" x14ac:dyDescent="0.25">
      <c r="P8811" s="1"/>
      <c r="Q8811" s="1"/>
      <c r="T8811" s="2"/>
      <c r="U8811" s="2"/>
      <c r="V8811" s="2"/>
      <c r="W8811" s="2"/>
    </row>
    <row r="8812" spans="16:23" x14ac:dyDescent="0.25">
      <c r="P8812" s="1"/>
      <c r="Q8812" s="1"/>
      <c r="T8812" s="2"/>
      <c r="U8812" s="2"/>
      <c r="V8812" s="2"/>
      <c r="W8812" s="2"/>
    </row>
    <row r="8813" spans="16:23" x14ac:dyDescent="0.25">
      <c r="P8813" s="1"/>
      <c r="Q8813" s="1"/>
      <c r="T8813" s="2"/>
      <c r="U8813" s="2"/>
      <c r="V8813" s="2"/>
      <c r="W8813" s="2"/>
    </row>
    <row r="8814" spans="16:23" x14ac:dyDescent="0.25">
      <c r="P8814" s="1"/>
      <c r="Q8814" s="1"/>
      <c r="T8814" s="2"/>
      <c r="U8814" s="2"/>
      <c r="V8814" s="2"/>
      <c r="W8814" s="2"/>
    </row>
    <row r="8815" spans="16:23" x14ac:dyDescent="0.25">
      <c r="P8815" s="1"/>
      <c r="Q8815" s="1"/>
      <c r="T8815" s="2"/>
      <c r="U8815" s="2"/>
      <c r="V8815" s="2"/>
      <c r="W8815" s="2"/>
    </row>
    <row r="8816" spans="16:23" x14ac:dyDescent="0.25">
      <c r="P8816" s="1"/>
      <c r="Q8816" s="1"/>
      <c r="T8816" s="2"/>
      <c r="U8816" s="2"/>
      <c r="V8816" s="2"/>
      <c r="W8816" s="2"/>
    </row>
    <row r="8817" spans="16:23" x14ac:dyDescent="0.25">
      <c r="P8817" s="1"/>
      <c r="Q8817" s="1"/>
      <c r="T8817" s="2"/>
      <c r="U8817" s="2"/>
      <c r="V8817" s="2"/>
      <c r="W8817" s="2"/>
    </row>
    <row r="8818" spans="16:23" x14ac:dyDescent="0.25">
      <c r="P8818" s="1"/>
      <c r="Q8818" s="1"/>
      <c r="T8818" s="2"/>
      <c r="U8818" s="2"/>
      <c r="V8818" s="2"/>
      <c r="W8818" s="2"/>
    </row>
    <row r="8819" spans="16:23" x14ac:dyDescent="0.25">
      <c r="P8819" s="1"/>
      <c r="Q8819" s="1"/>
      <c r="T8819" s="2"/>
      <c r="U8819" s="2"/>
      <c r="V8819" s="2"/>
      <c r="W8819" s="2"/>
    </row>
    <row r="8820" spans="16:23" x14ac:dyDescent="0.25">
      <c r="P8820" s="1"/>
      <c r="Q8820" s="1"/>
      <c r="T8820" s="2"/>
      <c r="U8820" s="2"/>
      <c r="V8820" s="2"/>
      <c r="W8820" s="2"/>
    </row>
    <row r="8821" spans="16:23" x14ac:dyDescent="0.25">
      <c r="P8821" s="1"/>
      <c r="Q8821" s="1"/>
      <c r="T8821" s="2"/>
      <c r="U8821" s="2"/>
      <c r="V8821" s="2"/>
      <c r="W8821" s="2"/>
    </row>
    <row r="8822" spans="16:23" x14ac:dyDescent="0.25">
      <c r="P8822" s="1"/>
      <c r="Q8822" s="1"/>
      <c r="T8822" s="2"/>
      <c r="U8822" s="2"/>
      <c r="V8822" s="2"/>
      <c r="W8822" s="2"/>
    </row>
    <row r="8823" spans="16:23" x14ac:dyDescent="0.25">
      <c r="P8823" s="1"/>
      <c r="Q8823" s="1"/>
      <c r="T8823" s="2"/>
      <c r="U8823" s="2"/>
      <c r="V8823" s="2"/>
      <c r="W8823" s="2"/>
    </row>
    <row r="8824" spans="16:23" x14ac:dyDescent="0.25">
      <c r="P8824" s="1"/>
      <c r="Q8824" s="1"/>
      <c r="T8824" s="2"/>
      <c r="U8824" s="2"/>
      <c r="V8824" s="2"/>
      <c r="W8824" s="2"/>
    </row>
    <row r="8825" spans="16:23" x14ac:dyDescent="0.25">
      <c r="P8825" s="1"/>
      <c r="Q8825" s="1"/>
      <c r="T8825" s="2"/>
      <c r="U8825" s="2"/>
      <c r="V8825" s="2"/>
      <c r="W8825" s="2"/>
    </row>
    <row r="8826" spans="16:23" x14ac:dyDescent="0.25">
      <c r="P8826" s="1"/>
      <c r="Q8826" s="1"/>
      <c r="T8826" s="2"/>
      <c r="U8826" s="2"/>
      <c r="V8826" s="2"/>
      <c r="W8826" s="2"/>
    </row>
    <row r="8827" spans="16:23" x14ac:dyDescent="0.25">
      <c r="P8827" s="1"/>
      <c r="Q8827" s="1"/>
      <c r="T8827" s="2"/>
      <c r="U8827" s="2"/>
      <c r="V8827" s="2"/>
      <c r="W8827" s="2"/>
    </row>
    <row r="8828" spans="16:23" x14ac:dyDescent="0.25">
      <c r="P8828" s="1"/>
      <c r="Q8828" s="1"/>
      <c r="T8828" s="2"/>
      <c r="U8828" s="2"/>
      <c r="V8828" s="2"/>
      <c r="W8828" s="2"/>
    </row>
    <row r="8829" spans="16:23" x14ac:dyDescent="0.25">
      <c r="P8829" s="1"/>
      <c r="Q8829" s="1"/>
      <c r="T8829" s="2"/>
      <c r="U8829" s="2"/>
      <c r="V8829" s="2"/>
      <c r="W8829" s="2"/>
    </row>
    <row r="8830" spans="16:23" x14ac:dyDescent="0.25">
      <c r="P8830" s="1"/>
      <c r="Q8830" s="1"/>
      <c r="T8830" s="2"/>
      <c r="U8830" s="2"/>
      <c r="V8830" s="2"/>
      <c r="W8830" s="2"/>
    </row>
    <row r="8831" spans="16:23" x14ac:dyDescent="0.25">
      <c r="P8831" s="1"/>
      <c r="Q8831" s="1"/>
      <c r="T8831" s="2"/>
      <c r="U8831" s="2"/>
      <c r="V8831" s="2"/>
      <c r="W8831" s="2"/>
    </row>
    <row r="8832" spans="16:23" x14ac:dyDescent="0.25">
      <c r="P8832" s="1"/>
      <c r="Q8832" s="1"/>
      <c r="T8832" s="2"/>
      <c r="U8832" s="2"/>
      <c r="V8832" s="2"/>
      <c r="W8832" s="2"/>
    </row>
    <row r="8833" spans="16:23" x14ac:dyDescent="0.25">
      <c r="P8833" s="1"/>
      <c r="Q8833" s="1"/>
      <c r="T8833" s="2"/>
      <c r="U8833" s="2"/>
      <c r="V8833" s="2"/>
      <c r="W8833" s="2"/>
    </row>
    <row r="8834" spans="16:23" x14ac:dyDescent="0.25">
      <c r="P8834" s="1"/>
      <c r="Q8834" s="1"/>
      <c r="T8834" s="2"/>
      <c r="U8834" s="2"/>
      <c r="V8834" s="2"/>
      <c r="W8834" s="2"/>
    </row>
    <row r="8835" spans="16:23" x14ac:dyDescent="0.25">
      <c r="P8835" s="1"/>
      <c r="Q8835" s="1"/>
      <c r="T8835" s="2"/>
      <c r="U8835" s="2"/>
      <c r="V8835" s="2"/>
      <c r="W8835" s="2"/>
    </row>
    <row r="8836" spans="16:23" x14ac:dyDescent="0.25">
      <c r="P8836" s="1"/>
      <c r="Q8836" s="1"/>
      <c r="T8836" s="2"/>
      <c r="U8836" s="2"/>
      <c r="V8836" s="2"/>
      <c r="W8836" s="2"/>
    </row>
    <row r="8837" spans="16:23" x14ac:dyDescent="0.25">
      <c r="P8837" s="1"/>
      <c r="Q8837" s="1"/>
      <c r="T8837" s="2"/>
      <c r="U8837" s="2"/>
      <c r="V8837" s="2"/>
      <c r="W8837" s="2"/>
    </row>
    <row r="8838" spans="16:23" x14ac:dyDescent="0.25">
      <c r="P8838" s="1"/>
      <c r="Q8838" s="1"/>
      <c r="T8838" s="2"/>
      <c r="U8838" s="2"/>
      <c r="V8838" s="2"/>
      <c r="W8838" s="2"/>
    </row>
    <row r="8839" spans="16:23" x14ac:dyDescent="0.25">
      <c r="P8839" s="1"/>
      <c r="Q8839" s="1"/>
      <c r="T8839" s="2"/>
      <c r="U8839" s="2"/>
      <c r="V8839" s="2"/>
      <c r="W8839" s="2"/>
    </row>
    <row r="8840" spans="16:23" x14ac:dyDescent="0.25">
      <c r="P8840" s="1"/>
      <c r="Q8840" s="1"/>
      <c r="T8840" s="2"/>
      <c r="U8840" s="2"/>
      <c r="V8840" s="2"/>
      <c r="W8840" s="2"/>
    </row>
    <row r="8841" spans="16:23" x14ac:dyDescent="0.25">
      <c r="P8841" s="1"/>
      <c r="Q8841" s="1"/>
      <c r="T8841" s="2"/>
      <c r="U8841" s="2"/>
      <c r="V8841" s="2"/>
      <c r="W8841" s="2"/>
    </row>
    <row r="8842" spans="16:23" x14ac:dyDescent="0.25">
      <c r="P8842" s="1"/>
      <c r="Q8842" s="1"/>
      <c r="T8842" s="2"/>
      <c r="U8842" s="2"/>
      <c r="V8842" s="2"/>
      <c r="W8842" s="2"/>
    </row>
    <row r="8843" spans="16:23" x14ac:dyDescent="0.25">
      <c r="P8843" s="1"/>
      <c r="Q8843" s="1"/>
      <c r="T8843" s="2"/>
      <c r="U8843" s="2"/>
      <c r="V8843" s="2"/>
      <c r="W8843" s="2"/>
    </row>
    <row r="8844" spans="16:23" x14ac:dyDescent="0.25">
      <c r="P8844" s="1"/>
      <c r="Q8844" s="1"/>
      <c r="T8844" s="2"/>
      <c r="U8844" s="2"/>
      <c r="V8844" s="2"/>
      <c r="W8844" s="2"/>
    </row>
    <row r="8845" spans="16:23" x14ac:dyDescent="0.25">
      <c r="P8845" s="1"/>
      <c r="Q8845" s="1"/>
      <c r="T8845" s="2"/>
      <c r="U8845" s="2"/>
      <c r="V8845" s="2"/>
      <c r="W8845" s="2"/>
    </row>
    <row r="8846" spans="16:23" x14ac:dyDescent="0.25">
      <c r="P8846" s="1"/>
      <c r="Q8846" s="1"/>
      <c r="T8846" s="2"/>
      <c r="U8846" s="2"/>
      <c r="V8846" s="2"/>
      <c r="W8846" s="2"/>
    </row>
    <row r="8847" spans="16:23" x14ac:dyDescent="0.25">
      <c r="P8847" s="1"/>
      <c r="Q8847" s="1"/>
      <c r="T8847" s="2"/>
      <c r="U8847" s="2"/>
      <c r="V8847" s="2"/>
      <c r="W8847" s="2"/>
    </row>
    <row r="8848" spans="16:23" x14ac:dyDescent="0.25">
      <c r="P8848" s="1"/>
      <c r="Q8848" s="1"/>
      <c r="T8848" s="2"/>
      <c r="U8848" s="2"/>
      <c r="V8848" s="2"/>
      <c r="W8848" s="2"/>
    </row>
    <row r="8849" spans="16:23" x14ac:dyDescent="0.25">
      <c r="P8849" s="1"/>
      <c r="Q8849" s="1"/>
      <c r="T8849" s="2"/>
      <c r="U8849" s="2"/>
      <c r="V8849" s="2"/>
      <c r="W8849" s="2"/>
    </row>
    <row r="8850" spans="16:23" x14ac:dyDescent="0.25">
      <c r="P8850" s="1"/>
      <c r="Q8850" s="1"/>
      <c r="T8850" s="2"/>
      <c r="U8850" s="2"/>
      <c r="V8850" s="2"/>
      <c r="W8850" s="2"/>
    </row>
    <row r="8851" spans="16:23" x14ac:dyDescent="0.25">
      <c r="P8851" s="1"/>
      <c r="Q8851" s="1"/>
      <c r="T8851" s="2"/>
      <c r="U8851" s="2"/>
      <c r="V8851" s="2"/>
      <c r="W8851" s="2"/>
    </row>
    <row r="8852" spans="16:23" x14ac:dyDescent="0.25">
      <c r="P8852" s="1"/>
      <c r="Q8852" s="1"/>
      <c r="T8852" s="2"/>
      <c r="U8852" s="2"/>
      <c r="V8852" s="2"/>
      <c r="W8852" s="2"/>
    </row>
    <row r="8853" spans="16:23" x14ac:dyDescent="0.25">
      <c r="P8853" s="1"/>
      <c r="Q8853" s="1"/>
      <c r="T8853" s="2"/>
      <c r="U8853" s="2"/>
      <c r="V8853" s="2"/>
      <c r="W8853" s="2"/>
    </row>
    <row r="8854" spans="16:23" x14ac:dyDescent="0.25">
      <c r="P8854" s="1"/>
      <c r="Q8854" s="1"/>
      <c r="T8854" s="2"/>
      <c r="U8854" s="2"/>
      <c r="V8854" s="2"/>
      <c r="W8854" s="2"/>
    </row>
    <row r="8855" spans="16:23" x14ac:dyDescent="0.25">
      <c r="P8855" s="1"/>
      <c r="Q8855" s="1"/>
      <c r="T8855" s="2"/>
      <c r="U8855" s="2"/>
      <c r="V8855" s="2"/>
      <c r="W8855" s="2"/>
    </row>
    <row r="8856" spans="16:23" x14ac:dyDescent="0.25">
      <c r="P8856" s="1"/>
      <c r="Q8856" s="1"/>
      <c r="T8856" s="2"/>
      <c r="U8856" s="2"/>
      <c r="V8856" s="2"/>
      <c r="W8856" s="2"/>
    </row>
    <row r="8857" spans="16:23" x14ac:dyDescent="0.25">
      <c r="P8857" s="1"/>
      <c r="Q8857" s="1"/>
      <c r="T8857" s="2"/>
      <c r="U8857" s="2"/>
      <c r="V8857" s="2"/>
      <c r="W8857" s="2"/>
    </row>
    <row r="8858" spans="16:23" x14ac:dyDescent="0.25">
      <c r="P8858" s="1"/>
      <c r="Q8858" s="1"/>
      <c r="T8858" s="2"/>
      <c r="U8858" s="2"/>
      <c r="V8858" s="2"/>
      <c r="W8858" s="2"/>
    </row>
    <row r="8859" spans="16:23" x14ac:dyDescent="0.25">
      <c r="P8859" s="1"/>
      <c r="Q8859" s="1"/>
      <c r="T8859" s="2"/>
      <c r="U8859" s="2"/>
      <c r="V8859" s="2"/>
      <c r="W8859" s="2"/>
    </row>
    <row r="8860" spans="16:23" x14ac:dyDescent="0.25">
      <c r="P8860" s="1"/>
      <c r="Q8860" s="1"/>
      <c r="T8860" s="2"/>
      <c r="U8860" s="2"/>
      <c r="V8860" s="2"/>
      <c r="W8860" s="2"/>
    </row>
    <row r="8861" spans="16:23" x14ac:dyDescent="0.25">
      <c r="P8861" s="1"/>
      <c r="Q8861" s="1"/>
      <c r="T8861" s="2"/>
      <c r="U8861" s="2"/>
      <c r="V8861" s="2"/>
      <c r="W8861" s="2"/>
    </row>
    <row r="8862" spans="16:23" x14ac:dyDescent="0.25">
      <c r="P8862" s="1"/>
      <c r="Q8862" s="1"/>
      <c r="T8862" s="2"/>
      <c r="U8862" s="2"/>
      <c r="V8862" s="2"/>
      <c r="W8862" s="2"/>
    </row>
    <row r="8863" spans="16:23" x14ac:dyDescent="0.25">
      <c r="P8863" s="1"/>
      <c r="Q8863" s="1"/>
      <c r="T8863" s="2"/>
      <c r="U8863" s="2"/>
      <c r="V8863" s="2"/>
      <c r="W8863" s="2"/>
    </row>
    <row r="8864" spans="16:23" x14ac:dyDescent="0.25">
      <c r="P8864" s="1"/>
      <c r="Q8864" s="1"/>
      <c r="T8864" s="2"/>
      <c r="U8864" s="2"/>
      <c r="V8864" s="2"/>
      <c r="W8864" s="2"/>
    </row>
    <row r="8865" spans="16:23" x14ac:dyDescent="0.25">
      <c r="P8865" s="1"/>
      <c r="Q8865" s="1"/>
      <c r="T8865" s="2"/>
      <c r="U8865" s="2"/>
      <c r="V8865" s="2"/>
      <c r="W8865" s="2"/>
    </row>
    <row r="8866" spans="16:23" x14ac:dyDescent="0.25">
      <c r="P8866" s="1"/>
      <c r="Q8866" s="1"/>
      <c r="T8866" s="2"/>
      <c r="U8866" s="2"/>
      <c r="V8866" s="2"/>
      <c r="W8866" s="2"/>
    </row>
    <row r="8867" spans="16:23" x14ac:dyDescent="0.25">
      <c r="P8867" s="1"/>
      <c r="Q8867" s="1"/>
      <c r="T8867" s="2"/>
      <c r="U8867" s="2"/>
      <c r="V8867" s="2"/>
      <c r="W8867" s="2"/>
    </row>
    <row r="8868" spans="16:23" x14ac:dyDescent="0.25">
      <c r="P8868" s="1"/>
      <c r="Q8868" s="1"/>
      <c r="T8868" s="2"/>
      <c r="U8868" s="2"/>
      <c r="V8868" s="2"/>
      <c r="W8868" s="2"/>
    </row>
    <row r="8869" spans="16:23" x14ac:dyDescent="0.25">
      <c r="P8869" s="1"/>
      <c r="Q8869" s="1"/>
      <c r="T8869" s="2"/>
      <c r="U8869" s="2"/>
      <c r="V8869" s="2"/>
      <c r="W8869" s="2"/>
    </row>
    <row r="8870" spans="16:23" x14ac:dyDescent="0.25">
      <c r="P8870" s="1"/>
      <c r="Q8870" s="1"/>
      <c r="T8870" s="2"/>
      <c r="U8870" s="2"/>
      <c r="V8870" s="2"/>
      <c r="W8870" s="2"/>
    </row>
    <row r="8871" spans="16:23" x14ac:dyDescent="0.25">
      <c r="P8871" s="1"/>
      <c r="Q8871" s="1"/>
      <c r="T8871" s="2"/>
      <c r="U8871" s="2"/>
      <c r="V8871" s="2"/>
      <c r="W8871" s="2"/>
    </row>
    <row r="8872" spans="16:23" x14ac:dyDescent="0.25">
      <c r="P8872" s="1"/>
      <c r="Q8872" s="1"/>
      <c r="T8872" s="2"/>
      <c r="U8872" s="2"/>
      <c r="V8872" s="2"/>
      <c r="W8872" s="2"/>
    </row>
    <row r="8873" spans="16:23" x14ac:dyDescent="0.25">
      <c r="P8873" s="1"/>
      <c r="Q8873" s="1"/>
      <c r="T8873" s="2"/>
      <c r="U8873" s="2"/>
      <c r="V8873" s="2"/>
      <c r="W8873" s="2"/>
    </row>
    <row r="8874" spans="16:23" x14ac:dyDescent="0.25">
      <c r="P8874" s="1"/>
      <c r="Q8874" s="1"/>
      <c r="T8874" s="2"/>
      <c r="U8874" s="2"/>
      <c r="V8874" s="2"/>
      <c r="W8874" s="2"/>
    </row>
    <row r="8875" spans="16:23" x14ac:dyDescent="0.25">
      <c r="P8875" s="1"/>
      <c r="Q8875" s="1"/>
      <c r="T8875" s="2"/>
      <c r="U8875" s="2"/>
      <c r="V8875" s="2"/>
      <c r="W8875" s="2"/>
    </row>
    <row r="8876" spans="16:23" x14ac:dyDescent="0.25">
      <c r="P8876" s="1"/>
      <c r="Q8876" s="1"/>
      <c r="T8876" s="2"/>
      <c r="U8876" s="2"/>
      <c r="V8876" s="2"/>
      <c r="W8876" s="2"/>
    </row>
    <row r="8877" spans="16:23" x14ac:dyDescent="0.25">
      <c r="P8877" s="1"/>
      <c r="Q8877" s="1"/>
      <c r="T8877" s="2"/>
      <c r="U8877" s="2"/>
      <c r="V8877" s="2"/>
      <c r="W8877" s="2"/>
    </row>
    <row r="8878" spans="16:23" x14ac:dyDescent="0.25">
      <c r="P8878" s="1"/>
      <c r="Q8878" s="1"/>
      <c r="T8878" s="2"/>
      <c r="U8878" s="2"/>
      <c r="V8878" s="2"/>
      <c r="W8878" s="2"/>
    </row>
    <row r="8879" spans="16:23" x14ac:dyDescent="0.25">
      <c r="P8879" s="1"/>
      <c r="Q8879" s="1"/>
      <c r="T8879" s="2"/>
      <c r="U8879" s="2"/>
      <c r="V8879" s="2"/>
      <c r="W8879" s="2"/>
    </row>
    <row r="8880" spans="16:23" x14ac:dyDescent="0.25">
      <c r="P8880" s="1"/>
      <c r="Q8880" s="1"/>
      <c r="T8880" s="2"/>
      <c r="U8880" s="2"/>
      <c r="V8880" s="2"/>
      <c r="W8880" s="2"/>
    </row>
    <row r="8881" spans="16:23" x14ac:dyDescent="0.25">
      <c r="P8881" s="1"/>
      <c r="Q8881" s="1"/>
      <c r="T8881" s="2"/>
      <c r="U8881" s="2"/>
      <c r="V8881" s="2"/>
      <c r="W8881" s="2"/>
    </row>
    <row r="8882" spans="16:23" x14ac:dyDescent="0.25">
      <c r="P8882" s="1"/>
      <c r="Q8882" s="1"/>
      <c r="T8882" s="2"/>
      <c r="U8882" s="2"/>
      <c r="V8882" s="2"/>
      <c r="W8882" s="2"/>
    </row>
    <row r="8883" spans="16:23" x14ac:dyDescent="0.25">
      <c r="P8883" s="1"/>
      <c r="Q8883" s="1"/>
      <c r="T8883" s="2"/>
      <c r="U8883" s="2"/>
      <c r="V8883" s="2"/>
      <c r="W8883" s="2"/>
    </row>
    <row r="8884" spans="16:23" x14ac:dyDescent="0.25">
      <c r="P8884" s="1"/>
      <c r="Q8884" s="1"/>
      <c r="T8884" s="2"/>
      <c r="U8884" s="2"/>
      <c r="V8884" s="2"/>
      <c r="W8884" s="2"/>
    </row>
    <row r="8885" spans="16:23" x14ac:dyDescent="0.25">
      <c r="P8885" s="1"/>
      <c r="Q8885" s="1"/>
      <c r="T8885" s="2"/>
      <c r="U8885" s="2"/>
      <c r="V8885" s="2"/>
      <c r="W8885" s="2"/>
    </row>
    <row r="8886" spans="16:23" x14ac:dyDescent="0.25">
      <c r="P8886" s="1"/>
      <c r="Q8886" s="1"/>
      <c r="T8886" s="2"/>
      <c r="U8886" s="2"/>
      <c r="V8886" s="2"/>
      <c r="W8886" s="2"/>
    </row>
    <row r="8887" spans="16:23" x14ac:dyDescent="0.25">
      <c r="P8887" s="1"/>
      <c r="Q8887" s="1"/>
      <c r="T8887" s="2"/>
      <c r="U8887" s="2"/>
      <c r="V8887" s="2"/>
      <c r="W8887" s="2"/>
    </row>
    <row r="8888" spans="16:23" x14ac:dyDescent="0.25">
      <c r="P8888" s="1"/>
      <c r="Q8888" s="1"/>
      <c r="T8888" s="2"/>
      <c r="U8888" s="2"/>
      <c r="V8888" s="2"/>
      <c r="W8888" s="2"/>
    </row>
    <row r="8889" spans="16:23" x14ac:dyDescent="0.25">
      <c r="P8889" s="1"/>
      <c r="Q8889" s="1"/>
      <c r="T8889" s="2"/>
      <c r="U8889" s="2"/>
      <c r="V8889" s="2"/>
      <c r="W8889" s="2"/>
    </row>
    <row r="8890" spans="16:23" x14ac:dyDescent="0.25">
      <c r="P8890" s="1"/>
      <c r="Q8890" s="1"/>
      <c r="T8890" s="2"/>
      <c r="U8890" s="2"/>
      <c r="V8890" s="2"/>
      <c r="W8890" s="2"/>
    </row>
    <row r="8891" spans="16:23" x14ac:dyDescent="0.25">
      <c r="P8891" s="1"/>
      <c r="Q8891" s="1"/>
      <c r="T8891" s="2"/>
      <c r="U8891" s="2"/>
      <c r="V8891" s="2"/>
      <c r="W8891" s="2"/>
    </row>
    <row r="8892" spans="16:23" x14ac:dyDescent="0.25">
      <c r="P8892" s="1"/>
      <c r="Q8892" s="1"/>
      <c r="T8892" s="2"/>
      <c r="U8892" s="2"/>
      <c r="V8892" s="2"/>
      <c r="W8892" s="2"/>
    </row>
    <row r="8893" spans="16:23" x14ac:dyDescent="0.25">
      <c r="P8893" s="1"/>
      <c r="Q8893" s="1"/>
      <c r="T8893" s="2"/>
      <c r="U8893" s="2"/>
      <c r="V8893" s="2"/>
      <c r="W8893" s="2"/>
    </row>
    <row r="8894" spans="16:23" x14ac:dyDescent="0.25">
      <c r="P8894" s="1"/>
      <c r="Q8894" s="1"/>
      <c r="T8894" s="2"/>
      <c r="U8894" s="2"/>
      <c r="V8894" s="2"/>
      <c r="W8894" s="2"/>
    </row>
    <row r="8895" spans="16:23" x14ac:dyDescent="0.25">
      <c r="P8895" s="1"/>
      <c r="Q8895" s="1"/>
      <c r="T8895" s="2"/>
      <c r="U8895" s="2"/>
      <c r="V8895" s="2"/>
      <c r="W8895" s="2"/>
    </row>
    <row r="8896" spans="16:23" x14ac:dyDescent="0.25">
      <c r="P8896" s="1"/>
      <c r="Q8896" s="1"/>
      <c r="T8896" s="2"/>
      <c r="U8896" s="2"/>
      <c r="V8896" s="2"/>
      <c r="W8896" s="2"/>
    </row>
    <row r="8897" spans="16:23" x14ac:dyDescent="0.25">
      <c r="P8897" s="1"/>
      <c r="Q8897" s="1"/>
      <c r="T8897" s="2"/>
      <c r="U8897" s="2"/>
      <c r="V8897" s="2"/>
      <c r="W8897" s="2"/>
    </row>
    <row r="8898" spans="16:23" x14ac:dyDescent="0.25">
      <c r="P8898" s="1"/>
      <c r="Q8898" s="1"/>
      <c r="T8898" s="2"/>
      <c r="U8898" s="2"/>
      <c r="V8898" s="2"/>
      <c r="W8898" s="2"/>
    </row>
    <row r="8899" spans="16:23" x14ac:dyDescent="0.25">
      <c r="P8899" s="1"/>
      <c r="Q8899" s="1"/>
      <c r="T8899" s="2"/>
      <c r="U8899" s="2"/>
      <c r="V8899" s="2"/>
      <c r="W8899" s="2"/>
    </row>
    <row r="8900" spans="16:23" x14ac:dyDescent="0.25">
      <c r="P8900" s="1"/>
      <c r="Q8900" s="1"/>
      <c r="T8900" s="2"/>
      <c r="U8900" s="2"/>
      <c r="V8900" s="2"/>
      <c r="W8900" s="2"/>
    </row>
    <row r="8901" spans="16:23" x14ac:dyDescent="0.25">
      <c r="P8901" s="1"/>
      <c r="Q8901" s="1"/>
      <c r="T8901" s="2"/>
      <c r="U8901" s="2"/>
      <c r="V8901" s="2"/>
      <c r="W8901" s="2"/>
    </row>
    <row r="8902" spans="16:23" x14ac:dyDescent="0.25">
      <c r="P8902" s="1"/>
      <c r="Q8902" s="1"/>
      <c r="T8902" s="2"/>
      <c r="U8902" s="2"/>
      <c r="V8902" s="2"/>
      <c r="W8902" s="2"/>
    </row>
    <row r="8903" spans="16:23" x14ac:dyDescent="0.25">
      <c r="P8903" s="1"/>
      <c r="Q8903" s="1"/>
      <c r="T8903" s="2"/>
      <c r="U8903" s="2"/>
      <c r="V8903" s="2"/>
      <c r="W8903" s="2"/>
    </row>
    <row r="8904" spans="16:23" x14ac:dyDescent="0.25">
      <c r="P8904" s="1"/>
      <c r="Q8904" s="1"/>
      <c r="T8904" s="2"/>
      <c r="U8904" s="2"/>
      <c r="V8904" s="2"/>
      <c r="W8904" s="2"/>
    </row>
    <row r="8905" spans="16:23" x14ac:dyDescent="0.25">
      <c r="P8905" s="1"/>
      <c r="Q8905" s="1"/>
      <c r="T8905" s="2"/>
      <c r="U8905" s="2"/>
      <c r="V8905" s="2"/>
      <c r="W8905" s="2"/>
    </row>
    <row r="8906" spans="16:23" x14ac:dyDescent="0.25">
      <c r="P8906" s="1"/>
      <c r="Q8906" s="1"/>
      <c r="T8906" s="2"/>
      <c r="U8906" s="2"/>
      <c r="V8906" s="2"/>
      <c r="W8906" s="2"/>
    </row>
    <row r="8907" spans="16:23" x14ac:dyDescent="0.25">
      <c r="P8907" s="1"/>
      <c r="Q8907" s="1"/>
      <c r="T8907" s="2"/>
      <c r="U8907" s="2"/>
      <c r="V8907" s="2"/>
      <c r="W8907" s="2"/>
    </row>
    <row r="8908" spans="16:23" x14ac:dyDescent="0.25">
      <c r="P8908" s="1"/>
      <c r="Q8908" s="1"/>
      <c r="T8908" s="2"/>
      <c r="U8908" s="2"/>
      <c r="V8908" s="2"/>
      <c r="W8908" s="2"/>
    </row>
    <row r="8909" spans="16:23" x14ac:dyDescent="0.25">
      <c r="P8909" s="1"/>
      <c r="Q8909" s="1"/>
      <c r="T8909" s="2"/>
      <c r="U8909" s="2"/>
      <c r="V8909" s="2"/>
      <c r="W8909" s="2"/>
    </row>
    <row r="8910" spans="16:23" x14ac:dyDescent="0.25">
      <c r="P8910" s="1"/>
      <c r="Q8910" s="1"/>
      <c r="T8910" s="2"/>
      <c r="U8910" s="2"/>
      <c r="V8910" s="2"/>
      <c r="W8910" s="2"/>
    </row>
    <row r="8911" spans="16:23" x14ac:dyDescent="0.25">
      <c r="P8911" s="1"/>
      <c r="Q8911" s="1"/>
      <c r="T8911" s="2"/>
      <c r="U8911" s="2"/>
      <c r="V8911" s="2"/>
      <c r="W8911" s="2"/>
    </row>
    <row r="8912" spans="16:23" x14ac:dyDescent="0.25">
      <c r="P8912" s="1"/>
      <c r="Q8912" s="1"/>
      <c r="T8912" s="2"/>
      <c r="U8912" s="2"/>
      <c r="V8912" s="2"/>
      <c r="W8912" s="2"/>
    </row>
    <row r="8913" spans="16:23" x14ac:dyDescent="0.25">
      <c r="P8913" s="1"/>
      <c r="Q8913" s="1"/>
      <c r="T8913" s="2"/>
      <c r="U8913" s="2"/>
      <c r="V8913" s="2"/>
      <c r="W8913" s="2"/>
    </row>
    <row r="8914" spans="16:23" x14ac:dyDescent="0.25">
      <c r="P8914" s="1"/>
      <c r="Q8914" s="1"/>
      <c r="T8914" s="2"/>
      <c r="U8914" s="2"/>
      <c r="V8914" s="2"/>
      <c r="W8914" s="2"/>
    </row>
    <row r="8915" spans="16:23" x14ac:dyDescent="0.25">
      <c r="P8915" s="1"/>
      <c r="Q8915" s="1"/>
      <c r="T8915" s="2"/>
      <c r="U8915" s="2"/>
      <c r="V8915" s="2"/>
      <c r="W8915" s="2"/>
    </row>
    <row r="8916" spans="16:23" x14ac:dyDescent="0.25">
      <c r="P8916" s="1"/>
      <c r="Q8916" s="1"/>
      <c r="T8916" s="2"/>
      <c r="U8916" s="2"/>
      <c r="V8916" s="2"/>
      <c r="W8916" s="2"/>
    </row>
    <row r="8917" spans="16:23" x14ac:dyDescent="0.25">
      <c r="P8917" s="1"/>
      <c r="Q8917" s="1"/>
      <c r="T8917" s="2"/>
      <c r="U8917" s="2"/>
      <c r="V8917" s="2"/>
      <c r="W8917" s="2"/>
    </row>
    <row r="8918" spans="16:23" x14ac:dyDescent="0.25">
      <c r="P8918" s="1"/>
      <c r="Q8918" s="1"/>
      <c r="T8918" s="2"/>
      <c r="U8918" s="2"/>
      <c r="V8918" s="2"/>
      <c r="W8918" s="2"/>
    </row>
    <row r="8919" spans="16:23" x14ac:dyDescent="0.25">
      <c r="P8919" s="1"/>
      <c r="Q8919" s="1"/>
      <c r="T8919" s="2"/>
      <c r="U8919" s="2"/>
      <c r="V8919" s="2"/>
      <c r="W8919" s="2"/>
    </row>
    <row r="8920" spans="16:23" x14ac:dyDescent="0.25">
      <c r="P8920" s="1"/>
      <c r="Q8920" s="1"/>
      <c r="T8920" s="2"/>
      <c r="U8920" s="2"/>
      <c r="V8920" s="2"/>
      <c r="W8920" s="2"/>
    </row>
    <row r="8921" spans="16:23" x14ac:dyDescent="0.25">
      <c r="P8921" s="1"/>
      <c r="Q8921" s="1"/>
      <c r="T8921" s="2"/>
      <c r="U8921" s="2"/>
      <c r="V8921" s="2"/>
      <c r="W8921" s="2"/>
    </row>
    <row r="8922" spans="16:23" x14ac:dyDescent="0.25">
      <c r="P8922" s="1"/>
      <c r="Q8922" s="1"/>
      <c r="T8922" s="2"/>
      <c r="U8922" s="2"/>
      <c r="V8922" s="2"/>
      <c r="W8922" s="2"/>
    </row>
    <row r="8923" spans="16:23" x14ac:dyDescent="0.25">
      <c r="P8923" s="1"/>
      <c r="Q8923" s="1"/>
      <c r="T8923" s="2"/>
      <c r="U8923" s="2"/>
      <c r="V8923" s="2"/>
      <c r="W8923" s="2"/>
    </row>
    <row r="8924" spans="16:23" x14ac:dyDescent="0.25">
      <c r="P8924" s="1"/>
      <c r="Q8924" s="1"/>
      <c r="T8924" s="2"/>
      <c r="U8924" s="2"/>
      <c r="V8924" s="2"/>
      <c r="W8924" s="2"/>
    </row>
    <row r="8925" spans="16:23" x14ac:dyDescent="0.25">
      <c r="P8925" s="1"/>
      <c r="Q8925" s="1"/>
      <c r="T8925" s="2"/>
      <c r="U8925" s="2"/>
      <c r="V8925" s="2"/>
      <c r="W8925" s="2"/>
    </row>
    <row r="8926" spans="16:23" x14ac:dyDescent="0.25">
      <c r="P8926" s="1"/>
      <c r="Q8926" s="1"/>
      <c r="T8926" s="2"/>
      <c r="U8926" s="2"/>
      <c r="V8926" s="2"/>
      <c r="W8926" s="2"/>
    </row>
    <row r="8927" spans="16:23" x14ac:dyDescent="0.25">
      <c r="P8927" s="1"/>
      <c r="Q8927" s="1"/>
      <c r="T8927" s="2"/>
      <c r="U8927" s="2"/>
      <c r="V8927" s="2"/>
      <c r="W8927" s="2"/>
    </row>
    <row r="8928" spans="16:23" x14ac:dyDescent="0.25">
      <c r="P8928" s="1"/>
      <c r="Q8928" s="1"/>
      <c r="T8928" s="2"/>
      <c r="U8928" s="2"/>
      <c r="V8928" s="2"/>
      <c r="W8928" s="2"/>
    </row>
    <row r="8929" spans="16:23" x14ac:dyDescent="0.25">
      <c r="P8929" s="1"/>
      <c r="Q8929" s="1"/>
      <c r="T8929" s="2"/>
      <c r="U8929" s="2"/>
      <c r="V8929" s="2"/>
      <c r="W8929" s="2"/>
    </row>
    <row r="8930" spans="16:23" x14ac:dyDescent="0.25">
      <c r="P8930" s="1"/>
      <c r="Q8930" s="1"/>
      <c r="T8930" s="2"/>
      <c r="U8930" s="2"/>
      <c r="V8930" s="2"/>
      <c r="W8930" s="2"/>
    </row>
    <row r="8931" spans="16:23" x14ac:dyDescent="0.25">
      <c r="P8931" s="1"/>
      <c r="Q8931" s="1"/>
      <c r="T8931" s="2"/>
      <c r="U8931" s="2"/>
      <c r="V8931" s="2"/>
      <c r="W8931" s="2"/>
    </row>
    <row r="8932" spans="16:23" x14ac:dyDescent="0.25">
      <c r="P8932" s="1"/>
      <c r="Q8932" s="1"/>
      <c r="T8932" s="2"/>
      <c r="U8932" s="2"/>
      <c r="V8932" s="2"/>
      <c r="W8932" s="2"/>
    </row>
    <row r="8933" spans="16:23" x14ac:dyDescent="0.25">
      <c r="P8933" s="1"/>
      <c r="Q8933" s="1"/>
      <c r="T8933" s="2"/>
      <c r="U8933" s="2"/>
      <c r="V8933" s="2"/>
      <c r="W8933" s="2"/>
    </row>
    <row r="8934" spans="16:23" x14ac:dyDescent="0.25">
      <c r="P8934" s="1"/>
      <c r="Q8934" s="1"/>
      <c r="T8934" s="2"/>
      <c r="U8934" s="2"/>
      <c r="V8934" s="2"/>
      <c r="W8934" s="2"/>
    </row>
    <row r="8935" spans="16:23" x14ac:dyDescent="0.25">
      <c r="P8935" s="1"/>
      <c r="Q8935" s="1"/>
      <c r="T8935" s="2"/>
      <c r="U8935" s="2"/>
      <c r="V8935" s="2"/>
      <c r="W8935" s="2"/>
    </row>
    <row r="8936" spans="16:23" x14ac:dyDescent="0.25">
      <c r="P8936" s="1"/>
      <c r="Q8936" s="1"/>
      <c r="T8936" s="2"/>
      <c r="U8936" s="2"/>
      <c r="V8936" s="2"/>
      <c r="W8936" s="2"/>
    </row>
    <row r="8937" spans="16:23" x14ac:dyDescent="0.25">
      <c r="P8937" s="1"/>
      <c r="Q8937" s="1"/>
      <c r="T8937" s="2"/>
      <c r="U8937" s="2"/>
      <c r="V8937" s="2"/>
      <c r="W8937" s="2"/>
    </row>
    <row r="8938" spans="16:23" x14ac:dyDescent="0.25">
      <c r="P8938" s="1"/>
      <c r="Q8938" s="1"/>
      <c r="T8938" s="2"/>
      <c r="U8938" s="2"/>
      <c r="V8938" s="2"/>
      <c r="W8938" s="2"/>
    </row>
    <row r="8939" spans="16:23" x14ac:dyDescent="0.25">
      <c r="P8939" s="1"/>
      <c r="Q8939" s="1"/>
      <c r="T8939" s="2"/>
      <c r="U8939" s="2"/>
      <c r="V8939" s="2"/>
      <c r="W8939" s="2"/>
    </row>
    <row r="8940" spans="16:23" x14ac:dyDescent="0.25">
      <c r="P8940" s="1"/>
      <c r="Q8940" s="1"/>
      <c r="T8940" s="2"/>
      <c r="U8940" s="2"/>
      <c r="V8940" s="2"/>
      <c r="W8940" s="2"/>
    </row>
    <row r="8941" spans="16:23" x14ac:dyDescent="0.25">
      <c r="P8941" s="1"/>
      <c r="Q8941" s="1"/>
      <c r="T8941" s="2"/>
      <c r="U8941" s="2"/>
      <c r="V8941" s="2"/>
      <c r="W8941" s="2"/>
    </row>
    <row r="8942" spans="16:23" x14ac:dyDescent="0.25">
      <c r="P8942" s="1"/>
      <c r="Q8942" s="1"/>
      <c r="T8942" s="2"/>
      <c r="U8942" s="2"/>
      <c r="V8942" s="2"/>
      <c r="W8942" s="2"/>
    </row>
    <row r="8943" spans="16:23" x14ac:dyDescent="0.25">
      <c r="P8943" s="1"/>
      <c r="Q8943" s="1"/>
      <c r="T8943" s="2"/>
      <c r="U8943" s="2"/>
      <c r="V8943" s="2"/>
      <c r="W8943" s="2"/>
    </row>
    <row r="8944" spans="16:23" x14ac:dyDescent="0.25">
      <c r="P8944" s="1"/>
      <c r="Q8944" s="1"/>
      <c r="T8944" s="2"/>
      <c r="U8944" s="2"/>
      <c r="V8944" s="2"/>
      <c r="W8944" s="2"/>
    </row>
    <row r="8945" spans="16:23" x14ac:dyDescent="0.25">
      <c r="P8945" s="1"/>
      <c r="Q8945" s="1"/>
      <c r="T8945" s="2"/>
      <c r="U8945" s="2"/>
      <c r="V8945" s="2"/>
      <c r="W8945" s="2"/>
    </row>
    <row r="8946" spans="16:23" x14ac:dyDescent="0.25">
      <c r="P8946" s="1"/>
      <c r="Q8946" s="1"/>
      <c r="T8946" s="2"/>
      <c r="U8946" s="2"/>
      <c r="V8946" s="2"/>
      <c r="W8946" s="2"/>
    </row>
    <row r="8947" spans="16:23" x14ac:dyDescent="0.25">
      <c r="P8947" s="1"/>
      <c r="Q8947" s="1"/>
      <c r="T8947" s="2"/>
      <c r="U8947" s="2"/>
      <c r="V8947" s="2"/>
      <c r="W8947" s="2"/>
    </row>
    <row r="8948" spans="16:23" x14ac:dyDescent="0.25">
      <c r="P8948" s="1"/>
      <c r="Q8948" s="1"/>
      <c r="T8948" s="2"/>
      <c r="U8948" s="2"/>
      <c r="V8948" s="2"/>
      <c r="W8948" s="2"/>
    </row>
    <row r="8949" spans="16:23" x14ac:dyDescent="0.25">
      <c r="P8949" s="1"/>
      <c r="Q8949" s="1"/>
      <c r="T8949" s="2"/>
      <c r="U8949" s="2"/>
      <c r="V8949" s="2"/>
      <c r="W8949" s="2"/>
    </row>
    <row r="8950" spans="16:23" x14ac:dyDescent="0.25">
      <c r="P8950" s="1"/>
      <c r="Q8950" s="1"/>
      <c r="T8950" s="2"/>
      <c r="U8950" s="2"/>
      <c r="V8950" s="2"/>
      <c r="W8950" s="2"/>
    </row>
    <row r="8951" spans="16:23" x14ac:dyDescent="0.25">
      <c r="P8951" s="1"/>
      <c r="Q8951" s="1"/>
      <c r="T8951" s="2"/>
      <c r="U8951" s="2"/>
      <c r="V8951" s="2"/>
      <c r="W8951" s="2"/>
    </row>
    <row r="8952" spans="16:23" x14ac:dyDescent="0.25">
      <c r="P8952" s="1"/>
      <c r="Q8952" s="1"/>
      <c r="T8952" s="2"/>
      <c r="U8952" s="2"/>
      <c r="V8952" s="2"/>
      <c r="W8952" s="2"/>
    </row>
    <row r="8953" spans="16:23" x14ac:dyDescent="0.25">
      <c r="P8953" s="1"/>
      <c r="Q8953" s="1"/>
      <c r="T8953" s="2"/>
      <c r="U8953" s="2"/>
      <c r="V8953" s="2"/>
      <c r="W8953" s="2"/>
    </row>
    <row r="8954" spans="16:23" x14ac:dyDescent="0.25">
      <c r="P8954" s="1"/>
      <c r="Q8954" s="1"/>
      <c r="T8954" s="2"/>
      <c r="U8954" s="2"/>
      <c r="V8954" s="2"/>
      <c r="W8954" s="2"/>
    </row>
    <row r="8955" spans="16:23" x14ac:dyDescent="0.25">
      <c r="P8955" s="1"/>
      <c r="Q8955" s="1"/>
      <c r="T8955" s="2"/>
      <c r="U8955" s="2"/>
      <c r="V8955" s="2"/>
      <c r="W8955" s="2"/>
    </row>
    <row r="8956" spans="16:23" x14ac:dyDescent="0.25">
      <c r="P8956" s="1"/>
      <c r="Q8956" s="1"/>
      <c r="T8956" s="2"/>
      <c r="U8956" s="2"/>
      <c r="V8956" s="2"/>
      <c r="W8956" s="2"/>
    </row>
    <row r="8957" spans="16:23" x14ac:dyDescent="0.25">
      <c r="P8957" s="1"/>
      <c r="Q8957" s="1"/>
      <c r="T8957" s="2"/>
      <c r="U8957" s="2"/>
      <c r="V8957" s="2"/>
      <c r="W8957" s="2"/>
    </row>
    <row r="8958" spans="16:23" x14ac:dyDescent="0.25">
      <c r="P8958" s="1"/>
      <c r="Q8958" s="1"/>
      <c r="T8958" s="2"/>
      <c r="U8958" s="2"/>
      <c r="V8958" s="2"/>
      <c r="W8958" s="2"/>
    </row>
    <row r="8959" spans="16:23" x14ac:dyDescent="0.25">
      <c r="P8959" s="1"/>
      <c r="Q8959" s="1"/>
      <c r="T8959" s="2"/>
      <c r="U8959" s="2"/>
      <c r="V8959" s="2"/>
      <c r="W8959" s="2"/>
    </row>
    <row r="8960" spans="16:23" x14ac:dyDescent="0.25">
      <c r="P8960" s="1"/>
      <c r="Q8960" s="1"/>
      <c r="T8960" s="2"/>
      <c r="U8960" s="2"/>
      <c r="V8960" s="2"/>
      <c r="W8960" s="2"/>
    </row>
    <row r="8961" spans="16:23" x14ac:dyDescent="0.25">
      <c r="P8961" s="1"/>
      <c r="Q8961" s="1"/>
      <c r="T8961" s="2"/>
      <c r="U8961" s="2"/>
      <c r="V8961" s="2"/>
      <c r="W8961" s="2"/>
    </row>
    <row r="8962" spans="16:23" x14ac:dyDescent="0.25">
      <c r="P8962" s="1"/>
      <c r="Q8962" s="1"/>
      <c r="T8962" s="2"/>
      <c r="U8962" s="2"/>
      <c r="V8962" s="2"/>
      <c r="W8962" s="2"/>
    </row>
    <row r="8963" spans="16:23" x14ac:dyDescent="0.25">
      <c r="P8963" s="1"/>
      <c r="Q8963" s="1"/>
      <c r="T8963" s="2"/>
      <c r="U8963" s="2"/>
      <c r="V8963" s="2"/>
      <c r="W8963" s="2"/>
    </row>
    <row r="8964" spans="16:23" x14ac:dyDescent="0.25">
      <c r="P8964" s="1"/>
      <c r="Q8964" s="1"/>
      <c r="T8964" s="2"/>
      <c r="U8964" s="2"/>
      <c r="V8964" s="2"/>
      <c r="W8964" s="2"/>
    </row>
    <row r="8965" spans="16:23" x14ac:dyDescent="0.25">
      <c r="P8965" s="1"/>
      <c r="Q8965" s="1"/>
      <c r="T8965" s="2"/>
      <c r="U8965" s="2"/>
      <c r="V8965" s="2"/>
      <c r="W8965" s="2"/>
    </row>
    <row r="8966" spans="16:23" x14ac:dyDescent="0.25">
      <c r="P8966" s="1"/>
      <c r="Q8966" s="1"/>
      <c r="T8966" s="2"/>
      <c r="U8966" s="2"/>
      <c r="V8966" s="2"/>
      <c r="W8966" s="2"/>
    </row>
    <row r="8967" spans="16:23" x14ac:dyDescent="0.25">
      <c r="P8967" s="1"/>
      <c r="Q8967" s="1"/>
      <c r="T8967" s="2"/>
      <c r="U8967" s="2"/>
      <c r="V8967" s="2"/>
      <c r="W8967" s="2"/>
    </row>
    <row r="8968" spans="16:23" x14ac:dyDescent="0.25">
      <c r="P8968" s="1"/>
      <c r="Q8968" s="1"/>
      <c r="T8968" s="2"/>
      <c r="U8968" s="2"/>
      <c r="V8968" s="2"/>
      <c r="W8968" s="2"/>
    </row>
    <row r="8969" spans="16:23" x14ac:dyDescent="0.25">
      <c r="P8969" s="1"/>
      <c r="Q8969" s="1"/>
      <c r="T8969" s="2"/>
      <c r="U8969" s="2"/>
      <c r="V8969" s="2"/>
      <c r="W8969" s="2"/>
    </row>
    <row r="8970" spans="16:23" x14ac:dyDescent="0.25">
      <c r="P8970" s="1"/>
      <c r="Q8970" s="1"/>
      <c r="T8970" s="2"/>
      <c r="U8970" s="2"/>
      <c r="V8970" s="2"/>
      <c r="W8970" s="2"/>
    </row>
    <row r="8971" spans="16:23" x14ac:dyDescent="0.25">
      <c r="P8971" s="1"/>
      <c r="Q8971" s="1"/>
      <c r="T8971" s="2"/>
      <c r="U8971" s="2"/>
      <c r="V8971" s="2"/>
      <c r="W8971" s="2"/>
    </row>
    <row r="8972" spans="16:23" x14ac:dyDescent="0.25">
      <c r="P8972" s="1"/>
      <c r="Q8972" s="1"/>
      <c r="T8972" s="2"/>
      <c r="U8972" s="2"/>
      <c r="V8972" s="2"/>
      <c r="W8972" s="2"/>
    </row>
    <row r="8973" spans="16:23" x14ac:dyDescent="0.25">
      <c r="P8973" s="1"/>
      <c r="Q8973" s="1"/>
      <c r="T8973" s="2"/>
      <c r="U8973" s="2"/>
      <c r="V8973" s="2"/>
      <c r="W8973" s="2"/>
    </row>
    <row r="8974" spans="16:23" x14ac:dyDescent="0.25">
      <c r="P8974" s="1"/>
      <c r="Q8974" s="1"/>
      <c r="T8974" s="2"/>
      <c r="U8974" s="2"/>
      <c r="V8974" s="2"/>
      <c r="W8974" s="2"/>
    </row>
    <row r="8975" spans="16:23" x14ac:dyDescent="0.25">
      <c r="P8975" s="1"/>
      <c r="Q8975" s="1"/>
      <c r="T8975" s="2"/>
      <c r="U8975" s="2"/>
      <c r="V8975" s="2"/>
      <c r="W8975" s="2"/>
    </row>
    <row r="8976" spans="16:23" x14ac:dyDescent="0.25">
      <c r="P8976" s="1"/>
      <c r="Q8976" s="1"/>
      <c r="T8976" s="2"/>
      <c r="U8976" s="2"/>
      <c r="V8976" s="2"/>
      <c r="W8976" s="2"/>
    </row>
    <row r="8977" spans="16:23" x14ac:dyDescent="0.25">
      <c r="P8977" s="1"/>
      <c r="Q8977" s="1"/>
      <c r="T8977" s="2"/>
      <c r="U8977" s="2"/>
      <c r="V8977" s="2"/>
      <c r="W8977" s="2"/>
    </row>
    <row r="8978" spans="16:23" x14ac:dyDescent="0.25">
      <c r="P8978" s="1"/>
      <c r="Q8978" s="1"/>
      <c r="T8978" s="2"/>
      <c r="U8978" s="2"/>
      <c r="V8978" s="2"/>
      <c r="W8978" s="2"/>
    </row>
    <row r="8979" spans="16:23" x14ac:dyDescent="0.25">
      <c r="P8979" s="1"/>
      <c r="Q8979" s="1"/>
      <c r="T8979" s="2"/>
      <c r="U8979" s="2"/>
      <c r="V8979" s="2"/>
      <c r="W8979" s="2"/>
    </row>
    <row r="8980" spans="16:23" x14ac:dyDescent="0.25">
      <c r="P8980" s="1"/>
      <c r="Q8980" s="1"/>
      <c r="T8980" s="2"/>
      <c r="U8980" s="2"/>
      <c r="V8980" s="2"/>
      <c r="W8980" s="2"/>
    </row>
    <row r="8981" spans="16:23" x14ac:dyDescent="0.25">
      <c r="P8981" s="1"/>
      <c r="Q8981" s="1"/>
      <c r="T8981" s="2"/>
      <c r="U8981" s="2"/>
      <c r="V8981" s="2"/>
      <c r="W8981" s="2"/>
    </row>
    <row r="8982" spans="16:23" x14ac:dyDescent="0.25">
      <c r="P8982" s="1"/>
      <c r="Q8982" s="1"/>
      <c r="T8982" s="2"/>
      <c r="U8982" s="2"/>
      <c r="V8982" s="2"/>
      <c r="W8982" s="2"/>
    </row>
    <row r="8983" spans="16:23" x14ac:dyDescent="0.25">
      <c r="P8983" s="1"/>
      <c r="Q8983" s="1"/>
      <c r="T8983" s="2"/>
      <c r="U8983" s="2"/>
      <c r="V8983" s="2"/>
      <c r="W8983" s="2"/>
    </row>
    <row r="8984" spans="16:23" x14ac:dyDescent="0.25">
      <c r="P8984" s="1"/>
      <c r="Q8984" s="1"/>
      <c r="T8984" s="2"/>
      <c r="U8984" s="2"/>
      <c r="V8984" s="2"/>
      <c r="W8984" s="2"/>
    </row>
    <row r="8985" spans="16:23" x14ac:dyDescent="0.25">
      <c r="P8985" s="1"/>
      <c r="Q8985" s="1"/>
      <c r="T8985" s="2"/>
      <c r="U8985" s="2"/>
      <c r="V8985" s="2"/>
      <c r="W8985" s="2"/>
    </row>
    <row r="8986" spans="16:23" x14ac:dyDescent="0.25">
      <c r="P8986" s="1"/>
      <c r="Q8986" s="1"/>
      <c r="T8986" s="2"/>
      <c r="U8986" s="2"/>
      <c r="V8986" s="2"/>
      <c r="W8986" s="2"/>
    </row>
    <row r="8987" spans="16:23" x14ac:dyDescent="0.25">
      <c r="P8987" s="1"/>
      <c r="Q8987" s="1"/>
      <c r="T8987" s="2"/>
      <c r="U8987" s="2"/>
      <c r="V8987" s="2"/>
      <c r="W8987" s="2"/>
    </row>
    <row r="8988" spans="16:23" x14ac:dyDescent="0.25">
      <c r="P8988" s="1"/>
      <c r="Q8988" s="1"/>
      <c r="T8988" s="2"/>
      <c r="U8988" s="2"/>
      <c r="V8988" s="2"/>
      <c r="W8988" s="2"/>
    </row>
    <row r="8989" spans="16:23" x14ac:dyDescent="0.25">
      <c r="P8989" s="1"/>
      <c r="Q8989" s="1"/>
      <c r="T8989" s="2"/>
      <c r="U8989" s="2"/>
      <c r="V8989" s="2"/>
      <c r="W8989" s="2"/>
    </row>
    <row r="8990" spans="16:23" x14ac:dyDescent="0.25">
      <c r="P8990" s="1"/>
      <c r="Q8990" s="1"/>
      <c r="T8990" s="2"/>
      <c r="U8990" s="2"/>
      <c r="V8990" s="2"/>
      <c r="W8990" s="2"/>
    </row>
    <row r="8991" spans="16:23" x14ac:dyDescent="0.25">
      <c r="P8991" s="1"/>
      <c r="Q8991" s="1"/>
      <c r="T8991" s="2"/>
      <c r="U8991" s="2"/>
      <c r="V8991" s="2"/>
      <c r="W8991" s="2"/>
    </row>
    <row r="8992" spans="16:23" x14ac:dyDescent="0.25">
      <c r="P8992" s="1"/>
      <c r="Q8992" s="1"/>
      <c r="T8992" s="2"/>
      <c r="U8992" s="2"/>
      <c r="V8992" s="2"/>
      <c r="W8992" s="2"/>
    </row>
    <row r="8993" spans="16:23" x14ac:dyDescent="0.25">
      <c r="P8993" s="1"/>
      <c r="Q8993" s="1"/>
      <c r="T8993" s="2"/>
      <c r="U8993" s="2"/>
      <c r="V8993" s="2"/>
      <c r="W8993" s="2"/>
    </row>
    <row r="8994" spans="16:23" x14ac:dyDescent="0.25">
      <c r="P8994" s="1"/>
      <c r="Q8994" s="1"/>
      <c r="T8994" s="2"/>
      <c r="U8994" s="2"/>
      <c r="V8994" s="2"/>
      <c r="W8994" s="2"/>
    </row>
    <row r="8995" spans="16:23" x14ac:dyDescent="0.25">
      <c r="P8995" s="1"/>
      <c r="Q8995" s="1"/>
      <c r="T8995" s="2"/>
      <c r="U8995" s="2"/>
      <c r="V8995" s="2"/>
      <c r="W8995" s="2"/>
    </row>
    <row r="8996" spans="16:23" x14ac:dyDescent="0.25">
      <c r="P8996" s="1"/>
      <c r="Q8996" s="1"/>
      <c r="T8996" s="2"/>
      <c r="U8996" s="2"/>
      <c r="V8996" s="2"/>
      <c r="W8996" s="2"/>
    </row>
    <row r="8997" spans="16:23" x14ac:dyDescent="0.25">
      <c r="P8997" s="1"/>
      <c r="Q8997" s="1"/>
      <c r="T8997" s="2"/>
      <c r="U8997" s="2"/>
      <c r="V8997" s="2"/>
      <c r="W8997" s="2"/>
    </row>
    <row r="8998" spans="16:23" x14ac:dyDescent="0.25">
      <c r="P8998" s="1"/>
      <c r="Q8998" s="1"/>
      <c r="T8998" s="2"/>
      <c r="U8998" s="2"/>
      <c r="V8998" s="2"/>
      <c r="W8998" s="2"/>
    </row>
    <row r="8999" spans="16:23" x14ac:dyDescent="0.25">
      <c r="P8999" s="1"/>
      <c r="Q8999" s="1"/>
      <c r="T8999" s="2"/>
      <c r="U8999" s="2"/>
      <c r="V8999" s="2"/>
      <c r="W8999" s="2"/>
    </row>
    <row r="9000" spans="16:23" x14ac:dyDescent="0.25">
      <c r="P9000" s="1"/>
      <c r="Q9000" s="1"/>
      <c r="T9000" s="2"/>
      <c r="U9000" s="2"/>
      <c r="V9000" s="2"/>
      <c r="W9000" s="2"/>
    </row>
    <row r="9001" spans="16:23" x14ac:dyDescent="0.25">
      <c r="P9001" s="1"/>
      <c r="Q9001" s="1"/>
      <c r="T9001" s="2"/>
      <c r="U9001" s="2"/>
      <c r="V9001" s="2"/>
      <c r="W9001" s="2"/>
    </row>
    <row r="9002" spans="16:23" x14ac:dyDescent="0.25">
      <c r="P9002" s="1"/>
      <c r="Q9002" s="1"/>
      <c r="T9002" s="2"/>
      <c r="U9002" s="2"/>
      <c r="V9002" s="2"/>
      <c r="W9002" s="2"/>
    </row>
    <row r="9003" spans="16:23" x14ac:dyDescent="0.25">
      <c r="P9003" s="1"/>
      <c r="Q9003" s="1"/>
      <c r="T9003" s="2"/>
      <c r="U9003" s="2"/>
      <c r="V9003" s="2"/>
      <c r="W9003" s="2"/>
    </row>
    <row r="9004" spans="16:23" x14ac:dyDescent="0.25">
      <c r="P9004" s="1"/>
      <c r="Q9004" s="1"/>
      <c r="T9004" s="2"/>
      <c r="U9004" s="2"/>
      <c r="V9004" s="2"/>
      <c r="W9004" s="2"/>
    </row>
    <row r="9005" spans="16:23" x14ac:dyDescent="0.25">
      <c r="P9005" s="1"/>
      <c r="Q9005" s="1"/>
      <c r="T9005" s="2"/>
      <c r="U9005" s="2"/>
      <c r="V9005" s="2"/>
      <c r="W9005" s="2"/>
    </row>
    <row r="9006" spans="16:23" x14ac:dyDescent="0.25">
      <c r="P9006" s="1"/>
      <c r="Q9006" s="1"/>
      <c r="T9006" s="2"/>
      <c r="U9006" s="2"/>
      <c r="V9006" s="2"/>
      <c r="W9006" s="2"/>
    </row>
    <row r="9007" spans="16:23" x14ac:dyDescent="0.25">
      <c r="P9007" s="1"/>
      <c r="Q9007" s="1"/>
      <c r="T9007" s="2"/>
      <c r="U9007" s="2"/>
      <c r="V9007" s="2"/>
      <c r="W9007" s="2"/>
    </row>
    <row r="9008" spans="16:23" x14ac:dyDescent="0.25">
      <c r="P9008" s="1"/>
      <c r="Q9008" s="1"/>
      <c r="T9008" s="2"/>
      <c r="U9008" s="2"/>
      <c r="V9008" s="2"/>
      <c r="W9008" s="2"/>
    </row>
    <row r="9009" spans="16:23" x14ac:dyDescent="0.25">
      <c r="P9009" s="1"/>
      <c r="Q9009" s="1"/>
      <c r="T9009" s="2"/>
      <c r="U9009" s="2"/>
      <c r="V9009" s="2"/>
      <c r="W9009" s="2"/>
    </row>
    <row r="9010" spans="16:23" x14ac:dyDescent="0.25">
      <c r="P9010" s="1"/>
      <c r="Q9010" s="1"/>
      <c r="T9010" s="2"/>
      <c r="U9010" s="2"/>
      <c r="V9010" s="2"/>
      <c r="W9010" s="2"/>
    </row>
    <row r="9011" spans="16:23" x14ac:dyDescent="0.25">
      <c r="P9011" s="1"/>
      <c r="Q9011" s="1"/>
      <c r="T9011" s="2"/>
      <c r="U9011" s="2"/>
      <c r="V9011" s="2"/>
      <c r="W9011" s="2"/>
    </row>
    <row r="9012" spans="16:23" x14ac:dyDescent="0.25">
      <c r="P9012" s="1"/>
      <c r="Q9012" s="1"/>
      <c r="T9012" s="2"/>
      <c r="U9012" s="2"/>
      <c r="V9012" s="2"/>
      <c r="W9012" s="2"/>
    </row>
    <row r="9013" spans="16:23" x14ac:dyDescent="0.25">
      <c r="P9013" s="1"/>
      <c r="Q9013" s="1"/>
      <c r="T9013" s="2"/>
      <c r="U9013" s="2"/>
      <c r="V9013" s="2"/>
      <c r="W9013" s="2"/>
    </row>
    <row r="9014" spans="16:23" x14ac:dyDescent="0.25">
      <c r="P9014" s="1"/>
      <c r="Q9014" s="1"/>
      <c r="T9014" s="2"/>
      <c r="U9014" s="2"/>
      <c r="V9014" s="2"/>
      <c r="W9014" s="2"/>
    </row>
    <row r="9015" spans="16:23" x14ac:dyDescent="0.25">
      <c r="P9015" s="1"/>
      <c r="Q9015" s="1"/>
      <c r="T9015" s="2"/>
      <c r="U9015" s="2"/>
      <c r="V9015" s="2"/>
      <c r="W9015" s="2"/>
    </row>
    <row r="9016" spans="16:23" x14ac:dyDescent="0.25">
      <c r="P9016" s="1"/>
      <c r="Q9016" s="1"/>
      <c r="T9016" s="2"/>
      <c r="U9016" s="2"/>
      <c r="V9016" s="2"/>
      <c r="W9016" s="2"/>
    </row>
    <row r="9017" spans="16:23" x14ac:dyDescent="0.25">
      <c r="P9017" s="1"/>
      <c r="Q9017" s="1"/>
      <c r="T9017" s="2"/>
      <c r="U9017" s="2"/>
      <c r="V9017" s="2"/>
      <c r="W9017" s="2"/>
    </row>
    <row r="9018" spans="16:23" x14ac:dyDescent="0.25">
      <c r="P9018" s="1"/>
      <c r="Q9018" s="1"/>
      <c r="T9018" s="2"/>
      <c r="U9018" s="2"/>
      <c r="V9018" s="2"/>
      <c r="W9018" s="2"/>
    </row>
    <row r="9019" spans="16:23" x14ac:dyDescent="0.25">
      <c r="P9019" s="1"/>
      <c r="Q9019" s="1"/>
      <c r="T9019" s="2"/>
      <c r="U9019" s="2"/>
      <c r="V9019" s="2"/>
      <c r="W9019" s="2"/>
    </row>
    <row r="9020" spans="16:23" x14ac:dyDescent="0.25">
      <c r="P9020" s="1"/>
      <c r="Q9020" s="1"/>
      <c r="T9020" s="2"/>
      <c r="U9020" s="2"/>
      <c r="V9020" s="2"/>
      <c r="W9020" s="2"/>
    </row>
    <row r="9021" spans="16:23" x14ac:dyDescent="0.25">
      <c r="P9021" s="1"/>
      <c r="Q9021" s="1"/>
      <c r="T9021" s="2"/>
      <c r="U9021" s="2"/>
      <c r="V9021" s="2"/>
      <c r="W9021" s="2"/>
    </row>
    <row r="9022" spans="16:23" x14ac:dyDescent="0.25">
      <c r="P9022" s="1"/>
      <c r="Q9022" s="1"/>
      <c r="T9022" s="2"/>
      <c r="U9022" s="2"/>
      <c r="V9022" s="2"/>
      <c r="W9022" s="2"/>
    </row>
    <row r="9023" spans="16:23" x14ac:dyDescent="0.25">
      <c r="P9023" s="1"/>
      <c r="Q9023" s="1"/>
      <c r="T9023" s="2"/>
      <c r="U9023" s="2"/>
      <c r="V9023" s="2"/>
      <c r="W9023" s="2"/>
    </row>
    <row r="9024" spans="16:23" x14ac:dyDescent="0.25">
      <c r="P9024" s="1"/>
      <c r="Q9024" s="1"/>
      <c r="T9024" s="2"/>
      <c r="U9024" s="2"/>
      <c r="V9024" s="2"/>
      <c r="W9024" s="2"/>
    </row>
    <row r="9025" spans="16:23" x14ac:dyDescent="0.25">
      <c r="P9025" s="1"/>
      <c r="Q9025" s="1"/>
      <c r="T9025" s="2"/>
      <c r="U9025" s="2"/>
      <c r="V9025" s="2"/>
      <c r="W9025" s="2"/>
    </row>
    <row r="9026" spans="16:23" x14ac:dyDescent="0.25">
      <c r="P9026" s="1"/>
      <c r="Q9026" s="1"/>
      <c r="T9026" s="2"/>
      <c r="U9026" s="2"/>
      <c r="V9026" s="2"/>
      <c r="W9026" s="2"/>
    </row>
    <row r="9027" spans="16:23" x14ac:dyDescent="0.25">
      <c r="P9027" s="1"/>
      <c r="Q9027" s="1"/>
      <c r="T9027" s="2"/>
      <c r="U9027" s="2"/>
      <c r="V9027" s="2"/>
      <c r="W9027" s="2"/>
    </row>
    <row r="9028" spans="16:23" x14ac:dyDescent="0.25">
      <c r="P9028" s="1"/>
      <c r="Q9028" s="1"/>
      <c r="T9028" s="2"/>
      <c r="U9028" s="2"/>
      <c r="V9028" s="2"/>
      <c r="W9028" s="2"/>
    </row>
    <row r="9029" spans="16:23" x14ac:dyDescent="0.25">
      <c r="P9029" s="1"/>
      <c r="Q9029" s="1"/>
      <c r="T9029" s="2"/>
      <c r="U9029" s="2"/>
      <c r="V9029" s="2"/>
      <c r="W9029" s="2"/>
    </row>
    <row r="9030" spans="16:23" x14ac:dyDescent="0.25">
      <c r="P9030" s="1"/>
      <c r="Q9030" s="1"/>
      <c r="T9030" s="2"/>
      <c r="U9030" s="2"/>
      <c r="V9030" s="2"/>
      <c r="W9030" s="2"/>
    </row>
    <row r="9031" spans="16:23" x14ac:dyDescent="0.25">
      <c r="P9031" s="1"/>
      <c r="Q9031" s="1"/>
      <c r="T9031" s="2"/>
      <c r="U9031" s="2"/>
      <c r="V9031" s="2"/>
      <c r="W9031" s="2"/>
    </row>
    <row r="9032" spans="16:23" x14ac:dyDescent="0.25">
      <c r="P9032" s="1"/>
      <c r="Q9032" s="1"/>
      <c r="T9032" s="2"/>
      <c r="U9032" s="2"/>
      <c r="V9032" s="2"/>
      <c r="W9032" s="2"/>
    </row>
    <row r="9033" spans="16:23" x14ac:dyDescent="0.25">
      <c r="P9033" s="1"/>
      <c r="Q9033" s="1"/>
      <c r="T9033" s="2"/>
      <c r="U9033" s="2"/>
      <c r="V9033" s="2"/>
      <c r="W9033" s="2"/>
    </row>
    <row r="9034" spans="16:23" x14ac:dyDescent="0.25">
      <c r="P9034" s="1"/>
      <c r="Q9034" s="1"/>
      <c r="T9034" s="2"/>
      <c r="U9034" s="2"/>
      <c r="V9034" s="2"/>
      <c r="W9034" s="2"/>
    </row>
    <row r="9035" spans="16:23" x14ac:dyDescent="0.25">
      <c r="P9035" s="1"/>
      <c r="Q9035" s="1"/>
      <c r="T9035" s="2"/>
      <c r="U9035" s="2"/>
      <c r="V9035" s="2"/>
      <c r="W9035" s="2"/>
    </row>
    <row r="9036" spans="16:23" x14ac:dyDescent="0.25">
      <c r="P9036" s="1"/>
      <c r="Q9036" s="1"/>
      <c r="T9036" s="2"/>
      <c r="U9036" s="2"/>
      <c r="V9036" s="2"/>
      <c r="W9036" s="2"/>
    </row>
    <row r="9037" spans="16:23" x14ac:dyDescent="0.25">
      <c r="P9037" s="1"/>
      <c r="Q9037" s="1"/>
      <c r="T9037" s="2"/>
      <c r="U9037" s="2"/>
      <c r="V9037" s="2"/>
      <c r="W9037" s="2"/>
    </row>
    <row r="9038" spans="16:23" x14ac:dyDescent="0.25">
      <c r="P9038" s="1"/>
      <c r="Q9038" s="1"/>
      <c r="T9038" s="2"/>
      <c r="U9038" s="2"/>
      <c r="V9038" s="2"/>
      <c r="W9038" s="2"/>
    </row>
    <row r="9039" spans="16:23" x14ac:dyDescent="0.25">
      <c r="P9039" s="1"/>
      <c r="Q9039" s="1"/>
      <c r="T9039" s="2"/>
      <c r="U9039" s="2"/>
      <c r="V9039" s="2"/>
      <c r="W9039" s="2"/>
    </row>
    <row r="9040" spans="16:23" x14ac:dyDescent="0.25">
      <c r="P9040" s="1"/>
      <c r="Q9040" s="1"/>
      <c r="T9040" s="2"/>
      <c r="U9040" s="2"/>
      <c r="V9040" s="2"/>
      <c r="W9040" s="2"/>
    </row>
    <row r="9041" spans="16:23" x14ac:dyDescent="0.25">
      <c r="P9041" s="1"/>
      <c r="Q9041" s="1"/>
      <c r="T9041" s="2"/>
      <c r="U9041" s="2"/>
      <c r="V9041" s="2"/>
      <c r="W9041" s="2"/>
    </row>
    <row r="9042" spans="16:23" x14ac:dyDescent="0.25">
      <c r="P9042" s="1"/>
      <c r="Q9042" s="1"/>
      <c r="T9042" s="2"/>
      <c r="U9042" s="2"/>
      <c r="V9042" s="2"/>
      <c r="W9042" s="2"/>
    </row>
    <row r="9043" spans="16:23" x14ac:dyDescent="0.25">
      <c r="P9043" s="1"/>
      <c r="Q9043" s="1"/>
      <c r="T9043" s="2"/>
      <c r="U9043" s="2"/>
      <c r="V9043" s="2"/>
      <c r="W9043" s="2"/>
    </row>
    <row r="9044" spans="16:23" x14ac:dyDescent="0.25">
      <c r="P9044" s="1"/>
      <c r="Q9044" s="1"/>
      <c r="T9044" s="2"/>
      <c r="U9044" s="2"/>
      <c r="V9044" s="2"/>
      <c r="W9044" s="2"/>
    </row>
    <row r="9045" spans="16:23" x14ac:dyDescent="0.25">
      <c r="P9045" s="1"/>
      <c r="Q9045" s="1"/>
      <c r="T9045" s="2"/>
      <c r="U9045" s="2"/>
      <c r="V9045" s="2"/>
      <c r="W9045" s="2"/>
    </row>
    <row r="9046" spans="16:23" x14ac:dyDescent="0.25">
      <c r="P9046" s="1"/>
      <c r="Q9046" s="1"/>
      <c r="T9046" s="2"/>
      <c r="U9046" s="2"/>
      <c r="V9046" s="2"/>
      <c r="W9046" s="2"/>
    </row>
    <row r="9047" spans="16:23" x14ac:dyDescent="0.25">
      <c r="P9047" s="1"/>
      <c r="Q9047" s="1"/>
      <c r="T9047" s="2"/>
      <c r="U9047" s="2"/>
      <c r="V9047" s="2"/>
      <c r="W9047" s="2"/>
    </row>
    <row r="9048" spans="16:23" x14ac:dyDescent="0.25">
      <c r="P9048" s="1"/>
      <c r="Q9048" s="1"/>
      <c r="T9048" s="2"/>
      <c r="U9048" s="2"/>
      <c r="V9048" s="2"/>
      <c r="W9048" s="2"/>
    </row>
    <row r="9049" spans="16:23" x14ac:dyDescent="0.25">
      <c r="P9049" s="1"/>
      <c r="Q9049" s="1"/>
      <c r="T9049" s="2"/>
      <c r="U9049" s="2"/>
      <c r="V9049" s="2"/>
      <c r="W9049" s="2"/>
    </row>
    <row r="9050" spans="16:23" x14ac:dyDescent="0.25">
      <c r="P9050" s="1"/>
      <c r="Q9050" s="1"/>
      <c r="T9050" s="2"/>
      <c r="U9050" s="2"/>
      <c r="V9050" s="2"/>
      <c r="W9050" s="2"/>
    </row>
    <row r="9051" spans="16:23" x14ac:dyDescent="0.25">
      <c r="P9051" s="1"/>
      <c r="Q9051" s="1"/>
      <c r="T9051" s="2"/>
      <c r="U9051" s="2"/>
      <c r="V9051" s="2"/>
      <c r="W9051" s="2"/>
    </row>
    <row r="9052" spans="16:23" x14ac:dyDescent="0.25">
      <c r="P9052" s="1"/>
      <c r="Q9052" s="1"/>
      <c r="T9052" s="2"/>
      <c r="U9052" s="2"/>
      <c r="V9052" s="2"/>
      <c r="W9052" s="2"/>
    </row>
    <row r="9053" spans="16:23" x14ac:dyDescent="0.25">
      <c r="P9053" s="1"/>
      <c r="Q9053" s="1"/>
      <c r="T9053" s="2"/>
      <c r="U9053" s="2"/>
      <c r="V9053" s="2"/>
      <c r="W9053" s="2"/>
    </row>
    <row r="9054" spans="16:23" x14ac:dyDescent="0.25">
      <c r="P9054" s="1"/>
      <c r="Q9054" s="1"/>
      <c r="T9054" s="2"/>
      <c r="U9054" s="2"/>
      <c r="V9054" s="2"/>
      <c r="W9054" s="2"/>
    </row>
    <row r="9055" spans="16:23" x14ac:dyDescent="0.25">
      <c r="P9055" s="1"/>
      <c r="Q9055" s="1"/>
      <c r="T9055" s="2"/>
      <c r="U9055" s="2"/>
      <c r="V9055" s="2"/>
      <c r="W9055" s="2"/>
    </row>
    <row r="9056" spans="16:23" x14ac:dyDescent="0.25">
      <c r="P9056" s="1"/>
      <c r="Q9056" s="1"/>
      <c r="T9056" s="2"/>
      <c r="U9056" s="2"/>
      <c r="V9056" s="2"/>
      <c r="W9056" s="2"/>
    </row>
    <row r="9057" spans="16:23" x14ac:dyDescent="0.25">
      <c r="P9057" s="1"/>
      <c r="Q9057" s="1"/>
      <c r="T9057" s="2"/>
      <c r="U9057" s="2"/>
      <c r="V9057" s="2"/>
      <c r="W9057" s="2"/>
    </row>
    <row r="9058" spans="16:23" x14ac:dyDescent="0.25">
      <c r="P9058" s="1"/>
      <c r="Q9058" s="1"/>
      <c r="T9058" s="2"/>
      <c r="U9058" s="2"/>
      <c r="V9058" s="2"/>
      <c r="W9058" s="2"/>
    </row>
    <row r="9059" spans="16:23" x14ac:dyDescent="0.25">
      <c r="P9059" s="1"/>
      <c r="Q9059" s="1"/>
      <c r="T9059" s="2"/>
      <c r="U9059" s="2"/>
      <c r="V9059" s="2"/>
      <c r="W9059" s="2"/>
    </row>
    <row r="9060" spans="16:23" x14ac:dyDescent="0.25">
      <c r="P9060" s="1"/>
      <c r="Q9060" s="1"/>
      <c r="T9060" s="2"/>
      <c r="U9060" s="2"/>
      <c r="V9060" s="2"/>
      <c r="W9060" s="2"/>
    </row>
    <row r="9061" spans="16:23" x14ac:dyDescent="0.25">
      <c r="P9061" s="1"/>
      <c r="Q9061" s="1"/>
      <c r="T9061" s="2"/>
      <c r="U9061" s="2"/>
      <c r="V9061" s="2"/>
      <c r="W9061" s="2"/>
    </row>
    <row r="9062" spans="16:23" x14ac:dyDescent="0.25">
      <c r="P9062" s="1"/>
      <c r="Q9062" s="1"/>
      <c r="T9062" s="2"/>
      <c r="U9062" s="2"/>
      <c r="V9062" s="2"/>
      <c r="W9062" s="2"/>
    </row>
    <row r="9063" spans="16:23" x14ac:dyDescent="0.25">
      <c r="P9063" s="1"/>
      <c r="Q9063" s="1"/>
      <c r="T9063" s="2"/>
      <c r="U9063" s="2"/>
      <c r="V9063" s="2"/>
      <c r="W9063" s="2"/>
    </row>
    <row r="9064" spans="16:23" x14ac:dyDescent="0.25">
      <c r="P9064" s="1"/>
      <c r="Q9064" s="1"/>
      <c r="T9064" s="2"/>
      <c r="U9064" s="2"/>
      <c r="V9064" s="2"/>
      <c r="W9064" s="2"/>
    </row>
    <row r="9065" spans="16:23" x14ac:dyDescent="0.25">
      <c r="P9065" s="1"/>
      <c r="Q9065" s="1"/>
      <c r="T9065" s="2"/>
      <c r="U9065" s="2"/>
      <c r="V9065" s="2"/>
      <c r="W9065" s="2"/>
    </row>
    <row r="9066" spans="16:23" x14ac:dyDescent="0.25">
      <c r="P9066" s="1"/>
      <c r="Q9066" s="1"/>
      <c r="T9066" s="2"/>
      <c r="U9066" s="2"/>
      <c r="V9066" s="2"/>
      <c r="W9066" s="2"/>
    </row>
    <row r="9067" spans="16:23" x14ac:dyDescent="0.25">
      <c r="P9067" s="1"/>
      <c r="Q9067" s="1"/>
      <c r="T9067" s="2"/>
      <c r="U9067" s="2"/>
      <c r="V9067" s="2"/>
      <c r="W9067" s="2"/>
    </row>
    <row r="9068" spans="16:23" x14ac:dyDescent="0.25">
      <c r="P9068" s="1"/>
      <c r="Q9068" s="1"/>
      <c r="T9068" s="2"/>
      <c r="U9068" s="2"/>
      <c r="V9068" s="2"/>
      <c r="W9068" s="2"/>
    </row>
    <row r="9069" spans="16:23" x14ac:dyDescent="0.25">
      <c r="P9069" s="1"/>
      <c r="Q9069" s="1"/>
      <c r="T9069" s="2"/>
      <c r="U9069" s="2"/>
      <c r="V9069" s="2"/>
      <c r="W9069" s="2"/>
    </row>
    <row r="9070" spans="16:23" x14ac:dyDescent="0.25">
      <c r="P9070" s="1"/>
      <c r="Q9070" s="1"/>
      <c r="T9070" s="2"/>
      <c r="U9070" s="2"/>
      <c r="V9070" s="2"/>
      <c r="W9070" s="2"/>
    </row>
    <row r="9071" spans="16:23" x14ac:dyDescent="0.25">
      <c r="P9071" s="1"/>
      <c r="Q9071" s="1"/>
      <c r="T9071" s="2"/>
      <c r="U9071" s="2"/>
      <c r="V9071" s="2"/>
      <c r="W9071" s="2"/>
    </row>
    <row r="9072" spans="16:23" x14ac:dyDescent="0.25">
      <c r="P9072" s="1"/>
      <c r="Q9072" s="1"/>
      <c r="T9072" s="2"/>
      <c r="U9072" s="2"/>
      <c r="V9072" s="2"/>
      <c r="W9072" s="2"/>
    </row>
    <row r="9073" spans="16:23" x14ac:dyDescent="0.25">
      <c r="P9073" s="1"/>
      <c r="Q9073" s="1"/>
      <c r="T9073" s="2"/>
      <c r="U9073" s="2"/>
      <c r="V9073" s="2"/>
      <c r="W9073" s="2"/>
    </row>
    <row r="9074" spans="16:23" x14ac:dyDescent="0.25">
      <c r="P9074" s="1"/>
      <c r="Q9074" s="1"/>
      <c r="T9074" s="2"/>
      <c r="U9074" s="2"/>
      <c r="V9074" s="2"/>
      <c r="W9074" s="2"/>
    </row>
    <row r="9075" spans="16:23" x14ac:dyDescent="0.25">
      <c r="P9075" s="1"/>
      <c r="Q9075" s="1"/>
      <c r="T9075" s="2"/>
      <c r="U9075" s="2"/>
      <c r="V9075" s="2"/>
      <c r="W9075" s="2"/>
    </row>
    <row r="9076" spans="16:23" x14ac:dyDescent="0.25">
      <c r="P9076" s="1"/>
      <c r="Q9076" s="1"/>
      <c r="T9076" s="2"/>
      <c r="U9076" s="2"/>
      <c r="V9076" s="2"/>
      <c r="W9076" s="2"/>
    </row>
    <row r="9077" spans="16:23" x14ac:dyDescent="0.25">
      <c r="P9077" s="1"/>
      <c r="Q9077" s="1"/>
      <c r="T9077" s="2"/>
      <c r="U9077" s="2"/>
      <c r="V9077" s="2"/>
      <c r="W9077" s="2"/>
    </row>
    <row r="9078" spans="16:23" x14ac:dyDescent="0.25">
      <c r="P9078" s="1"/>
      <c r="Q9078" s="1"/>
      <c r="T9078" s="2"/>
      <c r="U9078" s="2"/>
      <c r="V9078" s="2"/>
      <c r="W9078" s="2"/>
    </row>
    <row r="9079" spans="16:23" x14ac:dyDescent="0.25">
      <c r="P9079" s="1"/>
      <c r="Q9079" s="1"/>
      <c r="T9079" s="2"/>
      <c r="U9079" s="2"/>
      <c r="V9079" s="2"/>
      <c r="W9079" s="2"/>
    </row>
    <row r="9080" spans="16:23" x14ac:dyDescent="0.25">
      <c r="P9080" s="1"/>
      <c r="Q9080" s="1"/>
      <c r="T9080" s="2"/>
      <c r="U9080" s="2"/>
      <c r="V9080" s="2"/>
      <c r="W9080" s="2"/>
    </row>
    <row r="9081" spans="16:23" x14ac:dyDescent="0.25">
      <c r="P9081" s="1"/>
      <c r="Q9081" s="1"/>
      <c r="T9081" s="2"/>
      <c r="U9081" s="2"/>
      <c r="V9081" s="2"/>
      <c r="W9081" s="2"/>
    </row>
    <row r="9082" spans="16:23" x14ac:dyDescent="0.25">
      <c r="P9082" s="1"/>
      <c r="Q9082" s="1"/>
      <c r="T9082" s="2"/>
      <c r="U9082" s="2"/>
      <c r="V9082" s="2"/>
      <c r="W9082" s="2"/>
    </row>
    <row r="9083" spans="16:23" x14ac:dyDescent="0.25">
      <c r="P9083" s="1"/>
      <c r="Q9083" s="1"/>
      <c r="T9083" s="2"/>
      <c r="U9083" s="2"/>
      <c r="V9083" s="2"/>
      <c r="W9083" s="2"/>
    </row>
    <row r="9084" spans="16:23" x14ac:dyDescent="0.25">
      <c r="P9084" s="1"/>
      <c r="Q9084" s="1"/>
      <c r="R9084" s="4"/>
      <c r="S9084" s="4"/>
      <c r="T9084" s="2"/>
      <c r="U9084" s="2"/>
      <c r="V9084" s="2"/>
      <c r="W9084" s="2"/>
    </row>
    <row r="9085" spans="16:23" x14ac:dyDescent="0.25">
      <c r="P9085" s="1"/>
      <c r="Q9085" s="1"/>
      <c r="T9085" s="2"/>
      <c r="U9085" s="2"/>
      <c r="V9085" s="2"/>
      <c r="W9085" s="2"/>
    </row>
    <row r="9086" spans="16:23" x14ac:dyDescent="0.25">
      <c r="P9086" s="1"/>
      <c r="Q9086" s="1"/>
      <c r="T9086" s="2"/>
      <c r="U9086" s="2"/>
      <c r="V9086" s="2"/>
      <c r="W9086" s="2"/>
    </row>
    <row r="9087" spans="16:23" x14ac:dyDescent="0.25">
      <c r="P9087" s="1"/>
      <c r="Q9087" s="1"/>
      <c r="T9087" s="2"/>
      <c r="U9087" s="2"/>
      <c r="V9087" s="2"/>
      <c r="W9087" s="2"/>
    </row>
    <row r="9088" spans="16:23" x14ac:dyDescent="0.25">
      <c r="P9088" s="1"/>
      <c r="Q9088" s="1"/>
      <c r="T9088" s="2"/>
      <c r="U9088" s="2"/>
      <c r="V9088" s="2"/>
      <c r="W9088" s="2"/>
    </row>
    <row r="9089" spans="16:23" x14ac:dyDescent="0.25">
      <c r="P9089" s="1"/>
      <c r="Q9089" s="1"/>
      <c r="T9089" s="2"/>
      <c r="U9089" s="2"/>
      <c r="V9089" s="2"/>
      <c r="W9089" s="2"/>
    </row>
    <row r="9090" spans="16:23" x14ac:dyDescent="0.25">
      <c r="P9090" s="1"/>
      <c r="Q9090" s="1"/>
      <c r="T9090" s="2"/>
      <c r="U9090" s="2"/>
      <c r="V9090" s="2"/>
      <c r="W9090" s="2"/>
    </row>
    <row r="9091" spans="16:23" x14ac:dyDescent="0.25">
      <c r="P9091" s="1"/>
      <c r="Q9091" s="1"/>
      <c r="T9091" s="2"/>
      <c r="U9091" s="2"/>
      <c r="V9091" s="2"/>
      <c r="W9091" s="2"/>
    </row>
    <row r="9092" spans="16:23" x14ac:dyDescent="0.25">
      <c r="P9092" s="1"/>
      <c r="Q9092" s="1"/>
      <c r="T9092" s="2"/>
      <c r="U9092" s="2"/>
      <c r="V9092" s="2"/>
      <c r="W9092" s="2"/>
    </row>
    <row r="9093" spans="16:23" x14ac:dyDescent="0.25">
      <c r="P9093" s="1"/>
      <c r="Q9093" s="1"/>
      <c r="T9093" s="2"/>
      <c r="U9093" s="2"/>
      <c r="V9093" s="2"/>
      <c r="W9093" s="2"/>
    </row>
    <row r="9094" spans="16:23" x14ac:dyDescent="0.25">
      <c r="P9094" s="1"/>
      <c r="Q9094" s="1"/>
      <c r="T9094" s="2"/>
      <c r="U9094" s="2"/>
      <c r="V9094" s="2"/>
      <c r="W9094" s="2"/>
    </row>
    <row r="9095" spans="16:23" x14ac:dyDescent="0.25">
      <c r="P9095" s="1"/>
      <c r="Q9095" s="1"/>
      <c r="T9095" s="2"/>
      <c r="U9095" s="2"/>
      <c r="V9095" s="2"/>
      <c r="W9095" s="2"/>
    </row>
    <row r="9096" spans="16:23" x14ac:dyDescent="0.25">
      <c r="P9096" s="1"/>
      <c r="Q9096" s="1"/>
      <c r="T9096" s="2"/>
      <c r="U9096" s="2"/>
      <c r="V9096" s="2"/>
      <c r="W9096" s="2"/>
    </row>
    <row r="9097" spans="16:23" x14ac:dyDescent="0.25">
      <c r="P9097" s="1"/>
      <c r="Q9097" s="1"/>
      <c r="T9097" s="2"/>
      <c r="U9097" s="2"/>
      <c r="V9097" s="2"/>
      <c r="W9097" s="2"/>
    </row>
    <row r="9098" spans="16:23" x14ac:dyDescent="0.25">
      <c r="P9098" s="1"/>
      <c r="Q9098" s="1"/>
      <c r="R9098" s="4"/>
      <c r="S9098" s="4"/>
      <c r="T9098" s="2"/>
      <c r="U9098" s="2"/>
      <c r="V9098" s="2"/>
      <c r="W9098" s="2"/>
    </row>
    <row r="9099" spans="16:23" x14ac:dyDescent="0.25">
      <c r="P9099" s="1"/>
      <c r="Q9099" s="1"/>
      <c r="T9099" s="2"/>
      <c r="U9099" s="2"/>
      <c r="V9099" s="2"/>
      <c r="W9099" s="2"/>
    </row>
    <row r="9100" spans="16:23" x14ac:dyDescent="0.25">
      <c r="P9100" s="1"/>
      <c r="Q9100" s="1"/>
      <c r="T9100" s="2"/>
      <c r="U9100" s="2"/>
      <c r="V9100" s="2"/>
      <c r="W9100" s="2"/>
    </row>
    <row r="9101" spans="16:23" x14ac:dyDescent="0.25">
      <c r="P9101" s="1"/>
      <c r="Q9101" s="1"/>
      <c r="R9101" s="4"/>
      <c r="S9101" s="4"/>
      <c r="T9101" s="2"/>
      <c r="U9101" s="2"/>
      <c r="V9101" s="2"/>
      <c r="W9101" s="2"/>
    </row>
    <row r="9102" spans="16:23" x14ac:dyDescent="0.25">
      <c r="P9102" s="1"/>
      <c r="Q9102" s="1"/>
      <c r="T9102" s="2"/>
      <c r="U9102" s="2"/>
      <c r="V9102" s="2"/>
      <c r="W9102" s="2"/>
    </row>
    <row r="9103" spans="16:23" x14ac:dyDescent="0.25">
      <c r="P9103" s="1"/>
      <c r="Q9103" s="1"/>
      <c r="T9103" s="2"/>
      <c r="U9103" s="2"/>
      <c r="V9103" s="2"/>
      <c r="W9103" s="2"/>
    </row>
    <row r="9104" spans="16:23" x14ac:dyDescent="0.25">
      <c r="P9104" s="1"/>
      <c r="Q9104" s="1"/>
      <c r="T9104" s="2"/>
      <c r="U9104" s="2"/>
      <c r="V9104" s="2"/>
      <c r="W9104" s="2"/>
    </row>
    <row r="9105" spans="16:23" x14ac:dyDescent="0.25">
      <c r="P9105" s="1"/>
      <c r="Q9105" s="1"/>
      <c r="T9105" s="2"/>
      <c r="U9105" s="2"/>
      <c r="V9105" s="2"/>
      <c r="W9105" s="2"/>
    </row>
    <row r="9106" spans="16:23" x14ac:dyDescent="0.25">
      <c r="P9106" s="1"/>
      <c r="Q9106" s="1"/>
      <c r="T9106" s="2"/>
      <c r="U9106" s="2"/>
      <c r="V9106" s="2"/>
      <c r="W9106" s="2"/>
    </row>
    <row r="9107" spans="16:23" x14ac:dyDescent="0.25">
      <c r="P9107" s="1"/>
      <c r="Q9107" s="1"/>
      <c r="T9107" s="2"/>
      <c r="U9107" s="2"/>
      <c r="V9107" s="2"/>
      <c r="W9107" s="2"/>
    </row>
    <row r="9108" spans="16:23" x14ac:dyDescent="0.25">
      <c r="P9108" s="1"/>
      <c r="Q9108" s="1"/>
      <c r="T9108" s="2"/>
      <c r="U9108" s="2"/>
      <c r="V9108" s="2"/>
      <c r="W9108" s="2"/>
    </row>
    <row r="9109" spans="16:23" x14ac:dyDescent="0.25">
      <c r="P9109" s="1"/>
      <c r="Q9109" s="1"/>
      <c r="T9109" s="2"/>
      <c r="U9109" s="2"/>
      <c r="V9109" s="2"/>
      <c r="W9109" s="2"/>
    </row>
    <row r="9110" spans="16:23" x14ac:dyDescent="0.25">
      <c r="P9110" s="1"/>
      <c r="Q9110" s="1"/>
      <c r="T9110" s="2"/>
      <c r="U9110" s="2"/>
      <c r="V9110" s="2"/>
      <c r="W9110" s="2"/>
    </row>
    <row r="9111" spans="16:23" x14ac:dyDescent="0.25">
      <c r="P9111" s="1"/>
      <c r="Q9111" s="1"/>
      <c r="R9111" s="4"/>
      <c r="S9111" s="4"/>
      <c r="T9111" s="2"/>
      <c r="U9111" s="2"/>
      <c r="V9111" s="2"/>
      <c r="W9111" s="2"/>
    </row>
    <row r="9112" spans="16:23" x14ac:dyDescent="0.25">
      <c r="P9112" s="1"/>
      <c r="Q9112" s="1"/>
      <c r="T9112" s="2"/>
      <c r="U9112" s="2"/>
      <c r="V9112" s="2"/>
      <c r="W9112" s="2"/>
    </row>
    <row r="9113" spans="16:23" x14ac:dyDescent="0.25">
      <c r="P9113" s="1"/>
      <c r="Q9113" s="1"/>
      <c r="T9113" s="2"/>
      <c r="U9113" s="2"/>
      <c r="V9113" s="2"/>
      <c r="W9113" s="2"/>
    </row>
    <row r="9114" spans="16:23" x14ac:dyDescent="0.25">
      <c r="P9114" s="1"/>
      <c r="Q9114" s="1"/>
      <c r="T9114" s="2"/>
      <c r="U9114" s="2"/>
      <c r="V9114" s="2"/>
      <c r="W9114" s="2"/>
    </row>
    <row r="9115" spans="16:23" x14ac:dyDescent="0.25">
      <c r="P9115" s="1"/>
      <c r="Q9115" s="1"/>
      <c r="T9115" s="2"/>
      <c r="U9115" s="2"/>
      <c r="V9115" s="2"/>
      <c r="W9115" s="2"/>
    </row>
    <row r="9116" spans="16:23" x14ac:dyDescent="0.25">
      <c r="P9116" s="1"/>
      <c r="Q9116" s="1"/>
      <c r="R9116" s="4"/>
      <c r="S9116" s="4"/>
      <c r="T9116" s="2"/>
      <c r="U9116" s="2"/>
      <c r="V9116" s="2"/>
      <c r="W9116" s="2"/>
    </row>
    <row r="9117" spans="16:23" x14ac:dyDescent="0.25">
      <c r="P9117" s="1"/>
      <c r="Q9117" s="1"/>
      <c r="T9117" s="2"/>
      <c r="U9117" s="2"/>
      <c r="V9117" s="2"/>
      <c r="W9117" s="2"/>
    </row>
    <row r="9118" spans="16:23" x14ac:dyDescent="0.25">
      <c r="P9118" s="1"/>
      <c r="Q9118" s="1"/>
      <c r="T9118" s="2"/>
      <c r="U9118" s="2"/>
      <c r="V9118" s="2"/>
      <c r="W9118" s="2"/>
    </row>
    <row r="9119" spans="16:23" x14ac:dyDescent="0.25">
      <c r="P9119" s="1"/>
      <c r="Q9119" s="1"/>
      <c r="T9119" s="2"/>
      <c r="U9119" s="2"/>
      <c r="V9119" s="2"/>
      <c r="W9119" s="2"/>
    </row>
    <row r="9120" spans="16:23" x14ac:dyDescent="0.25">
      <c r="P9120" s="1"/>
      <c r="Q9120" s="1"/>
      <c r="T9120" s="2"/>
      <c r="U9120" s="2"/>
      <c r="V9120" s="2"/>
      <c r="W9120" s="2"/>
    </row>
    <row r="9121" spans="16:23" x14ac:dyDescent="0.25">
      <c r="P9121" s="1"/>
      <c r="Q9121" s="1"/>
      <c r="T9121" s="2"/>
      <c r="U9121" s="2"/>
      <c r="V9121" s="2"/>
      <c r="W9121" s="2"/>
    </row>
    <row r="9122" spans="16:23" x14ac:dyDescent="0.25">
      <c r="P9122" s="1"/>
      <c r="Q9122" s="1"/>
      <c r="T9122" s="2"/>
      <c r="U9122" s="2"/>
      <c r="V9122" s="2"/>
      <c r="W9122" s="2"/>
    </row>
    <row r="9123" spans="16:23" x14ac:dyDescent="0.25">
      <c r="P9123" s="1"/>
      <c r="Q9123" s="1"/>
      <c r="T9123" s="2"/>
      <c r="U9123" s="2"/>
      <c r="V9123" s="2"/>
      <c r="W9123" s="2"/>
    </row>
    <row r="9124" spans="16:23" x14ac:dyDescent="0.25">
      <c r="P9124" s="1"/>
      <c r="Q9124" s="1"/>
      <c r="T9124" s="2"/>
      <c r="U9124" s="2"/>
      <c r="V9124" s="2"/>
      <c r="W9124" s="2"/>
    </row>
    <row r="9125" spans="16:23" x14ac:dyDescent="0.25">
      <c r="P9125" s="1"/>
      <c r="Q9125" s="1"/>
      <c r="T9125" s="2"/>
      <c r="U9125" s="2"/>
      <c r="V9125" s="2"/>
      <c r="W9125" s="2"/>
    </row>
    <row r="9126" spans="16:23" x14ac:dyDescent="0.25">
      <c r="P9126" s="1"/>
      <c r="Q9126" s="1"/>
      <c r="T9126" s="2"/>
      <c r="U9126" s="2"/>
      <c r="V9126" s="2"/>
      <c r="W9126" s="2"/>
    </row>
    <row r="9127" spans="16:23" x14ac:dyDescent="0.25">
      <c r="P9127" s="1"/>
      <c r="Q9127" s="1"/>
      <c r="T9127" s="2"/>
      <c r="U9127" s="2"/>
      <c r="V9127" s="2"/>
      <c r="W9127" s="2"/>
    </row>
    <row r="9128" spans="16:23" x14ac:dyDescent="0.25">
      <c r="P9128" s="1"/>
      <c r="Q9128" s="1"/>
      <c r="T9128" s="2"/>
      <c r="U9128" s="2"/>
      <c r="V9128" s="2"/>
      <c r="W9128" s="2"/>
    </row>
    <row r="9129" spans="16:23" x14ac:dyDescent="0.25">
      <c r="P9129" s="1"/>
      <c r="Q9129" s="1"/>
      <c r="T9129" s="2"/>
      <c r="U9129" s="2"/>
      <c r="V9129" s="2"/>
      <c r="W9129" s="2"/>
    </row>
    <row r="9130" spans="16:23" x14ac:dyDescent="0.25">
      <c r="P9130" s="1"/>
      <c r="Q9130" s="1"/>
      <c r="T9130" s="2"/>
      <c r="U9130" s="2"/>
      <c r="V9130" s="2"/>
      <c r="W9130" s="2"/>
    </row>
    <row r="9131" spans="16:23" x14ac:dyDescent="0.25">
      <c r="P9131" s="1"/>
      <c r="Q9131" s="1"/>
      <c r="T9131" s="2"/>
      <c r="U9131" s="2"/>
      <c r="V9131" s="2"/>
      <c r="W9131" s="2"/>
    </row>
    <row r="9132" spans="16:23" x14ac:dyDescent="0.25">
      <c r="P9132" s="1"/>
      <c r="Q9132" s="1"/>
      <c r="T9132" s="2"/>
      <c r="U9132" s="2"/>
      <c r="V9132" s="2"/>
      <c r="W9132" s="2"/>
    </row>
    <row r="9133" spans="16:23" x14ac:dyDescent="0.25">
      <c r="P9133" s="1"/>
      <c r="Q9133" s="1"/>
      <c r="T9133" s="2"/>
      <c r="U9133" s="2"/>
      <c r="V9133" s="2"/>
      <c r="W9133" s="2"/>
    </row>
    <row r="9134" spans="16:23" x14ac:dyDescent="0.25">
      <c r="P9134" s="1"/>
      <c r="Q9134" s="1"/>
      <c r="T9134" s="2"/>
      <c r="U9134" s="2"/>
      <c r="V9134" s="2"/>
      <c r="W9134" s="2"/>
    </row>
    <row r="9135" spans="16:23" x14ac:dyDescent="0.25">
      <c r="P9135" s="1"/>
      <c r="Q9135" s="1"/>
      <c r="R9135" s="4"/>
      <c r="S9135" s="4"/>
      <c r="T9135" s="2"/>
      <c r="U9135" s="2"/>
      <c r="V9135" s="2"/>
      <c r="W9135" s="2"/>
    </row>
    <row r="9136" spans="16:23" x14ac:dyDescent="0.25">
      <c r="P9136" s="1"/>
      <c r="Q9136" s="1"/>
      <c r="T9136" s="2"/>
      <c r="U9136" s="2"/>
      <c r="V9136" s="2"/>
      <c r="W9136" s="2"/>
    </row>
    <row r="9137" spans="16:23" x14ac:dyDescent="0.25">
      <c r="P9137" s="1"/>
      <c r="Q9137" s="1"/>
      <c r="T9137" s="2"/>
      <c r="U9137" s="2"/>
      <c r="V9137" s="2"/>
      <c r="W9137" s="2"/>
    </row>
    <row r="9138" spans="16:23" x14ac:dyDescent="0.25">
      <c r="P9138" s="1"/>
      <c r="Q9138" s="1"/>
      <c r="T9138" s="2"/>
      <c r="U9138" s="2"/>
      <c r="V9138" s="2"/>
      <c r="W9138" s="2"/>
    </row>
    <row r="9139" spans="16:23" x14ac:dyDescent="0.25">
      <c r="P9139" s="1"/>
      <c r="Q9139" s="1"/>
      <c r="T9139" s="2"/>
      <c r="U9139" s="2"/>
      <c r="V9139" s="2"/>
      <c r="W9139" s="2"/>
    </row>
    <row r="9140" spans="16:23" x14ac:dyDescent="0.25">
      <c r="P9140" s="1"/>
      <c r="Q9140" s="1"/>
      <c r="T9140" s="2"/>
      <c r="U9140" s="2"/>
      <c r="V9140" s="2"/>
      <c r="W9140" s="2"/>
    </row>
    <row r="9141" spans="16:23" x14ac:dyDescent="0.25">
      <c r="P9141" s="1"/>
      <c r="Q9141" s="1"/>
      <c r="T9141" s="2"/>
      <c r="U9141" s="2"/>
      <c r="V9141" s="2"/>
      <c r="W9141" s="2"/>
    </row>
    <row r="9142" spans="16:23" x14ac:dyDescent="0.25">
      <c r="P9142" s="1"/>
      <c r="Q9142" s="1"/>
      <c r="T9142" s="2"/>
      <c r="U9142" s="2"/>
      <c r="V9142" s="2"/>
      <c r="W9142" s="2"/>
    </row>
    <row r="9143" spans="16:23" x14ac:dyDescent="0.25">
      <c r="P9143" s="1"/>
      <c r="Q9143" s="1"/>
      <c r="T9143" s="2"/>
      <c r="U9143" s="2"/>
      <c r="V9143" s="2"/>
      <c r="W9143" s="2"/>
    </row>
    <row r="9144" spans="16:23" x14ac:dyDescent="0.25">
      <c r="P9144" s="1"/>
      <c r="Q9144" s="1"/>
      <c r="T9144" s="2"/>
      <c r="U9144" s="2"/>
      <c r="V9144" s="2"/>
      <c r="W9144" s="2"/>
    </row>
    <row r="9145" spans="16:23" x14ac:dyDescent="0.25">
      <c r="P9145" s="1"/>
      <c r="Q9145" s="1"/>
      <c r="T9145" s="2"/>
      <c r="U9145" s="2"/>
      <c r="V9145" s="2"/>
      <c r="W9145" s="2"/>
    </row>
    <row r="9146" spans="16:23" x14ac:dyDescent="0.25">
      <c r="P9146" s="1"/>
      <c r="Q9146" s="1"/>
      <c r="T9146" s="2"/>
      <c r="U9146" s="2"/>
      <c r="V9146" s="2"/>
      <c r="W9146" s="2"/>
    </row>
    <row r="9147" spans="16:23" x14ac:dyDescent="0.25">
      <c r="P9147" s="1"/>
      <c r="Q9147" s="1"/>
      <c r="T9147" s="2"/>
      <c r="U9147" s="2"/>
      <c r="V9147" s="2"/>
      <c r="W9147" s="2"/>
    </row>
    <row r="9148" spans="16:23" x14ac:dyDescent="0.25">
      <c r="P9148" s="1"/>
      <c r="Q9148" s="1"/>
      <c r="T9148" s="2"/>
      <c r="U9148" s="2"/>
      <c r="V9148" s="2"/>
      <c r="W9148" s="2"/>
    </row>
    <row r="9149" spans="16:23" x14ac:dyDescent="0.25">
      <c r="P9149" s="1"/>
      <c r="Q9149" s="1"/>
      <c r="T9149" s="2"/>
      <c r="U9149" s="2"/>
      <c r="V9149" s="2"/>
      <c r="W9149" s="2"/>
    </row>
    <row r="9150" spans="16:23" x14ac:dyDescent="0.25">
      <c r="P9150" s="1"/>
      <c r="Q9150" s="1"/>
      <c r="T9150" s="2"/>
      <c r="U9150" s="2"/>
      <c r="V9150" s="2"/>
      <c r="W9150" s="2"/>
    </row>
    <row r="9151" spans="16:23" x14ac:dyDescent="0.25">
      <c r="P9151" s="1"/>
      <c r="Q9151" s="1"/>
      <c r="T9151" s="2"/>
      <c r="U9151" s="2"/>
      <c r="V9151" s="2"/>
      <c r="W9151" s="2"/>
    </row>
    <row r="9152" spans="16:23" x14ac:dyDescent="0.25">
      <c r="P9152" s="1"/>
      <c r="Q9152" s="1"/>
      <c r="T9152" s="2"/>
      <c r="U9152" s="2"/>
      <c r="V9152" s="2"/>
      <c r="W9152" s="2"/>
    </row>
    <row r="9153" spans="16:23" x14ac:dyDescent="0.25">
      <c r="P9153" s="1"/>
      <c r="Q9153" s="1"/>
      <c r="T9153" s="2"/>
      <c r="U9153" s="2"/>
      <c r="V9153" s="2"/>
      <c r="W9153" s="2"/>
    </row>
    <row r="9154" spans="16:23" x14ac:dyDescent="0.25">
      <c r="P9154" s="1"/>
      <c r="Q9154" s="1"/>
      <c r="T9154" s="2"/>
      <c r="U9154" s="2"/>
      <c r="V9154" s="2"/>
      <c r="W9154" s="2"/>
    </row>
    <row r="9155" spans="16:23" x14ac:dyDescent="0.25">
      <c r="P9155" s="1"/>
      <c r="Q9155" s="1"/>
      <c r="T9155" s="2"/>
      <c r="U9155" s="2"/>
      <c r="V9155" s="2"/>
      <c r="W9155" s="2"/>
    </row>
    <row r="9156" spans="16:23" x14ac:dyDescent="0.25">
      <c r="P9156" s="1"/>
      <c r="Q9156" s="1"/>
      <c r="T9156" s="2"/>
      <c r="U9156" s="2"/>
      <c r="V9156" s="2"/>
      <c r="W9156" s="2"/>
    </row>
    <row r="9157" spans="16:23" x14ac:dyDescent="0.25">
      <c r="P9157" s="1"/>
      <c r="Q9157" s="1"/>
      <c r="T9157" s="2"/>
      <c r="U9157" s="2"/>
      <c r="V9157" s="2"/>
      <c r="W9157" s="2"/>
    </row>
    <row r="9158" spans="16:23" x14ac:dyDescent="0.25">
      <c r="P9158" s="1"/>
      <c r="Q9158" s="1"/>
      <c r="T9158" s="2"/>
      <c r="U9158" s="2"/>
      <c r="V9158" s="2"/>
      <c r="W9158" s="2"/>
    </row>
    <row r="9159" spans="16:23" x14ac:dyDescent="0.25">
      <c r="P9159" s="1"/>
      <c r="Q9159" s="1"/>
      <c r="T9159" s="2"/>
      <c r="U9159" s="2"/>
      <c r="V9159" s="2"/>
      <c r="W9159" s="2"/>
    </row>
    <row r="9160" spans="16:23" x14ac:dyDescent="0.25">
      <c r="P9160" s="1"/>
      <c r="Q9160" s="1"/>
      <c r="T9160" s="2"/>
      <c r="U9160" s="2"/>
      <c r="V9160" s="2"/>
      <c r="W9160" s="2"/>
    </row>
    <row r="9161" spans="16:23" x14ac:dyDescent="0.25">
      <c r="P9161" s="1"/>
      <c r="Q9161" s="1"/>
      <c r="T9161" s="2"/>
      <c r="U9161" s="2"/>
      <c r="V9161" s="2"/>
      <c r="W9161" s="2"/>
    </row>
    <row r="9162" spans="16:23" x14ac:dyDescent="0.25">
      <c r="P9162" s="1"/>
      <c r="Q9162" s="1"/>
      <c r="T9162" s="2"/>
      <c r="U9162" s="2"/>
      <c r="V9162" s="2"/>
      <c r="W9162" s="2"/>
    </row>
    <row r="9163" spans="16:23" x14ac:dyDescent="0.25">
      <c r="P9163" s="1"/>
      <c r="Q9163" s="1"/>
      <c r="T9163" s="2"/>
      <c r="U9163" s="2"/>
      <c r="V9163" s="2"/>
      <c r="W9163" s="2"/>
    </row>
    <row r="9164" spans="16:23" x14ac:dyDescent="0.25">
      <c r="P9164" s="1"/>
      <c r="Q9164" s="1"/>
      <c r="T9164" s="2"/>
      <c r="U9164" s="2"/>
      <c r="V9164" s="2"/>
      <c r="W9164" s="2"/>
    </row>
    <row r="9165" spans="16:23" x14ac:dyDescent="0.25">
      <c r="P9165" s="1"/>
      <c r="Q9165" s="1"/>
      <c r="T9165" s="2"/>
      <c r="U9165" s="2"/>
      <c r="V9165" s="2"/>
      <c r="W9165" s="2"/>
    </row>
    <row r="9166" spans="16:23" x14ac:dyDescent="0.25">
      <c r="P9166" s="1"/>
      <c r="Q9166" s="1"/>
      <c r="T9166" s="2"/>
      <c r="U9166" s="2"/>
      <c r="V9166" s="2"/>
      <c r="W9166" s="2"/>
    </row>
    <row r="9167" spans="16:23" x14ac:dyDescent="0.25">
      <c r="P9167" s="1"/>
      <c r="Q9167" s="1"/>
      <c r="T9167" s="2"/>
      <c r="U9167" s="2"/>
      <c r="V9167" s="2"/>
      <c r="W9167" s="2"/>
    </row>
    <row r="9168" spans="16:23" x14ac:dyDescent="0.25">
      <c r="P9168" s="1"/>
      <c r="Q9168" s="1"/>
      <c r="T9168" s="2"/>
      <c r="U9168" s="2"/>
      <c r="V9168" s="2"/>
      <c r="W9168" s="2"/>
    </row>
    <row r="9169" spans="16:23" x14ac:dyDescent="0.25">
      <c r="P9169" s="1"/>
      <c r="Q9169" s="1"/>
      <c r="T9169" s="2"/>
      <c r="U9169" s="2"/>
      <c r="V9169" s="2"/>
      <c r="W9169" s="2"/>
    </row>
    <row r="9170" spans="16:23" x14ac:dyDescent="0.25">
      <c r="P9170" s="1"/>
      <c r="Q9170" s="1"/>
      <c r="T9170" s="2"/>
      <c r="U9170" s="2"/>
      <c r="V9170" s="2"/>
      <c r="W9170" s="2"/>
    </row>
    <row r="9171" spans="16:23" x14ac:dyDescent="0.25">
      <c r="P9171" s="1"/>
      <c r="Q9171" s="1"/>
      <c r="T9171" s="2"/>
      <c r="U9171" s="2"/>
      <c r="V9171" s="2"/>
      <c r="W9171" s="2"/>
    </row>
    <row r="9172" spans="16:23" x14ac:dyDescent="0.25">
      <c r="P9172" s="1"/>
      <c r="Q9172" s="1"/>
      <c r="T9172" s="2"/>
      <c r="U9172" s="2"/>
      <c r="V9172" s="2"/>
      <c r="W9172" s="2"/>
    </row>
    <row r="9173" spans="16:23" x14ac:dyDescent="0.25">
      <c r="P9173" s="1"/>
      <c r="Q9173" s="1"/>
      <c r="T9173" s="2"/>
      <c r="U9173" s="2"/>
      <c r="V9173" s="2"/>
      <c r="W9173" s="2"/>
    </row>
    <row r="9174" spans="16:23" x14ac:dyDescent="0.25">
      <c r="P9174" s="1"/>
      <c r="Q9174" s="1"/>
      <c r="T9174" s="2"/>
      <c r="U9174" s="2"/>
      <c r="V9174" s="2"/>
      <c r="W9174" s="2"/>
    </row>
    <row r="9175" spans="16:23" x14ac:dyDescent="0.25">
      <c r="P9175" s="1"/>
      <c r="Q9175" s="1"/>
      <c r="T9175" s="2"/>
      <c r="U9175" s="2"/>
      <c r="V9175" s="2"/>
      <c r="W9175" s="2"/>
    </row>
    <row r="9176" spans="16:23" x14ac:dyDescent="0.25">
      <c r="P9176" s="1"/>
      <c r="Q9176" s="1"/>
      <c r="T9176" s="2"/>
      <c r="U9176" s="2"/>
      <c r="V9176" s="2"/>
      <c r="W9176" s="2"/>
    </row>
    <row r="9177" spans="16:23" x14ac:dyDescent="0.25">
      <c r="P9177" s="1"/>
      <c r="Q9177" s="1"/>
      <c r="T9177" s="2"/>
      <c r="U9177" s="2"/>
      <c r="V9177" s="2"/>
      <c r="W9177" s="2"/>
    </row>
    <row r="9178" spans="16:23" x14ac:dyDescent="0.25">
      <c r="P9178" s="1"/>
      <c r="Q9178" s="1"/>
      <c r="T9178" s="2"/>
      <c r="U9178" s="2"/>
      <c r="V9178" s="2"/>
      <c r="W9178" s="2"/>
    </row>
    <row r="9179" spans="16:23" x14ac:dyDescent="0.25">
      <c r="P9179" s="1"/>
      <c r="Q9179" s="1"/>
      <c r="T9179" s="2"/>
      <c r="U9179" s="2"/>
      <c r="V9179" s="2"/>
      <c r="W9179" s="2"/>
    </row>
    <row r="9180" spans="16:23" x14ac:dyDescent="0.25">
      <c r="P9180" s="1"/>
      <c r="Q9180" s="1"/>
      <c r="T9180" s="2"/>
      <c r="U9180" s="2"/>
      <c r="V9180" s="2"/>
      <c r="W9180" s="2"/>
    </row>
    <row r="9181" spans="16:23" x14ac:dyDescent="0.25">
      <c r="P9181" s="1"/>
      <c r="Q9181" s="1"/>
      <c r="T9181" s="2"/>
      <c r="U9181" s="2"/>
      <c r="V9181" s="2"/>
      <c r="W9181" s="2"/>
    </row>
    <row r="9182" spans="16:23" x14ac:dyDescent="0.25">
      <c r="P9182" s="1"/>
      <c r="Q9182" s="1"/>
      <c r="T9182" s="2"/>
      <c r="U9182" s="2"/>
      <c r="V9182" s="2"/>
      <c r="W9182" s="2"/>
    </row>
    <row r="9183" spans="16:23" x14ac:dyDescent="0.25">
      <c r="P9183" s="1"/>
      <c r="Q9183" s="1"/>
      <c r="T9183" s="2"/>
      <c r="U9183" s="2"/>
      <c r="V9183" s="2"/>
      <c r="W9183" s="2"/>
    </row>
    <row r="9184" spans="16:23" x14ac:dyDescent="0.25">
      <c r="P9184" s="1"/>
      <c r="Q9184" s="1"/>
      <c r="T9184" s="2"/>
      <c r="U9184" s="2"/>
      <c r="V9184" s="2"/>
      <c r="W9184" s="2"/>
    </row>
    <row r="9185" spans="16:23" x14ac:dyDescent="0.25">
      <c r="P9185" s="1"/>
      <c r="Q9185" s="1"/>
      <c r="T9185" s="2"/>
      <c r="U9185" s="2"/>
      <c r="V9185" s="2"/>
      <c r="W9185" s="2"/>
    </row>
    <row r="9186" spans="16:23" x14ac:dyDescent="0.25">
      <c r="P9186" s="1"/>
      <c r="Q9186" s="1"/>
      <c r="T9186" s="2"/>
      <c r="U9186" s="2"/>
      <c r="V9186" s="2"/>
      <c r="W9186" s="2"/>
    </row>
    <row r="9187" spans="16:23" x14ac:dyDescent="0.25">
      <c r="P9187" s="1"/>
      <c r="Q9187" s="1"/>
      <c r="T9187" s="2"/>
      <c r="U9187" s="2"/>
      <c r="V9187" s="2"/>
      <c r="W9187" s="2"/>
    </row>
    <row r="9188" spans="16:23" x14ac:dyDescent="0.25">
      <c r="P9188" s="1"/>
      <c r="Q9188" s="1"/>
      <c r="T9188" s="2"/>
      <c r="U9188" s="2"/>
      <c r="V9188" s="2"/>
      <c r="W9188" s="2"/>
    </row>
    <row r="9189" spans="16:23" x14ac:dyDescent="0.25">
      <c r="P9189" s="1"/>
      <c r="Q9189" s="1"/>
      <c r="T9189" s="2"/>
      <c r="U9189" s="2"/>
      <c r="V9189" s="2"/>
      <c r="W9189" s="2"/>
    </row>
    <row r="9190" spans="16:23" x14ac:dyDescent="0.25">
      <c r="P9190" s="1"/>
      <c r="Q9190" s="1"/>
      <c r="T9190" s="2"/>
      <c r="U9190" s="2"/>
      <c r="V9190" s="2"/>
      <c r="W9190" s="2"/>
    </row>
    <row r="9191" spans="16:23" x14ac:dyDescent="0.25">
      <c r="P9191" s="1"/>
      <c r="Q9191" s="1"/>
      <c r="T9191" s="2"/>
      <c r="U9191" s="2"/>
      <c r="V9191" s="2"/>
      <c r="W9191" s="2"/>
    </row>
    <row r="9192" spans="16:23" x14ac:dyDescent="0.25">
      <c r="P9192" s="1"/>
      <c r="Q9192" s="1"/>
      <c r="T9192" s="2"/>
      <c r="U9192" s="2"/>
      <c r="V9192" s="2"/>
      <c r="W9192" s="2"/>
    </row>
    <row r="9193" spans="16:23" x14ac:dyDescent="0.25">
      <c r="P9193" s="1"/>
      <c r="Q9193" s="1"/>
      <c r="T9193" s="2"/>
      <c r="U9193" s="2"/>
      <c r="V9193" s="2"/>
      <c r="W9193" s="2"/>
    </row>
    <row r="9194" spans="16:23" x14ac:dyDescent="0.25">
      <c r="P9194" s="1"/>
      <c r="Q9194" s="1"/>
      <c r="T9194" s="2"/>
      <c r="U9194" s="2"/>
      <c r="V9194" s="2"/>
      <c r="W9194" s="2"/>
    </row>
    <row r="9195" spans="16:23" x14ac:dyDescent="0.25">
      <c r="P9195" s="1"/>
      <c r="Q9195" s="1"/>
      <c r="T9195" s="2"/>
      <c r="U9195" s="2"/>
      <c r="V9195" s="2"/>
      <c r="W9195" s="2"/>
    </row>
    <row r="9196" spans="16:23" x14ac:dyDescent="0.25">
      <c r="P9196" s="1"/>
      <c r="Q9196" s="1"/>
      <c r="T9196" s="2"/>
      <c r="U9196" s="2"/>
      <c r="V9196" s="2"/>
      <c r="W9196" s="2"/>
    </row>
    <row r="9197" spans="16:23" x14ac:dyDescent="0.25">
      <c r="P9197" s="1"/>
      <c r="Q9197" s="1"/>
      <c r="T9197" s="2"/>
      <c r="U9197" s="2"/>
      <c r="V9197" s="2"/>
      <c r="W9197" s="2"/>
    </row>
    <row r="9198" spans="16:23" x14ac:dyDescent="0.25">
      <c r="P9198" s="1"/>
      <c r="Q9198" s="1"/>
      <c r="T9198" s="2"/>
      <c r="U9198" s="2"/>
      <c r="V9198" s="2"/>
      <c r="W9198" s="2"/>
    </row>
    <row r="9199" spans="16:23" x14ac:dyDescent="0.25">
      <c r="P9199" s="1"/>
      <c r="Q9199" s="1"/>
      <c r="T9199" s="2"/>
      <c r="U9199" s="2"/>
      <c r="V9199" s="2"/>
      <c r="W9199" s="2"/>
    </row>
    <row r="9200" spans="16:23" x14ac:dyDescent="0.25">
      <c r="P9200" s="1"/>
      <c r="Q9200" s="1"/>
      <c r="T9200" s="2"/>
      <c r="U9200" s="2"/>
      <c r="V9200" s="2"/>
      <c r="W9200" s="2"/>
    </row>
    <row r="9201" spans="16:23" x14ac:dyDescent="0.25">
      <c r="P9201" s="1"/>
      <c r="Q9201" s="1"/>
      <c r="T9201" s="2"/>
      <c r="U9201" s="2"/>
      <c r="V9201" s="2"/>
      <c r="W9201" s="2"/>
    </row>
    <row r="9202" spans="16:23" x14ac:dyDescent="0.25">
      <c r="P9202" s="1"/>
      <c r="Q9202" s="1"/>
      <c r="T9202" s="2"/>
      <c r="U9202" s="2"/>
      <c r="V9202" s="2"/>
      <c r="W9202" s="2"/>
    </row>
    <row r="9203" spans="16:23" x14ac:dyDescent="0.25">
      <c r="P9203" s="1"/>
      <c r="Q9203" s="1"/>
      <c r="T9203" s="2"/>
      <c r="U9203" s="2"/>
      <c r="V9203" s="2"/>
      <c r="W9203" s="2"/>
    </row>
    <row r="9204" spans="16:23" x14ac:dyDescent="0.25">
      <c r="P9204" s="1"/>
      <c r="Q9204" s="1"/>
      <c r="T9204" s="2"/>
      <c r="U9204" s="2"/>
      <c r="V9204" s="2"/>
      <c r="W9204" s="2"/>
    </row>
    <row r="9205" spans="16:23" x14ac:dyDescent="0.25">
      <c r="P9205" s="1"/>
      <c r="Q9205" s="1"/>
      <c r="T9205" s="2"/>
      <c r="U9205" s="2"/>
      <c r="V9205" s="2"/>
      <c r="W9205" s="2"/>
    </row>
    <row r="9206" spans="16:23" x14ac:dyDescent="0.25">
      <c r="P9206" s="1"/>
      <c r="Q9206" s="1"/>
      <c r="T9206" s="2"/>
      <c r="U9206" s="2"/>
      <c r="V9206" s="2"/>
      <c r="W9206" s="2"/>
    </row>
    <row r="9207" spans="16:23" x14ac:dyDescent="0.25">
      <c r="P9207" s="1"/>
      <c r="Q9207" s="1"/>
      <c r="T9207" s="2"/>
      <c r="U9207" s="2"/>
      <c r="V9207" s="2"/>
      <c r="W9207" s="2"/>
    </row>
    <row r="9208" spans="16:23" x14ac:dyDescent="0.25">
      <c r="P9208" s="1"/>
      <c r="Q9208" s="1"/>
      <c r="T9208" s="2"/>
      <c r="U9208" s="2"/>
      <c r="V9208" s="2"/>
      <c r="W9208" s="2"/>
    </row>
    <row r="9209" spans="16:23" x14ac:dyDescent="0.25">
      <c r="P9209" s="1"/>
      <c r="Q9209" s="1"/>
      <c r="T9209" s="2"/>
      <c r="U9209" s="2"/>
      <c r="V9209" s="2"/>
      <c r="W9209" s="2"/>
    </row>
    <row r="9210" spans="16:23" x14ac:dyDescent="0.25">
      <c r="P9210" s="1"/>
      <c r="Q9210" s="1"/>
      <c r="T9210" s="2"/>
      <c r="U9210" s="2"/>
      <c r="V9210" s="2"/>
      <c r="W9210" s="2"/>
    </row>
    <row r="9211" spans="16:23" x14ac:dyDescent="0.25">
      <c r="P9211" s="1"/>
      <c r="Q9211" s="1"/>
      <c r="T9211" s="2"/>
      <c r="U9211" s="2"/>
      <c r="V9211" s="2"/>
      <c r="W9211" s="2"/>
    </row>
    <row r="9212" spans="16:23" x14ac:dyDescent="0.25">
      <c r="P9212" s="1"/>
      <c r="Q9212" s="1"/>
      <c r="T9212" s="2"/>
      <c r="U9212" s="2"/>
      <c r="V9212" s="2"/>
      <c r="W9212" s="2"/>
    </row>
    <row r="9213" spans="16:23" x14ac:dyDescent="0.25">
      <c r="P9213" s="1"/>
      <c r="Q9213" s="1"/>
      <c r="T9213" s="2"/>
      <c r="U9213" s="2"/>
      <c r="V9213" s="2"/>
      <c r="W9213" s="2"/>
    </row>
    <row r="9214" spans="16:23" x14ac:dyDescent="0.25">
      <c r="P9214" s="1"/>
      <c r="Q9214" s="1"/>
      <c r="T9214" s="2"/>
      <c r="U9214" s="2"/>
      <c r="V9214" s="2"/>
      <c r="W9214" s="2"/>
    </row>
    <row r="9215" spans="16:23" x14ac:dyDescent="0.25">
      <c r="P9215" s="1"/>
      <c r="Q9215" s="1"/>
      <c r="T9215" s="2"/>
      <c r="U9215" s="2"/>
      <c r="V9215" s="2"/>
      <c r="W9215" s="2"/>
    </row>
    <row r="9216" spans="16:23" x14ac:dyDescent="0.25">
      <c r="P9216" s="1"/>
      <c r="Q9216" s="1"/>
      <c r="T9216" s="2"/>
      <c r="U9216" s="2"/>
      <c r="V9216" s="2"/>
      <c r="W9216" s="2"/>
    </row>
    <row r="9217" spans="16:23" x14ac:dyDescent="0.25">
      <c r="P9217" s="1"/>
      <c r="Q9217" s="1"/>
      <c r="T9217" s="2"/>
      <c r="U9217" s="2"/>
      <c r="V9217" s="2"/>
      <c r="W9217" s="2"/>
    </row>
    <row r="9218" spans="16:23" x14ac:dyDescent="0.25">
      <c r="P9218" s="1"/>
      <c r="Q9218" s="1"/>
      <c r="T9218" s="2"/>
      <c r="U9218" s="2"/>
      <c r="V9218" s="2"/>
      <c r="W9218" s="2"/>
    </row>
    <row r="9219" spans="16:23" x14ac:dyDescent="0.25">
      <c r="P9219" s="1"/>
      <c r="Q9219" s="1"/>
      <c r="T9219" s="2"/>
      <c r="U9219" s="2"/>
      <c r="V9219" s="2"/>
      <c r="W9219" s="2"/>
    </row>
    <row r="9220" spans="16:23" x14ac:dyDescent="0.25">
      <c r="P9220" s="1"/>
      <c r="Q9220" s="1"/>
      <c r="T9220" s="2"/>
      <c r="U9220" s="2"/>
      <c r="V9220" s="2"/>
      <c r="W9220" s="2"/>
    </row>
    <row r="9221" spans="16:23" x14ac:dyDescent="0.25">
      <c r="P9221" s="1"/>
      <c r="Q9221" s="1"/>
      <c r="T9221" s="2"/>
      <c r="U9221" s="2"/>
      <c r="V9221" s="2"/>
      <c r="W9221" s="2"/>
    </row>
    <row r="9222" spans="16:23" x14ac:dyDescent="0.25">
      <c r="P9222" s="1"/>
      <c r="Q9222" s="1"/>
      <c r="T9222" s="2"/>
      <c r="U9222" s="2"/>
      <c r="V9222" s="2"/>
      <c r="W9222" s="2"/>
    </row>
    <row r="9223" spans="16:23" x14ac:dyDescent="0.25">
      <c r="P9223" s="1"/>
      <c r="Q9223" s="1"/>
      <c r="T9223" s="2"/>
      <c r="U9223" s="2"/>
      <c r="V9223" s="2"/>
      <c r="W9223" s="2"/>
    </row>
    <row r="9224" spans="16:23" x14ac:dyDescent="0.25">
      <c r="P9224" s="1"/>
      <c r="Q9224" s="1"/>
      <c r="T9224" s="2"/>
      <c r="U9224" s="2"/>
      <c r="V9224" s="2"/>
      <c r="W9224" s="2"/>
    </row>
    <row r="9225" spans="16:23" x14ac:dyDescent="0.25">
      <c r="P9225" s="1"/>
      <c r="Q9225" s="1"/>
      <c r="T9225" s="2"/>
      <c r="U9225" s="2"/>
      <c r="V9225" s="2"/>
      <c r="W9225" s="2"/>
    </row>
    <row r="9226" spans="16:23" x14ac:dyDescent="0.25">
      <c r="P9226" s="1"/>
      <c r="Q9226" s="1"/>
      <c r="T9226" s="2"/>
      <c r="U9226" s="2"/>
      <c r="V9226" s="2"/>
      <c r="W9226" s="2"/>
    </row>
    <row r="9227" spans="16:23" x14ac:dyDescent="0.25">
      <c r="P9227" s="1"/>
      <c r="Q9227" s="1"/>
      <c r="T9227" s="2"/>
      <c r="U9227" s="2"/>
      <c r="V9227" s="2"/>
      <c r="W9227" s="2"/>
    </row>
    <row r="9228" spans="16:23" x14ac:dyDescent="0.25">
      <c r="P9228" s="1"/>
      <c r="Q9228" s="1"/>
      <c r="T9228" s="2"/>
      <c r="U9228" s="2"/>
      <c r="V9228" s="2"/>
      <c r="W9228" s="2"/>
    </row>
    <row r="9229" spans="16:23" x14ac:dyDescent="0.25">
      <c r="P9229" s="1"/>
      <c r="Q9229" s="1"/>
      <c r="T9229" s="2"/>
      <c r="U9229" s="2"/>
      <c r="V9229" s="2"/>
      <c r="W9229" s="2"/>
    </row>
    <row r="9230" spans="16:23" x14ac:dyDescent="0.25">
      <c r="P9230" s="1"/>
      <c r="Q9230" s="1"/>
      <c r="T9230" s="2"/>
      <c r="U9230" s="2"/>
      <c r="V9230" s="2"/>
      <c r="W9230" s="2"/>
    </row>
    <row r="9231" spans="16:23" x14ac:dyDescent="0.25">
      <c r="P9231" s="1"/>
      <c r="Q9231" s="1"/>
      <c r="T9231" s="2"/>
      <c r="U9231" s="2"/>
      <c r="V9231" s="2"/>
      <c r="W9231" s="2"/>
    </row>
    <row r="9232" spans="16:23" x14ac:dyDescent="0.25">
      <c r="P9232" s="1"/>
      <c r="Q9232" s="1"/>
      <c r="T9232" s="2"/>
      <c r="U9232" s="2"/>
      <c r="V9232" s="2"/>
      <c r="W9232" s="2"/>
    </row>
    <row r="9233" spans="16:23" x14ac:dyDescent="0.25">
      <c r="P9233" s="1"/>
      <c r="Q9233" s="1"/>
      <c r="T9233" s="2"/>
      <c r="U9233" s="2"/>
      <c r="V9233" s="2"/>
      <c r="W9233" s="2"/>
    </row>
    <row r="9234" spans="16:23" x14ac:dyDescent="0.25">
      <c r="P9234" s="1"/>
      <c r="Q9234" s="1"/>
      <c r="T9234" s="2"/>
      <c r="U9234" s="2"/>
      <c r="V9234" s="2"/>
      <c r="W9234" s="2"/>
    </row>
    <row r="9235" spans="16:23" x14ac:dyDescent="0.25">
      <c r="P9235" s="1"/>
      <c r="Q9235" s="1"/>
      <c r="T9235" s="2"/>
      <c r="U9235" s="2"/>
      <c r="V9235" s="2"/>
      <c r="W9235" s="2"/>
    </row>
    <row r="9236" spans="16:23" x14ac:dyDescent="0.25">
      <c r="P9236" s="1"/>
      <c r="Q9236" s="1"/>
      <c r="T9236" s="2"/>
      <c r="U9236" s="2"/>
      <c r="V9236" s="2"/>
      <c r="W9236" s="2"/>
    </row>
    <row r="9237" spans="16:23" x14ac:dyDescent="0.25">
      <c r="P9237" s="1"/>
      <c r="Q9237" s="1"/>
      <c r="T9237" s="2"/>
      <c r="U9237" s="2"/>
      <c r="V9237" s="2"/>
      <c r="W9237" s="2"/>
    </row>
    <row r="9238" spans="16:23" x14ac:dyDescent="0.25">
      <c r="P9238" s="1"/>
      <c r="Q9238" s="1"/>
      <c r="T9238" s="2"/>
      <c r="U9238" s="2"/>
      <c r="V9238" s="2"/>
      <c r="W9238" s="2"/>
    </row>
    <row r="9239" spans="16:23" x14ac:dyDescent="0.25">
      <c r="P9239" s="1"/>
      <c r="Q9239" s="1"/>
      <c r="T9239" s="2"/>
      <c r="U9239" s="2"/>
      <c r="V9239" s="2"/>
      <c r="W9239" s="2"/>
    </row>
    <row r="9240" spans="16:23" x14ac:dyDescent="0.25">
      <c r="P9240" s="1"/>
      <c r="Q9240" s="1"/>
      <c r="T9240" s="2"/>
      <c r="U9240" s="2"/>
      <c r="V9240" s="2"/>
      <c r="W9240" s="2"/>
    </row>
    <row r="9241" spans="16:23" x14ac:dyDescent="0.25">
      <c r="P9241" s="1"/>
      <c r="Q9241" s="1"/>
      <c r="T9241" s="2"/>
      <c r="U9241" s="2"/>
      <c r="V9241" s="2"/>
      <c r="W9241" s="2"/>
    </row>
    <row r="9242" spans="16:23" x14ac:dyDescent="0.25">
      <c r="P9242" s="1"/>
      <c r="Q9242" s="1"/>
      <c r="T9242" s="2"/>
      <c r="U9242" s="2"/>
      <c r="V9242" s="2"/>
      <c r="W9242" s="2"/>
    </row>
    <row r="9243" spans="16:23" x14ac:dyDescent="0.25">
      <c r="P9243" s="1"/>
      <c r="Q9243" s="1"/>
      <c r="T9243" s="2"/>
      <c r="U9243" s="2"/>
      <c r="V9243" s="2"/>
      <c r="W9243" s="2"/>
    </row>
    <row r="9244" spans="16:23" x14ac:dyDescent="0.25">
      <c r="P9244" s="1"/>
      <c r="Q9244" s="1"/>
      <c r="T9244" s="2"/>
      <c r="U9244" s="2"/>
      <c r="V9244" s="2"/>
      <c r="W9244" s="2"/>
    </row>
    <row r="9245" spans="16:23" x14ac:dyDescent="0.25">
      <c r="P9245" s="1"/>
      <c r="Q9245" s="1"/>
      <c r="T9245" s="2"/>
      <c r="U9245" s="2"/>
      <c r="V9245" s="2"/>
      <c r="W9245" s="2"/>
    </row>
    <row r="9246" spans="16:23" x14ac:dyDescent="0.25">
      <c r="P9246" s="1"/>
      <c r="Q9246" s="1"/>
      <c r="T9246" s="2"/>
      <c r="U9246" s="2"/>
      <c r="V9246" s="2"/>
      <c r="W9246" s="2"/>
    </row>
    <row r="9247" spans="16:23" x14ac:dyDescent="0.25">
      <c r="P9247" s="1"/>
      <c r="Q9247" s="1"/>
      <c r="T9247" s="2"/>
      <c r="U9247" s="2"/>
      <c r="V9247" s="2"/>
      <c r="W9247" s="2"/>
    </row>
    <row r="9248" spans="16:23" x14ac:dyDescent="0.25">
      <c r="P9248" s="1"/>
      <c r="Q9248" s="1"/>
      <c r="T9248" s="2"/>
      <c r="U9248" s="2"/>
      <c r="V9248" s="2"/>
      <c r="W9248" s="2"/>
    </row>
    <row r="9249" spans="16:23" x14ac:dyDescent="0.25">
      <c r="P9249" s="1"/>
      <c r="Q9249" s="1"/>
      <c r="T9249" s="2"/>
      <c r="U9249" s="2"/>
      <c r="V9249" s="2"/>
      <c r="W9249" s="2"/>
    </row>
    <row r="9250" spans="16:23" x14ac:dyDescent="0.25">
      <c r="P9250" s="1"/>
      <c r="Q9250" s="1"/>
      <c r="T9250" s="2"/>
      <c r="U9250" s="2"/>
      <c r="V9250" s="2"/>
      <c r="W9250" s="2"/>
    </row>
    <row r="9251" spans="16:23" x14ac:dyDescent="0.25">
      <c r="P9251" s="1"/>
      <c r="Q9251" s="1"/>
      <c r="T9251" s="2"/>
      <c r="U9251" s="2"/>
      <c r="V9251" s="2"/>
      <c r="W9251" s="2"/>
    </row>
    <row r="9252" spans="16:23" x14ac:dyDescent="0.25">
      <c r="P9252" s="1"/>
      <c r="Q9252" s="1"/>
      <c r="T9252" s="2"/>
      <c r="U9252" s="2"/>
      <c r="V9252" s="2"/>
      <c r="W9252" s="2"/>
    </row>
    <row r="9253" spans="16:23" x14ac:dyDescent="0.25">
      <c r="P9253" s="1"/>
      <c r="Q9253" s="1"/>
      <c r="T9253" s="2"/>
      <c r="U9253" s="2"/>
      <c r="V9253" s="2"/>
      <c r="W9253" s="2"/>
    </row>
    <row r="9254" spans="16:23" x14ac:dyDescent="0.25">
      <c r="P9254" s="1"/>
      <c r="Q9254" s="1"/>
      <c r="T9254" s="2"/>
      <c r="U9254" s="2"/>
      <c r="V9254" s="2"/>
      <c r="W9254" s="2"/>
    </row>
    <row r="9255" spans="16:23" x14ac:dyDescent="0.25">
      <c r="P9255" s="1"/>
      <c r="Q9255" s="1"/>
      <c r="T9255" s="2"/>
      <c r="U9255" s="2"/>
      <c r="V9255" s="2"/>
      <c r="W9255" s="2"/>
    </row>
    <row r="9256" spans="16:23" x14ac:dyDescent="0.25">
      <c r="P9256" s="1"/>
      <c r="Q9256" s="1"/>
      <c r="T9256" s="2"/>
      <c r="U9256" s="2"/>
      <c r="V9256" s="2"/>
      <c r="W9256" s="2"/>
    </row>
    <row r="9257" spans="16:23" x14ac:dyDescent="0.25">
      <c r="P9257" s="1"/>
      <c r="Q9257" s="1"/>
      <c r="T9257" s="2"/>
      <c r="U9257" s="2"/>
      <c r="V9257" s="2"/>
      <c r="W9257" s="2"/>
    </row>
    <row r="9258" spans="16:23" x14ac:dyDescent="0.25">
      <c r="P9258" s="1"/>
      <c r="Q9258" s="1"/>
      <c r="T9258" s="2"/>
      <c r="U9258" s="2"/>
      <c r="V9258" s="2"/>
      <c r="W9258" s="2"/>
    </row>
    <row r="9259" spans="16:23" x14ac:dyDescent="0.25">
      <c r="P9259" s="1"/>
      <c r="Q9259" s="1"/>
      <c r="T9259" s="2"/>
      <c r="U9259" s="2"/>
      <c r="V9259" s="2"/>
      <c r="W9259" s="2"/>
    </row>
    <row r="9260" spans="16:23" x14ac:dyDescent="0.25">
      <c r="P9260" s="1"/>
      <c r="Q9260" s="1"/>
      <c r="T9260" s="2"/>
      <c r="U9260" s="2"/>
      <c r="V9260" s="2"/>
      <c r="W9260" s="2"/>
    </row>
    <row r="9261" spans="16:23" x14ac:dyDescent="0.25">
      <c r="P9261" s="1"/>
      <c r="Q9261" s="1"/>
      <c r="T9261" s="2"/>
      <c r="U9261" s="2"/>
      <c r="V9261" s="2"/>
      <c r="W9261" s="2"/>
    </row>
    <row r="9262" spans="16:23" x14ac:dyDescent="0.25">
      <c r="P9262" s="1"/>
      <c r="Q9262" s="1"/>
      <c r="T9262" s="2"/>
      <c r="U9262" s="2"/>
      <c r="V9262" s="2"/>
      <c r="W9262" s="2"/>
    </row>
    <row r="9263" spans="16:23" x14ac:dyDescent="0.25">
      <c r="P9263" s="1"/>
      <c r="Q9263" s="1"/>
      <c r="T9263" s="2"/>
      <c r="U9263" s="2"/>
      <c r="V9263" s="2"/>
      <c r="W9263" s="2"/>
    </row>
    <row r="9264" spans="16:23" x14ac:dyDescent="0.25">
      <c r="P9264" s="1"/>
      <c r="Q9264" s="1"/>
      <c r="T9264" s="2"/>
      <c r="U9264" s="2"/>
      <c r="V9264" s="2"/>
      <c r="W9264" s="2"/>
    </row>
    <row r="9265" spans="16:23" x14ac:dyDescent="0.25">
      <c r="P9265" s="1"/>
      <c r="Q9265" s="1"/>
      <c r="T9265" s="2"/>
      <c r="U9265" s="2"/>
      <c r="V9265" s="2"/>
      <c r="W9265" s="2"/>
    </row>
    <row r="9266" spans="16:23" x14ac:dyDescent="0.25">
      <c r="P9266" s="1"/>
      <c r="Q9266" s="1"/>
      <c r="T9266" s="2"/>
      <c r="U9266" s="2"/>
      <c r="V9266" s="2"/>
      <c r="W9266" s="2"/>
    </row>
    <row r="9267" spans="16:23" x14ac:dyDescent="0.25">
      <c r="P9267" s="1"/>
      <c r="Q9267" s="1"/>
      <c r="T9267" s="2"/>
      <c r="U9267" s="2"/>
      <c r="V9267" s="2"/>
      <c r="W9267" s="2"/>
    </row>
    <row r="9268" spans="16:23" x14ac:dyDescent="0.25">
      <c r="P9268" s="1"/>
      <c r="Q9268" s="1"/>
      <c r="T9268" s="2"/>
      <c r="U9268" s="2"/>
      <c r="V9268" s="2"/>
      <c r="W9268" s="2"/>
    </row>
    <row r="9269" spans="16:23" x14ac:dyDescent="0.25">
      <c r="P9269" s="1"/>
      <c r="Q9269" s="1"/>
      <c r="T9269" s="2"/>
      <c r="U9269" s="2"/>
      <c r="V9269" s="2"/>
      <c r="W9269" s="2"/>
    </row>
    <row r="9270" spans="16:23" x14ac:dyDescent="0.25">
      <c r="P9270" s="1"/>
      <c r="Q9270" s="1"/>
      <c r="T9270" s="2"/>
      <c r="U9270" s="2"/>
      <c r="V9270" s="2"/>
      <c r="W9270" s="2"/>
    </row>
    <row r="9271" spans="16:23" x14ac:dyDescent="0.25">
      <c r="P9271" s="1"/>
      <c r="Q9271" s="1"/>
      <c r="T9271" s="2"/>
      <c r="U9271" s="2"/>
      <c r="V9271" s="2"/>
      <c r="W9271" s="2"/>
    </row>
    <row r="9272" spans="16:23" x14ac:dyDescent="0.25">
      <c r="P9272" s="1"/>
      <c r="Q9272" s="1"/>
      <c r="T9272" s="2"/>
      <c r="U9272" s="2"/>
      <c r="V9272" s="2"/>
      <c r="W9272" s="2"/>
    </row>
    <row r="9273" spans="16:23" x14ac:dyDescent="0.25">
      <c r="P9273" s="1"/>
      <c r="Q9273" s="1"/>
      <c r="T9273" s="2"/>
      <c r="U9273" s="2"/>
      <c r="V9273" s="2"/>
      <c r="W9273" s="2"/>
    </row>
    <row r="9274" spans="16:23" x14ac:dyDescent="0.25">
      <c r="P9274" s="1"/>
      <c r="Q9274" s="1"/>
      <c r="T9274" s="2"/>
      <c r="U9274" s="2"/>
      <c r="V9274" s="2"/>
      <c r="W9274" s="2"/>
    </row>
    <row r="9275" spans="16:23" x14ac:dyDescent="0.25">
      <c r="P9275" s="1"/>
      <c r="Q9275" s="1"/>
      <c r="T9275" s="2"/>
      <c r="U9275" s="2"/>
      <c r="V9275" s="2"/>
      <c r="W9275" s="2"/>
    </row>
    <row r="9276" spans="16:23" x14ac:dyDescent="0.25">
      <c r="P9276" s="1"/>
      <c r="Q9276" s="1"/>
      <c r="T9276" s="2"/>
      <c r="U9276" s="2"/>
      <c r="V9276" s="2"/>
      <c r="W9276" s="2"/>
    </row>
    <row r="9277" spans="16:23" x14ac:dyDescent="0.25">
      <c r="P9277" s="1"/>
      <c r="Q9277" s="1"/>
      <c r="T9277" s="2"/>
      <c r="U9277" s="2"/>
      <c r="V9277" s="2"/>
      <c r="W9277" s="2"/>
    </row>
    <row r="9278" spans="16:23" x14ac:dyDescent="0.25">
      <c r="P9278" s="1"/>
      <c r="Q9278" s="1"/>
      <c r="T9278" s="2"/>
      <c r="U9278" s="2"/>
      <c r="V9278" s="2"/>
      <c r="W9278" s="2"/>
    </row>
    <row r="9279" spans="16:23" x14ac:dyDescent="0.25">
      <c r="P9279" s="1"/>
      <c r="Q9279" s="1"/>
      <c r="T9279" s="2"/>
      <c r="U9279" s="2"/>
      <c r="V9279" s="2"/>
      <c r="W9279" s="2"/>
    </row>
    <row r="9280" spans="16:23" x14ac:dyDescent="0.25">
      <c r="P9280" s="1"/>
      <c r="Q9280" s="1"/>
      <c r="T9280" s="2"/>
      <c r="U9280" s="2"/>
      <c r="V9280" s="2"/>
      <c r="W9280" s="2"/>
    </row>
    <row r="9281" spans="16:23" x14ac:dyDescent="0.25">
      <c r="P9281" s="1"/>
      <c r="Q9281" s="1"/>
      <c r="T9281" s="2"/>
      <c r="U9281" s="2"/>
      <c r="V9281" s="2"/>
      <c r="W9281" s="2"/>
    </row>
    <row r="9282" spans="16:23" x14ac:dyDescent="0.25">
      <c r="P9282" s="1"/>
      <c r="Q9282" s="1"/>
      <c r="T9282" s="2"/>
      <c r="U9282" s="2"/>
      <c r="V9282" s="2"/>
      <c r="W9282" s="2"/>
    </row>
    <row r="9283" spans="16:23" x14ac:dyDescent="0.25">
      <c r="P9283" s="1"/>
      <c r="Q9283" s="1"/>
      <c r="T9283" s="2"/>
      <c r="U9283" s="2"/>
      <c r="V9283" s="2"/>
      <c r="W9283" s="2"/>
    </row>
    <row r="9284" spans="16:23" x14ac:dyDescent="0.25">
      <c r="P9284" s="1"/>
      <c r="Q9284" s="1"/>
      <c r="T9284" s="2"/>
      <c r="U9284" s="2"/>
      <c r="V9284" s="2"/>
      <c r="W9284" s="2"/>
    </row>
    <row r="9285" spans="16:23" x14ac:dyDescent="0.25">
      <c r="P9285" s="1"/>
      <c r="Q9285" s="1"/>
      <c r="T9285" s="2"/>
      <c r="U9285" s="2"/>
      <c r="V9285" s="2"/>
      <c r="W9285" s="2"/>
    </row>
    <row r="9286" spans="16:23" x14ac:dyDescent="0.25">
      <c r="P9286" s="1"/>
      <c r="Q9286" s="1"/>
      <c r="T9286" s="2"/>
      <c r="U9286" s="2"/>
      <c r="V9286" s="2"/>
      <c r="W9286" s="2"/>
    </row>
    <row r="9287" spans="16:23" x14ac:dyDescent="0.25">
      <c r="P9287" s="1"/>
      <c r="Q9287" s="1"/>
      <c r="T9287" s="2"/>
      <c r="U9287" s="2"/>
      <c r="V9287" s="2"/>
      <c r="W9287" s="2"/>
    </row>
    <row r="9288" spans="16:23" x14ac:dyDescent="0.25">
      <c r="P9288" s="1"/>
      <c r="Q9288" s="1"/>
      <c r="T9288" s="2"/>
      <c r="U9288" s="2"/>
      <c r="V9288" s="2"/>
      <c r="W9288" s="2"/>
    </row>
    <row r="9289" spans="16:23" x14ac:dyDescent="0.25">
      <c r="P9289" s="1"/>
      <c r="Q9289" s="1"/>
      <c r="T9289" s="2"/>
      <c r="U9289" s="2"/>
      <c r="V9289" s="2"/>
      <c r="W9289" s="2"/>
    </row>
    <row r="9290" spans="16:23" x14ac:dyDescent="0.25">
      <c r="P9290" s="1"/>
      <c r="Q9290" s="1"/>
      <c r="T9290" s="2"/>
      <c r="U9290" s="2"/>
      <c r="V9290" s="2"/>
      <c r="W9290" s="2"/>
    </row>
    <row r="9291" spans="16:23" x14ac:dyDescent="0.25">
      <c r="P9291" s="1"/>
      <c r="Q9291" s="1"/>
      <c r="T9291" s="2"/>
      <c r="U9291" s="2"/>
      <c r="V9291" s="2"/>
      <c r="W9291" s="2"/>
    </row>
    <row r="9292" spans="16:23" x14ac:dyDescent="0.25">
      <c r="P9292" s="1"/>
      <c r="Q9292" s="1"/>
      <c r="T9292" s="2"/>
      <c r="U9292" s="2"/>
      <c r="V9292" s="2"/>
      <c r="W9292" s="2"/>
    </row>
    <row r="9293" spans="16:23" x14ac:dyDescent="0.25">
      <c r="P9293" s="1"/>
      <c r="Q9293" s="1"/>
      <c r="T9293" s="2"/>
      <c r="U9293" s="2"/>
      <c r="V9293" s="2"/>
      <c r="W9293" s="2"/>
    </row>
    <row r="9294" spans="16:23" x14ac:dyDescent="0.25">
      <c r="P9294" s="1"/>
      <c r="Q9294" s="1"/>
      <c r="T9294" s="2"/>
      <c r="U9294" s="2"/>
      <c r="V9294" s="2"/>
      <c r="W9294" s="2"/>
    </row>
    <row r="9295" spans="16:23" x14ac:dyDescent="0.25">
      <c r="P9295" s="1"/>
      <c r="Q9295" s="1"/>
      <c r="T9295" s="2"/>
      <c r="U9295" s="2"/>
      <c r="V9295" s="2"/>
      <c r="W9295" s="2"/>
    </row>
    <row r="9296" spans="16:23" x14ac:dyDescent="0.25">
      <c r="P9296" s="1"/>
      <c r="Q9296" s="1"/>
      <c r="T9296" s="2"/>
      <c r="U9296" s="2"/>
      <c r="V9296" s="2"/>
      <c r="W9296" s="2"/>
    </row>
    <row r="9297" spans="16:23" x14ac:dyDescent="0.25">
      <c r="P9297" s="1"/>
      <c r="Q9297" s="1"/>
      <c r="T9297" s="2"/>
      <c r="U9297" s="2"/>
      <c r="V9297" s="2"/>
      <c r="W9297" s="2"/>
    </row>
    <row r="9298" spans="16:23" x14ac:dyDescent="0.25">
      <c r="P9298" s="1"/>
      <c r="Q9298" s="1"/>
      <c r="T9298" s="2"/>
      <c r="U9298" s="2"/>
      <c r="V9298" s="2"/>
      <c r="W9298" s="2"/>
    </row>
    <row r="9299" spans="16:23" x14ac:dyDescent="0.25">
      <c r="P9299" s="1"/>
      <c r="Q9299" s="1"/>
      <c r="T9299" s="2"/>
      <c r="U9299" s="2"/>
      <c r="V9299" s="2"/>
      <c r="W9299" s="2"/>
    </row>
    <row r="9300" spans="16:23" x14ac:dyDescent="0.25">
      <c r="P9300" s="1"/>
      <c r="Q9300" s="1"/>
      <c r="T9300" s="2"/>
      <c r="U9300" s="2"/>
      <c r="V9300" s="2"/>
      <c r="W9300" s="2"/>
    </row>
    <row r="9301" spans="16:23" x14ac:dyDescent="0.25">
      <c r="P9301" s="1"/>
      <c r="Q9301" s="1"/>
      <c r="T9301" s="2"/>
      <c r="U9301" s="2"/>
      <c r="V9301" s="2"/>
      <c r="W9301" s="2"/>
    </row>
    <row r="9302" spans="16:23" x14ac:dyDescent="0.25">
      <c r="P9302" s="1"/>
      <c r="Q9302" s="1"/>
      <c r="T9302" s="2"/>
      <c r="U9302" s="2"/>
      <c r="V9302" s="2"/>
      <c r="W9302" s="2"/>
    </row>
    <row r="9303" spans="16:23" x14ac:dyDescent="0.25">
      <c r="P9303" s="1"/>
      <c r="Q9303" s="1"/>
      <c r="T9303" s="2"/>
      <c r="U9303" s="2"/>
      <c r="V9303" s="2"/>
      <c r="W9303" s="2"/>
    </row>
    <row r="9304" spans="16:23" x14ac:dyDescent="0.25">
      <c r="P9304" s="1"/>
      <c r="Q9304" s="1"/>
      <c r="T9304" s="2"/>
      <c r="U9304" s="2"/>
      <c r="V9304" s="2"/>
      <c r="W9304" s="2"/>
    </row>
    <row r="9305" spans="16:23" x14ac:dyDescent="0.25">
      <c r="P9305" s="1"/>
      <c r="Q9305" s="1"/>
      <c r="T9305" s="2"/>
      <c r="U9305" s="2"/>
      <c r="V9305" s="2"/>
      <c r="W9305" s="2"/>
    </row>
    <row r="9306" spans="16:23" x14ac:dyDescent="0.25">
      <c r="P9306" s="1"/>
      <c r="Q9306" s="1"/>
      <c r="T9306" s="2"/>
      <c r="U9306" s="2"/>
      <c r="V9306" s="2"/>
      <c r="W9306" s="2"/>
    </row>
    <row r="9307" spans="16:23" x14ac:dyDescent="0.25">
      <c r="P9307" s="1"/>
      <c r="Q9307" s="1"/>
      <c r="T9307" s="2"/>
      <c r="U9307" s="2"/>
      <c r="V9307" s="2"/>
      <c r="W9307" s="2"/>
    </row>
    <row r="9308" spans="16:23" x14ac:dyDescent="0.25">
      <c r="P9308" s="1"/>
      <c r="Q9308" s="1"/>
      <c r="T9308" s="2"/>
      <c r="U9308" s="2"/>
      <c r="V9308" s="2"/>
      <c r="W9308" s="2"/>
    </row>
    <row r="9309" spans="16:23" x14ac:dyDescent="0.25">
      <c r="P9309" s="1"/>
      <c r="Q9309" s="1"/>
      <c r="T9309" s="2"/>
      <c r="U9309" s="2"/>
      <c r="V9309" s="2"/>
      <c r="W9309" s="2"/>
    </row>
    <row r="9310" spans="16:23" x14ac:dyDescent="0.25">
      <c r="P9310" s="1"/>
      <c r="Q9310" s="1"/>
      <c r="T9310" s="2"/>
      <c r="U9310" s="2"/>
      <c r="V9310" s="2"/>
      <c r="W9310" s="2"/>
    </row>
    <row r="9311" spans="16:23" x14ac:dyDescent="0.25">
      <c r="P9311" s="1"/>
      <c r="Q9311" s="1"/>
      <c r="T9311" s="2"/>
      <c r="U9311" s="2"/>
      <c r="V9311" s="2"/>
      <c r="W9311" s="2"/>
    </row>
    <row r="9312" spans="16:23" x14ac:dyDescent="0.25">
      <c r="P9312" s="1"/>
      <c r="Q9312" s="1"/>
      <c r="T9312" s="2"/>
      <c r="U9312" s="2"/>
      <c r="V9312" s="2"/>
      <c r="W9312" s="2"/>
    </row>
    <row r="9313" spans="16:23" x14ac:dyDescent="0.25">
      <c r="P9313" s="1"/>
      <c r="Q9313" s="1"/>
      <c r="T9313" s="2"/>
      <c r="U9313" s="2"/>
      <c r="V9313" s="2"/>
      <c r="W9313" s="2"/>
    </row>
    <row r="9314" spans="16:23" x14ac:dyDescent="0.25">
      <c r="P9314" s="1"/>
      <c r="Q9314" s="1"/>
      <c r="T9314" s="2"/>
      <c r="U9314" s="2"/>
      <c r="V9314" s="2"/>
      <c r="W9314" s="2"/>
    </row>
    <row r="9315" spans="16:23" x14ac:dyDescent="0.25">
      <c r="P9315" s="1"/>
      <c r="Q9315" s="1"/>
      <c r="T9315" s="2"/>
      <c r="U9315" s="2"/>
      <c r="V9315" s="2"/>
      <c r="W9315" s="2"/>
    </row>
    <row r="9316" spans="16:23" x14ac:dyDescent="0.25">
      <c r="P9316" s="1"/>
      <c r="Q9316" s="1"/>
      <c r="T9316" s="2"/>
      <c r="U9316" s="2"/>
      <c r="V9316" s="2"/>
      <c r="W9316" s="2"/>
    </row>
    <row r="9317" spans="16:23" x14ac:dyDescent="0.25">
      <c r="P9317" s="1"/>
      <c r="Q9317" s="1"/>
      <c r="T9317" s="2"/>
      <c r="U9317" s="2"/>
      <c r="V9317" s="2"/>
      <c r="W9317" s="2"/>
    </row>
    <row r="9318" spans="16:23" x14ac:dyDescent="0.25">
      <c r="P9318" s="1"/>
      <c r="Q9318" s="1"/>
      <c r="T9318" s="2"/>
      <c r="U9318" s="2"/>
      <c r="V9318" s="2"/>
      <c r="W9318" s="2"/>
    </row>
    <row r="9319" spans="16:23" x14ac:dyDescent="0.25">
      <c r="P9319" s="1"/>
      <c r="Q9319" s="1"/>
      <c r="T9319" s="2"/>
      <c r="U9319" s="2"/>
      <c r="V9319" s="2"/>
      <c r="W9319" s="2"/>
    </row>
    <row r="9320" spans="16:23" x14ac:dyDescent="0.25">
      <c r="P9320" s="1"/>
      <c r="Q9320" s="1"/>
      <c r="T9320" s="2"/>
      <c r="U9320" s="2"/>
      <c r="V9320" s="2"/>
      <c r="W9320" s="2"/>
    </row>
    <row r="9321" spans="16:23" x14ac:dyDescent="0.25">
      <c r="P9321" s="1"/>
      <c r="Q9321" s="1"/>
      <c r="T9321" s="2"/>
      <c r="U9321" s="2"/>
      <c r="V9321" s="2"/>
      <c r="W9321" s="2"/>
    </row>
    <row r="9322" spans="16:23" x14ac:dyDescent="0.25">
      <c r="P9322" s="1"/>
      <c r="Q9322" s="1"/>
      <c r="T9322" s="2"/>
      <c r="U9322" s="2"/>
      <c r="V9322" s="2"/>
      <c r="W9322" s="2"/>
    </row>
    <row r="9323" spans="16:23" x14ac:dyDescent="0.25">
      <c r="P9323" s="1"/>
      <c r="Q9323" s="1"/>
      <c r="T9323" s="2"/>
      <c r="U9323" s="2"/>
      <c r="V9323" s="2"/>
      <c r="W9323" s="2"/>
    </row>
    <row r="9324" spans="16:23" x14ac:dyDescent="0.25">
      <c r="P9324" s="1"/>
      <c r="Q9324" s="1"/>
      <c r="T9324" s="2"/>
      <c r="U9324" s="2"/>
      <c r="V9324" s="2"/>
      <c r="W9324" s="2"/>
    </row>
    <row r="9325" spans="16:23" x14ac:dyDescent="0.25">
      <c r="P9325" s="1"/>
      <c r="Q9325" s="1"/>
      <c r="T9325" s="2"/>
      <c r="U9325" s="2"/>
      <c r="V9325" s="2"/>
      <c r="W9325" s="2"/>
    </row>
    <row r="9326" spans="16:23" x14ac:dyDescent="0.25">
      <c r="P9326" s="1"/>
      <c r="Q9326" s="1"/>
      <c r="T9326" s="2"/>
      <c r="U9326" s="2"/>
      <c r="V9326" s="2"/>
      <c r="W9326" s="2"/>
    </row>
    <row r="9327" spans="16:23" x14ac:dyDescent="0.25">
      <c r="P9327" s="1"/>
      <c r="Q9327" s="1"/>
      <c r="T9327" s="2"/>
      <c r="U9327" s="2"/>
      <c r="V9327" s="2"/>
      <c r="W9327" s="2"/>
    </row>
    <row r="9328" spans="16:23" x14ac:dyDescent="0.25">
      <c r="P9328" s="1"/>
      <c r="Q9328" s="1"/>
      <c r="T9328" s="2"/>
      <c r="U9328" s="2"/>
      <c r="V9328" s="2"/>
      <c r="W9328" s="2"/>
    </row>
    <row r="9329" spans="16:23" x14ac:dyDescent="0.25">
      <c r="P9329" s="1"/>
      <c r="Q9329" s="1"/>
      <c r="T9329" s="2"/>
      <c r="U9329" s="2"/>
      <c r="V9329" s="2"/>
      <c r="W9329" s="2"/>
    </row>
    <row r="9330" spans="16:23" x14ac:dyDescent="0.25">
      <c r="P9330" s="1"/>
      <c r="Q9330" s="1"/>
      <c r="T9330" s="2"/>
      <c r="U9330" s="2"/>
      <c r="V9330" s="2"/>
      <c r="W9330" s="2"/>
    </row>
    <row r="9331" spans="16:23" x14ac:dyDescent="0.25">
      <c r="P9331" s="1"/>
      <c r="Q9331" s="1"/>
      <c r="T9331" s="2"/>
      <c r="U9331" s="2"/>
      <c r="V9331" s="2"/>
      <c r="W9331" s="2"/>
    </row>
    <row r="9332" spans="16:23" x14ac:dyDescent="0.25">
      <c r="P9332" s="1"/>
      <c r="Q9332" s="1"/>
      <c r="T9332" s="2"/>
      <c r="U9332" s="2"/>
      <c r="V9332" s="2"/>
      <c r="W9332" s="2"/>
    </row>
    <row r="9333" spans="16:23" x14ac:dyDescent="0.25">
      <c r="P9333" s="1"/>
      <c r="Q9333" s="1"/>
      <c r="T9333" s="2"/>
      <c r="U9333" s="2"/>
      <c r="V9333" s="2"/>
      <c r="W9333" s="2"/>
    </row>
    <row r="9334" spans="16:23" x14ac:dyDescent="0.25">
      <c r="P9334" s="1"/>
      <c r="Q9334" s="1"/>
      <c r="T9334" s="2"/>
      <c r="U9334" s="2"/>
      <c r="V9334" s="2"/>
      <c r="W9334" s="2"/>
    </row>
    <row r="9335" spans="16:23" x14ac:dyDescent="0.25">
      <c r="P9335" s="1"/>
      <c r="Q9335" s="1"/>
      <c r="T9335" s="2"/>
      <c r="U9335" s="2"/>
      <c r="V9335" s="2"/>
      <c r="W9335" s="2"/>
    </row>
    <row r="9336" spans="16:23" x14ac:dyDescent="0.25">
      <c r="P9336" s="1"/>
      <c r="Q9336" s="1"/>
      <c r="T9336" s="2"/>
      <c r="U9336" s="2"/>
      <c r="V9336" s="2"/>
      <c r="W9336" s="2"/>
    </row>
    <row r="9337" spans="16:23" x14ac:dyDescent="0.25">
      <c r="P9337" s="1"/>
      <c r="Q9337" s="1"/>
      <c r="T9337" s="2"/>
      <c r="U9337" s="2"/>
      <c r="V9337" s="2"/>
      <c r="W9337" s="2"/>
    </row>
    <row r="9338" spans="16:23" x14ac:dyDescent="0.25">
      <c r="P9338" s="1"/>
      <c r="Q9338" s="1"/>
      <c r="T9338" s="2"/>
      <c r="U9338" s="2"/>
      <c r="V9338" s="2"/>
      <c r="W9338" s="2"/>
    </row>
    <row r="9339" spans="16:23" x14ac:dyDescent="0.25">
      <c r="P9339" s="1"/>
      <c r="Q9339" s="1"/>
      <c r="T9339" s="2"/>
      <c r="U9339" s="2"/>
      <c r="V9339" s="2"/>
      <c r="W9339" s="2"/>
    </row>
    <row r="9340" spans="16:23" x14ac:dyDescent="0.25">
      <c r="P9340" s="1"/>
      <c r="Q9340" s="1"/>
      <c r="T9340" s="2"/>
      <c r="U9340" s="2"/>
      <c r="V9340" s="2"/>
      <c r="W9340" s="2"/>
    </row>
    <row r="9341" spans="16:23" x14ac:dyDescent="0.25">
      <c r="P9341" s="1"/>
      <c r="Q9341" s="1"/>
      <c r="T9341" s="2"/>
      <c r="U9341" s="2"/>
      <c r="V9341" s="2"/>
      <c r="W9341" s="2"/>
    </row>
    <row r="9342" spans="16:23" x14ac:dyDescent="0.25">
      <c r="P9342" s="1"/>
      <c r="Q9342" s="1"/>
      <c r="T9342" s="2"/>
      <c r="U9342" s="2"/>
      <c r="V9342" s="2"/>
      <c r="W9342" s="2"/>
    </row>
    <row r="9343" spans="16:23" x14ac:dyDescent="0.25">
      <c r="P9343" s="1"/>
      <c r="Q9343" s="1"/>
      <c r="T9343" s="2"/>
      <c r="U9343" s="2"/>
      <c r="V9343" s="2"/>
      <c r="W9343" s="2"/>
    </row>
    <row r="9344" spans="16:23" x14ac:dyDescent="0.25">
      <c r="P9344" s="1"/>
      <c r="Q9344" s="1"/>
      <c r="T9344" s="2"/>
      <c r="U9344" s="2"/>
      <c r="V9344" s="2"/>
      <c r="W9344" s="2"/>
    </row>
    <row r="9345" spans="16:23" x14ac:dyDescent="0.25">
      <c r="P9345" s="1"/>
      <c r="Q9345" s="1"/>
      <c r="T9345" s="2"/>
      <c r="U9345" s="2"/>
      <c r="V9345" s="2"/>
      <c r="W9345" s="2"/>
    </row>
    <row r="9346" spans="16:23" x14ac:dyDescent="0.25">
      <c r="P9346" s="1"/>
      <c r="Q9346" s="1"/>
      <c r="T9346" s="2"/>
      <c r="U9346" s="2"/>
      <c r="V9346" s="2"/>
      <c r="W9346" s="2"/>
    </row>
    <row r="9347" spans="16:23" x14ac:dyDescent="0.25">
      <c r="P9347" s="1"/>
      <c r="Q9347" s="1"/>
      <c r="T9347" s="2"/>
      <c r="U9347" s="2"/>
      <c r="V9347" s="2"/>
      <c r="W9347" s="2"/>
    </row>
    <row r="9348" spans="16:23" x14ac:dyDescent="0.25">
      <c r="P9348" s="1"/>
      <c r="Q9348" s="1"/>
      <c r="T9348" s="2"/>
      <c r="U9348" s="2"/>
      <c r="V9348" s="2"/>
      <c r="W9348" s="2"/>
    </row>
    <row r="9349" spans="16:23" x14ac:dyDescent="0.25">
      <c r="P9349" s="1"/>
      <c r="Q9349" s="1"/>
      <c r="T9349" s="2"/>
      <c r="U9349" s="2"/>
      <c r="V9349" s="2"/>
      <c r="W9349" s="2"/>
    </row>
    <row r="9350" spans="16:23" x14ac:dyDescent="0.25">
      <c r="P9350" s="1"/>
      <c r="Q9350" s="1"/>
      <c r="T9350" s="2"/>
      <c r="U9350" s="2"/>
      <c r="V9350" s="2"/>
      <c r="W9350" s="2"/>
    </row>
    <row r="9351" spans="16:23" x14ac:dyDescent="0.25">
      <c r="P9351" s="1"/>
      <c r="Q9351" s="1"/>
      <c r="T9351" s="2"/>
      <c r="U9351" s="2"/>
      <c r="V9351" s="2"/>
      <c r="W9351" s="2"/>
    </row>
    <row r="9352" spans="16:23" x14ac:dyDescent="0.25">
      <c r="P9352" s="1"/>
      <c r="Q9352" s="1"/>
      <c r="T9352" s="2"/>
      <c r="U9352" s="2"/>
      <c r="V9352" s="2"/>
      <c r="W9352" s="2"/>
    </row>
    <row r="9353" spans="16:23" x14ac:dyDescent="0.25">
      <c r="P9353" s="1"/>
      <c r="Q9353" s="1"/>
      <c r="T9353" s="2"/>
      <c r="U9353" s="2"/>
      <c r="V9353" s="2"/>
      <c r="W9353" s="2"/>
    </row>
    <row r="9354" spans="16:23" x14ac:dyDescent="0.25">
      <c r="P9354" s="1"/>
      <c r="Q9354" s="1"/>
      <c r="T9354" s="2"/>
      <c r="U9354" s="2"/>
      <c r="V9354" s="2"/>
      <c r="W9354" s="2"/>
    </row>
    <row r="9355" spans="16:23" x14ac:dyDescent="0.25">
      <c r="P9355" s="1"/>
      <c r="Q9355" s="1"/>
      <c r="T9355" s="2"/>
      <c r="U9355" s="2"/>
      <c r="V9355" s="2"/>
      <c r="W9355" s="2"/>
    </row>
    <row r="9356" spans="16:23" x14ac:dyDescent="0.25">
      <c r="P9356" s="1"/>
      <c r="Q9356" s="1"/>
      <c r="T9356" s="2"/>
      <c r="U9356" s="2"/>
      <c r="V9356" s="2"/>
      <c r="W9356" s="2"/>
    </row>
    <row r="9357" spans="16:23" x14ac:dyDescent="0.25">
      <c r="P9357" s="1"/>
      <c r="Q9357" s="1"/>
      <c r="T9357" s="2"/>
      <c r="U9357" s="2"/>
      <c r="V9357" s="2"/>
      <c r="W9357" s="2"/>
    </row>
    <row r="9358" spans="16:23" x14ac:dyDescent="0.25">
      <c r="P9358" s="1"/>
      <c r="Q9358" s="1"/>
      <c r="T9358" s="2"/>
      <c r="U9358" s="2"/>
      <c r="V9358" s="2"/>
      <c r="W9358" s="2"/>
    </row>
    <row r="9359" spans="16:23" x14ac:dyDescent="0.25">
      <c r="P9359" s="1"/>
      <c r="Q9359" s="1"/>
      <c r="T9359" s="2"/>
      <c r="U9359" s="2"/>
      <c r="V9359" s="2"/>
      <c r="W9359" s="2"/>
    </row>
    <row r="9360" spans="16:23" x14ac:dyDescent="0.25">
      <c r="P9360" s="1"/>
      <c r="Q9360" s="1"/>
      <c r="T9360" s="2"/>
      <c r="U9360" s="2"/>
      <c r="V9360" s="2"/>
      <c r="W9360" s="2"/>
    </row>
    <row r="9361" spans="16:23" x14ac:dyDescent="0.25">
      <c r="P9361" s="1"/>
      <c r="Q9361" s="1"/>
      <c r="T9361" s="2"/>
      <c r="U9361" s="2"/>
      <c r="V9361" s="2"/>
      <c r="W9361" s="2"/>
    </row>
    <row r="9362" spans="16:23" x14ac:dyDescent="0.25">
      <c r="P9362" s="1"/>
      <c r="Q9362" s="1"/>
      <c r="T9362" s="2"/>
      <c r="U9362" s="2"/>
      <c r="V9362" s="2"/>
      <c r="W9362" s="2"/>
    </row>
    <row r="9363" spans="16:23" x14ac:dyDescent="0.25">
      <c r="P9363" s="1"/>
      <c r="Q9363" s="1"/>
      <c r="T9363" s="2"/>
      <c r="U9363" s="2"/>
      <c r="V9363" s="2"/>
      <c r="W9363" s="2"/>
    </row>
    <row r="9364" spans="16:23" x14ac:dyDescent="0.25">
      <c r="P9364" s="1"/>
      <c r="Q9364" s="1"/>
      <c r="T9364" s="2"/>
      <c r="U9364" s="2"/>
      <c r="V9364" s="2"/>
      <c r="W9364" s="2"/>
    </row>
    <row r="9365" spans="16:23" x14ac:dyDescent="0.25">
      <c r="P9365" s="1"/>
      <c r="Q9365" s="1"/>
      <c r="T9365" s="2"/>
      <c r="U9365" s="2"/>
      <c r="V9365" s="2"/>
      <c r="W9365" s="2"/>
    </row>
    <row r="9366" spans="16:23" x14ac:dyDescent="0.25">
      <c r="P9366" s="1"/>
      <c r="Q9366" s="1"/>
      <c r="T9366" s="2"/>
      <c r="U9366" s="2"/>
      <c r="V9366" s="2"/>
      <c r="W9366" s="2"/>
    </row>
    <row r="9367" spans="16:23" x14ac:dyDescent="0.25">
      <c r="P9367" s="1"/>
      <c r="Q9367" s="1"/>
      <c r="T9367" s="2"/>
      <c r="U9367" s="2"/>
      <c r="V9367" s="2"/>
      <c r="W9367" s="2"/>
    </row>
    <row r="9368" spans="16:23" x14ac:dyDescent="0.25">
      <c r="P9368" s="1"/>
      <c r="Q9368" s="1"/>
      <c r="T9368" s="2"/>
      <c r="U9368" s="2"/>
      <c r="V9368" s="2"/>
      <c r="W9368" s="2"/>
    </row>
    <row r="9369" spans="16:23" x14ac:dyDescent="0.25">
      <c r="P9369" s="1"/>
      <c r="Q9369" s="1"/>
      <c r="T9369" s="2"/>
      <c r="U9369" s="2"/>
      <c r="V9369" s="2"/>
      <c r="W9369" s="2"/>
    </row>
    <row r="9370" spans="16:23" x14ac:dyDescent="0.25">
      <c r="P9370" s="1"/>
      <c r="Q9370" s="1"/>
      <c r="T9370" s="2"/>
      <c r="U9370" s="2"/>
      <c r="V9370" s="2"/>
      <c r="W9370" s="2"/>
    </row>
    <row r="9371" spans="16:23" x14ac:dyDescent="0.25">
      <c r="P9371" s="1"/>
      <c r="Q9371" s="1"/>
      <c r="T9371" s="2"/>
      <c r="U9371" s="2"/>
      <c r="V9371" s="2"/>
      <c r="W9371" s="2"/>
    </row>
    <row r="9372" spans="16:23" x14ac:dyDescent="0.25">
      <c r="P9372" s="1"/>
      <c r="Q9372" s="1"/>
      <c r="T9372" s="2"/>
      <c r="U9372" s="2"/>
      <c r="V9372" s="2"/>
      <c r="W9372" s="2"/>
    </row>
    <row r="9373" spans="16:23" x14ac:dyDescent="0.25">
      <c r="P9373" s="1"/>
      <c r="Q9373" s="1"/>
      <c r="T9373" s="2"/>
      <c r="U9373" s="2"/>
      <c r="V9373" s="2"/>
      <c r="W9373" s="2"/>
    </row>
    <row r="9374" spans="16:23" x14ac:dyDescent="0.25">
      <c r="P9374" s="1"/>
      <c r="Q9374" s="1"/>
      <c r="T9374" s="2"/>
      <c r="U9374" s="2"/>
      <c r="V9374" s="2"/>
      <c r="W9374" s="2"/>
    </row>
    <row r="9375" spans="16:23" x14ac:dyDescent="0.25">
      <c r="P9375" s="1"/>
      <c r="Q9375" s="1"/>
      <c r="T9375" s="2"/>
      <c r="U9375" s="2"/>
      <c r="V9375" s="2"/>
      <c r="W9375" s="2"/>
    </row>
    <row r="9376" spans="16:23" x14ac:dyDescent="0.25">
      <c r="P9376" s="1"/>
      <c r="Q9376" s="1"/>
      <c r="T9376" s="2"/>
      <c r="U9376" s="2"/>
      <c r="V9376" s="2"/>
      <c r="W9376" s="2"/>
    </row>
    <row r="9377" spans="16:23" x14ac:dyDescent="0.25">
      <c r="P9377" s="1"/>
      <c r="Q9377" s="1"/>
      <c r="T9377" s="2"/>
      <c r="U9377" s="2"/>
      <c r="V9377" s="2"/>
      <c r="W9377" s="2"/>
    </row>
    <row r="9378" spans="16:23" x14ac:dyDescent="0.25">
      <c r="P9378" s="1"/>
      <c r="Q9378" s="1"/>
      <c r="T9378" s="2"/>
      <c r="U9378" s="2"/>
      <c r="V9378" s="2"/>
      <c r="W9378" s="2"/>
    </row>
    <row r="9379" spans="16:23" x14ac:dyDescent="0.25">
      <c r="P9379" s="1"/>
      <c r="Q9379" s="1"/>
      <c r="T9379" s="2"/>
      <c r="U9379" s="2"/>
      <c r="V9379" s="2"/>
      <c r="W9379" s="2"/>
    </row>
    <row r="9380" spans="16:23" x14ac:dyDescent="0.25">
      <c r="P9380" s="1"/>
      <c r="Q9380" s="1"/>
      <c r="T9380" s="2"/>
      <c r="U9380" s="2"/>
      <c r="V9380" s="2"/>
      <c r="W9380" s="2"/>
    </row>
    <row r="9381" spans="16:23" x14ac:dyDescent="0.25">
      <c r="P9381" s="1"/>
      <c r="Q9381" s="1"/>
      <c r="T9381" s="2"/>
      <c r="U9381" s="2"/>
      <c r="V9381" s="2"/>
      <c r="W9381" s="2"/>
    </row>
    <row r="9382" spans="16:23" x14ac:dyDescent="0.25">
      <c r="P9382" s="1"/>
      <c r="Q9382" s="1"/>
      <c r="T9382" s="2"/>
      <c r="U9382" s="2"/>
      <c r="V9382" s="2"/>
      <c r="W9382" s="2"/>
    </row>
    <row r="9383" spans="16:23" x14ac:dyDescent="0.25">
      <c r="P9383" s="1"/>
      <c r="Q9383" s="1"/>
      <c r="T9383" s="2"/>
      <c r="U9383" s="2"/>
      <c r="V9383" s="2"/>
      <c r="W9383" s="2"/>
    </row>
    <row r="9384" spans="16:23" x14ac:dyDescent="0.25">
      <c r="P9384" s="1"/>
      <c r="Q9384" s="1"/>
      <c r="T9384" s="2"/>
      <c r="U9384" s="2"/>
      <c r="V9384" s="2"/>
      <c r="W9384" s="2"/>
    </row>
    <row r="9385" spans="16:23" x14ac:dyDescent="0.25">
      <c r="P9385" s="1"/>
      <c r="Q9385" s="1"/>
      <c r="T9385" s="2"/>
      <c r="U9385" s="2"/>
      <c r="V9385" s="2"/>
      <c r="W9385" s="2"/>
    </row>
    <row r="9386" spans="16:23" x14ac:dyDescent="0.25">
      <c r="P9386" s="1"/>
      <c r="Q9386" s="1"/>
      <c r="T9386" s="2"/>
      <c r="U9386" s="2"/>
      <c r="V9386" s="2"/>
      <c r="W9386" s="2"/>
    </row>
    <row r="9387" spans="16:23" x14ac:dyDescent="0.25">
      <c r="P9387" s="1"/>
      <c r="Q9387" s="1"/>
      <c r="T9387" s="2"/>
      <c r="U9387" s="2"/>
      <c r="V9387" s="2"/>
      <c r="W9387" s="2"/>
    </row>
    <row r="9388" spans="16:23" x14ac:dyDescent="0.25">
      <c r="P9388" s="1"/>
      <c r="Q9388" s="1"/>
      <c r="T9388" s="2"/>
      <c r="U9388" s="2"/>
      <c r="V9388" s="2"/>
      <c r="W9388" s="2"/>
    </row>
    <row r="9389" spans="16:23" x14ac:dyDescent="0.25">
      <c r="P9389" s="1"/>
      <c r="Q9389" s="1"/>
      <c r="T9389" s="2"/>
      <c r="U9389" s="2"/>
      <c r="V9389" s="2"/>
      <c r="W9389" s="2"/>
    </row>
    <row r="9390" spans="16:23" x14ac:dyDescent="0.25">
      <c r="P9390" s="1"/>
      <c r="Q9390" s="1"/>
      <c r="T9390" s="2"/>
      <c r="U9390" s="2"/>
      <c r="V9390" s="2"/>
      <c r="W9390" s="2"/>
    </row>
    <row r="9391" spans="16:23" x14ac:dyDescent="0.25">
      <c r="P9391" s="1"/>
      <c r="Q9391" s="1"/>
      <c r="T9391" s="2"/>
      <c r="U9391" s="2"/>
      <c r="V9391" s="2"/>
      <c r="W9391" s="2"/>
    </row>
    <row r="9392" spans="16:23" x14ac:dyDescent="0.25">
      <c r="P9392" s="1"/>
      <c r="Q9392" s="1"/>
      <c r="T9392" s="2"/>
      <c r="U9392" s="2"/>
      <c r="V9392" s="2"/>
      <c r="W9392" s="2"/>
    </row>
    <row r="9393" spans="16:23" x14ac:dyDescent="0.25">
      <c r="P9393" s="1"/>
      <c r="Q9393" s="1"/>
      <c r="T9393" s="2"/>
      <c r="U9393" s="2"/>
      <c r="V9393" s="2"/>
      <c r="W9393" s="2"/>
    </row>
    <row r="9394" spans="16:23" x14ac:dyDescent="0.25">
      <c r="P9394" s="1"/>
      <c r="Q9394" s="1"/>
      <c r="T9394" s="2"/>
      <c r="U9394" s="2"/>
      <c r="V9394" s="2"/>
      <c r="W9394" s="2"/>
    </row>
    <row r="9395" spans="16:23" x14ac:dyDescent="0.25">
      <c r="P9395" s="1"/>
      <c r="Q9395" s="1"/>
      <c r="T9395" s="2"/>
      <c r="U9395" s="2"/>
      <c r="V9395" s="2"/>
      <c r="W9395" s="2"/>
    </row>
    <row r="9396" spans="16:23" x14ac:dyDescent="0.25">
      <c r="P9396" s="1"/>
      <c r="Q9396" s="1"/>
      <c r="T9396" s="2"/>
      <c r="U9396" s="2"/>
      <c r="V9396" s="2"/>
      <c r="W9396" s="2"/>
    </row>
    <row r="9397" spans="16:23" x14ac:dyDescent="0.25">
      <c r="P9397" s="1"/>
      <c r="Q9397" s="1"/>
      <c r="T9397" s="2"/>
      <c r="U9397" s="2"/>
      <c r="V9397" s="2"/>
      <c r="W9397" s="2"/>
    </row>
    <row r="9398" spans="16:23" x14ac:dyDescent="0.25">
      <c r="P9398" s="1"/>
      <c r="Q9398" s="1"/>
      <c r="T9398" s="2"/>
      <c r="U9398" s="2"/>
      <c r="V9398" s="2"/>
      <c r="W9398" s="2"/>
    </row>
    <row r="9399" spans="16:23" x14ac:dyDescent="0.25">
      <c r="P9399" s="1"/>
      <c r="Q9399" s="1"/>
      <c r="T9399" s="2"/>
      <c r="U9399" s="2"/>
      <c r="V9399" s="2"/>
      <c r="W9399" s="2"/>
    </row>
    <row r="9400" spans="16:23" x14ac:dyDescent="0.25">
      <c r="P9400" s="1"/>
      <c r="Q9400" s="1"/>
      <c r="T9400" s="2"/>
      <c r="U9400" s="2"/>
      <c r="V9400" s="2"/>
      <c r="W9400" s="2"/>
    </row>
    <row r="9401" spans="16:23" x14ac:dyDescent="0.25">
      <c r="P9401" s="1"/>
      <c r="Q9401" s="1"/>
      <c r="T9401" s="2"/>
      <c r="U9401" s="2"/>
      <c r="V9401" s="2"/>
      <c r="W9401" s="2"/>
    </row>
    <row r="9402" spans="16:23" x14ac:dyDescent="0.25">
      <c r="P9402" s="1"/>
      <c r="Q9402" s="1"/>
      <c r="T9402" s="2"/>
      <c r="U9402" s="2"/>
      <c r="V9402" s="2"/>
      <c r="W9402" s="2"/>
    </row>
    <row r="9403" spans="16:23" x14ac:dyDescent="0.25">
      <c r="P9403" s="1"/>
      <c r="Q9403" s="1"/>
      <c r="T9403" s="2"/>
      <c r="U9403" s="2"/>
      <c r="V9403" s="2"/>
      <c r="W9403" s="2"/>
    </row>
    <row r="9404" spans="16:23" x14ac:dyDescent="0.25">
      <c r="P9404" s="1"/>
      <c r="Q9404" s="1"/>
      <c r="T9404" s="2"/>
      <c r="U9404" s="2"/>
      <c r="V9404" s="2"/>
      <c r="W9404" s="2"/>
    </row>
    <row r="9405" spans="16:23" x14ac:dyDescent="0.25">
      <c r="P9405" s="1"/>
      <c r="Q9405" s="1"/>
      <c r="T9405" s="2"/>
      <c r="U9405" s="2"/>
      <c r="V9405" s="2"/>
      <c r="W9405" s="2"/>
    </row>
    <row r="9406" spans="16:23" x14ac:dyDescent="0.25">
      <c r="P9406" s="1"/>
      <c r="Q9406" s="1"/>
      <c r="T9406" s="2"/>
      <c r="U9406" s="2"/>
      <c r="V9406" s="2"/>
      <c r="W9406" s="2"/>
    </row>
    <row r="9407" spans="16:23" x14ac:dyDescent="0.25">
      <c r="P9407" s="1"/>
      <c r="Q9407" s="1"/>
      <c r="T9407" s="2"/>
      <c r="U9407" s="2"/>
      <c r="V9407" s="2"/>
      <c r="W9407" s="2"/>
    </row>
    <row r="9408" spans="16:23" x14ac:dyDescent="0.25">
      <c r="P9408" s="1"/>
      <c r="Q9408" s="1"/>
      <c r="T9408" s="2"/>
      <c r="U9408" s="2"/>
      <c r="V9408" s="2"/>
      <c r="W9408" s="2"/>
    </row>
    <row r="9409" spans="16:23" x14ac:dyDescent="0.25">
      <c r="P9409" s="1"/>
      <c r="Q9409" s="1"/>
      <c r="T9409" s="2"/>
      <c r="U9409" s="2"/>
      <c r="V9409" s="2"/>
      <c r="W9409" s="2"/>
    </row>
    <row r="9410" spans="16:23" x14ac:dyDescent="0.25">
      <c r="P9410" s="1"/>
      <c r="Q9410" s="1"/>
      <c r="T9410" s="2"/>
      <c r="U9410" s="2"/>
      <c r="V9410" s="2"/>
      <c r="W9410" s="2"/>
    </row>
    <row r="9411" spans="16:23" x14ac:dyDescent="0.25">
      <c r="P9411" s="1"/>
      <c r="Q9411" s="1"/>
      <c r="T9411" s="2"/>
      <c r="U9411" s="2"/>
      <c r="V9411" s="2"/>
      <c r="W9411" s="2"/>
    </row>
    <row r="9412" spans="16:23" x14ac:dyDescent="0.25">
      <c r="P9412" s="1"/>
      <c r="Q9412" s="1"/>
      <c r="T9412" s="2"/>
      <c r="U9412" s="2"/>
      <c r="V9412" s="2"/>
      <c r="W9412" s="2"/>
    </row>
    <row r="9413" spans="16:23" x14ac:dyDescent="0.25">
      <c r="P9413" s="1"/>
      <c r="Q9413" s="1"/>
      <c r="T9413" s="2"/>
      <c r="U9413" s="2"/>
      <c r="V9413" s="2"/>
      <c r="W9413" s="2"/>
    </row>
    <row r="9414" spans="16:23" x14ac:dyDescent="0.25">
      <c r="P9414" s="1"/>
      <c r="Q9414" s="1"/>
      <c r="T9414" s="2"/>
      <c r="U9414" s="2"/>
      <c r="V9414" s="2"/>
      <c r="W9414" s="2"/>
    </row>
    <row r="9415" spans="16:23" x14ac:dyDescent="0.25">
      <c r="P9415" s="1"/>
      <c r="Q9415" s="1"/>
      <c r="T9415" s="2"/>
      <c r="U9415" s="2"/>
      <c r="V9415" s="2"/>
      <c r="W9415" s="2"/>
    </row>
    <row r="9416" spans="16:23" x14ac:dyDescent="0.25">
      <c r="P9416" s="1"/>
      <c r="Q9416" s="1"/>
      <c r="T9416" s="2"/>
      <c r="U9416" s="2"/>
      <c r="V9416" s="2"/>
      <c r="W9416" s="2"/>
    </row>
    <row r="9417" spans="16:23" x14ac:dyDescent="0.25">
      <c r="P9417" s="1"/>
      <c r="Q9417" s="1"/>
      <c r="T9417" s="2"/>
      <c r="U9417" s="2"/>
      <c r="V9417" s="2"/>
      <c r="W9417" s="2"/>
    </row>
    <row r="9418" spans="16:23" x14ac:dyDescent="0.25">
      <c r="P9418" s="1"/>
      <c r="Q9418" s="1"/>
      <c r="T9418" s="2"/>
      <c r="U9418" s="2"/>
      <c r="V9418" s="2"/>
      <c r="W9418" s="2"/>
    </row>
    <row r="9419" spans="16:23" x14ac:dyDescent="0.25">
      <c r="P9419" s="1"/>
      <c r="Q9419" s="1"/>
      <c r="T9419" s="2"/>
      <c r="U9419" s="2"/>
      <c r="V9419" s="2"/>
      <c r="W9419" s="2"/>
    </row>
    <row r="9420" spans="16:23" x14ac:dyDescent="0.25">
      <c r="P9420" s="1"/>
      <c r="Q9420" s="1"/>
      <c r="T9420" s="2"/>
      <c r="U9420" s="2"/>
      <c r="V9420" s="2"/>
      <c r="W9420" s="2"/>
    </row>
    <row r="9421" spans="16:23" x14ac:dyDescent="0.25">
      <c r="P9421" s="1"/>
      <c r="Q9421" s="1"/>
      <c r="T9421" s="2"/>
      <c r="U9421" s="2"/>
      <c r="V9421" s="2"/>
      <c r="W9421" s="2"/>
    </row>
    <row r="9422" spans="16:23" x14ac:dyDescent="0.25">
      <c r="P9422" s="1"/>
      <c r="Q9422" s="1"/>
      <c r="T9422" s="2"/>
      <c r="U9422" s="2"/>
      <c r="V9422" s="2"/>
      <c r="W9422" s="2"/>
    </row>
    <row r="9423" spans="16:23" x14ac:dyDescent="0.25">
      <c r="P9423" s="1"/>
      <c r="Q9423" s="1"/>
      <c r="T9423" s="2"/>
      <c r="U9423" s="2"/>
      <c r="V9423" s="2"/>
      <c r="W9423" s="2"/>
    </row>
    <row r="9424" spans="16:23" x14ac:dyDescent="0.25">
      <c r="P9424" s="1"/>
      <c r="Q9424" s="1"/>
      <c r="T9424" s="2"/>
      <c r="U9424" s="2"/>
      <c r="V9424" s="2"/>
      <c r="W9424" s="2"/>
    </row>
    <row r="9425" spans="16:23" x14ac:dyDescent="0.25">
      <c r="P9425" s="1"/>
      <c r="Q9425" s="1"/>
      <c r="T9425" s="2"/>
      <c r="U9425" s="2"/>
      <c r="V9425" s="2"/>
      <c r="W9425" s="2"/>
    </row>
    <row r="9426" spans="16:23" x14ac:dyDescent="0.25">
      <c r="P9426" s="1"/>
      <c r="Q9426" s="1"/>
      <c r="T9426" s="2"/>
      <c r="U9426" s="2"/>
      <c r="V9426" s="2"/>
      <c r="W9426" s="2"/>
    </row>
    <row r="9427" spans="16:23" x14ac:dyDescent="0.25">
      <c r="P9427" s="1"/>
      <c r="Q9427" s="1"/>
      <c r="T9427" s="2"/>
      <c r="U9427" s="2"/>
      <c r="V9427" s="2"/>
      <c r="W9427" s="2"/>
    </row>
    <row r="9428" spans="16:23" x14ac:dyDescent="0.25">
      <c r="P9428" s="1"/>
      <c r="Q9428" s="1"/>
      <c r="T9428" s="2"/>
      <c r="U9428" s="2"/>
      <c r="V9428" s="2"/>
      <c r="W9428" s="2"/>
    </row>
    <row r="9429" spans="16:23" x14ac:dyDescent="0.25">
      <c r="P9429" s="1"/>
      <c r="Q9429" s="1"/>
      <c r="T9429" s="2"/>
      <c r="U9429" s="2"/>
      <c r="V9429" s="2"/>
      <c r="W9429" s="2"/>
    </row>
    <row r="9430" spans="16:23" x14ac:dyDescent="0.25">
      <c r="P9430" s="1"/>
      <c r="Q9430" s="1"/>
      <c r="T9430" s="2"/>
      <c r="U9430" s="2"/>
      <c r="V9430" s="2"/>
      <c r="W9430" s="2"/>
    </row>
    <row r="9431" spans="16:23" x14ac:dyDescent="0.25">
      <c r="P9431" s="1"/>
      <c r="Q9431" s="1"/>
      <c r="T9431" s="2"/>
      <c r="U9431" s="2"/>
      <c r="V9431" s="2"/>
      <c r="W9431" s="2"/>
    </row>
    <row r="9432" spans="16:23" x14ac:dyDescent="0.25">
      <c r="P9432" s="1"/>
      <c r="Q9432" s="1"/>
      <c r="T9432" s="2"/>
      <c r="U9432" s="2"/>
      <c r="V9432" s="2"/>
      <c r="W9432" s="2"/>
    </row>
    <row r="9433" spans="16:23" x14ac:dyDescent="0.25">
      <c r="P9433" s="1"/>
      <c r="Q9433" s="1"/>
      <c r="T9433" s="2"/>
      <c r="U9433" s="2"/>
      <c r="V9433" s="2"/>
      <c r="W9433" s="2"/>
    </row>
    <row r="9434" spans="16:23" x14ac:dyDescent="0.25">
      <c r="P9434" s="1"/>
      <c r="Q9434" s="1"/>
      <c r="T9434" s="2"/>
      <c r="U9434" s="2"/>
      <c r="V9434" s="2"/>
      <c r="W9434" s="2"/>
    </row>
    <row r="9435" spans="16:23" x14ac:dyDescent="0.25">
      <c r="P9435" s="1"/>
      <c r="Q9435" s="1"/>
      <c r="T9435" s="2"/>
      <c r="U9435" s="2"/>
      <c r="V9435" s="2"/>
      <c r="W9435" s="2"/>
    </row>
    <row r="9436" spans="16:23" x14ac:dyDescent="0.25">
      <c r="P9436" s="1"/>
      <c r="Q9436" s="1"/>
      <c r="T9436" s="2"/>
      <c r="U9436" s="2"/>
      <c r="V9436" s="2"/>
      <c r="W9436" s="2"/>
    </row>
    <row r="9437" spans="16:23" x14ac:dyDescent="0.25">
      <c r="P9437" s="1"/>
      <c r="Q9437" s="1"/>
      <c r="T9437" s="2"/>
      <c r="U9437" s="2"/>
      <c r="V9437" s="2"/>
      <c r="W9437" s="2"/>
    </row>
    <row r="9438" spans="16:23" x14ac:dyDescent="0.25">
      <c r="P9438" s="1"/>
      <c r="Q9438" s="1"/>
      <c r="T9438" s="2"/>
      <c r="U9438" s="2"/>
      <c r="V9438" s="2"/>
      <c r="W9438" s="2"/>
    </row>
    <row r="9439" spans="16:23" x14ac:dyDescent="0.25">
      <c r="P9439" s="1"/>
      <c r="Q9439" s="1"/>
      <c r="T9439" s="2"/>
      <c r="U9439" s="2"/>
      <c r="V9439" s="2"/>
      <c r="W9439" s="2"/>
    </row>
    <row r="9440" spans="16:23" x14ac:dyDescent="0.25">
      <c r="P9440" s="1"/>
      <c r="Q9440" s="1"/>
      <c r="T9440" s="2"/>
      <c r="U9440" s="2"/>
      <c r="V9440" s="2"/>
      <c r="W9440" s="2"/>
    </row>
    <row r="9441" spans="16:23" x14ac:dyDescent="0.25">
      <c r="P9441" s="1"/>
      <c r="Q9441" s="1"/>
      <c r="T9441" s="2"/>
      <c r="U9441" s="2"/>
      <c r="V9441" s="2"/>
      <c r="W9441" s="2"/>
    </row>
    <row r="9442" spans="16:23" x14ac:dyDescent="0.25">
      <c r="P9442" s="1"/>
      <c r="Q9442" s="1"/>
      <c r="T9442" s="2"/>
      <c r="U9442" s="2"/>
      <c r="V9442" s="2"/>
      <c r="W9442" s="2"/>
    </row>
    <row r="9443" spans="16:23" x14ac:dyDescent="0.25">
      <c r="P9443" s="1"/>
      <c r="Q9443" s="1"/>
      <c r="T9443" s="2"/>
      <c r="U9443" s="2"/>
      <c r="V9443" s="2"/>
      <c r="W9443" s="2"/>
    </row>
    <row r="9444" spans="16:23" x14ac:dyDescent="0.25">
      <c r="P9444" s="1"/>
      <c r="Q9444" s="1"/>
      <c r="T9444" s="2"/>
      <c r="U9444" s="2"/>
      <c r="V9444" s="2"/>
      <c r="W9444" s="2"/>
    </row>
    <row r="9445" spans="16:23" x14ac:dyDescent="0.25">
      <c r="P9445" s="1"/>
      <c r="Q9445" s="1"/>
      <c r="T9445" s="2"/>
      <c r="U9445" s="2"/>
      <c r="V9445" s="2"/>
      <c r="W9445" s="2"/>
    </row>
    <row r="9446" spans="16:23" x14ac:dyDescent="0.25">
      <c r="P9446" s="1"/>
      <c r="Q9446" s="1"/>
      <c r="T9446" s="2"/>
      <c r="U9446" s="2"/>
      <c r="V9446" s="2"/>
      <c r="W9446" s="2"/>
    </row>
    <row r="9447" spans="16:23" x14ac:dyDescent="0.25">
      <c r="P9447" s="1"/>
      <c r="Q9447" s="1"/>
      <c r="T9447" s="2"/>
      <c r="U9447" s="2"/>
      <c r="V9447" s="2"/>
      <c r="W9447" s="2"/>
    </row>
    <row r="9448" spans="16:23" x14ac:dyDescent="0.25">
      <c r="P9448" s="1"/>
      <c r="Q9448" s="1"/>
      <c r="T9448" s="2"/>
      <c r="U9448" s="2"/>
      <c r="V9448" s="2"/>
      <c r="W9448" s="2"/>
    </row>
    <row r="9449" spans="16:23" x14ac:dyDescent="0.25">
      <c r="P9449" s="1"/>
      <c r="Q9449" s="1"/>
      <c r="T9449" s="2"/>
      <c r="U9449" s="2"/>
      <c r="V9449" s="2"/>
      <c r="W9449" s="2"/>
    </row>
    <row r="9450" spans="16:23" x14ac:dyDescent="0.25">
      <c r="P9450" s="1"/>
      <c r="Q9450" s="1"/>
      <c r="T9450" s="2"/>
      <c r="U9450" s="2"/>
      <c r="V9450" s="2"/>
      <c r="W9450" s="2"/>
    </row>
    <row r="9451" spans="16:23" x14ac:dyDescent="0.25">
      <c r="P9451" s="1"/>
      <c r="Q9451" s="1"/>
      <c r="T9451" s="2"/>
      <c r="U9451" s="2"/>
      <c r="V9451" s="2"/>
      <c r="W9451" s="2"/>
    </row>
    <row r="9452" spans="16:23" x14ac:dyDescent="0.25">
      <c r="P9452" s="1"/>
      <c r="Q9452" s="1"/>
      <c r="T9452" s="2"/>
      <c r="U9452" s="2"/>
      <c r="V9452" s="2"/>
      <c r="W9452" s="2"/>
    </row>
    <row r="9453" spans="16:23" x14ac:dyDescent="0.25">
      <c r="P9453" s="1"/>
      <c r="Q9453" s="1"/>
      <c r="T9453" s="2"/>
      <c r="U9453" s="2"/>
      <c r="V9453" s="2"/>
      <c r="W9453" s="2"/>
    </row>
    <row r="9454" spans="16:23" x14ac:dyDescent="0.25">
      <c r="P9454" s="1"/>
      <c r="Q9454" s="1"/>
      <c r="T9454" s="2"/>
      <c r="U9454" s="2"/>
      <c r="V9454" s="2"/>
      <c r="W9454" s="2"/>
    </row>
    <row r="9455" spans="16:23" x14ac:dyDescent="0.25">
      <c r="P9455" s="1"/>
      <c r="Q9455" s="1"/>
      <c r="T9455" s="2"/>
      <c r="U9455" s="2"/>
      <c r="V9455" s="2"/>
      <c r="W9455" s="2"/>
    </row>
    <row r="9456" spans="16:23" x14ac:dyDescent="0.25">
      <c r="P9456" s="1"/>
      <c r="Q9456" s="1"/>
      <c r="T9456" s="2"/>
      <c r="U9456" s="2"/>
      <c r="V9456" s="2"/>
      <c r="W9456" s="2"/>
    </row>
    <row r="9457" spans="16:23" x14ac:dyDescent="0.25">
      <c r="P9457" s="1"/>
      <c r="Q9457" s="1"/>
      <c r="T9457" s="2"/>
      <c r="U9457" s="2"/>
      <c r="V9457" s="2"/>
      <c r="W9457" s="2"/>
    </row>
    <row r="9458" spans="16:23" x14ac:dyDescent="0.25">
      <c r="P9458" s="1"/>
      <c r="Q9458" s="1"/>
      <c r="T9458" s="2"/>
      <c r="U9458" s="2"/>
      <c r="V9458" s="2"/>
      <c r="W9458" s="2"/>
    </row>
    <row r="9459" spans="16:23" x14ac:dyDescent="0.25">
      <c r="P9459" s="1"/>
      <c r="Q9459" s="1"/>
      <c r="T9459" s="2"/>
      <c r="U9459" s="2"/>
      <c r="V9459" s="2"/>
      <c r="W9459" s="2"/>
    </row>
    <row r="9460" spans="16:23" x14ac:dyDescent="0.25">
      <c r="P9460" s="1"/>
      <c r="Q9460" s="1"/>
      <c r="T9460" s="2"/>
      <c r="U9460" s="2"/>
      <c r="V9460" s="2"/>
      <c r="W9460" s="2"/>
    </row>
    <row r="9461" spans="16:23" x14ac:dyDescent="0.25">
      <c r="P9461" s="1"/>
      <c r="Q9461" s="1"/>
      <c r="T9461" s="2"/>
      <c r="U9461" s="2"/>
      <c r="V9461" s="2"/>
      <c r="W9461" s="2"/>
    </row>
    <row r="9462" spans="16:23" x14ac:dyDescent="0.25">
      <c r="P9462" s="1"/>
      <c r="Q9462" s="1"/>
      <c r="T9462" s="2"/>
      <c r="U9462" s="2"/>
      <c r="V9462" s="2"/>
      <c r="W9462" s="2"/>
    </row>
    <row r="9463" spans="16:23" x14ac:dyDescent="0.25">
      <c r="P9463" s="1"/>
      <c r="Q9463" s="1"/>
      <c r="T9463" s="2"/>
      <c r="U9463" s="2"/>
      <c r="V9463" s="2"/>
      <c r="W9463" s="2"/>
    </row>
    <row r="9464" spans="16:23" x14ac:dyDescent="0.25">
      <c r="P9464" s="1"/>
      <c r="Q9464" s="1"/>
      <c r="T9464" s="2"/>
      <c r="U9464" s="2"/>
      <c r="V9464" s="2"/>
      <c r="W9464" s="2"/>
    </row>
    <row r="9465" spans="16:23" x14ac:dyDescent="0.25">
      <c r="P9465" s="1"/>
      <c r="Q9465" s="1"/>
      <c r="T9465" s="2"/>
      <c r="U9465" s="2"/>
      <c r="V9465" s="2"/>
      <c r="W9465" s="2"/>
    </row>
    <row r="9466" spans="16:23" x14ac:dyDescent="0.25">
      <c r="P9466" s="1"/>
      <c r="Q9466" s="1"/>
      <c r="T9466" s="2"/>
      <c r="U9466" s="2"/>
      <c r="V9466" s="2"/>
      <c r="W9466" s="2"/>
    </row>
    <row r="9467" spans="16:23" x14ac:dyDescent="0.25">
      <c r="P9467" s="1"/>
      <c r="Q9467" s="1"/>
      <c r="T9467" s="2"/>
      <c r="U9467" s="2"/>
      <c r="V9467" s="2"/>
      <c r="W9467" s="2"/>
    </row>
    <row r="9468" spans="16:23" x14ac:dyDescent="0.25">
      <c r="P9468" s="1"/>
      <c r="Q9468" s="1"/>
      <c r="T9468" s="2"/>
      <c r="U9468" s="2"/>
      <c r="V9468" s="2"/>
      <c r="W9468" s="2"/>
    </row>
    <row r="9469" spans="16:23" x14ac:dyDescent="0.25">
      <c r="P9469" s="1"/>
      <c r="Q9469" s="1"/>
      <c r="T9469" s="2"/>
      <c r="U9469" s="2"/>
      <c r="V9469" s="2"/>
      <c r="W9469" s="2"/>
    </row>
    <row r="9470" spans="16:23" x14ac:dyDescent="0.25">
      <c r="P9470" s="1"/>
      <c r="Q9470" s="1"/>
      <c r="T9470" s="2"/>
      <c r="U9470" s="2"/>
      <c r="V9470" s="2"/>
      <c r="W9470" s="2"/>
    </row>
    <row r="9471" spans="16:23" x14ac:dyDescent="0.25">
      <c r="P9471" s="1"/>
      <c r="Q9471" s="1"/>
      <c r="T9471" s="2"/>
      <c r="U9471" s="2"/>
      <c r="V9471" s="2"/>
      <c r="W9471" s="2"/>
    </row>
    <row r="9472" spans="16:23" x14ac:dyDescent="0.25">
      <c r="P9472" s="1"/>
      <c r="Q9472" s="1"/>
      <c r="T9472" s="2"/>
      <c r="U9472" s="2"/>
      <c r="V9472" s="2"/>
      <c r="W9472" s="2"/>
    </row>
    <row r="9473" spans="16:23" x14ac:dyDescent="0.25">
      <c r="P9473" s="1"/>
      <c r="Q9473" s="1"/>
      <c r="T9473" s="2"/>
      <c r="U9473" s="2"/>
      <c r="V9473" s="2"/>
      <c r="W9473" s="2"/>
    </row>
    <row r="9474" spans="16:23" x14ac:dyDescent="0.25">
      <c r="P9474" s="1"/>
      <c r="Q9474" s="1"/>
      <c r="T9474" s="2"/>
      <c r="U9474" s="2"/>
      <c r="V9474" s="2"/>
      <c r="W9474" s="2"/>
    </row>
    <row r="9475" spans="16:23" x14ac:dyDescent="0.25">
      <c r="P9475" s="1"/>
      <c r="Q9475" s="1"/>
      <c r="T9475" s="2"/>
      <c r="U9475" s="2"/>
      <c r="V9475" s="2"/>
      <c r="W9475" s="2"/>
    </row>
    <row r="9476" spans="16:23" x14ac:dyDescent="0.25">
      <c r="P9476" s="1"/>
      <c r="Q9476" s="1"/>
      <c r="T9476" s="2"/>
      <c r="U9476" s="2"/>
      <c r="V9476" s="2"/>
      <c r="W9476" s="2"/>
    </row>
    <row r="9477" spans="16:23" x14ac:dyDescent="0.25">
      <c r="P9477" s="1"/>
      <c r="Q9477" s="1"/>
      <c r="T9477" s="2"/>
      <c r="U9477" s="2"/>
      <c r="V9477" s="2"/>
      <c r="W9477" s="2"/>
    </row>
    <row r="9478" spans="16:23" x14ac:dyDescent="0.25">
      <c r="P9478" s="1"/>
      <c r="Q9478" s="1"/>
      <c r="T9478" s="2"/>
      <c r="U9478" s="2"/>
      <c r="V9478" s="2"/>
      <c r="W9478" s="2"/>
    </row>
    <row r="9479" spans="16:23" x14ac:dyDescent="0.25">
      <c r="P9479" s="1"/>
      <c r="Q9479" s="1"/>
      <c r="T9479" s="2"/>
      <c r="U9479" s="2"/>
      <c r="V9479" s="2"/>
      <c r="W9479" s="2"/>
    </row>
    <row r="9480" spans="16:23" x14ac:dyDescent="0.25">
      <c r="P9480" s="1"/>
      <c r="Q9480" s="1"/>
      <c r="T9480" s="2"/>
      <c r="U9480" s="2"/>
      <c r="V9480" s="2"/>
      <c r="W9480" s="2"/>
    </row>
    <row r="9481" spans="16:23" x14ac:dyDescent="0.25">
      <c r="P9481" s="1"/>
      <c r="Q9481" s="1"/>
      <c r="T9481" s="2"/>
      <c r="U9481" s="2"/>
      <c r="V9481" s="2"/>
      <c r="W9481" s="2"/>
    </row>
    <row r="9482" spans="16:23" x14ac:dyDescent="0.25">
      <c r="P9482" s="1"/>
      <c r="Q9482" s="1"/>
      <c r="T9482" s="2"/>
      <c r="U9482" s="2"/>
      <c r="V9482" s="2"/>
      <c r="W9482" s="2"/>
    </row>
    <row r="9483" spans="16:23" x14ac:dyDescent="0.25">
      <c r="P9483" s="1"/>
      <c r="Q9483" s="1"/>
      <c r="T9483" s="2"/>
      <c r="U9483" s="2"/>
      <c r="V9483" s="2"/>
      <c r="W9483" s="2"/>
    </row>
    <row r="9484" spans="16:23" x14ac:dyDescent="0.25">
      <c r="P9484" s="1"/>
      <c r="Q9484" s="1"/>
      <c r="T9484" s="2"/>
      <c r="U9484" s="2"/>
      <c r="V9484" s="2"/>
      <c r="W9484" s="2"/>
    </row>
    <row r="9485" spans="16:23" x14ac:dyDescent="0.25">
      <c r="P9485" s="1"/>
      <c r="Q9485" s="1"/>
      <c r="T9485" s="2"/>
      <c r="U9485" s="2"/>
      <c r="V9485" s="2"/>
      <c r="W9485" s="2"/>
    </row>
    <row r="9486" spans="16:23" x14ac:dyDescent="0.25">
      <c r="P9486" s="1"/>
      <c r="Q9486" s="1"/>
      <c r="T9486" s="2"/>
      <c r="U9486" s="2"/>
      <c r="V9486" s="2"/>
      <c r="W9486" s="2"/>
    </row>
    <row r="9487" spans="16:23" x14ac:dyDescent="0.25">
      <c r="P9487" s="1"/>
      <c r="Q9487" s="1"/>
      <c r="T9487" s="2"/>
      <c r="U9487" s="2"/>
      <c r="V9487" s="2"/>
      <c r="W9487" s="2"/>
    </row>
    <row r="9488" spans="16:23" x14ac:dyDescent="0.25">
      <c r="P9488" s="1"/>
      <c r="Q9488" s="1"/>
      <c r="T9488" s="2"/>
      <c r="U9488" s="2"/>
      <c r="V9488" s="2"/>
      <c r="W9488" s="2"/>
    </row>
    <row r="9489" spans="16:23" x14ac:dyDescent="0.25">
      <c r="P9489" s="1"/>
      <c r="Q9489" s="1"/>
      <c r="T9489" s="2"/>
      <c r="U9489" s="2"/>
      <c r="V9489" s="2"/>
      <c r="W9489" s="2"/>
    </row>
    <row r="9490" spans="16:23" x14ac:dyDescent="0.25">
      <c r="P9490" s="1"/>
      <c r="Q9490" s="1"/>
      <c r="T9490" s="2"/>
      <c r="U9490" s="2"/>
      <c r="V9490" s="2"/>
      <c r="W9490" s="2"/>
    </row>
    <row r="9491" spans="16:23" x14ac:dyDescent="0.25">
      <c r="P9491" s="1"/>
      <c r="Q9491" s="1"/>
      <c r="T9491" s="2"/>
      <c r="U9491" s="2"/>
      <c r="V9491" s="2"/>
      <c r="W9491" s="2"/>
    </row>
    <row r="9492" spans="16:23" x14ac:dyDescent="0.25">
      <c r="P9492" s="1"/>
      <c r="Q9492" s="1"/>
      <c r="T9492" s="2"/>
      <c r="U9492" s="2"/>
      <c r="V9492" s="2"/>
      <c r="W9492" s="2"/>
    </row>
    <row r="9493" spans="16:23" x14ac:dyDescent="0.25">
      <c r="P9493" s="1"/>
      <c r="Q9493" s="1"/>
      <c r="T9493" s="2"/>
      <c r="U9493" s="2"/>
      <c r="V9493" s="2"/>
      <c r="W9493" s="2"/>
    </row>
    <row r="9494" spans="16:23" x14ac:dyDescent="0.25">
      <c r="P9494" s="1"/>
      <c r="Q9494" s="1"/>
      <c r="T9494" s="2"/>
      <c r="U9494" s="2"/>
      <c r="V9494" s="2"/>
      <c r="W9494" s="2"/>
    </row>
    <row r="9495" spans="16:23" x14ac:dyDescent="0.25">
      <c r="P9495" s="1"/>
      <c r="Q9495" s="1"/>
      <c r="T9495" s="2"/>
      <c r="U9495" s="2"/>
      <c r="V9495" s="2"/>
      <c r="W9495" s="2"/>
    </row>
    <row r="9496" spans="16:23" x14ac:dyDescent="0.25">
      <c r="P9496" s="1"/>
      <c r="Q9496" s="1"/>
      <c r="T9496" s="2"/>
      <c r="U9496" s="2"/>
      <c r="V9496" s="2"/>
      <c r="W9496" s="2"/>
    </row>
    <row r="9497" spans="16:23" x14ac:dyDescent="0.25">
      <c r="P9497" s="1"/>
      <c r="Q9497" s="1"/>
      <c r="T9497" s="2"/>
      <c r="U9497" s="2"/>
      <c r="V9497" s="2"/>
      <c r="W9497" s="2"/>
    </row>
    <row r="9498" spans="16:23" x14ac:dyDescent="0.25">
      <c r="P9498" s="1"/>
      <c r="Q9498" s="1"/>
      <c r="T9498" s="2"/>
      <c r="U9498" s="2"/>
      <c r="V9498" s="2"/>
      <c r="W9498" s="2"/>
    </row>
    <row r="9499" spans="16:23" x14ac:dyDescent="0.25">
      <c r="P9499" s="1"/>
      <c r="Q9499" s="1"/>
      <c r="T9499" s="2"/>
      <c r="U9499" s="2"/>
      <c r="V9499" s="2"/>
      <c r="W9499" s="2"/>
    </row>
    <row r="9500" spans="16:23" x14ac:dyDescent="0.25">
      <c r="P9500" s="1"/>
      <c r="Q9500" s="1"/>
      <c r="T9500" s="2"/>
      <c r="U9500" s="2"/>
      <c r="V9500" s="2"/>
      <c r="W9500" s="2"/>
    </row>
    <row r="9501" spans="16:23" x14ac:dyDescent="0.25">
      <c r="P9501" s="1"/>
      <c r="Q9501" s="1"/>
      <c r="T9501" s="2"/>
      <c r="U9501" s="2"/>
      <c r="V9501" s="2"/>
      <c r="W9501" s="2"/>
    </row>
    <row r="9502" spans="16:23" x14ac:dyDescent="0.25">
      <c r="P9502" s="1"/>
      <c r="Q9502" s="1"/>
      <c r="T9502" s="2"/>
      <c r="U9502" s="2"/>
      <c r="V9502" s="2"/>
      <c r="W9502" s="2"/>
    </row>
    <row r="9503" spans="16:23" x14ac:dyDescent="0.25">
      <c r="P9503" s="1"/>
      <c r="Q9503" s="1"/>
      <c r="T9503" s="2"/>
      <c r="U9503" s="2"/>
      <c r="V9503" s="2"/>
      <c r="W9503" s="2"/>
    </row>
    <row r="9504" spans="16:23" x14ac:dyDescent="0.25">
      <c r="P9504" s="1"/>
      <c r="Q9504" s="1"/>
      <c r="T9504" s="2"/>
      <c r="U9504" s="2"/>
      <c r="V9504" s="2"/>
      <c r="W9504" s="2"/>
    </row>
    <row r="9505" spans="16:23" x14ac:dyDescent="0.25">
      <c r="P9505" s="1"/>
      <c r="Q9505" s="1"/>
      <c r="T9505" s="2"/>
      <c r="U9505" s="2"/>
      <c r="V9505" s="2"/>
      <c r="W9505" s="2"/>
    </row>
    <row r="9506" spans="16:23" x14ac:dyDescent="0.25">
      <c r="P9506" s="1"/>
      <c r="Q9506" s="1"/>
      <c r="T9506" s="2"/>
      <c r="U9506" s="2"/>
      <c r="V9506" s="2"/>
      <c r="W9506" s="2"/>
    </row>
    <row r="9507" spans="16:23" x14ac:dyDescent="0.25">
      <c r="P9507" s="1"/>
      <c r="Q9507" s="1"/>
      <c r="T9507" s="2"/>
      <c r="U9507" s="2"/>
      <c r="V9507" s="2"/>
      <c r="W9507" s="2"/>
    </row>
    <row r="9508" spans="16:23" x14ac:dyDescent="0.25">
      <c r="P9508" s="1"/>
      <c r="Q9508" s="1"/>
      <c r="T9508" s="2"/>
      <c r="U9508" s="2"/>
      <c r="V9508" s="2"/>
      <c r="W9508" s="2"/>
    </row>
    <row r="9509" spans="16:23" x14ac:dyDescent="0.25">
      <c r="P9509" s="1"/>
      <c r="Q9509" s="1"/>
      <c r="T9509" s="2"/>
      <c r="U9509" s="2"/>
      <c r="V9509" s="2"/>
      <c r="W9509" s="2"/>
    </row>
    <row r="9510" spans="16:23" x14ac:dyDescent="0.25">
      <c r="P9510" s="1"/>
      <c r="Q9510" s="1"/>
      <c r="T9510" s="2"/>
      <c r="U9510" s="2"/>
      <c r="V9510" s="2"/>
      <c r="W9510" s="2"/>
    </row>
    <row r="9511" spans="16:23" x14ac:dyDescent="0.25">
      <c r="P9511" s="1"/>
      <c r="Q9511" s="1"/>
      <c r="T9511" s="2"/>
      <c r="U9511" s="2"/>
      <c r="V9511" s="2"/>
      <c r="W9511" s="2"/>
    </row>
    <row r="9512" spans="16:23" x14ac:dyDescent="0.25">
      <c r="P9512" s="1"/>
      <c r="Q9512" s="1"/>
      <c r="T9512" s="2"/>
      <c r="U9512" s="2"/>
      <c r="V9512" s="2"/>
      <c r="W9512" s="2"/>
    </row>
    <row r="9513" spans="16:23" x14ac:dyDescent="0.25">
      <c r="P9513" s="1"/>
      <c r="Q9513" s="1"/>
      <c r="T9513" s="2"/>
      <c r="U9513" s="2"/>
      <c r="V9513" s="2"/>
      <c r="W9513" s="2"/>
    </row>
    <row r="9514" spans="16:23" x14ac:dyDescent="0.25">
      <c r="P9514" s="1"/>
      <c r="Q9514" s="1"/>
      <c r="T9514" s="2"/>
      <c r="U9514" s="2"/>
      <c r="V9514" s="2"/>
      <c r="W9514" s="2"/>
    </row>
    <row r="9515" spans="16:23" x14ac:dyDescent="0.25">
      <c r="P9515" s="1"/>
      <c r="Q9515" s="1"/>
      <c r="T9515" s="2"/>
      <c r="U9515" s="2"/>
      <c r="V9515" s="2"/>
      <c r="W9515" s="2"/>
    </row>
    <row r="9516" spans="16:23" x14ac:dyDescent="0.25">
      <c r="P9516" s="1"/>
      <c r="Q9516" s="1"/>
      <c r="T9516" s="2"/>
      <c r="U9516" s="2"/>
      <c r="V9516" s="2"/>
      <c r="W9516" s="2"/>
    </row>
    <row r="9517" spans="16:23" x14ac:dyDescent="0.25">
      <c r="P9517" s="1"/>
      <c r="Q9517" s="1"/>
      <c r="T9517" s="2"/>
      <c r="U9517" s="2"/>
      <c r="V9517" s="2"/>
      <c r="W9517" s="2"/>
    </row>
    <row r="9518" spans="16:23" x14ac:dyDescent="0.25">
      <c r="P9518" s="1"/>
      <c r="Q9518" s="1"/>
      <c r="T9518" s="2"/>
      <c r="U9518" s="2"/>
      <c r="V9518" s="2"/>
      <c r="W9518" s="2"/>
    </row>
    <row r="9519" spans="16:23" x14ac:dyDescent="0.25">
      <c r="P9519" s="1"/>
      <c r="Q9519" s="1"/>
      <c r="T9519" s="2"/>
      <c r="U9519" s="2"/>
      <c r="V9519" s="2"/>
      <c r="W9519" s="2"/>
    </row>
    <row r="9520" spans="16:23" x14ac:dyDescent="0.25">
      <c r="P9520" s="1"/>
      <c r="Q9520" s="1"/>
      <c r="T9520" s="2"/>
      <c r="U9520" s="2"/>
      <c r="V9520" s="2"/>
      <c r="W9520" s="2"/>
    </row>
    <row r="9521" spans="16:23" x14ac:dyDescent="0.25">
      <c r="P9521" s="1"/>
      <c r="Q9521" s="1"/>
      <c r="T9521" s="2"/>
      <c r="U9521" s="2"/>
      <c r="V9521" s="2"/>
      <c r="W9521" s="2"/>
    </row>
    <row r="9522" spans="16:23" x14ac:dyDescent="0.25">
      <c r="P9522" s="1"/>
      <c r="Q9522" s="1"/>
      <c r="T9522" s="2"/>
      <c r="U9522" s="2"/>
      <c r="V9522" s="2"/>
      <c r="W9522" s="2"/>
    </row>
    <row r="9523" spans="16:23" x14ac:dyDescent="0.25">
      <c r="P9523" s="1"/>
      <c r="Q9523" s="1"/>
      <c r="T9523" s="2"/>
      <c r="U9523" s="2"/>
      <c r="V9523" s="2"/>
      <c r="W9523" s="2"/>
    </row>
    <row r="9524" spans="16:23" x14ac:dyDescent="0.25">
      <c r="P9524" s="1"/>
      <c r="Q9524" s="1"/>
      <c r="T9524" s="2"/>
      <c r="U9524" s="2"/>
      <c r="V9524" s="2"/>
      <c r="W9524" s="2"/>
    </row>
    <row r="9525" spans="16:23" x14ac:dyDescent="0.25">
      <c r="P9525" s="1"/>
      <c r="Q9525" s="1"/>
      <c r="T9525" s="2"/>
      <c r="U9525" s="2"/>
      <c r="V9525" s="2"/>
      <c r="W9525" s="2"/>
    </row>
    <row r="9526" spans="16:23" x14ac:dyDescent="0.25">
      <c r="P9526" s="1"/>
      <c r="Q9526" s="1"/>
      <c r="T9526" s="2"/>
      <c r="U9526" s="2"/>
      <c r="V9526" s="2"/>
      <c r="W9526" s="2"/>
    </row>
    <row r="9527" spans="16:23" x14ac:dyDescent="0.25">
      <c r="P9527" s="1"/>
      <c r="Q9527" s="1"/>
      <c r="T9527" s="2"/>
      <c r="U9527" s="2"/>
      <c r="V9527" s="2"/>
      <c r="W9527" s="2"/>
    </row>
    <row r="9528" spans="16:23" x14ac:dyDescent="0.25">
      <c r="P9528" s="1"/>
      <c r="Q9528" s="1"/>
      <c r="T9528" s="2"/>
      <c r="U9528" s="2"/>
      <c r="V9528" s="2"/>
      <c r="W9528" s="2"/>
    </row>
    <row r="9529" spans="16:23" x14ac:dyDescent="0.25">
      <c r="P9529" s="1"/>
      <c r="Q9529" s="1"/>
      <c r="T9529" s="2"/>
      <c r="U9529" s="2"/>
      <c r="V9529" s="2"/>
      <c r="W9529" s="2"/>
    </row>
    <row r="9530" spans="16:23" x14ac:dyDescent="0.25">
      <c r="P9530" s="1"/>
      <c r="Q9530" s="1"/>
      <c r="T9530" s="2"/>
      <c r="U9530" s="2"/>
      <c r="V9530" s="2"/>
      <c r="W9530" s="2"/>
    </row>
    <row r="9531" spans="16:23" x14ac:dyDescent="0.25">
      <c r="P9531" s="1"/>
      <c r="Q9531" s="1"/>
      <c r="T9531" s="2"/>
      <c r="U9531" s="2"/>
      <c r="V9531" s="2"/>
      <c r="W9531" s="2"/>
    </row>
    <row r="9532" spans="16:23" x14ac:dyDescent="0.25">
      <c r="P9532" s="1"/>
      <c r="Q9532" s="1"/>
      <c r="T9532" s="2"/>
      <c r="U9532" s="2"/>
      <c r="V9532" s="2"/>
      <c r="W9532" s="2"/>
    </row>
    <row r="9533" spans="16:23" x14ac:dyDescent="0.25">
      <c r="P9533" s="1"/>
      <c r="Q9533" s="1"/>
      <c r="T9533" s="2"/>
      <c r="U9533" s="2"/>
      <c r="V9533" s="2"/>
      <c r="W9533" s="2"/>
    </row>
    <row r="9534" spans="16:23" x14ac:dyDescent="0.25">
      <c r="P9534" s="1"/>
      <c r="Q9534" s="1"/>
      <c r="T9534" s="2"/>
      <c r="U9534" s="2"/>
      <c r="V9534" s="2"/>
      <c r="W9534" s="2"/>
    </row>
    <row r="9535" spans="16:23" x14ac:dyDescent="0.25">
      <c r="P9535" s="1"/>
      <c r="Q9535" s="1"/>
      <c r="T9535" s="2"/>
      <c r="U9535" s="2"/>
      <c r="V9535" s="2"/>
      <c r="W9535" s="2"/>
    </row>
    <row r="9536" spans="16:23" x14ac:dyDescent="0.25">
      <c r="P9536" s="1"/>
      <c r="Q9536" s="1"/>
      <c r="T9536" s="2"/>
      <c r="U9536" s="2"/>
      <c r="V9536" s="2"/>
      <c r="W9536" s="2"/>
    </row>
    <row r="9537" spans="16:23" x14ac:dyDescent="0.25">
      <c r="P9537" s="1"/>
      <c r="Q9537" s="1"/>
      <c r="T9537" s="2"/>
      <c r="U9537" s="2"/>
      <c r="V9537" s="2"/>
      <c r="W9537" s="2"/>
    </row>
    <row r="9538" spans="16:23" x14ac:dyDescent="0.25">
      <c r="P9538" s="1"/>
      <c r="Q9538" s="1"/>
      <c r="T9538" s="2"/>
      <c r="U9538" s="2"/>
      <c r="V9538" s="2"/>
      <c r="W9538" s="2"/>
    </row>
    <row r="9539" spans="16:23" x14ac:dyDescent="0.25">
      <c r="P9539" s="1"/>
      <c r="Q9539" s="1"/>
      <c r="T9539" s="2"/>
      <c r="U9539" s="2"/>
      <c r="V9539" s="2"/>
      <c r="W9539" s="2"/>
    </row>
    <row r="9540" spans="16:23" x14ac:dyDescent="0.25">
      <c r="P9540" s="1"/>
      <c r="Q9540" s="1"/>
      <c r="T9540" s="2"/>
      <c r="U9540" s="2"/>
      <c r="V9540" s="2"/>
      <c r="W9540" s="2"/>
    </row>
    <row r="9541" spans="16:23" x14ac:dyDescent="0.25">
      <c r="P9541" s="1"/>
      <c r="Q9541" s="1"/>
      <c r="T9541" s="2"/>
      <c r="U9541" s="2"/>
      <c r="V9541" s="2"/>
      <c r="W9541" s="2"/>
    </row>
    <row r="9542" spans="16:23" x14ac:dyDescent="0.25">
      <c r="P9542" s="1"/>
      <c r="Q9542" s="1"/>
      <c r="T9542" s="2"/>
      <c r="U9542" s="2"/>
      <c r="V9542" s="2"/>
      <c r="W9542" s="2"/>
    </row>
    <row r="9543" spans="16:23" x14ac:dyDescent="0.25">
      <c r="P9543" s="1"/>
      <c r="Q9543" s="1"/>
      <c r="T9543" s="2"/>
      <c r="U9543" s="2"/>
      <c r="V9543" s="2"/>
      <c r="W9543" s="2"/>
    </row>
    <row r="9544" spans="16:23" x14ac:dyDescent="0.25">
      <c r="P9544" s="1"/>
      <c r="Q9544" s="1"/>
      <c r="T9544" s="2"/>
      <c r="U9544" s="2"/>
      <c r="V9544" s="2"/>
      <c r="W9544" s="2"/>
    </row>
    <row r="9545" spans="16:23" x14ac:dyDescent="0.25">
      <c r="P9545" s="1"/>
      <c r="Q9545" s="1"/>
      <c r="T9545" s="2"/>
      <c r="U9545" s="2"/>
      <c r="V9545" s="2"/>
      <c r="W9545" s="2"/>
    </row>
    <row r="9546" spans="16:23" x14ac:dyDescent="0.25">
      <c r="P9546" s="1"/>
      <c r="Q9546" s="1"/>
      <c r="T9546" s="2"/>
      <c r="U9546" s="2"/>
      <c r="V9546" s="2"/>
      <c r="W9546" s="2"/>
    </row>
    <row r="9547" spans="16:23" x14ac:dyDescent="0.25">
      <c r="P9547" s="1"/>
      <c r="Q9547" s="1"/>
      <c r="T9547" s="2"/>
      <c r="U9547" s="2"/>
      <c r="V9547" s="2"/>
      <c r="W9547" s="2"/>
    </row>
    <row r="9548" spans="16:23" x14ac:dyDescent="0.25">
      <c r="P9548" s="1"/>
      <c r="Q9548" s="1"/>
      <c r="T9548" s="2"/>
      <c r="U9548" s="2"/>
      <c r="V9548" s="2"/>
      <c r="W9548" s="2"/>
    </row>
    <row r="9549" spans="16:23" x14ac:dyDescent="0.25">
      <c r="P9549" s="1"/>
      <c r="Q9549" s="1"/>
      <c r="T9549" s="2"/>
      <c r="U9549" s="2"/>
      <c r="V9549" s="2"/>
      <c r="W9549" s="2"/>
    </row>
    <row r="9550" spans="16:23" x14ac:dyDescent="0.25">
      <c r="P9550" s="1"/>
      <c r="Q9550" s="1"/>
      <c r="T9550" s="2"/>
      <c r="U9550" s="2"/>
      <c r="V9550" s="2"/>
      <c r="W9550" s="2"/>
    </row>
    <row r="9551" spans="16:23" x14ac:dyDescent="0.25">
      <c r="P9551" s="1"/>
      <c r="Q9551" s="1"/>
      <c r="T9551" s="2"/>
      <c r="U9551" s="2"/>
      <c r="V9551" s="2"/>
      <c r="W9551" s="2"/>
    </row>
    <row r="9552" spans="16:23" x14ac:dyDescent="0.25">
      <c r="P9552" s="1"/>
      <c r="Q9552" s="1"/>
      <c r="T9552" s="2"/>
      <c r="U9552" s="2"/>
      <c r="V9552" s="2"/>
      <c r="W9552" s="2"/>
    </row>
    <row r="9553" spans="16:23" x14ac:dyDescent="0.25">
      <c r="P9553" s="1"/>
      <c r="Q9553" s="1"/>
      <c r="T9553" s="2"/>
      <c r="U9553" s="2"/>
      <c r="V9553" s="2"/>
      <c r="W9553" s="2"/>
    </row>
    <row r="9554" spans="16:23" x14ac:dyDescent="0.25">
      <c r="P9554" s="1"/>
      <c r="Q9554" s="1"/>
      <c r="T9554" s="2"/>
      <c r="U9554" s="2"/>
      <c r="V9554" s="2"/>
      <c r="W9554" s="2"/>
    </row>
    <row r="9555" spans="16:23" x14ac:dyDescent="0.25">
      <c r="P9555" s="1"/>
      <c r="Q9555" s="1"/>
      <c r="T9555" s="2"/>
      <c r="U9555" s="2"/>
      <c r="V9555" s="2"/>
      <c r="W9555" s="2"/>
    </row>
    <row r="9556" spans="16:23" x14ac:dyDescent="0.25">
      <c r="P9556" s="1"/>
      <c r="Q9556" s="1"/>
      <c r="T9556" s="2"/>
      <c r="U9556" s="2"/>
      <c r="V9556" s="2"/>
      <c r="W9556" s="2"/>
    </row>
    <row r="9557" spans="16:23" x14ac:dyDescent="0.25">
      <c r="P9557" s="1"/>
      <c r="Q9557" s="1"/>
      <c r="T9557" s="2"/>
      <c r="U9557" s="2"/>
      <c r="V9557" s="2"/>
      <c r="W9557" s="2"/>
    </row>
    <row r="9558" spans="16:23" x14ac:dyDescent="0.25">
      <c r="P9558" s="1"/>
      <c r="Q9558" s="1"/>
      <c r="T9558" s="2"/>
      <c r="U9558" s="2"/>
      <c r="V9558" s="2"/>
      <c r="W9558" s="2"/>
    </row>
    <row r="9559" spans="16:23" x14ac:dyDescent="0.25">
      <c r="P9559" s="1"/>
      <c r="Q9559" s="1"/>
      <c r="T9559" s="2"/>
      <c r="U9559" s="2"/>
      <c r="V9559" s="2"/>
      <c r="W9559" s="2"/>
    </row>
    <row r="9560" spans="16:23" x14ac:dyDescent="0.25">
      <c r="P9560" s="1"/>
      <c r="Q9560" s="1"/>
      <c r="T9560" s="2"/>
      <c r="U9560" s="2"/>
      <c r="V9560" s="2"/>
      <c r="W9560" s="2"/>
    </row>
    <row r="9561" spans="16:23" x14ac:dyDescent="0.25">
      <c r="P9561" s="1"/>
      <c r="Q9561" s="1"/>
      <c r="T9561" s="2"/>
      <c r="U9561" s="2"/>
      <c r="V9561" s="2"/>
      <c r="W9561" s="2"/>
    </row>
    <row r="9562" spans="16:23" x14ac:dyDescent="0.25">
      <c r="P9562" s="1"/>
      <c r="Q9562" s="1"/>
      <c r="T9562" s="2"/>
      <c r="U9562" s="2"/>
      <c r="V9562" s="2"/>
      <c r="W9562" s="2"/>
    </row>
    <row r="9563" spans="16:23" x14ac:dyDescent="0.25">
      <c r="P9563" s="1"/>
      <c r="Q9563" s="1"/>
      <c r="T9563" s="2"/>
      <c r="U9563" s="2"/>
      <c r="V9563" s="2"/>
      <c r="W9563" s="2"/>
    </row>
    <row r="9564" spans="16:23" x14ac:dyDescent="0.25">
      <c r="P9564" s="1"/>
      <c r="Q9564" s="1"/>
      <c r="T9564" s="2"/>
      <c r="U9564" s="2"/>
      <c r="V9564" s="2"/>
      <c r="W9564" s="2"/>
    </row>
    <row r="9565" spans="16:23" x14ac:dyDescent="0.25">
      <c r="P9565" s="1"/>
      <c r="Q9565" s="1"/>
      <c r="T9565" s="2"/>
      <c r="U9565" s="2"/>
      <c r="V9565" s="2"/>
      <c r="W9565" s="2"/>
    </row>
    <row r="9566" spans="16:23" x14ac:dyDescent="0.25">
      <c r="P9566" s="1"/>
      <c r="Q9566" s="1"/>
      <c r="T9566" s="2"/>
      <c r="U9566" s="2"/>
      <c r="V9566" s="2"/>
      <c r="W9566" s="2"/>
    </row>
    <row r="9567" spans="16:23" x14ac:dyDescent="0.25">
      <c r="P9567" s="1"/>
      <c r="Q9567" s="1"/>
      <c r="T9567" s="2"/>
      <c r="U9567" s="2"/>
      <c r="V9567" s="2"/>
      <c r="W9567" s="2"/>
    </row>
    <row r="9568" spans="16:23" x14ac:dyDescent="0.25">
      <c r="P9568" s="1"/>
      <c r="Q9568" s="1"/>
      <c r="T9568" s="2"/>
      <c r="U9568" s="2"/>
      <c r="V9568" s="2"/>
      <c r="W9568" s="2"/>
    </row>
    <row r="9569" spans="16:23" x14ac:dyDescent="0.25">
      <c r="P9569" s="1"/>
      <c r="Q9569" s="1"/>
      <c r="T9569" s="2"/>
      <c r="U9569" s="2"/>
      <c r="V9569" s="2"/>
      <c r="W9569" s="2"/>
    </row>
    <row r="9570" spans="16:23" x14ac:dyDescent="0.25">
      <c r="P9570" s="1"/>
      <c r="Q9570" s="1"/>
      <c r="T9570" s="2"/>
      <c r="U9570" s="2"/>
      <c r="V9570" s="2"/>
      <c r="W9570" s="2"/>
    </row>
    <row r="9571" spans="16:23" x14ac:dyDescent="0.25">
      <c r="P9571" s="1"/>
      <c r="Q9571" s="1"/>
      <c r="T9571" s="2"/>
      <c r="U9571" s="2"/>
      <c r="V9571" s="2"/>
      <c r="W9571" s="2"/>
    </row>
    <row r="9572" spans="16:23" x14ac:dyDescent="0.25">
      <c r="P9572" s="1"/>
      <c r="Q9572" s="1"/>
      <c r="T9572" s="2"/>
      <c r="U9572" s="2"/>
      <c r="V9572" s="2"/>
      <c r="W9572" s="2"/>
    </row>
    <row r="9573" spans="16:23" x14ac:dyDescent="0.25">
      <c r="P9573" s="1"/>
      <c r="Q9573" s="1"/>
      <c r="T9573" s="2"/>
      <c r="U9573" s="2"/>
      <c r="V9573" s="2"/>
      <c r="W9573" s="2"/>
    </row>
    <row r="9574" spans="16:23" x14ac:dyDescent="0.25">
      <c r="P9574" s="1"/>
      <c r="Q9574" s="1"/>
      <c r="T9574" s="2"/>
      <c r="U9574" s="2"/>
      <c r="V9574" s="2"/>
      <c r="W9574" s="2"/>
    </row>
    <row r="9575" spans="16:23" x14ac:dyDescent="0.25">
      <c r="P9575" s="1"/>
      <c r="Q9575" s="1"/>
      <c r="T9575" s="2"/>
      <c r="U9575" s="2"/>
      <c r="V9575" s="2"/>
      <c r="W9575" s="2"/>
    </row>
    <row r="9576" spans="16:23" x14ac:dyDescent="0.25">
      <c r="P9576" s="1"/>
      <c r="Q9576" s="1"/>
      <c r="T9576" s="2"/>
      <c r="U9576" s="2"/>
      <c r="V9576" s="2"/>
      <c r="W9576" s="2"/>
    </row>
    <row r="9577" spans="16:23" x14ac:dyDescent="0.25">
      <c r="P9577" s="1"/>
      <c r="Q9577" s="1"/>
      <c r="T9577" s="2"/>
      <c r="U9577" s="2"/>
      <c r="V9577" s="2"/>
      <c r="W9577" s="2"/>
    </row>
    <row r="9578" spans="16:23" x14ac:dyDescent="0.25">
      <c r="P9578" s="1"/>
      <c r="Q9578" s="1"/>
      <c r="T9578" s="2"/>
      <c r="U9578" s="2"/>
      <c r="V9578" s="2"/>
      <c r="W9578" s="2"/>
    </row>
    <row r="9579" spans="16:23" x14ac:dyDescent="0.25">
      <c r="P9579" s="1"/>
      <c r="Q9579" s="1"/>
      <c r="T9579" s="2"/>
      <c r="U9579" s="2"/>
      <c r="V9579" s="2"/>
      <c r="W9579" s="2"/>
    </row>
    <row r="9580" spans="16:23" x14ac:dyDescent="0.25">
      <c r="P9580" s="1"/>
      <c r="Q9580" s="1"/>
      <c r="T9580" s="2"/>
      <c r="U9580" s="2"/>
      <c r="V9580" s="2"/>
      <c r="W9580" s="2"/>
    </row>
    <row r="9581" spans="16:23" x14ac:dyDescent="0.25">
      <c r="P9581" s="1"/>
      <c r="Q9581" s="1"/>
      <c r="T9581" s="2"/>
      <c r="U9581" s="2"/>
      <c r="V9581" s="2"/>
      <c r="W9581" s="2"/>
    </row>
    <row r="9582" spans="16:23" x14ac:dyDescent="0.25">
      <c r="P9582" s="1"/>
      <c r="Q9582" s="1"/>
      <c r="T9582" s="2"/>
      <c r="U9582" s="2"/>
      <c r="V9582" s="2"/>
      <c r="W9582" s="2"/>
    </row>
    <row r="9583" spans="16:23" x14ac:dyDescent="0.25">
      <c r="P9583" s="1"/>
      <c r="Q9583" s="1"/>
      <c r="T9583" s="2"/>
      <c r="U9583" s="2"/>
      <c r="V9583" s="2"/>
      <c r="W9583" s="2"/>
    </row>
    <row r="9584" spans="16:23" x14ac:dyDescent="0.25">
      <c r="P9584" s="1"/>
      <c r="Q9584" s="1"/>
      <c r="T9584" s="2"/>
      <c r="U9584" s="2"/>
      <c r="V9584" s="2"/>
      <c r="W9584" s="2"/>
    </row>
    <row r="9585" spans="16:23" x14ac:dyDescent="0.25">
      <c r="P9585" s="1"/>
      <c r="Q9585" s="1"/>
      <c r="T9585" s="2"/>
      <c r="U9585" s="2"/>
      <c r="V9585" s="2"/>
      <c r="W9585" s="2"/>
    </row>
    <row r="9586" spans="16:23" x14ac:dyDescent="0.25">
      <c r="P9586" s="1"/>
      <c r="Q9586" s="1"/>
      <c r="T9586" s="2"/>
      <c r="U9586" s="2"/>
      <c r="V9586" s="2"/>
      <c r="W9586" s="2"/>
    </row>
    <row r="9587" spans="16:23" x14ac:dyDescent="0.25">
      <c r="P9587" s="1"/>
      <c r="Q9587" s="1"/>
      <c r="T9587" s="2"/>
      <c r="U9587" s="2"/>
      <c r="V9587" s="2"/>
      <c r="W9587" s="2"/>
    </row>
    <row r="9588" spans="16:23" x14ac:dyDescent="0.25">
      <c r="P9588" s="1"/>
      <c r="Q9588" s="1"/>
      <c r="T9588" s="2"/>
      <c r="U9588" s="2"/>
      <c r="V9588" s="2"/>
      <c r="W9588" s="2"/>
    </row>
    <row r="9589" spans="16:23" x14ac:dyDescent="0.25">
      <c r="P9589" s="1"/>
      <c r="Q9589" s="1"/>
      <c r="T9589" s="2"/>
      <c r="U9589" s="2"/>
      <c r="V9589" s="2"/>
      <c r="W9589" s="2"/>
    </row>
    <row r="9590" spans="16:23" x14ac:dyDescent="0.25">
      <c r="P9590" s="1"/>
      <c r="Q9590" s="1"/>
      <c r="T9590" s="2"/>
      <c r="U9590" s="2"/>
      <c r="V9590" s="2"/>
      <c r="W9590" s="2"/>
    </row>
    <row r="9591" spans="16:23" x14ac:dyDescent="0.25">
      <c r="P9591" s="1"/>
      <c r="Q9591" s="1"/>
      <c r="T9591" s="2"/>
      <c r="U9591" s="2"/>
      <c r="V9591" s="2"/>
      <c r="W9591" s="2"/>
    </row>
    <row r="9592" spans="16:23" x14ac:dyDescent="0.25">
      <c r="P9592" s="1"/>
      <c r="Q9592" s="1"/>
      <c r="T9592" s="2"/>
      <c r="U9592" s="2"/>
      <c r="V9592" s="2"/>
      <c r="W9592" s="2"/>
    </row>
    <row r="9593" spans="16:23" x14ac:dyDescent="0.25">
      <c r="P9593" s="1"/>
      <c r="Q9593" s="1"/>
      <c r="T9593" s="2"/>
      <c r="U9593" s="2"/>
      <c r="V9593" s="2"/>
      <c r="W9593" s="2"/>
    </row>
    <row r="9594" spans="16:23" x14ac:dyDescent="0.25">
      <c r="P9594" s="1"/>
      <c r="Q9594" s="1"/>
      <c r="T9594" s="2"/>
      <c r="U9594" s="2"/>
      <c r="V9594" s="2"/>
      <c r="W9594" s="2"/>
    </row>
    <row r="9595" spans="16:23" x14ac:dyDescent="0.25">
      <c r="P9595" s="1"/>
      <c r="Q9595" s="1"/>
      <c r="T9595" s="2"/>
      <c r="U9595" s="2"/>
      <c r="V9595" s="2"/>
      <c r="W9595" s="2"/>
    </row>
    <row r="9596" spans="16:23" x14ac:dyDescent="0.25">
      <c r="P9596" s="1"/>
      <c r="Q9596" s="1"/>
      <c r="T9596" s="2"/>
      <c r="U9596" s="2"/>
      <c r="V9596" s="2"/>
      <c r="W9596" s="2"/>
    </row>
    <row r="9597" spans="16:23" x14ac:dyDescent="0.25">
      <c r="P9597" s="1"/>
      <c r="Q9597" s="1"/>
      <c r="T9597" s="2"/>
      <c r="U9597" s="2"/>
      <c r="V9597" s="2"/>
      <c r="W9597" s="2"/>
    </row>
    <row r="9598" spans="16:23" x14ac:dyDescent="0.25">
      <c r="P9598" s="1"/>
      <c r="Q9598" s="1"/>
      <c r="T9598" s="2"/>
      <c r="U9598" s="2"/>
      <c r="V9598" s="2"/>
      <c r="W9598" s="2"/>
    </row>
    <row r="9599" spans="16:23" x14ac:dyDescent="0.25">
      <c r="P9599" s="1"/>
      <c r="Q9599" s="1"/>
      <c r="T9599" s="2"/>
      <c r="U9599" s="2"/>
      <c r="V9599" s="2"/>
      <c r="W9599" s="2"/>
    </row>
    <row r="9600" spans="16:23" x14ac:dyDescent="0.25">
      <c r="P9600" s="1"/>
      <c r="Q9600" s="1"/>
      <c r="T9600" s="2"/>
      <c r="U9600" s="2"/>
      <c r="V9600" s="2"/>
      <c r="W9600" s="2"/>
    </row>
    <row r="9601" spans="16:23" x14ac:dyDescent="0.25">
      <c r="P9601" s="1"/>
      <c r="Q9601" s="1"/>
      <c r="T9601" s="2"/>
      <c r="U9601" s="2"/>
      <c r="V9601" s="2"/>
      <c r="W9601" s="2"/>
    </row>
    <row r="9602" spans="16:23" x14ac:dyDescent="0.25">
      <c r="P9602" s="1"/>
      <c r="Q9602" s="1"/>
      <c r="T9602" s="2"/>
      <c r="U9602" s="2"/>
      <c r="V9602" s="2"/>
      <c r="W9602" s="2"/>
    </row>
    <row r="9603" spans="16:23" x14ac:dyDescent="0.25">
      <c r="P9603" s="1"/>
      <c r="Q9603" s="1"/>
      <c r="T9603" s="2"/>
      <c r="U9603" s="2"/>
      <c r="V9603" s="2"/>
      <c r="W9603" s="2"/>
    </row>
    <row r="9604" spans="16:23" x14ac:dyDescent="0.25">
      <c r="P9604" s="1"/>
      <c r="Q9604" s="1"/>
      <c r="T9604" s="2"/>
      <c r="U9604" s="2"/>
      <c r="V9604" s="2"/>
      <c r="W9604" s="2"/>
    </row>
    <row r="9605" spans="16:23" x14ac:dyDescent="0.25">
      <c r="P9605" s="1"/>
      <c r="Q9605" s="1"/>
      <c r="T9605" s="2"/>
      <c r="U9605" s="2"/>
      <c r="V9605" s="2"/>
      <c r="W9605" s="2"/>
    </row>
    <row r="9606" spans="16:23" x14ac:dyDescent="0.25">
      <c r="P9606" s="1"/>
      <c r="Q9606" s="1"/>
      <c r="T9606" s="2"/>
      <c r="U9606" s="2"/>
      <c r="V9606" s="2"/>
      <c r="W9606" s="2"/>
    </row>
    <row r="9607" spans="16:23" x14ac:dyDescent="0.25">
      <c r="P9607" s="1"/>
      <c r="Q9607" s="1"/>
      <c r="T9607" s="2"/>
      <c r="U9607" s="2"/>
      <c r="V9607" s="2"/>
      <c r="W9607" s="2"/>
    </row>
    <row r="9608" spans="16:23" x14ac:dyDescent="0.25">
      <c r="P9608" s="1"/>
      <c r="Q9608" s="1"/>
      <c r="T9608" s="2"/>
      <c r="U9608" s="2"/>
      <c r="V9608" s="2"/>
      <c r="W9608" s="2"/>
    </row>
    <row r="9609" spans="16:23" x14ac:dyDescent="0.25">
      <c r="P9609" s="1"/>
      <c r="Q9609" s="1"/>
      <c r="T9609" s="2"/>
      <c r="U9609" s="2"/>
      <c r="V9609" s="2"/>
      <c r="W9609" s="2"/>
    </row>
    <row r="9610" spans="16:23" x14ac:dyDescent="0.25">
      <c r="P9610" s="1"/>
      <c r="Q9610" s="1"/>
      <c r="T9610" s="2"/>
      <c r="U9610" s="2"/>
      <c r="V9610" s="2"/>
      <c r="W9610" s="2"/>
    </row>
    <row r="9611" spans="16:23" x14ac:dyDescent="0.25">
      <c r="P9611" s="1"/>
      <c r="Q9611" s="1"/>
      <c r="T9611" s="2"/>
      <c r="U9611" s="2"/>
      <c r="V9611" s="2"/>
      <c r="W9611" s="2"/>
    </row>
    <row r="9612" spans="16:23" x14ac:dyDescent="0.25">
      <c r="P9612" s="1"/>
      <c r="Q9612" s="1"/>
      <c r="T9612" s="2"/>
      <c r="U9612" s="2"/>
      <c r="V9612" s="2"/>
      <c r="W9612" s="2"/>
    </row>
    <row r="9613" spans="16:23" x14ac:dyDescent="0.25">
      <c r="P9613" s="1"/>
      <c r="Q9613" s="1"/>
      <c r="T9613" s="2"/>
      <c r="U9613" s="2"/>
      <c r="V9613" s="2"/>
      <c r="W9613" s="2"/>
    </row>
    <row r="9614" spans="16:23" x14ac:dyDescent="0.25">
      <c r="P9614" s="1"/>
      <c r="Q9614" s="1"/>
      <c r="T9614" s="2"/>
      <c r="U9614" s="2"/>
      <c r="V9614" s="2"/>
      <c r="W9614" s="2"/>
    </row>
    <row r="9615" spans="16:23" x14ac:dyDescent="0.25">
      <c r="P9615" s="1"/>
      <c r="Q9615" s="1"/>
      <c r="T9615" s="2"/>
      <c r="U9615" s="2"/>
      <c r="V9615" s="2"/>
      <c r="W9615" s="2"/>
    </row>
    <row r="9616" spans="16:23" x14ac:dyDescent="0.25">
      <c r="P9616" s="1"/>
      <c r="Q9616" s="1"/>
      <c r="T9616" s="2"/>
      <c r="U9616" s="2"/>
      <c r="V9616" s="2"/>
      <c r="W9616" s="2"/>
    </row>
    <row r="9617" spans="16:23" x14ac:dyDescent="0.25">
      <c r="P9617" s="1"/>
      <c r="Q9617" s="1"/>
      <c r="T9617" s="2"/>
      <c r="U9617" s="2"/>
      <c r="V9617" s="2"/>
      <c r="W9617" s="2"/>
    </row>
    <row r="9618" spans="16:23" x14ac:dyDescent="0.25">
      <c r="P9618" s="1"/>
      <c r="Q9618" s="1"/>
      <c r="T9618" s="2"/>
      <c r="U9618" s="2"/>
      <c r="V9618" s="2"/>
      <c r="W9618" s="2"/>
    </row>
    <row r="9619" spans="16:23" x14ac:dyDescent="0.25">
      <c r="P9619" s="1"/>
      <c r="Q9619" s="1"/>
      <c r="T9619" s="2"/>
      <c r="U9619" s="2"/>
      <c r="V9619" s="2"/>
      <c r="W9619" s="2"/>
    </row>
    <row r="9620" spans="16:23" x14ac:dyDescent="0.25">
      <c r="P9620" s="1"/>
      <c r="Q9620" s="1"/>
      <c r="T9620" s="2"/>
      <c r="U9620" s="2"/>
      <c r="V9620" s="2"/>
      <c r="W9620" s="2"/>
    </row>
    <row r="9621" spans="16:23" x14ac:dyDescent="0.25">
      <c r="P9621" s="1"/>
      <c r="Q9621" s="1"/>
      <c r="T9621" s="2"/>
      <c r="U9621" s="2"/>
      <c r="V9621" s="2"/>
      <c r="W9621" s="2"/>
    </row>
    <row r="9622" spans="16:23" x14ac:dyDescent="0.25">
      <c r="P9622" s="1"/>
      <c r="Q9622" s="1"/>
      <c r="T9622" s="2"/>
      <c r="U9622" s="2"/>
      <c r="V9622" s="2"/>
      <c r="W9622" s="2"/>
    </row>
    <row r="9623" spans="16:23" x14ac:dyDescent="0.25">
      <c r="P9623" s="1"/>
      <c r="Q9623" s="1"/>
      <c r="T9623" s="2"/>
      <c r="U9623" s="2"/>
      <c r="V9623" s="2"/>
      <c r="W9623" s="2"/>
    </row>
    <row r="9624" spans="16:23" x14ac:dyDescent="0.25">
      <c r="P9624" s="1"/>
      <c r="Q9624" s="1"/>
      <c r="T9624" s="2"/>
      <c r="U9624" s="2"/>
      <c r="V9624" s="2"/>
      <c r="W9624" s="2"/>
    </row>
    <row r="9625" spans="16:23" x14ac:dyDescent="0.25">
      <c r="P9625" s="1"/>
      <c r="Q9625" s="1"/>
      <c r="T9625" s="2"/>
      <c r="U9625" s="2"/>
      <c r="V9625" s="2"/>
      <c r="W9625" s="2"/>
    </row>
    <row r="9626" spans="16:23" x14ac:dyDescent="0.25">
      <c r="P9626" s="1"/>
      <c r="Q9626" s="1"/>
      <c r="T9626" s="2"/>
      <c r="U9626" s="2"/>
      <c r="V9626" s="2"/>
      <c r="W9626" s="2"/>
    </row>
    <row r="9627" spans="16:23" x14ac:dyDescent="0.25">
      <c r="P9627" s="1"/>
      <c r="Q9627" s="1"/>
      <c r="T9627" s="2"/>
      <c r="U9627" s="2"/>
      <c r="V9627" s="2"/>
      <c r="W9627" s="2"/>
    </row>
    <row r="9628" spans="16:23" x14ac:dyDescent="0.25">
      <c r="P9628" s="1"/>
      <c r="Q9628" s="1"/>
      <c r="T9628" s="2"/>
      <c r="U9628" s="2"/>
      <c r="V9628" s="2"/>
      <c r="W9628" s="2"/>
    </row>
    <row r="9629" spans="16:23" x14ac:dyDescent="0.25">
      <c r="P9629" s="1"/>
      <c r="Q9629" s="1"/>
      <c r="T9629" s="2"/>
      <c r="U9629" s="2"/>
      <c r="V9629" s="2"/>
      <c r="W9629" s="2"/>
    </row>
    <row r="9630" spans="16:23" x14ac:dyDescent="0.25">
      <c r="P9630" s="1"/>
      <c r="Q9630" s="1"/>
      <c r="T9630" s="2"/>
      <c r="U9630" s="2"/>
      <c r="V9630" s="2"/>
      <c r="W9630" s="2"/>
    </row>
    <row r="9631" spans="16:23" x14ac:dyDescent="0.25">
      <c r="P9631" s="1"/>
      <c r="Q9631" s="1"/>
      <c r="T9631" s="2"/>
      <c r="U9631" s="2"/>
      <c r="V9631" s="2"/>
      <c r="W9631" s="2"/>
    </row>
    <row r="9632" spans="16:23" x14ac:dyDescent="0.25">
      <c r="P9632" s="1"/>
      <c r="Q9632" s="1"/>
      <c r="T9632" s="2"/>
      <c r="U9632" s="2"/>
      <c r="V9632" s="2"/>
      <c r="W9632" s="2"/>
    </row>
    <row r="9633" spans="16:23" x14ac:dyDescent="0.25">
      <c r="P9633" s="1"/>
      <c r="Q9633" s="1"/>
      <c r="T9633" s="2"/>
      <c r="U9633" s="2"/>
      <c r="V9633" s="2"/>
      <c r="W9633" s="2"/>
    </row>
    <row r="9634" spans="16:23" x14ac:dyDescent="0.25">
      <c r="P9634" s="1"/>
      <c r="Q9634" s="1"/>
      <c r="T9634" s="2"/>
      <c r="U9634" s="2"/>
      <c r="V9634" s="2"/>
      <c r="W9634" s="2"/>
    </row>
    <row r="9635" spans="16:23" x14ac:dyDescent="0.25">
      <c r="P9635" s="1"/>
      <c r="Q9635" s="1"/>
      <c r="T9635" s="2"/>
      <c r="U9635" s="2"/>
      <c r="V9635" s="2"/>
      <c r="W9635" s="2"/>
    </row>
    <row r="9636" spans="16:23" x14ac:dyDescent="0.25">
      <c r="P9636" s="1"/>
      <c r="Q9636" s="1"/>
      <c r="T9636" s="2"/>
      <c r="U9636" s="2"/>
      <c r="V9636" s="2"/>
      <c r="W9636" s="2"/>
    </row>
    <row r="9637" spans="16:23" x14ac:dyDescent="0.25">
      <c r="P9637" s="1"/>
      <c r="Q9637" s="1"/>
      <c r="T9637" s="2"/>
      <c r="U9637" s="2"/>
      <c r="V9637" s="2"/>
      <c r="W9637" s="2"/>
    </row>
    <row r="9638" spans="16:23" x14ac:dyDescent="0.25">
      <c r="P9638" s="1"/>
      <c r="Q9638" s="1"/>
      <c r="T9638" s="2"/>
      <c r="U9638" s="2"/>
      <c r="V9638" s="2"/>
      <c r="W9638" s="2"/>
    </row>
    <row r="9639" spans="16:23" x14ac:dyDescent="0.25">
      <c r="P9639" s="1"/>
      <c r="Q9639" s="1"/>
      <c r="T9639" s="2"/>
      <c r="U9639" s="2"/>
      <c r="V9639" s="2"/>
      <c r="W9639" s="2"/>
    </row>
    <row r="9640" spans="16:23" x14ac:dyDescent="0.25">
      <c r="P9640" s="1"/>
      <c r="Q9640" s="1"/>
      <c r="T9640" s="2"/>
      <c r="U9640" s="2"/>
      <c r="V9640" s="2"/>
      <c r="W9640" s="2"/>
    </row>
    <row r="9641" spans="16:23" x14ac:dyDescent="0.25">
      <c r="P9641" s="1"/>
      <c r="Q9641" s="1"/>
      <c r="T9641" s="2"/>
      <c r="U9641" s="2"/>
      <c r="V9641" s="2"/>
      <c r="W9641" s="2"/>
    </row>
    <row r="9642" spans="16:23" x14ac:dyDescent="0.25">
      <c r="P9642" s="1"/>
      <c r="Q9642" s="1"/>
      <c r="T9642" s="2"/>
      <c r="U9642" s="2"/>
      <c r="V9642" s="2"/>
      <c r="W9642" s="2"/>
    </row>
    <row r="9643" spans="16:23" x14ac:dyDescent="0.25">
      <c r="P9643" s="1"/>
      <c r="Q9643" s="1"/>
      <c r="T9643" s="2"/>
      <c r="U9643" s="2"/>
      <c r="V9643" s="2"/>
      <c r="W9643" s="2"/>
    </row>
    <row r="9644" spans="16:23" x14ac:dyDescent="0.25">
      <c r="P9644" s="1"/>
      <c r="Q9644" s="1"/>
      <c r="T9644" s="2"/>
      <c r="U9644" s="2"/>
      <c r="V9644" s="2"/>
      <c r="W9644" s="2"/>
    </row>
    <row r="9645" spans="16:23" x14ac:dyDescent="0.25">
      <c r="P9645" s="1"/>
      <c r="Q9645" s="1"/>
      <c r="T9645" s="2"/>
      <c r="U9645" s="2"/>
      <c r="V9645" s="2"/>
      <c r="W9645" s="2"/>
    </row>
    <row r="9646" spans="16:23" x14ac:dyDescent="0.25">
      <c r="P9646" s="1"/>
      <c r="Q9646" s="1"/>
      <c r="T9646" s="2"/>
      <c r="U9646" s="2"/>
      <c r="V9646" s="2"/>
      <c r="W9646" s="2"/>
    </row>
    <row r="9647" spans="16:23" x14ac:dyDescent="0.25">
      <c r="P9647" s="1"/>
      <c r="Q9647" s="1"/>
      <c r="T9647" s="2"/>
      <c r="U9647" s="2"/>
      <c r="V9647" s="2"/>
      <c r="W9647" s="2"/>
    </row>
    <row r="9648" spans="16:23" x14ac:dyDescent="0.25">
      <c r="P9648" s="1"/>
      <c r="Q9648" s="1"/>
      <c r="T9648" s="2"/>
      <c r="U9648" s="2"/>
      <c r="V9648" s="2"/>
      <c r="W9648" s="2"/>
    </row>
    <row r="9649" spans="16:23" x14ac:dyDescent="0.25">
      <c r="P9649" s="1"/>
      <c r="Q9649" s="1"/>
      <c r="T9649" s="2"/>
      <c r="U9649" s="2"/>
      <c r="V9649" s="2"/>
      <c r="W9649" s="2"/>
    </row>
    <row r="9650" spans="16:23" x14ac:dyDescent="0.25">
      <c r="P9650" s="1"/>
      <c r="Q9650" s="1"/>
      <c r="T9650" s="2"/>
      <c r="U9650" s="2"/>
      <c r="V9650" s="2"/>
      <c r="W9650" s="2"/>
    </row>
    <row r="9651" spans="16:23" x14ac:dyDescent="0.25">
      <c r="P9651" s="1"/>
      <c r="Q9651" s="1"/>
      <c r="T9651" s="2"/>
      <c r="U9651" s="2"/>
      <c r="V9651" s="2"/>
      <c r="W9651" s="2"/>
    </row>
    <row r="9652" spans="16:23" x14ac:dyDescent="0.25">
      <c r="P9652" s="1"/>
      <c r="Q9652" s="1"/>
      <c r="T9652" s="2"/>
      <c r="U9652" s="2"/>
      <c r="V9652" s="2"/>
      <c r="W9652" s="2"/>
    </row>
    <row r="9653" spans="16:23" x14ac:dyDescent="0.25">
      <c r="P9653" s="1"/>
      <c r="Q9653" s="1"/>
      <c r="T9653" s="2"/>
      <c r="U9653" s="2"/>
      <c r="V9653" s="2"/>
      <c r="W9653" s="2"/>
    </row>
    <row r="9654" spans="16:23" x14ac:dyDescent="0.25">
      <c r="P9654" s="1"/>
      <c r="Q9654" s="1"/>
      <c r="T9654" s="2"/>
      <c r="U9654" s="2"/>
      <c r="V9654" s="2"/>
      <c r="W9654" s="2"/>
    </row>
    <row r="9655" spans="16:23" x14ac:dyDescent="0.25">
      <c r="P9655" s="1"/>
      <c r="Q9655" s="1"/>
      <c r="T9655" s="2"/>
      <c r="U9655" s="2"/>
      <c r="V9655" s="2"/>
      <c r="W9655" s="2"/>
    </row>
    <row r="9656" spans="16:23" x14ac:dyDescent="0.25">
      <c r="P9656" s="1"/>
      <c r="Q9656" s="1"/>
      <c r="T9656" s="2"/>
      <c r="U9656" s="2"/>
      <c r="V9656" s="2"/>
      <c r="W9656" s="2"/>
    </row>
    <row r="9657" spans="16:23" x14ac:dyDescent="0.25">
      <c r="P9657" s="1"/>
      <c r="Q9657" s="1"/>
      <c r="T9657" s="2"/>
      <c r="U9657" s="2"/>
      <c r="V9657" s="2"/>
      <c r="W9657" s="2"/>
    </row>
    <row r="9658" spans="16:23" x14ac:dyDescent="0.25">
      <c r="P9658" s="1"/>
      <c r="Q9658" s="1"/>
      <c r="T9658" s="2"/>
      <c r="U9658" s="2"/>
      <c r="V9658" s="2"/>
      <c r="W9658" s="2"/>
    </row>
    <row r="9659" spans="16:23" x14ac:dyDescent="0.25">
      <c r="P9659" s="1"/>
      <c r="Q9659" s="1"/>
      <c r="T9659" s="2"/>
      <c r="U9659" s="2"/>
      <c r="V9659" s="2"/>
      <c r="W9659" s="2"/>
    </row>
    <row r="9660" spans="16:23" x14ac:dyDescent="0.25">
      <c r="P9660" s="1"/>
      <c r="Q9660" s="1"/>
      <c r="T9660" s="2"/>
      <c r="U9660" s="2"/>
      <c r="V9660" s="2"/>
      <c r="W9660" s="2"/>
    </row>
    <row r="9661" spans="16:23" x14ac:dyDescent="0.25">
      <c r="P9661" s="1"/>
      <c r="Q9661" s="1"/>
      <c r="T9661" s="2"/>
      <c r="U9661" s="2"/>
      <c r="V9661" s="2"/>
      <c r="W9661" s="2"/>
    </row>
    <row r="9662" spans="16:23" x14ac:dyDescent="0.25">
      <c r="P9662" s="1"/>
      <c r="Q9662" s="1"/>
      <c r="T9662" s="2"/>
      <c r="U9662" s="2"/>
      <c r="V9662" s="2"/>
      <c r="W9662" s="2"/>
    </row>
    <row r="9663" spans="16:23" x14ac:dyDescent="0.25">
      <c r="P9663" s="1"/>
      <c r="Q9663" s="1"/>
      <c r="T9663" s="2"/>
      <c r="U9663" s="2"/>
      <c r="V9663" s="2"/>
      <c r="W9663" s="2"/>
    </row>
    <row r="9664" spans="16:23" x14ac:dyDescent="0.25">
      <c r="P9664" s="1"/>
      <c r="Q9664" s="1"/>
      <c r="T9664" s="2"/>
      <c r="U9664" s="2"/>
      <c r="V9664" s="2"/>
      <c r="W9664" s="2"/>
    </row>
    <row r="9665" spans="16:23" x14ac:dyDescent="0.25">
      <c r="P9665" s="1"/>
      <c r="Q9665" s="1"/>
      <c r="T9665" s="2"/>
      <c r="U9665" s="2"/>
      <c r="V9665" s="2"/>
      <c r="W9665" s="2"/>
    </row>
    <row r="9666" spans="16:23" x14ac:dyDescent="0.25">
      <c r="P9666" s="1"/>
      <c r="Q9666" s="1"/>
      <c r="T9666" s="2"/>
      <c r="U9666" s="2"/>
      <c r="V9666" s="2"/>
      <c r="W9666" s="2"/>
    </row>
    <row r="9667" spans="16:23" x14ac:dyDescent="0.25">
      <c r="P9667" s="1"/>
      <c r="Q9667" s="1"/>
      <c r="T9667" s="2"/>
      <c r="U9667" s="2"/>
      <c r="V9667" s="2"/>
      <c r="W9667" s="2"/>
    </row>
    <row r="9668" spans="16:23" x14ac:dyDescent="0.25">
      <c r="P9668" s="1"/>
      <c r="Q9668" s="1"/>
      <c r="T9668" s="2"/>
      <c r="U9668" s="2"/>
      <c r="V9668" s="2"/>
      <c r="W9668" s="2"/>
    </row>
    <row r="9669" spans="16:23" x14ac:dyDescent="0.25">
      <c r="P9669" s="1"/>
      <c r="Q9669" s="1"/>
      <c r="T9669" s="2"/>
      <c r="U9669" s="2"/>
      <c r="V9669" s="2"/>
      <c r="W9669" s="2"/>
    </row>
    <row r="9670" spans="16:23" x14ac:dyDescent="0.25">
      <c r="P9670" s="1"/>
      <c r="Q9670" s="1"/>
      <c r="T9670" s="2"/>
      <c r="U9670" s="2"/>
      <c r="V9670" s="2"/>
      <c r="W9670" s="2"/>
    </row>
    <row r="9671" spans="16:23" x14ac:dyDescent="0.25">
      <c r="P9671" s="1"/>
      <c r="Q9671" s="1"/>
      <c r="T9671" s="2"/>
      <c r="U9671" s="2"/>
      <c r="V9671" s="2"/>
      <c r="W9671" s="2"/>
    </row>
    <row r="9672" spans="16:23" x14ac:dyDescent="0.25">
      <c r="P9672" s="1"/>
      <c r="Q9672" s="1"/>
      <c r="T9672" s="2"/>
      <c r="U9672" s="2"/>
      <c r="V9672" s="2"/>
      <c r="W9672" s="2"/>
    </row>
    <row r="9673" spans="16:23" x14ac:dyDescent="0.25">
      <c r="P9673" s="1"/>
      <c r="Q9673" s="1"/>
      <c r="T9673" s="2"/>
      <c r="U9673" s="2"/>
      <c r="V9673" s="2"/>
      <c r="W9673" s="2"/>
    </row>
    <row r="9674" spans="16:23" x14ac:dyDescent="0.25">
      <c r="P9674" s="1"/>
      <c r="Q9674" s="1"/>
      <c r="T9674" s="2"/>
      <c r="U9674" s="2"/>
      <c r="V9674" s="2"/>
      <c r="W9674" s="2"/>
    </row>
    <row r="9675" spans="16:23" x14ac:dyDescent="0.25">
      <c r="P9675" s="1"/>
      <c r="Q9675" s="1"/>
      <c r="T9675" s="2"/>
      <c r="U9675" s="2"/>
      <c r="V9675" s="2"/>
      <c r="W9675" s="2"/>
    </row>
    <row r="9676" spans="16:23" x14ac:dyDescent="0.25">
      <c r="P9676" s="1"/>
      <c r="Q9676" s="1"/>
      <c r="T9676" s="2"/>
      <c r="U9676" s="2"/>
      <c r="V9676" s="2"/>
      <c r="W9676" s="2"/>
    </row>
    <row r="9677" spans="16:23" x14ac:dyDescent="0.25">
      <c r="P9677" s="1"/>
      <c r="Q9677" s="1"/>
      <c r="T9677" s="2"/>
      <c r="U9677" s="2"/>
      <c r="V9677" s="2"/>
      <c r="W9677" s="2"/>
    </row>
    <row r="9678" spans="16:23" x14ac:dyDescent="0.25">
      <c r="P9678" s="1"/>
      <c r="Q9678" s="1"/>
      <c r="T9678" s="2"/>
      <c r="U9678" s="2"/>
      <c r="V9678" s="2"/>
      <c r="W9678" s="2"/>
    </row>
    <row r="9679" spans="16:23" x14ac:dyDescent="0.25">
      <c r="P9679" s="1"/>
      <c r="Q9679" s="1"/>
      <c r="T9679" s="2"/>
      <c r="U9679" s="2"/>
      <c r="V9679" s="2"/>
      <c r="W9679" s="2"/>
    </row>
    <row r="9680" spans="16:23" x14ac:dyDescent="0.25">
      <c r="P9680" s="1"/>
      <c r="Q9680" s="1"/>
      <c r="T9680" s="2"/>
      <c r="U9680" s="2"/>
      <c r="V9680" s="2"/>
      <c r="W9680" s="2"/>
    </row>
    <row r="9681" spans="16:23" x14ac:dyDescent="0.25">
      <c r="P9681" s="1"/>
      <c r="Q9681" s="1"/>
      <c r="T9681" s="2"/>
      <c r="U9681" s="2"/>
      <c r="V9681" s="2"/>
      <c r="W9681" s="2"/>
    </row>
    <row r="9682" spans="16:23" x14ac:dyDescent="0.25">
      <c r="P9682" s="1"/>
      <c r="Q9682" s="1"/>
      <c r="T9682" s="2"/>
      <c r="U9682" s="2"/>
      <c r="V9682" s="2"/>
      <c r="W9682" s="2"/>
    </row>
    <row r="9683" spans="16:23" x14ac:dyDescent="0.25">
      <c r="P9683" s="1"/>
      <c r="Q9683" s="1"/>
      <c r="T9683" s="2"/>
      <c r="U9683" s="2"/>
      <c r="V9683" s="2"/>
      <c r="W9683" s="2"/>
    </row>
    <row r="9684" spans="16:23" x14ac:dyDescent="0.25">
      <c r="P9684" s="1"/>
      <c r="Q9684" s="1"/>
      <c r="T9684" s="2"/>
      <c r="U9684" s="2"/>
      <c r="V9684" s="2"/>
      <c r="W9684" s="2"/>
    </row>
    <row r="9685" spans="16:23" x14ac:dyDescent="0.25">
      <c r="P9685" s="1"/>
      <c r="Q9685" s="1"/>
      <c r="T9685" s="2"/>
      <c r="U9685" s="2"/>
      <c r="V9685" s="2"/>
      <c r="W9685" s="2"/>
    </row>
    <row r="9686" spans="16:23" x14ac:dyDescent="0.25">
      <c r="P9686" s="1"/>
      <c r="Q9686" s="1"/>
      <c r="T9686" s="2"/>
      <c r="U9686" s="2"/>
      <c r="V9686" s="2"/>
      <c r="W9686" s="2"/>
    </row>
    <row r="9687" spans="16:23" x14ac:dyDescent="0.25">
      <c r="P9687" s="1"/>
      <c r="Q9687" s="1"/>
      <c r="T9687" s="2"/>
      <c r="U9687" s="2"/>
      <c r="V9687" s="2"/>
      <c r="W9687" s="2"/>
    </row>
    <row r="9688" spans="16:23" x14ac:dyDescent="0.25">
      <c r="P9688" s="1"/>
      <c r="Q9688" s="1"/>
      <c r="T9688" s="2"/>
      <c r="U9688" s="2"/>
      <c r="V9688" s="2"/>
      <c r="W9688" s="2"/>
    </row>
    <row r="9689" spans="16:23" x14ac:dyDescent="0.25">
      <c r="P9689" s="1"/>
      <c r="Q9689" s="1"/>
      <c r="T9689" s="2"/>
      <c r="U9689" s="2"/>
      <c r="V9689" s="2"/>
      <c r="W9689" s="2"/>
    </row>
    <row r="9690" spans="16:23" x14ac:dyDescent="0.25">
      <c r="P9690" s="1"/>
      <c r="Q9690" s="1"/>
      <c r="T9690" s="2"/>
      <c r="U9690" s="2"/>
      <c r="V9690" s="2"/>
      <c r="W9690" s="2"/>
    </row>
    <row r="9691" spans="16:23" x14ac:dyDescent="0.25">
      <c r="P9691" s="1"/>
      <c r="Q9691" s="1"/>
      <c r="T9691" s="2"/>
      <c r="U9691" s="2"/>
      <c r="V9691" s="2"/>
      <c r="W9691" s="2"/>
    </row>
    <row r="9692" spans="16:23" x14ac:dyDescent="0.25">
      <c r="P9692" s="1"/>
      <c r="Q9692" s="1"/>
      <c r="T9692" s="2"/>
      <c r="U9692" s="2"/>
      <c r="V9692" s="2"/>
      <c r="W9692" s="2"/>
    </row>
    <row r="9693" spans="16:23" x14ac:dyDescent="0.25">
      <c r="P9693" s="1"/>
      <c r="Q9693" s="1"/>
      <c r="T9693" s="2"/>
      <c r="U9693" s="2"/>
      <c r="V9693" s="2"/>
      <c r="W9693" s="2"/>
    </row>
    <row r="9694" spans="16:23" x14ac:dyDescent="0.25">
      <c r="P9694" s="1"/>
      <c r="Q9694" s="1"/>
      <c r="T9694" s="2"/>
      <c r="U9694" s="2"/>
      <c r="V9694" s="2"/>
      <c r="W9694" s="2"/>
    </row>
    <row r="9695" spans="16:23" x14ac:dyDescent="0.25">
      <c r="P9695" s="1"/>
      <c r="Q9695" s="1"/>
      <c r="T9695" s="2"/>
      <c r="U9695" s="2"/>
      <c r="V9695" s="2"/>
      <c r="W9695" s="2"/>
    </row>
    <row r="9696" spans="16:23" x14ac:dyDescent="0.25">
      <c r="P9696" s="1"/>
      <c r="Q9696" s="1"/>
      <c r="T9696" s="2"/>
      <c r="U9696" s="2"/>
      <c r="V9696" s="2"/>
      <c r="W9696" s="2"/>
    </row>
    <row r="9697" spans="16:23" x14ac:dyDescent="0.25">
      <c r="P9697" s="1"/>
      <c r="Q9697" s="1"/>
      <c r="T9697" s="2"/>
      <c r="U9697" s="2"/>
      <c r="V9697" s="2"/>
      <c r="W9697" s="2"/>
    </row>
    <row r="9698" spans="16:23" x14ac:dyDescent="0.25">
      <c r="P9698" s="1"/>
      <c r="Q9698" s="1"/>
      <c r="T9698" s="2"/>
      <c r="U9698" s="2"/>
      <c r="V9698" s="2"/>
      <c r="W9698" s="2"/>
    </row>
    <row r="9699" spans="16:23" x14ac:dyDescent="0.25">
      <c r="P9699" s="1"/>
      <c r="Q9699" s="1"/>
      <c r="T9699" s="2"/>
      <c r="U9699" s="2"/>
      <c r="V9699" s="2"/>
      <c r="W9699" s="2"/>
    </row>
    <row r="9700" spans="16:23" x14ac:dyDescent="0.25">
      <c r="P9700" s="1"/>
      <c r="Q9700" s="1"/>
      <c r="T9700" s="2"/>
      <c r="U9700" s="2"/>
      <c r="V9700" s="2"/>
      <c r="W9700" s="2"/>
    </row>
    <row r="9701" spans="16:23" x14ac:dyDescent="0.25">
      <c r="P9701" s="1"/>
      <c r="Q9701" s="1"/>
      <c r="T9701" s="2"/>
      <c r="U9701" s="2"/>
      <c r="V9701" s="2"/>
      <c r="W9701" s="2"/>
    </row>
    <row r="9702" spans="16:23" x14ac:dyDescent="0.25">
      <c r="P9702" s="1"/>
      <c r="Q9702" s="1"/>
      <c r="T9702" s="2"/>
      <c r="U9702" s="2"/>
      <c r="V9702" s="2"/>
      <c r="W9702" s="2"/>
    </row>
    <row r="9703" spans="16:23" x14ac:dyDescent="0.25">
      <c r="P9703" s="1"/>
      <c r="Q9703" s="1"/>
      <c r="T9703" s="2"/>
      <c r="U9703" s="2"/>
      <c r="V9703" s="2"/>
      <c r="W9703" s="2"/>
    </row>
    <row r="9704" spans="16:23" x14ac:dyDescent="0.25">
      <c r="P9704" s="1"/>
      <c r="Q9704" s="1"/>
      <c r="T9704" s="2"/>
      <c r="U9704" s="2"/>
      <c r="V9704" s="2"/>
      <c r="W9704" s="2"/>
    </row>
    <row r="9705" spans="16:23" x14ac:dyDescent="0.25">
      <c r="P9705" s="1"/>
      <c r="Q9705" s="1"/>
      <c r="T9705" s="2"/>
      <c r="U9705" s="2"/>
      <c r="V9705" s="2"/>
      <c r="W9705" s="2"/>
    </row>
    <row r="9706" spans="16:23" x14ac:dyDescent="0.25">
      <c r="P9706" s="1"/>
      <c r="Q9706" s="1"/>
      <c r="T9706" s="2"/>
      <c r="U9706" s="2"/>
      <c r="V9706" s="2"/>
      <c r="W9706" s="2"/>
    </row>
    <row r="9707" spans="16:23" x14ac:dyDescent="0.25">
      <c r="P9707" s="1"/>
      <c r="Q9707" s="1"/>
      <c r="T9707" s="2"/>
      <c r="U9707" s="2"/>
      <c r="V9707" s="2"/>
      <c r="W9707" s="2"/>
    </row>
    <row r="9708" spans="16:23" x14ac:dyDescent="0.25">
      <c r="P9708" s="1"/>
      <c r="Q9708" s="1"/>
      <c r="T9708" s="2"/>
      <c r="U9708" s="2"/>
      <c r="V9708" s="2"/>
      <c r="W9708" s="2"/>
    </row>
    <row r="9709" spans="16:23" x14ac:dyDescent="0.25">
      <c r="P9709" s="1"/>
      <c r="Q9709" s="1"/>
      <c r="T9709" s="2"/>
      <c r="U9709" s="2"/>
      <c r="V9709" s="2"/>
      <c r="W9709" s="2"/>
    </row>
    <row r="9710" spans="16:23" x14ac:dyDescent="0.25">
      <c r="P9710" s="1"/>
      <c r="Q9710" s="1"/>
      <c r="T9710" s="2"/>
      <c r="U9710" s="2"/>
      <c r="V9710" s="2"/>
      <c r="W9710" s="2"/>
    </row>
    <row r="9711" spans="16:23" x14ac:dyDescent="0.25">
      <c r="P9711" s="1"/>
      <c r="Q9711" s="1"/>
      <c r="T9711" s="2"/>
      <c r="U9711" s="2"/>
      <c r="V9711" s="2"/>
      <c r="W9711" s="2"/>
    </row>
    <row r="9712" spans="16:23" x14ac:dyDescent="0.25">
      <c r="P9712" s="1"/>
      <c r="Q9712" s="1"/>
      <c r="T9712" s="2"/>
      <c r="U9712" s="2"/>
      <c r="V9712" s="2"/>
      <c r="W9712" s="2"/>
    </row>
    <row r="9713" spans="16:23" x14ac:dyDescent="0.25">
      <c r="P9713" s="1"/>
      <c r="Q9713" s="1"/>
      <c r="T9713" s="2"/>
      <c r="U9713" s="2"/>
      <c r="V9713" s="2"/>
      <c r="W9713" s="2"/>
    </row>
    <row r="9714" spans="16:23" x14ac:dyDescent="0.25">
      <c r="P9714" s="1"/>
      <c r="Q9714" s="1"/>
      <c r="T9714" s="2"/>
      <c r="U9714" s="2"/>
      <c r="V9714" s="2"/>
      <c r="W9714" s="2"/>
    </row>
    <row r="9715" spans="16:23" x14ac:dyDescent="0.25">
      <c r="P9715" s="1"/>
      <c r="Q9715" s="1"/>
      <c r="T9715" s="2"/>
      <c r="U9715" s="2"/>
      <c r="V9715" s="2"/>
      <c r="W9715" s="2"/>
    </row>
    <row r="9716" spans="16:23" x14ac:dyDescent="0.25">
      <c r="P9716" s="1"/>
      <c r="Q9716" s="1"/>
      <c r="T9716" s="2"/>
      <c r="U9716" s="2"/>
      <c r="V9716" s="2"/>
      <c r="W9716" s="2"/>
    </row>
    <row r="9717" spans="16:23" x14ac:dyDescent="0.25">
      <c r="P9717" s="1"/>
      <c r="Q9717" s="1"/>
      <c r="T9717" s="2"/>
      <c r="U9717" s="2"/>
      <c r="V9717" s="2"/>
      <c r="W9717" s="2"/>
    </row>
    <row r="9718" spans="16:23" x14ac:dyDescent="0.25">
      <c r="P9718" s="1"/>
      <c r="Q9718" s="1"/>
      <c r="T9718" s="2"/>
      <c r="U9718" s="2"/>
      <c r="V9718" s="2"/>
      <c r="W9718" s="2"/>
    </row>
    <row r="9719" spans="16:23" x14ac:dyDescent="0.25">
      <c r="P9719" s="1"/>
      <c r="Q9719" s="1"/>
      <c r="T9719" s="2"/>
      <c r="U9719" s="2"/>
      <c r="V9719" s="2"/>
      <c r="W9719" s="2"/>
    </row>
    <row r="9720" spans="16:23" x14ac:dyDescent="0.25">
      <c r="P9720" s="1"/>
      <c r="Q9720" s="1"/>
      <c r="T9720" s="2"/>
      <c r="U9720" s="2"/>
      <c r="V9720" s="2"/>
      <c r="W9720" s="2"/>
    </row>
    <row r="9721" spans="16:23" x14ac:dyDescent="0.25">
      <c r="P9721" s="1"/>
      <c r="Q9721" s="1"/>
      <c r="T9721" s="2"/>
      <c r="U9721" s="2"/>
      <c r="V9721" s="2"/>
      <c r="W9721" s="2"/>
    </row>
    <row r="9722" spans="16:23" x14ac:dyDescent="0.25">
      <c r="P9722" s="1"/>
      <c r="Q9722" s="1"/>
      <c r="T9722" s="2"/>
      <c r="U9722" s="2"/>
      <c r="V9722" s="2"/>
      <c r="W9722" s="2"/>
    </row>
    <row r="9723" spans="16:23" x14ac:dyDescent="0.25">
      <c r="P9723" s="1"/>
      <c r="Q9723" s="1"/>
      <c r="T9723" s="2"/>
      <c r="U9723" s="2"/>
      <c r="V9723" s="2"/>
      <c r="W9723" s="2"/>
    </row>
    <row r="9724" spans="16:23" x14ac:dyDescent="0.25">
      <c r="P9724" s="1"/>
      <c r="Q9724" s="1"/>
      <c r="T9724" s="2"/>
      <c r="U9724" s="2"/>
      <c r="V9724" s="2"/>
      <c r="W9724" s="2"/>
    </row>
    <row r="9725" spans="16:23" x14ac:dyDescent="0.25">
      <c r="P9725" s="1"/>
      <c r="Q9725" s="1"/>
      <c r="T9725" s="2"/>
      <c r="U9725" s="2"/>
      <c r="V9725" s="2"/>
      <c r="W9725" s="2"/>
    </row>
    <row r="9726" spans="16:23" x14ac:dyDescent="0.25">
      <c r="P9726" s="1"/>
      <c r="Q9726" s="1"/>
      <c r="T9726" s="2"/>
      <c r="U9726" s="2"/>
      <c r="V9726" s="2"/>
      <c r="W9726" s="2"/>
    </row>
    <row r="9727" spans="16:23" x14ac:dyDescent="0.25">
      <c r="P9727" s="1"/>
      <c r="Q9727" s="1"/>
      <c r="T9727" s="2"/>
      <c r="U9727" s="2"/>
      <c r="V9727" s="2"/>
      <c r="W9727" s="2"/>
    </row>
    <row r="9728" spans="16:23" x14ac:dyDescent="0.25">
      <c r="P9728" s="1"/>
      <c r="Q9728" s="1"/>
      <c r="T9728" s="2"/>
      <c r="U9728" s="2"/>
      <c r="V9728" s="2"/>
      <c r="W9728" s="2"/>
    </row>
    <row r="9729" spans="16:23" x14ac:dyDescent="0.25">
      <c r="P9729" s="1"/>
      <c r="Q9729" s="1"/>
      <c r="T9729" s="2"/>
      <c r="U9729" s="2"/>
      <c r="V9729" s="2"/>
      <c r="W9729" s="2"/>
    </row>
    <row r="9730" spans="16:23" x14ac:dyDescent="0.25">
      <c r="P9730" s="1"/>
      <c r="Q9730" s="1"/>
      <c r="T9730" s="2"/>
      <c r="U9730" s="2"/>
      <c r="V9730" s="2"/>
      <c r="W9730" s="2"/>
    </row>
    <row r="9731" spans="16:23" x14ac:dyDescent="0.25">
      <c r="P9731" s="1"/>
      <c r="Q9731" s="1"/>
      <c r="T9731" s="2"/>
      <c r="U9731" s="2"/>
      <c r="V9731" s="2"/>
      <c r="W9731" s="2"/>
    </row>
    <row r="9732" spans="16:23" x14ac:dyDescent="0.25">
      <c r="P9732" s="1"/>
      <c r="Q9732" s="1"/>
      <c r="T9732" s="2"/>
      <c r="U9732" s="2"/>
      <c r="V9732" s="2"/>
      <c r="W9732" s="2"/>
    </row>
    <row r="9733" spans="16:23" x14ac:dyDescent="0.25">
      <c r="P9733" s="1"/>
      <c r="Q9733" s="1"/>
      <c r="T9733" s="2"/>
      <c r="U9733" s="2"/>
      <c r="V9733" s="2"/>
      <c r="W9733" s="2"/>
    </row>
    <row r="9734" spans="16:23" x14ac:dyDescent="0.25">
      <c r="P9734" s="1"/>
      <c r="Q9734" s="1"/>
      <c r="T9734" s="2"/>
      <c r="U9734" s="2"/>
      <c r="V9734" s="2"/>
      <c r="W9734" s="2"/>
    </row>
    <row r="9735" spans="16:23" x14ac:dyDescent="0.25">
      <c r="P9735" s="1"/>
      <c r="Q9735" s="1"/>
      <c r="T9735" s="2"/>
      <c r="U9735" s="2"/>
      <c r="V9735" s="2"/>
      <c r="W9735" s="2"/>
    </row>
    <row r="9736" spans="16:23" x14ac:dyDescent="0.25">
      <c r="P9736" s="1"/>
      <c r="Q9736" s="1"/>
      <c r="T9736" s="2"/>
      <c r="U9736" s="2"/>
      <c r="V9736" s="2"/>
      <c r="W9736" s="2"/>
    </row>
    <row r="9737" spans="16:23" x14ac:dyDescent="0.25">
      <c r="P9737" s="1"/>
      <c r="Q9737" s="1"/>
      <c r="T9737" s="2"/>
      <c r="U9737" s="2"/>
      <c r="V9737" s="2"/>
      <c r="W9737" s="2"/>
    </row>
    <row r="9738" spans="16:23" x14ac:dyDescent="0.25">
      <c r="P9738" s="1"/>
      <c r="Q9738" s="1"/>
      <c r="T9738" s="2"/>
      <c r="U9738" s="2"/>
      <c r="V9738" s="2"/>
      <c r="W9738" s="2"/>
    </row>
    <row r="9739" spans="16:23" x14ac:dyDescent="0.25">
      <c r="P9739" s="1"/>
      <c r="Q9739" s="1"/>
      <c r="T9739" s="2"/>
      <c r="U9739" s="2"/>
      <c r="V9739" s="2"/>
      <c r="W9739" s="2"/>
    </row>
    <row r="9740" spans="16:23" x14ac:dyDescent="0.25">
      <c r="P9740" s="1"/>
      <c r="Q9740" s="1"/>
      <c r="T9740" s="2"/>
      <c r="U9740" s="2"/>
      <c r="V9740" s="2"/>
      <c r="W9740" s="2"/>
    </row>
    <row r="9741" spans="16:23" x14ac:dyDescent="0.25">
      <c r="P9741" s="1"/>
      <c r="Q9741" s="1"/>
      <c r="T9741" s="2"/>
      <c r="U9741" s="2"/>
      <c r="V9741" s="2"/>
      <c r="W9741" s="2"/>
    </row>
    <row r="9742" spans="16:23" x14ac:dyDescent="0.25">
      <c r="P9742" s="1"/>
      <c r="Q9742" s="1"/>
      <c r="T9742" s="2"/>
      <c r="U9742" s="2"/>
      <c r="V9742" s="2"/>
      <c r="W9742" s="2"/>
    </row>
    <row r="9743" spans="16:23" x14ac:dyDescent="0.25">
      <c r="P9743" s="1"/>
      <c r="Q9743" s="1"/>
      <c r="T9743" s="2"/>
      <c r="U9743" s="2"/>
      <c r="V9743" s="2"/>
      <c r="W9743" s="2"/>
    </row>
    <row r="9744" spans="16:23" x14ac:dyDescent="0.25">
      <c r="P9744" s="1"/>
      <c r="Q9744" s="1"/>
      <c r="T9744" s="2"/>
      <c r="U9744" s="2"/>
      <c r="V9744" s="2"/>
      <c r="W9744" s="2"/>
    </row>
    <row r="9745" spans="16:23" x14ac:dyDescent="0.25">
      <c r="P9745" s="1"/>
      <c r="Q9745" s="1"/>
      <c r="T9745" s="2"/>
      <c r="U9745" s="2"/>
      <c r="V9745" s="2"/>
      <c r="W9745" s="2"/>
    </row>
    <row r="9746" spans="16:23" x14ac:dyDescent="0.25">
      <c r="P9746" s="1"/>
      <c r="Q9746" s="1"/>
      <c r="T9746" s="2"/>
      <c r="U9746" s="2"/>
      <c r="V9746" s="2"/>
      <c r="W9746" s="2"/>
    </row>
    <row r="9747" spans="16:23" x14ac:dyDescent="0.25">
      <c r="P9747" s="1"/>
      <c r="Q9747" s="1"/>
      <c r="T9747" s="2"/>
      <c r="U9747" s="2"/>
      <c r="V9747" s="2"/>
      <c r="W9747" s="2"/>
    </row>
    <row r="9748" spans="16:23" x14ac:dyDescent="0.25">
      <c r="P9748" s="1"/>
      <c r="Q9748" s="1"/>
      <c r="T9748" s="2"/>
      <c r="U9748" s="2"/>
      <c r="V9748" s="2"/>
      <c r="W9748" s="2"/>
    </row>
    <row r="9749" spans="16:23" x14ac:dyDescent="0.25">
      <c r="P9749" s="1"/>
      <c r="Q9749" s="1"/>
      <c r="T9749" s="2"/>
      <c r="U9749" s="2"/>
      <c r="V9749" s="2"/>
      <c r="W9749" s="2"/>
    </row>
    <row r="9750" spans="16:23" x14ac:dyDescent="0.25">
      <c r="P9750" s="1"/>
      <c r="Q9750" s="1"/>
      <c r="T9750" s="2"/>
      <c r="U9750" s="2"/>
      <c r="V9750" s="2"/>
      <c r="W9750" s="2"/>
    </row>
    <row r="9751" spans="16:23" x14ac:dyDescent="0.25">
      <c r="P9751" s="1"/>
      <c r="Q9751" s="1"/>
      <c r="T9751" s="2"/>
      <c r="U9751" s="2"/>
      <c r="V9751" s="2"/>
      <c r="W9751" s="2"/>
    </row>
    <row r="9752" spans="16:23" x14ac:dyDescent="0.25">
      <c r="P9752" s="1"/>
      <c r="Q9752" s="1"/>
      <c r="T9752" s="2"/>
      <c r="U9752" s="2"/>
      <c r="V9752" s="2"/>
      <c r="W9752" s="2"/>
    </row>
    <row r="9753" spans="16:23" x14ac:dyDescent="0.25">
      <c r="P9753" s="1"/>
      <c r="Q9753" s="1"/>
      <c r="T9753" s="2"/>
      <c r="U9753" s="2"/>
      <c r="V9753" s="2"/>
      <c r="W9753" s="2"/>
    </row>
    <row r="9754" spans="16:23" x14ac:dyDescent="0.25">
      <c r="P9754" s="1"/>
      <c r="Q9754" s="1"/>
      <c r="T9754" s="2"/>
      <c r="U9754" s="2"/>
      <c r="V9754" s="2"/>
      <c r="W9754" s="2"/>
    </row>
    <row r="9755" spans="16:23" x14ac:dyDescent="0.25">
      <c r="P9755" s="1"/>
      <c r="Q9755" s="1"/>
      <c r="T9755" s="2"/>
      <c r="U9755" s="2"/>
      <c r="V9755" s="2"/>
      <c r="W9755" s="2"/>
    </row>
    <row r="9756" spans="16:23" x14ac:dyDescent="0.25">
      <c r="P9756" s="1"/>
      <c r="Q9756" s="1"/>
      <c r="T9756" s="2"/>
      <c r="U9756" s="2"/>
      <c r="V9756" s="2"/>
      <c r="W9756" s="2"/>
    </row>
    <row r="9757" spans="16:23" x14ac:dyDescent="0.25">
      <c r="P9757" s="1"/>
      <c r="Q9757" s="1"/>
      <c r="T9757" s="2"/>
      <c r="U9757" s="2"/>
      <c r="V9757" s="2"/>
      <c r="W9757" s="2"/>
    </row>
    <row r="9758" spans="16:23" x14ac:dyDescent="0.25">
      <c r="P9758" s="1"/>
      <c r="Q9758" s="1"/>
      <c r="T9758" s="2"/>
      <c r="U9758" s="2"/>
      <c r="V9758" s="2"/>
      <c r="W9758" s="2"/>
    </row>
    <row r="9759" spans="16:23" x14ac:dyDescent="0.25">
      <c r="P9759" s="1"/>
      <c r="Q9759" s="1"/>
      <c r="T9759" s="2"/>
      <c r="U9759" s="2"/>
      <c r="V9759" s="2"/>
      <c r="W9759" s="2"/>
    </row>
    <row r="9760" spans="16:23" x14ac:dyDescent="0.25">
      <c r="P9760" s="1"/>
      <c r="Q9760" s="1"/>
      <c r="T9760" s="2"/>
      <c r="U9760" s="2"/>
      <c r="V9760" s="2"/>
      <c r="W9760" s="2"/>
    </row>
    <row r="9761" spans="16:23" x14ac:dyDescent="0.25">
      <c r="P9761" s="1"/>
      <c r="Q9761" s="1"/>
      <c r="T9761" s="2"/>
      <c r="U9761" s="2"/>
      <c r="V9761" s="2"/>
      <c r="W9761" s="2"/>
    </row>
    <row r="9762" spans="16:23" x14ac:dyDescent="0.25">
      <c r="P9762" s="1"/>
      <c r="Q9762" s="1"/>
      <c r="T9762" s="2"/>
      <c r="U9762" s="2"/>
      <c r="V9762" s="2"/>
      <c r="W9762" s="2"/>
    </row>
    <row r="9763" spans="16:23" x14ac:dyDescent="0.25">
      <c r="P9763" s="1"/>
      <c r="Q9763" s="1"/>
      <c r="T9763" s="2"/>
      <c r="U9763" s="2"/>
      <c r="V9763" s="2"/>
      <c r="W9763" s="2"/>
    </row>
    <row r="9764" spans="16:23" x14ac:dyDescent="0.25">
      <c r="P9764" s="1"/>
      <c r="Q9764" s="1"/>
      <c r="T9764" s="2"/>
      <c r="U9764" s="2"/>
      <c r="V9764" s="2"/>
      <c r="W9764" s="2"/>
    </row>
    <row r="9765" spans="16:23" x14ac:dyDescent="0.25">
      <c r="P9765" s="1"/>
      <c r="Q9765" s="1"/>
      <c r="T9765" s="2"/>
      <c r="U9765" s="2"/>
      <c r="V9765" s="2"/>
      <c r="W9765" s="2"/>
    </row>
    <row r="9766" spans="16:23" x14ac:dyDescent="0.25">
      <c r="P9766" s="1"/>
      <c r="Q9766" s="1"/>
      <c r="T9766" s="2"/>
      <c r="U9766" s="2"/>
      <c r="V9766" s="2"/>
      <c r="W9766" s="2"/>
    </row>
    <row r="9767" spans="16:23" x14ac:dyDescent="0.25">
      <c r="P9767" s="1"/>
      <c r="Q9767" s="1"/>
      <c r="T9767" s="2"/>
      <c r="U9767" s="2"/>
      <c r="V9767" s="2"/>
      <c r="W9767" s="2"/>
    </row>
    <row r="9768" spans="16:23" x14ac:dyDescent="0.25">
      <c r="P9768" s="1"/>
      <c r="Q9768" s="1"/>
      <c r="T9768" s="2"/>
      <c r="U9768" s="2"/>
      <c r="V9768" s="2"/>
      <c r="W9768" s="2"/>
    </row>
    <row r="9769" spans="16:23" x14ac:dyDescent="0.25">
      <c r="P9769" s="1"/>
      <c r="Q9769" s="1"/>
      <c r="T9769" s="2"/>
      <c r="U9769" s="2"/>
      <c r="V9769" s="2"/>
      <c r="W9769" s="2"/>
    </row>
    <row r="9770" spans="16:23" x14ac:dyDescent="0.25">
      <c r="P9770" s="1"/>
      <c r="Q9770" s="1"/>
      <c r="T9770" s="2"/>
      <c r="U9770" s="2"/>
      <c r="V9770" s="2"/>
      <c r="W9770" s="2"/>
    </row>
    <row r="9771" spans="16:23" x14ac:dyDescent="0.25">
      <c r="P9771" s="1"/>
      <c r="Q9771" s="1"/>
      <c r="T9771" s="2"/>
      <c r="U9771" s="2"/>
      <c r="V9771" s="2"/>
      <c r="W9771" s="2"/>
    </row>
    <row r="9772" spans="16:23" x14ac:dyDescent="0.25">
      <c r="P9772" s="1"/>
      <c r="Q9772" s="1"/>
      <c r="T9772" s="2"/>
      <c r="U9772" s="2"/>
      <c r="V9772" s="2"/>
      <c r="W9772" s="2"/>
    </row>
    <row r="9773" spans="16:23" x14ac:dyDescent="0.25">
      <c r="P9773" s="1"/>
      <c r="Q9773" s="1"/>
      <c r="T9773" s="2"/>
      <c r="U9773" s="2"/>
      <c r="V9773" s="2"/>
      <c r="W9773" s="2"/>
    </row>
    <row r="9774" spans="16:23" x14ac:dyDescent="0.25">
      <c r="P9774" s="1"/>
      <c r="Q9774" s="1"/>
      <c r="T9774" s="2"/>
      <c r="U9774" s="2"/>
      <c r="V9774" s="2"/>
      <c r="W9774" s="2"/>
    </row>
    <row r="9775" spans="16:23" x14ac:dyDescent="0.25">
      <c r="P9775" s="1"/>
      <c r="Q9775" s="1"/>
      <c r="T9775" s="2"/>
      <c r="U9775" s="2"/>
      <c r="V9775" s="2"/>
      <c r="W9775" s="2"/>
    </row>
    <row r="9776" spans="16:23" x14ac:dyDescent="0.25">
      <c r="P9776" s="1"/>
      <c r="Q9776" s="1"/>
      <c r="T9776" s="2"/>
      <c r="U9776" s="2"/>
      <c r="V9776" s="2"/>
      <c r="W9776" s="2"/>
    </row>
    <row r="9777" spans="16:23" x14ac:dyDescent="0.25">
      <c r="P9777" s="1"/>
      <c r="Q9777" s="1"/>
      <c r="T9777" s="2"/>
      <c r="U9777" s="2"/>
      <c r="V9777" s="2"/>
      <c r="W9777" s="2"/>
    </row>
    <row r="9778" spans="16:23" x14ac:dyDescent="0.25">
      <c r="P9778" s="1"/>
      <c r="Q9778" s="1"/>
      <c r="T9778" s="2"/>
      <c r="U9778" s="2"/>
      <c r="V9778" s="2"/>
      <c r="W9778" s="2"/>
    </row>
    <row r="9779" spans="16:23" x14ac:dyDescent="0.25">
      <c r="P9779" s="1"/>
      <c r="Q9779" s="1"/>
      <c r="T9779" s="2"/>
      <c r="U9779" s="2"/>
      <c r="V9779" s="2"/>
      <c r="W9779" s="2"/>
    </row>
    <row r="9780" spans="16:23" x14ac:dyDescent="0.25">
      <c r="P9780" s="1"/>
      <c r="Q9780" s="1"/>
      <c r="T9780" s="2"/>
      <c r="U9780" s="2"/>
      <c r="V9780" s="2"/>
      <c r="W9780" s="2"/>
    </row>
    <row r="9781" spans="16:23" x14ac:dyDescent="0.25">
      <c r="P9781" s="1"/>
      <c r="Q9781" s="1"/>
      <c r="T9781" s="2"/>
      <c r="U9781" s="2"/>
      <c r="V9781" s="2"/>
      <c r="W9781" s="2"/>
    </row>
    <row r="9782" spans="16:23" x14ac:dyDescent="0.25">
      <c r="P9782" s="1"/>
      <c r="Q9782" s="1"/>
      <c r="T9782" s="2"/>
      <c r="U9782" s="2"/>
      <c r="V9782" s="2"/>
      <c r="W9782" s="2"/>
    </row>
    <row r="9783" spans="16:23" x14ac:dyDescent="0.25">
      <c r="P9783" s="1"/>
      <c r="Q9783" s="1"/>
      <c r="T9783" s="2"/>
      <c r="U9783" s="2"/>
      <c r="V9783" s="2"/>
      <c r="W9783" s="2"/>
    </row>
    <row r="9784" spans="16:23" x14ac:dyDescent="0.25">
      <c r="P9784" s="1"/>
      <c r="Q9784" s="1"/>
      <c r="T9784" s="2"/>
      <c r="U9784" s="2"/>
      <c r="V9784" s="2"/>
      <c r="W9784" s="2"/>
    </row>
    <row r="9785" spans="16:23" x14ac:dyDescent="0.25">
      <c r="P9785" s="1"/>
      <c r="Q9785" s="1"/>
      <c r="T9785" s="2"/>
      <c r="U9785" s="2"/>
      <c r="V9785" s="2"/>
      <c r="W9785" s="2"/>
    </row>
    <row r="9786" spans="16:23" x14ac:dyDescent="0.25">
      <c r="P9786" s="1"/>
      <c r="Q9786" s="1"/>
      <c r="T9786" s="2"/>
      <c r="U9786" s="2"/>
      <c r="V9786" s="2"/>
      <c r="W9786" s="2"/>
    </row>
    <row r="9787" spans="16:23" x14ac:dyDescent="0.25">
      <c r="P9787" s="1"/>
      <c r="Q9787" s="1"/>
      <c r="T9787" s="2"/>
      <c r="U9787" s="2"/>
      <c r="V9787" s="2"/>
      <c r="W9787" s="2"/>
    </row>
    <row r="9788" spans="16:23" x14ac:dyDescent="0.25">
      <c r="P9788" s="1"/>
      <c r="Q9788" s="1"/>
      <c r="T9788" s="2"/>
      <c r="U9788" s="2"/>
      <c r="V9788" s="2"/>
      <c r="W9788" s="2"/>
    </row>
    <row r="9789" spans="16:23" x14ac:dyDescent="0.25">
      <c r="P9789" s="1"/>
      <c r="Q9789" s="1"/>
      <c r="T9789" s="2"/>
      <c r="U9789" s="2"/>
      <c r="V9789" s="2"/>
      <c r="W9789" s="2"/>
    </row>
    <row r="9790" spans="16:23" x14ac:dyDescent="0.25">
      <c r="P9790" s="1"/>
      <c r="Q9790" s="1"/>
      <c r="T9790" s="2"/>
      <c r="U9790" s="2"/>
      <c r="V9790" s="2"/>
      <c r="W9790" s="2"/>
    </row>
    <row r="9791" spans="16:23" x14ac:dyDescent="0.25">
      <c r="P9791" s="1"/>
      <c r="Q9791" s="1"/>
      <c r="T9791" s="2"/>
      <c r="U9791" s="2"/>
      <c r="V9791" s="2"/>
      <c r="W9791" s="2"/>
    </row>
    <row r="9792" spans="16:23" x14ac:dyDescent="0.25">
      <c r="P9792" s="1"/>
      <c r="Q9792" s="1"/>
      <c r="T9792" s="2"/>
      <c r="U9792" s="2"/>
      <c r="V9792" s="2"/>
      <c r="W9792" s="2"/>
    </row>
    <row r="9793" spans="16:23" x14ac:dyDescent="0.25">
      <c r="P9793" s="1"/>
      <c r="Q9793" s="1"/>
      <c r="T9793" s="2"/>
      <c r="U9793" s="2"/>
      <c r="V9793" s="2"/>
      <c r="W9793" s="2"/>
    </row>
    <row r="9794" spans="16:23" x14ac:dyDescent="0.25">
      <c r="P9794" s="1"/>
      <c r="Q9794" s="1"/>
      <c r="T9794" s="2"/>
      <c r="U9794" s="2"/>
      <c r="V9794" s="2"/>
      <c r="W9794" s="2"/>
    </row>
    <row r="9795" spans="16:23" x14ac:dyDescent="0.25">
      <c r="P9795" s="1"/>
      <c r="Q9795" s="1"/>
      <c r="T9795" s="2"/>
      <c r="U9795" s="2"/>
      <c r="V9795" s="2"/>
      <c r="W9795" s="2"/>
    </row>
    <row r="9796" spans="16:23" x14ac:dyDescent="0.25">
      <c r="P9796" s="1"/>
      <c r="Q9796" s="1"/>
      <c r="T9796" s="2"/>
      <c r="U9796" s="2"/>
      <c r="V9796" s="2"/>
      <c r="W9796" s="2"/>
    </row>
    <row r="9797" spans="16:23" x14ac:dyDescent="0.25">
      <c r="P9797" s="1"/>
      <c r="Q9797" s="1"/>
      <c r="T9797" s="2"/>
      <c r="U9797" s="2"/>
      <c r="V9797" s="2"/>
      <c r="W9797" s="2"/>
    </row>
    <row r="9798" spans="16:23" x14ac:dyDescent="0.25">
      <c r="P9798" s="1"/>
      <c r="Q9798" s="1"/>
      <c r="T9798" s="2"/>
      <c r="U9798" s="2"/>
      <c r="V9798" s="2"/>
      <c r="W9798" s="2"/>
    </row>
    <row r="9799" spans="16:23" x14ac:dyDescent="0.25">
      <c r="P9799" s="1"/>
      <c r="Q9799" s="1"/>
      <c r="T9799" s="2"/>
      <c r="U9799" s="2"/>
      <c r="V9799" s="2"/>
      <c r="W9799" s="2"/>
    </row>
    <row r="9800" spans="16:23" x14ac:dyDescent="0.25">
      <c r="P9800" s="1"/>
      <c r="Q9800" s="1"/>
      <c r="T9800" s="2"/>
      <c r="U9800" s="2"/>
      <c r="V9800" s="2"/>
      <c r="W9800" s="2"/>
    </row>
    <row r="9801" spans="16:23" x14ac:dyDescent="0.25">
      <c r="P9801" s="1"/>
      <c r="Q9801" s="1"/>
      <c r="T9801" s="2"/>
      <c r="U9801" s="2"/>
      <c r="V9801" s="2"/>
      <c r="W9801" s="2"/>
    </row>
    <row r="9802" spans="16:23" x14ac:dyDescent="0.25">
      <c r="P9802" s="1"/>
      <c r="Q9802" s="1"/>
      <c r="T9802" s="2"/>
      <c r="U9802" s="2"/>
      <c r="V9802" s="2"/>
      <c r="W9802" s="2"/>
    </row>
    <row r="9803" spans="16:23" x14ac:dyDescent="0.25">
      <c r="P9803" s="1"/>
      <c r="Q9803" s="1"/>
      <c r="T9803" s="2"/>
      <c r="U9803" s="2"/>
      <c r="V9803" s="2"/>
      <c r="W9803" s="2"/>
    </row>
    <row r="9804" spans="16:23" x14ac:dyDescent="0.25">
      <c r="P9804" s="1"/>
      <c r="Q9804" s="1"/>
      <c r="T9804" s="2"/>
      <c r="U9804" s="2"/>
      <c r="V9804" s="2"/>
      <c r="W9804" s="2"/>
    </row>
    <row r="9805" spans="16:23" x14ac:dyDescent="0.25">
      <c r="P9805" s="1"/>
      <c r="Q9805" s="1"/>
      <c r="T9805" s="2"/>
      <c r="U9805" s="2"/>
      <c r="V9805" s="2"/>
      <c r="W9805" s="2"/>
    </row>
    <row r="9806" spans="16:23" x14ac:dyDescent="0.25">
      <c r="P9806" s="1"/>
      <c r="Q9806" s="1"/>
      <c r="T9806" s="2"/>
      <c r="U9806" s="2"/>
      <c r="V9806" s="2"/>
      <c r="W9806" s="2"/>
    </row>
    <row r="9807" spans="16:23" x14ac:dyDescent="0.25">
      <c r="P9807" s="1"/>
      <c r="Q9807" s="1"/>
      <c r="T9807" s="2"/>
      <c r="U9807" s="2"/>
      <c r="V9807" s="2"/>
      <c r="W9807" s="2"/>
    </row>
    <row r="9808" spans="16:23" x14ac:dyDescent="0.25">
      <c r="P9808" s="1"/>
      <c r="Q9808" s="1"/>
      <c r="T9808" s="2"/>
      <c r="U9808" s="2"/>
      <c r="V9808" s="2"/>
      <c r="W9808" s="2"/>
    </row>
    <row r="9809" spans="16:23" x14ac:dyDescent="0.25">
      <c r="P9809" s="1"/>
      <c r="Q9809" s="1"/>
      <c r="T9809" s="2"/>
      <c r="U9809" s="2"/>
      <c r="V9809" s="2"/>
      <c r="W9809" s="2"/>
    </row>
    <row r="9810" spans="16:23" x14ac:dyDescent="0.25">
      <c r="P9810" s="1"/>
      <c r="Q9810" s="1"/>
      <c r="T9810" s="2"/>
      <c r="U9810" s="2"/>
      <c r="V9810" s="2"/>
      <c r="W9810" s="2"/>
    </row>
    <row r="9811" spans="16:23" x14ac:dyDescent="0.25">
      <c r="P9811" s="1"/>
      <c r="Q9811" s="1"/>
      <c r="T9811" s="2"/>
      <c r="U9811" s="2"/>
      <c r="V9811" s="2"/>
      <c r="W9811" s="2"/>
    </row>
    <row r="9812" spans="16:23" x14ac:dyDescent="0.25">
      <c r="P9812" s="1"/>
      <c r="Q9812" s="1"/>
      <c r="T9812" s="2"/>
      <c r="U9812" s="2"/>
      <c r="V9812" s="2"/>
      <c r="W9812" s="2"/>
    </row>
    <row r="9813" spans="16:23" x14ac:dyDescent="0.25">
      <c r="P9813" s="1"/>
      <c r="Q9813" s="1"/>
      <c r="T9813" s="2"/>
      <c r="U9813" s="2"/>
      <c r="V9813" s="2"/>
      <c r="W9813" s="2"/>
    </row>
    <row r="9814" spans="16:23" x14ac:dyDescent="0.25">
      <c r="P9814" s="1"/>
      <c r="Q9814" s="1"/>
      <c r="T9814" s="2"/>
      <c r="U9814" s="2"/>
      <c r="V9814" s="2"/>
      <c r="W9814" s="2"/>
    </row>
    <row r="9815" spans="16:23" x14ac:dyDescent="0.25">
      <c r="P9815" s="1"/>
      <c r="Q9815" s="1"/>
      <c r="T9815" s="2"/>
      <c r="U9815" s="2"/>
      <c r="V9815" s="2"/>
      <c r="W9815" s="2"/>
    </row>
    <row r="9816" spans="16:23" x14ac:dyDescent="0.25">
      <c r="P9816" s="1"/>
      <c r="Q9816" s="1"/>
      <c r="T9816" s="2"/>
      <c r="U9816" s="2"/>
      <c r="V9816" s="2"/>
      <c r="W9816" s="2"/>
    </row>
    <row r="9817" spans="16:23" x14ac:dyDescent="0.25">
      <c r="P9817" s="1"/>
      <c r="Q9817" s="1"/>
      <c r="T9817" s="2"/>
      <c r="U9817" s="2"/>
      <c r="V9817" s="2"/>
      <c r="W9817" s="2"/>
    </row>
    <row r="9818" spans="16:23" x14ac:dyDescent="0.25">
      <c r="P9818" s="1"/>
      <c r="Q9818" s="1"/>
      <c r="T9818" s="2"/>
      <c r="U9818" s="2"/>
      <c r="V9818" s="2"/>
      <c r="W9818" s="2"/>
    </row>
    <row r="9819" spans="16:23" x14ac:dyDescent="0.25">
      <c r="P9819" s="1"/>
      <c r="Q9819" s="1"/>
      <c r="T9819" s="2"/>
      <c r="U9819" s="2"/>
      <c r="V9819" s="2"/>
      <c r="W9819" s="2"/>
    </row>
    <row r="9820" spans="16:23" x14ac:dyDescent="0.25">
      <c r="P9820" s="1"/>
      <c r="Q9820" s="1"/>
      <c r="T9820" s="2"/>
      <c r="U9820" s="2"/>
      <c r="V9820" s="2"/>
      <c r="W9820" s="2"/>
    </row>
    <row r="9821" spans="16:23" x14ac:dyDescent="0.25">
      <c r="P9821" s="1"/>
      <c r="Q9821" s="1"/>
      <c r="T9821" s="2"/>
      <c r="U9821" s="2"/>
      <c r="V9821" s="2"/>
      <c r="W9821" s="2"/>
    </row>
    <row r="9822" spans="16:23" x14ac:dyDescent="0.25">
      <c r="P9822" s="1"/>
      <c r="Q9822" s="1"/>
      <c r="T9822" s="2"/>
      <c r="U9822" s="2"/>
      <c r="V9822" s="2"/>
      <c r="W9822" s="2"/>
    </row>
    <row r="9823" spans="16:23" x14ac:dyDescent="0.25">
      <c r="P9823" s="1"/>
      <c r="Q9823" s="1"/>
      <c r="T9823" s="2"/>
      <c r="U9823" s="2"/>
      <c r="V9823" s="2"/>
      <c r="W9823" s="2"/>
    </row>
    <row r="9824" spans="16:23" x14ac:dyDescent="0.25">
      <c r="P9824" s="1"/>
      <c r="Q9824" s="1"/>
      <c r="T9824" s="2"/>
      <c r="U9824" s="2"/>
      <c r="V9824" s="2"/>
      <c r="W9824" s="2"/>
    </row>
    <row r="9825" spans="16:23" x14ac:dyDescent="0.25">
      <c r="P9825" s="1"/>
      <c r="Q9825" s="1"/>
      <c r="T9825" s="2"/>
      <c r="U9825" s="2"/>
      <c r="V9825" s="2"/>
      <c r="W9825" s="2"/>
    </row>
    <row r="9826" spans="16:23" x14ac:dyDescent="0.25">
      <c r="P9826" s="1"/>
      <c r="Q9826" s="1"/>
      <c r="T9826" s="2"/>
      <c r="U9826" s="2"/>
      <c r="V9826" s="2"/>
      <c r="W9826" s="2"/>
    </row>
    <row r="9827" spans="16:23" x14ac:dyDescent="0.25">
      <c r="P9827" s="1"/>
      <c r="Q9827" s="1"/>
      <c r="T9827" s="2"/>
      <c r="U9827" s="2"/>
      <c r="V9827" s="2"/>
      <c r="W9827" s="2"/>
    </row>
    <row r="9828" spans="16:23" x14ac:dyDescent="0.25">
      <c r="P9828" s="1"/>
      <c r="Q9828" s="1"/>
      <c r="T9828" s="2"/>
      <c r="U9828" s="2"/>
      <c r="V9828" s="2"/>
      <c r="W9828" s="2"/>
    </row>
    <row r="9829" spans="16:23" x14ac:dyDescent="0.25">
      <c r="P9829" s="1"/>
      <c r="Q9829" s="1"/>
      <c r="T9829" s="2"/>
      <c r="U9829" s="2"/>
      <c r="V9829" s="2"/>
      <c r="W9829" s="2"/>
    </row>
    <row r="9830" spans="16:23" x14ac:dyDescent="0.25">
      <c r="P9830" s="1"/>
      <c r="Q9830" s="1"/>
      <c r="T9830" s="2"/>
      <c r="U9830" s="2"/>
      <c r="V9830" s="2"/>
      <c r="W9830" s="2"/>
    </row>
    <row r="9831" spans="16:23" x14ac:dyDescent="0.25">
      <c r="P9831" s="1"/>
      <c r="Q9831" s="1"/>
      <c r="T9831" s="2"/>
      <c r="U9831" s="2"/>
      <c r="V9831" s="2"/>
      <c r="W9831" s="2"/>
    </row>
    <row r="9832" spans="16:23" x14ac:dyDescent="0.25">
      <c r="P9832" s="1"/>
      <c r="Q9832" s="1"/>
      <c r="T9832" s="2"/>
      <c r="U9832" s="2"/>
      <c r="V9832" s="2"/>
      <c r="W9832" s="2"/>
    </row>
    <row r="9833" spans="16:23" x14ac:dyDescent="0.25">
      <c r="P9833" s="1"/>
      <c r="Q9833" s="1"/>
      <c r="T9833" s="2"/>
      <c r="U9833" s="2"/>
      <c r="V9833" s="2"/>
      <c r="W9833" s="2"/>
    </row>
    <row r="9834" spans="16:23" x14ac:dyDescent="0.25">
      <c r="P9834" s="1"/>
      <c r="Q9834" s="1"/>
      <c r="T9834" s="2"/>
      <c r="U9834" s="2"/>
      <c r="V9834" s="2"/>
      <c r="W9834" s="2"/>
    </row>
    <row r="9835" spans="16:23" x14ac:dyDescent="0.25">
      <c r="P9835" s="1"/>
      <c r="Q9835" s="1"/>
      <c r="T9835" s="2"/>
      <c r="U9835" s="2"/>
      <c r="V9835" s="2"/>
      <c r="W9835" s="2"/>
    </row>
    <row r="9836" spans="16:23" x14ac:dyDescent="0.25">
      <c r="P9836" s="1"/>
      <c r="Q9836" s="1"/>
      <c r="T9836" s="2"/>
      <c r="U9836" s="2"/>
      <c r="V9836" s="2"/>
      <c r="W9836" s="2"/>
    </row>
    <row r="9837" spans="16:23" x14ac:dyDescent="0.25">
      <c r="P9837" s="1"/>
      <c r="Q9837" s="1"/>
      <c r="T9837" s="2"/>
      <c r="U9837" s="2"/>
      <c r="V9837" s="2"/>
      <c r="W9837" s="2"/>
    </row>
    <row r="9838" spans="16:23" x14ac:dyDescent="0.25">
      <c r="P9838" s="1"/>
      <c r="Q9838" s="1"/>
      <c r="T9838" s="2"/>
      <c r="U9838" s="2"/>
      <c r="V9838" s="2"/>
      <c r="W9838" s="2"/>
    </row>
    <row r="9839" spans="16:23" x14ac:dyDescent="0.25">
      <c r="P9839" s="1"/>
      <c r="Q9839" s="1"/>
      <c r="T9839" s="2"/>
      <c r="U9839" s="2"/>
      <c r="V9839" s="2"/>
      <c r="W9839" s="2"/>
    </row>
    <row r="9840" spans="16:23" x14ac:dyDescent="0.25">
      <c r="P9840" s="1"/>
      <c r="Q9840" s="1"/>
      <c r="T9840" s="2"/>
      <c r="U9840" s="2"/>
      <c r="V9840" s="2"/>
      <c r="W9840" s="2"/>
    </row>
    <row r="9841" spans="16:23" x14ac:dyDescent="0.25">
      <c r="P9841" s="1"/>
      <c r="Q9841" s="1"/>
      <c r="T9841" s="2"/>
      <c r="U9841" s="2"/>
      <c r="V9841" s="2"/>
      <c r="W9841" s="2"/>
    </row>
    <row r="9842" spans="16:23" x14ac:dyDescent="0.25">
      <c r="P9842" s="1"/>
      <c r="Q9842" s="1"/>
      <c r="T9842" s="2"/>
      <c r="U9842" s="2"/>
      <c r="V9842" s="2"/>
      <c r="W9842" s="2"/>
    </row>
    <row r="9843" spans="16:23" x14ac:dyDescent="0.25">
      <c r="P9843" s="1"/>
      <c r="Q9843" s="1"/>
      <c r="T9843" s="2"/>
      <c r="U9843" s="2"/>
      <c r="V9843" s="2"/>
      <c r="W9843" s="2"/>
    </row>
    <row r="9844" spans="16:23" x14ac:dyDescent="0.25">
      <c r="P9844" s="1"/>
      <c r="Q9844" s="1"/>
      <c r="T9844" s="2"/>
      <c r="U9844" s="2"/>
      <c r="V9844" s="2"/>
      <c r="W9844" s="2"/>
    </row>
    <row r="9845" spans="16:23" x14ac:dyDescent="0.25">
      <c r="P9845" s="1"/>
      <c r="Q9845" s="1"/>
      <c r="T9845" s="2"/>
      <c r="U9845" s="2"/>
      <c r="V9845" s="2"/>
      <c r="W9845" s="2"/>
    </row>
    <row r="9846" spans="16:23" x14ac:dyDescent="0.25">
      <c r="P9846" s="1"/>
      <c r="Q9846" s="1"/>
      <c r="T9846" s="2"/>
      <c r="U9846" s="2"/>
      <c r="V9846" s="2"/>
      <c r="W9846" s="2"/>
    </row>
    <row r="9847" spans="16:23" x14ac:dyDescent="0.25">
      <c r="P9847" s="1"/>
      <c r="Q9847" s="1"/>
      <c r="T9847" s="2"/>
      <c r="U9847" s="2"/>
      <c r="V9847" s="2"/>
      <c r="W9847" s="2"/>
    </row>
    <row r="9848" spans="16:23" x14ac:dyDescent="0.25">
      <c r="P9848" s="1"/>
      <c r="Q9848" s="1"/>
      <c r="T9848" s="2"/>
      <c r="U9848" s="2"/>
      <c r="V9848" s="2"/>
      <c r="W9848" s="2"/>
    </row>
    <row r="9849" spans="16:23" x14ac:dyDescent="0.25">
      <c r="P9849" s="1"/>
      <c r="Q9849" s="1"/>
      <c r="T9849" s="2"/>
      <c r="U9849" s="2"/>
      <c r="V9849" s="2"/>
      <c r="W9849" s="2"/>
    </row>
    <row r="9850" spans="16:23" x14ac:dyDescent="0.25">
      <c r="P9850" s="1"/>
      <c r="Q9850" s="1"/>
      <c r="T9850" s="2"/>
      <c r="U9850" s="2"/>
      <c r="V9850" s="2"/>
      <c r="W9850" s="2"/>
    </row>
    <row r="9851" spans="16:23" x14ac:dyDescent="0.25">
      <c r="P9851" s="1"/>
      <c r="Q9851" s="1"/>
      <c r="T9851" s="2"/>
      <c r="U9851" s="2"/>
      <c r="V9851" s="2"/>
      <c r="W9851" s="2"/>
    </row>
    <row r="9852" spans="16:23" x14ac:dyDescent="0.25">
      <c r="P9852" s="1"/>
      <c r="Q9852" s="1"/>
      <c r="T9852" s="2"/>
      <c r="U9852" s="2"/>
      <c r="V9852" s="2"/>
      <c r="W9852" s="2"/>
    </row>
    <row r="9853" spans="16:23" x14ac:dyDescent="0.25">
      <c r="P9853" s="1"/>
      <c r="Q9853" s="1"/>
      <c r="T9853" s="2"/>
      <c r="U9853" s="2"/>
      <c r="V9853" s="2"/>
      <c r="W9853" s="2"/>
    </row>
    <row r="9854" spans="16:23" x14ac:dyDescent="0.25">
      <c r="P9854" s="1"/>
      <c r="Q9854" s="1"/>
      <c r="T9854" s="2"/>
      <c r="U9854" s="2"/>
      <c r="V9854" s="2"/>
      <c r="W9854" s="2"/>
    </row>
    <row r="9855" spans="16:23" x14ac:dyDescent="0.25">
      <c r="P9855" s="1"/>
      <c r="Q9855" s="1"/>
      <c r="T9855" s="2"/>
      <c r="U9855" s="2"/>
      <c r="V9855" s="2"/>
      <c r="W9855" s="2"/>
    </row>
    <row r="9856" spans="16:23" x14ac:dyDescent="0.25">
      <c r="P9856" s="1"/>
      <c r="Q9856" s="1"/>
      <c r="T9856" s="2"/>
      <c r="U9856" s="2"/>
      <c r="V9856" s="2"/>
      <c r="W9856" s="2"/>
    </row>
    <row r="9857" spans="16:23" x14ac:dyDescent="0.25">
      <c r="P9857" s="1"/>
      <c r="Q9857" s="1"/>
      <c r="T9857" s="2"/>
      <c r="U9857" s="2"/>
      <c r="V9857" s="2"/>
      <c r="W9857" s="2"/>
    </row>
    <row r="9858" spans="16:23" x14ac:dyDescent="0.25">
      <c r="P9858" s="1"/>
      <c r="Q9858" s="1"/>
      <c r="T9858" s="2"/>
      <c r="U9858" s="2"/>
      <c r="V9858" s="2"/>
      <c r="W9858" s="2"/>
    </row>
    <row r="9859" spans="16:23" x14ac:dyDescent="0.25">
      <c r="P9859" s="1"/>
      <c r="Q9859" s="1"/>
      <c r="T9859" s="2"/>
      <c r="U9859" s="2"/>
      <c r="V9859" s="2"/>
      <c r="W9859" s="2"/>
    </row>
    <row r="9860" spans="16:23" x14ac:dyDescent="0.25">
      <c r="P9860" s="1"/>
      <c r="Q9860" s="1"/>
      <c r="T9860" s="2"/>
      <c r="U9860" s="2"/>
      <c r="V9860" s="2"/>
      <c r="W9860" s="2"/>
    </row>
    <row r="9861" spans="16:23" x14ac:dyDescent="0.25">
      <c r="P9861" s="1"/>
      <c r="Q9861" s="1"/>
      <c r="T9861" s="2"/>
      <c r="U9861" s="2"/>
      <c r="V9861" s="2"/>
      <c r="W9861" s="2"/>
    </row>
    <row r="9862" spans="16:23" x14ac:dyDescent="0.25">
      <c r="P9862" s="1"/>
      <c r="Q9862" s="1"/>
      <c r="T9862" s="2"/>
      <c r="U9862" s="2"/>
      <c r="V9862" s="2"/>
      <c r="W9862" s="2"/>
    </row>
    <row r="9863" spans="16:23" x14ac:dyDescent="0.25">
      <c r="P9863" s="1"/>
      <c r="Q9863" s="1"/>
      <c r="T9863" s="2"/>
      <c r="U9863" s="2"/>
      <c r="V9863" s="2"/>
      <c r="W9863" s="2"/>
    </row>
    <row r="9864" spans="16:23" x14ac:dyDescent="0.25">
      <c r="P9864" s="1"/>
      <c r="Q9864" s="1"/>
      <c r="T9864" s="2"/>
      <c r="U9864" s="2"/>
      <c r="V9864" s="2"/>
      <c r="W9864" s="2"/>
    </row>
    <row r="9865" spans="16:23" x14ac:dyDescent="0.25">
      <c r="P9865" s="1"/>
      <c r="Q9865" s="1"/>
      <c r="T9865" s="2"/>
      <c r="U9865" s="2"/>
      <c r="V9865" s="2"/>
      <c r="W9865" s="2"/>
    </row>
    <row r="9866" spans="16:23" x14ac:dyDescent="0.25">
      <c r="P9866" s="1"/>
      <c r="Q9866" s="1"/>
      <c r="T9866" s="2"/>
      <c r="U9866" s="2"/>
      <c r="V9866" s="2"/>
      <c r="W9866" s="2"/>
    </row>
    <row r="9867" spans="16:23" x14ac:dyDescent="0.25">
      <c r="P9867" s="1"/>
      <c r="Q9867" s="1"/>
      <c r="T9867" s="2"/>
      <c r="U9867" s="2"/>
      <c r="V9867" s="2"/>
      <c r="W9867" s="2"/>
    </row>
    <row r="9868" spans="16:23" x14ac:dyDescent="0.25">
      <c r="P9868" s="1"/>
      <c r="Q9868" s="1"/>
      <c r="T9868" s="2"/>
      <c r="U9868" s="2"/>
      <c r="V9868" s="2"/>
      <c r="W9868" s="2"/>
    </row>
    <row r="9869" spans="16:23" x14ac:dyDescent="0.25">
      <c r="P9869" s="1"/>
      <c r="Q9869" s="1"/>
      <c r="T9869" s="2"/>
      <c r="U9869" s="2"/>
      <c r="V9869" s="2"/>
      <c r="W9869" s="2"/>
    </row>
    <row r="9870" spans="16:23" x14ac:dyDescent="0.25">
      <c r="P9870" s="1"/>
      <c r="Q9870" s="1"/>
      <c r="T9870" s="2"/>
      <c r="U9870" s="2"/>
      <c r="V9870" s="2"/>
      <c r="W9870" s="2"/>
    </row>
    <row r="9871" spans="16:23" x14ac:dyDescent="0.25">
      <c r="P9871" s="1"/>
      <c r="Q9871" s="1"/>
      <c r="T9871" s="2"/>
      <c r="U9871" s="2"/>
      <c r="V9871" s="2"/>
      <c r="W9871" s="2"/>
    </row>
    <row r="9872" spans="16:23" x14ac:dyDescent="0.25">
      <c r="P9872" s="1"/>
      <c r="Q9872" s="1"/>
      <c r="T9872" s="2"/>
      <c r="U9872" s="2"/>
      <c r="V9872" s="2"/>
      <c r="W9872" s="2"/>
    </row>
    <row r="9873" spans="16:23" x14ac:dyDescent="0.25">
      <c r="P9873" s="1"/>
      <c r="Q9873" s="1"/>
      <c r="T9873" s="2"/>
      <c r="U9873" s="2"/>
      <c r="V9873" s="2"/>
      <c r="W9873" s="2"/>
    </row>
    <row r="9874" spans="16:23" x14ac:dyDescent="0.25">
      <c r="P9874" s="1"/>
      <c r="Q9874" s="1"/>
      <c r="T9874" s="2"/>
      <c r="U9874" s="2"/>
      <c r="V9874" s="2"/>
      <c r="W9874" s="2"/>
    </row>
    <row r="9875" spans="16:23" x14ac:dyDescent="0.25">
      <c r="P9875" s="1"/>
      <c r="Q9875" s="1"/>
      <c r="T9875" s="2"/>
      <c r="U9875" s="2"/>
      <c r="V9875" s="2"/>
      <c r="W9875" s="2"/>
    </row>
    <row r="9876" spans="16:23" x14ac:dyDescent="0.25">
      <c r="P9876" s="1"/>
      <c r="Q9876" s="1"/>
      <c r="T9876" s="2"/>
      <c r="U9876" s="2"/>
      <c r="V9876" s="2"/>
      <c r="W9876" s="2"/>
    </row>
    <row r="9877" spans="16:23" x14ac:dyDescent="0.25">
      <c r="P9877" s="1"/>
      <c r="Q9877" s="1"/>
      <c r="T9877" s="2"/>
      <c r="U9877" s="2"/>
      <c r="V9877" s="2"/>
      <c r="W9877" s="2"/>
    </row>
    <row r="9878" spans="16:23" x14ac:dyDescent="0.25">
      <c r="P9878" s="1"/>
      <c r="Q9878" s="1"/>
      <c r="T9878" s="2"/>
      <c r="U9878" s="2"/>
      <c r="V9878" s="2"/>
      <c r="W9878" s="2"/>
    </row>
    <row r="9879" spans="16:23" x14ac:dyDescent="0.25">
      <c r="P9879" s="1"/>
      <c r="Q9879" s="1"/>
      <c r="T9879" s="2"/>
      <c r="U9879" s="2"/>
      <c r="V9879" s="2"/>
      <c r="W9879" s="2"/>
    </row>
    <row r="9880" spans="16:23" x14ac:dyDescent="0.25">
      <c r="P9880" s="1"/>
      <c r="Q9880" s="1"/>
      <c r="T9880" s="2"/>
      <c r="U9880" s="2"/>
      <c r="V9880" s="2"/>
      <c r="W9880" s="2"/>
    </row>
    <row r="9881" spans="16:23" x14ac:dyDescent="0.25">
      <c r="P9881" s="1"/>
      <c r="Q9881" s="1"/>
      <c r="T9881" s="2"/>
      <c r="U9881" s="2"/>
      <c r="V9881" s="2"/>
      <c r="W9881" s="2"/>
    </row>
    <row r="9882" spans="16:23" x14ac:dyDescent="0.25">
      <c r="P9882" s="1"/>
      <c r="Q9882" s="1"/>
      <c r="T9882" s="2"/>
      <c r="U9882" s="2"/>
      <c r="V9882" s="2"/>
      <c r="W9882" s="2"/>
    </row>
    <row r="9883" spans="16:23" x14ac:dyDescent="0.25">
      <c r="P9883" s="1"/>
      <c r="Q9883" s="1"/>
      <c r="T9883" s="2"/>
      <c r="U9883" s="2"/>
      <c r="V9883" s="2"/>
      <c r="W9883" s="2"/>
    </row>
    <row r="9884" spans="16:23" x14ac:dyDescent="0.25">
      <c r="P9884" s="1"/>
      <c r="Q9884" s="1"/>
      <c r="T9884" s="2"/>
      <c r="U9884" s="2"/>
      <c r="V9884" s="2"/>
      <c r="W9884" s="2"/>
    </row>
    <row r="9885" spans="16:23" x14ac:dyDescent="0.25">
      <c r="P9885" s="1"/>
      <c r="Q9885" s="1"/>
      <c r="T9885" s="2"/>
      <c r="U9885" s="2"/>
      <c r="V9885" s="2"/>
      <c r="W9885" s="2"/>
    </row>
    <row r="9886" spans="16:23" x14ac:dyDescent="0.25">
      <c r="P9886" s="1"/>
      <c r="Q9886" s="1"/>
      <c r="T9886" s="2"/>
      <c r="U9886" s="2"/>
      <c r="V9886" s="2"/>
      <c r="W9886" s="2"/>
    </row>
    <row r="9887" spans="16:23" x14ac:dyDescent="0.25">
      <c r="P9887" s="1"/>
      <c r="Q9887" s="1"/>
      <c r="T9887" s="2"/>
      <c r="U9887" s="2"/>
      <c r="V9887" s="2"/>
      <c r="W9887" s="2"/>
    </row>
    <row r="9888" spans="16:23" x14ac:dyDescent="0.25">
      <c r="P9888" s="1"/>
      <c r="Q9888" s="1"/>
      <c r="T9888" s="2"/>
      <c r="U9888" s="2"/>
      <c r="V9888" s="2"/>
      <c r="W9888" s="2"/>
    </row>
    <row r="9889" spans="16:23" x14ac:dyDescent="0.25">
      <c r="P9889" s="1"/>
      <c r="Q9889" s="1"/>
      <c r="T9889" s="2"/>
      <c r="U9889" s="2"/>
      <c r="V9889" s="2"/>
      <c r="W9889" s="2"/>
    </row>
    <row r="9890" spans="16:23" x14ac:dyDescent="0.25">
      <c r="P9890" s="1"/>
      <c r="Q9890" s="1"/>
      <c r="T9890" s="2"/>
      <c r="U9890" s="2"/>
      <c r="V9890" s="2"/>
      <c r="W9890" s="2"/>
    </row>
    <row r="9891" spans="16:23" x14ac:dyDescent="0.25">
      <c r="P9891" s="1"/>
      <c r="Q9891" s="1"/>
      <c r="T9891" s="2"/>
      <c r="U9891" s="2"/>
      <c r="V9891" s="2"/>
      <c r="W9891" s="2"/>
    </row>
    <row r="9892" spans="16:23" x14ac:dyDescent="0.25">
      <c r="P9892" s="1"/>
      <c r="Q9892" s="1"/>
      <c r="T9892" s="2"/>
      <c r="U9892" s="2"/>
      <c r="V9892" s="2"/>
      <c r="W9892" s="2"/>
    </row>
    <row r="9893" spans="16:23" x14ac:dyDescent="0.25">
      <c r="P9893" s="1"/>
      <c r="Q9893" s="1"/>
      <c r="T9893" s="2"/>
      <c r="U9893" s="2"/>
      <c r="V9893" s="2"/>
      <c r="W9893" s="2"/>
    </row>
    <row r="9894" spans="16:23" x14ac:dyDescent="0.25">
      <c r="P9894" s="1"/>
      <c r="Q9894" s="1"/>
      <c r="T9894" s="2"/>
      <c r="U9894" s="2"/>
      <c r="V9894" s="2"/>
      <c r="W9894" s="2"/>
    </row>
    <row r="9895" spans="16:23" x14ac:dyDescent="0.25">
      <c r="P9895" s="1"/>
      <c r="Q9895" s="1"/>
      <c r="T9895" s="2"/>
      <c r="U9895" s="2"/>
      <c r="V9895" s="2"/>
      <c r="W9895" s="2"/>
    </row>
    <row r="9896" spans="16:23" x14ac:dyDescent="0.25">
      <c r="P9896" s="1"/>
      <c r="Q9896" s="1"/>
      <c r="T9896" s="2"/>
      <c r="U9896" s="2"/>
      <c r="V9896" s="2"/>
      <c r="W9896" s="2"/>
    </row>
    <row r="9897" spans="16:23" x14ac:dyDescent="0.25">
      <c r="P9897" s="1"/>
      <c r="Q9897" s="1"/>
      <c r="T9897" s="2"/>
      <c r="U9897" s="2"/>
      <c r="V9897" s="2"/>
      <c r="W9897" s="2"/>
    </row>
    <row r="9898" spans="16:23" x14ac:dyDescent="0.25">
      <c r="P9898" s="1"/>
      <c r="Q9898" s="1"/>
      <c r="T9898" s="2"/>
      <c r="U9898" s="2"/>
      <c r="V9898" s="2"/>
      <c r="W9898" s="2"/>
    </row>
    <row r="9899" spans="16:23" x14ac:dyDescent="0.25">
      <c r="P9899" s="1"/>
      <c r="Q9899" s="1"/>
      <c r="T9899" s="2"/>
      <c r="U9899" s="2"/>
      <c r="V9899" s="2"/>
      <c r="W9899" s="2"/>
    </row>
    <row r="9900" spans="16:23" x14ac:dyDescent="0.25">
      <c r="P9900" s="1"/>
      <c r="Q9900" s="1"/>
      <c r="T9900" s="2"/>
      <c r="U9900" s="2"/>
      <c r="V9900" s="2"/>
      <c r="W9900" s="2"/>
    </row>
    <row r="9901" spans="16:23" x14ac:dyDescent="0.25">
      <c r="P9901" s="1"/>
      <c r="Q9901" s="1"/>
      <c r="T9901" s="2"/>
      <c r="U9901" s="2"/>
      <c r="V9901" s="2"/>
      <c r="W9901" s="2"/>
    </row>
    <row r="9902" spans="16:23" x14ac:dyDescent="0.25">
      <c r="P9902" s="1"/>
      <c r="Q9902" s="1"/>
      <c r="T9902" s="2"/>
      <c r="U9902" s="2"/>
      <c r="V9902" s="2"/>
      <c r="W9902" s="2"/>
    </row>
    <row r="9903" spans="16:23" x14ac:dyDescent="0.25">
      <c r="P9903" s="1"/>
      <c r="Q9903" s="1"/>
      <c r="T9903" s="2"/>
      <c r="U9903" s="2"/>
      <c r="V9903" s="2"/>
      <c r="W9903" s="2"/>
    </row>
    <row r="9904" spans="16:23" x14ac:dyDescent="0.25">
      <c r="P9904" s="1"/>
      <c r="Q9904" s="1"/>
      <c r="T9904" s="2"/>
      <c r="U9904" s="2"/>
      <c r="V9904" s="2"/>
      <c r="W9904" s="2"/>
    </row>
    <row r="9905" spans="16:23" x14ac:dyDescent="0.25">
      <c r="P9905" s="1"/>
      <c r="Q9905" s="1"/>
      <c r="T9905" s="2"/>
      <c r="U9905" s="2"/>
      <c r="V9905" s="2"/>
      <c r="W9905" s="2"/>
    </row>
    <row r="9906" spans="16:23" x14ac:dyDescent="0.25">
      <c r="P9906" s="1"/>
      <c r="Q9906" s="1"/>
      <c r="T9906" s="2"/>
      <c r="U9906" s="2"/>
      <c r="V9906" s="2"/>
      <c r="W9906" s="2"/>
    </row>
    <row r="9907" spans="16:23" x14ac:dyDescent="0.25">
      <c r="P9907" s="1"/>
      <c r="Q9907" s="1"/>
      <c r="T9907" s="2"/>
      <c r="U9907" s="2"/>
      <c r="V9907" s="2"/>
      <c r="W9907" s="2"/>
    </row>
    <row r="9908" spans="16:23" x14ac:dyDescent="0.25">
      <c r="P9908" s="1"/>
      <c r="Q9908" s="1"/>
      <c r="T9908" s="2"/>
      <c r="U9908" s="2"/>
      <c r="V9908" s="2"/>
      <c r="W9908" s="2"/>
    </row>
    <row r="9909" spans="16:23" x14ac:dyDescent="0.25">
      <c r="P9909" s="1"/>
      <c r="Q9909" s="1"/>
      <c r="T9909" s="2"/>
      <c r="U9909" s="2"/>
      <c r="V9909" s="2"/>
      <c r="W9909" s="2"/>
    </row>
    <row r="9910" spans="16:23" x14ac:dyDescent="0.25">
      <c r="P9910" s="1"/>
      <c r="Q9910" s="1"/>
      <c r="T9910" s="2"/>
      <c r="U9910" s="2"/>
      <c r="V9910" s="2"/>
      <c r="W9910" s="2"/>
    </row>
    <row r="9911" spans="16:23" x14ac:dyDescent="0.25">
      <c r="P9911" s="1"/>
      <c r="Q9911" s="1"/>
      <c r="T9911" s="2"/>
      <c r="U9911" s="2"/>
      <c r="V9911" s="2"/>
      <c r="W9911" s="2"/>
    </row>
    <row r="9912" spans="16:23" x14ac:dyDescent="0.25">
      <c r="P9912" s="1"/>
      <c r="Q9912" s="1"/>
      <c r="T9912" s="2"/>
      <c r="U9912" s="2"/>
      <c r="V9912" s="2"/>
      <c r="W9912" s="2"/>
    </row>
    <row r="9913" spans="16:23" x14ac:dyDescent="0.25">
      <c r="P9913" s="1"/>
      <c r="Q9913" s="1"/>
      <c r="T9913" s="2"/>
      <c r="U9913" s="2"/>
      <c r="V9913" s="2"/>
      <c r="W9913" s="2"/>
    </row>
    <row r="9914" spans="16:23" x14ac:dyDescent="0.25">
      <c r="P9914" s="1"/>
      <c r="Q9914" s="1"/>
      <c r="T9914" s="2"/>
      <c r="U9914" s="2"/>
      <c r="V9914" s="2"/>
      <c r="W9914" s="2"/>
    </row>
    <row r="9915" spans="16:23" x14ac:dyDescent="0.25">
      <c r="P9915" s="1"/>
      <c r="Q9915" s="1"/>
      <c r="T9915" s="2"/>
      <c r="U9915" s="2"/>
      <c r="V9915" s="2"/>
      <c r="W9915" s="2"/>
    </row>
    <row r="9916" spans="16:23" x14ac:dyDescent="0.25">
      <c r="P9916" s="1"/>
      <c r="Q9916" s="1"/>
      <c r="T9916" s="2"/>
      <c r="U9916" s="2"/>
      <c r="V9916" s="2"/>
      <c r="W9916" s="2"/>
    </row>
    <row r="9917" spans="16:23" x14ac:dyDescent="0.25">
      <c r="P9917" s="1"/>
      <c r="Q9917" s="1"/>
      <c r="T9917" s="2"/>
      <c r="U9917" s="2"/>
      <c r="V9917" s="2"/>
      <c r="W9917" s="2"/>
    </row>
    <row r="9918" spans="16:23" x14ac:dyDescent="0.25">
      <c r="P9918" s="1"/>
      <c r="Q9918" s="1"/>
      <c r="T9918" s="2"/>
      <c r="U9918" s="2"/>
      <c r="V9918" s="2"/>
      <c r="W9918" s="2"/>
    </row>
    <row r="9919" spans="16:23" x14ac:dyDescent="0.25">
      <c r="P9919" s="1"/>
      <c r="Q9919" s="1"/>
      <c r="T9919" s="2"/>
      <c r="U9919" s="2"/>
      <c r="V9919" s="2"/>
      <c r="W9919" s="2"/>
    </row>
    <row r="9920" spans="16:23" x14ac:dyDescent="0.25">
      <c r="P9920" s="1"/>
      <c r="Q9920" s="1"/>
      <c r="T9920" s="2"/>
      <c r="U9920" s="2"/>
      <c r="V9920" s="2"/>
      <c r="W9920" s="2"/>
    </row>
    <row r="9921" spans="16:23" x14ac:dyDescent="0.25">
      <c r="P9921" s="1"/>
      <c r="Q9921" s="1"/>
      <c r="T9921" s="2"/>
      <c r="U9921" s="2"/>
      <c r="V9921" s="2"/>
      <c r="W9921" s="2"/>
    </row>
    <row r="9922" spans="16:23" x14ac:dyDescent="0.25">
      <c r="P9922" s="1"/>
      <c r="Q9922" s="1"/>
      <c r="T9922" s="2"/>
      <c r="U9922" s="2"/>
      <c r="V9922" s="2"/>
      <c r="W9922" s="2"/>
    </row>
    <row r="9923" spans="16:23" x14ac:dyDescent="0.25">
      <c r="P9923" s="1"/>
      <c r="Q9923" s="1"/>
      <c r="T9923" s="2"/>
      <c r="U9923" s="2"/>
      <c r="V9923" s="2"/>
      <c r="W9923" s="2"/>
    </row>
    <row r="9924" spans="16:23" x14ac:dyDescent="0.25">
      <c r="P9924" s="1"/>
      <c r="Q9924" s="1"/>
      <c r="T9924" s="2"/>
      <c r="U9924" s="2"/>
      <c r="V9924" s="2"/>
      <c r="W9924" s="2"/>
    </row>
    <row r="9925" spans="16:23" x14ac:dyDescent="0.25">
      <c r="P9925" s="1"/>
      <c r="Q9925" s="1"/>
      <c r="T9925" s="2"/>
      <c r="U9925" s="2"/>
      <c r="V9925" s="2"/>
      <c r="W9925" s="2"/>
    </row>
    <row r="9926" spans="16:23" x14ac:dyDescent="0.25">
      <c r="P9926" s="1"/>
      <c r="Q9926" s="1"/>
      <c r="T9926" s="2"/>
      <c r="U9926" s="2"/>
      <c r="V9926" s="2"/>
      <c r="W9926" s="2"/>
    </row>
    <row r="9927" spans="16:23" x14ac:dyDescent="0.25">
      <c r="P9927" s="1"/>
      <c r="Q9927" s="1"/>
      <c r="T9927" s="2"/>
      <c r="U9927" s="2"/>
      <c r="V9927" s="2"/>
      <c r="W9927" s="2"/>
    </row>
    <row r="9928" spans="16:23" x14ac:dyDescent="0.25">
      <c r="P9928" s="1"/>
      <c r="Q9928" s="1"/>
      <c r="T9928" s="2"/>
      <c r="U9928" s="2"/>
      <c r="V9928" s="2"/>
      <c r="W9928" s="2"/>
    </row>
    <row r="9929" spans="16:23" x14ac:dyDescent="0.25">
      <c r="P9929" s="1"/>
      <c r="Q9929" s="1"/>
      <c r="T9929" s="2"/>
      <c r="U9929" s="2"/>
      <c r="V9929" s="2"/>
      <c r="W9929" s="2"/>
    </row>
    <row r="9930" spans="16:23" x14ac:dyDescent="0.25">
      <c r="P9930" s="1"/>
      <c r="Q9930" s="1"/>
      <c r="T9930" s="2"/>
      <c r="U9930" s="2"/>
      <c r="V9930" s="2"/>
      <c r="W9930" s="2"/>
    </row>
    <row r="9931" spans="16:23" x14ac:dyDescent="0.25">
      <c r="P9931" s="1"/>
      <c r="Q9931" s="1"/>
      <c r="T9931" s="2"/>
      <c r="U9931" s="2"/>
      <c r="V9931" s="2"/>
      <c r="W9931" s="2"/>
    </row>
    <row r="9932" spans="16:23" x14ac:dyDescent="0.25">
      <c r="P9932" s="1"/>
      <c r="Q9932" s="1"/>
      <c r="T9932" s="2"/>
      <c r="U9932" s="2"/>
      <c r="V9932" s="2"/>
      <c r="W9932" s="2"/>
    </row>
    <row r="9933" spans="16:23" x14ac:dyDescent="0.25">
      <c r="P9933" s="1"/>
      <c r="Q9933" s="1"/>
      <c r="T9933" s="2"/>
      <c r="U9933" s="2"/>
      <c r="V9933" s="2"/>
      <c r="W9933" s="2"/>
    </row>
    <row r="9934" spans="16:23" x14ac:dyDescent="0.25">
      <c r="P9934" s="1"/>
      <c r="Q9934" s="1"/>
      <c r="T9934" s="2"/>
      <c r="U9934" s="2"/>
      <c r="V9934" s="2"/>
      <c r="W9934" s="2"/>
    </row>
    <row r="9935" spans="16:23" x14ac:dyDescent="0.25">
      <c r="P9935" s="1"/>
      <c r="Q9935" s="1"/>
      <c r="T9935" s="2"/>
      <c r="U9935" s="2"/>
      <c r="V9935" s="2"/>
      <c r="W9935" s="2"/>
    </row>
    <row r="9936" spans="16:23" x14ac:dyDescent="0.25">
      <c r="P9936" s="1"/>
      <c r="Q9936" s="1"/>
      <c r="T9936" s="2"/>
      <c r="U9936" s="2"/>
      <c r="V9936" s="2"/>
      <c r="W9936" s="2"/>
    </row>
    <row r="9937" spans="16:23" x14ac:dyDescent="0.25">
      <c r="P9937" s="1"/>
      <c r="Q9937" s="1"/>
      <c r="T9937" s="2"/>
      <c r="U9937" s="2"/>
      <c r="V9937" s="2"/>
      <c r="W9937" s="2"/>
    </row>
    <row r="9938" spans="16:23" x14ac:dyDescent="0.25">
      <c r="P9938" s="1"/>
      <c r="Q9938" s="1"/>
      <c r="T9938" s="2"/>
      <c r="U9938" s="2"/>
      <c r="V9938" s="2"/>
      <c r="W9938" s="2"/>
    </row>
    <row r="9939" spans="16:23" x14ac:dyDescent="0.25">
      <c r="P9939" s="1"/>
      <c r="Q9939" s="1"/>
      <c r="T9939" s="2"/>
      <c r="U9939" s="2"/>
      <c r="V9939" s="2"/>
      <c r="W9939" s="2"/>
    </row>
    <row r="9940" spans="16:23" x14ac:dyDescent="0.25">
      <c r="P9940" s="1"/>
      <c r="Q9940" s="1"/>
      <c r="T9940" s="2"/>
      <c r="U9940" s="2"/>
      <c r="V9940" s="2"/>
      <c r="W9940" s="2"/>
    </row>
    <row r="9941" spans="16:23" x14ac:dyDescent="0.25">
      <c r="P9941" s="1"/>
      <c r="Q9941" s="1"/>
      <c r="T9941" s="2"/>
      <c r="U9941" s="2"/>
      <c r="V9941" s="2"/>
      <c r="W9941" s="2"/>
    </row>
    <row r="9942" spans="16:23" x14ac:dyDescent="0.25">
      <c r="P9942" s="1"/>
      <c r="Q9942" s="1"/>
      <c r="T9942" s="2"/>
      <c r="U9942" s="2"/>
      <c r="V9942" s="2"/>
      <c r="W9942" s="2"/>
    </row>
    <row r="9943" spans="16:23" x14ac:dyDescent="0.25">
      <c r="P9943" s="1"/>
      <c r="Q9943" s="1"/>
      <c r="T9943" s="2"/>
      <c r="U9943" s="2"/>
      <c r="V9943" s="2"/>
      <c r="W9943" s="2"/>
    </row>
    <row r="9944" spans="16:23" x14ac:dyDescent="0.25">
      <c r="P9944" s="1"/>
      <c r="Q9944" s="1"/>
      <c r="T9944" s="2"/>
      <c r="U9944" s="2"/>
      <c r="V9944" s="2"/>
      <c r="W9944" s="2"/>
    </row>
    <row r="9945" spans="16:23" x14ac:dyDescent="0.25">
      <c r="P9945" s="1"/>
      <c r="Q9945" s="1"/>
      <c r="T9945" s="2"/>
      <c r="U9945" s="2"/>
      <c r="V9945" s="2"/>
      <c r="W9945" s="2"/>
    </row>
    <row r="9946" spans="16:23" x14ac:dyDescent="0.25">
      <c r="P9946" s="1"/>
      <c r="Q9946" s="1"/>
      <c r="T9946" s="2"/>
      <c r="U9946" s="2"/>
      <c r="V9946" s="2"/>
      <c r="W9946" s="2"/>
    </row>
    <row r="9947" spans="16:23" x14ac:dyDescent="0.25">
      <c r="P9947" s="1"/>
      <c r="Q9947" s="1"/>
      <c r="T9947" s="2"/>
      <c r="U9947" s="2"/>
      <c r="V9947" s="2"/>
      <c r="W9947" s="2"/>
    </row>
    <row r="9948" spans="16:23" x14ac:dyDescent="0.25">
      <c r="P9948" s="1"/>
      <c r="Q9948" s="1"/>
      <c r="T9948" s="2"/>
      <c r="U9948" s="2"/>
      <c r="V9948" s="2"/>
      <c r="W9948" s="2"/>
    </row>
    <row r="9949" spans="16:23" x14ac:dyDescent="0.25">
      <c r="P9949" s="1"/>
      <c r="Q9949" s="1"/>
      <c r="T9949" s="2"/>
      <c r="U9949" s="2"/>
      <c r="V9949" s="2"/>
      <c r="W9949" s="2"/>
    </row>
    <row r="9950" spans="16:23" x14ac:dyDescent="0.25">
      <c r="P9950" s="1"/>
      <c r="Q9950" s="1"/>
      <c r="T9950" s="2"/>
      <c r="U9950" s="2"/>
      <c r="V9950" s="2"/>
      <c r="W9950" s="2"/>
    </row>
    <row r="9951" spans="16:23" x14ac:dyDescent="0.25">
      <c r="P9951" s="1"/>
      <c r="Q9951" s="1"/>
      <c r="T9951" s="2"/>
      <c r="U9951" s="2"/>
      <c r="V9951" s="2"/>
      <c r="W9951" s="2"/>
    </row>
    <row r="9952" spans="16:23" x14ac:dyDescent="0.25">
      <c r="P9952" s="1"/>
      <c r="Q9952" s="1"/>
      <c r="T9952" s="2"/>
      <c r="U9952" s="2"/>
      <c r="V9952" s="2"/>
      <c r="W9952" s="2"/>
    </row>
    <row r="9953" spans="16:23" x14ac:dyDescent="0.25">
      <c r="P9953" s="1"/>
      <c r="Q9953" s="1"/>
      <c r="T9953" s="2"/>
      <c r="U9953" s="2"/>
      <c r="V9953" s="2"/>
      <c r="W9953" s="2"/>
    </row>
    <row r="9954" spans="16:23" x14ac:dyDescent="0.25">
      <c r="P9954" s="1"/>
      <c r="Q9954" s="1"/>
      <c r="T9954" s="2"/>
      <c r="U9954" s="2"/>
      <c r="V9954" s="2"/>
      <c r="W9954" s="2"/>
    </row>
    <row r="9955" spans="16:23" x14ac:dyDescent="0.25">
      <c r="P9955" s="1"/>
      <c r="Q9955" s="1"/>
      <c r="T9955" s="2"/>
      <c r="U9955" s="2"/>
      <c r="V9955" s="2"/>
      <c r="W9955" s="2"/>
    </row>
    <row r="9956" spans="16:23" x14ac:dyDescent="0.25">
      <c r="P9956" s="1"/>
      <c r="Q9956" s="1"/>
      <c r="T9956" s="2"/>
      <c r="U9956" s="2"/>
      <c r="V9956" s="2"/>
      <c r="W9956" s="2"/>
    </row>
    <row r="9957" spans="16:23" x14ac:dyDescent="0.25">
      <c r="P9957" s="1"/>
      <c r="Q9957" s="1"/>
      <c r="T9957" s="2"/>
      <c r="U9957" s="2"/>
      <c r="V9957" s="2"/>
      <c r="W9957" s="2"/>
    </row>
    <row r="9958" spans="16:23" x14ac:dyDescent="0.25">
      <c r="P9958" s="1"/>
      <c r="Q9958" s="1"/>
      <c r="T9958" s="2"/>
      <c r="U9958" s="2"/>
      <c r="V9958" s="2"/>
      <c r="W9958" s="2"/>
    </row>
    <row r="9959" spans="16:23" x14ac:dyDescent="0.25">
      <c r="P9959" s="1"/>
      <c r="Q9959" s="1"/>
      <c r="T9959" s="2"/>
      <c r="U9959" s="2"/>
      <c r="V9959" s="2"/>
      <c r="W9959" s="2"/>
    </row>
    <row r="9960" spans="16:23" x14ac:dyDescent="0.25">
      <c r="P9960" s="1"/>
      <c r="Q9960" s="1"/>
      <c r="T9960" s="2"/>
      <c r="U9960" s="2"/>
      <c r="V9960" s="2"/>
      <c r="W9960" s="2"/>
    </row>
    <row r="9961" spans="16:23" x14ac:dyDescent="0.25">
      <c r="P9961" s="1"/>
      <c r="Q9961" s="1"/>
      <c r="T9961" s="2"/>
      <c r="U9961" s="2"/>
      <c r="V9961" s="2"/>
      <c r="W9961" s="2"/>
    </row>
    <row r="9962" spans="16:23" x14ac:dyDescent="0.25">
      <c r="P9962" s="1"/>
      <c r="Q9962" s="1"/>
      <c r="T9962" s="2"/>
      <c r="U9962" s="2"/>
      <c r="V9962" s="2"/>
      <c r="W9962" s="2"/>
    </row>
    <row r="9963" spans="16:23" x14ac:dyDescent="0.25">
      <c r="P9963" s="1"/>
      <c r="Q9963" s="1"/>
      <c r="T9963" s="2"/>
      <c r="U9963" s="2"/>
      <c r="V9963" s="2"/>
      <c r="W9963" s="2"/>
    </row>
    <row r="9964" spans="16:23" x14ac:dyDescent="0.25">
      <c r="P9964" s="1"/>
      <c r="Q9964" s="1"/>
      <c r="T9964" s="2"/>
      <c r="U9964" s="2"/>
      <c r="V9964" s="2"/>
      <c r="W9964" s="2"/>
    </row>
    <row r="9965" spans="16:23" x14ac:dyDescent="0.25">
      <c r="P9965" s="1"/>
      <c r="Q9965" s="1"/>
      <c r="T9965" s="2"/>
      <c r="U9965" s="2"/>
      <c r="V9965" s="2"/>
      <c r="W9965" s="2"/>
    </row>
    <row r="9966" spans="16:23" x14ac:dyDescent="0.25">
      <c r="P9966" s="1"/>
      <c r="Q9966" s="1"/>
      <c r="T9966" s="2"/>
      <c r="U9966" s="2"/>
      <c r="V9966" s="2"/>
      <c r="W9966" s="2"/>
    </row>
    <row r="9967" spans="16:23" x14ac:dyDescent="0.25">
      <c r="P9967" s="1"/>
      <c r="Q9967" s="1"/>
      <c r="T9967" s="2"/>
      <c r="U9967" s="2"/>
      <c r="V9967" s="2"/>
      <c r="W9967" s="2"/>
    </row>
    <row r="9968" spans="16:23" x14ac:dyDescent="0.25">
      <c r="P9968" s="1"/>
      <c r="Q9968" s="1"/>
      <c r="T9968" s="2"/>
      <c r="U9968" s="2"/>
      <c r="V9968" s="2"/>
      <c r="W9968" s="2"/>
    </row>
    <row r="9969" spans="16:23" x14ac:dyDescent="0.25">
      <c r="P9969" s="1"/>
      <c r="Q9969" s="1"/>
      <c r="T9969" s="2"/>
      <c r="U9969" s="2"/>
      <c r="V9969" s="2"/>
      <c r="W9969" s="2"/>
    </row>
    <row r="9970" spans="16:23" x14ac:dyDescent="0.25">
      <c r="P9970" s="1"/>
      <c r="Q9970" s="1"/>
      <c r="T9970" s="2"/>
      <c r="U9970" s="2"/>
      <c r="V9970" s="2"/>
      <c r="W9970" s="2"/>
    </row>
    <row r="9971" spans="16:23" x14ac:dyDescent="0.25">
      <c r="P9971" s="1"/>
      <c r="Q9971" s="1"/>
      <c r="T9971" s="2"/>
      <c r="U9971" s="2"/>
      <c r="V9971" s="2"/>
      <c r="W9971" s="2"/>
    </row>
    <row r="9972" spans="16:23" x14ac:dyDescent="0.25">
      <c r="P9972" s="1"/>
      <c r="Q9972" s="1"/>
      <c r="T9972" s="2"/>
      <c r="U9972" s="2"/>
      <c r="V9972" s="2"/>
      <c r="W9972" s="2"/>
    </row>
    <row r="9973" spans="16:23" x14ac:dyDescent="0.25">
      <c r="P9973" s="1"/>
      <c r="Q9973" s="1"/>
      <c r="T9973" s="2"/>
      <c r="U9973" s="2"/>
      <c r="V9973" s="2"/>
      <c r="W9973" s="2"/>
    </row>
    <row r="9974" spans="16:23" x14ac:dyDescent="0.25">
      <c r="P9974" s="1"/>
      <c r="Q9974" s="1"/>
      <c r="T9974" s="2"/>
      <c r="U9974" s="2"/>
      <c r="V9974" s="2"/>
      <c r="W9974" s="2"/>
    </row>
    <row r="9975" spans="16:23" x14ac:dyDescent="0.25">
      <c r="P9975" s="1"/>
      <c r="Q9975" s="1"/>
      <c r="T9975" s="2"/>
      <c r="U9975" s="2"/>
      <c r="V9975" s="2"/>
      <c r="W9975" s="2"/>
    </row>
    <row r="9976" spans="16:23" x14ac:dyDescent="0.25">
      <c r="P9976" s="1"/>
      <c r="Q9976" s="1"/>
      <c r="T9976" s="2"/>
      <c r="U9976" s="2"/>
      <c r="V9976" s="2"/>
      <c r="W9976" s="2"/>
    </row>
    <row r="9977" spans="16:23" x14ac:dyDescent="0.25">
      <c r="P9977" s="1"/>
      <c r="Q9977" s="1"/>
      <c r="T9977" s="2"/>
      <c r="U9977" s="2"/>
      <c r="V9977" s="2"/>
      <c r="W9977" s="2"/>
    </row>
    <row r="9978" spans="16:23" x14ac:dyDescent="0.25">
      <c r="P9978" s="1"/>
      <c r="Q9978" s="1"/>
      <c r="T9978" s="2"/>
      <c r="U9978" s="2"/>
      <c r="V9978" s="2"/>
      <c r="W9978" s="2"/>
    </row>
    <row r="9979" spans="16:23" x14ac:dyDescent="0.25">
      <c r="P9979" s="1"/>
      <c r="Q9979" s="1"/>
      <c r="T9979" s="2"/>
      <c r="U9979" s="2"/>
      <c r="V9979" s="2"/>
      <c r="W9979" s="2"/>
    </row>
    <row r="9980" spans="16:23" x14ac:dyDescent="0.25">
      <c r="P9980" s="1"/>
      <c r="Q9980" s="1"/>
      <c r="T9980" s="2"/>
      <c r="U9980" s="2"/>
      <c r="V9980" s="2"/>
      <c r="W9980" s="2"/>
    </row>
    <row r="9981" spans="16:23" x14ac:dyDescent="0.25">
      <c r="P9981" s="1"/>
      <c r="Q9981" s="1"/>
      <c r="T9981" s="2"/>
      <c r="U9981" s="2"/>
      <c r="V9981" s="2"/>
      <c r="W9981" s="2"/>
    </row>
    <row r="9982" spans="16:23" x14ac:dyDescent="0.25">
      <c r="P9982" s="1"/>
      <c r="Q9982" s="1"/>
      <c r="T9982" s="2"/>
      <c r="U9982" s="2"/>
      <c r="V9982" s="2"/>
      <c r="W9982" s="2"/>
    </row>
    <row r="9983" spans="16:23" x14ac:dyDescent="0.25">
      <c r="P9983" s="1"/>
      <c r="Q9983" s="1"/>
      <c r="T9983" s="2"/>
      <c r="U9983" s="2"/>
      <c r="V9983" s="2"/>
      <c r="W9983" s="2"/>
    </row>
    <row r="9984" spans="16:23" x14ac:dyDescent="0.25">
      <c r="P9984" s="1"/>
      <c r="Q9984" s="1"/>
      <c r="T9984" s="2"/>
      <c r="U9984" s="2"/>
      <c r="V9984" s="2"/>
      <c r="W9984" s="2"/>
    </row>
    <row r="9985" spans="16:23" x14ac:dyDescent="0.25">
      <c r="P9985" s="1"/>
      <c r="Q9985" s="1"/>
      <c r="T9985" s="2"/>
      <c r="U9985" s="2"/>
      <c r="V9985" s="2"/>
      <c r="W9985" s="2"/>
    </row>
    <row r="9986" spans="16:23" x14ac:dyDescent="0.25">
      <c r="P9986" s="1"/>
      <c r="Q9986" s="1"/>
      <c r="T9986" s="2"/>
      <c r="U9986" s="2"/>
      <c r="V9986" s="2"/>
      <c r="W9986" s="2"/>
    </row>
    <row r="9987" spans="16:23" x14ac:dyDescent="0.25">
      <c r="P9987" s="1"/>
      <c r="Q9987" s="1"/>
      <c r="T9987" s="2"/>
      <c r="U9987" s="2"/>
      <c r="V9987" s="2"/>
      <c r="W9987" s="2"/>
    </row>
    <row r="9988" spans="16:23" x14ac:dyDescent="0.25">
      <c r="P9988" s="1"/>
      <c r="Q9988" s="1"/>
      <c r="T9988" s="2"/>
      <c r="U9988" s="2"/>
      <c r="V9988" s="2"/>
      <c r="W9988" s="2"/>
    </row>
    <row r="9989" spans="16:23" x14ac:dyDescent="0.25">
      <c r="P9989" s="1"/>
      <c r="Q9989" s="1"/>
      <c r="T9989" s="2"/>
      <c r="U9989" s="2"/>
      <c r="V9989" s="2"/>
      <c r="W9989" s="2"/>
    </row>
    <row r="9990" spans="16:23" x14ac:dyDescent="0.25">
      <c r="P9990" s="1"/>
      <c r="Q9990" s="1"/>
      <c r="T9990" s="2"/>
      <c r="U9990" s="2"/>
      <c r="V9990" s="2"/>
      <c r="W9990" s="2"/>
    </row>
    <row r="9991" spans="16:23" x14ac:dyDescent="0.25">
      <c r="P9991" s="1"/>
      <c r="Q9991" s="1"/>
      <c r="T9991" s="2"/>
      <c r="U9991" s="2"/>
      <c r="V9991" s="2"/>
      <c r="W9991" s="2"/>
    </row>
    <row r="9992" spans="16:23" x14ac:dyDescent="0.25">
      <c r="P9992" s="1"/>
      <c r="Q9992" s="1"/>
      <c r="T9992" s="2"/>
      <c r="U9992" s="2"/>
      <c r="V9992" s="2"/>
      <c r="W9992" s="2"/>
    </row>
    <row r="9993" spans="16:23" x14ac:dyDescent="0.25">
      <c r="P9993" s="1"/>
      <c r="Q9993" s="1"/>
      <c r="T9993" s="2"/>
      <c r="U9993" s="2"/>
      <c r="V9993" s="2"/>
      <c r="W9993" s="2"/>
    </row>
    <row r="9994" spans="16:23" x14ac:dyDescent="0.25">
      <c r="P9994" s="1"/>
      <c r="Q9994" s="1"/>
      <c r="T9994" s="2"/>
      <c r="U9994" s="2"/>
      <c r="V9994" s="2"/>
      <c r="W9994" s="2"/>
    </row>
    <row r="9995" spans="16:23" x14ac:dyDescent="0.25">
      <c r="P9995" s="1"/>
      <c r="Q9995" s="1"/>
      <c r="T9995" s="2"/>
      <c r="U9995" s="2"/>
      <c r="V9995" s="2"/>
      <c r="W9995" s="2"/>
    </row>
    <row r="9996" spans="16:23" x14ac:dyDescent="0.25">
      <c r="P9996" s="1"/>
      <c r="Q9996" s="1"/>
      <c r="T9996" s="2"/>
      <c r="U9996" s="2"/>
      <c r="V9996" s="2"/>
      <c r="W9996" s="2"/>
    </row>
    <row r="9997" spans="16:23" x14ac:dyDescent="0.25">
      <c r="P9997" s="1"/>
      <c r="Q9997" s="1"/>
      <c r="T9997" s="2"/>
      <c r="U9997" s="2"/>
      <c r="V9997" s="2"/>
      <c r="W9997" s="2"/>
    </row>
    <row r="9998" spans="16:23" x14ac:dyDescent="0.25">
      <c r="P9998" s="1"/>
      <c r="Q9998" s="1"/>
      <c r="T9998" s="2"/>
      <c r="U9998" s="2"/>
      <c r="V9998" s="2"/>
      <c r="W9998" s="2"/>
    </row>
    <row r="9999" spans="16:23" x14ac:dyDescent="0.25">
      <c r="P9999" s="1"/>
      <c r="Q9999" s="1"/>
      <c r="T9999" s="2"/>
      <c r="U9999" s="2"/>
      <c r="V9999" s="2"/>
      <c r="W9999" s="2"/>
    </row>
    <row r="10000" spans="16:23" x14ac:dyDescent="0.25">
      <c r="P10000" s="1"/>
      <c r="Q10000" s="1"/>
      <c r="T10000" s="2"/>
      <c r="U10000" s="2"/>
      <c r="V10000" s="2"/>
      <c r="W10000" s="2"/>
    </row>
    <row r="10001" spans="16:23" x14ac:dyDescent="0.25">
      <c r="P10001" s="1"/>
      <c r="Q10001" s="1"/>
      <c r="T10001" s="2"/>
      <c r="U10001" s="2"/>
      <c r="V10001" s="2"/>
      <c r="W10001" s="2"/>
    </row>
    <row r="10002" spans="16:23" x14ac:dyDescent="0.25">
      <c r="P10002" s="1"/>
      <c r="Q10002" s="1"/>
      <c r="T10002" s="2"/>
      <c r="U10002" s="2"/>
      <c r="V10002" s="2"/>
      <c r="W10002" s="2"/>
    </row>
    <row r="10003" spans="16:23" x14ac:dyDescent="0.25">
      <c r="P10003" s="1"/>
      <c r="Q10003" s="1"/>
      <c r="T10003" s="2"/>
      <c r="U10003" s="2"/>
      <c r="V10003" s="2"/>
      <c r="W10003" s="2"/>
    </row>
    <row r="10004" spans="16:23" x14ac:dyDescent="0.25">
      <c r="P10004" s="1"/>
      <c r="Q10004" s="1"/>
      <c r="T10004" s="2"/>
      <c r="U10004" s="2"/>
      <c r="V10004" s="2"/>
      <c r="W10004" s="2"/>
    </row>
    <row r="10005" spans="16:23" x14ac:dyDescent="0.25">
      <c r="P10005" s="1"/>
      <c r="Q10005" s="1"/>
      <c r="T10005" s="2"/>
      <c r="U10005" s="2"/>
      <c r="V10005" s="2"/>
      <c r="W10005" s="2"/>
    </row>
    <row r="10006" spans="16:23" x14ac:dyDescent="0.25">
      <c r="P10006" s="1"/>
      <c r="Q10006" s="1"/>
      <c r="T10006" s="2"/>
      <c r="U10006" s="2"/>
      <c r="V10006" s="2"/>
      <c r="W10006" s="2"/>
    </row>
    <row r="10007" spans="16:23" x14ac:dyDescent="0.25">
      <c r="P10007" s="1"/>
      <c r="Q10007" s="1"/>
      <c r="T10007" s="2"/>
      <c r="U10007" s="2"/>
      <c r="V10007" s="2"/>
      <c r="W10007" s="2"/>
    </row>
    <row r="10008" spans="16:23" x14ac:dyDescent="0.25">
      <c r="P10008" s="1"/>
      <c r="Q10008" s="1"/>
      <c r="T10008" s="2"/>
      <c r="U10008" s="2"/>
      <c r="V10008" s="2"/>
      <c r="W10008" s="2"/>
    </row>
    <row r="10009" spans="16:23" x14ac:dyDescent="0.25">
      <c r="P10009" s="1"/>
      <c r="Q10009" s="1"/>
      <c r="T10009" s="2"/>
      <c r="U10009" s="2"/>
      <c r="V10009" s="2"/>
      <c r="W10009" s="2"/>
    </row>
    <row r="10010" spans="16:23" x14ac:dyDescent="0.25">
      <c r="P10010" s="1"/>
      <c r="Q10010" s="1"/>
      <c r="T10010" s="2"/>
      <c r="U10010" s="2"/>
      <c r="V10010" s="2"/>
      <c r="W10010" s="2"/>
    </row>
    <row r="10011" spans="16:23" x14ac:dyDescent="0.25">
      <c r="P10011" s="1"/>
      <c r="Q10011" s="1"/>
      <c r="T10011" s="2"/>
      <c r="U10011" s="2"/>
      <c r="V10011" s="2"/>
      <c r="W10011" s="2"/>
    </row>
    <row r="10012" spans="16:23" x14ac:dyDescent="0.25">
      <c r="P10012" s="1"/>
      <c r="Q10012" s="1"/>
      <c r="T10012" s="2"/>
      <c r="U10012" s="2"/>
      <c r="V10012" s="2"/>
      <c r="W10012" s="2"/>
    </row>
    <row r="10013" spans="16:23" x14ac:dyDescent="0.25">
      <c r="P10013" s="1"/>
      <c r="Q10013" s="1"/>
      <c r="T10013" s="2"/>
      <c r="U10013" s="2"/>
      <c r="V10013" s="2"/>
      <c r="W10013" s="2"/>
    </row>
    <row r="10014" spans="16:23" x14ac:dyDescent="0.25">
      <c r="P10014" s="1"/>
      <c r="Q10014" s="1"/>
      <c r="T10014" s="2"/>
      <c r="U10014" s="2"/>
      <c r="V10014" s="2"/>
      <c r="W10014" s="2"/>
    </row>
    <row r="10015" spans="16:23" x14ac:dyDescent="0.25">
      <c r="P10015" s="1"/>
      <c r="Q10015" s="1"/>
      <c r="T10015" s="2"/>
      <c r="U10015" s="2"/>
      <c r="V10015" s="2"/>
      <c r="W10015" s="2"/>
    </row>
    <row r="10016" spans="16:23" x14ac:dyDescent="0.25">
      <c r="P10016" s="1"/>
      <c r="Q10016" s="1"/>
      <c r="T10016" s="2"/>
      <c r="U10016" s="2"/>
      <c r="V10016" s="2"/>
      <c r="W10016" s="2"/>
    </row>
    <row r="10017" spans="16:23" x14ac:dyDescent="0.25">
      <c r="P10017" s="1"/>
      <c r="Q10017" s="1"/>
      <c r="T10017" s="2"/>
      <c r="U10017" s="2"/>
      <c r="V10017" s="2"/>
      <c r="W10017" s="2"/>
    </row>
    <row r="10018" spans="16:23" x14ac:dyDescent="0.25">
      <c r="P10018" s="1"/>
      <c r="Q10018" s="1"/>
      <c r="T10018" s="2"/>
      <c r="U10018" s="2"/>
      <c r="V10018" s="2"/>
      <c r="W10018" s="2"/>
    </row>
    <row r="10019" spans="16:23" x14ac:dyDescent="0.25">
      <c r="P10019" s="1"/>
      <c r="Q10019" s="1"/>
      <c r="T10019" s="2"/>
      <c r="U10019" s="2"/>
      <c r="V10019" s="2"/>
      <c r="W10019" s="2"/>
    </row>
    <row r="10020" spans="16:23" x14ac:dyDescent="0.25">
      <c r="P10020" s="1"/>
      <c r="Q10020" s="1"/>
      <c r="T10020" s="2"/>
      <c r="U10020" s="2"/>
      <c r="V10020" s="2"/>
      <c r="W10020" s="2"/>
    </row>
    <row r="10021" spans="16:23" x14ac:dyDescent="0.25">
      <c r="P10021" s="1"/>
      <c r="Q10021" s="1"/>
      <c r="T10021" s="2"/>
      <c r="U10021" s="2"/>
      <c r="V10021" s="2"/>
      <c r="W10021" s="2"/>
    </row>
    <row r="10022" spans="16:23" x14ac:dyDescent="0.25">
      <c r="P10022" s="1"/>
      <c r="Q10022" s="1"/>
      <c r="T10022" s="2"/>
      <c r="U10022" s="2"/>
      <c r="V10022" s="2"/>
      <c r="W10022" s="2"/>
    </row>
    <row r="10023" spans="16:23" x14ac:dyDescent="0.25">
      <c r="P10023" s="1"/>
      <c r="Q10023" s="1"/>
      <c r="T10023" s="2"/>
      <c r="U10023" s="2"/>
      <c r="V10023" s="2"/>
      <c r="W10023" s="2"/>
    </row>
    <row r="10024" spans="16:23" x14ac:dyDescent="0.25">
      <c r="P10024" s="1"/>
      <c r="Q10024" s="1"/>
      <c r="T10024" s="2"/>
      <c r="U10024" s="2"/>
      <c r="V10024" s="2"/>
      <c r="W10024" s="2"/>
    </row>
    <row r="10025" spans="16:23" x14ac:dyDescent="0.25">
      <c r="P10025" s="1"/>
      <c r="Q10025" s="1"/>
      <c r="T10025" s="2"/>
      <c r="U10025" s="2"/>
      <c r="V10025" s="2"/>
      <c r="W10025" s="2"/>
    </row>
    <row r="10026" spans="16:23" x14ac:dyDescent="0.25">
      <c r="P10026" s="1"/>
      <c r="Q10026" s="1"/>
      <c r="T10026" s="2"/>
      <c r="U10026" s="2"/>
      <c r="V10026" s="2"/>
      <c r="W10026" s="2"/>
    </row>
    <row r="10027" spans="16:23" x14ac:dyDescent="0.25">
      <c r="P10027" s="1"/>
      <c r="Q10027" s="1"/>
      <c r="T10027" s="2"/>
      <c r="U10027" s="2"/>
      <c r="V10027" s="2"/>
      <c r="W10027" s="2"/>
    </row>
    <row r="10028" spans="16:23" x14ac:dyDescent="0.25">
      <c r="P10028" s="1"/>
      <c r="Q10028" s="1"/>
      <c r="T10028" s="2"/>
      <c r="U10028" s="2"/>
      <c r="V10028" s="2"/>
      <c r="W10028" s="2"/>
    </row>
    <row r="10029" spans="16:23" x14ac:dyDescent="0.25">
      <c r="P10029" s="1"/>
      <c r="Q10029" s="1"/>
      <c r="T10029" s="2"/>
      <c r="U10029" s="2"/>
      <c r="V10029" s="2"/>
      <c r="W10029" s="2"/>
    </row>
    <row r="10030" spans="16:23" x14ac:dyDescent="0.25">
      <c r="P10030" s="1"/>
      <c r="Q10030" s="1"/>
      <c r="T10030" s="2"/>
      <c r="U10030" s="2"/>
      <c r="V10030" s="2"/>
      <c r="W10030" s="2"/>
    </row>
    <row r="10031" spans="16:23" x14ac:dyDescent="0.25">
      <c r="P10031" s="1"/>
      <c r="Q10031" s="1"/>
      <c r="T10031" s="2"/>
      <c r="U10031" s="2"/>
      <c r="V10031" s="2"/>
      <c r="W10031" s="2"/>
    </row>
    <row r="10032" spans="16:23" x14ac:dyDescent="0.25">
      <c r="P10032" s="1"/>
      <c r="Q10032" s="1"/>
      <c r="T10032" s="2"/>
      <c r="U10032" s="2"/>
      <c r="V10032" s="2"/>
      <c r="W10032" s="2"/>
    </row>
    <row r="10033" spans="16:23" x14ac:dyDescent="0.25">
      <c r="P10033" s="1"/>
      <c r="Q10033" s="1"/>
      <c r="T10033" s="2"/>
      <c r="U10033" s="2"/>
      <c r="V10033" s="2"/>
      <c r="W10033" s="2"/>
    </row>
    <row r="10034" spans="16:23" x14ac:dyDescent="0.25">
      <c r="P10034" s="1"/>
      <c r="Q10034" s="1"/>
      <c r="T10034" s="2"/>
      <c r="U10034" s="2"/>
      <c r="V10034" s="2"/>
      <c r="W10034" s="2"/>
    </row>
    <row r="10035" spans="16:23" x14ac:dyDescent="0.25">
      <c r="P10035" s="1"/>
      <c r="Q10035" s="1"/>
      <c r="T10035" s="2"/>
      <c r="U10035" s="2"/>
      <c r="V10035" s="2"/>
      <c r="W10035" s="2"/>
    </row>
    <row r="10036" spans="16:23" x14ac:dyDescent="0.25">
      <c r="P10036" s="1"/>
      <c r="Q10036" s="1"/>
      <c r="T10036" s="2"/>
      <c r="U10036" s="2"/>
      <c r="V10036" s="2"/>
      <c r="W10036" s="2"/>
    </row>
    <row r="10037" spans="16:23" x14ac:dyDescent="0.25">
      <c r="P10037" s="1"/>
      <c r="Q10037" s="1"/>
      <c r="T10037" s="2"/>
      <c r="U10037" s="2"/>
      <c r="V10037" s="2"/>
      <c r="W10037" s="2"/>
    </row>
    <row r="10038" spans="16:23" x14ac:dyDescent="0.25">
      <c r="P10038" s="1"/>
      <c r="Q10038" s="1"/>
      <c r="T10038" s="2"/>
      <c r="U10038" s="2"/>
      <c r="V10038" s="2"/>
      <c r="W10038" s="2"/>
    </row>
    <row r="10039" spans="16:23" x14ac:dyDescent="0.25">
      <c r="P10039" s="1"/>
      <c r="Q10039" s="1"/>
      <c r="T10039" s="2"/>
      <c r="U10039" s="2"/>
      <c r="V10039" s="2"/>
      <c r="W10039" s="2"/>
    </row>
    <row r="10040" spans="16:23" x14ac:dyDescent="0.25">
      <c r="P10040" s="1"/>
      <c r="Q10040" s="1"/>
      <c r="T10040" s="2"/>
      <c r="U10040" s="2"/>
      <c r="V10040" s="2"/>
      <c r="W10040" s="2"/>
    </row>
    <row r="10041" spans="16:23" x14ac:dyDescent="0.25">
      <c r="P10041" s="1"/>
      <c r="Q10041" s="1"/>
      <c r="T10041" s="2"/>
      <c r="U10041" s="2"/>
      <c r="V10041" s="2"/>
      <c r="W10041" s="2"/>
    </row>
    <row r="10042" spans="16:23" x14ac:dyDescent="0.25">
      <c r="P10042" s="1"/>
      <c r="Q10042" s="1"/>
      <c r="T10042" s="2"/>
      <c r="U10042" s="2"/>
      <c r="V10042" s="2"/>
      <c r="W10042" s="2"/>
    </row>
    <row r="10043" spans="16:23" x14ac:dyDescent="0.25">
      <c r="P10043" s="1"/>
      <c r="Q10043" s="1"/>
      <c r="T10043" s="2"/>
      <c r="U10043" s="2"/>
      <c r="V10043" s="2"/>
      <c r="W10043" s="2"/>
    </row>
    <row r="10044" spans="16:23" x14ac:dyDescent="0.25">
      <c r="P10044" s="1"/>
      <c r="Q10044" s="1"/>
      <c r="T10044" s="2"/>
      <c r="U10044" s="2"/>
      <c r="V10044" s="2"/>
      <c r="W10044" s="2"/>
    </row>
    <row r="10045" spans="16:23" x14ac:dyDescent="0.25">
      <c r="P10045" s="1"/>
      <c r="Q10045" s="1"/>
      <c r="T10045" s="2"/>
      <c r="U10045" s="2"/>
      <c r="V10045" s="2"/>
      <c r="W10045" s="2"/>
    </row>
    <row r="10046" spans="16:23" x14ac:dyDescent="0.25">
      <c r="P10046" s="1"/>
      <c r="Q10046" s="1"/>
      <c r="T10046" s="2"/>
      <c r="U10046" s="2"/>
      <c r="V10046" s="2"/>
      <c r="W10046" s="2"/>
    </row>
    <row r="10047" spans="16:23" x14ac:dyDescent="0.25">
      <c r="P10047" s="1"/>
      <c r="Q10047" s="1"/>
      <c r="T10047" s="2"/>
      <c r="U10047" s="2"/>
      <c r="V10047" s="2"/>
      <c r="W10047" s="2"/>
    </row>
    <row r="10048" spans="16:23" x14ac:dyDescent="0.25">
      <c r="P10048" s="1"/>
      <c r="Q10048" s="1"/>
      <c r="T10048" s="2"/>
      <c r="U10048" s="2"/>
      <c r="V10048" s="2"/>
      <c r="W10048" s="2"/>
    </row>
    <row r="10049" spans="16:23" x14ac:dyDescent="0.25">
      <c r="P10049" s="1"/>
      <c r="Q10049" s="1"/>
      <c r="T10049" s="2"/>
      <c r="U10049" s="2"/>
      <c r="V10049" s="2"/>
      <c r="W10049" s="2"/>
    </row>
    <row r="10050" spans="16:23" x14ac:dyDescent="0.25">
      <c r="P10050" s="1"/>
      <c r="Q10050" s="1"/>
      <c r="T10050" s="2"/>
      <c r="U10050" s="2"/>
      <c r="V10050" s="2"/>
      <c r="W10050" s="2"/>
    </row>
    <row r="10051" spans="16:23" x14ac:dyDescent="0.25">
      <c r="P10051" s="1"/>
      <c r="Q10051" s="1"/>
      <c r="T10051" s="2"/>
      <c r="U10051" s="2"/>
      <c r="V10051" s="2"/>
      <c r="W10051" s="2"/>
    </row>
    <row r="10052" spans="16:23" x14ac:dyDescent="0.25">
      <c r="P10052" s="1"/>
      <c r="Q10052" s="1"/>
      <c r="T10052" s="2"/>
      <c r="U10052" s="2"/>
      <c r="V10052" s="2"/>
      <c r="W10052" s="2"/>
    </row>
    <row r="10053" spans="16:23" x14ac:dyDescent="0.25">
      <c r="P10053" s="1"/>
      <c r="Q10053" s="1"/>
      <c r="T10053" s="2"/>
      <c r="U10053" s="2"/>
      <c r="V10053" s="2"/>
      <c r="W10053" s="2"/>
    </row>
    <row r="10054" spans="16:23" x14ac:dyDescent="0.25">
      <c r="P10054" s="1"/>
      <c r="Q10054" s="1"/>
      <c r="T10054" s="2"/>
      <c r="U10054" s="2"/>
      <c r="V10054" s="2"/>
      <c r="W10054" s="2"/>
    </row>
    <row r="10055" spans="16:23" x14ac:dyDescent="0.25">
      <c r="P10055" s="1"/>
      <c r="Q10055" s="1"/>
      <c r="T10055" s="2"/>
      <c r="U10055" s="2"/>
      <c r="V10055" s="2"/>
      <c r="W10055" s="2"/>
    </row>
    <row r="10056" spans="16:23" x14ac:dyDescent="0.25">
      <c r="P10056" s="1"/>
      <c r="Q10056" s="1"/>
      <c r="T10056" s="2"/>
      <c r="U10056" s="2"/>
      <c r="V10056" s="2"/>
      <c r="W10056" s="2"/>
    </row>
    <row r="10057" spans="16:23" x14ac:dyDescent="0.25">
      <c r="P10057" s="1"/>
      <c r="Q10057" s="1"/>
      <c r="T10057" s="2"/>
      <c r="U10057" s="2"/>
      <c r="V10057" s="2"/>
      <c r="W10057" s="2"/>
    </row>
    <row r="10058" spans="16:23" x14ac:dyDescent="0.25">
      <c r="P10058" s="1"/>
      <c r="Q10058" s="1"/>
      <c r="T10058" s="2"/>
      <c r="U10058" s="2"/>
      <c r="V10058" s="2"/>
      <c r="W10058" s="2"/>
    </row>
    <row r="10059" spans="16:23" x14ac:dyDescent="0.25">
      <c r="P10059" s="1"/>
      <c r="Q10059" s="1"/>
      <c r="T10059" s="2"/>
      <c r="U10059" s="2"/>
      <c r="V10059" s="2"/>
      <c r="W10059" s="2"/>
    </row>
    <row r="10060" spans="16:23" x14ac:dyDescent="0.25">
      <c r="P10060" s="1"/>
      <c r="Q10060" s="1"/>
      <c r="T10060" s="2"/>
      <c r="U10060" s="2"/>
      <c r="V10060" s="2"/>
      <c r="W10060" s="2"/>
    </row>
    <row r="10061" spans="16:23" x14ac:dyDescent="0.25">
      <c r="P10061" s="1"/>
      <c r="Q10061" s="1"/>
      <c r="T10061" s="2"/>
      <c r="U10061" s="2"/>
      <c r="V10061" s="2"/>
      <c r="W10061" s="2"/>
    </row>
    <row r="10062" spans="16:23" x14ac:dyDescent="0.25">
      <c r="P10062" s="1"/>
      <c r="Q10062" s="1"/>
      <c r="T10062" s="2"/>
      <c r="U10062" s="2"/>
      <c r="V10062" s="2"/>
      <c r="W10062" s="2"/>
    </row>
    <row r="10063" spans="16:23" x14ac:dyDescent="0.25">
      <c r="P10063" s="1"/>
      <c r="Q10063" s="1"/>
      <c r="T10063" s="2"/>
      <c r="U10063" s="2"/>
      <c r="V10063" s="2"/>
      <c r="W10063" s="2"/>
    </row>
    <row r="10064" spans="16:23" x14ac:dyDescent="0.25">
      <c r="P10064" s="1"/>
      <c r="Q10064" s="1"/>
      <c r="T10064" s="2"/>
      <c r="U10064" s="2"/>
      <c r="V10064" s="2"/>
      <c r="W10064" s="2"/>
    </row>
    <row r="10065" spans="16:23" x14ac:dyDescent="0.25">
      <c r="P10065" s="1"/>
      <c r="Q10065" s="1"/>
      <c r="T10065" s="2"/>
      <c r="U10065" s="2"/>
      <c r="V10065" s="2"/>
      <c r="W10065" s="2"/>
    </row>
    <row r="10066" spans="16:23" x14ac:dyDescent="0.25">
      <c r="P10066" s="1"/>
      <c r="Q10066" s="1"/>
      <c r="T10066" s="2"/>
      <c r="U10066" s="2"/>
      <c r="V10066" s="2"/>
      <c r="W10066" s="2"/>
    </row>
    <row r="10067" spans="16:23" x14ac:dyDescent="0.25">
      <c r="P10067" s="1"/>
      <c r="Q10067" s="1"/>
      <c r="T10067" s="2"/>
      <c r="U10067" s="2"/>
      <c r="V10067" s="2"/>
      <c r="W10067" s="2"/>
    </row>
    <row r="10068" spans="16:23" x14ac:dyDescent="0.25">
      <c r="P10068" s="1"/>
      <c r="Q10068" s="1"/>
      <c r="T10068" s="2"/>
      <c r="U10068" s="2"/>
      <c r="V10068" s="2"/>
      <c r="W10068" s="2"/>
    </row>
    <row r="10069" spans="16:23" x14ac:dyDescent="0.25">
      <c r="P10069" s="1"/>
      <c r="Q10069" s="1"/>
      <c r="T10069" s="2"/>
      <c r="U10069" s="2"/>
      <c r="V10069" s="2"/>
      <c r="W10069" s="2"/>
    </row>
    <row r="10070" spans="16:23" x14ac:dyDescent="0.25">
      <c r="P10070" s="1"/>
      <c r="Q10070" s="1"/>
      <c r="T10070" s="2"/>
      <c r="U10070" s="2"/>
      <c r="V10070" s="2"/>
      <c r="W10070" s="2"/>
    </row>
    <row r="10071" spans="16:23" x14ac:dyDescent="0.25">
      <c r="P10071" s="1"/>
      <c r="Q10071" s="1"/>
      <c r="T10071" s="2"/>
      <c r="U10071" s="2"/>
      <c r="V10071" s="2"/>
      <c r="W10071" s="2"/>
    </row>
    <row r="10072" spans="16:23" x14ac:dyDescent="0.25">
      <c r="P10072" s="1"/>
      <c r="Q10072" s="1"/>
      <c r="T10072" s="2"/>
      <c r="U10072" s="2"/>
      <c r="V10072" s="2"/>
      <c r="W10072" s="2"/>
    </row>
    <row r="10073" spans="16:23" x14ac:dyDescent="0.25">
      <c r="P10073" s="1"/>
      <c r="Q10073" s="1"/>
      <c r="T10073" s="2"/>
      <c r="U10073" s="2"/>
      <c r="V10073" s="2"/>
      <c r="W10073" s="2"/>
    </row>
    <row r="10074" spans="16:23" x14ac:dyDescent="0.25">
      <c r="P10074" s="1"/>
      <c r="Q10074" s="1"/>
      <c r="T10074" s="2"/>
      <c r="U10074" s="2"/>
      <c r="V10074" s="2"/>
      <c r="W10074" s="2"/>
    </row>
    <row r="10075" spans="16:23" x14ac:dyDescent="0.25">
      <c r="P10075" s="1"/>
      <c r="Q10075" s="1"/>
      <c r="T10075" s="2"/>
      <c r="U10075" s="2"/>
      <c r="V10075" s="2"/>
      <c r="W10075" s="2"/>
    </row>
    <row r="10076" spans="16:23" x14ac:dyDescent="0.25">
      <c r="P10076" s="1"/>
      <c r="Q10076" s="1"/>
      <c r="T10076" s="2"/>
      <c r="U10076" s="2"/>
      <c r="V10076" s="2"/>
      <c r="W10076" s="2"/>
    </row>
    <row r="10077" spans="16:23" x14ac:dyDescent="0.25">
      <c r="P10077" s="1"/>
      <c r="Q10077" s="1"/>
      <c r="T10077" s="2"/>
      <c r="U10077" s="2"/>
      <c r="V10077" s="2"/>
      <c r="W10077" s="2"/>
    </row>
    <row r="10078" spans="16:23" x14ac:dyDescent="0.25">
      <c r="P10078" s="1"/>
      <c r="Q10078" s="1"/>
      <c r="T10078" s="2"/>
      <c r="U10078" s="2"/>
      <c r="V10078" s="2"/>
      <c r="W10078" s="2"/>
    </row>
    <row r="10079" spans="16:23" x14ac:dyDescent="0.25">
      <c r="P10079" s="1"/>
      <c r="Q10079" s="1"/>
      <c r="T10079" s="2"/>
      <c r="U10079" s="2"/>
      <c r="V10079" s="2"/>
      <c r="W10079" s="2"/>
    </row>
    <row r="10080" spans="16:23" x14ac:dyDescent="0.25">
      <c r="P10080" s="1"/>
      <c r="Q10080" s="1"/>
      <c r="T10080" s="2"/>
      <c r="U10080" s="2"/>
      <c r="V10080" s="2"/>
      <c r="W10080" s="2"/>
    </row>
    <row r="10081" spans="16:23" x14ac:dyDescent="0.25">
      <c r="P10081" s="1"/>
      <c r="Q10081" s="1"/>
      <c r="T10081" s="2"/>
      <c r="U10081" s="2"/>
      <c r="V10081" s="2"/>
      <c r="W10081" s="2"/>
    </row>
    <row r="10082" spans="16:23" x14ac:dyDescent="0.25">
      <c r="P10082" s="1"/>
      <c r="Q10082" s="1"/>
      <c r="T10082" s="2"/>
      <c r="U10082" s="2"/>
      <c r="V10082" s="2"/>
      <c r="W10082" s="2"/>
    </row>
    <row r="10083" spans="16:23" x14ac:dyDescent="0.25">
      <c r="P10083" s="1"/>
      <c r="Q10083" s="1"/>
      <c r="T10083" s="2"/>
      <c r="U10083" s="2"/>
      <c r="V10083" s="2"/>
      <c r="W10083" s="2"/>
    </row>
    <row r="10084" spans="16:23" x14ac:dyDescent="0.25">
      <c r="P10084" s="1"/>
      <c r="Q10084" s="1"/>
      <c r="T10084" s="2"/>
      <c r="U10084" s="2"/>
      <c r="V10084" s="2"/>
      <c r="W10084" s="2"/>
    </row>
    <row r="10085" spans="16:23" x14ac:dyDescent="0.25">
      <c r="P10085" s="1"/>
      <c r="Q10085" s="1"/>
      <c r="T10085" s="2"/>
      <c r="U10085" s="2"/>
      <c r="V10085" s="2"/>
      <c r="W10085" s="2"/>
    </row>
    <row r="10086" spans="16:23" x14ac:dyDescent="0.25">
      <c r="P10086" s="1"/>
      <c r="Q10086" s="1"/>
      <c r="T10086" s="2"/>
      <c r="U10086" s="2"/>
      <c r="V10086" s="2"/>
      <c r="W10086" s="2"/>
    </row>
    <row r="10087" spans="16:23" x14ac:dyDescent="0.25">
      <c r="P10087" s="1"/>
      <c r="Q10087" s="1"/>
      <c r="T10087" s="2"/>
      <c r="U10087" s="2"/>
      <c r="V10087" s="2"/>
      <c r="W10087" s="2"/>
    </row>
    <row r="10088" spans="16:23" x14ac:dyDescent="0.25">
      <c r="P10088" s="1"/>
      <c r="Q10088" s="1"/>
      <c r="T10088" s="2"/>
      <c r="U10088" s="2"/>
      <c r="V10088" s="2"/>
      <c r="W10088" s="2"/>
    </row>
    <row r="10089" spans="16:23" x14ac:dyDescent="0.25">
      <c r="P10089" s="1"/>
      <c r="Q10089" s="1"/>
      <c r="T10089" s="2"/>
      <c r="U10089" s="2"/>
      <c r="V10089" s="2"/>
      <c r="W10089" s="2"/>
    </row>
    <row r="10090" spans="16:23" x14ac:dyDescent="0.25">
      <c r="P10090" s="1"/>
      <c r="Q10090" s="1"/>
      <c r="T10090" s="2"/>
      <c r="U10090" s="2"/>
      <c r="V10090" s="2"/>
      <c r="W10090" s="2"/>
    </row>
    <row r="10091" spans="16:23" x14ac:dyDescent="0.25">
      <c r="P10091" s="1"/>
      <c r="Q10091" s="1"/>
      <c r="T10091" s="2"/>
      <c r="U10091" s="2"/>
      <c r="V10091" s="2"/>
      <c r="W10091" s="2"/>
    </row>
    <row r="10092" spans="16:23" x14ac:dyDescent="0.25">
      <c r="P10092" s="1"/>
      <c r="Q10092" s="1"/>
      <c r="T10092" s="2"/>
      <c r="U10092" s="2"/>
      <c r="V10092" s="2"/>
      <c r="W10092" s="2"/>
    </row>
    <row r="10093" spans="16:23" x14ac:dyDescent="0.25">
      <c r="P10093" s="1"/>
      <c r="Q10093" s="1"/>
      <c r="T10093" s="2"/>
      <c r="U10093" s="2"/>
      <c r="V10093" s="2"/>
      <c r="W10093" s="2"/>
    </row>
    <row r="10094" spans="16:23" x14ac:dyDescent="0.25">
      <c r="P10094" s="1"/>
      <c r="Q10094" s="1"/>
      <c r="T10094" s="2"/>
      <c r="U10094" s="2"/>
      <c r="V10094" s="2"/>
      <c r="W10094" s="2"/>
    </row>
    <row r="10095" spans="16:23" x14ac:dyDescent="0.25">
      <c r="P10095" s="1"/>
      <c r="Q10095" s="1"/>
      <c r="T10095" s="2"/>
      <c r="U10095" s="2"/>
      <c r="V10095" s="2"/>
      <c r="W10095" s="2"/>
    </row>
    <row r="10096" spans="16:23" x14ac:dyDescent="0.25">
      <c r="P10096" s="1"/>
      <c r="Q10096" s="1"/>
      <c r="T10096" s="2"/>
      <c r="U10096" s="2"/>
      <c r="V10096" s="2"/>
      <c r="W10096" s="2"/>
    </row>
    <row r="10097" spans="16:23" x14ac:dyDescent="0.25">
      <c r="P10097" s="1"/>
      <c r="Q10097" s="1"/>
      <c r="T10097" s="2"/>
      <c r="U10097" s="2"/>
      <c r="V10097" s="2"/>
      <c r="W10097" s="2"/>
    </row>
    <row r="10098" spans="16:23" x14ac:dyDescent="0.25">
      <c r="P10098" s="1"/>
      <c r="Q10098" s="1"/>
      <c r="T10098" s="2"/>
      <c r="U10098" s="2"/>
      <c r="V10098" s="2"/>
      <c r="W10098" s="2"/>
    </row>
    <row r="10099" spans="16:23" x14ac:dyDescent="0.25">
      <c r="P10099" s="1"/>
      <c r="Q10099" s="1"/>
      <c r="T10099" s="2"/>
      <c r="U10099" s="2"/>
      <c r="V10099" s="2"/>
      <c r="W10099" s="2"/>
    </row>
    <row r="10100" spans="16:23" x14ac:dyDescent="0.25">
      <c r="P10100" s="1"/>
      <c r="Q10100" s="1"/>
      <c r="T10100" s="2"/>
      <c r="U10100" s="2"/>
      <c r="V10100" s="2"/>
      <c r="W10100" s="2"/>
    </row>
    <row r="10101" spans="16:23" x14ac:dyDescent="0.25">
      <c r="P10101" s="1"/>
      <c r="Q10101" s="1"/>
      <c r="T10101" s="2"/>
      <c r="U10101" s="2"/>
      <c r="V10101" s="2"/>
      <c r="W10101" s="2"/>
    </row>
    <row r="10102" spans="16:23" x14ac:dyDescent="0.25">
      <c r="P10102" s="1"/>
      <c r="Q10102" s="1"/>
      <c r="T10102" s="2"/>
      <c r="U10102" s="2"/>
      <c r="V10102" s="2"/>
      <c r="W10102" s="2"/>
    </row>
    <row r="10103" spans="16:23" x14ac:dyDescent="0.25">
      <c r="P10103" s="1"/>
      <c r="Q10103" s="1"/>
      <c r="T10103" s="2"/>
      <c r="U10103" s="2"/>
      <c r="V10103" s="2"/>
      <c r="W10103" s="2"/>
    </row>
    <row r="10104" spans="16:23" x14ac:dyDescent="0.25">
      <c r="P10104" s="1"/>
      <c r="Q10104" s="1"/>
      <c r="T10104" s="2"/>
      <c r="U10104" s="2"/>
      <c r="V10104" s="2"/>
      <c r="W10104" s="2"/>
    </row>
    <row r="10105" spans="16:23" x14ac:dyDescent="0.25">
      <c r="P10105" s="1"/>
      <c r="Q10105" s="1"/>
      <c r="T10105" s="2"/>
      <c r="U10105" s="2"/>
      <c r="V10105" s="2"/>
      <c r="W10105" s="2"/>
    </row>
    <row r="10106" spans="16:23" x14ac:dyDescent="0.25">
      <c r="P10106" s="1"/>
      <c r="Q10106" s="1"/>
      <c r="T10106" s="2"/>
      <c r="U10106" s="2"/>
      <c r="V10106" s="2"/>
      <c r="W10106" s="2"/>
    </row>
    <row r="10107" spans="16:23" x14ac:dyDescent="0.25">
      <c r="P10107" s="1"/>
      <c r="Q10107" s="1"/>
      <c r="T10107" s="2"/>
      <c r="U10107" s="2"/>
      <c r="V10107" s="2"/>
      <c r="W10107" s="2"/>
    </row>
    <row r="10108" spans="16:23" x14ac:dyDescent="0.25">
      <c r="P10108" s="1"/>
      <c r="Q10108" s="1"/>
      <c r="T10108" s="2"/>
      <c r="U10108" s="2"/>
      <c r="V10108" s="2"/>
      <c r="W10108" s="2"/>
    </row>
    <row r="10109" spans="16:23" x14ac:dyDescent="0.25">
      <c r="P10109" s="1"/>
      <c r="Q10109" s="1"/>
      <c r="T10109" s="2"/>
      <c r="U10109" s="2"/>
      <c r="V10109" s="2"/>
      <c r="W10109" s="2"/>
    </row>
    <row r="10110" spans="16:23" x14ac:dyDescent="0.25">
      <c r="P10110" s="1"/>
      <c r="Q10110" s="1"/>
      <c r="T10110" s="2"/>
      <c r="U10110" s="2"/>
      <c r="V10110" s="2"/>
      <c r="W10110" s="2"/>
    </row>
    <row r="10111" spans="16:23" x14ac:dyDescent="0.25">
      <c r="P10111" s="1"/>
      <c r="Q10111" s="1"/>
      <c r="T10111" s="2"/>
      <c r="U10111" s="2"/>
      <c r="V10111" s="2"/>
      <c r="W10111" s="2"/>
    </row>
    <row r="10112" spans="16:23" x14ac:dyDescent="0.25">
      <c r="P10112" s="1"/>
      <c r="Q10112" s="1"/>
      <c r="T10112" s="2"/>
      <c r="U10112" s="2"/>
      <c r="V10112" s="2"/>
      <c r="W10112" s="2"/>
    </row>
    <row r="10113" spans="16:23" x14ac:dyDescent="0.25">
      <c r="P10113" s="1"/>
      <c r="Q10113" s="1"/>
      <c r="T10113" s="2"/>
      <c r="U10113" s="2"/>
      <c r="V10113" s="2"/>
      <c r="W10113" s="2"/>
    </row>
    <row r="10114" spans="16:23" x14ac:dyDescent="0.25">
      <c r="P10114" s="1"/>
      <c r="Q10114" s="1"/>
      <c r="T10114" s="2"/>
      <c r="U10114" s="2"/>
      <c r="V10114" s="2"/>
      <c r="W10114" s="2"/>
    </row>
    <row r="10115" spans="16:23" x14ac:dyDescent="0.25">
      <c r="P10115" s="1"/>
      <c r="Q10115" s="1"/>
      <c r="T10115" s="2"/>
      <c r="U10115" s="2"/>
      <c r="V10115" s="2"/>
      <c r="W10115" s="2"/>
    </row>
    <row r="10116" spans="16:23" x14ac:dyDescent="0.25">
      <c r="P10116" s="1"/>
      <c r="Q10116" s="1"/>
      <c r="T10116" s="2"/>
      <c r="U10116" s="2"/>
      <c r="V10116" s="2"/>
      <c r="W10116" s="2"/>
    </row>
    <row r="10117" spans="16:23" x14ac:dyDescent="0.25">
      <c r="P10117" s="1"/>
      <c r="Q10117" s="1"/>
      <c r="T10117" s="2"/>
      <c r="U10117" s="2"/>
      <c r="V10117" s="2"/>
      <c r="W10117" s="2"/>
    </row>
    <row r="10118" spans="16:23" x14ac:dyDescent="0.25">
      <c r="P10118" s="1"/>
      <c r="Q10118" s="1"/>
      <c r="T10118" s="2"/>
      <c r="U10118" s="2"/>
      <c r="V10118" s="2"/>
      <c r="W10118" s="2"/>
    </row>
    <row r="10119" spans="16:23" x14ac:dyDescent="0.25">
      <c r="P10119" s="1"/>
      <c r="Q10119" s="1"/>
      <c r="T10119" s="2"/>
      <c r="U10119" s="2"/>
      <c r="V10119" s="2"/>
      <c r="W10119" s="2"/>
    </row>
    <row r="10120" spans="16:23" x14ac:dyDescent="0.25">
      <c r="P10120" s="1"/>
      <c r="Q10120" s="1"/>
      <c r="T10120" s="2"/>
      <c r="U10120" s="2"/>
      <c r="V10120" s="2"/>
      <c r="W10120" s="2"/>
    </row>
    <row r="10121" spans="16:23" x14ac:dyDescent="0.25">
      <c r="P10121" s="1"/>
      <c r="Q10121" s="1"/>
      <c r="T10121" s="2"/>
      <c r="U10121" s="2"/>
      <c r="V10121" s="2"/>
      <c r="W10121" s="2"/>
    </row>
    <row r="10122" spans="16:23" x14ac:dyDescent="0.25">
      <c r="P10122" s="1"/>
      <c r="Q10122" s="1"/>
      <c r="T10122" s="2"/>
      <c r="U10122" s="2"/>
      <c r="V10122" s="2"/>
      <c r="W10122" s="2"/>
    </row>
    <row r="10123" spans="16:23" x14ac:dyDescent="0.25">
      <c r="P10123" s="1"/>
      <c r="Q10123" s="1"/>
      <c r="T10123" s="2"/>
      <c r="U10123" s="2"/>
      <c r="V10123" s="2"/>
      <c r="W10123" s="2"/>
    </row>
    <row r="10124" spans="16:23" x14ac:dyDescent="0.25">
      <c r="P10124" s="1"/>
      <c r="Q10124" s="1"/>
      <c r="T10124" s="2"/>
      <c r="U10124" s="2"/>
      <c r="V10124" s="2"/>
      <c r="W10124" s="2"/>
    </row>
    <row r="10125" spans="16:23" x14ac:dyDescent="0.25">
      <c r="P10125" s="1"/>
      <c r="Q10125" s="1"/>
      <c r="T10125" s="2"/>
      <c r="U10125" s="2"/>
      <c r="V10125" s="2"/>
      <c r="W10125" s="2"/>
    </row>
    <row r="10126" spans="16:23" x14ac:dyDescent="0.25">
      <c r="P10126" s="1"/>
      <c r="Q10126" s="1"/>
      <c r="T10126" s="2"/>
      <c r="U10126" s="2"/>
      <c r="V10126" s="2"/>
      <c r="W10126" s="2"/>
    </row>
    <row r="10127" spans="16:23" x14ac:dyDescent="0.25">
      <c r="P10127" s="1"/>
      <c r="Q10127" s="1"/>
      <c r="T10127" s="2"/>
      <c r="U10127" s="2"/>
      <c r="V10127" s="2"/>
      <c r="W10127" s="2"/>
    </row>
    <row r="10128" spans="16:23" x14ac:dyDescent="0.25">
      <c r="P10128" s="1"/>
      <c r="Q10128" s="1"/>
      <c r="T10128" s="2"/>
      <c r="U10128" s="2"/>
      <c r="V10128" s="2"/>
      <c r="W10128" s="2"/>
    </row>
    <row r="10129" spans="16:23" x14ac:dyDescent="0.25">
      <c r="P10129" s="1"/>
      <c r="Q10129" s="1"/>
      <c r="T10129" s="2"/>
      <c r="U10129" s="2"/>
      <c r="V10129" s="2"/>
      <c r="W10129" s="2"/>
    </row>
    <row r="10130" spans="16:23" x14ac:dyDescent="0.25">
      <c r="P10130" s="1"/>
      <c r="Q10130" s="1"/>
      <c r="T10130" s="2"/>
      <c r="U10130" s="2"/>
      <c r="V10130" s="2"/>
      <c r="W10130" s="2"/>
    </row>
    <row r="10131" spans="16:23" x14ac:dyDescent="0.25">
      <c r="P10131" s="1"/>
      <c r="Q10131" s="1"/>
      <c r="T10131" s="2"/>
      <c r="U10131" s="2"/>
      <c r="V10131" s="2"/>
      <c r="W10131" s="2"/>
    </row>
    <row r="10132" spans="16:23" x14ac:dyDescent="0.25">
      <c r="P10132" s="1"/>
      <c r="Q10132" s="1"/>
      <c r="T10132" s="2"/>
      <c r="U10132" s="2"/>
      <c r="V10132" s="2"/>
      <c r="W10132" s="2"/>
    </row>
    <row r="10133" spans="16:23" x14ac:dyDescent="0.25">
      <c r="P10133" s="1"/>
      <c r="Q10133" s="1"/>
      <c r="T10133" s="2"/>
      <c r="U10133" s="2"/>
      <c r="V10133" s="2"/>
      <c r="W10133" s="2"/>
    </row>
    <row r="10134" spans="16:23" x14ac:dyDescent="0.25">
      <c r="P10134" s="1"/>
      <c r="Q10134" s="1"/>
      <c r="T10134" s="2"/>
      <c r="U10134" s="2"/>
      <c r="V10134" s="2"/>
      <c r="W10134" s="2"/>
    </row>
    <row r="10135" spans="16:23" x14ac:dyDescent="0.25">
      <c r="P10135" s="1"/>
      <c r="Q10135" s="1"/>
      <c r="T10135" s="2"/>
      <c r="U10135" s="2"/>
      <c r="V10135" s="2"/>
      <c r="W10135" s="2"/>
    </row>
    <row r="10136" spans="16:23" x14ac:dyDescent="0.25">
      <c r="P10136" s="1"/>
      <c r="Q10136" s="1"/>
      <c r="T10136" s="2"/>
      <c r="U10136" s="2"/>
      <c r="V10136" s="2"/>
      <c r="W10136" s="2"/>
    </row>
    <row r="10137" spans="16:23" x14ac:dyDescent="0.25">
      <c r="P10137" s="1"/>
      <c r="Q10137" s="1"/>
      <c r="T10137" s="2"/>
      <c r="U10137" s="2"/>
      <c r="V10137" s="2"/>
      <c r="W10137" s="2"/>
    </row>
    <row r="10138" spans="16:23" x14ac:dyDescent="0.25">
      <c r="P10138" s="1"/>
      <c r="Q10138" s="1"/>
      <c r="T10138" s="2"/>
      <c r="U10138" s="2"/>
      <c r="V10138" s="2"/>
      <c r="W10138" s="2"/>
    </row>
    <row r="10139" spans="16:23" x14ac:dyDescent="0.25">
      <c r="P10139" s="1"/>
      <c r="Q10139" s="1"/>
      <c r="T10139" s="2"/>
      <c r="U10139" s="2"/>
      <c r="V10139" s="2"/>
      <c r="W10139" s="2"/>
    </row>
    <row r="10140" spans="16:23" x14ac:dyDescent="0.25">
      <c r="P10140" s="1"/>
      <c r="Q10140" s="1"/>
      <c r="T10140" s="2"/>
      <c r="U10140" s="2"/>
      <c r="V10140" s="2"/>
      <c r="W10140" s="2"/>
    </row>
    <row r="10141" spans="16:23" x14ac:dyDescent="0.25">
      <c r="P10141" s="1"/>
      <c r="Q10141" s="1"/>
      <c r="T10141" s="2"/>
      <c r="U10141" s="2"/>
      <c r="V10141" s="2"/>
      <c r="W10141" s="2"/>
    </row>
    <row r="10142" spans="16:23" x14ac:dyDescent="0.25">
      <c r="P10142" s="1"/>
      <c r="Q10142" s="1"/>
      <c r="T10142" s="2"/>
      <c r="U10142" s="2"/>
      <c r="V10142" s="2"/>
      <c r="W10142" s="2"/>
    </row>
    <row r="10143" spans="16:23" x14ac:dyDescent="0.25">
      <c r="P10143" s="1"/>
      <c r="Q10143" s="1"/>
      <c r="T10143" s="2"/>
      <c r="U10143" s="2"/>
      <c r="V10143" s="2"/>
      <c r="W10143" s="2"/>
    </row>
    <row r="10144" spans="16:23" x14ac:dyDescent="0.25">
      <c r="P10144" s="1"/>
      <c r="Q10144" s="1"/>
      <c r="T10144" s="2"/>
      <c r="U10144" s="2"/>
      <c r="V10144" s="2"/>
      <c r="W10144" s="2"/>
    </row>
    <row r="10145" spans="16:23" x14ac:dyDescent="0.25">
      <c r="P10145" s="1"/>
      <c r="Q10145" s="1"/>
      <c r="T10145" s="2"/>
      <c r="U10145" s="2"/>
      <c r="V10145" s="2"/>
      <c r="W10145" s="2"/>
    </row>
    <row r="10146" spans="16:23" x14ac:dyDescent="0.25">
      <c r="P10146" s="1"/>
      <c r="Q10146" s="1"/>
      <c r="T10146" s="2"/>
      <c r="U10146" s="2"/>
      <c r="V10146" s="2"/>
      <c r="W10146" s="2"/>
    </row>
    <row r="10147" spans="16:23" x14ac:dyDescent="0.25">
      <c r="P10147" s="1"/>
      <c r="Q10147" s="1"/>
      <c r="T10147" s="2"/>
      <c r="U10147" s="2"/>
      <c r="V10147" s="2"/>
      <c r="W10147" s="2"/>
    </row>
    <row r="10148" spans="16:23" x14ac:dyDescent="0.25">
      <c r="P10148" s="1"/>
      <c r="Q10148" s="1"/>
      <c r="T10148" s="2"/>
      <c r="U10148" s="2"/>
      <c r="V10148" s="2"/>
      <c r="W10148" s="2"/>
    </row>
    <row r="10149" spans="16:23" x14ac:dyDescent="0.25">
      <c r="P10149" s="1"/>
      <c r="Q10149" s="1"/>
      <c r="T10149" s="2"/>
      <c r="U10149" s="2"/>
      <c r="V10149" s="2"/>
      <c r="W10149" s="2"/>
    </row>
    <row r="10150" spans="16:23" x14ac:dyDescent="0.25">
      <c r="P10150" s="1"/>
      <c r="Q10150" s="1"/>
      <c r="T10150" s="2"/>
      <c r="U10150" s="2"/>
      <c r="V10150" s="2"/>
      <c r="W10150" s="2"/>
    </row>
    <row r="10151" spans="16:23" x14ac:dyDescent="0.25">
      <c r="P10151" s="1"/>
      <c r="Q10151" s="1"/>
      <c r="T10151" s="2"/>
      <c r="U10151" s="2"/>
      <c r="V10151" s="2"/>
      <c r="W10151" s="2"/>
    </row>
    <row r="10152" spans="16:23" x14ac:dyDescent="0.25">
      <c r="P10152" s="1"/>
      <c r="Q10152" s="1"/>
      <c r="T10152" s="2"/>
      <c r="U10152" s="2"/>
      <c r="V10152" s="2"/>
      <c r="W10152" s="2"/>
    </row>
    <row r="10153" spans="16:23" x14ac:dyDescent="0.25">
      <c r="P10153" s="1"/>
      <c r="Q10153" s="1"/>
      <c r="T10153" s="2"/>
      <c r="U10153" s="2"/>
      <c r="V10153" s="2"/>
      <c r="W10153" s="2"/>
    </row>
    <row r="10154" spans="16:23" x14ac:dyDescent="0.25">
      <c r="P10154" s="1"/>
      <c r="Q10154" s="1"/>
      <c r="T10154" s="2"/>
      <c r="U10154" s="2"/>
      <c r="V10154" s="2"/>
      <c r="W10154" s="2"/>
    </row>
    <row r="10155" spans="16:23" x14ac:dyDescent="0.25">
      <c r="P10155" s="1"/>
      <c r="Q10155" s="1"/>
      <c r="T10155" s="2"/>
      <c r="U10155" s="2"/>
      <c r="V10155" s="2"/>
      <c r="W10155" s="2"/>
    </row>
    <row r="10156" spans="16:23" x14ac:dyDescent="0.25">
      <c r="P10156" s="1"/>
      <c r="Q10156" s="1"/>
      <c r="T10156" s="2"/>
      <c r="U10156" s="2"/>
      <c r="V10156" s="2"/>
      <c r="W10156" s="2"/>
    </row>
    <row r="10157" spans="16:23" x14ac:dyDescent="0.25">
      <c r="P10157" s="1"/>
      <c r="Q10157" s="1"/>
      <c r="T10157" s="2"/>
      <c r="U10157" s="2"/>
      <c r="V10157" s="2"/>
      <c r="W10157" s="2"/>
    </row>
    <row r="10158" spans="16:23" x14ac:dyDescent="0.25">
      <c r="P10158" s="1"/>
      <c r="Q10158" s="1"/>
      <c r="T10158" s="2"/>
      <c r="U10158" s="2"/>
      <c r="V10158" s="2"/>
      <c r="W10158" s="2"/>
    </row>
    <row r="10159" spans="16:23" x14ac:dyDescent="0.25">
      <c r="P10159" s="1"/>
      <c r="Q10159" s="1"/>
      <c r="T10159" s="2"/>
      <c r="U10159" s="2"/>
      <c r="V10159" s="2"/>
      <c r="W10159" s="2"/>
    </row>
    <row r="10160" spans="16:23" x14ac:dyDescent="0.25">
      <c r="P10160" s="1"/>
      <c r="Q10160" s="1"/>
      <c r="T10160" s="2"/>
      <c r="U10160" s="2"/>
      <c r="V10160" s="2"/>
      <c r="W10160" s="2"/>
    </row>
    <row r="10161" spans="16:23" x14ac:dyDescent="0.25">
      <c r="P10161" s="1"/>
      <c r="Q10161" s="1"/>
      <c r="T10161" s="2"/>
      <c r="U10161" s="2"/>
      <c r="V10161" s="2"/>
      <c r="W10161" s="2"/>
    </row>
    <row r="10162" spans="16:23" x14ac:dyDescent="0.25">
      <c r="P10162" s="1"/>
      <c r="Q10162" s="1"/>
      <c r="T10162" s="2"/>
      <c r="U10162" s="2"/>
      <c r="V10162" s="2"/>
      <c r="W10162" s="2"/>
    </row>
    <row r="10163" spans="16:23" x14ac:dyDescent="0.25">
      <c r="P10163" s="1"/>
      <c r="Q10163" s="1"/>
      <c r="T10163" s="2"/>
      <c r="U10163" s="2"/>
      <c r="V10163" s="2"/>
      <c r="W10163" s="2"/>
    </row>
    <row r="10164" spans="16:23" x14ac:dyDescent="0.25">
      <c r="P10164" s="1"/>
      <c r="Q10164" s="1"/>
      <c r="T10164" s="2"/>
      <c r="U10164" s="2"/>
      <c r="V10164" s="2"/>
      <c r="W10164" s="2"/>
    </row>
    <row r="10165" spans="16:23" x14ac:dyDescent="0.25">
      <c r="P10165" s="1"/>
      <c r="Q10165" s="1"/>
      <c r="T10165" s="2"/>
      <c r="U10165" s="2"/>
      <c r="V10165" s="2"/>
      <c r="W10165" s="2"/>
    </row>
    <row r="10166" spans="16:23" x14ac:dyDescent="0.25">
      <c r="P10166" s="1"/>
      <c r="Q10166" s="1"/>
      <c r="T10166" s="2"/>
      <c r="U10166" s="2"/>
      <c r="V10166" s="2"/>
      <c r="W10166" s="2"/>
    </row>
    <row r="10167" spans="16:23" x14ac:dyDescent="0.25">
      <c r="P10167" s="1"/>
      <c r="Q10167" s="1"/>
      <c r="T10167" s="2"/>
      <c r="U10167" s="2"/>
      <c r="V10167" s="2"/>
      <c r="W10167" s="2"/>
    </row>
    <row r="10168" spans="16:23" x14ac:dyDescent="0.25">
      <c r="P10168" s="1"/>
      <c r="Q10168" s="1"/>
      <c r="T10168" s="2"/>
      <c r="U10168" s="2"/>
      <c r="V10168" s="2"/>
      <c r="W10168" s="2"/>
    </row>
    <row r="10169" spans="16:23" x14ac:dyDescent="0.25">
      <c r="P10169" s="1"/>
      <c r="Q10169" s="1"/>
      <c r="T10169" s="2"/>
      <c r="U10169" s="2"/>
      <c r="V10169" s="2"/>
      <c r="W10169" s="2"/>
    </row>
    <row r="10170" spans="16:23" x14ac:dyDescent="0.25">
      <c r="P10170" s="1"/>
      <c r="Q10170" s="1"/>
      <c r="T10170" s="2"/>
      <c r="U10170" s="2"/>
      <c r="V10170" s="2"/>
      <c r="W10170" s="2"/>
    </row>
    <row r="10171" spans="16:23" x14ac:dyDescent="0.25">
      <c r="P10171" s="1"/>
      <c r="Q10171" s="1"/>
      <c r="T10171" s="2"/>
      <c r="U10171" s="2"/>
      <c r="V10171" s="2"/>
      <c r="W10171" s="2"/>
    </row>
    <row r="10172" spans="16:23" x14ac:dyDescent="0.25">
      <c r="P10172" s="1"/>
      <c r="Q10172" s="1"/>
      <c r="T10172" s="2"/>
      <c r="U10172" s="2"/>
      <c r="V10172" s="2"/>
      <c r="W10172" s="2"/>
    </row>
    <row r="10173" spans="16:23" x14ac:dyDescent="0.25">
      <c r="P10173" s="1"/>
      <c r="Q10173" s="1"/>
      <c r="T10173" s="2"/>
      <c r="U10173" s="2"/>
      <c r="V10173" s="2"/>
      <c r="W10173" s="2"/>
    </row>
    <row r="10174" spans="16:23" x14ac:dyDescent="0.25">
      <c r="P10174" s="1"/>
      <c r="Q10174" s="1"/>
      <c r="T10174" s="2"/>
      <c r="U10174" s="2"/>
      <c r="V10174" s="2"/>
      <c r="W10174" s="2"/>
    </row>
    <row r="10175" spans="16:23" x14ac:dyDescent="0.25">
      <c r="P10175" s="1"/>
      <c r="Q10175" s="1"/>
      <c r="T10175" s="2"/>
      <c r="U10175" s="2"/>
      <c r="V10175" s="2"/>
      <c r="W10175" s="2"/>
    </row>
    <row r="10176" spans="16:23" x14ac:dyDescent="0.25">
      <c r="P10176" s="1"/>
      <c r="Q10176" s="1"/>
      <c r="T10176" s="2"/>
      <c r="U10176" s="2"/>
      <c r="V10176" s="2"/>
      <c r="W10176" s="2"/>
    </row>
    <row r="10177" spans="16:23" x14ac:dyDescent="0.25">
      <c r="P10177" s="1"/>
      <c r="Q10177" s="1"/>
      <c r="T10177" s="2"/>
      <c r="U10177" s="2"/>
      <c r="V10177" s="2"/>
      <c r="W10177" s="2"/>
    </row>
    <row r="10178" spans="16:23" x14ac:dyDescent="0.25">
      <c r="P10178" s="1"/>
      <c r="Q10178" s="1"/>
      <c r="T10178" s="2"/>
      <c r="U10178" s="2"/>
      <c r="V10178" s="2"/>
      <c r="W10178" s="2"/>
    </row>
    <row r="10179" spans="16:23" x14ac:dyDescent="0.25">
      <c r="P10179" s="1"/>
      <c r="Q10179" s="1"/>
      <c r="T10179" s="2"/>
      <c r="U10179" s="2"/>
      <c r="V10179" s="2"/>
      <c r="W10179" s="2"/>
    </row>
    <row r="10180" spans="16:23" x14ac:dyDescent="0.25">
      <c r="P10180" s="1"/>
      <c r="Q10180" s="1"/>
      <c r="T10180" s="2"/>
      <c r="U10180" s="2"/>
      <c r="V10180" s="2"/>
      <c r="W10180" s="2"/>
    </row>
    <row r="10181" spans="16:23" x14ac:dyDescent="0.25">
      <c r="P10181" s="1"/>
      <c r="Q10181" s="1"/>
      <c r="T10181" s="2"/>
      <c r="U10181" s="2"/>
      <c r="V10181" s="2"/>
      <c r="W10181" s="2"/>
    </row>
    <row r="10182" spans="16:23" x14ac:dyDescent="0.25">
      <c r="P10182" s="1"/>
      <c r="Q10182" s="1"/>
      <c r="T10182" s="2"/>
      <c r="U10182" s="2"/>
      <c r="V10182" s="2"/>
      <c r="W10182" s="2"/>
    </row>
    <row r="10183" spans="16:23" x14ac:dyDescent="0.25">
      <c r="P10183" s="1"/>
      <c r="Q10183" s="1"/>
      <c r="T10183" s="2"/>
      <c r="U10183" s="2"/>
      <c r="V10183" s="2"/>
      <c r="W10183" s="2"/>
    </row>
    <row r="10184" spans="16:23" x14ac:dyDescent="0.25">
      <c r="P10184" s="1"/>
      <c r="Q10184" s="1"/>
      <c r="T10184" s="2"/>
      <c r="U10184" s="2"/>
      <c r="V10184" s="2"/>
      <c r="W10184" s="2"/>
    </row>
    <row r="10185" spans="16:23" x14ac:dyDescent="0.25">
      <c r="P10185" s="1"/>
      <c r="Q10185" s="1"/>
      <c r="T10185" s="2"/>
      <c r="U10185" s="2"/>
      <c r="V10185" s="2"/>
      <c r="W10185" s="2"/>
    </row>
    <row r="10186" spans="16:23" x14ac:dyDescent="0.25">
      <c r="P10186" s="1"/>
      <c r="Q10186" s="1"/>
      <c r="T10186" s="2"/>
      <c r="U10186" s="2"/>
      <c r="V10186" s="2"/>
      <c r="W10186" s="2"/>
    </row>
    <row r="10187" spans="16:23" x14ac:dyDescent="0.25">
      <c r="P10187" s="1"/>
      <c r="Q10187" s="1"/>
      <c r="T10187" s="2"/>
      <c r="U10187" s="2"/>
      <c r="V10187" s="2"/>
      <c r="W10187" s="2"/>
    </row>
    <row r="10188" spans="16:23" x14ac:dyDescent="0.25">
      <c r="P10188" s="1"/>
      <c r="Q10188" s="1"/>
      <c r="T10188" s="2"/>
      <c r="U10188" s="2"/>
      <c r="V10188" s="2"/>
      <c r="W10188" s="2"/>
    </row>
    <row r="10189" spans="16:23" x14ac:dyDescent="0.25">
      <c r="P10189" s="1"/>
      <c r="Q10189" s="1"/>
      <c r="T10189" s="2"/>
      <c r="U10189" s="2"/>
      <c r="V10189" s="2"/>
      <c r="W10189" s="2"/>
    </row>
    <row r="10190" spans="16:23" x14ac:dyDescent="0.25">
      <c r="P10190" s="1"/>
      <c r="Q10190" s="1"/>
      <c r="T10190" s="2"/>
      <c r="U10190" s="2"/>
      <c r="V10190" s="2"/>
      <c r="W10190" s="2"/>
    </row>
    <row r="10191" spans="16:23" x14ac:dyDescent="0.25">
      <c r="P10191" s="1"/>
      <c r="Q10191" s="1"/>
      <c r="T10191" s="2"/>
      <c r="U10191" s="2"/>
      <c r="V10191" s="2"/>
      <c r="W10191" s="2"/>
    </row>
    <row r="10192" spans="16:23" x14ac:dyDescent="0.25">
      <c r="P10192" s="1"/>
      <c r="Q10192" s="1"/>
      <c r="T10192" s="2"/>
      <c r="U10192" s="2"/>
      <c r="V10192" s="2"/>
      <c r="W10192" s="2"/>
    </row>
    <row r="10193" spans="16:23" x14ac:dyDescent="0.25">
      <c r="P10193" s="1"/>
      <c r="Q10193" s="1"/>
      <c r="T10193" s="2"/>
      <c r="U10193" s="2"/>
      <c r="V10193" s="2"/>
      <c r="W10193" s="2"/>
    </row>
    <row r="10194" spans="16:23" x14ac:dyDescent="0.25">
      <c r="P10194" s="1"/>
      <c r="Q10194" s="1"/>
      <c r="T10194" s="2"/>
      <c r="U10194" s="2"/>
      <c r="V10194" s="2"/>
      <c r="W10194" s="2"/>
    </row>
    <row r="10195" spans="16:23" x14ac:dyDescent="0.25">
      <c r="P10195" s="1"/>
      <c r="Q10195" s="1"/>
      <c r="T10195" s="2"/>
      <c r="U10195" s="2"/>
      <c r="V10195" s="2"/>
      <c r="W10195" s="2"/>
    </row>
    <row r="10196" spans="16:23" x14ac:dyDescent="0.25">
      <c r="P10196" s="1"/>
      <c r="Q10196" s="1"/>
      <c r="T10196" s="2"/>
      <c r="U10196" s="2"/>
      <c r="V10196" s="2"/>
      <c r="W10196" s="2"/>
    </row>
    <row r="10197" spans="16:23" x14ac:dyDescent="0.25">
      <c r="P10197" s="1"/>
      <c r="Q10197" s="1"/>
      <c r="T10197" s="2"/>
      <c r="U10197" s="2"/>
      <c r="V10197" s="2"/>
      <c r="W10197" s="2"/>
    </row>
    <row r="10198" spans="16:23" x14ac:dyDescent="0.25">
      <c r="P10198" s="1"/>
      <c r="Q10198" s="1"/>
      <c r="T10198" s="2"/>
      <c r="U10198" s="2"/>
      <c r="V10198" s="2"/>
      <c r="W10198" s="2"/>
    </row>
    <row r="10199" spans="16:23" x14ac:dyDescent="0.25">
      <c r="P10199" s="1"/>
      <c r="Q10199" s="1"/>
      <c r="T10199" s="2"/>
      <c r="U10199" s="2"/>
      <c r="V10199" s="2"/>
      <c r="W10199" s="2"/>
    </row>
    <row r="10200" spans="16:23" x14ac:dyDescent="0.25">
      <c r="P10200" s="1"/>
      <c r="Q10200" s="1"/>
      <c r="T10200" s="2"/>
      <c r="U10200" s="2"/>
      <c r="V10200" s="2"/>
      <c r="W10200" s="2"/>
    </row>
    <row r="10201" spans="16:23" x14ac:dyDescent="0.25">
      <c r="P10201" s="1"/>
      <c r="Q10201" s="1"/>
      <c r="T10201" s="2"/>
      <c r="U10201" s="2"/>
      <c r="V10201" s="2"/>
      <c r="W10201" s="2"/>
    </row>
    <row r="10202" spans="16:23" x14ac:dyDescent="0.25">
      <c r="P10202" s="1"/>
      <c r="Q10202" s="1"/>
      <c r="T10202" s="2"/>
      <c r="U10202" s="2"/>
      <c r="V10202" s="2"/>
      <c r="W10202" s="2"/>
    </row>
    <row r="10203" spans="16:23" x14ac:dyDescent="0.25">
      <c r="P10203" s="1"/>
      <c r="Q10203" s="1"/>
      <c r="T10203" s="2"/>
      <c r="U10203" s="2"/>
      <c r="V10203" s="2"/>
      <c r="W10203" s="2"/>
    </row>
    <row r="10204" spans="16:23" x14ac:dyDescent="0.25">
      <c r="P10204" s="1"/>
      <c r="Q10204" s="1"/>
      <c r="T10204" s="2"/>
      <c r="U10204" s="2"/>
      <c r="V10204" s="2"/>
      <c r="W10204" s="2"/>
    </row>
    <row r="10205" spans="16:23" x14ac:dyDescent="0.25">
      <c r="P10205" s="1"/>
      <c r="Q10205" s="1"/>
      <c r="T10205" s="2"/>
      <c r="U10205" s="2"/>
      <c r="V10205" s="2"/>
      <c r="W10205" s="2"/>
    </row>
    <row r="10206" spans="16:23" x14ac:dyDescent="0.25">
      <c r="P10206" s="1"/>
      <c r="Q10206" s="1"/>
      <c r="T10206" s="2"/>
      <c r="U10206" s="2"/>
      <c r="V10206" s="2"/>
      <c r="W10206" s="2"/>
    </row>
    <row r="10207" spans="16:23" x14ac:dyDescent="0.25">
      <c r="P10207" s="1"/>
      <c r="Q10207" s="1"/>
      <c r="T10207" s="2"/>
      <c r="U10207" s="2"/>
      <c r="V10207" s="2"/>
      <c r="W10207" s="2"/>
    </row>
    <row r="10208" spans="16:23" x14ac:dyDescent="0.25">
      <c r="P10208" s="1"/>
      <c r="Q10208" s="1"/>
      <c r="T10208" s="2"/>
      <c r="U10208" s="2"/>
      <c r="V10208" s="2"/>
      <c r="W10208" s="2"/>
    </row>
    <row r="10209" spans="16:23" x14ac:dyDescent="0.25">
      <c r="P10209" s="1"/>
      <c r="Q10209" s="1"/>
      <c r="T10209" s="2"/>
      <c r="U10209" s="2"/>
      <c r="V10209" s="2"/>
      <c r="W10209" s="2"/>
    </row>
    <row r="10210" spans="16:23" x14ac:dyDescent="0.25">
      <c r="P10210" s="1"/>
      <c r="Q10210" s="1"/>
      <c r="T10210" s="2"/>
      <c r="U10210" s="2"/>
      <c r="V10210" s="2"/>
      <c r="W10210" s="2"/>
    </row>
    <row r="10211" spans="16:23" x14ac:dyDescent="0.25">
      <c r="P10211" s="1"/>
      <c r="Q10211" s="1"/>
      <c r="T10211" s="2"/>
      <c r="U10211" s="2"/>
      <c r="V10211" s="2"/>
      <c r="W10211" s="2"/>
    </row>
    <row r="10212" spans="16:23" x14ac:dyDescent="0.25">
      <c r="P10212" s="1"/>
      <c r="Q10212" s="1"/>
      <c r="T10212" s="2"/>
      <c r="U10212" s="2"/>
      <c r="V10212" s="2"/>
      <c r="W10212" s="2"/>
    </row>
    <row r="10213" spans="16:23" x14ac:dyDescent="0.25">
      <c r="P10213" s="1"/>
      <c r="Q10213" s="1"/>
      <c r="T10213" s="2"/>
      <c r="U10213" s="2"/>
      <c r="V10213" s="2"/>
      <c r="W10213" s="2"/>
    </row>
    <row r="10214" spans="16:23" x14ac:dyDescent="0.25">
      <c r="P10214" s="1"/>
      <c r="Q10214" s="1"/>
      <c r="T10214" s="2"/>
      <c r="U10214" s="2"/>
      <c r="V10214" s="2"/>
      <c r="W10214" s="2"/>
    </row>
    <row r="10215" spans="16:23" x14ac:dyDescent="0.25">
      <c r="P10215" s="1"/>
      <c r="Q10215" s="1"/>
      <c r="T10215" s="2"/>
      <c r="U10215" s="2"/>
      <c r="V10215" s="2"/>
      <c r="W10215" s="2"/>
    </row>
    <row r="10216" spans="16:23" x14ac:dyDescent="0.25">
      <c r="P10216" s="1"/>
      <c r="Q10216" s="1"/>
      <c r="T10216" s="2"/>
      <c r="U10216" s="2"/>
      <c r="V10216" s="2"/>
      <c r="W10216" s="2"/>
    </row>
    <row r="10217" spans="16:23" x14ac:dyDescent="0.25">
      <c r="P10217" s="1"/>
      <c r="Q10217" s="1"/>
      <c r="T10217" s="2"/>
      <c r="U10217" s="2"/>
      <c r="V10217" s="2"/>
      <c r="W10217" s="2"/>
    </row>
    <row r="10218" spans="16:23" x14ac:dyDescent="0.25">
      <c r="P10218" s="1"/>
      <c r="Q10218" s="1"/>
      <c r="T10218" s="2"/>
      <c r="U10218" s="2"/>
      <c r="V10218" s="2"/>
      <c r="W10218" s="2"/>
    </row>
    <row r="10219" spans="16:23" x14ac:dyDescent="0.25">
      <c r="P10219" s="1"/>
      <c r="Q10219" s="1"/>
      <c r="T10219" s="2"/>
      <c r="U10219" s="2"/>
      <c r="V10219" s="2"/>
      <c r="W10219" s="2"/>
    </row>
    <row r="10220" spans="16:23" x14ac:dyDescent="0.25">
      <c r="P10220" s="1"/>
      <c r="Q10220" s="1"/>
      <c r="T10220" s="2"/>
      <c r="U10220" s="2"/>
      <c r="V10220" s="2"/>
      <c r="W10220" s="2"/>
    </row>
    <row r="10221" spans="16:23" x14ac:dyDescent="0.25">
      <c r="P10221" s="1"/>
      <c r="Q10221" s="1"/>
      <c r="T10221" s="2"/>
      <c r="U10221" s="2"/>
      <c r="V10221" s="2"/>
      <c r="W10221" s="2"/>
    </row>
    <row r="10222" spans="16:23" x14ac:dyDescent="0.25">
      <c r="P10222" s="1"/>
      <c r="Q10222" s="1"/>
      <c r="T10222" s="2"/>
      <c r="U10222" s="2"/>
      <c r="V10222" s="2"/>
      <c r="W10222" s="2"/>
    </row>
    <row r="10223" spans="16:23" x14ac:dyDescent="0.25">
      <c r="P10223" s="1"/>
      <c r="Q10223" s="1"/>
      <c r="T10223" s="2"/>
      <c r="U10223" s="2"/>
      <c r="V10223" s="2"/>
      <c r="W10223" s="2"/>
    </row>
    <row r="10224" spans="16:23" x14ac:dyDescent="0.25">
      <c r="P10224" s="1"/>
      <c r="Q10224" s="1"/>
      <c r="T10224" s="2"/>
      <c r="U10224" s="2"/>
      <c r="V10224" s="2"/>
      <c r="W10224" s="2"/>
    </row>
    <row r="10225" spans="16:23" x14ac:dyDescent="0.25">
      <c r="P10225" s="1"/>
      <c r="Q10225" s="1"/>
      <c r="T10225" s="2"/>
      <c r="U10225" s="2"/>
      <c r="V10225" s="2"/>
      <c r="W10225" s="2"/>
    </row>
    <row r="10226" spans="16:23" x14ac:dyDescent="0.25">
      <c r="P10226" s="1"/>
      <c r="Q10226" s="1"/>
      <c r="T10226" s="2"/>
      <c r="U10226" s="2"/>
      <c r="V10226" s="2"/>
      <c r="W10226" s="2"/>
    </row>
    <row r="10227" spans="16:23" x14ac:dyDescent="0.25">
      <c r="P10227" s="1"/>
      <c r="Q10227" s="1"/>
      <c r="T10227" s="2"/>
      <c r="U10227" s="2"/>
      <c r="V10227" s="2"/>
      <c r="W10227" s="2"/>
    </row>
    <row r="10228" spans="16:23" x14ac:dyDescent="0.25">
      <c r="P10228" s="1"/>
      <c r="Q10228" s="1"/>
      <c r="T10228" s="2"/>
      <c r="U10228" s="2"/>
      <c r="V10228" s="2"/>
      <c r="W10228" s="2"/>
    </row>
    <row r="10229" spans="16:23" x14ac:dyDescent="0.25">
      <c r="P10229" s="1"/>
      <c r="Q10229" s="1"/>
      <c r="T10229" s="2"/>
      <c r="U10229" s="2"/>
      <c r="V10229" s="2"/>
      <c r="W10229" s="2"/>
    </row>
    <row r="10230" spans="16:23" x14ac:dyDescent="0.25">
      <c r="P10230" s="1"/>
      <c r="Q10230" s="1"/>
      <c r="T10230" s="2"/>
      <c r="U10230" s="2"/>
      <c r="V10230" s="2"/>
      <c r="W10230" s="2"/>
    </row>
    <row r="10231" spans="16:23" x14ac:dyDescent="0.25">
      <c r="P10231" s="1"/>
      <c r="Q10231" s="1"/>
      <c r="T10231" s="2"/>
      <c r="U10231" s="2"/>
      <c r="V10231" s="2"/>
      <c r="W10231" s="2"/>
    </row>
    <row r="10232" spans="16:23" x14ac:dyDescent="0.25">
      <c r="P10232" s="1"/>
      <c r="Q10232" s="1"/>
      <c r="T10232" s="2"/>
      <c r="U10232" s="2"/>
      <c r="V10232" s="2"/>
      <c r="W10232" s="2"/>
    </row>
    <row r="10233" spans="16:23" x14ac:dyDescent="0.25">
      <c r="P10233" s="1"/>
      <c r="Q10233" s="1"/>
      <c r="T10233" s="2"/>
      <c r="U10233" s="2"/>
      <c r="V10233" s="2"/>
      <c r="W10233" s="2"/>
    </row>
    <row r="10234" spans="16:23" x14ac:dyDescent="0.25">
      <c r="P10234" s="1"/>
      <c r="Q10234" s="1"/>
      <c r="T10234" s="2"/>
      <c r="U10234" s="2"/>
      <c r="V10234" s="2"/>
      <c r="W10234" s="2"/>
    </row>
    <row r="10235" spans="16:23" x14ac:dyDescent="0.25">
      <c r="P10235" s="1"/>
      <c r="Q10235" s="1"/>
      <c r="T10235" s="2"/>
      <c r="U10235" s="2"/>
      <c r="V10235" s="2"/>
      <c r="W10235" s="2"/>
    </row>
    <row r="10236" spans="16:23" x14ac:dyDescent="0.25">
      <c r="P10236" s="1"/>
      <c r="Q10236" s="1"/>
      <c r="T10236" s="2"/>
      <c r="U10236" s="2"/>
      <c r="V10236" s="2"/>
      <c r="W10236" s="2"/>
    </row>
    <row r="10237" spans="16:23" x14ac:dyDescent="0.25">
      <c r="P10237" s="1"/>
      <c r="Q10237" s="1"/>
      <c r="T10237" s="2"/>
      <c r="U10237" s="2"/>
      <c r="V10237" s="2"/>
      <c r="W10237" s="2"/>
    </row>
    <row r="10238" spans="16:23" x14ac:dyDescent="0.25">
      <c r="P10238" s="1"/>
      <c r="Q10238" s="1"/>
      <c r="T10238" s="2"/>
      <c r="U10238" s="2"/>
      <c r="V10238" s="2"/>
      <c r="W10238" s="2"/>
    </row>
    <row r="10239" spans="16:23" x14ac:dyDescent="0.25">
      <c r="P10239" s="1"/>
      <c r="Q10239" s="1"/>
      <c r="T10239" s="2"/>
      <c r="U10239" s="2"/>
      <c r="V10239" s="2"/>
      <c r="W10239" s="2"/>
    </row>
    <row r="10240" spans="16:23" x14ac:dyDescent="0.25">
      <c r="P10240" s="1"/>
      <c r="Q10240" s="1"/>
      <c r="T10240" s="2"/>
      <c r="U10240" s="2"/>
      <c r="V10240" s="2"/>
      <c r="W10240" s="2"/>
    </row>
    <row r="10241" spans="16:23" x14ac:dyDescent="0.25">
      <c r="P10241" s="1"/>
      <c r="Q10241" s="1"/>
      <c r="T10241" s="2"/>
      <c r="U10241" s="2"/>
      <c r="V10241" s="2"/>
      <c r="W10241" s="2"/>
    </row>
    <row r="10242" spans="16:23" x14ac:dyDescent="0.25">
      <c r="P10242" s="1"/>
      <c r="Q10242" s="1"/>
      <c r="T10242" s="2"/>
      <c r="U10242" s="2"/>
      <c r="V10242" s="2"/>
      <c r="W10242" s="2"/>
    </row>
    <row r="10243" spans="16:23" x14ac:dyDescent="0.25">
      <c r="P10243" s="1"/>
      <c r="Q10243" s="1"/>
      <c r="T10243" s="2"/>
      <c r="U10243" s="2"/>
      <c r="V10243" s="2"/>
      <c r="W10243" s="2"/>
    </row>
    <row r="10244" spans="16:23" x14ac:dyDescent="0.25">
      <c r="P10244" s="1"/>
      <c r="Q10244" s="1"/>
      <c r="T10244" s="2"/>
      <c r="U10244" s="2"/>
      <c r="V10244" s="2"/>
      <c r="W10244" s="2"/>
    </row>
    <row r="10245" spans="16:23" x14ac:dyDescent="0.25">
      <c r="P10245" s="1"/>
      <c r="Q10245" s="1"/>
      <c r="T10245" s="2"/>
      <c r="U10245" s="2"/>
      <c r="V10245" s="2"/>
      <c r="W10245" s="2"/>
    </row>
    <row r="10246" spans="16:23" x14ac:dyDescent="0.25">
      <c r="P10246" s="1"/>
      <c r="Q10246" s="1"/>
      <c r="T10246" s="2"/>
      <c r="U10246" s="2"/>
      <c r="V10246" s="2"/>
      <c r="W10246" s="2"/>
    </row>
    <row r="10247" spans="16:23" x14ac:dyDescent="0.25">
      <c r="P10247" s="1"/>
      <c r="Q10247" s="1"/>
      <c r="T10247" s="2"/>
      <c r="U10247" s="2"/>
      <c r="V10247" s="2"/>
      <c r="W10247" s="2"/>
    </row>
    <row r="10248" spans="16:23" x14ac:dyDescent="0.25">
      <c r="P10248" s="1"/>
      <c r="Q10248" s="1"/>
      <c r="T10248" s="2"/>
      <c r="U10248" s="2"/>
      <c r="V10248" s="2"/>
      <c r="W10248" s="2"/>
    </row>
    <row r="10249" spans="16:23" x14ac:dyDescent="0.25">
      <c r="P10249" s="1"/>
      <c r="Q10249" s="1"/>
      <c r="T10249" s="2"/>
      <c r="U10249" s="2"/>
      <c r="V10249" s="2"/>
      <c r="W10249" s="2"/>
    </row>
    <row r="10250" spans="16:23" x14ac:dyDescent="0.25">
      <c r="P10250" s="1"/>
      <c r="Q10250" s="1"/>
      <c r="T10250" s="2"/>
      <c r="U10250" s="2"/>
      <c r="V10250" s="2"/>
      <c r="W10250" s="2"/>
    </row>
    <row r="10251" spans="16:23" x14ac:dyDescent="0.25">
      <c r="P10251" s="1"/>
      <c r="Q10251" s="1"/>
      <c r="T10251" s="2"/>
      <c r="U10251" s="2"/>
      <c r="V10251" s="2"/>
      <c r="W10251" s="2"/>
    </row>
    <row r="10252" spans="16:23" x14ac:dyDescent="0.25">
      <c r="P10252" s="1"/>
      <c r="Q10252" s="1"/>
      <c r="T10252" s="2"/>
      <c r="U10252" s="2"/>
      <c r="V10252" s="2"/>
      <c r="W10252" s="2"/>
    </row>
    <row r="10253" spans="16:23" x14ac:dyDescent="0.25">
      <c r="P10253" s="1"/>
      <c r="Q10253" s="1"/>
      <c r="T10253" s="2"/>
      <c r="U10253" s="2"/>
      <c r="V10253" s="2"/>
      <c r="W10253" s="2"/>
    </row>
    <row r="10254" spans="16:23" x14ac:dyDescent="0.25">
      <c r="P10254" s="1"/>
      <c r="Q10254" s="1"/>
      <c r="T10254" s="2"/>
      <c r="U10254" s="2"/>
      <c r="V10254" s="2"/>
      <c r="W10254" s="2"/>
    </row>
    <row r="10255" spans="16:23" x14ac:dyDescent="0.25">
      <c r="P10255" s="1"/>
      <c r="Q10255" s="1"/>
      <c r="T10255" s="2"/>
      <c r="U10255" s="2"/>
      <c r="V10255" s="2"/>
      <c r="W10255" s="2"/>
    </row>
    <row r="10256" spans="16:23" x14ac:dyDescent="0.25">
      <c r="P10256" s="1"/>
      <c r="Q10256" s="1"/>
      <c r="T10256" s="2"/>
      <c r="U10256" s="2"/>
      <c r="V10256" s="2"/>
      <c r="W10256" s="2"/>
    </row>
    <row r="10257" spans="16:23" x14ac:dyDescent="0.25">
      <c r="P10257" s="1"/>
      <c r="Q10257" s="1"/>
      <c r="T10257" s="2"/>
      <c r="U10257" s="2"/>
      <c r="V10257" s="2"/>
      <c r="W10257" s="2"/>
    </row>
    <row r="10258" spans="16:23" x14ac:dyDescent="0.25">
      <c r="P10258" s="1"/>
      <c r="Q10258" s="1"/>
      <c r="T10258" s="2"/>
      <c r="U10258" s="2"/>
      <c r="V10258" s="2"/>
      <c r="W10258" s="2"/>
    </row>
    <row r="10259" spans="16:23" x14ac:dyDescent="0.25">
      <c r="P10259" s="1"/>
      <c r="Q10259" s="1"/>
      <c r="T10259" s="2"/>
      <c r="U10259" s="2"/>
      <c r="V10259" s="2"/>
      <c r="W10259" s="2"/>
    </row>
    <row r="10260" spans="16:23" x14ac:dyDescent="0.25">
      <c r="P10260" s="1"/>
      <c r="Q10260" s="1"/>
      <c r="T10260" s="2"/>
      <c r="U10260" s="2"/>
      <c r="V10260" s="2"/>
      <c r="W10260" s="2"/>
    </row>
    <row r="10261" spans="16:23" x14ac:dyDescent="0.25">
      <c r="P10261" s="1"/>
      <c r="Q10261" s="1"/>
      <c r="T10261" s="2"/>
      <c r="U10261" s="2"/>
      <c r="V10261" s="2"/>
      <c r="W10261" s="2"/>
    </row>
    <row r="10262" spans="16:23" x14ac:dyDescent="0.25">
      <c r="P10262" s="1"/>
      <c r="Q10262" s="1"/>
      <c r="T10262" s="2"/>
      <c r="U10262" s="2"/>
      <c r="V10262" s="2"/>
      <c r="W10262" s="2"/>
    </row>
    <row r="10263" spans="16:23" x14ac:dyDescent="0.25">
      <c r="P10263" s="1"/>
      <c r="Q10263" s="1"/>
      <c r="T10263" s="2"/>
      <c r="U10263" s="2"/>
      <c r="V10263" s="2"/>
      <c r="W10263" s="2"/>
    </row>
    <row r="10264" spans="16:23" x14ac:dyDescent="0.25">
      <c r="P10264" s="1"/>
      <c r="Q10264" s="1"/>
      <c r="T10264" s="2"/>
      <c r="U10264" s="2"/>
      <c r="V10264" s="2"/>
      <c r="W10264" s="2"/>
    </row>
    <row r="10265" spans="16:23" x14ac:dyDescent="0.25">
      <c r="P10265" s="1"/>
      <c r="Q10265" s="1"/>
      <c r="T10265" s="2"/>
      <c r="U10265" s="2"/>
      <c r="V10265" s="2"/>
      <c r="W10265" s="2"/>
    </row>
    <row r="10266" spans="16:23" x14ac:dyDescent="0.25">
      <c r="P10266" s="1"/>
      <c r="Q10266" s="1"/>
      <c r="T10266" s="2"/>
      <c r="U10266" s="2"/>
      <c r="V10266" s="2"/>
      <c r="W10266" s="2"/>
    </row>
    <row r="10267" spans="16:23" x14ac:dyDescent="0.25">
      <c r="P10267" s="1"/>
      <c r="Q10267" s="1"/>
      <c r="T10267" s="2"/>
      <c r="U10267" s="2"/>
      <c r="V10267" s="2"/>
      <c r="W10267" s="2"/>
    </row>
    <row r="10268" spans="16:23" x14ac:dyDescent="0.25">
      <c r="P10268" s="1"/>
      <c r="Q10268" s="1"/>
      <c r="T10268" s="2"/>
      <c r="U10268" s="2"/>
      <c r="V10268" s="2"/>
      <c r="W10268" s="2"/>
    </row>
    <row r="10269" spans="16:23" x14ac:dyDescent="0.25">
      <c r="P10269" s="1"/>
      <c r="Q10269" s="1"/>
      <c r="T10269" s="2"/>
      <c r="U10269" s="2"/>
      <c r="V10269" s="2"/>
      <c r="W10269" s="2"/>
    </row>
    <row r="10270" spans="16:23" x14ac:dyDescent="0.25">
      <c r="P10270" s="1"/>
      <c r="Q10270" s="1"/>
      <c r="T10270" s="2"/>
      <c r="U10270" s="2"/>
      <c r="V10270" s="2"/>
      <c r="W10270" s="2"/>
    </row>
    <row r="10271" spans="16:23" x14ac:dyDescent="0.25">
      <c r="P10271" s="1"/>
      <c r="Q10271" s="1"/>
      <c r="T10271" s="2"/>
      <c r="U10271" s="2"/>
      <c r="V10271" s="2"/>
      <c r="W10271" s="2"/>
    </row>
    <row r="10272" spans="16:23" x14ac:dyDescent="0.25">
      <c r="P10272" s="1"/>
      <c r="Q10272" s="1"/>
      <c r="T10272" s="2"/>
      <c r="U10272" s="2"/>
      <c r="V10272" s="2"/>
      <c r="W10272" s="2"/>
    </row>
    <row r="10273" spans="16:23" x14ac:dyDescent="0.25">
      <c r="P10273" s="1"/>
      <c r="Q10273" s="1"/>
      <c r="T10273" s="2"/>
      <c r="U10273" s="2"/>
      <c r="V10273" s="2"/>
      <c r="W10273" s="2"/>
    </row>
    <row r="10274" spans="16:23" x14ac:dyDescent="0.25">
      <c r="P10274" s="1"/>
      <c r="Q10274" s="1"/>
      <c r="T10274" s="2"/>
      <c r="U10274" s="2"/>
      <c r="V10274" s="2"/>
      <c r="W10274" s="2"/>
    </row>
    <row r="10275" spans="16:23" x14ac:dyDescent="0.25">
      <c r="P10275" s="1"/>
      <c r="Q10275" s="1"/>
      <c r="T10275" s="2"/>
      <c r="U10275" s="2"/>
      <c r="V10275" s="2"/>
      <c r="W10275" s="2"/>
    </row>
    <row r="10276" spans="16:23" x14ac:dyDescent="0.25">
      <c r="P10276" s="1"/>
      <c r="Q10276" s="1"/>
      <c r="T10276" s="2"/>
      <c r="U10276" s="2"/>
      <c r="V10276" s="2"/>
      <c r="W10276" s="2"/>
    </row>
    <row r="10277" spans="16:23" x14ac:dyDescent="0.25">
      <c r="P10277" s="1"/>
      <c r="Q10277" s="1"/>
      <c r="T10277" s="2"/>
      <c r="U10277" s="2"/>
      <c r="V10277" s="2"/>
      <c r="W10277" s="2"/>
    </row>
    <row r="10278" spans="16:23" x14ac:dyDescent="0.25">
      <c r="P10278" s="1"/>
      <c r="Q10278" s="1"/>
      <c r="T10278" s="2"/>
      <c r="U10278" s="2"/>
      <c r="V10278" s="2"/>
      <c r="W10278" s="2"/>
    </row>
    <row r="10279" spans="16:23" x14ac:dyDescent="0.25">
      <c r="P10279" s="1"/>
      <c r="Q10279" s="1"/>
      <c r="T10279" s="2"/>
      <c r="U10279" s="2"/>
      <c r="V10279" s="2"/>
      <c r="W10279" s="2"/>
    </row>
    <row r="10280" spans="16:23" x14ac:dyDescent="0.25">
      <c r="P10280" s="1"/>
      <c r="Q10280" s="1"/>
      <c r="T10280" s="2"/>
      <c r="U10280" s="2"/>
      <c r="V10280" s="2"/>
      <c r="W10280" s="2"/>
    </row>
    <row r="10281" spans="16:23" x14ac:dyDescent="0.25">
      <c r="P10281" s="1"/>
      <c r="Q10281" s="1"/>
      <c r="T10281" s="2"/>
      <c r="U10281" s="2"/>
      <c r="V10281" s="2"/>
      <c r="W10281" s="2"/>
    </row>
    <row r="10282" spans="16:23" x14ac:dyDescent="0.25">
      <c r="P10282" s="1"/>
      <c r="Q10282" s="1"/>
      <c r="T10282" s="2"/>
      <c r="U10282" s="2"/>
      <c r="V10282" s="2"/>
      <c r="W10282" s="2"/>
    </row>
    <row r="10283" spans="16:23" x14ac:dyDescent="0.25">
      <c r="P10283" s="1"/>
      <c r="Q10283" s="1"/>
      <c r="T10283" s="2"/>
      <c r="U10283" s="2"/>
      <c r="V10283" s="2"/>
      <c r="W10283" s="2"/>
    </row>
    <row r="10284" spans="16:23" x14ac:dyDescent="0.25">
      <c r="P10284" s="1"/>
      <c r="Q10284" s="1"/>
      <c r="T10284" s="2"/>
      <c r="U10284" s="2"/>
      <c r="V10284" s="2"/>
      <c r="W10284" s="2"/>
    </row>
    <row r="10285" spans="16:23" x14ac:dyDescent="0.25">
      <c r="P10285" s="1"/>
      <c r="Q10285" s="1"/>
      <c r="T10285" s="2"/>
      <c r="U10285" s="2"/>
      <c r="V10285" s="2"/>
      <c r="W10285" s="2"/>
    </row>
    <row r="10286" spans="16:23" x14ac:dyDescent="0.25">
      <c r="P10286" s="1"/>
      <c r="Q10286" s="1"/>
      <c r="T10286" s="2"/>
      <c r="U10286" s="2"/>
      <c r="V10286" s="2"/>
      <c r="W10286" s="2"/>
    </row>
    <row r="10287" spans="16:23" x14ac:dyDescent="0.25">
      <c r="P10287" s="1"/>
      <c r="Q10287" s="1"/>
      <c r="T10287" s="2"/>
      <c r="U10287" s="2"/>
      <c r="V10287" s="2"/>
      <c r="W10287" s="2"/>
    </row>
    <row r="10288" spans="16:23" x14ac:dyDescent="0.25">
      <c r="P10288" s="1"/>
      <c r="Q10288" s="1"/>
      <c r="T10288" s="2"/>
      <c r="U10288" s="2"/>
      <c r="V10288" s="2"/>
      <c r="W10288" s="2"/>
    </row>
    <row r="10289" spans="16:23" x14ac:dyDescent="0.25">
      <c r="P10289" s="1"/>
      <c r="Q10289" s="1"/>
      <c r="T10289" s="2"/>
      <c r="U10289" s="2"/>
      <c r="V10289" s="2"/>
      <c r="W10289" s="2"/>
    </row>
    <row r="10290" spans="16:23" x14ac:dyDescent="0.25">
      <c r="P10290" s="1"/>
      <c r="Q10290" s="1"/>
      <c r="T10290" s="2"/>
      <c r="U10290" s="2"/>
      <c r="V10290" s="2"/>
      <c r="W10290" s="2"/>
    </row>
    <row r="10291" spans="16:23" x14ac:dyDescent="0.25">
      <c r="P10291" s="1"/>
      <c r="Q10291" s="1"/>
      <c r="T10291" s="2"/>
      <c r="U10291" s="2"/>
      <c r="V10291" s="2"/>
      <c r="W10291" s="2"/>
    </row>
    <row r="10292" spans="16:23" x14ac:dyDescent="0.25">
      <c r="P10292" s="1"/>
      <c r="Q10292" s="1"/>
      <c r="T10292" s="2"/>
      <c r="U10292" s="2"/>
      <c r="V10292" s="2"/>
      <c r="W10292" s="2"/>
    </row>
    <row r="10293" spans="16:23" x14ac:dyDescent="0.25">
      <c r="P10293" s="1"/>
      <c r="Q10293" s="1"/>
      <c r="T10293" s="2"/>
      <c r="U10293" s="2"/>
      <c r="V10293" s="2"/>
      <c r="W10293" s="2"/>
    </row>
    <row r="10294" spans="16:23" x14ac:dyDescent="0.25">
      <c r="P10294" s="1"/>
      <c r="Q10294" s="1"/>
      <c r="T10294" s="2"/>
      <c r="U10294" s="2"/>
      <c r="V10294" s="2"/>
      <c r="W10294" s="2"/>
    </row>
    <row r="10295" spans="16:23" x14ac:dyDescent="0.25">
      <c r="P10295" s="1"/>
      <c r="Q10295" s="1"/>
      <c r="T10295" s="2"/>
      <c r="U10295" s="2"/>
      <c r="V10295" s="2"/>
      <c r="W10295" s="2"/>
    </row>
    <row r="10296" spans="16:23" x14ac:dyDescent="0.25">
      <c r="P10296" s="1"/>
      <c r="Q10296" s="1"/>
      <c r="T10296" s="2"/>
      <c r="U10296" s="2"/>
      <c r="V10296" s="2"/>
      <c r="W10296" s="2"/>
    </row>
    <row r="10297" spans="16:23" x14ac:dyDescent="0.25">
      <c r="P10297" s="1"/>
      <c r="Q10297" s="1"/>
      <c r="T10297" s="2"/>
      <c r="U10297" s="2"/>
      <c r="V10297" s="2"/>
      <c r="W10297" s="2"/>
    </row>
    <row r="10298" spans="16:23" x14ac:dyDescent="0.25">
      <c r="P10298" s="1"/>
      <c r="Q10298" s="1"/>
      <c r="T10298" s="2"/>
      <c r="U10298" s="2"/>
      <c r="V10298" s="2"/>
      <c r="W10298" s="2"/>
    </row>
    <row r="10299" spans="16:23" x14ac:dyDescent="0.25">
      <c r="P10299" s="1"/>
      <c r="Q10299" s="1"/>
      <c r="T10299" s="2"/>
      <c r="U10299" s="2"/>
      <c r="V10299" s="2"/>
      <c r="W10299" s="2"/>
    </row>
    <row r="10300" spans="16:23" x14ac:dyDescent="0.25">
      <c r="P10300" s="1"/>
      <c r="Q10300" s="1"/>
      <c r="T10300" s="2"/>
      <c r="U10300" s="2"/>
      <c r="V10300" s="2"/>
      <c r="W10300" s="2"/>
    </row>
    <row r="10301" spans="16:23" x14ac:dyDescent="0.25">
      <c r="P10301" s="1"/>
      <c r="Q10301" s="1"/>
      <c r="T10301" s="2"/>
      <c r="U10301" s="2"/>
      <c r="V10301" s="2"/>
      <c r="W10301" s="2"/>
    </row>
    <row r="10302" spans="16:23" x14ac:dyDescent="0.25">
      <c r="P10302" s="1"/>
      <c r="Q10302" s="1"/>
      <c r="T10302" s="2"/>
      <c r="U10302" s="2"/>
      <c r="V10302" s="2"/>
      <c r="W10302" s="2"/>
    </row>
    <row r="10303" spans="16:23" x14ac:dyDescent="0.25">
      <c r="P10303" s="1"/>
      <c r="Q10303" s="1"/>
      <c r="T10303" s="2"/>
      <c r="U10303" s="2"/>
      <c r="V10303" s="2"/>
      <c r="W10303" s="2"/>
    </row>
    <row r="10304" spans="16:23" x14ac:dyDescent="0.25">
      <c r="P10304" s="1"/>
      <c r="Q10304" s="1"/>
      <c r="T10304" s="2"/>
      <c r="U10304" s="2"/>
      <c r="V10304" s="2"/>
      <c r="W10304" s="2"/>
    </row>
    <row r="10305" spans="16:23" x14ac:dyDescent="0.25">
      <c r="P10305" s="1"/>
      <c r="Q10305" s="1"/>
      <c r="T10305" s="2"/>
      <c r="U10305" s="2"/>
      <c r="V10305" s="2"/>
      <c r="W10305" s="2"/>
    </row>
    <row r="10306" spans="16:23" x14ac:dyDescent="0.25">
      <c r="P10306" s="1"/>
      <c r="Q10306" s="1"/>
      <c r="T10306" s="2"/>
      <c r="U10306" s="2"/>
      <c r="V10306" s="2"/>
      <c r="W10306" s="2"/>
    </row>
    <row r="10307" spans="16:23" x14ac:dyDescent="0.25">
      <c r="P10307" s="1"/>
      <c r="Q10307" s="1"/>
      <c r="T10307" s="2"/>
      <c r="U10307" s="2"/>
      <c r="V10307" s="2"/>
      <c r="W10307" s="2"/>
    </row>
    <row r="10308" spans="16:23" x14ac:dyDescent="0.25">
      <c r="P10308" s="1"/>
      <c r="Q10308" s="1"/>
      <c r="T10308" s="2"/>
      <c r="U10308" s="2"/>
      <c r="V10308" s="2"/>
      <c r="W10308" s="2"/>
    </row>
    <row r="10309" spans="16:23" x14ac:dyDescent="0.25">
      <c r="P10309" s="1"/>
      <c r="Q10309" s="1"/>
      <c r="T10309" s="2"/>
      <c r="U10309" s="2"/>
      <c r="V10309" s="2"/>
      <c r="W10309" s="2"/>
    </row>
    <row r="10310" spans="16:23" x14ac:dyDescent="0.25">
      <c r="P10310" s="1"/>
      <c r="Q10310" s="1"/>
      <c r="T10310" s="2"/>
      <c r="U10310" s="2"/>
      <c r="V10310" s="2"/>
      <c r="W10310" s="2"/>
    </row>
    <row r="10311" spans="16:23" x14ac:dyDescent="0.25">
      <c r="P10311" s="1"/>
      <c r="Q10311" s="1"/>
      <c r="T10311" s="2"/>
      <c r="U10311" s="2"/>
      <c r="V10311" s="2"/>
      <c r="W10311" s="2"/>
    </row>
    <row r="10312" spans="16:23" x14ac:dyDescent="0.25">
      <c r="P10312" s="1"/>
      <c r="Q10312" s="1"/>
      <c r="T10312" s="2"/>
      <c r="U10312" s="2"/>
      <c r="V10312" s="2"/>
      <c r="W10312" s="2"/>
    </row>
    <row r="10313" spans="16:23" x14ac:dyDescent="0.25">
      <c r="P10313" s="1"/>
      <c r="Q10313" s="1"/>
      <c r="T10313" s="2"/>
      <c r="U10313" s="2"/>
      <c r="V10313" s="2"/>
      <c r="W10313" s="2"/>
    </row>
    <row r="10314" spans="16:23" x14ac:dyDescent="0.25">
      <c r="P10314" s="1"/>
      <c r="Q10314" s="1"/>
      <c r="T10314" s="2"/>
      <c r="U10314" s="2"/>
      <c r="V10314" s="2"/>
      <c r="W10314" s="2"/>
    </row>
    <row r="10315" spans="16:23" x14ac:dyDescent="0.25">
      <c r="P10315" s="1"/>
      <c r="Q10315" s="1"/>
      <c r="T10315" s="2"/>
      <c r="U10315" s="2"/>
      <c r="V10315" s="2"/>
      <c r="W10315" s="2"/>
    </row>
    <row r="10316" spans="16:23" x14ac:dyDescent="0.25">
      <c r="P10316" s="1"/>
      <c r="Q10316" s="1"/>
      <c r="T10316" s="2"/>
      <c r="U10316" s="2"/>
      <c r="V10316" s="2"/>
      <c r="W10316" s="2"/>
    </row>
    <row r="10317" spans="16:23" x14ac:dyDescent="0.25">
      <c r="P10317" s="1"/>
      <c r="Q10317" s="1"/>
      <c r="T10317" s="2"/>
      <c r="U10317" s="2"/>
      <c r="V10317" s="2"/>
      <c r="W10317" s="2"/>
    </row>
    <row r="10318" spans="16:23" x14ac:dyDescent="0.25">
      <c r="P10318" s="1"/>
      <c r="Q10318" s="1"/>
      <c r="T10318" s="2"/>
      <c r="U10318" s="2"/>
      <c r="V10318" s="2"/>
      <c r="W10318" s="2"/>
    </row>
    <row r="10319" spans="16:23" x14ac:dyDescent="0.25">
      <c r="P10319" s="1"/>
      <c r="Q10319" s="1"/>
      <c r="T10319" s="2"/>
      <c r="U10319" s="2"/>
      <c r="V10319" s="2"/>
      <c r="W10319" s="2"/>
    </row>
    <row r="10320" spans="16:23" x14ac:dyDescent="0.25">
      <c r="P10320" s="1"/>
      <c r="Q10320" s="1"/>
      <c r="T10320" s="2"/>
      <c r="U10320" s="2"/>
      <c r="V10320" s="2"/>
      <c r="W10320" s="2"/>
    </row>
    <row r="10321" spans="16:23" x14ac:dyDescent="0.25">
      <c r="P10321" s="1"/>
      <c r="Q10321" s="1"/>
      <c r="T10321" s="2"/>
      <c r="U10321" s="2"/>
      <c r="V10321" s="2"/>
      <c r="W10321" s="2"/>
    </row>
    <row r="10322" spans="16:23" x14ac:dyDescent="0.25">
      <c r="P10322" s="1"/>
      <c r="Q10322" s="1"/>
      <c r="T10322" s="2"/>
      <c r="U10322" s="2"/>
      <c r="V10322" s="2"/>
      <c r="W10322" s="2"/>
    </row>
    <row r="10323" spans="16:23" x14ac:dyDescent="0.25">
      <c r="P10323" s="1"/>
      <c r="Q10323" s="1"/>
      <c r="T10323" s="2"/>
      <c r="U10323" s="2"/>
      <c r="V10323" s="2"/>
      <c r="W10323" s="2"/>
    </row>
    <row r="10324" spans="16:23" x14ac:dyDescent="0.25">
      <c r="P10324" s="1"/>
      <c r="Q10324" s="1"/>
      <c r="T10324" s="2"/>
      <c r="U10324" s="2"/>
      <c r="V10324" s="2"/>
      <c r="W10324" s="2"/>
    </row>
    <row r="10325" spans="16:23" x14ac:dyDescent="0.25">
      <c r="P10325" s="1"/>
      <c r="Q10325" s="1"/>
      <c r="T10325" s="2"/>
      <c r="U10325" s="2"/>
      <c r="V10325" s="2"/>
      <c r="W10325" s="2"/>
    </row>
    <row r="10326" spans="16:23" x14ac:dyDescent="0.25">
      <c r="P10326" s="1"/>
      <c r="Q10326" s="1"/>
      <c r="T10326" s="2"/>
      <c r="U10326" s="2"/>
      <c r="V10326" s="2"/>
      <c r="W10326" s="2"/>
    </row>
    <row r="10327" spans="16:23" x14ac:dyDescent="0.25">
      <c r="P10327" s="1"/>
      <c r="Q10327" s="1"/>
      <c r="T10327" s="2"/>
      <c r="U10327" s="2"/>
      <c r="V10327" s="2"/>
      <c r="W10327" s="2"/>
    </row>
    <row r="10328" spans="16:23" x14ac:dyDescent="0.25">
      <c r="P10328" s="1"/>
      <c r="Q10328" s="1"/>
      <c r="T10328" s="2"/>
      <c r="U10328" s="2"/>
      <c r="V10328" s="2"/>
      <c r="W10328" s="2"/>
    </row>
    <row r="10329" spans="16:23" x14ac:dyDescent="0.25">
      <c r="P10329" s="1"/>
      <c r="Q10329" s="1"/>
      <c r="T10329" s="2"/>
      <c r="U10329" s="2"/>
      <c r="V10329" s="2"/>
      <c r="W10329" s="2"/>
    </row>
    <row r="10330" spans="16:23" x14ac:dyDescent="0.25">
      <c r="P10330" s="1"/>
      <c r="Q10330" s="1"/>
      <c r="T10330" s="2"/>
      <c r="U10330" s="2"/>
      <c r="V10330" s="2"/>
      <c r="W10330" s="2"/>
    </row>
    <row r="10331" spans="16:23" x14ac:dyDescent="0.25">
      <c r="P10331" s="1"/>
      <c r="Q10331" s="1"/>
      <c r="T10331" s="2"/>
      <c r="U10331" s="2"/>
      <c r="V10331" s="2"/>
      <c r="W10331" s="2"/>
    </row>
    <row r="10332" spans="16:23" x14ac:dyDescent="0.25">
      <c r="P10332" s="1"/>
      <c r="Q10332" s="1"/>
      <c r="T10332" s="2"/>
      <c r="U10332" s="2"/>
      <c r="V10332" s="2"/>
      <c r="W10332" s="2"/>
    </row>
    <row r="10333" spans="16:23" x14ac:dyDescent="0.25">
      <c r="P10333" s="1"/>
      <c r="Q10333" s="1"/>
      <c r="T10333" s="2"/>
      <c r="U10333" s="2"/>
      <c r="V10333" s="2"/>
      <c r="W10333" s="2"/>
    </row>
    <row r="10334" spans="16:23" x14ac:dyDescent="0.25">
      <c r="P10334" s="1"/>
      <c r="Q10334" s="1"/>
      <c r="T10334" s="2"/>
      <c r="U10334" s="2"/>
      <c r="V10334" s="2"/>
      <c r="W10334" s="2"/>
    </row>
    <row r="10335" spans="16:23" x14ac:dyDescent="0.25">
      <c r="P10335" s="1"/>
      <c r="Q10335" s="1"/>
      <c r="T10335" s="2"/>
      <c r="U10335" s="2"/>
      <c r="V10335" s="2"/>
      <c r="W10335" s="2"/>
    </row>
    <row r="10336" spans="16:23" x14ac:dyDescent="0.25">
      <c r="P10336" s="1"/>
      <c r="Q10336" s="1"/>
      <c r="T10336" s="2"/>
      <c r="U10336" s="2"/>
      <c r="V10336" s="2"/>
      <c r="W10336" s="2"/>
    </row>
    <row r="10337" spans="16:23" x14ac:dyDescent="0.25">
      <c r="P10337" s="1"/>
      <c r="Q10337" s="1"/>
      <c r="T10337" s="2"/>
      <c r="U10337" s="2"/>
      <c r="V10337" s="2"/>
      <c r="W10337" s="2"/>
    </row>
    <row r="10338" spans="16:23" x14ac:dyDescent="0.25">
      <c r="P10338" s="1"/>
      <c r="Q10338" s="1"/>
      <c r="T10338" s="2"/>
      <c r="U10338" s="2"/>
      <c r="V10338" s="2"/>
      <c r="W10338" s="2"/>
    </row>
    <row r="10339" spans="16:23" x14ac:dyDescent="0.25">
      <c r="P10339" s="1"/>
      <c r="Q10339" s="1"/>
      <c r="T10339" s="2"/>
      <c r="U10339" s="2"/>
      <c r="V10339" s="2"/>
      <c r="W10339" s="2"/>
    </row>
    <row r="10340" spans="16:23" x14ac:dyDescent="0.25">
      <c r="P10340" s="1"/>
      <c r="Q10340" s="1"/>
      <c r="T10340" s="2"/>
      <c r="U10340" s="2"/>
      <c r="V10340" s="2"/>
      <c r="W10340" s="2"/>
    </row>
    <row r="10341" spans="16:23" x14ac:dyDescent="0.25">
      <c r="P10341" s="1"/>
      <c r="Q10341" s="1"/>
      <c r="T10341" s="2"/>
      <c r="U10341" s="2"/>
      <c r="V10341" s="2"/>
      <c r="W10341" s="2"/>
    </row>
    <row r="10342" spans="16:23" x14ac:dyDescent="0.25">
      <c r="P10342" s="1"/>
      <c r="Q10342" s="1"/>
      <c r="T10342" s="2"/>
      <c r="U10342" s="2"/>
      <c r="V10342" s="2"/>
      <c r="W10342" s="2"/>
    </row>
    <row r="10343" spans="16:23" x14ac:dyDescent="0.25">
      <c r="P10343" s="1"/>
      <c r="Q10343" s="1"/>
      <c r="T10343" s="2"/>
      <c r="U10343" s="2"/>
      <c r="V10343" s="2"/>
      <c r="W10343" s="2"/>
    </row>
    <row r="10344" spans="16:23" x14ac:dyDescent="0.25">
      <c r="P10344" s="1"/>
      <c r="Q10344" s="1"/>
      <c r="T10344" s="2"/>
      <c r="U10344" s="2"/>
      <c r="V10344" s="2"/>
      <c r="W10344" s="2"/>
    </row>
    <row r="10345" spans="16:23" x14ac:dyDescent="0.25">
      <c r="P10345" s="1"/>
      <c r="Q10345" s="1"/>
      <c r="T10345" s="2"/>
      <c r="U10345" s="2"/>
      <c r="V10345" s="2"/>
      <c r="W10345" s="2"/>
    </row>
    <row r="10346" spans="16:23" x14ac:dyDescent="0.25">
      <c r="P10346" s="1"/>
      <c r="Q10346" s="1"/>
      <c r="T10346" s="2"/>
      <c r="U10346" s="2"/>
      <c r="V10346" s="2"/>
      <c r="W10346" s="2"/>
    </row>
    <row r="10347" spans="16:23" x14ac:dyDescent="0.25">
      <c r="P10347" s="1"/>
      <c r="Q10347" s="1"/>
      <c r="T10347" s="2"/>
      <c r="U10347" s="2"/>
      <c r="V10347" s="2"/>
      <c r="W10347" s="2"/>
    </row>
    <row r="10348" spans="16:23" x14ac:dyDescent="0.25">
      <c r="P10348" s="1"/>
      <c r="Q10348" s="1"/>
      <c r="T10348" s="2"/>
      <c r="U10348" s="2"/>
      <c r="V10348" s="2"/>
      <c r="W10348" s="2"/>
    </row>
    <row r="10349" spans="16:23" x14ac:dyDescent="0.25">
      <c r="P10349" s="1"/>
      <c r="Q10349" s="1"/>
      <c r="T10349" s="2"/>
      <c r="U10349" s="2"/>
      <c r="V10349" s="2"/>
      <c r="W10349" s="2"/>
    </row>
    <row r="10350" spans="16:23" x14ac:dyDescent="0.25">
      <c r="P10350" s="1"/>
      <c r="Q10350" s="1"/>
      <c r="T10350" s="2"/>
      <c r="U10350" s="2"/>
      <c r="V10350" s="2"/>
      <c r="W10350" s="2"/>
    </row>
    <row r="10351" spans="16:23" x14ac:dyDescent="0.25">
      <c r="P10351" s="1"/>
      <c r="Q10351" s="1"/>
      <c r="T10351" s="2"/>
      <c r="U10351" s="2"/>
      <c r="V10351" s="2"/>
      <c r="W10351" s="2"/>
    </row>
    <row r="10352" spans="16:23" x14ac:dyDescent="0.25">
      <c r="P10352" s="1"/>
      <c r="Q10352" s="1"/>
      <c r="T10352" s="2"/>
      <c r="U10352" s="2"/>
      <c r="V10352" s="2"/>
      <c r="W10352" s="2"/>
    </row>
    <row r="10353" spans="16:23" x14ac:dyDescent="0.25">
      <c r="P10353" s="1"/>
      <c r="Q10353" s="1"/>
      <c r="T10353" s="2"/>
      <c r="U10353" s="2"/>
      <c r="V10353" s="2"/>
      <c r="W10353" s="2"/>
    </row>
    <row r="10354" spans="16:23" x14ac:dyDescent="0.25">
      <c r="P10354" s="1"/>
      <c r="Q10354" s="1"/>
      <c r="T10354" s="2"/>
      <c r="U10354" s="2"/>
      <c r="V10354" s="2"/>
      <c r="W10354" s="2"/>
    </row>
    <row r="10355" spans="16:23" x14ac:dyDescent="0.25">
      <c r="P10355" s="1"/>
      <c r="Q10355" s="1"/>
      <c r="T10355" s="2"/>
      <c r="U10355" s="2"/>
      <c r="V10355" s="2"/>
      <c r="W10355" s="2"/>
    </row>
    <row r="10356" spans="16:23" x14ac:dyDescent="0.25">
      <c r="P10356" s="1"/>
      <c r="Q10356" s="1"/>
      <c r="T10356" s="2"/>
      <c r="U10356" s="2"/>
      <c r="V10356" s="2"/>
      <c r="W10356" s="2"/>
    </row>
    <row r="10357" spans="16:23" x14ac:dyDescent="0.25">
      <c r="P10357" s="1"/>
      <c r="Q10357" s="1"/>
      <c r="T10357" s="2"/>
      <c r="U10357" s="2"/>
      <c r="V10357" s="2"/>
      <c r="W10357" s="2"/>
    </row>
    <row r="10358" spans="16:23" x14ac:dyDescent="0.25">
      <c r="P10358" s="1"/>
      <c r="Q10358" s="1"/>
      <c r="T10358" s="2"/>
      <c r="U10358" s="2"/>
      <c r="V10358" s="2"/>
      <c r="W10358" s="2"/>
    </row>
    <row r="10359" spans="16:23" x14ac:dyDescent="0.25">
      <c r="P10359" s="1"/>
      <c r="Q10359" s="1"/>
      <c r="T10359" s="2"/>
      <c r="U10359" s="2"/>
      <c r="V10359" s="2"/>
      <c r="W10359" s="2"/>
    </row>
    <row r="10360" spans="16:23" x14ac:dyDescent="0.25">
      <c r="P10360" s="1"/>
      <c r="Q10360" s="1"/>
      <c r="T10360" s="2"/>
      <c r="U10360" s="2"/>
      <c r="V10360" s="2"/>
      <c r="W10360" s="2"/>
    </row>
    <row r="10361" spans="16:23" x14ac:dyDescent="0.25">
      <c r="P10361" s="1"/>
      <c r="Q10361" s="1"/>
      <c r="T10361" s="2"/>
      <c r="U10361" s="2"/>
      <c r="V10361" s="2"/>
      <c r="W10361" s="2"/>
    </row>
    <row r="10362" spans="16:23" x14ac:dyDescent="0.25">
      <c r="P10362" s="1"/>
      <c r="Q10362" s="1"/>
      <c r="T10362" s="2"/>
      <c r="U10362" s="2"/>
      <c r="V10362" s="2"/>
      <c r="W10362" s="2"/>
    </row>
    <row r="10363" spans="16:23" x14ac:dyDescent="0.25">
      <c r="P10363" s="1"/>
      <c r="Q10363" s="1"/>
      <c r="T10363" s="2"/>
      <c r="U10363" s="2"/>
      <c r="V10363" s="2"/>
      <c r="W10363" s="2"/>
    </row>
    <row r="10364" spans="16:23" x14ac:dyDescent="0.25">
      <c r="P10364" s="1"/>
      <c r="Q10364" s="1"/>
      <c r="T10364" s="2"/>
      <c r="U10364" s="2"/>
      <c r="V10364" s="2"/>
      <c r="W10364" s="2"/>
    </row>
    <row r="10365" spans="16:23" x14ac:dyDescent="0.25">
      <c r="P10365" s="1"/>
      <c r="Q10365" s="1"/>
      <c r="T10365" s="2"/>
      <c r="U10365" s="2"/>
      <c r="V10365" s="2"/>
      <c r="W10365" s="2"/>
    </row>
    <row r="10366" spans="16:23" x14ac:dyDescent="0.25">
      <c r="P10366" s="1"/>
      <c r="Q10366" s="1"/>
      <c r="T10366" s="2"/>
      <c r="U10366" s="2"/>
      <c r="V10366" s="2"/>
      <c r="W10366" s="2"/>
    </row>
    <row r="10367" spans="16:23" x14ac:dyDescent="0.25">
      <c r="P10367" s="1"/>
      <c r="Q10367" s="1"/>
      <c r="T10367" s="2"/>
      <c r="U10367" s="2"/>
      <c r="V10367" s="2"/>
      <c r="W10367" s="2"/>
    </row>
    <row r="10368" spans="16:23" x14ac:dyDescent="0.25">
      <c r="P10368" s="1"/>
      <c r="Q10368" s="1"/>
      <c r="T10368" s="2"/>
      <c r="U10368" s="2"/>
      <c r="V10368" s="2"/>
      <c r="W10368" s="2"/>
    </row>
    <row r="10369" spans="16:23" x14ac:dyDescent="0.25">
      <c r="P10369" s="1"/>
      <c r="Q10369" s="1"/>
      <c r="T10369" s="2"/>
      <c r="U10369" s="2"/>
      <c r="V10369" s="2"/>
      <c r="W10369" s="2"/>
    </row>
    <row r="10370" spans="16:23" x14ac:dyDescent="0.25">
      <c r="P10370" s="1"/>
      <c r="Q10370" s="1"/>
      <c r="T10370" s="2"/>
      <c r="U10370" s="2"/>
      <c r="V10370" s="2"/>
      <c r="W10370" s="2"/>
    </row>
    <row r="10371" spans="16:23" x14ac:dyDescent="0.25">
      <c r="P10371" s="1"/>
      <c r="Q10371" s="1"/>
      <c r="T10371" s="2"/>
      <c r="U10371" s="2"/>
      <c r="V10371" s="2"/>
      <c r="W10371" s="2"/>
    </row>
    <row r="10372" spans="16:23" x14ac:dyDescent="0.25">
      <c r="P10372" s="1"/>
      <c r="Q10372" s="1"/>
      <c r="T10372" s="2"/>
      <c r="U10372" s="2"/>
      <c r="V10372" s="2"/>
      <c r="W10372" s="2"/>
    </row>
    <row r="10373" spans="16:23" x14ac:dyDescent="0.25">
      <c r="P10373" s="1"/>
      <c r="Q10373" s="1"/>
      <c r="T10373" s="2"/>
      <c r="U10373" s="2"/>
      <c r="V10373" s="2"/>
      <c r="W10373" s="2"/>
    </row>
    <row r="10374" spans="16:23" x14ac:dyDescent="0.25">
      <c r="P10374" s="1"/>
      <c r="Q10374" s="1"/>
      <c r="T10374" s="2"/>
      <c r="U10374" s="2"/>
      <c r="V10374" s="2"/>
      <c r="W10374" s="2"/>
    </row>
    <row r="10375" spans="16:23" x14ac:dyDescent="0.25">
      <c r="P10375" s="1"/>
      <c r="Q10375" s="1"/>
      <c r="T10375" s="2"/>
      <c r="U10375" s="2"/>
      <c r="V10375" s="2"/>
      <c r="W10375" s="2"/>
    </row>
    <row r="10376" spans="16:23" x14ac:dyDescent="0.25">
      <c r="P10376" s="1"/>
      <c r="Q10376" s="1"/>
      <c r="T10376" s="2"/>
      <c r="U10376" s="2"/>
      <c r="V10376" s="2"/>
      <c r="W10376" s="2"/>
    </row>
    <row r="10377" spans="16:23" x14ac:dyDescent="0.25">
      <c r="P10377" s="1"/>
      <c r="Q10377" s="1"/>
      <c r="T10377" s="2"/>
      <c r="U10377" s="2"/>
      <c r="V10377" s="2"/>
      <c r="W10377" s="2"/>
    </row>
    <row r="10378" spans="16:23" x14ac:dyDescent="0.25">
      <c r="P10378" s="1"/>
      <c r="Q10378" s="1"/>
      <c r="T10378" s="2"/>
      <c r="U10378" s="2"/>
      <c r="V10378" s="2"/>
      <c r="W10378" s="2"/>
    </row>
    <row r="10379" spans="16:23" x14ac:dyDescent="0.25">
      <c r="P10379" s="1"/>
      <c r="Q10379" s="1"/>
      <c r="T10379" s="2"/>
      <c r="U10379" s="2"/>
      <c r="V10379" s="2"/>
      <c r="W10379" s="2"/>
    </row>
    <row r="10380" spans="16:23" x14ac:dyDescent="0.25">
      <c r="P10380" s="1"/>
      <c r="Q10380" s="1"/>
      <c r="T10380" s="2"/>
      <c r="U10380" s="2"/>
      <c r="V10380" s="2"/>
      <c r="W10380" s="2"/>
    </row>
    <row r="10381" spans="16:23" x14ac:dyDescent="0.25">
      <c r="P10381" s="1"/>
      <c r="Q10381" s="1"/>
      <c r="T10381" s="2"/>
      <c r="U10381" s="2"/>
      <c r="V10381" s="2"/>
      <c r="W10381" s="2"/>
    </row>
    <row r="10382" spans="16:23" x14ac:dyDescent="0.25">
      <c r="P10382" s="1"/>
      <c r="Q10382" s="1"/>
      <c r="T10382" s="2"/>
      <c r="U10382" s="2"/>
      <c r="V10382" s="2"/>
      <c r="W10382" s="2"/>
    </row>
    <row r="10383" spans="16:23" x14ac:dyDescent="0.25">
      <c r="P10383" s="1"/>
      <c r="Q10383" s="1"/>
      <c r="T10383" s="2"/>
      <c r="U10383" s="2"/>
      <c r="V10383" s="2"/>
      <c r="W10383" s="2"/>
    </row>
    <row r="10384" spans="16:23" x14ac:dyDescent="0.25">
      <c r="P10384" s="1"/>
      <c r="Q10384" s="1"/>
      <c r="T10384" s="2"/>
      <c r="U10384" s="2"/>
      <c r="V10384" s="2"/>
      <c r="W10384" s="2"/>
    </row>
    <row r="10385" spans="16:23" x14ac:dyDescent="0.25">
      <c r="P10385" s="1"/>
      <c r="Q10385" s="1"/>
      <c r="T10385" s="2"/>
      <c r="U10385" s="2"/>
      <c r="V10385" s="2"/>
      <c r="W10385" s="2"/>
    </row>
    <row r="10386" spans="16:23" x14ac:dyDescent="0.25">
      <c r="P10386" s="1"/>
      <c r="Q10386" s="1"/>
      <c r="T10386" s="2"/>
      <c r="U10386" s="2"/>
      <c r="V10386" s="2"/>
      <c r="W10386" s="2"/>
    </row>
    <row r="10387" spans="16:23" x14ac:dyDescent="0.25">
      <c r="P10387" s="1"/>
      <c r="Q10387" s="1"/>
      <c r="T10387" s="2"/>
      <c r="U10387" s="2"/>
      <c r="V10387" s="2"/>
      <c r="W10387" s="2"/>
    </row>
    <row r="10388" spans="16:23" x14ac:dyDescent="0.25">
      <c r="P10388" s="1"/>
      <c r="Q10388" s="1"/>
      <c r="T10388" s="2"/>
      <c r="U10388" s="2"/>
      <c r="V10388" s="2"/>
      <c r="W10388" s="2"/>
    </row>
    <row r="10389" spans="16:23" x14ac:dyDescent="0.25">
      <c r="P10389" s="1"/>
      <c r="Q10389" s="1"/>
      <c r="T10389" s="2"/>
      <c r="U10389" s="2"/>
      <c r="V10389" s="2"/>
      <c r="W10389" s="2"/>
    </row>
    <row r="10390" spans="16:23" x14ac:dyDescent="0.25">
      <c r="P10390" s="1"/>
      <c r="Q10390" s="1"/>
      <c r="T10390" s="2"/>
      <c r="U10390" s="2"/>
      <c r="V10390" s="2"/>
      <c r="W10390" s="2"/>
    </row>
    <row r="10391" spans="16:23" x14ac:dyDescent="0.25">
      <c r="P10391" s="1"/>
      <c r="Q10391" s="1"/>
      <c r="T10391" s="2"/>
      <c r="U10391" s="2"/>
      <c r="V10391" s="2"/>
      <c r="W10391" s="2"/>
    </row>
    <row r="10392" spans="16:23" x14ac:dyDescent="0.25">
      <c r="P10392" s="1"/>
      <c r="Q10392" s="1"/>
      <c r="T10392" s="2"/>
      <c r="U10392" s="2"/>
      <c r="V10392" s="2"/>
      <c r="W10392" s="2"/>
    </row>
    <row r="10393" spans="16:23" x14ac:dyDescent="0.25">
      <c r="P10393" s="1"/>
      <c r="Q10393" s="1"/>
      <c r="T10393" s="2"/>
      <c r="U10393" s="2"/>
      <c r="V10393" s="2"/>
      <c r="W10393" s="2"/>
    </row>
    <row r="10394" spans="16:23" x14ac:dyDescent="0.25">
      <c r="P10394" s="1"/>
      <c r="Q10394" s="1"/>
      <c r="T10394" s="2"/>
      <c r="U10394" s="2"/>
      <c r="V10394" s="2"/>
      <c r="W10394" s="2"/>
    </row>
    <row r="10395" spans="16:23" x14ac:dyDescent="0.25">
      <c r="P10395" s="1"/>
      <c r="Q10395" s="1"/>
      <c r="T10395" s="2"/>
      <c r="U10395" s="2"/>
      <c r="V10395" s="2"/>
      <c r="W10395" s="2"/>
    </row>
    <row r="10396" spans="16:23" x14ac:dyDescent="0.25">
      <c r="P10396" s="1"/>
      <c r="Q10396" s="1"/>
      <c r="T10396" s="2"/>
      <c r="U10396" s="2"/>
      <c r="V10396" s="2"/>
      <c r="W10396" s="2"/>
    </row>
    <row r="10397" spans="16:23" x14ac:dyDescent="0.25">
      <c r="P10397" s="1"/>
      <c r="Q10397" s="1"/>
      <c r="T10397" s="2"/>
      <c r="U10397" s="2"/>
      <c r="V10397" s="2"/>
      <c r="W10397" s="2"/>
    </row>
    <row r="10398" spans="16:23" x14ac:dyDescent="0.25">
      <c r="P10398" s="1"/>
      <c r="Q10398" s="1"/>
      <c r="T10398" s="2"/>
      <c r="U10398" s="2"/>
      <c r="V10398" s="2"/>
      <c r="W10398" s="2"/>
    </row>
    <row r="10399" spans="16:23" x14ac:dyDescent="0.25">
      <c r="P10399" s="1"/>
      <c r="Q10399" s="1"/>
      <c r="T10399" s="2"/>
      <c r="U10399" s="2"/>
      <c r="V10399" s="2"/>
      <c r="W10399" s="2"/>
    </row>
    <row r="10400" spans="16:23" x14ac:dyDescent="0.25">
      <c r="P10400" s="1"/>
      <c r="Q10400" s="1"/>
      <c r="T10400" s="2"/>
      <c r="U10400" s="2"/>
      <c r="V10400" s="2"/>
      <c r="W10400" s="2"/>
    </row>
    <row r="10401" spans="16:23" x14ac:dyDescent="0.25">
      <c r="P10401" s="1"/>
      <c r="Q10401" s="1"/>
      <c r="T10401" s="2"/>
      <c r="U10401" s="2"/>
      <c r="V10401" s="2"/>
      <c r="W10401" s="2"/>
    </row>
    <row r="10402" spans="16:23" x14ac:dyDescent="0.25">
      <c r="P10402" s="1"/>
      <c r="Q10402" s="1"/>
      <c r="T10402" s="2"/>
      <c r="U10402" s="2"/>
      <c r="V10402" s="2"/>
      <c r="W10402" s="2"/>
    </row>
    <row r="10403" spans="16:23" x14ac:dyDescent="0.25">
      <c r="P10403" s="1"/>
      <c r="Q10403" s="1"/>
      <c r="T10403" s="2"/>
      <c r="U10403" s="2"/>
      <c r="V10403" s="2"/>
      <c r="W10403" s="2"/>
    </row>
    <row r="10404" spans="16:23" x14ac:dyDescent="0.25">
      <c r="P10404" s="1"/>
      <c r="Q10404" s="1"/>
      <c r="T10404" s="2"/>
      <c r="U10404" s="2"/>
      <c r="V10404" s="2"/>
      <c r="W10404" s="2"/>
    </row>
    <row r="10405" spans="16:23" x14ac:dyDescent="0.25">
      <c r="P10405" s="1"/>
      <c r="Q10405" s="1"/>
      <c r="T10405" s="2"/>
      <c r="U10405" s="2"/>
      <c r="V10405" s="2"/>
      <c r="W10405" s="2"/>
    </row>
    <row r="10406" spans="16:23" x14ac:dyDescent="0.25">
      <c r="P10406" s="1"/>
      <c r="Q10406" s="1"/>
      <c r="T10406" s="2"/>
      <c r="U10406" s="2"/>
      <c r="V10406" s="2"/>
      <c r="W10406" s="2"/>
    </row>
    <row r="10407" spans="16:23" x14ac:dyDescent="0.25">
      <c r="P10407" s="1"/>
      <c r="Q10407" s="1"/>
      <c r="T10407" s="2"/>
      <c r="U10407" s="2"/>
      <c r="V10407" s="2"/>
      <c r="W10407" s="2"/>
    </row>
    <row r="10408" spans="16:23" x14ac:dyDescent="0.25">
      <c r="P10408" s="1"/>
      <c r="Q10408" s="1"/>
      <c r="T10408" s="2"/>
      <c r="U10408" s="2"/>
      <c r="V10408" s="2"/>
      <c r="W10408" s="2"/>
    </row>
    <row r="10409" spans="16:23" x14ac:dyDescent="0.25">
      <c r="P10409" s="1"/>
      <c r="Q10409" s="1"/>
      <c r="T10409" s="2"/>
      <c r="U10409" s="2"/>
      <c r="V10409" s="2"/>
      <c r="W10409" s="2"/>
    </row>
    <row r="10410" spans="16:23" x14ac:dyDescent="0.25">
      <c r="P10410" s="1"/>
      <c r="Q10410" s="1"/>
      <c r="T10410" s="2"/>
      <c r="U10410" s="2"/>
      <c r="V10410" s="2"/>
      <c r="W10410" s="2"/>
    </row>
    <row r="10411" spans="16:23" x14ac:dyDescent="0.25">
      <c r="P10411" s="1"/>
      <c r="Q10411" s="1"/>
      <c r="T10411" s="2"/>
      <c r="U10411" s="2"/>
      <c r="V10411" s="2"/>
      <c r="W10411" s="2"/>
    </row>
    <row r="10412" spans="16:23" x14ac:dyDescent="0.25">
      <c r="P10412" s="1"/>
      <c r="Q10412" s="1"/>
      <c r="T10412" s="2"/>
      <c r="U10412" s="2"/>
      <c r="V10412" s="2"/>
      <c r="W10412" s="2"/>
    </row>
    <row r="10413" spans="16:23" x14ac:dyDescent="0.25">
      <c r="P10413" s="1"/>
      <c r="Q10413" s="1"/>
      <c r="T10413" s="2"/>
      <c r="U10413" s="2"/>
      <c r="V10413" s="2"/>
      <c r="W10413" s="2"/>
    </row>
    <row r="10414" spans="16:23" x14ac:dyDescent="0.25">
      <c r="P10414" s="1"/>
      <c r="Q10414" s="1"/>
      <c r="T10414" s="2"/>
      <c r="U10414" s="2"/>
      <c r="V10414" s="2"/>
      <c r="W10414" s="2"/>
    </row>
    <row r="10415" spans="16:23" x14ac:dyDescent="0.25">
      <c r="P10415" s="1"/>
      <c r="Q10415" s="1"/>
      <c r="T10415" s="2"/>
      <c r="U10415" s="2"/>
      <c r="V10415" s="2"/>
      <c r="W10415" s="2"/>
    </row>
    <row r="10416" spans="16:23" x14ac:dyDescent="0.25">
      <c r="P10416" s="1"/>
      <c r="Q10416" s="1"/>
      <c r="T10416" s="2"/>
      <c r="U10416" s="2"/>
      <c r="V10416" s="2"/>
      <c r="W10416" s="2"/>
    </row>
    <row r="10417" spans="16:23" x14ac:dyDescent="0.25">
      <c r="P10417" s="1"/>
      <c r="Q10417" s="1"/>
      <c r="T10417" s="2"/>
      <c r="U10417" s="2"/>
      <c r="V10417" s="2"/>
      <c r="W10417" s="2"/>
    </row>
    <row r="10418" spans="16:23" x14ac:dyDescent="0.25">
      <c r="P10418" s="1"/>
      <c r="Q10418" s="1"/>
      <c r="T10418" s="2"/>
      <c r="U10418" s="2"/>
      <c r="V10418" s="2"/>
      <c r="W10418" s="2"/>
    </row>
    <row r="10419" spans="16:23" x14ac:dyDescent="0.25">
      <c r="P10419" s="1"/>
      <c r="Q10419" s="1"/>
      <c r="T10419" s="2"/>
      <c r="U10419" s="2"/>
      <c r="V10419" s="2"/>
      <c r="W10419" s="2"/>
    </row>
    <row r="10420" spans="16:23" x14ac:dyDescent="0.25">
      <c r="P10420" s="1"/>
      <c r="Q10420" s="1"/>
      <c r="T10420" s="2"/>
      <c r="U10420" s="2"/>
      <c r="V10420" s="2"/>
      <c r="W10420" s="2"/>
    </row>
    <row r="10421" spans="16:23" x14ac:dyDescent="0.25">
      <c r="P10421" s="1"/>
      <c r="Q10421" s="1"/>
      <c r="T10421" s="2"/>
      <c r="U10421" s="2"/>
      <c r="V10421" s="2"/>
      <c r="W10421" s="2"/>
    </row>
    <row r="10422" spans="16:23" x14ac:dyDescent="0.25">
      <c r="P10422" s="1"/>
      <c r="Q10422" s="1"/>
      <c r="T10422" s="2"/>
      <c r="U10422" s="2"/>
      <c r="V10422" s="2"/>
      <c r="W10422" s="2"/>
    </row>
    <row r="10423" spans="16:23" x14ac:dyDescent="0.25">
      <c r="P10423" s="1"/>
      <c r="Q10423" s="1"/>
      <c r="T10423" s="2"/>
      <c r="U10423" s="2"/>
      <c r="V10423" s="2"/>
      <c r="W10423" s="2"/>
    </row>
    <row r="10424" spans="16:23" x14ac:dyDescent="0.25">
      <c r="P10424" s="1"/>
      <c r="Q10424" s="1"/>
      <c r="T10424" s="2"/>
      <c r="U10424" s="2"/>
      <c r="V10424" s="2"/>
      <c r="W10424" s="2"/>
    </row>
    <row r="10425" spans="16:23" x14ac:dyDescent="0.25">
      <c r="P10425" s="1"/>
      <c r="Q10425" s="1"/>
      <c r="T10425" s="2"/>
      <c r="U10425" s="2"/>
      <c r="V10425" s="2"/>
      <c r="W10425" s="2"/>
    </row>
    <row r="10426" spans="16:23" x14ac:dyDescent="0.25">
      <c r="P10426" s="1"/>
      <c r="Q10426" s="1"/>
      <c r="T10426" s="2"/>
      <c r="U10426" s="2"/>
      <c r="V10426" s="2"/>
      <c r="W10426" s="2"/>
    </row>
    <row r="10427" spans="16:23" x14ac:dyDescent="0.25">
      <c r="P10427" s="1"/>
      <c r="Q10427" s="1"/>
      <c r="T10427" s="2"/>
      <c r="U10427" s="2"/>
      <c r="V10427" s="2"/>
      <c r="W10427" s="2"/>
    </row>
    <row r="10428" spans="16:23" x14ac:dyDescent="0.25">
      <c r="P10428" s="1"/>
      <c r="Q10428" s="1"/>
      <c r="T10428" s="2"/>
      <c r="U10428" s="2"/>
      <c r="V10428" s="2"/>
      <c r="W10428" s="2"/>
    </row>
    <row r="10429" spans="16:23" x14ac:dyDescent="0.25">
      <c r="P10429" s="1"/>
      <c r="Q10429" s="1"/>
      <c r="T10429" s="2"/>
      <c r="U10429" s="2"/>
      <c r="V10429" s="2"/>
      <c r="W10429" s="2"/>
    </row>
    <row r="10430" spans="16:23" x14ac:dyDescent="0.25">
      <c r="P10430" s="1"/>
      <c r="Q10430" s="1"/>
      <c r="T10430" s="2"/>
      <c r="U10430" s="2"/>
      <c r="V10430" s="2"/>
      <c r="W10430" s="2"/>
    </row>
    <row r="10431" spans="16:23" x14ac:dyDescent="0.25">
      <c r="P10431" s="1"/>
      <c r="Q10431" s="1"/>
      <c r="T10431" s="2"/>
      <c r="U10431" s="2"/>
      <c r="V10431" s="2"/>
      <c r="W10431" s="2"/>
    </row>
    <row r="10432" spans="16:23" x14ac:dyDescent="0.25">
      <c r="P10432" s="1"/>
      <c r="Q10432" s="1"/>
      <c r="T10432" s="2"/>
      <c r="U10432" s="2"/>
      <c r="V10432" s="2"/>
      <c r="W10432" s="2"/>
    </row>
    <row r="10433" spans="16:23" x14ac:dyDescent="0.25">
      <c r="P10433" s="1"/>
      <c r="Q10433" s="1"/>
      <c r="T10433" s="2"/>
      <c r="U10433" s="2"/>
      <c r="V10433" s="2"/>
      <c r="W10433" s="2"/>
    </row>
    <row r="10434" spans="16:23" x14ac:dyDescent="0.25">
      <c r="P10434" s="1"/>
      <c r="Q10434" s="1"/>
      <c r="T10434" s="2"/>
      <c r="U10434" s="2"/>
      <c r="V10434" s="2"/>
      <c r="W10434" s="2"/>
    </row>
    <row r="10435" spans="16:23" x14ac:dyDescent="0.25">
      <c r="P10435" s="1"/>
      <c r="Q10435" s="1"/>
      <c r="T10435" s="2"/>
      <c r="U10435" s="2"/>
      <c r="V10435" s="2"/>
      <c r="W10435" s="2"/>
    </row>
    <row r="10436" spans="16:23" x14ac:dyDescent="0.25">
      <c r="P10436" s="1"/>
      <c r="Q10436" s="1"/>
      <c r="T10436" s="2"/>
      <c r="U10436" s="2"/>
      <c r="V10436" s="2"/>
      <c r="W10436" s="2"/>
    </row>
    <row r="10437" spans="16:23" x14ac:dyDescent="0.25">
      <c r="P10437" s="1"/>
      <c r="Q10437" s="1"/>
      <c r="T10437" s="2"/>
      <c r="U10437" s="2"/>
      <c r="V10437" s="2"/>
      <c r="W10437" s="2"/>
    </row>
    <row r="10438" spans="16:23" x14ac:dyDescent="0.25">
      <c r="P10438" s="1"/>
      <c r="Q10438" s="1"/>
      <c r="T10438" s="2"/>
      <c r="U10438" s="2"/>
      <c r="V10438" s="2"/>
      <c r="W10438" s="2"/>
    </row>
    <row r="10439" spans="16:23" x14ac:dyDescent="0.25">
      <c r="P10439" s="1"/>
      <c r="Q10439" s="1"/>
      <c r="T10439" s="2"/>
      <c r="U10439" s="2"/>
      <c r="V10439" s="2"/>
      <c r="W10439" s="2"/>
    </row>
    <row r="10440" spans="16:23" x14ac:dyDescent="0.25">
      <c r="P10440" s="1"/>
      <c r="Q10440" s="1"/>
      <c r="T10440" s="2"/>
      <c r="U10440" s="2"/>
      <c r="V10440" s="2"/>
      <c r="W10440" s="2"/>
    </row>
    <row r="10441" spans="16:23" x14ac:dyDescent="0.25">
      <c r="P10441" s="1"/>
      <c r="Q10441" s="1"/>
      <c r="T10441" s="2"/>
      <c r="U10441" s="2"/>
      <c r="V10441" s="2"/>
      <c r="W10441" s="2"/>
    </row>
    <row r="10442" spans="16:23" x14ac:dyDescent="0.25">
      <c r="P10442" s="1"/>
      <c r="Q10442" s="1"/>
      <c r="T10442" s="2"/>
      <c r="U10442" s="2"/>
      <c r="V10442" s="2"/>
      <c r="W10442" s="2"/>
    </row>
    <row r="10443" spans="16:23" x14ac:dyDescent="0.25">
      <c r="P10443" s="1"/>
      <c r="Q10443" s="1"/>
      <c r="T10443" s="2"/>
      <c r="U10443" s="2"/>
      <c r="V10443" s="2"/>
      <c r="W10443" s="2"/>
    </row>
    <row r="10444" spans="16:23" x14ac:dyDescent="0.25">
      <c r="P10444" s="1"/>
      <c r="Q10444" s="1"/>
      <c r="T10444" s="2"/>
      <c r="U10444" s="2"/>
      <c r="V10444" s="2"/>
      <c r="W10444" s="2"/>
    </row>
    <row r="10445" spans="16:23" x14ac:dyDescent="0.25">
      <c r="P10445" s="1"/>
      <c r="Q10445" s="1"/>
      <c r="T10445" s="2"/>
      <c r="U10445" s="2"/>
      <c r="V10445" s="2"/>
      <c r="W10445" s="2"/>
    </row>
    <row r="10446" spans="16:23" x14ac:dyDescent="0.25">
      <c r="P10446" s="1"/>
      <c r="Q10446" s="1"/>
      <c r="T10446" s="2"/>
      <c r="U10446" s="2"/>
      <c r="V10446" s="2"/>
      <c r="W10446" s="2"/>
    </row>
    <row r="10447" spans="16:23" x14ac:dyDescent="0.25">
      <c r="P10447" s="1"/>
      <c r="Q10447" s="1"/>
      <c r="T10447" s="2"/>
      <c r="U10447" s="2"/>
      <c r="V10447" s="2"/>
      <c r="W10447" s="2"/>
    </row>
    <row r="10448" spans="16:23" x14ac:dyDescent="0.25">
      <c r="P10448" s="1"/>
      <c r="Q10448" s="1"/>
      <c r="T10448" s="2"/>
      <c r="U10448" s="2"/>
      <c r="V10448" s="2"/>
      <c r="W10448" s="2"/>
    </row>
    <row r="10449" spans="16:23" x14ac:dyDescent="0.25">
      <c r="P10449" s="1"/>
      <c r="Q10449" s="1"/>
      <c r="T10449" s="2"/>
      <c r="U10449" s="2"/>
      <c r="V10449" s="2"/>
      <c r="W10449" s="2"/>
    </row>
    <row r="10450" spans="16:23" x14ac:dyDescent="0.25">
      <c r="P10450" s="1"/>
      <c r="Q10450" s="1"/>
      <c r="T10450" s="2"/>
      <c r="U10450" s="2"/>
      <c r="V10450" s="2"/>
      <c r="W10450" s="2"/>
    </row>
    <row r="10451" spans="16:23" x14ac:dyDescent="0.25">
      <c r="P10451" s="1"/>
      <c r="Q10451" s="1"/>
      <c r="T10451" s="2"/>
      <c r="U10451" s="2"/>
      <c r="V10451" s="2"/>
      <c r="W10451" s="2"/>
    </row>
    <row r="10452" spans="16:23" x14ac:dyDescent="0.25">
      <c r="P10452" s="1"/>
      <c r="Q10452" s="1"/>
      <c r="T10452" s="2"/>
      <c r="U10452" s="2"/>
      <c r="V10452" s="2"/>
      <c r="W10452" s="2"/>
    </row>
    <row r="10453" spans="16:23" x14ac:dyDescent="0.25">
      <c r="P10453" s="1"/>
      <c r="Q10453" s="1"/>
      <c r="T10453" s="2"/>
      <c r="U10453" s="2"/>
      <c r="V10453" s="2"/>
      <c r="W10453" s="2"/>
    </row>
    <row r="10454" spans="16:23" x14ac:dyDescent="0.25">
      <c r="P10454" s="1"/>
      <c r="Q10454" s="1"/>
      <c r="T10454" s="2"/>
      <c r="U10454" s="2"/>
      <c r="V10454" s="2"/>
      <c r="W10454" s="2"/>
    </row>
    <row r="10455" spans="16:23" x14ac:dyDescent="0.25">
      <c r="P10455" s="1"/>
      <c r="Q10455" s="1"/>
      <c r="T10455" s="2"/>
      <c r="U10455" s="2"/>
      <c r="V10455" s="2"/>
      <c r="W10455" s="2"/>
    </row>
    <row r="10456" spans="16:23" x14ac:dyDescent="0.25">
      <c r="P10456" s="1"/>
      <c r="Q10456" s="1"/>
      <c r="T10456" s="2"/>
      <c r="U10456" s="2"/>
      <c r="V10456" s="2"/>
      <c r="W10456" s="2"/>
    </row>
    <row r="10457" spans="16:23" x14ac:dyDescent="0.25">
      <c r="P10457" s="1"/>
      <c r="Q10457" s="1"/>
      <c r="T10457" s="2"/>
      <c r="U10457" s="2"/>
      <c r="V10457" s="2"/>
      <c r="W10457" s="2"/>
    </row>
    <row r="10458" spans="16:23" x14ac:dyDescent="0.25">
      <c r="P10458" s="1"/>
      <c r="Q10458" s="1"/>
      <c r="T10458" s="2"/>
      <c r="U10458" s="2"/>
      <c r="V10458" s="2"/>
      <c r="W10458" s="2"/>
    </row>
    <row r="10459" spans="16:23" x14ac:dyDescent="0.25">
      <c r="P10459" s="1"/>
      <c r="Q10459" s="1"/>
      <c r="T10459" s="2"/>
      <c r="U10459" s="2"/>
      <c r="V10459" s="2"/>
      <c r="W10459" s="2"/>
    </row>
    <row r="10460" spans="16:23" x14ac:dyDescent="0.25">
      <c r="P10460" s="1"/>
      <c r="Q10460" s="1"/>
      <c r="T10460" s="2"/>
      <c r="U10460" s="2"/>
      <c r="V10460" s="2"/>
      <c r="W10460" s="2"/>
    </row>
    <row r="10461" spans="16:23" x14ac:dyDescent="0.25">
      <c r="P10461" s="1"/>
      <c r="Q10461" s="1"/>
      <c r="T10461" s="2"/>
      <c r="U10461" s="2"/>
      <c r="V10461" s="2"/>
      <c r="W10461" s="2"/>
    </row>
    <row r="10462" spans="16:23" x14ac:dyDescent="0.25">
      <c r="P10462" s="1"/>
      <c r="Q10462" s="1"/>
      <c r="T10462" s="2"/>
      <c r="U10462" s="2"/>
      <c r="V10462" s="2"/>
      <c r="W10462" s="2"/>
    </row>
    <row r="10463" spans="16:23" x14ac:dyDescent="0.25">
      <c r="P10463" s="1"/>
      <c r="Q10463" s="1"/>
      <c r="T10463" s="2"/>
      <c r="U10463" s="2"/>
      <c r="V10463" s="2"/>
      <c r="W10463" s="2"/>
    </row>
    <row r="10464" spans="16:23" x14ac:dyDescent="0.25">
      <c r="P10464" s="1"/>
      <c r="Q10464" s="1"/>
      <c r="T10464" s="2"/>
      <c r="U10464" s="2"/>
      <c r="V10464" s="2"/>
      <c r="W10464" s="2"/>
    </row>
    <row r="10465" spans="16:23" x14ac:dyDescent="0.25">
      <c r="P10465" s="1"/>
      <c r="Q10465" s="1"/>
      <c r="T10465" s="2"/>
      <c r="U10465" s="2"/>
      <c r="V10465" s="2"/>
      <c r="W10465" s="2"/>
    </row>
    <row r="10466" spans="16:23" x14ac:dyDescent="0.25">
      <c r="P10466" s="1"/>
      <c r="Q10466" s="1"/>
      <c r="T10466" s="2"/>
      <c r="U10466" s="2"/>
      <c r="V10466" s="2"/>
      <c r="W10466" s="2"/>
    </row>
    <row r="10467" spans="16:23" x14ac:dyDescent="0.25">
      <c r="P10467" s="1"/>
      <c r="Q10467" s="1"/>
      <c r="T10467" s="2"/>
      <c r="U10467" s="2"/>
      <c r="V10467" s="2"/>
      <c r="W10467" s="2"/>
    </row>
    <row r="10468" spans="16:23" x14ac:dyDescent="0.25">
      <c r="P10468" s="1"/>
      <c r="Q10468" s="1"/>
      <c r="T10468" s="2"/>
      <c r="U10468" s="2"/>
      <c r="V10468" s="2"/>
      <c r="W10468" s="2"/>
    </row>
    <row r="10469" spans="16:23" x14ac:dyDescent="0.25">
      <c r="P10469" s="1"/>
      <c r="Q10469" s="1"/>
      <c r="T10469" s="2"/>
      <c r="U10469" s="2"/>
      <c r="V10469" s="2"/>
      <c r="W10469" s="2"/>
    </row>
    <row r="10470" spans="16:23" x14ac:dyDescent="0.25">
      <c r="P10470" s="1"/>
      <c r="Q10470" s="1"/>
      <c r="T10470" s="2"/>
      <c r="U10470" s="2"/>
      <c r="V10470" s="2"/>
      <c r="W10470" s="2"/>
    </row>
    <row r="10471" spans="16:23" x14ac:dyDescent="0.25">
      <c r="P10471" s="1"/>
      <c r="Q10471" s="1"/>
      <c r="T10471" s="2"/>
      <c r="U10471" s="2"/>
      <c r="V10471" s="2"/>
      <c r="W10471" s="2"/>
    </row>
    <row r="10472" spans="16:23" x14ac:dyDescent="0.25">
      <c r="P10472" s="1"/>
      <c r="Q10472" s="1"/>
      <c r="T10472" s="2"/>
      <c r="U10472" s="2"/>
      <c r="V10472" s="2"/>
      <c r="W10472" s="2"/>
    </row>
    <row r="10473" spans="16:23" x14ac:dyDescent="0.25">
      <c r="P10473" s="1"/>
      <c r="Q10473" s="1"/>
      <c r="T10473" s="2"/>
      <c r="U10473" s="2"/>
      <c r="V10473" s="2"/>
      <c r="W10473" s="2"/>
    </row>
    <row r="10474" spans="16:23" x14ac:dyDescent="0.25">
      <c r="P10474" s="1"/>
      <c r="Q10474" s="1"/>
      <c r="T10474" s="2"/>
      <c r="U10474" s="2"/>
      <c r="V10474" s="2"/>
      <c r="W10474" s="2"/>
    </row>
    <row r="10475" spans="16:23" x14ac:dyDescent="0.25">
      <c r="P10475" s="1"/>
      <c r="Q10475" s="1"/>
      <c r="T10475" s="2"/>
      <c r="U10475" s="2"/>
      <c r="V10475" s="2"/>
      <c r="W10475" s="2"/>
    </row>
    <row r="10476" spans="16:23" x14ac:dyDescent="0.25">
      <c r="P10476" s="1"/>
      <c r="Q10476" s="1"/>
      <c r="T10476" s="2"/>
      <c r="U10476" s="2"/>
      <c r="V10476" s="2"/>
      <c r="W10476" s="2"/>
    </row>
    <row r="10477" spans="16:23" x14ac:dyDescent="0.25">
      <c r="P10477" s="1"/>
      <c r="Q10477" s="1"/>
      <c r="T10477" s="2"/>
      <c r="U10477" s="2"/>
      <c r="V10477" s="2"/>
      <c r="W10477" s="2"/>
    </row>
    <row r="10478" spans="16:23" x14ac:dyDescent="0.25">
      <c r="P10478" s="1"/>
      <c r="Q10478" s="1"/>
      <c r="T10478" s="2"/>
      <c r="U10478" s="2"/>
      <c r="V10478" s="2"/>
      <c r="W10478" s="2"/>
    </row>
    <row r="10479" spans="16:23" x14ac:dyDescent="0.25">
      <c r="P10479" s="1"/>
      <c r="Q10479" s="1"/>
      <c r="T10479" s="2"/>
      <c r="U10479" s="2"/>
      <c r="V10479" s="2"/>
      <c r="W10479" s="2"/>
    </row>
    <row r="10480" spans="16:23" x14ac:dyDescent="0.25">
      <c r="P10480" s="1"/>
      <c r="Q10480" s="1"/>
      <c r="T10480" s="2"/>
      <c r="U10480" s="2"/>
      <c r="V10480" s="2"/>
      <c r="W10480" s="2"/>
    </row>
    <row r="10481" spans="16:23" x14ac:dyDescent="0.25">
      <c r="P10481" s="1"/>
      <c r="Q10481" s="1"/>
      <c r="T10481" s="2"/>
      <c r="U10481" s="2"/>
      <c r="V10481" s="2"/>
      <c r="W10481" s="2"/>
    </row>
    <row r="10482" spans="16:23" x14ac:dyDescent="0.25">
      <c r="P10482" s="1"/>
      <c r="Q10482" s="1"/>
      <c r="T10482" s="2"/>
      <c r="U10482" s="2"/>
      <c r="V10482" s="2"/>
      <c r="W10482" s="2"/>
    </row>
    <row r="10483" spans="16:23" x14ac:dyDescent="0.25">
      <c r="P10483" s="1"/>
      <c r="Q10483" s="1"/>
      <c r="T10483" s="2"/>
      <c r="U10483" s="2"/>
      <c r="V10483" s="2"/>
      <c r="W10483" s="2"/>
    </row>
    <row r="10484" spans="16:23" x14ac:dyDescent="0.25">
      <c r="P10484" s="1"/>
      <c r="Q10484" s="1"/>
      <c r="T10484" s="2"/>
      <c r="U10484" s="2"/>
      <c r="V10484" s="2"/>
      <c r="W10484" s="2"/>
    </row>
    <row r="10485" spans="16:23" x14ac:dyDescent="0.25">
      <c r="P10485" s="1"/>
      <c r="Q10485" s="1"/>
      <c r="T10485" s="2"/>
      <c r="U10485" s="2"/>
      <c r="V10485" s="2"/>
      <c r="W10485" s="2"/>
    </row>
    <row r="10486" spans="16:23" x14ac:dyDescent="0.25">
      <c r="P10486" s="1"/>
      <c r="Q10486" s="1"/>
      <c r="T10486" s="2"/>
      <c r="U10486" s="2"/>
      <c r="V10486" s="2"/>
      <c r="W10486" s="2"/>
    </row>
    <row r="10487" spans="16:23" x14ac:dyDescent="0.25">
      <c r="P10487" s="1"/>
      <c r="Q10487" s="1"/>
      <c r="T10487" s="2"/>
      <c r="U10487" s="2"/>
      <c r="V10487" s="2"/>
      <c r="W10487" s="2"/>
    </row>
    <row r="10488" spans="16:23" x14ac:dyDescent="0.25">
      <c r="P10488" s="1"/>
      <c r="Q10488" s="1"/>
      <c r="T10488" s="2"/>
      <c r="U10488" s="2"/>
      <c r="V10488" s="2"/>
      <c r="W10488" s="2"/>
    </row>
    <row r="10489" spans="16:23" x14ac:dyDescent="0.25">
      <c r="P10489" s="1"/>
      <c r="Q10489" s="1"/>
      <c r="T10489" s="2"/>
      <c r="U10489" s="2"/>
      <c r="V10489" s="2"/>
      <c r="W10489" s="2"/>
    </row>
    <row r="10490" spans="16:23" x14ac:dyDescent="0.25">
      <c r="P10490" s="1"/>
      <c r="Q10490" s="1"/>
      <c r="T10490" s="2"/>
      <c r="U10490" s="2"/>
      <c r="V10490" s="2"/>
      <c r="W10490" s="2"/>
    </row>
    <row r="10491" spans="16:23" x14ac:dyDescent="0.25">
      <c r="P10491" s="1"/>
      <c r="Q10491" s="1"/>
      <c r="T10491" s="2"/>
      <c r="U10491" s="2"/>
      <c r="V10491" s="2"/>
      <c r="W10491" s="2"/>
    </row>
    <row r="10492" spans="16:23" x14ac:dyDescent="0.25">
      <c r="P10492" s="1"/>
      <c r="Q10492" s="1"/>
      <c r="T10492" s="2"/>
      <c r="U10492" s="2"/>
      <c r="V10492" s="2"/>
      <c r="W10492" s="2"/>
    </row>
    <row r="10493" spans="16:23" x14ac:dyDescent="0.25">
      <c r="P10493" s="1"/>
      <c r="Q10493" s="1"/>
      <c r="T10493" s="2"/>
      <c r="U10493" s="2"/>
      <c r="V10493" s="2"/>
      <c r="W10493" s="2"/>
    </row>
    <row r="10494" spans="16:23" x14ac:dyDescent="0.25">
      <c r="P10494" s="1"/>
      <c r="Q10494" s="1"/>
      <c r="T10494" s="2"/>
      <c r="U10494" s="2"/>
      <c r="V10494" s="2"/>
      <c r="W10494" s="2"/>
    </row>
    <row r="10495" spans="16:23" x14ac:dyDescent="0.25">
      <c r="P10495" s="1"/>
      <c r="Q10495" s="1"/>
      <c r="T10495" s="2"/>
      <c r="U10495" s="2"/>
      <c r="V10495" s="2"/>
      <c r="W10495" s="2"/>
    </row>
    <row r="10496" spans="16:23" x14ac:dyDescent="0.25">
      <c r="P10496" s="1"/>
      <c r="Q10496" s="1"/>
      <c r="T10496" s="2"/>
      <c r="U10496" s="2"/>
      <c r="V10496" s="2"/>
      <c r="W10496" s="2"/>
    </row>
    <row r="10497" spans="16:23" x14ac:dyDescent="0.25">
      <c r="P10497" s="1"/>
      <c r="Q10497" s="1"/>
      <c r="T10497" s="2"/>
      <c r="U10497" s="2"/>
      <c r="V10497" s="2"/>
      <c r="W10497" s="2"/>
    </row>
    <row r="10498" spans="16:23" x14ac:dyDescent="0.25">
      <c r="P10498" s="1"/>
      <c r="Q10498" s="1"/>
      <c r="T10498" s="2"/>
      <c r="U10498" s="2"/>
      <c r="V10498" s="2"/>
      <c r="W10498" s="2"/>
    </row>
    <row r="10499" spans="16:23" x14ac:dyDescent="0.25">
      <c r="P10499" s="1"/>
      <c r="Q10499" s="1"/>
      <c r="T10499" s="2"/>
      <c r="U10499" s="2"/>
      <c r="V10499" s="2"/>
      <c r="W10499" s="2"/>
    </row>
    <row r="10500" spans="16:23" x14ac:dyDescent="0.25">
      <c r="P10500" s="1"/>
      <c r="Q10500" s="1"/>
      <c r="T10500" s="2"/>
      <c r="U10500" s="2"/>
      <c r="V10500" s="2"/>
      <c r="W10500" s="2"/>
    </row>
    <row r="10501" spans="16:23" x14ac:dyDescent="0.25">
      <c r="P10501" s="1"/>
      <c r="Q10501" s="1"/>
      <c r="T10501" s="2"/>
      <c r="U10501" s="2"/>
      <c r="V10501" s="2"/>
      <c r="W10501" s="2"/>
    </row>
    <row r="10502" spans="16:23" x14ac:dyDescent="0.25">
      <c r="P10502" s="1"/>
      <c r="Q10502" s="1"/>
      <c r="T10502" s="2"/>
      <c r="U10502" s="2"/>
      <c r="V10502" s="2"/>
      <c r="W10502" s="2"/>
    </row>
    <row r="10503" spans="16:23" x14ac:dyDescent="0.25">
      <c r="P10503" s="1"/>
      <c r="Q10503" s="1"/>
      <c r="T10503" s="2"/>
      <c r="U10503" s="2"/>
      <c r="V10503" s="2"/>
      <c r="W10503" s="2"/>
    </row>
    <row r="10504" spans="16:23" x14ac:dyDescent="0.25">
      <c r="P10504" s="1"/>
      <c r="Q10504" s="1"/>
      <c r="T10504" s="2"/>
      <c r="U10504" s="2"/>
      <c r="V10504" s="2"/>
      <c r="W10504" s="2"/>
    </row>
    <row r="10505" spans="16:23" x14ac:dyDescent="0.25">
      <c r="P10505" s="1"/>
      <c r="Q10505" s="1"/>
      <c r="T10505" s="2"/>
      <c r="U10505" s="2"/>
      <c r="V10505" s="2"/>
      <c r="W10505" s="2"/>
    </row>
    <row r="10506" spans="16:23" x14ac:dyDescent="0.25">
      <c r="P10506" s="1"/>
      <c r="Q10506" s="1"/>
      <c r="T10506" s="2"/>
      <c r="U10506" s="2"/>
      <c r="V10506" s="2"/>
      <c r="W10506" s="2"/>
    </row>
    <row r="10507" spans="16:23" x14ac:dyDescent="0.25">
      <c r="P10507" s="1"/>
      <c r="Q10507" s="1"/>
      <c r="T10507" s="2"/>
      <c r="U10507" s="2"/>
      <c r="V10507" s="2"/>
      <c r="W10507" s="2"/>
    </row>
    <row r="10508" spans="16:23" x14ac:dyDescent="0.25">
      <c r="P10508" s="1"/>
      <c r="Q10508" s="1"/>
      <c r="T10508" s="2"/>
      <c r="U10508" s="2"/>
      <c r="V10508" s="2"/>
      <c r="W10508" s="2"/>
    </row>
    <row r="10509" spans="16:23" x14ac:dyDescent="0.25">
      <c r="P10509" s="1"/>
      <c r="Q10509" s="1"/>
      <c r="T10509" s="2"/>
      <c r="U10509" s="2"/>
      <c r="V10509" s="2"/>
      <c r="W10509" s="2"/>
    </row>
    <row r="10510" spans="16:23" x14ac:dyDescent="0.25">
      <c r="P10510" s="1"/>
      <c r="Q10510" s="1"/>
      <c r="T10510" s="2"/>
      <c r="U10510" s="2"/>
      <c r="V10510" s="2"/>
      <c r="W10510" s="2"/>
    </row>
    <row r="10511" spans="16:23" x14ac:dyDescent="0.25">
      <c r="P10511" s="1"/>
      <c r="Q10511" s="1"/>
      <c r="T10511" s="2"/>
      <c r="U10511" s="2"/>
      <c r="V10511" s="2"/>
      <c r="W10511" s="2"/>
    </row>
    <row r="10512" spans="16:23" x14ac:dyDescent="0.25">
      <c r="P10512" s="1"/>
      <c r="Q10512" s="1"/>
      <c r="T10512" s="2"/>
      <c r="U10512" s="2"/>
      <c r="V10512" s="2"/>
      <c r="W10512" s="2"/>
    </row>
    <row r="10513" spans="16:23" x14ac:dyDescent="0.25">
      <c r="P10513" s="1"/>
      <c r="Q10513" s="1"/>
      <c r="T10513" s="2"/>
      <c r="U10513" s="2"/>
      <c r="V10513" s="2"/>
      <c r="W10513" s="2"/>
    </row>
    <row r="10514" spans="16:23" x14ac:dyDescent="0.25">
      <c r="P10514" s="1"/>
      <c r="Q10514" s="1"/>
      <c r="T10514" s="2"/>
      <c r="U10514" s="2"/>
      <c r="V10514" s="2"/>
      <c r="W10514" s="2"/>
    </row>
    <row r="10515" spans="16:23" x14ac:dyDescent="0.25">
      <c r="P10515" s="1"/>
      <c r="Q10515" s="1"/>
      <c r="T10515" s="2"/>
      <c r="U10515" s="2"/>
      <c r="V10515" s="2"/>
      <c r="W10515" s="2"/>
    </row>
    <row r="10516" spans="16:23" x14ac:dyDescent="0.25">
      <c r="P10516" s="1"/>
      <c r="Q10516" s="1"/>
      <c r="T10516" s="2"/>
      <c r="U10516" s="2"/>
      <c r="V10516" s="2"/>
      <c r="W10516" s="2"/>
    </row>
    <row r="10517" spans="16:23" x14ac:dyDescent="0.25">
      <c r="P10517" s="1"/>
      <c r="Q10517" s="1"/>
      <c r="T10517" s="2"/>
      <c r="U10517" s="2"/>
      <c r="V10517" s="2"/>
      <c r="W10517" s="2"/>
    </row>
    <row r="10518" spans="16:23" x14ac:dyDescent="0.25">
      <c r="P10518" s="1"/>
      <c r="Q10518" s="1"/>
      <c r="T10518" s="2"/>
      <c r="U10518" s="2"/>
      <c r="V10518" s="2"/>
      <c r="W10518" s="2"/>
    </row>
    <row r="10519" spans="16:23" x14ac:dyDescent="0.25">
      <c r="P10519" s="1"/>
      <c r="Q10519" s="1"/>
      <c r="T10519" s="2"/>
      <c r="U10519" s="2"/>
      <c r="V10519" s="2"/>
      <c r="W10519" s="2"/>
    </row>
    <row r="10520" spans="16:23" x14ac:dyDescent="0.25">
      <c r="P10520" s="1"/>
      <c r="Q10520" s="1"/>
      <c r="T10520" s="2"/>
      <c r="U10520" s="2"/>
      <c r="V10520" s="2"/>
      <c r="W10520" s="2"/>
    </row>
    <row r="10521" spans="16:23" x14ac:dyDescent="0.25">
      <c r="P10521" s="1"/>
      <c r="Q10521" s="1"/>
      <c r="T10521" s="2"/>
      <c r="U10521" s="2"/>
      <c r="V10521" s="2"/>
      <c r="W10521" s="2"/>
    </row>
    <row r="10522" spans="16:23" x14ac:dyDescent="0.25">
      <c r="P10522" s="1"/>
      <c r="Q10522" s="1"/>
      <c r="T10522" s="2"/>
      <c r="U10522" s="2"/>
      <c r="V10522" s="2"/>
      <c r="W10522" s="2"/>
    </row>
    <row r="10523" spans="16:23" x14ac:dyDescent="0.25">
      <c r="P10523" s="1"/>
      <c r="Q10523" s="1"/>
      <c r="T10523" s="2"/>
      <c r="U10523" s="2"/>
      <c r="V10523" s="2"/>
      <c r="W10523" s="2"/>
    </row>
    <row r="10524" spans="16:23" x14ac:dyDescent="0.25">
      <c r="P10524" s="1"/>
      <c r="Q10524" s="1"/>
      <c r="T10524" s="2"/>
      <c r="U10524" s="2"/>
      <c r="V10524" s="2"/>
      <c r="W10524" s="2"/>
    </row>
    <row r="10525" spans="16:23" x14ac:dyDescent="0.25">
      <c r="P10525" s="1"/>
      <c r="Q10525" s="1"/>
      <c r="T10525" s="2"/>
      <c r="U10525" s="2"/>
      <c r="V10525" s="2"/>
      <c r="W10525" s="2"/>
    </row>
    <row r="10526" spans="16:23" x14ac:dyDescent="0.25">
      <c r="P10526" s="1"/>
      <c r="Q10526" s="1"/>
      <c r="T10526" s="2"/>
      <c r="U10526" s="2"/>
      <c r="V10526" s="2"/>
      <c r="W10526" s="2"/>
    </row>
    <row r="10527" spans="16:23" x14ac:dyDescent="0.25">
      <c r="P10527" s="1"/>
      <c r="Q10527" s="1"/>
      <c r="T10527" s="2"/>
      <c r="U10527" s="2"/>
      <c r="V10527" s="2"/>
      <c r="W10527" s="2"/>
    </row>
    <row r="10528" spans="16:23" x14ac:dyDescent="0.25">
      <c r="P10528" s="1"/>
      <c r="Q10528" s="1"/>
      <c r="T10528" s="2"/>
      <c r="U10528" s="2"/>
      <c r="V10528" s="2"/>
      <c r="W10528" s="2"/>
    </row>
    <row r="10529" spans="16:23" x14ac:dyDescent="0.25">
      <c r="P10529" s="1"/>
      <c r="Q10529" s="1"/>
      <c r="T10529" s="2"/>
      <c r="U10529" s="2"/>
      <c r="V10529" s="2"/>
      <c r="W10529" s="2"/>
    </row>
    <row r="10530" spans="16:23" x14ac:dyDescent="0.25">
      <c r="P10530" s="1"/>
      <c r="Q10530" s="1"/>
      <c r="T10530" s="2"/>
      <c r="U10530" s="2"/>
      <c r="V10530" s="2"/>
      <c r="W10530" s="2"/>
    </row>
    <row r="10531" spans="16:23" x14ac:dyDescent="0.25">
      <c r="P10531" s="1"/>
      <c r="Q10531" s="1"/>
      <c r="T10531" s="2"/>
      <c r="U10531" s="2"/>
      <c r="V10531" s="2"/>
      <c r="W10531" s="2"/>
    </row>
    <row r="10532" spans="16:23" x14ac:dyDescent="0.25">
      <c r="P10532" s="1"/>
      <c r="Q10532" s="1"/>
      <c r="T10532" s="2"/>
      <c r="U10532" s="2"/>
      <c r="V10532" s="2"/>
      <c r="W10532" s="2"/>
    </row>
    <row r="10533" spans="16:23" x14ac:dyDescent="0.25">
      <c r="P10533" s="1"/>
      <c r="Q10533" s="1"/>
      <c r="T10533" s="2"/>
      <c r="U10533" s="2"/>
      <c r="V10533" s="2"/>
      <c r="W10533" s="2"/>
    </row>
    <row r="10534" spans="16:23" x14ac:dyDescent="0.25">
      <c r="P10534" s="1"/>
      <c r="Q10534" s="1"/>
      <c r="T10534" s="2"/>
      <c r="U10534" s="2"/>
      <c r="V10534" s="2"/>
      <c r="W10534" s="2"/>
    </row>
    <row r="10535" spans="16:23" x14ac:dyDescent="0.25">
      <c r="P10535" s="1"/>
      <c r="Q10535" s="1"/>
      <c r="T10535" s="2"/>
      <c r="U10535" s="2"/>
      <c r="V10535" s="2"/>
      <c r="W10535" s="2"/>
    </row>
    <row r="10536" spans="16:23" x14ac:dyDescent="0.25">
      <c r="P10536" s="1"/>
      <c r="Q10536" s="1"/>
      <c r="T10536" s="2"/>
      <c r="U10536" s="2"/>
      <c r="V10536" s="2"/>
      <c r="W10536" s="2"/>
    </row>
    <row r="10537" spans="16:23" x14ac:dyDescent="0.25">
      <c r="P10537" s="1"/>
      <c r="Q10537" s="1"/>
      <c r="T10537" s="2"/>
      <c r="U10537" s="2"/>
      <c r="V10537" s="2"/>
      <c r="W10537" s="2"/>
    </row>
    <row r="10538" spans="16:23" x14ac:dyDescent="0.25">
      <c r="P10538" s="1"/>
      <c r="Q10538" s="1"/>
      <c r="T10538" s="2"/>
      <c r="U10538" s="2"/>
      <c r="V10538" s="2"/>
      <c r="W10538" s="2"/>
    </row>
    <row r="10539" spans="16:23" x14ac:dyDescent="0.25">
      <c r="P10539" s="1"/>
      <c r="Q10539" s="1"/>
      <c r="T10539" s="2"/>
      <c r="U10539" s="2"/>
      <c r="V10539" s="2"/>
      <c r="W10539" s="2"/>
    </row>
    <row r="10540" spans="16:23" x14ac:dyDescent="0.25">
      <c r="P10540" s="1"/>
      <c r="Q10540" s="1"/>
      <c r="T10540" s="2"/>
      <c r="U10540" s="2"/>
      <c r="V10540" s="2"/>
      <c r="W10540" s="2"/>
    </row>
    <row r="10541" spans="16:23" x14ac:dyDescent="0.25">
      <c r="P10541" s="1"/>
      <c r="Q10541" s="1"/>
      <c r="T10541" s="2"/>
      <c r="U10541" s="2"/>
      <c r="V10541" s="2"/>
      <c r="W10541" s="2"/>
    </row>
    <row r="10542" spans="16:23" x14ac:dyDescent="0.25">
      <c r="P10542" s="1"/>
      <c r="Q10542" s="1"/>
      <c r="T10542" s="2"/>
      <c r="U10542" s="2"/>
      <c r="V10542" s="2"/>
      <c r="W10542" s="2"/>
    </row>
    <row r="10543" spans="16:23" x14ac:dyDescent="0.25">
      <c r="P10543" s="1"/>
      <c r="Q10543" s="1"/>
      <c r="T10543" s="2"/>
      <c r="U10543" s="2"/>
      <c r="V10543" s="2"/>
      <c r="W10543" s="2"/>
    </row>
    <row r="10544" spans="16:23" x14ac:dyDescent="0.25">
      <c r="P10544" s="1"/>
      <c r="Q10544" s="1"/>
      <c r="T10544" s="2"/>
      <c r="U10544" s="2"/>
      <c r="V10544" s="2"/>
      <c r="W10544" s="2"/>
    </row>
    <row r="10545" spans="16:23" x14ac:dyDescent="0.25">
      <c r="P10545" s="1"/>
      <c r="Q10545" s="1"/>
      <c r="T10545" s="2"/>
      <c r="U10545" s="2"/>
      <c r="V10545" s="2"/>
      <c r="W10545" s="2"/>
    </row>
    <row r="10546" spans="16:23" x14ac:dyDescent="0.25">
      <c r="P10546" s="1"/>
      <c r="Q10546" s="1"/>
      <c r="T10546" s="2"/>
      <c r="U10546" s="2"/>
      <c r="V10546" s="2"/>
      <c r="W10546" s="2"/>
    </row>
    <row r="10547" spans="16:23" x14ac:dyDescent="0.25">
      <c r="P10547" s="1"/>
      <c r="Q10547" s="1"/>
      <c r="T10547" s="2"/>
      <c r="U10547" s="2"/>
      <c r="V10547" s="2"/>
      <c r="W10547" s="2"/>
    </row>
    <row r="10548" spans="16:23" x14ac:dyDescent="0.25">
      <c r="P10548" s="1"/>
      <c r="Q10548" s="1"/>
      <c r="T10548" s="2"/>
      <c r="U10548" s="2"/>
      <c r="V10548" s="2"/>
      <c r="W10548" s="2"/>
    </row>
    <row r="10549" spans="16:23" x14ac:dyDescent="0.25">
      <c r="P10549" s="1"/>
      <c r="Q10549" s="1"/>
      <c r="T10549" s="2"/>
      <c r="U10549" s="2"/>
      <c r="V10549" s="2"/>
      <c r="W10549" s="2"/>
    </row>
    <row r="10550" spans="16:23" x14ac:dyDescent="0.25">
      <c r="P10550" s="1"/>
      <c r="Q10550" s="1"/>
      <c r="T10550" s="2"/>
      <c r="U10550" s="2"/>
      <c r="V10550" s="2"/>
      <c r="W10550" s="2"/>
    </row>
    <row r="10551" spans="16:23" x14ac:dyDescent="0.25">
      <c r="P10551" s="1"/>
      <c r="Q10551" s="1"/>
      <c r="T10551" s="2"/>
      <c r="U10551" s="2"/>
      <c r="V10551" s="2"/>
      <c r="W10551" s="2"/>
    </row>
    <row r="10552" spans="16:23" x14ac:dyDescent="0.25">
      <c r="P10552" s="1"/>
      <c r="Q10552" s="1"/>
      <c r="T10552" s="2"/>
      <c r="U10552" s="2"/>
      <c r="V10552" s="2"/>
      <c r="W10552" s="2"/>
    </row>
    <row r="10553" spans="16:23" x14ac:dyDescent="0.25">
      <c r="P10553" s="1"/>
      <c r="Q10553" s="1"/>
      <c r="T10553" s="2"/>
      <c r="U10553" s="2"/>
      <c r="V10553" s="2"/>
      <c r="W10553" s="2"/>
    </row>
    <row r="10554" spans="16:23" x14ac:dyDescent="0.25">
      <c r="P10554" s="1"/>
      <c r="Q10554" s="1"/>
      <c r="T10554" s="2"/>
      <c r="U10554" s="2"/>
      <c r="V10554" s="2"/>
      <c r="W10554" s="2"/>
    </row>
    <row r="10555" spans="16:23" x14ac:dyDescent="0.25">
      <c r="P10555" s="1"/>
      <c r="Q10555" s="1"/>
      <c r="T10555" s="2"/>
      <c r="U10555" s="2"/>
      <c r="V10555" s="2"/>
      <c r="W10555" s="2"/>
    </row>
    <row r="10556" spans="16:23" x14ac:dyDescent="0.25">
      <c r="P10556" s="1"/>
      <c r="Q10556" s="1"/>
      <c r="T10556" s="2"/>
      <c r="U10556" s="2"/>
      <c r="V10556" s="2"/>
      <c r="W10556" s="2"/>
    </row>
    <row r="10557" spans="16:23" x14ac:dyDescent="0.25">
      <c r="P10557" s="1"/>
      <c r="Q10557" s="1"/>
      <c r="T10557" s="2"/>
      <c r="U10557" s="2"/>
      <c r="V10557" s="2"/>
      <c r="W10557" s="2"/>
    </row>
    <row r="10558" spans="16:23" x14ac:dyDescent="0.25">
      <c r="P10558" s="1"/>
      <c r="Q10558" s="1"/>
      <c r="T10558" s="2"/>
      <c r="U10558" s="2"/>
      <c r="V10558" s="2"/>
      <c r="W10558" s="2"/>
    </row>
    <row r="10559" spans="16:23" x14ac:dyDescent="0.25">
      <c r="P10559" s="1"/>
      <c r="Q10559" s="1"/>
      <c r="T10559" s="2"/>
      <c r="U10559" s="2"/>
      <c r="V10559" s="2"/>
      <c r="W10559" s="2"/>
    </row>
    <row r="10560" spans="16:23" x14ac:dyDescent="0.25">
      <c r="P10560" s="1"/>
      <c r="Q10560" s="1"/>
      <c r="T10560" s="2"/>
      <c r="U10560" s="2"/>
      <c r="V10560" s="2"/>
      <c r="W10560" s="2"/>
    </row>
    <row r="10561" spans="16:23" x14ac:dyDescent="0.25">
      <c r="P10561" s="1"/>
      <c r="Q10561" s="1"/>
      <c r="T10561" s="2"/>
      <c r="U10561" s="2"/>
      <c r="V10561" s="2"/>
      <c r="W10561" s="2"/>
    </row>
    <row r="10562" spans="16:23" x14ac:dyDescent="0.25">
      <c r="P10562" s="1"/>
      <c r="Q10562" s="1"/>
      <c r="T10562" s="2"/>
      <c r="U10562" s="2"/>
      <c r="V10562" s="2"/>
      <c r="W10562" s="2"/>
    </row>
    <row r="10563" spans="16:23" x14ac:dyDescent="0.25">
      <c r="P10563" s="1"/>
      <c r="Q10563" s="1"/>
      <c r="T10563" s="2"/>
      <c r="U10563" s="2"/>
      <c r="V10563" s="2"/>
      <c r="W10563" s="2"/>
    </row>
    <row r="10564" spans="16:23" x14ac:dyDescent="0.25">
      <c r="P10564" s="1"/>
      <c r="Q10564" s="1"/>
      <c r="T10564" s="2"/>
      <c r="U10564" s="2"/>
      <c r="V10564" s="2"/>
      <c r="W10564" s="2"/>
    </row>
    <row r="10565" spans="16:23" x14ac:dyDescent="0.25">
      <c r="P10565" s="1"/>
      <c r="Q10565" s="1"/>
      <c r="T10565" s="2"/>
      <c r="U10565" s="2"/>
      <c r="V10565" s="2"/>
      <c r="W10565" s="2"/>
    </row>
    <row r="10566" spans="16:23" x14ac:dyDescent="0.25">
      <c r="P10566" s="1"/>
      <c r="Q10566" s="1"/>
      <c r="T10566" s="2"/>
      <c r="U10566" s="2"/>
      <c r="V10566" s="2"/>
      <c r="W10566" s="2"/>
    </row>
    <row r="10567" spans="16:23" x14ac:dyDescent="0.25">
      <c r="P10567" s="1"/>
      <c r="Q10567" s="1"/>
      <c r="T10567" s="2"/>
      <c r="U10567" s="2"/>
      <c r="V10567" s="2"/>
      <c r="W10567" s="2"/>
    </row>
    <row r="10568" spans="16:23" x14ac:dyDescent="0.25">
      <c r="P10568" s="1"/>
      <c r="Q10568" s="1"/>
      <c r="T10568" s="2"/>
      <c r="U10568" s="2"/>
      <c r="V10568" s="2"/>
      <c r="W10568" s="2"/>
    </row>
    <row r="10569" spans="16:23" x14ac:dyDescent="0.25">
      <c r="P10569" s="1"/>
      <c r="Q10569" s="1"/>
      <c r="T10569" s="2"/>
      <c r="U10569" s="2"/>
      <c r="V10569" s="2"/>
      <c r="W10569" s="2"/>
    </row>
    <row r="10570" spans="16:23" x14ac:dyDescent="0.25">
      <c r="P10570" s="1"/>
      <c r="Q10570" s="1"/>
      <c r="T10570" s="2"/>
      <c r="U10570" s="2"/>
      <c r="V10570" s="2"/>
      <c r="W10570" s="2"/>
    </row>
    <row r="10571" spans="16:23" x14ac:dyDescent="0.25">
      <c r="P10571" s="1"/>
      <c r="Q10571" s="1"/>
      <c r="T10571" s="2"/>
      <c r="U10571" s="2"/>
      <c r="V10571" s="2"/>
      <c r="W10571" s="2"/>
    </row>
    <row r="10572" spans="16:23" x14ac:dyDescent="0.25">
      <c r="P10572" s="1"/>
      <c r="Q10572" s="1"/>
      <c r="T10572" s="2"/>
      <c r="U10572" s="2"/>
      <c r="V10572" s="2"/>
      <c r="W10572" s="2"/>
    </row>
    <row r="10573" spans="16:23" x14ac:dyDescent="0.25">
      <c r="P10573" s="1"/>
      <c r="Q10573" s="1"/>
      <c r="T10573" s="2"/>
      <c r="U10573" s="2"/>
      <c r="V10573" s="2"/>
      <c r="W10573" s="2"/>
    </row>
    <row r="10574" spans="16:23" x14ac:dyDescent="0.25">
      <c r="P10574" s="1"/>
      <c r="Q10574" s="1"/>
      <c r="T10574" s="2"/>
      <c r="U10574" s="2"/>
      <c r="V10574" s="2"/>
      <c r="W10574" s="2"/>
    </row>
    <row r="10575" spans="16:23" x14ac:dyDescent="0.25">
      <c r="P10575" s="1"/>
      <c r="Q10575" s="1"/>
      <c r="T10575" s="2"/>
      <c r="U10575" s="2"/>
      <c r="V10575" s="2"/>
      <c r="W10575" s="2"/>
    </row>
    <row r="10576" spans="16:23" x14ac:dyDescent="0.25">
      <c r="P10576" s="1"/>
      <c r="Q10576" s="1"/>
      <c r="T10576" s="2"/>
      <c r="U10576" s="2"/>
      <c r="V10576" s="2"/>
      <c r="W10576" s="2"/>
    </row>
    <row r="10577" spans="16:23" x14ac:dyDescent="0.25">
      <c r="P10577" s="1"/>
      <c r="Q10577" s="1"/>
      <c r="T10577" s="2"/>
      <c r="U10577" s="2"/>
      <c r="V10577" s="2"/>
      <c r="W10577" s="2"/>
    </row>
    <row r="10578" spans="16:23" x14ac:dyDescent="0.25">
      <c r="P10578" s="1"/>
      <c r="Q10578" s="1"/>
      <c r="T10578" s="2"/>
      <c r="U10578" s="2"/>
      <c r="V10578" s="2"/>
      <c r="W10578" s="2"/>
    </row>
    <row r="10579" spans="16:23" x14ac:dyDescent="0.25">
      <c r="P10579" s="1"/>
      <c r="Q10579" s="1"/>
      <c r="T10579" s="2"/>
      <c r="U10579" s="2"/>
      <c r="V10579" s="2"/>
      <c r="W10579" s="2"/>
    </row>
    <row r="10580" spans="16:23" x14ac:dyDescent="0.25">
      <c r="P10580" s="1"/>
      <c r="Q10580" s="1"/>
      <c r="T10580" s="2"/>
      <c r="U10580" s="2"/>
      <c r="V10580" s="2"/>
      <c r="W10580" s="2"/>
    </row>
    <row r="10581" spans="16:23" x14ac:dyDescent="0.25">
      <c r="P10581" s="1"/>
      <c r="Q10581" s="1"/>
      <c r="T10581" s="2"/>
      <c r="U10581" s="2"/>
      <c r="V10581" s="2"/>
      <c r="W10581" s="2"/>
    </row>
    <row r="10582" spans="16:23" x14ac:dyDescent="0.25">
      <c r="P10582" s="1"/>
      <c r="Q10582" s="1"/>
      <c r="T10582" s="2"/>
      <c r="U10582" s="2"/>
      <c r="V10582" s="2"/>
      <c r="W10582" s="2"/>
    </row>
    <row r="10583" spans="16:23" x14ac:dyDescent="0.25">
      <c r="P10583" s="1"/>
      <c r="Q10583" s="1"/>
      <c r="T10583" s="2"/>
      <c r="U10583" s="2"/>
      <c r="V10583" s="2"/>
      <c r="W10583" s="2"/>
    </row>
    <row r="10584" spans="16:23" x14ac:dyDescent="0.25">
      <c r="P10584" s="1"/>
      <c r="Q10584" s="1"/>
      <c r="T10584" s="2"/>
      <c r="U10584" s="2"/>
      <c r="V10584" s="2"/>
      <c r="W10584" s="2"/>
    </row>
    <row r="10585" spans="16:23" x14ac:dyDescent="0.25">
      <c r="P10585" s="1"/>
      <c r="Q10585" s="1"/>
      <c r="T10585" s="2"/>
      <c r="U10585" s="2"/>
      <c r="V10585" s="2"/>
      <c r="W10585" s="2"/>
    </row>
    <row r="10586" spans="16:23" x14ac:dyDescent="0.25">
      <c r="P10586" s="1"/>
      <c r="Q10586" s="1"/>
      <c r="T10586" s="2"/>
      <c r="U10586" s="2"/>
      <c r="V10586" s="2"/>
      <c r="W10586" s="2"/>
    </row>
    <row r="10587" spans="16:23" x14ac:dyDescent="0.25">
      <c r="P10587" s="1"/>
      <c r="Q10587" s="1"/>
      <c r="T10587" s="2"/>
      <c r="U10587" s="2"/>
      <c r="V10587" s="2"/>
      <c r="W10587" s="2"/>
    </row>
    <row r="10588" spans="16:23" x14ac:dyDescent="0.25">
      <c r="P10588" s="1"/>
      <c r="Q10588" s="1"/>
      <c r="T10588" s="2"/>
      <c r="U10588" s="2"/>
      <c r="V10588" s="2"/>
      <c r="W10588" s="2"/>
    </row>
    <row r="10589" spans="16:23" x14ac:dyDescent="0.25">
      <c r="P10589" s="1"/>
      <c r="Q10589" s="1"/>
      <c r="T10589" s="2"/>
      <c r="U10589" s="2"/>
      <c r="V10589" s="2"/>
      <c r="W10589" s="2"/>
    </row>
    <row r="10590" spans="16:23" x14ac:dyDescent="0.25">
      <c r="P10590" s="1"/>
      <c r="Q10590" s="1"/>
      <c r="T10590" s="2"/>
      <c r="U10590" s="2"/>
      <c r="V10590" s="2"/>
      <c r="W10590" s="2"/>
    </row>
    <row r="10591" spans="16:23" x14ac:dyDescent="0.25">
      <c r="P10591" s="1"/>
      <c r="Q10591" s="1"/>
      <c r="T10591" s="2"/>
      <c r="U10591" s="2"/>
      <c r="V10591" s="2"/>
      <c r="W10591" s="2"/>
    </row>
    <row r="10592" spans="16:23" x14ac:dyDescent="0.25">
      <c r="P10592" s="1"/>
      <c r="Q10592" s="1"/>
      <c r="T10592" s="2"/>
      <c r="U10592" s="2"/>
      <c r="V10592" s="2"/>
      <c r="W10592" s="2"/>
    </row>
    <row r="10593" spans="16:23" x14ac:dyDescent="0.25">
      <c r="P10593" s="1"/>
      <c r="Q10593" s="1"/>
      <c r="T10593" s="2"/>
      <c r="U10593" s="2"/>
      <c r="V10593" s="2"/>
      <c r="W10593" s="2"/>
    </row>
    <row r="10594" spans="16:23" x14ac:dyDescent="0.25">
      <c r="P10594" s="1"/>
      <c r="Q10594" s="1"/>
      <c r="T10594" s="2"/>
      <c r="U10594" s="2"/>
      <c r="V10594" s="2"/>
      <c r="W10594" s="2"/>
    </row>
    <row r="10595" spans="16:23" x14ac:dyDescent="0.25">
      <c r="P10595" s="1"/>
      <c r="Q10595" s="1"/>
      <c r="T10595" s="2"/>
      <c r="U10595" s="2"/>
      <c r="V10595" s="2"/>
      <c r="W10595" s="2"/>
    </row>
    <row r="10596" spans="16:23" x14ac:dyDescent="0.25">
      <c r="P10596" s="1"/>
      <c r="Q10596" s="1"/>
      <c r="T10596" s="2"/>
      <c r="U10596" s="2"/>
      <c r="V10596" s="2"/>
      <c r="W10596" s="2"/>
    </row>
    <row r="10597" spans="16:23" x14ac:dyDescent="0.25">
      <c r="P10597" s="1"/>
      <c r="Q10597" s="1"/>
      <c r="T10597" s="2"/>
      <c r="U10597" s="2"/>
      <c r="V10597" s="2"/>
      <c r="W10597" s="2"/>
    </row>
    <row r="10598" spans="16:23" x14ac:dyDescent="0.25">
      <c r="P10598" s="1"/>
      <c r="Q10598" s="1"/>
      <c r="T10598" s="2"/>
      <c r="U10598" s="2"/>
      <c r="V10598" s="2"/>
      <c r="W10598" s="2"/>
    </row>
    <row r="10599" spans="16:23" x14ac:dyDescent="0.25">
      <c r="P10599" s="1"/>
      <c r="Q10599" s="1"/>
      <c r="T10599" s="2"/>
      <c r="U10599" s="2"/>
      <c r="V10599" s="2"/>
      <c r="W10599" s="2"/>
    </row>
    <row r="10600" spans="16:23" x14ac:dyDescent="0.25">
      <c r="P10600" s="1"/>
      <c r="Q10600" s="1"/>
      <c r="T10600" s="2"/>
      <c r="U10600" s="2"/>
      <c r="V10600" s="2"/>
      <c r="W10600" s="2"/>
    </row>
    <row r="10601" spans="16:23" x14ac:dyDescent="0.25">
      <c r="P10601" s="1"/>
      <c r="Q10601" s="1"/>
      <c r="T10601" s="2"/>
      <c r="U10601" s="2"/>
      <c r="V10601" s="2"/>
      <c r="W10601" s="2"/>
    </row>
    <row r="10602" spans="16:23" x14ac:dyDescent="0.25">
      <c r="P10602" s="1"/>
      <c r="Q10602" s="1"/>
      <c r="T10602" s="2"/>
      <c r="U10602" s="2"/>
      <c r="V10602" s="2"/>
      <c r="W10602" s="2"/>
    </row>
    <row r="10603" spans="16:23" x14ac:dyDescent="0.25">
      <c r="P10603" s="1"/>
      <c r="Q10603" s="1"/>
      <c r="T10603" s="2"/>
      <c r="U10603" s="2"/>
      <c r="V10603" s="2"/>
      <c r="W10603" s="2"/>
    </row>
    <row r="10604" spans="16:23" x14ac:dyDescent="0.25">
      <c r="P10604" s="1"/>
      <c r="Q10604" s="1"/>
      <c r="T10604" s="2"/>
      <c r="U10604" s="2"/>
      <c r="V10604" s="2"/>
      <c r="W10604" s="2"/>
    </row>
    <row r="10605" spans="16:23" x14ac:dyDescent="0.25">
      <c r="P10605" s="1"/>
      <c r="Q10605" s="1"/>
      <c r="T10605" s="2"/>
      <c r="U10605" s="2"/>
      <c r="V10605" s="2"/>
      <c r="W10605" s="2"/>
    </row>
    <row r="10606" spans="16:23" x14ac:dyDescent="0.25">
      <c r="P10606" s="1"/>
      <c r="Q10606" s="1"/>
      <c r="T10606" s="2"/>
      <c r="U10606" s="2"/>
      <c r="V10606" s="2"/>
      <c r="W10606" s="2"/>
    </row>
    <row r="10607" spans="16:23" x14ac:dyDescent="0.25">
      <c r="P10607" s="1"/>
      <c r="Q10607" s="1"/>
      <c r="T10607" s="2"/>
      <c r="U10607" s="2"/>
      <c r="V10607" s="2"/>
      <c r="W10607" s="2"/>
    </row>
    <row r="10608" spans="16:23" x14ac:dyDescent="0.25">
      <c r="P10608" s="1"/>
      <c r="Q10608" s="1"/>
      <c r="T10608" s="2"/>
      <c r="U10608" s="2"/>
      <c r="V10608" s="2"/>
      <c r="W10608" s="2"/>
    </row>
    <row r="10609" spans="16:23" x14ac:dyDescent="0.25">
      <c r="P10609" s="1"/>
      <c r="Q10609" s="1"/>
      <c r="T10609" s="2"/>
      <c r="U10609" s="2"/>
      <c r="V10609" s="2"/>
      <c r="W10609" s="2"/>
    </row>
    <row r="10610" spans="16:23" x14ac:dyDescent="0.25">
      <c r="P10610" s="1"/>
      <c r="Q10610" s="1"/>
      <c r="T10610" s="2"/>
      <c r="U10610" s="2"/>
      <c r="V10610" s="2"/>
      <c r="W10610" s="2"/>
    </row>
    <row r="10611" spans="16:23" x14ac:dyDescent="0.25">
      <c r="P10611" s="1"/>
      <c r="Q10611" s="1"/>
      <c r="T10611" s="2"/>
      <c r="U10611" s="2"/>
      <c r="V10611" s="2"/>
      <c r="W10611" s="2"/>
    </row>
    <row r="10612" spans="16:23" x14ac:dyDescent="0.25">
      <c r="P10612" s="1"/>
      <c r="Q10612" s="1"/>
      <c r="T10612" s="2"/>
      <c r="U10612" s="2"/>
      <c r="V10612" s="2"/>
      <c r="W10612" s="2"/>
    </row>
    <row r="10613" spans="16:23" x14ac:dyDescent="0.25">
      <c r="P10613" s="1"/>
      <c r="Q10613" s="1"/>
      <c r="T10613" s="2"/>
      <c r="U10613" s="2"/>
      <c r="V10613" s="2"/>
      <c r="W10613" s="2"/>
    </row>
    <row r="10614" spans="16:23" x14ac:dyDescent="0.25">
      <c r="P10614" s="1"/>
      <c r="Q10614" s="1"/>
      <c r="T10614" s="2"/>
      <c r="U10614" s="2"/>
      <c r="V10614" s="2"/>
      <c r="W10614" s="2"/>
    </row>
    <row r="10615" spans="16:23" x14ac:dyDescent="0.25">
      <c r="P10615" s="1"/>
      <c r="Q10615" s="1"/>
      <c r="T10615" s="2"/>
      <c r="U10615" s="2"/>
      <c r="V10615" s="2"/>
      <c r="W10615" s="2"/>
    </row>
    <row r="10616" spans="16:23" x14ac:dyDescent="0.25">
      <c r="P10616" s="1"/>
      <c r="Q10616" s="1"/>
      <c r="T10616" s="2"/>
      <c r="U10616" s="2"/>
      <c r="V10616" s="2"/>
      <c r="W10616" s="2"/>
    </row>
    <row r="10617" spans="16:23" x14ac:dyDescent="0.25">
      <c r="P10617" s="1"/>
      <c r="Q10617" s="1"/>
      <c r="T10617" s="2"/>
      <c r="U10617" s="2"/>
      <c r="V10617" s="2"/>
      <c r="W10617" s="2"/>
    </row>
    <row r="10618" spans="16:23" x14ac:dyDescent="0.25">
      <c r="P10618" s="1"/>
      <c r="Q10618" s="1"/>
      <c r="T10618" s="2"/>
      <c r="U10618" s="2"/>
      <c r="V10618" s="2"/>
      <c r="W10618" s="2"/>
    </row>
    <row r="10619" spans="16:23" x14ac:dyDescent="0.25">
      <c r="P10619" s="1"/>
      <c r="Q10619" s="1"/>
      <c r="T10619" s="2"/>
      <c r="U10619" s="2"/>
      <c r="V10619" s="2"/>
      <c r="W10619" s="2"/>
    </row>
    <row r="10620" spans="16:23" x14ac:dyDescent="0.25">
      <c r="P10620" s="1"/>
      <c r="Q10620" s="1"/>
      <c r="T10620" s="2"/>
      <c r="U10620" s="2"/>
      <c r="V10620" s="2"/>
      <c r="W10620" s="2"/>
    </row>
    <row r="10621" spans="16:23" x14ac:dyDescent="0.25">
      <c r="P10621" s="1"/>
      <c r="Q10621" s="1"/>
      <c r="T10621" s="2"/>
      <c r="U10621" s="2"/>
      <c r="V10621" s="2"/>
      <c r="W10621" s="2"/>
    </row>
    <row r="10622" spans="16:23" x14ac:dyDescent="0.25">
      <c r="P10622" s="1"/>
      <c r="Q10622" s="1"/>
      <c r="T10622" s="2"/>
      <c r="U10622" s="2"/>
      <c r="V10622" s="2"/>
      <c r="W10622" s="2"/>
    </row>
    <row r="10623" spans="16:23" x14ac:dyDescent="0.25">
      <c r="P10623" s="1"/>
      <c r="Q10623" s="1"/>
      <c r="T10623" s="2"/>
      <c r="U10623" s="2"/>
      <c r="V10623" s="2"/>
      <c r="W10623" s="2"/>
    </row>
    <row r="10624" spans="16:23" x14ac:dyDescent="0.25">
      <c r="P10624" s="1"/>
      <c r="Q10624" s="1"/>
      <c r="T10624" s="2"/>
      <c r="U10624" s="2"/>
      <c r="V10624" s="2"/>
      <c r="W10624" s="2"/>
    </row>
    <row r="10625" spans="16:23" x14ac:dyDescent="0.25">
      <c r="P10625" s="1"/>
      <c r="Q10625" s="1"/>
      <c r="T10625" s="2"/>
      <c r="U10625" s="2"/>
      <c r="V10625" s="2"/>
      <c r="W10625" s="2"/>
    </row>
    <row r="10626" spans="16:23" x14ac:dyDescent="0.25">
      <c r="P10626" s="1"/>
      <c r="Q10626" s="1"/>
      <c r="T10626" s="2"/>
      <c r="U10626" s="2"/>
      <c r="V10626" s="2"/>
      <c r="W10626" s="2"/>
    </row>
    <row r="10627" spans="16:23" x14ac:dyDescent="0.25">
      <c r="P10627" s="1"/>
      <c r="Q10627" s="1"/>
      <c r="T10627" s="2"/>
      <c r="U10627" s="2"/>
      <c r="V10627" s="2"/>
      <c r="W10627" s="2"/>
    </row>
    <row r="10628" spans="16:23" x14ac:dyDescent="0.25">
      <c r="P10628" s="1"/>
      <c r="Q10628" s="1"/>
      <c r="T10628" s="2"/>
      <c r="U10628" s="2"/>
      <c r="V10628" s="2"/>
      <c r="W10628" s="2"/>
    </row>
    <row r="10629" spans="16:23" x14ac:dyDescent="0.25">
      <c r="P10629" s="1"/>
      <c r="Q10629" s="1"/>
      <c r="T10629" s="2"/>
      <c r="U10629" s="2"/>
      <c r="V10629" s="2"/>
      <c r="W10629" s="2"/>
    </row>
    <row r="10630" spans="16:23" x14ac:dyDescent="0.25">
      <c r="P10630" s="1"/>
      <c r="Q10630" s="1"/>
      <c r="T10630" s="2"/>
      <c r="U10630" s="2"/>
      <c r="V10630" s="2"/>
      <c r="W10630" s="2"/>
    </row>
    <row r="10631" spans="16:23" x14ac:dyDescent="0.25">
      <c r="P10631" s="1"/>
      <c r="Q10631" s="1"/>
      <c r="T10631" s="2"/>
      <c r="U10631" s="2"/>
      <c r="V10631" s="2"/>
      <c r="W10631" s="2"/>
    </row>
    <row r="10632" spans="16:23" x14ac:dyDescent="0.25">
      <c r="P10632" s="1"/>
      <c r="Q10632" s="1"/>
      <c r="T10632" s="2"/>
      <c r="U10632" s="2"/>
      <c r="V10632" s="2"/>
      <c r="W10632" s="2"/>
    </row>
    <row r="10633" spans="16:23" x14ac:dyDescent="0.25">
      <c r="P10633" s="1"/>
      <c r="Q10633" s="1"/>
      <c r="T10633" s="2"/>
      <c r="U10633" s="2"/>
      <c r="V10633" s="2"/>
      <c r="W10633" s="2"/>
    </row>
    <row r="10634" spans="16:23" x14ac:dyDescent="0.25">
      <c r="P10634" s="1"/>
      <c r="Q10634" s="1"/>
      <c r="T10634" s="2"/>
      <c r="U10634" s="2"/>
      <c r="V10634" s="2"/>
      <c r="W10634" s="2"/>
    </row>
    <row r="10635" spans="16:23" x14ac:dyDescent="0.25">
      <c r="P10635" s="1"/>
      <c r="Q10635" s="1"/>
      <c r="T10635" s="2"/>
      <c r="U10635" s="2"/>
      <c r="V10635" s="2"/>
      <c r="W10635" s="2"/>
    </row>
    <row r="10636" spans="16:23" x14ac:dyDescent="0.25">
      <c r="P10636" s="1"/>
      <c r="Q10636" s="1"/>
      <c r="T10636" s="2"/>
      <c r="U10636" s="2"/>
      <c r="V10636" s="2"/>
      <c r="W10636" s="2"/>
    </row>
    <row r="10637" spans="16:23" x14ac:dyDescent="0.25">
      <c r="P10637" s="1"/>
      <c r="Q10637" s="1"/>
      <c r="T10637" s="2"/>
      <c r="U10637" s="2"/>
      <c r="V10637" s="2"/>
      <c r="W10637" s="2"/>
    </row>
    <row r="10638" spans="16:23" x14ac:dyDescent="0.25">
      <c r="P10638" s="1"/>
      <c r="Q10638" s="1"/>
      <c r="T10638" s="2"/>
      <c r="U10638" s="2"/>
      <c r="V10638" s="2"/>
      <c r="W10638" s="2"/>
    </row>
    <row r="10639" spans="16:23" x14ac:dyDescent="0.25">
      <c r="P10639" s="1"/>
      <c r="Q10639" s="1"/>
      <c r="T10639" s="2"/>
      <c r="U10639" s="2"/>
      <c r="V10639" s="2"/>
      <c r="W10639" s="2"/>
    </row>
    <row r="10640" spans="16:23" x14ac:dyDescent="0.25">
      <c r="P10640" s="1"/>
      <c r="Q10640" s="1"/>
      <c r="T10640" s="2"/>
      <c r="U10640" s="2"/>
      <c r="V10640" s="2"/>
      <c r="W10640" s="2"/>
    </row>
    <row r="10641" spans="16:23" x14ac:dyDescent="0.25">
      <c r="P10641" s="1"/>
      <c r="Q10641" s="1"/>
      <c r="T10641" s="2"/>
      <c r="U10641" s="2"/>
      <c r="V10641" s="2"/>
      <c r="W10641" s="2"/>
    </row>
    <row r="10642" spans="16:23" x14ac:dyDescent="0.25">
      <c r="P10642" s="1"/>
      <c r="Q10642" s="1"/>
      <c r="T10642" s="2"/>
      <c r="U10642" s="2"/>
      <c r="V10642" s="2"/>
      <c r="W10642" s="2"/>
    </row>
    <row r="10643" spans="16:23" x14ac:dyDescent="0.25">
      <c r="P10643" s="1"/>
      <c r="Q10643" s="1"/>
      <c r="T10643" s="2"/>
      <c r="U10643" s="2"/>
      <c r="V10643" s="2"/>
      <c r="W10643" s="2"/>
    </row>
    <row r="10644" spans="16:23" x14ac:dyDescent="0.25">
      <c r="P10644" s="1"/>
      <c r="Q10644" s="1"/>
      <c r="T10644" s="2"/>
      <c r="U10644" s="2"/>
      <c r="V10644" s="2"/>
      <c r="W10644" s="2"/>
    </row>
    <row r="10645" spans="16:23" x14ac:dyDescent="0.25">
      <c r="P10645" s="1"/>
      <c r="Q10645" s="1"/>
      <c r="T10645" s="2"/>
      <c r="U10645" s="2"/>
      <c r="V10645" s="2"/>
      <c r="W10645" s="2"/>
    </row>
    <row r="10646" spans="16:23" x14ac:dyDescent="0.25">
      <c r="P10646" s="1"/>
      <c r="Q10646" s="1"/>
      <c r="T10646" s="2"/>
      <c r="U10646" s="2"/>
      <c r="V10646" s="2"/>
      <c r="W10646" s="2"/>
    </row>
    <row r="10647" spans="16:23" x14ac:dyDescent="0.25">
      <c r="P10647" s="1"/>
      <c r="Q10647" s="1"/>
      <c r="T10647" s="2"/>
      <c r="U10647" s="2"/>
      <c r="V10647" s="2"/>
      <c r="W10647" s="2"/>
    </row>
    <row r="10648" spans="16:23" x14ac:dyDescent="0.25">
      <c r="P10648" s="1"/>
      <c r="Q10648" s="1"/>
      <c r="T10648" s="2"/>
      <c r="U10648" s="2"/>
      <c r="V10648" s="2"/>
      <c r="W10648" s="2"/>
    </row>
    <row r="10649" spans="16:23" x14ac:dyDescent="0.25">
      <c r="P10649" s="1"/>
      <c r="Q10649" s="1"/>
      <c r="T10649" s="2"/>
      <c r="U10649" s="2"/>
      <c r="V10649" s="2"/>
      <c r="W10649" s="2"/>
    </row>
    <row r="10650" spans="16:23" x14ac:dyDescent="0.25">
      <c r="P10650" s="1"/>
      <c r="Q10650" s="1"/>
      <c r="T10650" s="2"/>
      <c r="U10650" s="2"/>
      <c r="V10650" s="2"/>
      <c r="W10650" s="2"/>
    </row>
    <row r="10651" spans="16:23" x14ac:dyDescent="0.25">
      <c r="P10651" s="1"/>
      <c r="Q10651" s="1"/>
      <c r="T10651" s="2"/>
      <c r="U10651" s="2"/>
      <c r="V10651" s="2"/>
      <c r="W10651" s="2"/>
    </row>
    <row r="10652" spans="16:23" x14ac:dyDescent="0.25">
      <c r="P10652" s="1"/>
      <c r="Q10652" s="1"/>
      <c r="T10652" s="2"/>
      <c r="U10652" s="2"/>
      <c r="V10652" s="2"/>
      <c r="W10652" s="2"/>
    </row>
    <row r="10653" spans="16:23" x14ac:dyDescent="0.25">
      <c r="P10653" s="1"/>
      <c r="Q10653" s="1"/>
      <c r="T10653" s="2"/>
      <c r="U10653" s="2"/>
      <c r="V10653" s="2"/>
      <c r="W10653" s="2"/>
    </row>
    <row r="10654" spans="16:23" x14ac:dyDescent="0.25">
      <c r="P10654" s="1"/>
      <c r="Q10654" s="1"/>
      <c r="T10654" s="2"/>
      <c r="U10654" s="2"/>
      <c r="V10654" s="2"/>
      <c r="W10654" s="2"/>
    </row>
    <row r="10655" spans="16:23" x14ac:dyDescent="0.25">
      <c r="P10655" s="1"/>
      <c r="Q10655" s="1"/>
      <c r="T10655" s="2"/>
      <c r="U10655" s="2"/>
      <c r="V10655" s="2"/>
      <c r="W10655" s="2"/>
    </row>
    <row r="10656" spans="16:23" x14ac:dyDescent="0.25">
      <c r="P10656" s="1"/>
      <c r="Q10656" s="1"/>
      <c r="T10656" s="2"/>
      <c r="U10656" s="2"/>
      <c r="V10656" s="2"/>
      <c r="W10656" s="2"/>
    </row>
    <row r="10657" spans="16:23" x14ac:dyDescent="0.25">
      <c r="P10657" s="1"/>
      <c r="Q10657" s="1"/>
      <c r="T10657" s="2"/>
      <c r="U10657" s="2"/>
      <c r="V10657" s="2"/>
      <c r="W10657" s="2"/>
    </row>
    <row r="10658" spans="16:23" x14ac:dyDescent="0.25">
      <c r="P10658" s="1"/>
      <c r="Q10658" s="1"/>
      <c r="T10658" s="2"/>
      <c r="U10658" s="2"/>
      <c r="V10658" s="2"/>
      <c r="W10658" s="2"/>
    </row>
    <row r="10659" spans="16:23" x14ac:dyDescent="0.25">
      <c r="P10659" s="1"/>
      <c r="Q10659" s="1"/>
      <c r="T10659" s="2"/>
      <c r="U10659" s="2"/>
      <c r="V10659" s="2"/>
      <c r="W10659" s="2"/>
    </row>
    <row r="10660" spans="16:23" x14ac:dyDescent="0.25">
      <c r="P10660" s="1"/>
      <c r="Q10660" s="1"/>
      <c r="T10660" s="2"/>
      <c r="U10660" s="2"/>
      <c r="V10660" s="2"/>
      <c r="W10660" s="2"/>
    </row>
    <row r="10661" spans="16:23" x14ac:dyDescent="0.25">
      <c r="P10661" s="1"/>
      <c r="Q10661" s="1"/>
      <c r="T10661" s="2"/>
      <c r="U10661" s="2"/>
      <c r="V10661" s="2"/>
      <c r="W10661" s="2"/>
    </row>
    <row r="10662" spans="16:23" x14ac:dyDescent="0.25">
      <c r="P10662" s="1"/>
      <c r="Q10662" s="1"/>
      <c r="T10662" s="2"/>
      <c r="U10662" s="2"/>
      <c r="V10662" s="2"/>
      <c r="W10662" s="2"/>
    </row>
    <row r="10663" spans="16:23" x14ac:dyDescent="0.25">
      <c r="P10663" s="1"/>
      <c r="Q10663" s="1"/>
      <c r="T10663" s="2"/>
      <c r="U10663" s="2"/>
      <c r="V10663" s="2"/>
      <c r="W10663" s="2"/>
    </row>
    <row r="10664" spans="16:23" x14ac:dyDescent="0.25">
      <c r="P10664" s="1"/>
      <c r="Q10664" s="1"/>
      <c r="T10664" s="2"/>
      <c r="U10664" s="2"/>
      <c r="V10664" s="2"/>
      <c r="W10664" s="2"/>
    </row>
    <row r="10665" spans="16:23" x14ac:dyDescent="0.25">
      <c r="P10665" s="1"/>
      <c r="Q10665" s="1"/>
      <c r="T10665" s="2"/>
      <c r="U10665" s="2"/>
      <c r="V10665" s="2"/>
      <c r="W10665" s="2"/>
    </row>
    <row r="10666" spans="16:23" x14ac:dyDescent="0.25">
      <c r="P10666" s="1"/>
      <c r="Q10666" s="1"/>
      <c r="T10666" s="2"/>
      <c r="U10666" s="2"/>
      <c r="V10666" s="2"/>
      <c r="W10666" s="2"/>
    </row>
    <row r="10667" spans="16:23" x14ac:dyDescent="0.25">
      <c r="P10667" s="1"/>
      <c r="Q10667" s="1"/>
      <c r="T10667" s="2"/>
      <c r="U10667" s="2"/>
      <c r="V10667" s="2"/>
      <c r="W10667" s="2"/>
    </row>
    <row r="10668" spans="16:23" x14ac:dyDescent="0.25">
      <c r="P10668" s="1"/>
      <c r="Q10668" s="1"/>
      <c r="T10668" s="2"/>
      <c r="U10668" s="2"/>
      <c r="V10668" s="2"/>
      <c r="W10668" s="2"/>
    </row>
    <row r="10669" spans="16:23" x14ac:dyDescent="0.25">
      <c r="P10669" s="1"/>
      <c r="Q10669" s="1"/>
      <c r="T10669" s="2"/>
      <c r="U10669" s="2"/>
      <c r="V10669" s="2"/>
      <c r="W10669" s="2"/>
    </row>
    <row r="10670" spans="16:23" x14ac:dyDescent="0.25">
      <c r="P10670" s="1"/>
      <c r="Q10670" s="1"/>
      <c r="T10670" s="2"/>
      <c r="U10670" s="2"/>
      <c r="V10670" s="2"/>
      <c r="W10670" s="2"/>
    </row>
    <row r="10671" spans="16:23" x14ac:dyDescent="0.25">
      <c r="P10671" s="1"/>
      <c r="Q10671" s="1"/>
      <c r="T10671" s="2"/>
      <c r="U10671" s="2"/>
      <c r="V10671" s="2"/>
      <c r="W10671" s="2"/>
    </row>
    <row r="10672" spans="16:23" x14ac:dyDescent="0.25">
      <c r="P10672" s="1"/>
      <c r="Q10672" s="1"/>
      <c r="T10672" s="2"/>
      <c r="U10672" s="2"/>
      <c r="V10672" s="2"/>
      <c r="W10672" s="2"/>
    </row>
    <row r="10673" spans="16:23" x14ac:dyDescent="0.25">
      <c r="P10673" s="1"/>
      <c r="Q10673" s="1"/>
      <c r="T10673" s="2"/>
      <c r="U10673" s="2"/>
      <c r="V10673" s="2"/>
      <c r="W10673" s="2"/>
    </row>
    <row r="10674" spans="16:23" x14ac:dyDescent="0.25">
      <c r="P10674" s="1"/>
      <c r="Q10674" s="1"/>
      <c r="T10674" s="2"/>
      <c r="U10674" s="2"/>
      <c r="V10674" s="2"/>
      <c r="W10674" s="2"/>
    </row>
    <row r="10675" spans="16:23" x14ac:dyDescent="0.25">
      <c r="P10675" s="1"/>
      <c r="Q10675" s="1"/>
      <c r="T10675" s="2"/>
      <c r="U10675" s="2"/>
      <c r="V10675" s="2"/>
      <c r="W10675" s="2"/>
    </row>
    <row r="10676" spans="16:23" x14ac:dyDescent="0.25">
      <c r="P10676" s="1"/>
      <c r="Q10676" s="1"/>
      <c r="T10676" s="2"/>
      <c r="U10676" s="2"/>
      <c r="V10676" s="2"/>
      <c r="W10676" s="2"/>
    </row>
    <row r="10677" spans="16:23" x14ac:dyDescent="0.25">
      <c r="P10677" s="1"/>
      <c r="Q10677" s="1"/>
      <c r="T10677" s="2"/>
      <c r="U10677" s="2"/>
      <c r="V10677" s="2"/>
      <c r="W10677" s="2"/>
    </row>
    <row r="10678" spans="16:23" x14ac:dyDescent="0.25">
      <c r="P10678" s="1"/>
      <c r="Q10678" s="1"/>
      <c r="T10678" s="2"/>
      <c r="U10678" s="2"/>
      <c r="V10678" s="2"/>
      <c r="W10678" s="2"/>
    </row>
    <row r="10679" spans="16:23" x14ac:dyDescent="0.25">
      <c r="P10679" s="1"/>
      <c r="Q10679" s="1"/>
      <c r="T10679" s="2"/>
      <c r="U10679" s="2"/>
      <c r="V10679" s="2"/>
      <c r="W10679" s="2"/>
    </row>
    <row r="10680" spans="16:23" x14ac:dyDescent="0.25">
      <c r="P10680" s="1"/>
      <c r="Q10680" s="1"/>
      <c r="T10680" s="2"/>
      <c r="U10680" s="2"/>
      <c r="V10680" s="2"/>
      <c r="W10680" s="2"/>
    </row>
    <row r="10681" spans="16:23" x14ac:dyDescent="0.25">
      <c r="P10681" s="1"/>
      <c r="Q10681" s="1"/>
      <c r="T10681" s="2"/>
      <c r="U10681" s="2"/>
      <c r="V10681" s="2"/>
      <c r="W10681" s="2"/>
    </row>
    <row r="10682" spans="16:23" x14ac:dyDescent="0.25">
      <c r="P10682" s="1"/>
      <c r="Q10682" s="1"/>
      <c r="T10682" s="2"/>
      <c r="U10682" s="2"/>
      <c r="V10682" s="2"/>
      <c r="W10682" s="2"/>
    </row>
    <row r="10683" spans="16:23" x14ac:dyDescent="0.25">
      <c r="P10683" s="1"/>
      <c r="Q10683" s="1"/>
      <c r="T10683" s="2"/>
      <c r="U10683" s="2"/>
      <c r="V10683" s="2"/>
      <c r="W10683" s="2"/>
    </row>
    <row r="10684" spans="16:23" x14ac:dyDescent="0.25">
      <c r="P10684" s="1"/>
      <c r="Q10684" s="1"/>
      <c r="T10684" s="2"/>
      <c r="U10684" s="2"/>
      <c r="V10684" s="2"/>
      <c r="W10684" s="2"/>
    </row>
    <row r="10685" spans="16:23" x14ac:dyDescent="0.25">
      <c r="P10685" s="1"/>
      <c r="Q10685" s="1"/>
      <c r="T10685" s="2"/>
      <c r="U10685" s="2"/>
      <c r="V10685" s="2"/>
      <c r="W10685" s="2"/>
    </row>
    <row r="10686" spans="16:23" x14ac:dyDescent="0.25">
      <c r="P10686" s="1"/>
      <c r="Q10686" s="1"/>
      <c r="T10686" s="2"/>
      <c r="U10686" s="2"/>
      <c r="V10686" s="2"/>
      <c r="W10686" s="2"/>
    </row>
    <row r="10687" spans="16:23" x14ac:dyDescent="0.25">
      <c r="P10687" s="1"/>
      <c r="Q10687" s="1"/>
      <c r="T10687" s="2"/>
      <c r="U10687" s="2"/>
      <c r="V10687" s="2"/>
      <c r="W10687" s="2"/>
    </row>
    <row r="10688" spans="16:23" x14ac:dyDescent="0.25">
      <c r="P10688" s="1"/>
      <c r="Q10688" s="1"/>
      <c r="T10688" s="2"/>
      <c r="U10688" s="2"/>
      <c r="V10688" s="2"/>
      <c r="W10688" s="2"/>
    </row>
    <row r="10689" spans="16:23" x14ac:dyDescent="0.25">
      <c r="P10689" s="1"/>
      <c r="Q10689" s="1"/>
      <c r="T10689" s="2"/>
      <c r="U10689" s="2"/>
      <c r="V10689" s="2"/>
      <c r="W10689" s="2"/>
    </row>
    <row r="10690" spans="16:23" x14ac:dyDescent="0.25">
      <c r="P10690" s="1"/>
      <c r="Q10690" s="1"/>
      <c r="T10690" s="2"/>
      <c r="U10690" s="2"/>
      <c r="V10690" s="2"/>
      <c r="W10690" s="2"/>
    </row>
    <row r="10691" spans="16:23" x14ac:dyDescent="0.25">
      <c r="P10691" s="1"/>
      <c r="Q10691" s="1"/>
      <c r="T10691" s="2"/>
      <c r="U10691" s="2"/>
      <c r="V10691" s="2"/>
      <c r="W10691" s="2"/>
    </row>
    <row r="10692" spans="16:23" x14ac:dyDescent="0.25">
      <c r="P10692" s="1"/>
      <c r="Q10692" s="1"/>
      <c r="T10692" s="2"/>
      <c r="U10692" s="2"/>
      <c r="V10692" s="2"/>
      <c r="W10692" s="2"/>
    </row>
    <row r="10693" spans="16:23" x14ac:dyDescent="0.25">
      <c r="P10693" s="1"/>
      <c r="Q10693" s="1"/>
      <c r="T10693" s="2"/>
      <c r="U10693" s="2"/>
      <c r="V10693" s="2"/>
      <c r="W10693" s="2"/>
    </row>
    <row r="10694" spans="16:23" x14ac:dyDescent="0.25">
      <c r="P10694" s="1"/>
      <c r="Q10694" s="1"/>
      <c r="T10694" s="2"/>
      <c r="U10694" s="2"/>
      <c r="V10694" s="2"/>
      <c r="W10694" s="2"/>
    </row>
    <row r="10695" spans="16:23" x14ac:dyDescent="0.25">
      <c r="P10695" s="1"/>
      <c r="Q10695" s="1"/>
      <c r="T10695" s="2"/>
      <c r="U10695" s="2"/>
      <c r="V10695" s="2"/>
      <c r="W10695" s="2"/>
    </row>
    <row r="10696" spans="16:23" x14ac:dyDescent="0.25">
      <c r="P10696" s="1"/>
      <c r="Q10696" s="1"/>
      <c r="T10696" s="2"/>
      <c r="U10696" s="2"/>
      <c r="V10696" s="2"/>
      <c r="W10696" s="2"/>
    </row>
    <row r="10697" spans="16:23" x14ac:dyDescent="0.25">
      <c r="P10697" s="1"/>
      <c r="Q10697" s="1"/>
      <c r="T10697" s="2"/>
      <c r="U10697" s="2"/>
      <c r="V10697" s="2"/>
      <c r="W10697" s="2"/>
    </row>
    <row r="10698" spans="16:23" x14ac:dyDescent="0.25">
      <c r="P10698" s="1"/>
      <c r="Q10698" s="1"/>
      <c r="T10698" s="2"/>
      <c r="U10698" s="2"/>
      <c r="V10698" s="2"/>
      <c r="W10698" s="2"/>
    </row>
    <row r="10699" spans="16:23" x14ac:dyDescent="0.25">
      <c r="P10699" s="1"/>
      <c r="Q10699" s="1"/>
      <c r="T10699" s="2"/>
      <c r="U10699" s="2"/>
      <c r="V10699" s="2"/>
      <c r="W10699" s="2"/>
    </row>
    <row r="10700" spans="16:23" x14ac:dyDescent="0.25">
      <c r="P10700" s="1"/>
      <c r="Q10700" s="1"/>
      <c r="T10700" s="2"/>
      <c r="U10700" s="2"/>
      <c r="V10700" s="2"/>
      <c r="W10700" s="2"/>
    </row>
    <row r="10701" spans="16:23" x14ac:dyDescent="0.25">
      <c r="P10701" s="1"/>
      <c r="Q10701" s="1"/>
      <c r="T10701" s="2"/>
      <c r="U10701" s="2"/>
      <c r="V10701" s="2"/>
      <c r="W10701" s="2"/>
    </row>
    <row r="10702" spans="16:23" x14ac:dyDescent="0.25">
      <c r="P10702" s="1"/>
      <c r="Q10702" s="1"/>
      <c r="T10702" s="2"/>
      <c r="U10702" s="2"/>
      <c r="V10702" s="2"/>
      <c r="W10702" s="2"/>
    </row>
    <row r="10703" spans="16:23" x14ac:dyDescent="0.25">
      <c r="P10703" s="1"/>
      <c r="Q10703" s="1"/>
      <c r="T10703" s="2"/>
      <c r="U10703" s="2"/>
      <c r="V10703" s="2"/>
      <c r="W10703" s="2"/>
    </row>
    <row r="10704" spans="16:23" x14ac:dyDescent="0.25">
      <c r="P10704" s="1"/>
      <c r="Q10704" s="1"/>
      <c r="T10704" s="2"/>
      <c r="U10704" s="2"/>
      <c r="V10704" s="2"/>
      <c r="W10704" s="2"/>
    </row>
    <row r="10705" spans="16:23" x14ac:dyDescent="0.25">
      <c r="P10705" s="1"/>
      <c r="Q10705" s="1"/>
      <c r="T10705" s="2"/>
      <c r="U10705" s="2"/>
      <c r="V10705" s="2"/>
      <c r="W10705" s="2"/>
    </row>
    <row r="10706" spans="16:23" x14ac:dyDescent="0.25">
      <c r="P10706" s="1"/>
      <c r="Q10706" s="1"/>
      <c r="T10706" s="2"/>
      <c r="U10706" s="2"/>
      <c r="V10706" s="2"/>
      <c r="W10706" s="2"/>
    </row>
    <row r="10707" spans="16:23" x14ac:dyDescent="0.25">
      <c r="P10707" s="1"/>
      <c r="Q10707" s="1"/>
      <c r="T10707" s="2"/>
      <c r="U10707" s="2"/>
      <c r="V10707" s="2"/>
      <c r="W10707" s="2"/>
    </row>
    <row r="10708" spans="16:23" x14ac:dyDescent="0.25">
      <c r="P10708" s="1"/>
      <c r="Q10708" s="1"/>
      <c r="T10708" s="2"/>
      <c r="U10708" s="2"/>
      <c r="V10708" s="2"/>
      <c r="W10708" s="2"/>
    </row>
    <row r="10709" spans="16:23" x14ac:dyDescent="0.25">
      <c r="P10709" s="1"/>
      <c r="Q10709" s="1"/>
      <c r="T10709" s="2"/>
      <c r="U10709" s="2"/>
      <c r="V10709" s="2"/>
      <c r="W10709" s="2"/>
    </row>
    <row r="10710" spans="16:23" x14ac:dyDescent="0.25">
      <c r="P10710" s="1"/>
      <c r="Q10710" s="1"/>
      <c r="T10710" s="2"/>
      <c r="U10710" s="2"/>
      <c r="V10710" s="2"/>
      <c r="W10710" s="2"/>
    </row>
    <row r="10711" spans="16:23" x14ac:dyDescent="0.25">
      <c r="P10711" s="1"/>
      <c r="Q10711" s="1"/>
      <c r="T10711" s="2"/>
      <c r="U10711" s="2"/>
      <c r="V10711" s="2"/>
      <c r="W10711" s="2"/>
    </row>
    <row r="10712" spans="16:23" x14ac:dyDescent="0.25">
      <c r="P10712" s="1"/>
      <c r="Q10712" s="1"/>
      <c r="T10712" s="2"/>
      <c r="U10712" s="2"/>
      <c r="V10712" s="2"/>
      <c r="W10712" s="2"/>
    </row>
    <row r="10713" spans="16:23" x14ac:dyDescent="0.25">
      <c r="P10713" s="1"/>
      <c r="Q10713" s="1"/>
      <c r="T10713" s="2"/>
      <c r="U10713" s="2"/>
      <c r="V10713" s="2"/>
      <c r="W10713" s="2"/>
    </row>
    <row r="10714" spans="16:23" x14ac:dyDescent="0.25">
      <c r="P10714" s="1"/>
      <c r="Q10714" s="1"/>
      <c r="T10714" s="2"/>
      <c r="U10714" s="2"/>
      <c r="V10714" s="2"/>
      <c r="W10714" s="2"/>
    </row>
    <row r="10715" spans="16:23" x14ac:dyDescent="0.25">
      <c r="P10715" s="1"/>
      <c r="Q10715" s="1"/>
      <c r="T10715" s="2"/>
      <c r="U10715" s="2"/>
      <c r="V10715" s="2"/>
      <c r="W10715" s="2"/>
    </row>
    <row r="10716" spans="16:23" x14ac:dyDescent="0.25">
      <c r="P10716" s="1"/>
      <c r="Q10716" s="1"/>
      <c r="T10716" s="2"/>
      <c r="U10716" s="2"/>
      <c r="V10716" s="2"/>
      <c r="W10716" s="2"/>
    </row>
    <row r="10717" spans="16:23" x14ac:dyDescent="0.25">
      <c r="P10717" s="1"/>
      <c r="Q10717" s="1"/>
      <c r="T10717" s="2"/>
      <c r="U10717" s="2"/>
      <c r="V10717" s="2"/>
      <c r="W10717" s="2"/>
    </row>
    <row r="10718" spans="16:23" x14ac:dyDescent="0.25">
      <c r="P10718" s="1"/>
      <c r="Q10718" s="1"/>
      <c r="T10718" s="2"/>
      <c r="U10718" s="2"/>
      <c r="V10718" s="2"/>
      <c r="W10718" s="2"/>
    </row>
    <row r="10719" spans="16:23" x14ac:dyDescent="0.25">
      <c r="P10719" s="1"/>
      <c r="Q10719" s="1"/>
      <c r="T10719" s="2"/>
      <c r="U10719" s="2"/>
      <c r="V10719" s="2"/>
      <c r="W10719" s="2"/>
    </row>
    <row r="10720" spans="16:23" x14ac:dyDescent="0.25">
      <c r="P10720" s="1"/>
      <c r="Q10720" s="1"/>
      <c r="T10720" s="2"/>
      <c r="U10720" s="2"/>
      <c r="V10720" s="2"/>
      <c r="W10720" s="2"/>
    </row>
    <row r="10721" spans="16:23" x14ac:dyDescent="0.25">
      <c r="P10721" s="1"/>
      <c r="Q10721" s="1"/>
      <c r="T10721" s="2"/>
      <c r="U10721" s="2"/>
      <c r="V10721" s="2"/>
      <c r="W10721" s="2"/>
    </row>
    <row r="10722" spans="16:23" x14ac:dyDescent="0.25">
      <c r="P10722" s="1"/>
      <c r="Q10722" s="1"/>
      <c r="T10722" s="2"/>
      <c r="U10722" s="2"/>
      <c r="V10722" s="2"/>
      <c r="W10722" s="2"/>
    </row>
    <row r="10723" spans="16:23" x14ac:dyDescent="0.25">
      <c r="P10723" s="1"/>
      <c r="Q10723" s="1"/>
      <c r="T10723" s="2"/>
      <c r="U10723" s="2"/>
      <c r="V10723" s="2"/>
      <c r="W10723" s="2"/>
    </row>
    <row r="10724" spans="16:23" x14ac:dyDescent="0.25">
      <c r="P10724" s="1"/>
      <c r="Q10724" s="1"/>
      <c r="T10724" s="2"/>
      <c r="U10724" s="2"/>
      <c r="V10724" s="2"/>
      <c r="W10724" s="2"/>
    </row>
    <row r="10725" spans="16:23" x14ac:dyDescent="0.25">
      <c r="P10725" s="1"/>
      <c r="Q10725" s="1"/>
      <c r="T10725" s="2"/>
      <c r="U10725" s="2"/>
      <c r="V10725" s="2"/>
      <c r="W10725" s="2"/>
    </row>
    <row r="10726" spans="16:23" x14ac:dyDescent="0.25">
      <c r="P10726" s="1"/>
      <c r="Q10726" s="1"/>
      <c r="T10726" s="2"/>
      <c r="U10726" s="2"/>
      <c r="V10726" s="2"/>
      <c r="W10726" s="2"/>
    </row>
    <row r="10727" spans="16:23" x14ac:dyDescent="0.25">
      <c r="P10727" s="1"/>
      <c r="Q10727" s="1"/>
      <c r="T10727" s="2"/>
      <c r="U10727" s="2"/>
      <c r="V10727" s="2"/>
      <c r="W10727" s="2"/>
    </row>
    <row r="10728" spans="16:23" x14ac:dyDescent="0.25">
      <c r="P10728" s="1"/>
      <c r="Q10728" s="1"/>
      <c r="T10728" s="2"/>
      <c r="U10728" s="2"/>
      <c r="V10728" s="2"/>
      <c r="W10728" s="2"/>
    </row>
    <row r="10729" spans="16:23" x14ac:dyDescent="0.25">
      <c r="P10729" s="1"/>
      <c r="Q10729" s="1"/>
      <c r="T10729" s="2"/>
      <c r="U10729" s="2"/>
      <c r="V10729" s="2"/>
      <c r="W10729" s="2"/>
    </row>
    <row r="10730" spans="16:23" x14ac:dyDescent="0.25">
      <c r="P10730" s="1"/>
      <c r="Q10730" s="1"/>
      <c r="T10730" s="2"/>
      <c r="U10730" s="2"/>
      <c r="V10730" s="2"/>
      <c r="W10730" s="2"/>
    </row>
    <row r="10731" spans="16:23" x14ac:dyDescent="0.25">
      <c r="P10731" s="1"/>
      <c r="Q10731" s="1"/>
      <c r="T10731" s="2"/>
      <c r="U10731" s="2"/>
      <c r="V10731" s="2"/>
      <c r="W10731" s="2"/>
    </row>
    <row r="10732" spans="16:23" x14ac:dyDescent="0.25">
      <c r="P10732" s="1"/>
      <c r="Q10732" s="1"/>
      <c r="T10732" s="2"/>
      <c r="U10732" s="2"/>
      <c r="V10732" s="2"/>
      <c r="W10732" s="2"/>
    </row>
    <row r="10733" spans="16:23" x14ac:dyDescent="0.25">
      <c r="P10733" s="1"/>
      <c r="Q10733" s="1"/>
      <c r="T10733" s="2"/>
      <c r="U10733" s="2"/>
      <c r="V10733" s="2"/>
      <c r="W10733" s="2"/>
    </row>
    <row r="10734" spans="16:23" x14ac:dyDescent="0.25">
      <c r="P10734" s="1"/>
      <c r="Q10734" s="1"/>
      <c r="T10734" s="2"/>
      <c r="U10734" s="2"/>
      <c r="V10734" s="2"/>
      <c r="W10734" s="2"/>
    </row>
    <row r="10735" spans="16:23" x14ac:dyDescent="0.25">
      <c r="P10735" s="1"/>
      <c r="Q10735" s="1"/>
      <c r="T10735" s="2"/>
      <c r="U10735" s="2"/>
      <c r="V10735" s="2"/>
      <c r="W10735" s="2"/>
    </row>
    <row r="10736" spans="16:23" x14ac:dyDescent="0.25">
      <c r="P10736" s="1"/>
      <c r="Q10736" s="1"/>
      <c r="T10736" s="2"/>
      <c r="U10736" s="2"/>
      <c r="V10736" s="2"/>
      <c r="W10736" s="2"/>
    </row>
    <row r="10737" spans="16:23" x14ac:dyDescent="0.25">
      <c r="P10737" s="1"/>
      <c r="Q10737" s="1"/>
      <c r="T10737" s="2"/>
      <c r="U10737" s="2"/>
      <c r="V10737" s="2"/>
      <c r="W10737" s="2"/>
    </row>
    <row r="10738" spans="16:23" x14ac:dyDescent="0.25">
      <c r="P10738" s="1"/>
      <c r="Q10738" s="1"/>
      <c r="T10738" s="2"/>
      <c r="U10738" s="2"/>
      <c r="V10738" s="2"/>
      <c r="W10738" s="2"/>
    </row>
    <row r="10739" spans="16:23" x14ac:dyDescent="0.25">
      <c r="P10739" s="1"/>
      <c r="Q10739" s="1"/>
      <c r="T10739" s="2"/>
      <c r="U10739" s="2"/>
      <c r="V10739" s="2"/>
      <c r="W10739" s="2"/>
    </row>
    <row r="10740" spans="16:23" x14ac:dyDescent="0.25">
      <c r="P10740" s="1"/>
      <c r="Q10740" s="1"/>
      <c r="T10740" s="2"/>
      <c r="U10740" s="2"/>
      <c r="V10740" s="2"/>
      <c r="W10740" s="2"/>
    </row>
    <row r="10741" spans="16:23" x14ac:dyDescent="0.25">
      <c r="P10741" s="1"/>
      <c r="Q10741" s="1"/>
      <c r="T10741" s="2"/>
      <c r="U10741" s="2"/>
      <c r="V10741" s="2"/>
      <c r="W10741" s="2"/>
    </row>
    <row r="10742" spans="16:23" x14ac:dyDescent="0.25">
      <c r="P10742" s="1"/>
      <c r="Q10742" s="1"/>
      <c r="T10742" s="2"/>
      <c r="U10742" s="2"/>
      <c r="V10742" s="2"/>
      <c r="W10742" s="2"/>
    </row>
    <row r="10743" spans="16:23" x14ac:dyDescent="0.25">
      <c r="P10743" s="1"/>
      <c r="Q10743" s="1"/>
      <c r="T10743" s="2"/>
      <c r="U10743" s="2"/>
      <c r="V10743" s="2"/>
      <c r="W10743" s="2"/>
    </row>
    <row r="10744" spans="16:23" x14ac:dyDescent="0.25">
      <c r="P10744" s="1"/>
      <c r="Q10744" s="1"/>
      <c r="T10744" s="2"/>
      <c r="U10744" s="2"/>
      <c r="V10744" s="2"/>
      <c r="W10744" s="2"/>
    </row>
    <row r="10745" spans="16:23" x14ac:dyDescent="0.25">
      <c r="P10745" s="1"/>
      <c r="Q10745" s="1"/>
      <c r="T10745" s="2"/>
      <c r="U10745" s="2"/>
      <c r="V10745" s="2"/>
      <c r="W10745" s="2"/>
    </row>
    <row r="10746" spans="16:23" x14ac:dyDescent="0.25">
      <c r="P10746" s="1"/>
      <c r="Q10746" s="1"/>
      <c r="T10746" s="2"/>
      <c r="U10746" s="2"/>
      <c r="V10746" s="2"/>
      <c r="W10746" s="2"/>
    </row>
    <row r="10747" spans="16:23" x14ac:dyDescent="0.25">
      <c r="P10747" s="1"/>
      <c r="Q10747" s="1"/>
      <c r="T10747" s="2"/>
      <c r="U10747" s="2"/>
      <c r="V10747" s="2"/>
      <c r="W10747" s="2"/>
    </row>
    <row r="10748" spans="16:23" x14ac:dyDescent="0.25">
      <c r="P10748" s="1"/>
      <c r="Q10748" s="1"/>
      <c r="T10748" s="2"/>
      <c r="U10748" s="2"/>
      <c r="V10748" s="2"/>
      <c r="W10748" s="2"/>
    </row>
    <row r="10749" spans="16:23" x14ac:dyDescent="0.25">
      <c r="P10749" s="1"/>
      <c r="Q10749" s="1"/>
      <c r="T10749" s="2"/>
      <c r="U10749" s="2"/>
      <c r="V10749" s="2"/>
      <c r="W10749" s="2"/>
    </row>
    <row r="10750" spans="16:23" x14ac:dyDescent="0.25">
      <c r="P10750" s="1"/>
      <c r="Q10750" s="1"/>
      <c r="T10750" s="2"/>
      <c r="U10750" s="2"/>
      <c r="V10750" s="2"/>
      <c r="W10750" s="2"/>
    </row>
    <row r="10751" spans="16:23" x14ac:dyDescent="0.25">
      <c r="P10751" s="1"/>
      <c r="Q10751" s="1"/>
      <c r="T10751" s="2"/>
      <c r="U10751" s="2"/>
      <c r="V10751" s="2"/>
      <c r="W10751" s="2"/>
    </row>
    <row r="10752" spans="16:23" x14ac:dyDescent="0.25">
      <c r="P10752" s="1"/>
      <c r="Q10752" s="1"/>
      <c r="T10752" s="2"/>
      <c r="U10752" s="2"/>
      <c r="V10752" s="2"/>
      <c r="W10752" s="2"/>
    </row>
    <row r="10753" spans="16:23" x14ac:dyDescent="0.25">
      <c r="P10753" s="1"/>
      <c r="Q10753" s="1"/>
      <c r="T10753" s="2"/>
      <c r="U10753" s="2"/>
      <c r="V10753" s="2"/>
      <c r="W10753" s="2"/>
    </row>
    <row r="10754" spans="16:23" x14ac:dyDescent="0.25">
      <c r="P10754" s="1"/>
      <c r="Q10754" s="1"/>
      <c r="T10754" s="2"/>
      <c r="U10754" s="2"/>
      <c r="V10754" s="2"/>
      <c r="W10754" s="2"/>
    </row>
    <row r="10755" spans="16:23" x14ac:dyDescent="0.25">
      <c r="P10755" s="1"/>
      <c r="Q10755" s="1"/>
      <c r="T10755" s="2"/>
      <c r="U10755" s="2"/>
      <c r="V10755" s="2"/>
      <c r="W10755" s="2"/>
    </row>
    <row r="10756" spans="16:23" x14ac:dyDescent="0.25">
      <c r="P10756" s="1"/>
      <c r="Q10756" s="1"/>
      <c r="T10756" s="2"/>
      <c r="U10756" s="2"/>
      <c r="V10756" s="2"/>
      <c r="W10756" s="2"/>
    </row>
    <row r="10757" spans="16:23" x14ac:dyDescent="0.25">
      <c r="P10757" s="1"/>
      <c r="Q10757" s="1"/>
      <c r="T10757" s="2"/>
      <c r="U10757" s="2"/>
      <c r="V10757" s="2"/>
      <c r="W10757" s="2"/>
    </row>
    <row r="10758" spans="16:23" x14ac:dyDescent="0.25">
      <c r="P10758" s="1"/>
      <c r="Q10758" s="1"/>
      <c r="T10758" s="2"/>
      <c r="U10758" s="2"/>
      <c r="V10758" s="2"/>
      <c r="W10758" s="2"/>
    </row>
    <row r="10759" spans="16:23" x14ac:dyDescent="0.25">
      <c r="P10759" s="1"/>
      <c r="Q10759" s="1"/>
      <c r="T10759" s="2"/>
      <c r="U10759" s="2"/>
      <c r="V10759" s="2"/>
      <c r="W10759" s="2"/>
    </row>
    <row r="10760" spans="16:23" x14ac:dyDescent="0.25">
      <c r="P10760" s="1"/>
      <c r="Q10760" s="1"/>
      <c r="T10760" s="2"/>
      <c r="U10760" s="2"/>
      <c r="V10760" s="2"/>
      <c r="W10760" s="2"/>
    </row>
    <row r="10761" spans="16:23" x14ac:dyDescent="0.25">
      <c r="P10761" s="1"/>
      <c r="Q10761" s="1"/>
      <c r="T10761" s="2"/>
      <c r="U10761" s="2"/>
      <c r="V10761" s="2"/>
      <c r="W10761" s="2"/>
    </row>
    <row r="10762" spans="16:23" x14ac:dyDescent="0.25">
      <c r="P10762" s="1"/>
      <c r="Q10762" s="1"/>
      <c r="T10762" s="2"/>
      <c r="U10762" s="2"/>
      <c r="V10762" s="2"/>
      <c r="W10762" s="2"/>
    </row>
    <row r="10763" spans="16:23" x14ac:dyDescent="0.25">
      <c r="P10763" s="1"/>
      <c r="Q10763" s="1"/>
      <c r="T10763" s="2"/>
      <c r="U10763" s="2"/>
      <c r="V10763" s="2"/>
      <c r="W10763" s="2"/>
    </row>
    <row r="10764" spans="16:23" x14ac:dyDescent="0.25">
      <c r="P10764" s="1"/>
      <c r="Q10764" s="1"/>
      <c r="T10764" s="2"/>
      <c r="U10764" s="2"/>
      <c r="V10764" s="2"/>
      <c r="W10764" s="2"/>
    </row>
    <row r="10765" spans="16:23" x14ac:dyDescent="0.25">
      <c r="P10765" s="1"/>
      <c r="Q10765" s="1"/>
      <c r="T10765" s="2"/>
      <c r="U10765" s="2"/>
      <c r="V10765" s="2"/>
      <c r="W10765" s="2"/>
    </row>
    <row r="10766" spans="16:23" x14ac:dyDescent="0.25">
      <c r="P10766" s="1"/>
      <c r="Q10766" s="1"/>
      <c r="T10766" s="2"/>
      <c r="U10766" s="2"/>
      <c r="V10766" s="2"/>
      <c r="W10766" s="2"/>
    </row>
    <row r="10767" spans="16:23" x14ac:dyDescent="0.25">
      <c r="P10767" s="1"/>
      <c r="Q10767" s="1"/>
      <c r="T10767" s="2"/>
      <c r="U10767" s="2"/>
      <c r="V10767" s="2"/>
      <c r="W10767" s="2"/>
    </row>
    <row r="10768" spans="16:23" x14ac:dyDescent="0.25">
      <c r="P10768" s="1"/>
      <c r="Q10768" s="1"/>
      <c r="T10768" s="2"/>
      <c r="U10768" s="2"/>
      <c r="V10768" s="2"/>
      <c r="W10768" s="2"/>
    </row>
    <row r="10769" spans="16:23" x14ac:dyDescent="0.25">
      <c r="P10769" s="1"/>
      <c r="Q10769" s="1"/>
      <c r="T10769" s="2"/>
      <c r="U10769" s="2"/>
      <c r="V10769" s="2"/>
      <c r="W10769" s="2"/>
    </row>
    <row r="10770" spans="16:23" x14ac:dyDescent="0.25">
      <c r="P10770" s="1"/>
      <c r="Q10770" s="1"/>
      <c r="T10770" s="2"/>
      <c r="U10770" s="2"/>
      <c r="V10770" s="2"/>
      <c r="W10770" s="2"/>
    </row>
    <row r="10771" spans="16:23" x14ac:dyDescent="0.25">
      <c r="P10771" s="1"/>
      <c r="Q10771" s="1"/>
      <c r="T10771" s="2"/>
      <c r="U10771" s="2"/>
      <c r="V10771" s="2"/>
      <c r="W10771" s="2"/>
    </row>
    <row r="10772" spans="16:23" x14ac:dyDescent="0.25">
      <c r="P10772" s="1"/>
      <c r="Q10772" s="1"/>
      <c r="T10772" s="2"/>
      <c r="U10772" s="2"/>
      <c r="V10772" s="2"/>
      <c r="W10772" s="2"/>
    </row>
    <row r="10773" spans="16:23" x14ac:dyDescent="0.25">
      <c r="P10773" s="1"/>
      <c r="Q10773" s="1"/>
      <c r="T10773" s="2"/>
      <c r="U10773" s="2"/>
      <c r="V10773" s="2"/>
      <c r="W10773" s="2"/>
    </row>
    <row r="10774" spans="16:23" x14ac:dyDescent="0.25">
      <c r="P10774" s="1"/>
      <c r="Q10774" s="1"/>
      <c r="T10774" s="2"/>
      <c r="U10774" s="2"/>
      <c r="V10774" s="2"/>
      <c r="W10774" s="2"/>
    </row>
    <row r="10775" spans="16:23" x14ac:dyDescent="0.25">
      <c r="P10775" s="1"/>
      <c r="Q10775" s="1"/>
      <c r="T10775" s="2"/>
      <c r="U10775" s="2"/>
      <c r="V10775" s="2"/>
      <c r="W10775" s="2"/>
    </row>
    <row r="10776" spans="16:23" x14ac:dyDescent="0.25">
      <c r="P10776" s="1"/>
      <c r="Q10776" s="1"/>
      <c r="T10776" s="2"/>
      <c r="U10776" s="2"/>
      <c r="V10776" s="2"/>
      <c r="W10776" s="2"/>
    </row>
    <row r="10777" spans="16:23" x14ac:dyDescent="0.25">
      <c r="P10777" s="1"/>
      <c r="Q10777" s="1"/>
      <c r="T10777" s="2"/>
      <c r="U10777" s="2"/>
      <c r="V10777" s="2"/>
      <c r="W10777" s="2"/>
    </row>
    <row r="10778" spans="16:23" x14ac:dyDescent="0.25">
      <c r="P10778" s="1"/>
      <c r="Q10778" s="1"/>
      <c r="T10778" s="2"/>
      <c r="U10778" s="2"/>
      <c r="V10778" s="2"/>
      <c r="W10778" s="2"/>
    </row>
    <row r="10779" spans="16:23" x14ac:dyDescent="0.25">
      <c r="P10779" s="1"/>
      <c r="Q10779" s="1"/>
      <c r="T10779" s="2"/>
      <c r="U10779" s="2"/>
      <c r="V10779" s="2"/>
      <c r="W10779" s="2"/>
    </row>
    <row r="10780" spans="16:23" x14ac:dyDescent="0.25">
      <c r="P10780" s="1"/>
      <c r="Q10780" s="1"/>
      <c r="T10780" s="2"/>
      <c r="U10780" s="2"/>
      <c r="V10780" s="2"/>
      <c r="W10780" s="2"/>
    </row>
    <row r="10781" spans="16:23" x14ac:dyDescent="0.25">
      <c r="P10781" s="1"/>
      <c r="Q10781" s="1"/>
      <c r="T10781" s="2"/>
      <c r="U10781" s="2"/>
      <c r="V10781" s="2"/>
      <c r="W10781" s="2"/>
    </row>
    <row r="10782" spans="16:23" x14ac:dyDescent="0.25">
      <c r="P10782" s="1"/>
      <c r="Q10782" s="1"/>
      <c r="T10782" s="2"/>
      <c r="U10782" s="2"/>
      <c r="V10782" s="2"/>
      <c r="W10782" s="2"/>
    </row>
    <row r="10783" spans="16:23" x14ac:dyDescent="0.25">
      <c r="P10783" s="1"/>
      <c r="Q10783" s="1"/>
      <c r="T10783" s="2"/>
      <c r="U10783" s="2"/>
      <c r="V10783" s="2"/>
      <c r="W10783" s="2"/>
    </row>
    <row r="10784" spans="16:23" x14ac:dyDescent="0.25">
      <c r="P10784" s="1"/>
      <c r="Q10784" s="1"/>
      <c r="T10784" s="2"/>
      <c r="U10784" s="2"/>
      <c r="V10784" s="2"/>
      <c r="W10784" s="2"/>
    </row>
    <row r="10785" spans="16:23" x14ac:dyDescent="0.25">
      <c r="P10785" s="1"/>
      <c r="Q10785" s="1"/>
      <c r="T10785" s="2"/>
      <c r="U10785" s="2"/>
      <c r="V10785" s="2"/>
      <c r="W10785" s="2"/>
    </row>
    <row r="10786" spans="16:23" x14ac:dyDescent="0.25">
      <c r="P10786" s="1"/>
      <c r="Q10786" s="1"/>
      <c r="T10786" s="2"/>
      <c r="U10786" s="2"/>
      <c r="V10786" s="2"/>
      <c r="W10786" s="2"/>
    </row>
    <row r="10787" spans="16:23" x14ac:dyDescent="0.25">
      <c r="P10787" s="1"/>
      <c r="Q10787" s="1"/>
      <c r="T10787" s="2"/>
      <c r="U10787" s="2"/>
      <c r="V10787" s="2"/>
      <c r="W10787" s="2"/>
    </row>
    <row r="10788" spans="16:23" x14ac:dyDescent="0.25">
      <c r="P10788" s="1"/>
      <c r="Q10788" s="1"/>
      <c r="T10788" s="2"/>
      <c r="U10788" s="2"/>
      <c r="V10788" s="2"/>
      <c r="W10788" s="2"/>
    </row>
    <row r="10789" spans="16:23" x14ac:dyDescent="0.25">
      <c r="P10789" s="1"/>
      <c r="Q10789" s="1"/>
      <c r="T10789" s="2"/>
      <c r="U10789" s="2"/>
      <c r="V10789" s="2"/>
      <c r="W10789" s="2"/>
    </row>
    <row r="10790" spans="16:23" x14ac:dyDescent="0.25">
      <c r="P10790" s="1"/>
      <c r="Q10790" s="1"/>
      <c r="T10790" s="2"/>
      <c r="U10790" s="2"/>
      <c r="V10790" s="2"/>
      <c r="W10790" s="2"/>
    </row>
    <row r="10791" spans="16:23" x14ac:dyDescent="0.25">
      <c r="P10791" s="1"/>
      <c r="Q10791" s="1"/>
      <c r="T10791" s="2"/>
      <c r="U10791" s="2"/>
      <c r="V10791" s="2"/>
      <c r="W10791" s="2"/>
    </row>
    <row r="10792" spans="16:23" x14ac:dyDescent="0.25">
      <c r="P10792" s="1"/>
      <c r="Q10792" s="1"/>
      <c r="T10792" s="2"/>
      <c r="U10792" s="2"/>
      <c r="V10792" s="2"/>
      <c r="W10792" s="2"/>
    </row>
    <row r="10793" spans="16:23" x14ac:dyDescent="0.25">
      <c r="P10793" s="1"/>
      <c r="Q10793" s="1"/>
      <c r="T10793" s="2"/>
      <c r="U10793" s="2"/>
      <c r="V10793" s="2"/>
      <c r="W10793" s="2"/>
    </row>
    <row r="10794" spans="16:23" x14ac:dyDescent="0.25">
      <c r="P10794" s="1"/>
      <c r="Q10794" s="1"/>
      <c r="T10794" s="2"/>
      <c r="U10794" s="2"/>
      <c r="V10794" s="2"/>
      <c r="W10794" s="2"/>
    </row>
    <row r="10795" spans="16:23" x14ac:dyDescent="0.25">
      <c r="P10795" s="1"/>
      <c r="Q10795" s="1"/>
      <c r="T10795" s="2"/>
      <c r="U10795" s="2"/>
      <c r="V10795" s="2"/>
      <c r="W10795" s="2"/>
    </row>
    <row r="10796" spans="16:23" x14ac:dyDescent="0.25">
      <c r="P10796" s="1"/>
      <c r="Q10796" s="1"/>
      <c r="T10796" s="2"/>
      <c r="U10796" s="2"/>
      <c r="V10796" s="2"/>
      <c r="W10796" s="2"/>
    </row>
    <row r="10797" spans="16:23" x14ac:dyDescent="0.25">
      <c r="P10797" s="1"/>
      <c r="Q10797" s="1"/>
      <c r="T10797" s="2"/>
      <c r="U10797" s="2"/>
      <c r="V10797" s="2"/>
      <c r="W10797" s="2"/>
    </row>
    <row r="10798" spans="16:23" x14ac:dyDescent="0.25">
      <c r="P10798" s="1"/>
      <c r="Q10798" s="1"/>
      <c r="T10798" s="2"/>
      <c r="U10798" s="2"/>
      <c r="V10798" s="2"/>
      <c r="W10798" s="2"/>
    </row>
    <row r="10799" spans="16:23" x14ac:dyDescent="0.25">
      <c r="P10799" s="1"/>
      <c r="Q10799" s="1"/>
      <c r="T10799" s="2"/>
      <c r="U10799" s="2"/>
      <c r="V10799" s="2"/>
      <c r="W10799" s="2"/>
    </row>
    <row r="10800" spans="16:23" x14ac:dyDescent="0.25">
      <c r="P10800" s="1"/>
      <c r="Q10800" s="1"/>
      <c r="T10800" s="2"/>
      <c r="U10800" s="2"/>
      <c r="V10800" s="2"/>
      <c r="W10800" s="2"/>
    </row>
    <row r="10801" spans="16:23" x14ac:dyDescent="0.25">
      <c r="P10801" s="1"/>
      <c r="Q10801" s="1"/>
      <c r="T10801" s="2"/>
      <c r="U10801" s="2"/>
      <c r="V10801" s="2"/>
      <c r="W10801" s="2"/>
    </row>
    <row r="10802" spans="16:23" x14ac:dyDescent="0.25">
      <c r="P10802" s="1"/>
      <c r="Q10802" s="1"/>
      <c r="T10802" s="2"/>
      <c r="U10802" s="2"/>
      <c r="V10802" s="2"/>
      <c r="W10802" s="2"/>
    </row>
    <row r="10803" spans="16:23" x14ac:dyDescent="0.25">
      <c r="P10803" s="1"/>
      <c r="Q10803" s="1"/>
      <c r="T10803" s="2"/>
      <c r="U10803" s="2"/>
      <c r="V10803" s="2"/>
      <c r="W10803" s="2"/>
    </row>
    <row r="10804" spans="16:23" x14ac:dyDescent="0.25">
      <c r="P10804" s="1"/>
      <c r="Q10804" s="1"/>
      <c r="T10804" s="2"/>
      <c r="U10804" s="2"/>
      <c r="V10804" s="2"/>
      <c r="W10804" s="2"/>
    </row>
    <row r="10805" spans="16:23" x14ac:dyDescent="0.25">
      <c r="P10805" s="1"/>
      <c r="Q10805" s="1"/>
      <c r="T10805" s="2"/>
      <c r="U10805" s="2"/>
      <c r="V10805" s="2"/>
      <c r="W10805" s="2"/>
    </row>
    <row r="10806" spans="16:23" x14ac:dyDescent="0.25">
      <c r="P10806" s="1"/>
      <c r="Q10806" s="1"/>
      <c r="T10806" s="2"/>
      <c r="U10806" s="2"/>
      <c r="V10806" s="2"/>
      <c r="W10806" s="2"/>
    </row>
    <row r="10807" spans="16:23" x14ac:dyDescent="0.25">
      <c r="P10807" s="1"/>
      <c r="Q10807" s="1"/>
      <c r="T10807" s="2"/>
      <c r="U10807" s="2"/>
      <c r="V10807" s="2"/>
      <c r="W10807" s="2"/>
    </row>
    <row r="10808" spans="16:23" x14ac:dyDescent="0.25">
      <c r="P10808" s="1"/>
      <c r="Q10808" s="1"/>
      <c r="T10808" s="2"/>
      <c r="U10808" s="2"/>
      <c r="V10808" s="2"/>
      <c r="W10808" s="2"/>
    </row>
    <row r="10809" spans="16:23" x14ac:dyDescent="0.25">
      <c r="P10809" s="1"/>
      <c r="Q10809" s="1"/>
      <c r="T10809" s="2"/>
      <c r="U10809" s="2"/>
      <c r="V10809" s="2"/>
      <c r="W10809" s="2"/>
    </row>
    <row r="10810" spans="16:23" x14ac:dyDescent="0.25">
      <c r="P10810" s="1"/>
      <c r="Q10810" s="1"/>
      <c r="T10810" s="2"/>
      <c r="U10810" s="2"/>
      <c r="V10810" s="2"/>
      <c r="W10810" s="2"/>
    </row>
    <row r="10811" spans="16:23" x14ac:dyDescent="0.25">
      <c r="P10811" s="1"/>
      <c r="Q10811" s="1"/>
      <c r="T10811" s="2"/>
      <c r="U10811" s="2"/>
      <c r="V10811" s="2"/>
      <c r="W10811" s="2"/>
    </row>
    <row r="10812" spans="16:23" x14ac:dyDescent="0.25">
      <c r="P10812" s="1"/>
      <c r="Q10812" s="1"/>
      <c r="T10812" s="2"/>
      <c r="U10812" s="2"/>
      <c r="V10812" s="2"/>
      <c r="W10812" s="2"/>
    </row>
    <row r="10813" spans="16:23" x14ac:dyDescent="0.25">
      <c r="P10813" s="1"/>
      <c r="Q10813" s="1"/>
      <c r="T10813" s="2"/>
      <c r="U10813" s="2"/>
      <c r="V10813" s="2"/>
      <c r="W10813" s="2"/>
    </row>
    <row r="10814" spans="16:23" x14ac:dyDescent="0.25">
      <c r="P10814" s="1"/>
      <c r="Q10814" s="1"/>
      <c r="T10814" s="2"/>
      <c r="U10814" s="2"/>
      <c r="V10814" s="2"/>
      <c r="W10814" s="2"/>
    </row>
    <row r="10815" spans="16:23" x14ac:dyDescent="0.25">
      <c r="P10815" s="1"/>
      <c r="Q10815" s="1"/>
      <c r="T10815" s="2"/>
      <c r="U10815" s="2"/>
      <c r="V10815" s="2"/>
      <c r="W10815" s="2"/>
    </row>
    <row r="10816" spans="16:23" x14ac:dyDescent="0.25">
      <c r="P10816" s="1"/>
      <c r="Q10816" s="1"/>
      <c r="T10816" s="2"/>
      <c r="U10816" s="2"/>
      <c r="V10816" s="2"/>
      <c r="W10816" s="2"/>
    </row>
    <row r="10817" spans="16:23" x14ac:dyDescent="0.25">
      <c r="P10817" s="1"/>
      <c r="Q10817" s="1"/>
      <c r="T10817" s="2"/>
      <c r="U10817" s="2"/>
      <c r="V10817" s="2"/>
      <c r="W10817" s="2"/>
    </row>
    <row r="10818" spans="16:23" x14ac:dyDescent="0.25">
      <c r="P10818" s="1"/>
      <c r="Q10818" s="1"/>
      <c r="T10818" s="2"/>
      <c r="U10818" s="2"/>
      <c r="V10818" s="2"/>
      <c r="W10818" s="2"/>
    </row>
    <row r="10819" spans="16:23" x14ac:dyDescent="0.25">
      <c r="P10819" s="1"/>
      <c r="Q10819" s="1"/>
      <c r="T10819" s="2"/>
      <c r="U10819" s="2"/>
      <c r="V10819" s="2"/>
      <c r="W10819" s="2"/>
    </row>
    <row r="10820" spans="16:23" x14ac:dyDescent="0.25">
      <c r="P10820" s="1"/>
      <c r="Q10820" s="1"/>
      <c r="T10820" s="2"/>
      <c r="U10820" s="2"/>
      <c r="V10820" s="2"/>
      <c r="W10820" s="2"/>
    </row>
    <row r="10821" spans="16:23" x14ac:dyDescent="0.25">
      <c r="P10821" s="1"/>
      <c r="Q10821" s="1"/>
      <c r="T10821" s="2"/>
      <c r="U10821" s="2"/>
      <c r="V10821" s="2"/>
      <c r="W10821" s="2"/>
    </row>
    <row r="10822" spans="16:23" x14ac:dyDescent="0.25">
      <c r="P10822" s="1"/>
      <c r="Q10822" s="1"/>
      <c r="T10822" s="2"/>
      <c r="U10822" s="2"/>
      <c r="V10822" s="2"/>
      <c r="W10822" s="2"/>
    </row>
    <row r="10823" spans="16:23" x14ac:dyDescent="0.25">
      <c r="P10823" s="1"/>
      <c r="Q10823" s="1"/>
      <c r="T10823" s="2"/>
      <c r="U10823" s="2"/>
      <c r="V10823" s="2"/>
      <c r="W10823" s="2"/>
    </row>
    <row r="10824" spans="16:23" x14ac:dyDescent="0.25">
      <c r="P10824" s="1"/>
      <c r="Q10824" s="1"/>
      <c r="T10824" s="2"/>
      <c r="U10824" s="2"/>
      <c r="V10824" s="2"/>
      <c r="W10824" s="2"/>
    </row>
    <row r="10825" spans="16:23" x14ac:dyDescent="0.25">
      <c r="P10825" s="1"/>
      <c r="Q10825" s="1"/>
      <c r="T10825" s="2"/>
      <c r="U10825" s="2"/>
      <c r="V10825" s="2"/>
      <c r="W10825" s="2"/>
    </row>
    <row r="10826" spans="16:23" x14ac:dyDescent="0.25">
      <c r="P10826" s="1"/>
      <c r="Q10826" s="1"/>
      <c r="T10826" s="2"/>
      <c r="U10826" s="2"/>
      <c r="V10826" s="2"/>
      <c r="W10826" s="2"/>
    </row>
    <row r="10827" spans="16:23" x14ac:dyDescent="0.25">
      <c r="P10827" s="1"/>
      <c r="Q10827" s="1"/>
      <c r="T10827" s="2"/>
      <c r="U10827" s="2"/>
      <c r="V10827" s="2"/>
      <c r="W10827" s="2"/>
    </row>
    <row r="10828" spans="16:23" x14ac:dyDescent="0.25">
      <c r="P10828" s="1"/>
      <c r="Q10828" s="1"/>
      <c r="T10828" s="2"/>
      <c r="U10828" s="2"/>
      <c r="V10828" s="2"/>
      <c r="W10828" s="2"/>
    </row>
    <row r="10829" spans="16:23" x14ac:dyDescent="0.25">
      <c r="P10829" s="1"/>
      <c r="Q10829" s="1"/>
      <c r="T10829" s="2"/>
      <c r="U10829" s="2"/>
      <c r="V10829" s="2"/>
      <c r="W10829" s="2"/>
    </row>
    <row r="10830" spans="16:23" x14ac:dyDescent="0.25">
      <c r="P10830" s="1"/>
      <c r="Q10830" s="1"/>
      <c r="T10830" s="2"/>
      <c r="U10830" s="2"/>
      <c r="V10830" s="2"/>
      <c r="W10830" s="2"/>
    </row>
    <row r="10831" spans="16:23" x14ac:dyDescent="0.25">
      <c r="P10831" s="1"/>
      <c r="Q10831" s="1"/>
      <c r="T10831" s="2"/>
      <c r="U10831" s="2"/>
      <c r="V10831" s="2"/>
      <c r="W10831" s="2"/>
    </row>
    <row r="10832" spans="16:23" x14ac:dyDescent="0.25">
      <c r="P10832" s="1"/>
      <c r="Q10832" s="1"/>
      <c r="T10832" s="2"/>
      <c r="U10832" s="2"/>
      <c r="V10832" s="2"/>
      <c r="W10832" s="2"/>
    </row>
    <row r="10833" spans="16:23" x14ac:dyDescent="0.25">
      <c r="P10833" s="1"/>
      <c r="Q10833" s="1"/>
      <c r="T10833" s="2"/>
      <c r="U10833" s="2"/>
      <c r="V10833" s="2"/>
      <c r="W10833" s="2"/>
    </row>
    <row r="10834" spans="16:23" x14ac:dyDescent="0.25">
      <c r="P10834" s="1"/>
      <c r="Q10834" s="1"/>
      <c r="T10834" s="2"/>
      <c r="U10834" s="2"/>
      <c r="V10834" s="2"/>
      <c r="W10834" s="2"/>
    </row>
    <row r="10835" spans="16:23" x14ac:dyDescent="0.25">
      <c r="P10835" s="1"/>
      <c r="Q10835" s="1"/>
      <c r="T10835" s="2"/>
      <c r="U10835" s="2"/>
      <c r="V10835" s="2"/>
      <c r="W10835" s="2"/>
    </row>
    <row r="10836" spans="16:23" x14ac:dyDescent="0.25">
      <c r="P10836" s="1"/>
      <c r="Q10836" s="1"/>
      <c r="T10836" s="2"/>
      <c r="U10836" s="2"/>
      <c r="V10836" s="2"/>
      <c r="W10836" s="2"/>
    </row>
    <row r="10837" spans="16:23" x14ac:dyDescent="0.25">
      <c r="P10837" s="1"/>
      <c r="Q10837" s="1"/>
      <c r="T10837" s="2"/>
      <c r="U10837" s="2"/>
      <c r="V10837" s="2"/>
      <c r="W10837" s="2"/>
    </row>
    <row r="10838" spans="16:23" x14ac:dyDescent="0.25">
      <c r="P10838" s="1"/>
      <c r="Q10838" s="1"/>
      <c r="T10838" s="2"/>
      <c r="U10838" s="2"/>
      <c r="V10838" s="2"/>
      <c r="W10838" s="2"/>
    </row>
    <row r="10839" spans="16:23" x14ac:dyDescent="0.25">
      <c r="P10839" s="1"/>
      <c r="Q10839" s="1"/>
      <c r="T10839" s="2"/>
      <c r="U10839" s="2"/>
      <c r="V10839" s="2"/>
      <c r="W10839" s="2"/>
    </row>
    <row r="10840" spans="16:23" x14ac:dyDescent="0.25">
      <c r="P10840" s="1"/>
      <c r="Q10840" s="1"/>
      <c r="T10840" s="2"/>
      <c r="U10840" s="2"/>
      <c r="V10840" s="2"/>
      <c r="W10840" s="2"/>
    </row>
    <row r="10841" spans="16:23" x14ac:dyDescent="0.25">
      <c r="P10841" s="1"/>
      <c r="Q10841" s="1"/>
      <c r="T10841" s="2"/>
      <c r="U10841" s="2"/>
      <c r="V10841" s="2"/>
      <c r="W10841" s="2"/>
    </row>
    <row r="10842" spans="16:23" x14ac:dyDescent="0.25">
      <c r="P10842" s="1"/>
      <c r="Q10842" s="1"/>
      <c r="T10842" s="2"/>
      <c r="U10842" s="2"/>
      <c r="V10842" s="2"/>
      <c r="W10842" s="2"/>
    </row>
    <row r="10843" spans="16:23" x14ac:dyDescent="0.25">
      <c r="P10843" s="1"/>
      <c r="Q10843" s="1"/>
      <c r="T10843" s="2"/>
      <c r="U10843" s="2"/>
      <c r="V10843" s="2"/>
      <c r="W10843" s="2"/>
    </row>
    <row r="10844" spans="16:23" x14ac:dyDescent="0.25">
      <c r="P10844" s="1"/>
      <c r="Q10844" s="1"/>
      <c r="T10844" s="2"/>
      <c r="U10844" s="2"/>
      <c r="V10844" s="2"/>
      <c r="W10844" s="2"/>
    </row>
    <row r="10845" spans="16:23" x14ac:dyDescent="0.25">
      <c r="P10845" s="1"/>
      <c r="Q10845" s="1"/>
      <c r="T10845" s="2"/>
      <c r="U10845" s="2"/>
      <c r="V10845" s="2"/>
      <c r="W10845" s="2"/>
    </row>
    <row r="10846" spans="16:23" x14ac:dyDescent="0.25">
      <c r="P10846" s="1"/>
      <c r="Q10846" s="1"/>
      <c r="T10846" s="2"/>
      <c r="U10846" s="2"/>
      <c r="V10846" s="2"/>
      <c r="W10846" s="2"/>
    </row>
    <row r="10847" spans="16:23" x14ac:dyDescent="0.25">
      <c r="P10847" s="1"/>
      <c r="Q10847" s="1"/>
      <c r="T10847" s="2"/>
      <c r="U10847" s="2"/>
      <c r="V10847" s="2"/>
      <c r="W10847" s="2"/>
    </row>
    <row r="10848" spans="16:23" x14ac:dyDescent="0.25">
      <c r="P10848" s="1"/>
      <c r="Q10848" s="1"/>
      <c r="T10848" s="2"/>
      <c r="U10848" s="2"/>
      <c r="V10848" s="2"/>
      <c r="W10848" s="2"/>
    </row>
    <row r="10849" spans="16:23" x14ac:dyDescent="0.25">
      <c r="P10849" s="1"/>
      <c r="Q10849" s="1"/>
      <c r="T10849" s="2"/>
      <c r="U10849" s="2"/>
      <c r="V10849" s="2"/>
      <c r="W10849" s="2"/>
    </row>
    <row r="10850" spans="16:23" x14ac:dyDescent="0.25">
      <c r="P10850" s="1"/>
      <c r="Q10850" s="1"/>
      <c r="T10850" s="2"/>
      <c r="U10850" s="2"/>
      <c r="V10850" s="2"/>
      <c r="W10850" s="2"/>
    </row>
    <row r="10851" spans="16:23" x14ac:dyDescent="0.25">
      <c r="P10851" s="1"/>
      <c r="Q10851" s="1"/>
      <c r="T10851" s="2"/>
      <c r="U10851" s="2"/>
      <c r="V10851" s="2"/>
      <c r="W10851" s="2"/>
    </row>
    <row r="10852" spans="16:23" x14ac:dyDescent="0.25">
      <c r="P10852" s="1"/>
      <c r="Q10852" s="1"/>
      <c r="T10852" s="2"/>
      <c r="U10852" s="2"/>
      <c r="V10852" s="2"/>
      <c r="W10852" s="2"/>
    </row>
    <row r="10853" spans="16:23" x14ac:dyDescent="0.25">
      <c r="P10853" s="1"/>
      <c r="Q10853" s="1"/>
      <c r="T10853" s="2"/>
      <c r="U10853" s="2"/>
      <c r="V10853" s="2"/>
      <c r="W10853" s="2"/>
    </row>
    <row r="10854" spans="16:23" x14ac:dyDescent="0.25">
      <c r="P10854" s="1"/>
      <c r="Q10854" s="1"/>
      <c r="T10854" s="2"/>
      <c r="U10854" s="2"/>
      <c r="V10854" s="2"/>
      <c r="W10854" s="2"/>
    </row>
    <row r="10855" spans="16:23" x14ac:dyDescent="0.25">
      <c r="P10855" s="1"/>
      <c r="Q10855" s="1"/>
      <c r="T10855" s="2"/>
      <c r="U10855" s="2"/>
      <c r="V10855" s="2"/>
      <c r="W10855" s="2"/>
    </row>
    <row r="10856" spans="16:23" x14ac:dyDescent="0.25">
      <c r="P10856" s="1"/>
      <c r="Q10856" s="1"/>
      <c r="T10856" s="2"/>
      <c r="U10856" s="2"/>
      <c r="V10856" s="2"/>
      <c r="W10856" s="2"/>
    </row>
    <row r="10857" spans="16:23" x14ac:dyDescent="0.25">
      <c r="P10857" s="1"/>
      <c r="Q10857" s="1"/>
      <c r="T10857" s="2"/>
      <c r="U10857" s="2"/>
      <c r="V10857" s="2"/>
      <c r="W10857" s="2"/>
    </row>
    <row r="10858" spans="16:23" x14ac:dyDescent="0.25">
      <c r="P10858" s="1"/>
      <c r="Q10858" s="1"/>
      <c r="T10858" s="2"/>
      <c r="U10858" s="2"/>
      <c r="V10858" s="2"/>
      <c r="W10858" s="2"/>
    </row>
    <row r="10859" spans="16:23" x14ac:dyDescent="0.25">
      <c r="P10859" s="1"/>
      <c r="Q10859" s="1"/>
      <c r="T10859" s="2"/>
      <c r="U10859" s="2"/>
      <c r="V10859" s="2"/>
      <c r="W10859" s="2"/>
    </row>
    <row r="10860" spans="16:23" x14ac:dyDescent="0.25">
      <c r="P10860" s="1"/>
      <c r="Q10860" s="1"/>
      <c r="T10860" s="2"/>
      <c r="U10860" s="2"/>
      <c r="V10860" s="2"/>
      <c r="W10860" s="2"/>
    </row>
    <row r="10861" spans="16:23" x14ac:dyDescent="0.25">
      <c r="P10861" s="1"/>
      <c r="Q10861" s="1"/>
      <c r="T10861" s="2"/>
      <c r="U10861" s="2"/>
      <c r="V10861" s="2"/>
      <c r="W10861" s="2"/>
    </row>
    <row r="10862" spans="16:23" x14ac:dyDescent="0.25">
      <c r="P10862" s="1"/>
      <c r="Q10862" s="1"/>
      <c r="T10862" s="2"/>
      <c r="U10862" s="2"/>
      <c r="V10862" s="2"/>
      <c r="W10862" s="2"/>
    </row>
    <row r="10863" spans="16:23" x14ac:dyDescent="0.25">
      <c r="P10863" s="1"/>
      <c r="Q10863" s="1"/>
      <c r="T10863" s="2"/>
      <c r="U10863" s="2"/>
      <c r="V10863" s="2"/>
      <c r="W10863" s="2"/>
    </row>
    <row r="10864" spans="16:23" x14ac:dyDescent="0.25">
      <c r="P10864" s="1"/>
      <c r="Q10864" s="1"/>
      <c r="T10864" s="2"/>
      <c r="U10864" s="2"/>
      <c r="V10864" s="2"/>
      <c r="W10864" s="2"/>
    </row>
    <row r="10865" spans="16:23" x14ac:dyDescent="0.25">
      <c r="P10865" s="1"/>
      <c r="Q10865" s="1"/>
      <c r="T10865" s="2"/>
      <c r="U10865" s="2"/>
      <c r="V10865" s="2"/>
      <c r="W10865" s="2"/>
    </row>
    <row r="10866" spans="16:23" x14ac:dyDescent="0.25">
      <c r="P10866" s="1"/>
      <c r="Q10866" s="1"/>
      <c r="T10866" s="2"/>
      <c r="U10866" s="2"/>
      <c r="V10866" s="2"/>
      <c r="W10866" s="2"/>
    </row>
    <row r="10867" spans="16:23" x14ac:dyDescent="0.25">
      <c r="P10867" s="1"/>
      <c r="Q10867" s="1"/>
      <c r="T10867" s="2"/>
      <c r="U10867" s="2"/>
      <c r="V10867" s="2"/>
      <c r="W10867" s="2"/>
    </row>
    <row r="10868" spans="16:23" x14ac:dyDescent="0.25">
      <c r="P10868" s="1"/>
      <c r="Q10868" s="1"/>
      <c r="T10868" s="2"/>
      <c r="U10868" s="2"/>
      <c r="V10868" s="2"/>
      <c r="W10868" s="2"/>
    </row>
    <row r="10869" spans="16:23" x14ac:dyDescent="0.25">
      <c r="P10869" s="1"/>
      <c r="Q10869" s="1"/>
      <c r="T10869" s="2"/>
      <c r="U10869" s="2"/>
      <c r="V10869" s="2"/>
      <c r="W10869" s="2"/>
    </row>
    <row r="10870" spans="16:23" x14ac:dyDescent="0.25">
      <c r="P10870" s="1"/>
      <c r="Q10870" s="1"/>
      <c r="T10870" s="2"/>
      <c r="U10870" s="2"/>
      <c r="V10870" s="2"/>
      <c r="W10870" s="2"/>
    </row>
    <row r="10871" spans="16:23" x14ac:dyDescent="0.25">
      <c r="P10871" s="1"/>
      <c r="Q10871" s="1"/>
      <c r="T10871" s="2"/>
      <c r="U10871" s="2"/>
      <c r="V10871" s="2"/>
      <c r="W10871" s="2"/>
    </row>
    <row r="10872" spans="16:23" x14ac:dyDescent="0.25">
      <c r="P10872" s="1"/>
      <c r="Q10872" s="1"/>
      <c r="T10872" s="2"/>
      <c r="U10872" s="2"/>
      <c r="V10872" s="2"/>
      <c r="W10872" s="2"/>
    </row>
    <row r="10873" spans="16:23" x14ac:dyDescent="0.25">
      <c r="P10873" s="1"/>
      <c r="Q10873" s="1"/>
      <c r="T10873" s="2"/>
      <c r="U10873" s="2"/>
      <c r="V10873" s="2"/>
      <c r="W10873" s="2"/>
    </row>
    <row r="10874" spans="16:23" x14ac:dyDescent="0.25">
      <c r="P10874" s="1"/>
      <c r="Q10874" s="1"/>
      <c r="T10874" s="2"/>
      <c r="U10874" s="2"/>
      <c r="V10874" s="2"/>
      <c r="W10874" s="2"/>
    </row>
    <row r="10875" spans="16:23" x14ac:dyDescent="0.25">
      <c r="P10875" s="1"/>
      <c r="Q10875" s="1"/>
      <c r="T10875" s="2"/>
      <c r="U10875" s="2"/>
      <c r="V10875" s="2"/>
      <c r="W10875" s="2"/>
    </row>
    <row r="10876" spans="16:23" x14ac:dyDescent="0.25">
      <c r="P10876" s="1"/>
      <c r="Q10876" s="1"/>
      <c r="T10876" s="2"/>
      <c r="U10876" s="2"/>
      <c r="V10876" s="2"/>
      <c r="W10876" s="2"/>
    </row>
    <row r="10877" spans="16:23" x14ac:dyDescent="0.25">
      <c r="P10877" s="1"/>
      <c r="Q10877" s="1"/>
      <c r="T10877" s="2"/>
      <c r="U10877" s="2"/>
      <c r="V10877" s="2"/>
      <c r="W10877" s="2"/>
    </row>
    <row r="10878" spans="16:23" x14ac:dyDescent="0.25">
      <c r="P10878" s="1"/>
      <c r="Q10878" s="1"/>
      <c r="T10878" s="2"/>
      <c r="U10878" s="2"/>
      <c r="V10878" s="2"/>
      <c r="W10878" s="2"/>
    </row>
    <row r="10879" spans="16:23" x14ac:dyDescent="0.25">
      <c r="P10879" s="1"/>
      <c r="Q10879" s="1"/>
      <c r="T10879" s="2"/>
      <c r="U10879" s="2"/>
      <c r="V10879" s="2"/>
      <c r="W10879" s="2"/>
    </row>
    <row r="10880" spans="16:23" x14ac:dyDescent="0.25">
      <c r="P10880" s="1"/>
      <c r="Q10880" s="1"/>
      <c r="T10880" s="2"/>
      <c r="U10880" s="2"/>
      <c r="V10880" s="2"/>
      <c r="W10880" s="2"/>
    </row>
    <row r="10881" spans="16:23" x14ac:dyDescent="0.25">
      <c r="P10881" s="1"/>
      <c r="Q10881" s="1"/>
      <c r="T10881" s="2"/>
      <c r="U10881" s="2"/>
      <c r="V10881" s="2"/>
      <c r="W10881" s="2"/>
    </row>
    <row r="10882" spans="16:23" x14ac:dyDescent="0.25">
      <c r="P10882" s="1"/>
      <c r="Q10882" s="1"/>
      <c r="T10882" s="2"/>
      <c r="U10882" s="2"/>
      <c r="V10882" s="2"/>
      <c r="W10882" s="2"/>
    </row>
    <row r="10883" spans="16:23" x14ac:dyDescent="0.25">
      <c r="P10883" s="1"/>
      <c r="Q10883" s="1"/>
      <c r="T10883" s="2"/>
      <c r="U10883" s="2"/>
      <c r="V10883" s="2"/>
      <c r="W10883" s="2"/>
    </row>
    <row r="10884" spans="16:23" x14ac:dyDescent="0.25">
      <c r="P10884" s="1"/>
      <c r="Q10884" s="1"/>
      <c r="T10884" s="2"/>
      <c r="U10884" s="2"/>
      <c r="V10884" s="2"/>
      <c r="W10884" s="2"/>
    </row>
    <row r="10885" spans="16:23" x14ac:dyDescent="0.25">
      <c r="P10885" s="1"/>
      <c r="Q10885" s="1"/>
      <c r="T10885" s="2"/>
      <c r="U10885" s="2"/>
      <c r="V10885" s="2"/>
      <c r="W10885" s="2"/>
    </row>
    <row r="10886" spans="16:23" x14ac:dyDescent="0.25">
      <c r="P10886" s="1"/>
      <c r="Q10886" s="1"/>
      <c r="T10886" s="2"/>
      <c r="U10886" s="2"/>
      <c r="V10886" s="2"/>
      <c r="W10886" s="2"/>
    </row>
    <row r="10887" spans="16:23" x14ac:dyDescent="0.25">
      <c r="P10887" s="1"/>
      <c r="Q10887" s="1"/>
      <c r="T10887" s="2"/>
      <c r="U10887" s="2"/>
      <c r="V10887" s="2"/>
      <c r="W10887" s="2"/>
    </row>
    <row r="10888" spans="16:23" x14ac:dyDescent="0.25">
      <c r="P10888" s="1"/>
      <c r="Q10888" s="1"/>
      <c r="T10888" s="2"/>
      <c r="U10888" s="2"/>
      <c r="V10888" s="2"/>
      <c r="W10888" s="2"/>
    </row>
    <row r="10889" spans="16:23" x14ac:dyDescent="0.25">
      <c r="P10889" s="1"/>
      <c r="Q10889" s="1"/>
      <c r="T10889" s="2"/>
      <c r="U10889" s="2"/>
      <c r="V10889" s="2"/>
      <c r="W10889" s="2"/>
    </row>
    <row r="10890" spans="16:23" x14ac:dyDescent="0.25">
      <c r="P10890" s="1"/>
      <c r="Q10890" s="1"/>
      <c r="T10890" s="2"/>
      <c r="U10890" s="2"/>
      <c r="V10890" s="2"/>
      <c r="W10890" s="2"/>
    </row>
    <row r="10891" spans="16:23" x14ac:dyDescent="0.25">
      <c r="P10891" s="1"/>
      <c r="Q10891" s="1"/>
      <c r="T10891" s="2"/>
      <c r="U10891" s="2"/>
      <c r="V10891" s="2"/>
      <c r="W10891" s="2"/>
    </row>
    <row r="10892" spans="16:23" x14ac:dyDescent="0.25">
      <c r="P10892" s="1"/>
      <c r="Q10892" s="1"/>
      <c r="T10892" s="2"/>
      <c r="U10892" s="2"/>
      <c r="V10892" s="2"/>
      <c r="W10892" s="2"/>
    </row>
    <row r="10893" spans="16:23" x14ac:dyDescent="0.25">
      <c r="P10893" s="1"/>
      <c r="Q10893" s="1"/>
      <c r="T10893" s="2"/>
      <c r="U10893" s="2"/>
      <c r="V10893" s="2"/>
      <c r="W10893" s="2"/>
    </row>
    <row r="10894" spans="16:23" x14ac:dyDescent="0.25">
      <c r="P10894" s="1"/>
      <c r="Q10894" s="1"/>
      <c r="T10894" s="2"/>
      <c r="U10894" s="2"/>
      <c r="V10894" s="2"/>
      <c r="W10894" s="2"/>
    </row>
    <row r="10895" spans="16:23" x14ac:dyDescent="0.25">
      <c r="P10895" s="1"/>
      <c r="Q10895" s="1"/>
      <c r="T10895" s="2"/>
      <c r="U10895" s="2"/>
      <c r="V10895" s="2"/>
      <c r="W10895" s="2"/>
    </row>
    <row r="10896" spans="16:23" x14ac:dyDescent="0.25">
      <c r="P10896" s="1"/>
      <c r="Q10896" s="1"/>
      <c r="T10896" s="2"/>
      <c r="U10896" s="2"/>
      <c r="V10896" s="2"/>
      <c r="W10896" s="2"/>
    </row>
    <row r="10897" spans="16:23" x14ac:dyDescent="0.25">
      <c r="P10897" s="1"/>
      <c r="Q10897" s="1"/>
      <c r="T10897" s="2"/>
      <c r="U10897" s="2"/>
      <c r="V10897" s="2"/>
      <c r="W10897" s="2"/>
    </row>
    <row r="10898" spans="16:23" x14ac:dyDescent="0.25">
      <c r="P10898" s="1"/>
      <c r="Q10898" s="1"/>
      <c r="T10898" s="2"/>
      <c r="U10898" s="2"/>
      <c r="V10898" s="2"/>
      <c r="W10898" s="2"/>
    </row>
    <row r="10899" spans="16:23" x14ac:dyDescent="0.25">
      <c r="P10899" s="1"/>
      <c r="Q10899" s="1"/>
      <c r="T10899" s="2"/>
      <c r="U10899" s="2"/>
      <c r="V10899" s="2"/>
      <c r="W10899" s="2"/>
    </row>
    <row r="10900" spans="16:23" x14ac:dyDescent="0.25">
      <c r="P10900" s="1"/>
      <c r="Q10900" s="1"/>
      <c r="T10900" s="2"/>
      <c r="U10900" s="2"/>
      <c r="V10900" s="2"/>
      <c r="W10900" s="2"/>
    </row>
    <row r="10901" spans="16:23" x14ac:dyDescent="0.25">
      <c r="P10901" s="1"/>
      <c r="Q10901" s="1"/>
      <c r="T10901" s="2"/>
      <c r="U10901" s="2"/>
      <c r="V10901" s="2"/>
      <c r="W10901" s="2"/>
    </row>
    <row r="10902" spans="16:23" x14ac:dyDescent="0.25">
      <c r="P10902" s="1"/>
      <c r="Q10902" s="1"/>
      <c r="T10902" s="2"/>
      <c r="U10902" s="2"/>
      <c r="V10902" s="2"/>
      <c r="W10902" s="2"/>
    </row>
    <row r="10903" spans="16:23" x14ac:dyDescent="0.25">
      <c r="P10903" s="1"/>
      <c r="Q10903" s="1"/>
      <c r="T10903" s="2"/>
      <c r="U10903" s="2"/>
      <c r="V10903" s="2"/>
      <c r="W10903" s="2"/>
    </row>
    <row r="10904" spans="16:23" x14ac:dyDescent="0.25">
      <c r="P10904" s="1"/>
      <c r="Q10904" s="1"/>
      <c r="T10904" s="2"/>
      <c r="U10904" s="2"/>
      <c r="V10904" s="2"/>
      <c r="W10904" s="2"/>
    </row>
    <row r="10905" spans="16:23" x14ac:dyDescent="0.25">
      <c r="P10905" s="1"/>
      <c r="Q10905" s="1"/>
      <c r="T10905" s="2"/>
      <c r="U10905" s="2"/>
      <c r="V10905" s="2"/>
      <c r="W10905" s="2"/>
    </row>
    <row r="10906" spans="16:23" x14ac:dyDescent="0.25">
      <c r="P10906" s="1"/>
      <c r="Q10906" s="1"/>
      <c r="T10906" s="2"/>
      <c r="U10906" s="2"/>
      <c r="V10906" s="2"/>
      <c r="W10906" s="2"/>
    </row>
    <row r="10907" spans="16:23" x14ac:dyDescent="0.25">
      <c r="P10907" s="1"/>
      <c r="Q10907" s="1"/>
      <c r="T10907" s="2"/>
      <c r="U10907" s="2"/>
      <c r="V10907" s="2"/>
      <c r="W10907" s="2"/>
    </row>
    <row r="10908" spans="16:23" x14ac:dyDescent="0.25">
      <c r="P10908" s="1"/>
      <c r="Q10908" s="1"/>
      <c r="T10908" s="2"/>
      <c r="U10908" s="2"/>
      <c r="V10908" s="2"/>
      <c r="W10908" s="2"/>
    </row>
    <row r="10909" spans="16:23" x14ac:dyDescent="0.25">
      <c r="P10909" s="1"/>
      <c r="Q10909" s="1"/>
      <c r="T10909" s="2"/>
      <c r="U10909" s="2"/>
      <c r="V10909" s="2"/>
      <c r="W10909" s="2"/>
    </row>
    <row r="10910" spans="16:23" x14ac:dyDescent="0.25">
      <c r="P10910" s="1"/>
      <c r="Q10910" s="1"/>
      <c r="T10910" s="2"/>
      <c r="U10910" s="2"/>
      <c r="V10910" s="2"/>
      <c r="W10910" s="2"/>
    </row>
    <row r="10911" spans="16:23" x14ac:dyDescent="0.25">
      <c r="P10911" s="1"/>
      <c r="Q10911" s="1"/>
      <c r="T10911" s="2"/>
      <c r="U10911" s="2"/>
      <c r="V10911" s="2"/>
      <c r="W10911" s="2"/>
    </row>
    <row r="10912" spans="16:23" x14ac:dyDescent="0.25">
      <c r="P10912" s="1"/>
      <c r="Q10912" s="1"/>
      <c r="T10912" s="2"/>
      <c r="U10912" s="2"/>
      <c r="V10912" s="2"/>
      <c r="W10912" s="2"/>
    </row>
    <row r="10913" spans="16:23" x14ac:dyDescent="0.25">
      <c r="P10913" s="1"/>
      <c r="Q10913" s="1"/>
      <c r="T10913" s="2"/>
      <c r="U10913" s="2"/>
      <c r="V10913" s="2"/>
      <c r="W10913" s="2"/>
    </row>
    <row r="10914" spans="16:23" x14ac:dyDescent="0.25">
      <c r="P10914" s="1"/>
      <c r="Q10914" s="1"/>
      <c r="T10914" s="2"/>
      <c r="U10914" s="2"/>
      <c r="V10914" s="2"/>
      <c r="W10914" s="2"/>
    </row>
    <row r="10915" spans="16:23" x14ac:dyDescent="0.25">
      <c r="P10915" s="1"/>
      <c r="Q10915" s="1"/>
      <c r="T10915" s="2"/>
      <c r="U10915" s="2"/>
      <c r="V10915" s="2"/>
      <c r="W10915" s="2"/>
    </row>
    <row r="10916" spans="16:23" x14ac:dyDescent="0.25">
      <c r="P10916" s="1"/>
      <c r="Q10916" s="1"/>
      <c r="T10916" s="2"/>
      <c r="U10916" s="2"/>
      <c r="V10916" s="2"/>
      <c r="W10916" s="2"/>
    </row>
    <row r="10917" spans="16:23" x14ac:dyDescent="0.25">
      <c r="P10917" s="1"/>
      <c r="Q10917" s="1"/>
      <c r="T10917" s="2"/>
      <c r="U10917" s="2"/>
      <c r="V10917" s="2"/>
      <c r="W10917" s="2"/>
    </row>
    <row r="10918" spans="16:23" x14ac:dyDescent="0.25">
      <c r="P10918" s="1"/>
      <c r="Q10918" s="1"/>
      <c r="T10918" s="2"/>
      <c r="U10918" s="2"/>
      <c r="V10918" s="2"/>
      <c r="W10918" s="2"/>
    </row>
    <row r="10919" spans="16:23" x14ac:dyDescent="0.25">
      <c r="P10919" s="1"/>
      <c r="Q10919" s="1"/>
      <c r="T10919" s="2"/>
      <c r="U10919" s="2"/>
      <c r="V10919" s="2"/>
      <c r="W10919" s="2"/>
    </row>
    <row r="10920" spans="16:23" x14ac:dyDescent="0.25">
      <c r="P10920" s="1"/>
      <c r="Q10920" s="1"/>
      <c r="T10920" s="2"/>
      <c r="U10920" s="2"/>
      <c r="V10920" s="2"/>
      <c r="W10920" s="2"/>
    </row>
    <row r="10921" spans="16:23" x14ac:dyDescent="0.25">
      <c r="P10921" s="1"/>
      <c r="Q10921" s="1"/>
      <c r="T10921" s="2"/>
      <c r="U10921" s="2"/>
      <c r="V10921" s="2"/>
      <c r="W10921" s="2"/>
    </row>
    <row r="10922" spans="16:23" x14ac:dyDescent="0.25">
      <c r="P10922" s="1"/>
      <c r="Q10922" s="1"/>
      <c r="T10922" s="2"/>
      <c r="U10922" s="2"/>
      <c r="V10922" s="2"/>
      <c r="W10922" s="2"/>
    </row>
    <row r="10923" spans="16:23" x14ac:dyDescent="0.25">
      <c r="P10923" s="1"/>
      <c r="Q10923" s="1"/>
      <c r="T10923" s="2"/>
      <c r="U10923" s="2"/>
      <c r="V10923" s="2"/>
      <c r="W10923" s="2"/>
    </row>
    <row r="10924" spans="16:23" x14ac:dyDescent="0.25">
      <c r="P10924" s="1"/>
      <c r="Q10924" s="1"/>
      <c r="T10924" s="2"/>
      <c r="U10924" s="2"/>
      <c r="V10924" s="2"/>
      <c r="W10924" s="2"/>
    </row>
    <row r="10925" spans="16:23" x14ac:dyDescent="0.25">
      <c r="P10925" s="1"/>
      <c r="Q10925" s="1"/>
      <c r="T10925" s="2"/>
      <c r="U10925" s="2"/>
      <c r="V10925" s="2"/>
      <c r="W10925" s="2"/>
    </row>
    <row r="10926" spans="16:23" x14ac:dyDescent="0.25">
      <c r="P10926" s="1"/>
      <c r="Q10926" s="1"/>
      <c r="T10926" s="2"/>
      <c r="U10926" s="2"/>
      <c r="V10926" s="2"/>
      <c r="W10926" s="2"/>
    </row>
    <row r="10927" spans="16:23" x14ac:dyDescent="0.25">
      <c r="P10927" s="1"/>
      <c r="Q10927" s="1"/>
      <c r="T10927" s="2"/>
      <c r="U10927" s="2"/>
      <c r="V10927" s="2"/>
      <c r="W10927" s="2"/>
    </row>
    <row r="10928" spans="16:23" x14ac:dyDescent="0.25">
      <c r="P10928" s="1"/>
      <c r="Q10928" s="1"/>
      <c r="T10928" s="2"/>
      <c r="U10928" s="2"/>
      <c r="V10928" s="2"/>
      <c r="W10928" s="2"/>
    </row>
    <row r="10929" spans="16:23" x14ac:dyDescent="0.25">
      <c r="P10929" s="1"/>
      <c r="Q10929" s="1"/>
      <c r="T10929" s="2"/>
      <c r="U10929" s="2"/>
      <c r="V10929" s="2"/>
      <c r="W10929" s="2"/>
    </row>
    <row r="10930" spans="16:23" x14ac:dyDescent="0.25">
      <c r="P10930" s="1"/>
      <c r="Q10930" s="1"/>
      <c r="T10930" s="2"/>
      <c r="U10930" s="2"/>
      <c r="V10930" s="2"/>
      <c r="W10930" s="2"/>
    </row>
    <row r="10931" spans="16:23" x14ac:dyDescent="0.25">
      <c r="P10931" s="1"/>
      <c r="Q10931" s="1"/>
      <c r="T10931" s="2"/>
      <c r="U10931" s="2"/>
      <c r="V10931" s="2"/>
      <c r="W10931" s="2"/>
    </row>
    <row r="10932" spans="16:23" x14ac:dyDescent="0.25">
      <c r="P10932" s="1"/>
      <c r="Q10932" s="1"/>
      <c r="T10932" s="2"/>
      <c r="U10932" s="2"/>
      <c r="V10932" s="2"/>
      <c r="W10932" s="2"/>
    </row>
    <row r="10933" spans="16:23" x14ac:dyDescent="0.25">
      <c r="P10933" s="1"/>
      <c r="Q10933" s="1"/>
      <c r="T10933" s="2"/>
      <c r="U10933" s="2"/>
      <c r="V10933" s="2"/>
      <c r="W10933" s="2"/>
    </row>
    <row r="10934" spans="16:23" x14ac:dyDescent="0.25">
      <c r="P10934" s="1"/>
      <c r="Q10934" s="1"/>
      <c r="T10934" s="2"/>
      <c r="U10934" s="2"/>
      <c r="V10934" s="2"/>
      <c r="W10934" s="2"/>
    </row>
    <row r="10935" spans="16:23" x14ac:dyDescent="0.25">
      <c r="P10935" s="1"/>
      <c r="Q10935" s="1"/>
      <c r="T10935" s="2"/>
      <c r="U10935" s="2"/>
      <c r="V10935" s="2"/>
      <c r="W10935" s="2"/>
    </row>
    <row r="10936" spans="16:23" x14ac:dyDescent="0.25">
      <c r="P10936" s="1"/>
      <c r="Q10936" s="1"/>
      <c r="T10936" s="2"/>
      <c r="U10936" s="2"/>
      <c r="V10936" s="2"/>
      <c r="W10936" s="2"/>
    </row>
    <row r="10937" spans="16:23" x14ac:dyDescent="0.25">
      <c r="P10937" s="1"/>
      <c r="Q10937" s="1"/>
      <c r="T10937" s="2"/>
      <c r="U10937" s="2"/>
      <c r="V10937" s="2"/>
      <c r="W10937" s="2"/>
    </row>
    <row r="10938" spans="16:23" x14ac:dyDescent="0.25">
      <c r="P10938" s="1"/>
      <c r="Q10938" s="1"/>
      <c r="T10938" s="2"/>
      <c r="U10938" s="2"/>
      <c r="V10938" s="2"/>
      <c r="W10938" s="2"/>
    </row>
    <row r="10939" spans="16:23" x14ac:dyDescent="0.25">
      <c r="P10939" s="1"/>
      <c r="Q10939" s="1"/>
      <c r="T10939" s="2"/>
      <c r="U10939" s="2"/>
      <c r="V10939" s="2"/>
      <c r="W10939" s="2"/>
    </row>
    <row r="10940" spans="16:23" x14ac:dyDescent="0.25">
      <c r="P10940" s="1"/>
      <c r="Q10940" s="1"/>
      <c r="T10940" s="2"/>
      <c r="U10940" s="2"/>
      <c r="V10940" s="2"/>
      <c r="W10940" s="2"/>
    </row>
    <row r="10941" spans="16:23" x14ac:dyDescent="0.25">
      <c r="P10941" s="1"/>
      <c r="Q10941" s="1"/>
      <c r="T10941" s="2"/>
      <c r="U10941" s="2"/>
      <c r="V10941" s="2"/>
      <c r="W10941" s="2"/>
    </row>
    <row r="10942" spans="16:23" x14ac:dyDescent="0.25">
      <c r="P10942" s="1"/>
      <c r="Q10942" s="1"/>
      <c r="T10942" s="2"/>
      <c r="U10942" s="2"/>
      <c r="V10942" s="2"/>
      <c r="W10942" s="2"/>
    </row>
    <row r="10943" spans="16:23" x14ac:dyDescent="0.25">
      <c r="P10943" s="1"/>
      <c r="Q10943" s="1"/>
      <c r="T10943" s="2"/>
      <c r="U10943" s="2"/>
      <c r="V10943" s="2"/>
      <c r="W10943" s="2"/>
    </row>
    <row r="10944" spans="16:23" x14ac:dyDescent="0.25">
      <c r="P10944" s="1"/>
      <c r="Q10944" s="1"/>
      <c r="T10944" s="2"/>
      <c r="U10944" s="2"/>
      <c r="V10944" s="2"/>
      <c r="W10944" s="2"/>
    </row>
    <row r="10945" spans="16:23" x14ac:dyDescent="0.25">
      <c r="P10945" s="1"/>
      <c r="Q10945" s="1"/>
      <c r="T10945" s="2"/>
      <c r="U10945" s="2"/>
      <c r="V10945" s="2"/>
      <c r="W10945" s="2"/>
    </row>
    <row r="10946" spans="16:23" x14ac:dyDescent="0.25">
      <c r="P10946" s="1"/>
      <c r="Q10946" s="1"/>
      <c r="T10946" s="2"/>
      <c r="U10946" s="2"/>
      <c r="V10946" s="2"/>
      <c r="W10946" s="2"/>
    </row>
    <row r="10947" spans="16:23" x14ac:dyDescent="0.25">
      <c r="P10947" s="1"/>
      <c r="Q10947" s="1"/>
      <c r="T10947" s="2"/>
      <c r="U10947" s="2"/>
      <c r="V10947" s="2"/>
      <c r="W10947" s="2"/>
    </row>
    <row r="10948" spans="16:23" x14ac:dyDescent="0.25">
      <c r="P10948" s="1"/>
      <c r="Q10948" s="1"/>
      <c r="T10948" s="2"/>
      <c r="U10948" s="2"/>
      <c r="V10948" s="2"/>
      <c r="W10948" s="2"/>
    </row>
    <row r="10949" spans="16:23" x14ac:dyDescent="0.25">
      <c r="P10949" s="1"/>
      <c r="Q10949" s="1"/>
      <c r="T10949" s="2"/>
      <c r="U10949" s="2"/>
      <c r="V10949" s="2"/>
      <c r="W10949" s="2"/>
    </row>
    <row r="10950" spans="16:23" x14ac:dyDescent="0.25">
      <c r="P10950" s="1"/>
      <c r="Q10950" s="1"/>
      <c r="T10950" s="2"/>
      <c r="U10950" s="2"/>
      <c r="V10950" s="2"/>
      <c r="W10950" s="2"/>
    </row>
    <row r="10951" spans="16:23" x14ac:dyDescent="0.25">
      <c r="P10951" s="1"/>
      <c r="Q10951" s="1"/>
      <c r="T10951" s="2"/>
      <c r="U10951" s="2"/>
      <c r="V10951" s="2"/>
      <c r="W10951" s="2"/>
    </row>
    <row r="10952" spans="16:23" x14ac:dyDescent="0.25">
      <c r="P10952" s="1"/>
      <c r="Q10952" s="1"/>
      <c r="T10952" s="2"/>
      <c r="U10952" s="2"/>
      <c r="V10952" s="2"/>
      <c r="W10952" s="2"/>
    </row>
    <row r="10953" spans="16:23" x14ac:dyDescent="0.25">
      <c r="P10953" s="1"/>
      <c r="Q10953" s="1"/>
      <c r="T10953" s="2"/>
      <c r="U10953" s="2"/>
      <c r="V10953" s="2"/>
      <c r="W10953" s="2"/>
    </row>
    <row r="10954" spans="16:23" x14ac:dyDescent="0.25">
      <c r="P10954" s="1"/>
      <c r="Q10954" s="1"/>
      <c r="T10954" s="2"/>
      <c r="U10954" s="2"/>
      <c r="V10954" s="2"/>
      <c r="W10954" s="2"/>
    </row>
    <row r="10955" spans="16:23" x14ac:dyDescent="0.25">
      <c r="P10955" s="1"/>
      <c r="Q10955" s="1"/>
      <c r="T10955" s="2"/>
      <c r="U10955" s="2"/>
      <c r="V10955" s="2"/>
      <c r="W10955" s="2"/>
    </row>
    <row r="10956" spans="16:23" x14ac:dyDescent="0.25">
      <c r="P10956" s="1"/>
      <c r="Q10956" s="1"/>
      <c r="T10956" s="2"/>
      <c r="U10956" s="2"/>
      <c r="V10956" s="2"/>
      <c r="W10956" s="2"/>
    </row>
    <row r="10957" spans="16:23" x14ac:dyDescent="0.25">
      <c r="P10957" s="1"/>
      <c r="Q10957" s="1"/>
      <c r="T10957" s="2"/>
      <c r="U10957" s="2"/>
      <c r="V10957" s="2"/>
      <c r="W10957" s="2"/>
    </row>
    <row r="10958" spans="16:23" x14ac:dyDescent="0.25">
      <c r="P10958" s="1"/>
      <c r="Q10958" s="1"/>
      <c r="T10958" s="2"/>
      <c r="U10958" s="2"/>
      <c r="V10958" s="2"/>
      <c r="W10958" s="2"/>
    </row>
    <row r="10959" spans="16:23" x14ac:dyDescent="0.25">
      <c r="P10959" s="1"/>
      <c r="Q10959" s="1"/>
      <c r="T10959" s="2"/>
      <c r="U10959" s="2"/>
      <c r="V10959" s="2"/>
      <c r="W10959" s="2"/>
    </row>
    <row r="10960" spans="16:23" x14ac:dyDescent="0.25">
      <c r="P10960" s="1"/>
      <c r="Q10960" s="1"/>
      <c r="T10960" s="2"/>
      <c r="U10960" s="2"/>
      <c r="V10960" s="2"/>
      <c r="W10960" s="2"/>
    </row>
    <row r="10961" spans="16:23" x14ac:dyDescent="0.25">
      <c r="P10961" s="1"/>
      <c r="Q10961" s="1"/>
      <c r="T10961" s="2"/>
      <c r="U10961" s="2"/>
      <c r="V10961" s="2"/>
      <c r="W10961" s="2"/>
    </row>
    <row r="10962" spans="16:23" x14ac:dyDescent="0.25">
      <c r="P10962" s="1"/>
      <c r="Q10962" s="1"/>
      <c r="T10962" s="2"/>
      <c r="U10962" s="2"/>
      <c r="V10962" s="2"/>
      <c r="W10962" s="2"/>
    </row>
    <row r="10963" spans="16:23" x14ac:dyDescent="0.25">
      <c r="P10963" s="1"/>
      <c r="Q10963" s="1"/>
      <c r="T10963" s="2"/>
      <c r="U10963" s="2"/>
      <c r="V10963" s="2"/>
      <c r="W10963" s="2"/>
    </row>
    <row r="10964" spans="16:23" x14ac:dyDescent="0.25">
      <c r="P10964" s="1"/>
      <c r="Q10964" s="1"/>
      <c r="T10964" s="2"/>
      <c r="U10964" s="2"/>
      <c r="V10964" s="2"/>
      <c r="W10964" s="2"/>
    </row>
    <row r="10965" spans="16:23" x14ac:dyDescent="0.25">
      <c r="P10965" s="1"/>
      <c r="Q10965" s="1"/>
      <c r="T10965" s="2"/>
      <c r="U10965" s="2"/>
      <c r="V10965" s="2"/>
      <c r="W10965" s="2"/>
    </row>
    <row r="10966" spans="16:23" x14ac:dyDescent="0.25">
      <c r="P10966" s="1"/>
      <c r="Q10966" s="1"/>
      <c r="T10966" s="2"/>
      <c r="U10966" s="2"/>
      <c r="V10966" s="2"/>
      <c r="W10966" s="2"/>
    </row>
    <row r="10967" spans="16:23" x14ac:dyDescent="0.25">
      <c r="P10967" s="1"/>
      <c r="Q10967" s="1"/>
      <c r="T10967" s="2"/>
      <c r="U10967" s="2"/>
      <c r="V10967" s="2"/>
      <c r="W10967" s="2"/>
    </row>
    <row r="10968" spans="16:23" x14ac:dyDescent="0.25">
      <c r="P10968" s="1"/>
      <c r="Q10968" s="1"/>
      <c r="T10968" s="2"/>
      <c r="U10968" s="2"/>
      <c r="V10968" s="2"/>
      <c r="W10968" s="2"/>
    </row>
    <row r="10969" spans="16:23" x14ac:dyDescent="0.25">
      <c r="P10969" s="1"/>
      <c r="Q10969" s="1"/>
      <c r="T10969" s="2"/>
      <c r="U10969" s="2"/>
      <c r="V10969" s="2"/>
      <c r="W10969" s="2"/>
    </row>
    <row r="10970" spans="16:23" x14ac:dyDescent="0.25">
      <c r="P10970" s="1"/>
      <c r="Q10970" s="1"/>
      <c r="T10970" s="2"/>
      <c r="U10970" s="2"/>
      <c r="V10970" s="2"/>
      <c r="W10970" s="2"/>
    </row>
    <row r="10971" spans="16:23" x14ac:dyDescent="0.25">
      <c r="P10971" s="1"/>
      <c r="Q10971" s="1"/>
      <c r="T10971" s="2"/>
      <c r="U10971" s="2"/>
      <c r="V10971" s="2"/>
      <c r="W10971" s="2"/>
    </row>
    <row r="10972" spans="16:23" x14ac:dyDescent="0.25">
      <c r="P10972" s="1"/>
      <c r="Q10972" s="1"/>
      <c r="T10972" s="2"/>
      <c r="U10972" s="2"/>
      <c r="V10972" s="2"/>
      <c r="W10972" s="2"/>
    </row>
    <row r="10973" spans="16:23" x14ac:dyDescent="0.25">
      <c r="P10973" s="1"/>
      <c r="Q10973" s="1"/>
      <c r="T10973" s="2"/>
      <c r="U10973" s="2"/>
      <c r="V10973" s="2"/>
      <c r="W10973" s="2"/>
    </row>
    <row r="10974" spans="16:23" x14ac:dyDescent="0.25">
      <c r="P10974" s="1"/>
      <c r="Q10974" s="1"/>
      <c r="T10974" s="2"/>
      <c r="U10974" s="2"/>
      <c r="V10974" s="2"/>
      <c r="W10974" s="2"/>
    </row>
    <row r="10975" spans="16:23" x14ac:dyDescent="0.25">
      <c r="P10975" s="1"/>
      <c r="Q10975" s="1"/>
      <c r="T10975" s="2"/>
      <c r="U10975" s="2"/>
      <c r="V10975" s="2"/>
      <c r="W10975" s="2"/>
    </row>
    <row r="10976" spans="16:23" x14ac:dyDescent="0.25">
      <c r="P10976" s="1"/>
      <c r="Q10976" s="1"/>
      <c r="T10976" s="2"/>
      <c r="U10976" s="2"/>
      <c r="V10976" s="2"/>
      <c r="W10976" s="2"/>
    </row>
    <row r="10977" spans="16:23" x14ac:dyDescent="0.25">
      <c r="P10977" s="1"/>
      <c r="Q10977" s="1"/>
      <c r="T10977" s="2"/>
      <c r="U10977" s="2"/>
      <c r="V10977" s="2"/>
      <c r="W10977" s="2"/>
    </row>
    <row r="10978" spans="16:23" x14ac:dyDescent="0.25">
      <c r="P10978" s="1"/>
      <c r="Q10978" s="1"/>
      <c r="T10978" s="2"/>
      <c r="U10978" s="2"/>
      <c r="V10978" s="2"/>
      <c r="W10978" s="2"/>
    </row>
    <row r="10979" spans="16:23" x14ac:dyDescent="0.25">
      <c r="P10979" s="1"/>
      <c r="Q10979" s="1"/>
      <c r="T10979" s="2"/>
      <c r="U10979" s="2"/>
      <c r="V10979" s="2"/>
      <c r="W10979" s="2"/>
    </row>
    <row r="10980" spans="16:23" x14ac:dyDescent="0.25">
      <c r="P10980" s="1"/>
      <c r="Q10980" s="1"/>
      <c r="T10980" s="2"/>
      <c r="U10980" s="2"/>
      <c r="V10980" s="2"/>
      <c r="W10980" s="2"/>
    </row>
    <row r="10981" spans="16:23" x14ac:dyDescent="0.25">
      <c r="P10981" s="1"/>
      <c r="Q10981" s="1"/>
      <c r="T10981" s="2"/>
      <c r="U10981" s="2"/>
      <c r="V10981" s="2"/>
      <c r="W10981" s="2"/>
    </row>
    <row r="10982" spans="16:23" x14ac:dyDescent="0.25">
      <c r="P10982" s="1"/>
      <c r="Q10982" s="1"/>
      <c r="T10982" s="2"/>
      <c r="U10982" s="2"/>
      <c r="V10982" s="2"/>
      <c r="W10982" s="2"/>
    </row>
    <row r="10983" spans="16:23" x14ac:dyDescent="0.25">
      <c r="P10983" s="1"/>
      <c r="Q10983" s="1"/>
      <c r="T10983" s="2"/>
      <c r="U10983" s="2"/>
      <c r="V10983" s="2"/>
      <c r="W10983" s="2"/>
    </row>
    <row r="10984" spans="16:23" x14ac:dyDescent="0.25">
      <c r="P10984" s="1"/>
      <c r="Q10984" s="1"/>
      <c r="T10984" s="2"/>
      <c r="U10984" s="2"/>
      <c r="V10984" s="2"/>
      <c r="W10984" s="2"/>
    </row>
    <row r="10985" spans="16:23" x14ac:dyDescent="0.25">
      <c r="P10985" s="1"/>
      <c r="Q10985" s="1"/>
      <c r="T10985" s="2"/>
      <c r="U10985" s="2"/>
      <c r="V10985" s="2"/>
      <c r="W10985" s="2"/>
    </row>
    <row r="10986" spans="16:23" x14ac:dyDescent="0.25">
      <c r="P10986" s="1"/>
      <c r="Q10986" s="1"/>
      <c r="T10986" s="2"/>
      <c r="U10986" s="2"/>
      <c r="V10986" s="2"/>
      <c r="W10986" s="2"/>
    </row>
    <row r="10987" spans="16:23" x14ac:dyDescent="0.25">
      <c r="P10987" s="1"/>
      <c r="Q10987" s="1"/>
      <c r="T10987" s="2"/>
      <c r="U10987" s="2"/>
      <c r="V10987" s="2"/>
      <c r="W10987" s="2"/>
    </row>
    <row r="10988" spans="16:23" x14ac:dyDescent="0.25">
      <c r="P10988" s="1"/>
      <c r="Q10988" s="1"/>
      <c r="T10988" s="2"/>
      <c r="U10988" s="2"/>
      <c r="V10988" s="2"/>
      <c r="W10988" s="2"/>
    </row>
    <row r="10989" spans="16:23" x14ac:dyDescent="0.25">
      <c r="P10989" s="1"/>
      <c r="Q10989" s="1"/>
      <c r="T10989" s="2"/>
      <c r="U10989" s="2"/>
      <c r="V10989" s="2"/>
      <c r="W10989" s="2"/>
    </row>
    <row r="10990" spans="16:23" x14ac:dyDescent="0.25">
      <c r="P10990" s="1"/>
      <c r="Q10990" s="1"/>
      <c r="T10990" s="2"/>
      <c r="U10990" s="2"/>
      <c r="V10990" s="2"/>
      <c r="W10990" s="2"/>
    </row>
    <row r="10991" spans="16:23" x14ac:dyDescent="0.25">
      <c r="P10991" s="1"/>
      <c r="Q10991" s="1"/>
      <c r="T10991" s="2"/>
      <c r="U10991" s="2"/>
      <c r="V10991" s="2"/>
      <c r="W10991" s="2"/>
    </row>
    <row r="10992" spans="16:23" x14ac:dyDescent="0.25">
      <c r="P10992" s="1"/>
      <c r="Q10992" s="1"/>
      <c r="T10992" s="2"/>
      <c r="U10992" s="2"/>
      <c r="V10992" s="2"/>
      <c r="W10992" s="2"/>
    </row>
    <row r="10993" spans="16:23" x14ac:dyDescent="0.25">
      <c r="P10993" s="1"/>
      <c r="Q10993" s="1"/>
      <c r="T10993" s="2"/>
      <c r="U10993" s="2"/>
      <c r="V10993" s="2"/>
      <c r="W10993" s="2"/>
    </row>
    <row r="10994" spans="16:23" x14ac:dyDescent="0.25">
      <c r="P10994" s="1"/>
      <c r="Q10994" s="1"/>
      <c r="T10994" s="2"/>
      <c r="U10994" s="2"/>
      <c r="V10994" s="2"/>
      <c r="W10994" s="2"/>
    </row>
    <row r="10995" spans="16:23" x14ac:dyDescent="0.25">
      <c r="P10995" s="1"/>
      <c r="Q10995" s="1"/>
      <c r="T10995" s="2"/>
      <c r="U10995" s="2"/>
      <c r="V10995" s="2"/>
      <c r="W10995" s="2"/>
    </row>
    <row r="10996" spans="16:23" x14ac:dyDescent="0.25">
      <c r="P10996" s="1"/>
      <c r="Q10996" s="1"/>
      <c r="T10996" s="2"/>
      <c r="U10996" s="2"/>
      <c r="V10996" s="2"/>
      <c r="W10996" s="2"/>
    </row>
    <row r="10997" spans="16:23" x14ac:dyDescent="0.25">
      <c r="P10997" s="1"/>
      <c r="Q10997" s="1"/>
      <c r="T10997" s="2"/>
      <c r="U10997" s="2"/>
      <c r="V10997" s="2"/>
      <c r="W10997" s="2"/>
    </row>
    <row r="10998" spans="16:23" x14ac:dyDescent="0.25">
      <c r="P10998" s="1"/>
      <c r="Q10998" s="1"/>
      <c r="T10998" s="2"/>
      <c r="U10998" s="2"/>
      <c r="V10998" s="2"/>
      <c r="W10998" s="2"/>
    </row>
    <row r="10999" spans="16:23" x14ac:dyDescent="0.25">
      <c r="P10999" s="1"/>
      <c r="Q10999" s="1"/>
      <c r="T10999" s="2"/>
      <c r="U10999" s="2"/>
      <c r="V10999" s="2"/>
      <c r="W10999" s="2"/>
    </row>
    <row r="11000" spans="16:23" x14ac:dyDescent="0.25">
      <c r="P11000" s="1"/>
      <c r="Q11000" s="1"/>
      <c r="T11000" s="2"/>
      <c r="U11000" s="2"/>
      <c r="V11000" s="2"/>
      <c r="W11000" s="2"/>
    </row>
    <row r="11001" spans="16:23" x14ac:dyDescent="0.25">
      <c r="P11001" s="1"/>
      <c r="Q11001" s="1"/>
      <c r="T11001" s="2"/>
      <c r="U11001" s="2"/>
      <c r="V11001" s="2"/>
      <c r="W11001" s="2"/>
    </row>
    <row r="11002" spans="16:23" x14ac:dyDescent="0.25">
      <c r="P11002" s="1"/>
      <c r="Q11002" s="1"/>
      <c r="T11002" s="2"/>
      <c r="U11002" s="2"/>
      <c r="V11002" s="2"/>
      <c r="W11002" s="2"/>
    </row>
    <row r="11003" spans="16:23" x14ac:dyDescent="0.25">
      <c r="P11003" s="1"/>
      <c r="Q11003" s="1"/>
      <c r="T11003" s="2"/>
      <c r="U11003" s="2"/>
      <c r="V11003" s="2"/>
      <c r="W11003" s="2"/>
    </row>
    <row r="11004" spans="16:23" x14ac:dyDescent="0.25">
      <c r="P11004" s="1"/>
      <c r="Q11004" s="1"/>
      <c r="T11004" s="2"/>
      <c r="U11004" s="2"/>
      <c r="V11004" s="2"/>
      <c r="W11004" s="2"/>
    </row>
    <row r="11005" spans="16:23" x14ac:dyDescent="0.25">
      <c r="P11005" s="1"/>
      <c r="Q11005" s="1"/>
      <c r="T11005" s="2"/>
      <c r="U11005" s="2"/>
      <c r="V11005" s="2"/>
      <c r="W11005" s="2"/>
    </row>
    <row r="11006" spans="16:23" x14ac:dyDescent="0.25">
      <c r="P11006" s="1"/>
      <c r="Q11006" s="1"/>
      <c r="T11006" s="2"/>
      <c r="U11006" s="2"/>
      <c r="V11006" s="2"/>
      <c r="W11006" s="2"/>
    </row>
    <row r="11007" spans="16:23" x14ac:dyDescent="0.25">
      <c r="P11007" s="1"/>
      <c r="Q11007" s="1"/>
      <c r="T11007" s="2"/>
      <c r="U11007" s="2"/>
      <c r="V11007" s="2"/>
      <c r="W11007" s="2"/>
    </row>
    <row r="11008" spans="16:23" x14ac:dyDescent="0.25">
      <c r="P11008" s="1"/>
      <c r="Q11008" s="1"/>
      <c r="T11008" s="2"/>
      <c r="U11008" s="2"/>
      <c r="V11008" s="2"/>
      <c r="W11008" s="2"/>
    </row>
    <row r="11009" spans="16:23" x14ac:dyDescent="0.25">
      <c r="P11009" s="1"/>
      <c r="Q11009" s="1"/>
      <c r="T11009" s="2"/>
      <c r="U11009" s="2"/>
      <c r="V11009" s="2"/>
      <c r="W11009" s="2"/>
    </row>
    <row r="11010" spans="16:23" x14ac:dyDescent="0.25">
      <c r="P11010" s="1"/>
      <c r="Q11010" s="1"/>
      <c r="T11010" s="2"/>
      <c r="U11010" s="2"/>
      <c r="V11010" s="2"/>
      <c r="W11010" s="2"/>
    </row>
    <row r="11011" spans="16:23" x14ac:dyDescent="0.25">
      <c r="P11011" s="1"/>
      <c r="Q11011" s="1"/>
      <c r="T11011" s="2"/>
      <c r="U11011" s="2"/>
      <c r="V11011" s="2"/>
      <c r="W11011" s="2"/>
    </row>
    <row r="11012" spans="16:23" x14ac:dyDescent="0.25">
      <c r="P11012" s="1"/>
      <c r="Q11012" s="1"/>
      <c r="T11012" s="2"/>
      <c r="U11012" s="2"/>
      <c r="V11012" s="2"/>
      <c r="W11012" s="2"/>
    </row>
    <row r="11013" spans="16:23" x14ac:dyDescent="0.25">
      <c r="P11013" s="1"/>
      <c r="Q11013" s="1"/>
      <c r="T11013" s="2"/>
      <c r="U11013" s="2"/>
      <c r="V11013" s="2"/>
      <c r="W11013" s="2"/>
    </row>
    <row r="11014" spans="16:23" x14ac:dyDescent="0.25">
      <c r="P11014" s="1"/>
      <c r="Q11014" s="1"/>
      <c r="T11014" s="2"/>
      <c r="U11014" s="2"/>
      <c r="V11014" s="2"/>
      <c r="W11014" s="2"/>
    </row>
    <row r="11015" spans="16:23" x14ac:dyDescent="0.25">
      <c r="P11015" s="1"/>
      <c r="Q11015" s="1"/>
      <c r="T11015" s="2"/>
      <c r="U11015" s="2"/>
      <c r="V11015" s="2"/>
      <c r="W11015" s="2"/>
    </row>
    <row r="11016" spans="16:23" x14ac:dyDescent="0.25">
      <c r="P11016" s="1"/>
      <c r="Q11016" s="1"/>
      <c r="T11016" s="2"/>
      <c r="U11016" s="2"/>
      <c r="V11016" s="2"/>
      <c r="W11016" s="2"/>
    </row>
    <row r="11017" spans="16:23" x14ac:dyDescent="0.25">
      <c r="P11017" s="1"/>
      <c r="Q11017" s="1"/>
      <c r="T11017" s="2"/>
      <c r="U11017" s="2"/>
      <c r="V11017" s="2"/>
      <c r="W11017" s="2"/>
    </row>
    <row r="11018" spans="16:23" x14ac:dyDescent="0.25">
      <c r="P11018" s="1"/>
      <c r="Q11018" s="1"/>
      <c r="T11018" s="2"/>
      <c r="U11018" s="2"/>
      <c r="V11018" s="2"/>
      <c r="W11018" s="2"/>
    </row>
    <row r="11019" spans="16:23" x14ac:dyDescent="0.25">
      <c r="P11019" s="1"/>
      <c r="Q11019" s="1"/>
      <c r="T11019" s="2"/>
      <c r="U11019" s="2"/>
      <c r="V11019" s="2"/>
      <c r="W11019" s="2"/>
    </row>
    <row r="11020" spans="16:23" x14ac:dyDescent="0.25">
      <c r="P11020" s="1"/>
      <c r="Q11020" s="1"/>
      <c r="T11020" s="2"/>
      <c r="U11020" s="2"/>
      <c r="V11020" s="2"/>
      <c r="W11020" s="2"/>
    </row>
    <row r="11021" spans="16:23" x14ac:dyDescent="0.25">
      <c r="P11021" s="1"/>
      <c r="Q11021" s="1"/>
      <c r="T11021" s="2"/>
      <c r="U11021" s="2"/>
      <c r="V11021" s="2"/>
      <c r="W11021" s="2"/>
    </row>
    <row r="11022" spans="16:23" x14ac:dyDescent="0.25">
      <c r="P11022" s="1"/>
      <c r="Q11022" s="1"/>
      <c r="T11022" s="2"/>
      <c r="U11022" s="2"/>
      <c r="V11022" s="2"/>
      <c r="W11022" s="2"/>
    </row>
    <row r="11023" spans="16:23" x14ac:dyDescent="0.25">
      <c r="P11023" s="1"/>
      <c r="Q11023" s="1"/>
      <c r="T11023" s="2"/>
      <c r="U11023" s="2"/>
      <c r="V11023" s="2"/>
      <c r="W11023" s="2"/>
    </row>
    <row r="11024" spans="16:23" x14ac:dyDescent="0.25">
      <c r="P11024" s="1"/>
      <c r="Q11024" s="1"/>
      <c r="T11024" s="2"/>
      <c r="U11024" s="2"/>
      <c r="V11024" s="2"/>
      <c r="W11024" s="2"/>
    </row>
    <row r="11025" spans="16:23" x14ac:dyDescent="0.25">
      <c r="P11025" s="1"/>
      <c r="Q11025" s="1"/>
      <c r="T11025" s="2"/>
      <c r="U11025" s="2"/>
      <c r="V11025" s="2"/>
      <c r="W11025" s="2"/>
    </row>
    <row r="11026" spans="16:23" x14ac:dyDescent="0.25">
      <c r="P11026" s="1"/>
      <c r="Q11026" s="1"/>
      <c r="T11026" s="2"/>
      <c r="U11026" s="2"/>
      <c r="V11026" s="2"/>
      <c r="W11026" s="2"/>
    </row>
    <row r="11027" spans="16:23" x14ac:dyDescent="0.25">
      <c r="P11027" s="1"/>
      <c r="Q11027" s="1"/>
      <c r="T11027" s="2"/>
      <c r="U11027" s="2"/>
      <c r="V11027" s="2"/>
      <c r="W11027" s="2"/>
    </row>
    <row r="11028" spans="16:23" x14ac:dyDescent="0.25">
      <c r="P11028" s="1"/>
      <c r="Q11028" s="1"/>
      <c r="T11028" s="2"/>
      <c r="U11028" s="2"/>
      <c r="V11028" s="2"/>
      <c r="W11028" s="2"/>
    </row>
    <row r="11029" spans="16:23" x14ac:dyDescent="0.25">
      <c r="P11029" s="1"/>
      <c r="Q11029" s="1"/>
      <c r="T11029" s="2"/>
      <c r="U11029" s="2"/>
      <c r="V11029" s="2"/>
      <c r="W11029" s="2"/>
    </row>
    <row r="11030" spans="16:23" x14ac:dyDescent="0.25">
      <c r="P11030" s="1"/>
      <c r="Q11030" s="1"/>
      <c r="T11030" s="2"/>
      <c r="U11030" s="2"/>
      <c r="V11030" s="2"/>
      <c r="W11030" s="2"/>
    </row>
    <row r="11031" spans="16:23" x14ac:dyDescent="0.25">
      <c r="P11031" s="1"/>
      <c r="Q11031" s="1"/>
      <c r="T11031" s="2"/>
      <c r="U11031" s="2"/>
      <c r="V11031" s="2"/>
      <c r="W11031" s="2"/>
    </row>
    <row r="11032" spans="16:23" x14ac:dyDescent="0.25">
      <c r="P11032" s="1"/>
      <c r="Q11032" s="1"/>
      <c r="T11032" s="2"/>
      <c r="U11032" s="2"/>
      <c r="V11032" s="2"/>
      <c r="W11032" s="2"/>
    </row>
    <row r="11033" spans="16:23" x14ac:dyDescent="0.25">
      <c r="P11033" s="1"/>
      <c r="Q11033" s="1"/>
      <c r="T11033" s="2"/>
      <c r="U11033" s="2"/>
      <c r="V11033" s="2"/>
      <c r="W11033" s="2"/>
    </row>
    <row r="11034" spans="16:23" x14ac:dyDescent="0.25">
      <c r="P11034" s="1"/>
      <c r="Q11034" s="1"/>
      <c r="T11034" s="2"/>
      <c r="U11034" s="2"/>
      <c r="V11034" s="2"/>
      <c r="W11034" s="2"/>
    </row>
    <row r="11035" spans="16:23" x14ac:dyDescent="0.25">
      <c r="P11035" s="1"/>
      <c r="Q11035" s="1"/>
      <c r="T11035" s="2"/>
      <c r="U11035" s="2"/>
      <c r="V11035" s="2"/>
      <c r="W11035" s="2"/>
    </row>
    <row r="11036" spans="16:23" x14ac:dyDescent="0.25">
      <c r="P11036" s="1"/>
      <c r="Q11036" s="1"/>
      <c r="T11036" s="2"/>
      <c r="U11036" s="2"/>
      <c r="V11036" s="2"/>
      <c r="W11036" s="2"/>
    </row>
    <row r="11037" spans="16:23" x14ac:dyDescent="0.25">
      <c r="P11037" s="1"/>
      <c r="Q11037" s="1"/>
      <c r="T11037" s="2"/>
      <c r="U11037" s="2"/>
      <c r="V11037" s="2"/>
      <c r="W11037" s="2"/>
    </row>
    <row r="11038" spans="16:23" x14ac:dyDescent="0.25">
      <c r="P11038" s="1"/>
      <c r="Q11038" s="1"/>
      <c r="T11038" s="2"/>
      <c r="U11038" s="2"/>
      <c r="V11038" s="2"/>
      <c r="W11038" s="2"/>
    </row>
    <row r="11039" spans="16:23" x14ac:dyDescent="0.25">
      <c r="P11039" s="1"/>
      <c r="Q11039" s="1"/>
      <c r="T11039" s="2"/>
      <c r="U11039" s="2"/>
      <c r="V11039" s="2"/>
      <c r="W11039" s="2"/>
    </row>
    <row r="11040" spans="16:23" x14ac:dyDescent="0.25">
      <c r="P11040" s="1"/>
      <c r="Q11040" s="1"/>
      <c r="T11040" s="2"/>
      <c r="U11040" s="2"/>
      <c r="V11040" s="2"/>
      <c r="W11040" s="2"/>
    </row>
    <row r="11041" spans="16:23" x14ac:dyDescent="0.25">
      <c r="P11041" s="1"/>
      <c r="Q11041" s="1"/>
      <c r="T11041" s="2"/>
      <c r="U11041" s="2"/>
      <c r="V11041" s="2"/>
      <c r="W11041" s="2"/>
    </row>
    <row r="11042" spans="16:23" x14ac:dyDescent="0.25">
      <c r="P11042" s="1"/>
      <c r="Q11042" s="1"/>
      <c r="T11042" s="2"/>
      <c r="U11042" s="2"/>
      <c r="V11042" s="2"/>
      <c r="W11042" s="2"/>
    </row>
    <row r="11043" spans="16:23" x14ac:dyDescent="0.25">
      <c r="P11043" s="1"/>
      <c r="Q11043" s="1"/>
      <c r="T11043" s="2"/>
      <c r="U11043" s="2"/>
      <c r="V11043" s="2"/>
      <c r="W11043" s="2"/>
    </row>
    <row r="11044" spans="16:23" x14ac:dyDescent="0.25">
      <c r="P11044" s="1"/>
      <c r="Q11044" s="1"/>
      <c r="T11044" s="2"/>
      <c r="U11044" s="2"/>
      <c r="V11044" s="2"/>
      <c r="W11044" s="2"/>
    </row>
    <row r="11045" spans="16:23" x14ac:dyDescent="0.25">
      <c r="P11045" s="1"/>
      <c r="Q11045" s="1"/>
      <c r="T11045" s="2"/>
      <c r="U11045" s="2"/>
      <c r="V11045" s="2"/>
      <c r="W11045" s="2"/>
    </row>
    <row r="11046" spans="16:23" x14ac:dyDescent="0.25">
      <c r="P11046" s="1"/>
      <c r="Q11046" s="1"/>
      <c r="T11046" s="2"/>
      <c r="U11046" s="2"/>
      <c r="V11046" s="2"/>
      <c r="W11046" s="2"/>
    </row>
    <row r="11047" spans="16:23" x14ac:dyDescent="0.25">
      <c r="P11047" s="1"/>
      <c r="Q11047" s="1"/>
      <c r="T11047" s="2"/>
      <c r="U11047" s="2"/>
      <c r="V11047" s="2"/>
      <c r="W11047" s="2"/>
    </row>
    <row r="11048" spans="16:23" x14ac:dyDescent="0.25">
      <c r="P11048" s="1"/>
      <c r="Q11048" s="1"/>
      <c r="T11048" s="2"/>
      <c r="U11048" s="2"/>
      <c r="V11048" s="2"/>
      <c r="W11048" s="2"/>
    </row>
    <row r="11049" spans="16:23" x14ac:dyDescent="0.25">
      <c r="P11049" s="1"/>
      <c r="Q11049" s="1"/>
      <c r="T11049" s="2"/>
      <c r="U11049" s="2"/>
      <c r="V11049" s="2"/>
      <c r="W11049" s="2"/>
    </row>
    <row r="11050" spans="16:23" x14ac:dyDescent="0.25">
      <c r="P11050" s="1"/>
      <c r="Q11050" s="1"/>
      <c r="T11050" s="2"/>
      <c r="U11050" s="2"/>
      <c r="V11050" s="2"/>
      <c r="W11050" s="2"/>
    </row>
    <row r="11051" spans="16:23" x14ac:dyDescent="0.25">
      <c r="P11051" s="1"/>
      <c r="Q11051" s="1"/>
      <c r="T11051" s="2"/>
      <c r="U11051" s="2"/>
      <c r="V11051" s="2"/>
      <c r="W11051" s="2"/>
    </row>
    <row r="11052" spans="16:23" x14ac:dyDescent="0.25">
      <c r="P11052" s="1"/>
      <c r="Q11052" s="1"/>
      <c r="T11052" s="2"/>
      <c r="U11052" s="2"/>
      <c r="V11052" s="2"/>
      <c r="W11052" s="2"/>
    </row>
    <row r="11053" spans="16:23" x14ac:dyDescent="0.25">
      <c r="P11053" s="1"/>
      <c r="Q11053" s="1"/>
      <c r="T11053" s="2"/>
      <c r="U11053" s="2"/>
      <c r="V11053" s="2"/>
      <c r="W11053" s="2"/>
    </row>
    <row r="11054" spans="16:23" x14ac:dyDescent="0.25">
      <c r="P11054" s="1"/>
      <c r="Q11054" s="1"/>
      <c r="T11054" s="2"/>
      <c r="U11054" s="2"/>
      <c r="V11054" s="2"/>
      <c r="W11054" s="2"/>
    </row>
    <row r="11055" spans="16:23" x14ac:dyDescent="0.25">
      <c r="P11055" s="1"/>
      <c r="Q11055" s="1"/>
      <c r="T11055" s="2"/>
      <c r="U11055" s="2"/>
      <c r="V11055" s="2"/>
      <c r="W11055" s="2"/>
    </row>
    <row r="11056" spans="16:23" x14ac:dyDescent="0.25">
      <c r="P11056" s="1"/>
      <c r="Q11056" s="1"/>
      <c r="T11056" s="2"/>
      <c r="U11056" s="2"/>
      <c r="V11056" s="2"/>
      <c r="W11056" s="2"/>
    </row>
    <row r="11057" spans="16:23" x14ac:dyDescent="0.25">
      <c r="P11057" s="1"/>
      <c r="Q11057" s="1"/>
      <c r="T11057" s="2"/>
      <c r="U11057" s="2"/>
      <c r="V11057" s="2"/>
      <c r="W11057" s="2"/>
    </row>
    <row r="11058" spans="16:23" x14ac:dyDescent="0.25">
      <c r="P11058" s="1"/>
      <c r="Q11058" s="1"/>
      <c r="T11058" s="2"/>
      <c r="U11058" s="2"/>
      <c r="V11058" s="2"/>
      <c r="W11058" s="2"/>
    </row>
    <row r="11059" spans="16:23" x14ac:dyDescent="0.25">
      <c r="P11059" s="1"/>
      <c r="Q11059" s="1"/>
      <c r="T11059" s="2"/>
      <c r="U11059" s="2"/>
      <c r="V11059" s="2"/>
      <c r="W11059" s="2"/>
    </row>
    <row r="11060" spans="16:23" x14ac:dyDescent="0.25">
      <c r="P11060" s="1"/>
      <c r="Q11060" s="1"/>
      <c r="T11060" s="2"/>
      <c r="U11060" s="2"/>
      <c r="V11060" s="2"/>
      <c r="W11060" s="2"/>
    </row>
    <row r="11061" spans="16:23" x14ac:dyDescent="0.25">
      <c r="P11061" s="1"/>
      <c r="Q11061" s="1"/>
      <c r="T11061" s="2"/>
      <c r="U11061" s="2"/>
      <c r="V11061" s="2"/>
      <c r="W11061" s="2"/>
    </row>
    <row r="11062" spans="16:23" x14ac:dyDescent="0.25">
      <c r="P11062" s="1"/>
      <c r="Q11062" s="1"/>
      <c r="T11062" s="2"/>
      <c r="U11062" s="2"/>
      <c r="V11062" s="2"/>
      <c r="W11062" s="2"/>
    </row>
    <row r="11063" spans="16:23" x14ac:dyDescent="0.25">
      <c r="P11063" s="1"/>
      <c r="Q11063" s="1"/>
      <c r="T11063" s="2"/>
      <c r="U11063" s="2"/>
      <c r="V11063" s="2"/>
      <c r="W11063" s="2"/>
    </row>
    <row r="11064" spans="16:23" x14ac:dyDescent="0.25">
      <c r="P11064" s="1"/>
      <c r="Q11064" s="1"/>
      <c r="T11064" s="2"/>
      <c r="U11064" s="2"/>
      <c r="V11064" s="2"/>
      <c r="W11064" s="2"/>
    </row>
    <row r="11065" spans="16:23" x14ac:dyDescent="0.25">
      <c r="P11065" s="1"/>
      <c r="Q11065" s="1"/>
      <c r="T11065" s="2"/>
      <c r="U11065" s="2"/>
      <c r="V11065" s="2"/>
      <c r="W11065" s="2"/>
    </row>
    <row r="11066" spans="16:23" x14ac:dyDescent="0.25">
      <c r="P11066" s="1"/>
      <c r="Q11066" s="1"/>
      <c r="T11066" s="2"/>
      <c r="U11066" s="2"/>
      <c r="V11066" s="2"/>
      <c r="W11066" s="2"/>
    </row>
    <row r="11067" spans="16:23" x14ac:dyDescent="0.25">
      <c r="P11067" s="1"/>
      <c r="Q11067" s="1"/>
      <c r="T11067" s="2"/>
      <c r="U11067" s="2"/>
      <c r="V11067" s="2"/>
      <c r="W11067" s="2"/>
    </row>
    <row r="11068" spans="16:23" x14ac:dyDescent="0.25">
      <c r="P11068" s="1"/>
      <c r="Q11068" s="1"/>
      <c r="T11068" s="2"/>
      <c r="U11068" s="2"/>
      <c r="V11068" s="2"/>
      <c r="W11068" s="2"/>
    </row>
    <row r="11069" spans="16:23" x14ac:dyDescent="0.25">
      <c r="P11069" s="1"/>
      <c r="Q11069" s="1"/>
      <c r="T11069" s="2"/>
      <c r="U11069" s="2"/>
      <c r="V11069" s="2"/>
      <c r="W11069" s="2"/>
    </row>
    <row r="11070" spans="16:23" x14ac:dyDescent="0.25">
      <c r="P11070" s="1"/>
      <c r="Q11070" s="1"/>
      <c r="T11070" s="2"/>
      <c r="U11070" s="2"/>
      <c r="V11070" s="2"/>
      <c r="W11070" s="2"/>
    </row>
    <row r="11071" spans="16:23" x14ac:dyDescent="0.25">
      <c r="P11071" s="1"/>
      <c r="Q11071" s="1"/>
      <c r="T11071" s="2"/>
      <c r="U11071" s="2"/>
      <c r="V11071" s="2"/>
      <c r="W11071" s="2"/>
    </row>
    <row r="11072" spans="16:23" x14ac:dyDescent="0.25">
      <c r="P11072" s="1"/>
      <c r="Q11072" s="1"/>
      <c r="T11072" s="2"/>
      <c r="U11072" s="2"/>
      <c r="V11072" s="2"/>
      <c r="W11072" s="2"/>
    </row>
    <row r="11073" spans="16:23" x14ac:dyDescent="0.25">
      <c r="P11073" s="1"/>
      <c r="Q11073" s="1"/>
      <c r="T11073" s="2"/>
      <c r="U11073" s="2"/>
      <c r="V11073" s="2"/>
      <c r="W11073" s="2"/>
    </row>
    <row r="11074" spans="16:23" x14ac:dyDescent="0.25">
      <c r="P11074" s="1"/>
      <c r="Q11074" s="1"/>
      <c r="T11074" s="2"/>
      <c r="U11074" s="2"/>
      <c r="V11074" s="2"/>
      <c r="W11074" s="2"/>
    </row>
    <row r="11075" spans="16:23" x14ac:dyDescent="0.25">
      <c r="P11075" s="1"/>
      <c r="Q11075" s="1"/>
      <c r="T11075" s="2"/>
      <c r="U11075" s="2"/>
      <c r="V11075" s="2"/>
      <c r="W11075" s="2"/>
    </row>
    <row r="11076" spans="16:23" x14ac:dyDescent="0.25">
      <c r="P11076" s="1"/>
      <c r="Q11076" s="1"/>
      <c r="T11076" s="2"/>
      <c r="U11076" s="2"/>
      <c r="V11076" s="2"/>
      <c r="W11076" s="2"/>
    </row>
    <row r="11077" spans="16:23" x14ac:dyDescent="0.25">
      <c r="P11077" s="1"/>
      <c r="Q11077" s="1"/>
      <c r="T11077" s="2"/>
      <c r="U11077" s="2"/>
      <c r="V11077" s="2"/>
      <c r="W11077" s="2"/>
    </row>
    <row r="11078" spans="16:23" x14ac:dyDescent="0.25">
      <c r="P11078" s="1"/>
      <c r="Q11078" s="1"/>
      <c r="T11078" s="2"/>
      <c r="U11078" s="2"/>
      <c r="V11078" s="2"/>
      <c r="W11078" s="2"/>
    </row>
    <row r="11079" spans="16:23" x14ac:dyDescent="0.25">
      <c r="P11079" s="1"/>
      <c r="Q11079" s="1"/>
      <c r="T11079" s="2"/>
      <c r="U11079" s="2"/>
      <c r="V11079" s="2"/>
      <c r="W11079" s="2"/>
    </row>
    <row r="11080" spans="16:23" x14ac:dyDescent="0.25">
      <c r="P11080" s="1"/>
      <c r="Q11080" s="1"/>
      <c r="T11080" s="2"/>
      <c r="U11080" s="2"/>
      <c r="V11080" s="2"/>
      <c r="W11080" s="2"/>
    </row>
    <row r="11081" spans="16:23" x14ac:dyDescent="0.25">
      <c r="P11081" s="1"/>
      <c r="Q11081" s="1"/>
      <c r="T11081" s="2"/>
      <c r="U11081" s="2"/>
      <c r="V11081" s="2"/>
      <c r="W11081" s="2"/>
    </row>
    <row r="11082" spans="16:23" x14ac:dyDescent="0.25">
      <c r="P11082" s="1"/>
      <c r="Q11082" s="1"/>
      <c r="T11082" s="2"/>
      <c r="U11082" s="2"/>
      <c r="V11082" s="2"/>
      <c r="W11082" s="2"/>
    </row>
    <row r="11083" spans="16:23" x14ac:dyDescent="0.25">
      <c r="P11083" s="1"/>
      <c r="Q11083" s="1"/>
      <c r="T11083" s="2"/>
      <c r="U11083" s="2"/>
      <c r="V11083" s="2"/>
      <c r="W11083" s="2"/>
    </row>
    <row r="11084" spans="16:23" x14ac:dyDescent="0.25">
      <c r="P11084" s="1"/>
      <c r="Q11084" s="1"/>
      <c r="T11084" s="2"/>
      <c r="U11084" s="2"/>
      <c r="V11084" s="2"/>
      <c r="W11084" s="2"/>
    </row>
    <row r="11085" spans="16:23" x14ac:dyDescent="0.25">
      <c r="P11085" s="1"/>
      <c r="Q11085" s="1"/>
      <c r="T11085" s="2"/>
      <c r="U11085" s="2"/>
      <c r="V11085" s="2"/>
      <c r="W11085" s="2"/>
    </row>
    <row r="11086" spans="16:23" x14ac:dyDescent="0.25">
      <c r="P11086" s="1"/>
      <c r="Q11086" s="1"/>
      <c r="T11086" s="2"/>
      <c r="U11086" s="2"/>
      <c r="V11086" s="2"/>
      <c r="W11086" s="2"/>
    </row>
    <row r="11087" spans="16:23" x14ac:dyDescent="0.25">
      <c r="P11087" s="1"/>
      <c r="Q11087" s="1"/>
      <c r="T11087" s="2"/>
      <c r="U11087" s="2"/>
      <c r="V11087" s="2"/>
      <c r="W11087" s="2"/>
    </row>
    <row r="11088" spans="16:23" x14ac:dyDescent="0.25">
      <c r="P11088" s="1"/>
      <c r="Q11088" s="1"/>
      <c r="T11088" s="2"/>
      <c r="U11088" s="2"/>
      <c r="V11088" s="2"/>
      <c r="W11088" s="2"/>
    </row>
    <row r="11089" spans="16:23" x14ac:dyDescent="0.25">
      <c r="P11089" s="1"/>
      <c r="Q11089" s="1"/>
      <c r="T11089" s="2"/>
      <c r="U11089" s="2"/>
      <c r="V11089" s="2"/>
      <c r="W11089" s="2"/>
    </row>
    <row r="11090" spans="16:23" x14ac:dyDescent="0.25">
      <c r="P11090" s="1"/>
      <c r="Q11090" s="1"/>
      <c r="T11090" s="2"/>
      <c r="U11090" s="2"/>
      <c r="V11090" s="2"/>
      <c r="W11090" s="2"/>
    </row>
    <row r="11091" spans="16:23" x14ac:dyDescent="0.25">
      <c r="P11091" s="1"/>
      <c r="Q11091" s="1"/>
      <c r="T11091" s="2"/>
      <c r="U11091" s="2"/>
      <c r="V11091" s="2"/>
      <c r="W11091" s="2"/>
    </row>
    <row r="11092" spans="16:23" x14ac:dyDescent="0.25">
      <c r="P11092" s="1"/>
      <c r="Q11092" s="1"/>
      <c r="T11092" s="2"/>
      <c r="U11092" s="2"/>
      <c r="V11092" s="2"/>
      <c r="W11092" s="2"/>
    </row>
    <row r="11093" spans="16:23" x14ac:dyDescent="0.25">
      <c r="P11093" s="1"/>
      <c r="Q11093" s="1"/>
      <c r="T11093" s="2"/>
      <c r="U11093" s="2"/>
      <c r="V11093" s="2"/>
      <c r="W11093" s="2"/>
    </row>
    <row r="11094" spans="16:23" x14ac:dyDescent="0.25">
      <c r="P11094" s="1"/>
      <c r="Q11094" s="1"/>
      <c r="T11094" s="2"/>
      <c r="U11094" s="2"/>
      <c r="V11094" s="2"/>
      <c r="W11094" s="2"/>
    </row>
    <row r="11095" spans="16:23" x14ac:dyDescent="0.25">
      <c r="P11095" s="1"/>
      <c r="Q11095" s="1"/>
      <c r="T11095" s="2"/>
      <c r="U11095" s="2"/>
      <c r="V11095" s="2"/>
      <c r="W11095" s="2"/>
    </row>
    <row r="11096" spans="16:23" x14ac:dyDescent="0.25">
      <c r="P11096" s="1"/>
      <c r="Q11096" s="1"/>
      <c r="T11096" s="2"/>
      <c r="U11096" s="2"/>
      <c r="V11096" s="2"/>
      <c r="W11096" s="2"/>
    </row>
    <row r="11097" spans="16:23" x14ac:dyDescent="0.25">
      <c r="P11097" s="1"/>
      <c r="Q11097" s="1"/>
      <c r="T11097" s="2"/>
      <c r="U11097" s="2"/>
      <c r="V11097" s="2"/>
      <c r="W11097" s="2"/>
    </row>
    <row r="11098" spans="16:23" x14ac:dyDescent="0.25">
      <c r="P11098" s="1"/>
      <c r="Q11098" s="1"/>
      <c r="T11098" s="2"/>
      <c r="U11098" s="2"/>
      <c r="V11098" s="2"/>
      <c r="W11098" s="2"/>
    </row>
    <row r="11099" spans="16:23" x14ac:dyDescent="0.25">
      <c r="P11099" s="1"/>
      <c r="Q11099" s="1"/>
      <c r="T11099" s="2"/>
      <c r="U11099" s="2"/>
      <c r="V11099" s="2"/>
      <c r="W11099" s="2"/>
    </row>
    <row r="11100" spans="16:23" x14ac:dyDescent="0.25">
      <c r="P11100" s="1"/>
      <c r="Q11100" s="1"/>
      <c r="T11100" s="2"/>
      <c r="U11100" s="2"/>
      <c r="V11100" s="2"/>
      <c r="W11100" s="2"/>
    </row>
    <row r="11101" spans="16:23" x14ac:dyDescent="0.25">
      <c r="P11101" s="1"/>
      <c r="Q11101" s="1"/>
      <c r="T11101" s="2"/>
      <c r="U11101" s="2"/>
      <c r="V11101" s="2"/>
      <c r="W11101" s="2"/>
    </row>
    <row r="11102" spans="16:23" x14ac:dyDescent="0.25">
      <c r="P11102" s="1"/>
      <c r="Q11102" s="1"/>
      <c r="T11102" s="2"/>
      <c r="U11102" s="2"/>
      <c r="V11102" s="2"/>
      <c r="W11102" s="2"/>
    </row>
    <row r="11103" spans="16:23" x14ac:dyDescent="0.25">
      <c r="P11103" s="1"/>
      <c r="Q11103" s="1"/>
      <c r="T11103" s="2"/>
      <c r="U11103" s="2"/>
      <c r="V11103" s="2"/>
      <c r="W11103" s="2"/>
    </row>
    <row r="11104" spans="16:23" x14ac:dyDescent="0.25">
      <c r="P11104" s="1"/>
      <c r="Q11104" s="1"/>
      <c r="T11104" s="2"/>
      <c r="U11104" s="2"/>
      <c r="V11104" s="2"/>
      <c r="W11104" s="2"/>
    </row>
    <row r="11105" spans="16:23" x14ac:dyDescent="0.25">
      <c r="P11105" s="1"/>
      <c r="Q11105" s="1"/>
      <c r="T11105" s="2"/>
      <c r="U11105" s="2"/>
      <c r="V11105" s="2"/>
      <c r="W11105" s="2"/>
    </row>
    <row r="11106" spans="16:23" x14ac:dyDescent="0.25">
      <c r="P11106" s="1"/>
      <c r="Q11106" s="1"/>
      <c r="T11106" s="2"/>
      <c r="U11106" s="2"/>
      <c r="V11106" s="2"/>
      <c r="W11106" s="2"/>
    </row>
    <row r="11107" spans="16:23" x14ac:dyDescent="0.25">
      <c r="P11107" s="1"/>
      <c r="Q11107" s="1"/>
      <c r="T11107" s="2"/>
      <c r="U11107" s="2"/>
      <c r="V11107" s="2"/>
      <c r="W11107" s="2"/>
    </row>
    <row r="11108" spans="16:23" x14ac:dyDescent="0.25">
      <c r="P11108" s="1"/>
      <c r="Q11108" s="1"/>
      <c r="T11108" s="2"/>
      <c r="U11108" s="2"/>
      <c r="V11108" s="2"/>
      <c r="W11108" s="2"/>
    </row>
    <row r="11109" spans="16:23" x14ac:dyDescent="0.25">
      <c r="P11109" s="1"/>
      <c r="Q11109" s="1"/>
      <c r="T11109" s="2"/>
      <c r="U11109" s="2"/>
      <c r="V11109" s="2"/>
      <c r="W11109" s="2"/>
    </row>
    <row r="11110" spans="16:23" x14ac:dyDescent="0.25">
      <c r="P11110" s="1"/>
      <c r="Q11110" s="1"/>
      <c r="T11110" s="2"/>
      <c r="U11110" s="2"/>
      <c r="V11110" s="2"/>
      <c r="W11110" s="2"/>
    </row>
    <row r="11111" spans="16:23" x14ac:dyDescent="0.25">
      <c r="P11111" s="1"/>
      <c r="Q11111" s="1"/>
      <c r="T11111" s="2"/>
      <c r="U11111" s="2"/>
      <c r="V11111" s="2"/>
      <c r="W11111" s="2"/>
    </row>
    <row r="11112" spans="16:23" x14ac:dyDescent="0.25">
      <c r="P11112" s="1"/>
      <c r="Q11112" s="1"/>
      <c r="T11112" s="2"/>
      <c r="U11112" s="2"/>
      <c r="V11112" s="2"/>
      <c r="W11112" s="2"/>
    </row>
    <row r="11113" spans="16:23" x14ac:dyDescent="0.25">
      <c r="P11113" s="1"/>
      <c r="Q11113" s="1"/>
      <c r="T11113" s="2"/>
      <c r="U11113" s="2"/>
      <c r="V11113" s="2"/>
      <c r="W11113" s="2"/>
    </row>
    <row r="11114" spans="16:23" x14ac:dyDescent="0.25">
      <c r="P11114" s="1"/>
      <c r="Q11114" s="1"/>
      <c r="T11114" s="2"/>
      <c r="U11114" s="2"/>
      <c r="V11114" s="2"/>
      <c r="W11114" s="2"/>
    </row>
    <row r="11115" spans="16:23" x14ac:dyDescent="0.25">
      <c r="P11115" s="1"/>
      <c r="Q11115" s="1"/>
      <c r="T11115" s="2"/>
      <c r="U11115" s="2"/>
      <c r="V11115" s="2"/>
      <c r="W11115" s="2"/>
    </row>
    <row r="11116" spans="16:23" x14ac:dyDescent="0.25">
      <c r="P11116" s="1"/>
      <c r="Q11116" s="1"/>
      <c r="T11116" s="2"/>
      <c r="U11116" s="2"/>
      <c r="V11116" s="2"/>
      <c r="W11116" s="2"/>
    </row>
    <row r="11117" spans="16:23" x14ac:dyDescent="0.25">
      <c r="P11117" s="1"/>
      <c r="Q11117" s="1"/>
      <c r="T11117" s="2"/>
      <c r="U11117" s="2"/>
      <c r="V11117" s="2"/>
      <c r="W11117" s="2"/>
    </row>
    <row r="11118" spans="16:23" x14ac:dyDescent="0.25">
      <c r="P11118" s="1"/>
      <c r="Q11118" s="1"/>
      <c r="T11118" s="2"/>
      <c r="U11118" s="2"/>
      <c r="V11118" s="2"/>
      <c r="W11118" s="2"/>
    </row>
    <row r="11119" spans="16:23" x14ac:dyDescent="0.25">
      <c r="P11119" s="1"/>
      <c r="Q11119" s="1"/>
      <c r="T11119" s="2"/>
      <c r="U11119" s="2"/>
      <c r="V11119" s="2"/>
      <c r="W11119" s="2"/>
    </row>
    <row r="11120" spans="16:23" x14ac:dyDescent="0.25">
      <c r="P11120" s="1"/>
      <c r="Q11120" s="1"/>
      <c r="T11120" s="2"/>
      <c r="U11120" s="2"/>
      <c r="V11120" s="2"/>
      <c r="W11120" s="2"/>
    </row>
    <row r="11121" spans="16:23" x14ac:dyDescent="0.25">
      <c r="P11121" s="1"/>
      <c r="Q11121" s="1"/>
      <c r="T11121" s="2"/>
      <c r="U11121" s="2"/>
      <c r="V11121" s="2"/>
      <c r="W11121" s="2"/>
    </row>
    <row r="11122" spans="16:23" x14ac:dyDescent="0.25">
      <c r="P11122" s="1"/>
      <c r="Q11122" s="1"/>
      <c r="T11122" s="2"/>
      <c r="U11122" s="2"/>
      <c r="V11122" s="2"/>
      <c r="W11122" s="2"/>
    </row>
    <row r="11123" spans="16:23" x14ac:dyDescent="0.25">
      <c r="P11123" s="1"/>
      <c r="Q11123" s="1"/>
      <c r="T11123" s="2"/>
      <c r="U11123" s="2"/>
      <c r="V11123" s="2"/>
      <c r="W11123" s="2"/>
    </row>
    <row r="11124" spans="16:23" x14ac:dyDescent="0.25">
      <c r="P11124" s="1"/>
      <c r="Q11124" s="1"/>
      <c r="T11124" s="2"/>
      <c r="U11124" s="2"/>
      <c r="V11124" s="2"/>
      <c r="W11124" s="2"/>
    </row>
    <row r="11125" spans="16:23" x14ac:dyDescent="0.25">
      <c r="P11125" s="1"/>
      <c r="Q11125" s="1"/>
      <c r="T11125" s="2"/>
      <c r="U11125" s="2"/>
      <c r="V11125" s="2"/>
      <c r="W11125" s="2"/>
    </row>
    <row r="11126" spans="16:23" x14ac:dyDescent="0.25">
      <c r="P11126" s="1"/>
      <c r="Q11126" s="1"/>
      <c r="T11126" s="2"/>
      <c r="U11126" s="2"/>
      <c r="V11126" s="2"/>
      <c r="W11126" s="2"/>
    </row>
    <row r="11127" spans="16:23" x14ac:dyDescent="0.25">
      <c r="P11127" s="1"/>
      <c r="Q11127" s="1"/>
      <c r="T11127" s="2"/>
      <c r="U11127" s="2"/>
      <c r="V11127" s="2"/>
      <c r="W11127" s="2"/>
    </row>
    <row r="11128" spans="16:23" x14ac:dyDescent="0.25">
      <c r="P11128" s="1"/>
      <c r="Q11128" s="1"/>
      <c r="T11128" s="2"/>
      <c r="U11128" s="2"/>
      <c r="V11128" s="2"/>
      <c r="W11128" s="2"/>
    </row>
    <row r="11129" spans="16:23" x14ac:dyDescent="0.25">
      <c r="P11129" s="1"/>
      <c r="Q11129" s="1"/>
      <c r="T11129" s="2"/>
      <c r="U11129" s="2"/>
      <c r="V11129" s="2"/>
      <c r="W11129" s="2"/>
    </row>
    <row r="11130" spans="16:23" x14ac:dyDescent="0.25">
      <c r="P11130" s="1"/>
      <c r="Q11130" s="1"/>
      <c r="T11130" s="2"/>
      <c r="U11130" s="2"/>
      <c r="V11130" s="2"/>
      <c r="W11130" s="2"/>
    </row>
    <row r="11131" spans="16:23" x14ac:dyDescent="0.25">
      <c r="P11131" s="1"/>
      <c r="Q11131" s="1"/>
      <c r="T11131" s="2"/>
      <c r="U11131" s="2"/>
      <c r="V11131" s="2"/>
      <c r="W11131" s="2"/>
    </row>
    <row r="11132" spans="16:23" x14ac:dyDescent="0.25">
      <c r="P11132" s="1"/>
      <c r="Q11132" s="1"/>
      <c r="T11132" s="2"/>
      <c r="U11132" s="2"/>
      <c r="V11132" s="2"/>
      <c r="W11132" s="2"/>
    </row>
    <row r="11133" spans="16:23" x14ac:dyDescent="0.25">
      <c r="P11133" s="1"/>
      <c r="Q11133" s="1"/>
      <c r="T11133" s="2"/>
      <c r="U11133" s="2"/>
      <c r="V11133" s="2"/>
      <c r="W11133" s="2"/>
    </row>
    <row r="11134" spans="16:23" x14ac:dyDescent="0.25">
      <c r="P11134" s="1"/>
      <c r="Q11134" s="1"/>
      <c r="T11134" s="2"/>
      <c r="U11134" s="2"/>
      <c r="V11134" s="2"/>
      <c r="W11134" s="2"/>
    </row>
    <row r="11135" spans="16:23" x14ac:dyDescent="0.25">
      <c r="P11135" s="1"/>
      <c r="Q11135" s="1"/>
      <c r="T11135" s="2"/>
      <c r="U11135" s="2"/>
      <c r="V11135" s="2"/>
      <c r="W11135" s="2"/>
    </row>
    <row r="11136" spans="16:23" x14ac:dyDescent="0.25">
      <c r="P11136" s="1"/>
      <c r="Q11136" s="1"/>
      <c r="T11136" s="2"/>
      <c r="U11136" s="2"/>
      <c r="V11136" s="2"/>
      <c r="W11136" s="2"/>
    </row>
    <row r="11137" spans="16:23" x14ac:dyDescent="0.25">
      <c r="P11137" s="1"/>
      <c r="Q11137" s="1"/>
      <c r="T11137" s="2"/>
      <c r="U11137" s="2"/>
      <c r="V11137" s="2"/>
      <c r="W11137" s="2"/>
    </row>
    <row r="11138" spans="16:23" x14ac:dyDescent="0.25">
      <c r="P11138" s="1"/>
      <c r="Q11138" s="1"/>
      <c r="T11138" s="2"/>
      <c r="U11138" s="2"/>
      <c r="V11138" s="2"/>
      <c r="W11138" s="2"/>
    </row>
    <row r="11139" spans="16:23" x14ac:dyDescent="0.25">
      <c r="P11139" s="1"/>
      <c r="Q11139" s="1"/>
      <c r="T11139" s="2"/>
      <c r="U11139" s="2"/>
      <c r="V11139" s="2"/>
      <c r="W11139" s="2"/>
    </row>
    <row r="11140" spans="16:23" x14ac:dyDescent="0.25">
      <c r="P11140" s="1"/>
      <c r="Q11140" s="1"/>
      <c r="T11140" s="2"/>
      <c r="U11140" s="2"/>
      <c r="V11140" s="2"/>
      <c r="W11140" s="2"/>
    </row>
    <row r="11141" spans="16:23" x14ac:dyDescent="0.25">
      <c r="P11141" s="1"/>
      <c r="Q11141" s="1"/>
      <c r="T11141" s="2"/>
      <c r="U11141" s="2"/>
      <c r="V11141" s="2"/>
      <c r="W11141" s="2"/>
    </row>
    <row r="11142" spans="16:23" x14ac:dyDescent="0.25">
      <c r="P11142" s="1"/>
      <c r="Q11142" s="1"/>
      <c r="T11142" s="2"/>
      <c r="U11142" s="2"/>
      <c r="V11142" s="2"/>
      <c r="W11142" s="2"/>
    </row>
    <row r="11143" spans="16:23" x14ac:dyDescent="0.25">
      <c r="P11143" s="1"/>
      <c r="Q11143" s="1"/>
      <c r="T11143" s="2"/>
      <c r="U11143" s="2"/>
      <c r="V11143" s="2"/>
      <c r="W11143" s="2"/>
    </row>
    <row r="11144" spans="16:23" x14ac:dyDescent="0.25">
      <c r="P11144" s="1"/>
      <c r="Q11144" s="1"/>
      <c r="T11144" s="2"/>
      <c r="U11144" s="2"/>
      <c r="V11144" s="2"/>
      <c r="W11144" s="2"/>
    </row>
    <row r="11145" spans="16:23" x14ac:dyDescent="0.25">
      <c r="P11145" s="1"/>
      <c r="Q11145" s="1"/>
      <c r="T11145" s="2"/>
      <c r="U11145" s="2"/>
      <c r="V11145" s="2"/>
      <c r="W11145" s="2"/>
    </row>
    <row r="11146" spans="16:23" x14ac:dyDescent="0.25">
      <c r="P11146" s="1"/>
      <c r="Q11146" s="1"/>
      <c r="T11146" s="2"/>
      <c r="U11146" s="2"/>
      <c r="V11146" s="2"/>
      <c r="W11146" s="2"/>
    </row>
    <row r="11147" spans="16:23" x14ac:dyDescent="0.25">
      <c r="P11147" s="1"/>
      <c r="Q11147" s="1"/>
      <c r="T11147" s="2"/>
      <c r="U11147" s="2"/>
      <c r="V11147" s="2"/>
      <c r="W11147" s="2"/>
    </row>
    <row r="11148" spans="16:23" x14ac:dyDescent="0.25">
      <c r="P11148" s="1"/>
      <c r="Q11148" s="1"/>
      <c r="T11148" s="2"/>
      <c r="U11148" s="2"/>
      <c r="V11148" s="2"/>
      <c r="W11148" s="2"/>
    </row>
    <row r="11149" spans="16:23" x14ac:dyDescent="0.25">
      <c r="P11149" s="1"/>
      <c r="Q11149" s="1"/>
      <c r="T11149" s="2"/>
      <c r="U11149" s="2"/>
      <c r="V11149" s="2"/>
      <c r="W11149" s="2"/>
    </row>
    <row r="11150" spans="16:23" x14ac:dyDescent="0.25">
      <c r="P11150" s="1"/>
      <c r="Q11150" s="1"/>
      <c r="T11150" s="2"/>
      <c r="U11150" s="2"/>
      <c r="V11150" s="2"/>
      <c r="W11150" s="2"/>
    </row>
    <row r="11151" spans="16:23" x14ac:dyDescent="0.25">
      <c r="P11151" s="1"/>
      <c r="Q11151" s="1"/>
      <c r="T11151" s="2"/>
      <c r="U11151" s="2"/>
      <c r="V11151" s="2"/>
      <c r="W11151" s="2"/>
    </row>
    <row r="11152" spans="16:23" x14ac:dyDescent="0.25">
      <c r="P11152" s="1"/>
      <c r="Q11152" s="1"/>
      <c r="T11152" s="2"/>
      <c r="U11152" s="2"/>
      <c r="V11152" s="2"/>
      <c r="W11152" s="2"/>
    </row>
    <row r="11153" spans="16:23" x14ac:dyDescent="0.25">
      <c r="P11153" s="1"/>
      <c r="Q11153" s="1"/>
      <c r="T11153" s="2"/>
      <c r="U11153" s="2"/>
      <c r="V11153" s="2"/>
      <c r="W11153" s="2"/>
    </row>
    <row r="11154" spans="16:23" x14ac:dyDescent="0.25">
      <c r="P11154" s="1"/>
      <c r="Q11154" s="1"/>
      <c r="T11154" s="2"/>
      <c r="U11154" s="2"/>
      <c r="V11154" s="2"/>
      <c r="W11154" s="2"/>
    </row>
    <row r="11155" spans="16:23" x14ac:dyDescent="0.25">
      <c r="P11155" s="1"/>
      <c r="Q11155" s="1"/>
      <c r="T11155" s="2"/>
      <c r="U11155" s="2"/>
      <c r="V11155" s="2"/>
      <c r="W11155" s="2"/>
    </row>
    <row r="11156" spans="16:23" x14ac:dyDescent="0.25">
      <c r="P11156" s="1"/>
      <c r="Q11156" s="1"/>
      <c r="T11156" s="2"/>
      <c r="U11156" s="2"/>
      <c r="V11156" s="2"/>
      <c r="W11156" s="2"/>
    </row>
    <row r="11157" spans="16:23" x14ac:dyDescent="0.25">
      <c r="P11157" s="1"/>
      <c r="Q11157" s="1"/>
      <c r="T11157" s="2"/>
      <c r="U11157" s="2"/>
      <c r="V11157" s="2"/>
      <c r="W11157" s="2"/>
    </row>
    <row r="11158" spans="16:23" x14ac:dyDescent="0.25">
      <c r="P11158" s="1"/>
      <c r="Q11158" s="1"/>
      <c r="T11158" s="2"/>
      <c r="U11158" s="2"/>
      <c r="V11158" s="2"/>
      <c r="W11158" s="2"/>
    </row>
    <row r="11159" spans="16:23" x14ac:dyDescent="0.25">
      <c r="P11159" s="1"/>
      <c r="Q11159" s="1"/>
      <c r="T11159" s="2"/>
      <c r="U11159" s="2"/>
      <c r="V11159" s="2"/>
      <c r="W11159" s="2"/>
    </row>
    <row r="11160" spans="16:23" x14ac:dyDescent="0.25">
      <c r="P11160" s="1"/>
      <c r="Q11160" s="1"/>
      <c r="T11160" s="2"/>
      <c r="U11160" s="2"/>
      <c r="V11160" s="2"/>
      <c r="W11160" s="2"/>
    </row>
    <row r="11161" spans="16:23" x14ac:dyDescent="0.25">
      <c r="P11161" s="1"/>
      <c r="Q11161" s="1"/>
      <c r="T11161" s="2"/>
      <c r="U11161" s="2"/>
      <c r="V11161" s="2"/>
      <c r="W11161" s="2"/>
    </row>
    <row r="11162" spans="16:23" x14ac:dyDescent="0.25">
      <c r="P11162" s="1"/>
      <c r="Q11162" s="1"/>
      <c r="T11162" s="2"/>
      <c r="U11162" s="2"/>
      <c r="V11162" s="2"/>
      <c r="W11162" s="2"/>
    </row>
    <row r="11163" spans="16:23" x14ac:dyDescent="0.25">
      <c r="P11163" s="1"/>
      <c r="Q11163" s="1"/>
      <c r="T11163" s="2"/>
      <c r="U11163" s="2"/>
      <c r="V11163" s="2"/>
      <c r="W11163" s="2"/>
    </row>
    <row r="11164" spans="16:23" x14ac:dyDescent="0.25">
      <c r="P11164" s="1"/>
      <c r="Q11164" s="1"/>
      <c r="T11164" s="2"/>
      <c r="U11164" s="2"/>
      <c r="V11164" s="2"/>
      <c r="W11164" s="2"/>
    </row>
    <row r="11165" spans="16:23" x14ac:dyDescent="0.25">
      <c r="P11165" s="1"/>
      <c r="Q11165" s="1"/>
      <c r="T11165" s="2"/>
      <c r="U11165" s="2"/>
      <c r="V11165" s="2"/>
      <c r="W11165" s="2"/>
    </row>
    <row r="11166" spans="16:23" x14ac:dyDescent="0.25">
      <c r="P11166" s="1"/>
      <c r="Q11166" s="1"/>
      <c r="T11166" s="2"/>
      <c r="U11166" s="2"/>
      <c r="V11166" s="2"/>
      <c r="W11166" s="2"/>
    </row>
    <row r="11167" spans="16:23" x14ac:dyDescent="0.25">
      <c r="P11167" s="1"/>
      <c r="Q11167" s="1"/>
      <c r="T11167" s="2"/>
      <c r="U11167" s="2"/>
      <c r="V11167" s="2"/>
      <c r="W11167" s="2"/>
    </row>
    <row r="11168" spans="16:23" x14ac:dyDescent="0.25">
      <c r="P11168" s="1"/>
      <c r="Q11168" s="1"/>
      <c r="T11168" s="2"/>
      <c r="U11168" s="2"/>
      <c r="V11168" s="2"/>
      <c r="W11168" s="2"/>
    </row>
    <row r="11169" spans="16:23" x14ac:dyDescent="0.25">
      <c r="P11169" s="1"/>
      <c r="Q11169" s="1"/>
      <c r="T11169" s="2"/>
      <c r="U11169" s="2"/>
      <c r="V11169" s="2"/>
      <c r="W11169" s="2"/>
    </row>
    <row r="11170" spans="16:23" x14ac:dyDescent="0.25">
      <c r="P11170" s="1"/>
      <c r="Q11170" s="1"/>
      <c r="T11170" s="2"/>
      <c r="U11170" s="2"/>
      <c r="V11170" s="2"/>
      <c r="W11170" s="2"/>
    </row>
    <row r="11171" spans="16:23" x14ac:dyDescent="0.25">
      <c r="P11171" s="1"/>
      <c r="Q11171" s="1"/>
      <c r="T11171" s="2"/>
      <c r="U11171" s="2"/>
      <c r="V11171" s="2"/>
      <c r="W11171" s="2"/>
    </row>
    <row r="11172" spans="16:23" x14ac:dyDescent="0.25">
      <c r="P11172" s="1"/>
      <c r="Q11172" s="1"/>
      <c r="T11172" s="2"/>
      <c r="U11172" s="2"/>
      <c r="V11172" s="2"/>
      <c r="W11172" s="2"/>
    </row>
    <row r="11173" spans="16:23" x14ac:dyDescent="0.25">
      <c r="P11173" s="1"/>
      <c r="Q11173" s="1"/>
      <c r="T11173" s="2"/>
      <c r="U11173" s="2"/>
      <c r="V11173" s="2"/>
      <c r="W11173" s="2"/>
    </row>
    <row r="11174" spans="16:23" x14ac:dyDescent="0.25">
      <c r="P11174" s="1"/>
      <c r="Q11174" s="1"/>
      <c r="T11174" s="2"/>
      <c r="U11174" s="2"/>
      <c r="V11174" s="2"/>
      <c r="W11174" s="2"/>
    </row>
    <row r="11175" spans="16:23" x14ac:dyDescent="0.25">
      <c r="P11175" s="1"/>
      <c r="Q11175" s="1"/>
      <c r="T11175" s="2"/>
      <c r="U11175" s="2"/>
      <c r="V11175" s="2"/>
      <c r="W11175" s="2"/>
    </row>
    <row r="11176" spans="16:23" x14ac:dyDescent="0.25">
      <c r="P11176" s="1"/>
      <c r="Q11176" s="1"/>
      <c r="T11176" s="2"/>
      <c r="U11176" s="2"/>
      <c r="V11176" s="2"/>
      <c r="W11176" s="2"/>
    </row>
    <row r="11177" spans="16:23" x14ac:dyDescent="0.25">
      <c r="P11177" s="1"/>
      <c r="Q11177" s="1"/>
      <c r="T11177" s="2"/>
      <c r="U11177" s="2"/>
      <c r="V11177" s="2"/>
      <c r="W11177" s="2"/>
    </row>
    <row r="11178" spans="16:23" x14ac:dyDescent="0.25">
      <c r="P11178" s="1"/>
      <c r="Q11178" s="1"/>
      <c r="T11178" s="2"/>
      <c r="U11178" s="2"/>
      <c r="V11178" s="2"/>
      <c r="W11178" s="2"/>
    </row>
    <row r="11179" spans="16:23" x14ac:dyDescent="0.25">
      <c r="P11179" s="1"/>
      <c r="Q11179" s="1"/>
      <c r="T11179" s="2"/>
      <c r="U11179" s="2"/>
      <c r="V11179" s="2"/>
      <c r="W11179" s="2"/>
    </row>
    <row r="11180" spans="16:23" x14ac:dyDescent="0.25">
      <c r="P11180" s="1"/>
      <c r="Q11180" s="1"/>
      <c r="T11180" s="2"/>
      <c r="U11180" s="2"/>
      <c r="V11180" s="2"/>
      <c r="W11180" s="2"/>
    </row>
    <row r="11181" spans="16:23" x14ac:dyDescent="0.25">
      <c r="P11181" s="1"/>
      <c r="Q11181" s="1"/>
      <c r="T11181" s="2"/>
      <c r="U11181" s="2"/>
      <c r="V11181" s="2"/>
      <c r="W11181" s="2"/>
    </row>
    <row r="11182" spans="16:23" x14ac:dyDescent="0.25">
      <c r="P11182" s="1"/>
      <c r="Q11182" s="1"/>
      <c r="T11182" s="2"/>
      <c r="U11182" s="2"/>
      <c r="V11182" s="2"/>
      <c r="W11182" s="2"/>
    </row>
    <row r="11183" spans="16:23" x14ac:dyDescent="0.25">
      <c r="P11183" s="1"/>
      <c r="Q11183" s="1"/>
      <c r="T11183" s="2"/>
      <c r="U11183" s="2"/>
      <c r="V11183" s="2"/>
      <c r="W11183" s="2"/>
    </row>
    <row r="11184" spans="16:23" x14ac:dyDescent="0.25">
      <c r="P11184" s="1"/>
      <c r="Q11184" s="1"/>
      <c r="T11184" s="2"/>
      <c r="U11184" s="2"/>
      <c r="V11184" s="2"/>
      <c r="W11184" s="2"/>
    </row>
    <row r="11185" spans="16:23" x14ac:dyDescent="0.25">
      <c r="P11185" s="1"/>
      <c r="Q11185" s="1"/>
      <c r="T11185" s="2"/>
      <c r="U11185" s="2"/>
      <c r="V11185" s="2"/>
      <c r="W11185" s="2"/>
    </row>
    <row r="11186" spans="16:23" x14ac:dyDescent="0.25">
      <c r="P11186" s="1"/>
      <c r="Q11186" s="1"/>
      <c r="T11186" s="2"/>
      <c r="U11186" s="2"/>
      <c r="V11186" s="2"/>
      <c r="W11186" s="2"/>
    </row>
    <row r="11187" spans="16:23" x14ac:dyDescent="0.25">
      <c r="P11187" s="1"/>
      <c r="Q11187" s="1"/>
      <c r="T11187" s="2"/>
      <c r="U11187" s="2"/>
      <c r="V11187" s="2"/>
      <c r="W11187" s="2"/>
    </row>
    <row r="11188" spans="16:23" x14ac:dyDescent="0.25">
      <c r="P11188" s="1"/>
      <c r="Q11188" s="1"/>
      <c r="T11188" s="2"/>
      <c r="U11188" s="2"/>
      <c r="V11188" s="2"/>
      <c r="W11188" s="2"/>
    </row>
    <row r="11189" spans="16:23" x14ac:dyDescent="0.25">
      <c r="P11189" s="1"/>
      <c r="Q11189" s="1"/>
      <c r="T11189" s="2"/>
      <c r="U11189" s="2"/>
      <c r="V11189" s="2"/>
      <c r="W11189" s="2"/>
    </row>
    <row r="11190" spans="16:23" x14ac:dyDescent="0.25">
      <c r="P11190" s="1"/>
      <c r="Q11190" s="1"/>
      <c r="T11190" s="2"/>
      <c r="U11190" s="2"/>
      <c r="V11190" s="2"/>
      <c r="W11190" s="2"/>
    </row>
    <row r="11191" spans="16:23" x14ac:dyDescent="0.25">
      <c r="P11191" s="1"/>
      <c r="Q11191" s="1"/>
      <c r="T11191" s="2"/>
      <c r="U11191" s="2"/>
      <c r="V11191" s="2"/>
      <c r="W11191" s="2"/>
    </row>
    <row r="11192" spans="16:23" x14ac:dyDescent="0.25">
      <c r="P11192" s="1"/>
      <c r="Q11192" s="1"/>
      <c r="T11192" s="2"/>
      <c r="U11192" s="2"/>
      <c r="V11192" s="2"/>
      <c r="W11192" s="2"/>
    </row>
    <row r="11193" spans="16:23" x14ac:dyDescent="0.25">
      <c r="P11193" s="1"/>
      <c r="Q11193" s="1"/>
      <c r="T11193" s="2"/>
      <c r="U11193" s="2"/>
      <c r="V11193" s="2"/>
      <c r="W11193" s="2"/>
    </row>
    <row r="11194" spans="16:23" x14ac:dyDescent="0.25">
      <c r="P11194" s="1"/>
      <c r="Q11194" s="1"/>
      <c r="T11194" s="2"/>
      <c r="U11194" s="2"/>
      <c r="V11194" s="2"/>
      <c r="W11194" s="2"/>
    </row>
    <row r="11195" spans="16:23" x14ac:dyDescent="0.25">
      <c r="P11195" s="1"/>
      <c r="Q11195" s="1"/>
      <c r="T11195" s="2"/>
      <c r="U11195" s="2"/>
      <c r="V11195" s="2"/>
      <c r="W11195" s="2"/>
    </row>
    <row r="11196" spans="16:23" x14ac:dyDescent="0.25">
      <c r="P11196" s="1"/>
      <c r="Q11196" s="1"/>
      <c r="T11196" s="2"/>
      <c r="U11196" s="2"/>
      <c r="V11196" s="2"/>
      <c r="W11196" s="2"/>
    </row>
    <row r="11197" spans="16:23" x14ac:dyDescent="0.25">
      <c r="P11197" s="1"/>
      <c r="Q11197" s="1"/>
      <c r="T11197" s="2"/>
      <c r="U11197" s="2"/>
      <c r="V11197" s="2"/>
      <c r="W11197" s="2"/>
    </row>
    <row r="11198" spans="16:23" x14ac:dyDescent="0.25">
      <c r="P11198" s="1"/>
      <c r="Q11198" s="1"/>
      <c r="T11198" s="2"/>
      <c r="U11198" s="2"/>
      <c r="V11198" s="2"/>
      <c r="W11198" s="2"/>
    </row>
    <row r="11199" spans="16:23" x14ac:dyDescent="0.25">
      <c r="P11199" s="1"/>
      <c r="Q11199" s="1"/>
      <c r="T11199" s="2"/>
      <c r="U11199" s="2"/>
      <c r="V11199" s="2"/>
      <c r="W11199" s="2"/>
    </row>
    <row r="11200" spans="16:23" x14ac:dyDescent="0.25">
      <c r="P11200" s="1"/>
      <c r="Q11200" s="1"/>
      <c r="T11200" s="2"/>
      <c r="U11200" s="2"/>
      <c r="V11200" s="2"/>
      <c r="W11200" s="2"/>
    </row>
    <row r="11201" spans="16:23" x14ac:dyDescent="0.25">
      <c r="P11201" s="1"/>
      <c r="Q11201" s="1"/>
      <c r="T11201" s="2"/>
      <c r="U11201" s="2"/>
      <c r="V11201" s="2"/>
      <c r="W11201" s="2"/>
    </row>
    <row r="11202" spans="16:23" x14ac:dyDescent="0.25">
      <c r="P11202" s="1"/>
      <c r="Q11202" s="1"/>
      <c r="T11202" s="2"/>
      <c r="U11202" s="2"/>
      <c r="V11202" s="2"/>
      <c r="W11202" s="2"/>
    </row>
    <row r="11203" spans="16:23" x14ac:dyDescent="0.25">
      <c r="P11203" s="1"/>
      <c r="Q11203" s="1"/>
      <c r="T11203" s="2"/>
      <c r="U11203" s="2"/>
      <c r="V11203" s="2"/>
      <c r="W11203" s="2"/>
    </row>
    <row r="11204" spans="16:23" x14ac:dyDescent="0.25">
      <c r="P11204" s="1"/>
      <c r="Q11204" s="1"/>
      <c r="T11204" s="2"/>
      <c r="U11204" s="2"/>
      <c r="V11204" s="2"/>
      <c r="W11204" s="2"/>
    </row>
    <row r="11205" spans="16:23" x14ac:dyDescent="0.25">
      <c r="P11205" s="1"/>
      <c r="Q11205" s="1"/>
      <c r="T11205" s="2"/>
      <c r="U11205" s="2"/>
      <c r="V11205" s="2"/>
      <c r="W11205" s="2"/>
    </row>
    <row r="11206" spans="16:23" x14ac:dyDescent="0.25">
      <c r="P11206" s="1"/>
      <c r="Q11206" s="1"/>
      <c r="T11206" s="2"/>
      <c r="U11206" s="2"/>
      <c r="V11206" s="2"/>
      <c r="W11206" s="2"/>
    </row>
    <row r="11207" spans="16:23" x14ac:dyDescent="0.25">
      <c r="P11207" s="1"/>
      <c r="Q11207" s="1"/>
      <c r="T11207" s="2"/>
      <c r="U11207" s="2"/>
      <c r="V11207" s="2"/>
      <c r="W11207" s="2"/>
    </row>
    <row r="11208" spans="16:23" x14ac:dyDescent="0.25">
      <c r="P11208" s="1"/>
      <c r="Q11208" s="1"/>
      <c r="T11208" s="2"/>
      <c r="U11208" s="2"/>
      <c r="V11208" s="2"/>
      <c r="W11208" s="2"/>
    </row>
    <row r="11209" spans="16:23" x14ac:dyDescent="0.25">
      <c r="P11209" s="1"/>
      <c r="Q11209" s="1"/>
      <c r="T11209" s="2"/>
      <c r="U11209" s="2"/>
      <c r="V11209" s="2"/>
      <c r="W11209" s="2"/>
    </row>
    <row r="11210" spans="16:23" x14ac:dyDescent="0.25">
      <c r="P11210" s="1"/>
      <c r="Q11210" s="1"/>
      <c r="T11210" s="2"/>
      <c r="U11210" s="2"/>
      <c r="V11210" s="2"/>
      <c r="W11210" s="2"/>
    </row>
    <row r="11211" spans="16:23" x14ac:dyDescent="0.25">
      <c r="P11211" s="1"/>
      <c r="Q11211" s="1"/>
      <c r="T11211" s="2"/>
      <c r="U11211" s="2"/>
      <c r="V11211" s="2"/>
      <c r="W11211" s="2"/>
    </row>
    <row r="11212" spans="16:23" x14ac:dyDescent="0.25">
      <c r="P11212" s="1"/>
      <c r="Q11212" s="1"/>
      <c r="T11212" s="2"/>
      <c r="U11212" s="2"/>
      <c r="V11212" s="2"/>
      <c r="W11212" s="2"/>
    </row>
    <row r="11213" spans="16:23" x14ac:dyDescent="0.25">
      <c r="P11213" s="1"/>
      <c r="Q11213" s="1"/>
      <c r="T11213" s="2"/>
      <c r="U11213" s="2"/>
      <c r="V11213" s="2"/>
      <c r="W11213" s="2"/>
    </row>
    <row r="11214" spans="16:23" x14ac:dyDescent="0.25">
      <c r="P11214" s="1"/>
      <c r="Q11214" s="1"/>
      <c r="T11214" s="2"/>
      <c r="U11214" s="2"/>
      <c r="V11214" s="2"/>
      <c r="W11214" s="2"/>
    </row>
    <row r="11215" spans="16:23" x14ac:dyDescent="0.25">
      <c r="P11215" s="1"/>
      <c r="Q11215" s="1"/>
      <c r="T11215" s="2"/>
      <c r="U11215" s="2"/>
      <c r="V11215" s="2"/>
      <c r="W11215" s="2"/>
    </row>
    <row r="11216" spans="16:23" x14ac:dyDescent="0.25">
      <c r="P11216" s="1"/>
      <c r="Q11216" s="1"/>
      <c r="T11216" s="2"/>
      <c r="U11216" s="2"/>
      <c r="V11216" s="2"/>
      <c r="W11216" s="2"/>
    </row>
    <row r="11217" spans="16:23" x14ac:dyDescent="0.25">
      <c r="P11217" s="1"/>
      <c r="Q11217" s="1"/>
      <c r="T11217" s="2"/>
      <c r="U11217" s="2"/>
      <c r="V11217" s="2"/>
      <c r="W11217" s="2"/>
    </row>
    <row r="11218" spans="16:23" x14ac:dyDescent="0.25">
      <c r="P11218" s="1"/>
      <c r="Q11218" s="1"/>
      <c r="T11218" s="2"/>
      <c r="U11218" s="2"/>
      <c r="V11218" s="2"/>
      <c r="W11218" s="2"/>
    </row>
    <row r="11219" spans="16:23" x14ac:dyDescent="0.25">
      <c r="P11219" s="1"/>
      <c r="Q11219" s="1"/>
      <c r="T11219" s="2"/>
      <c r="U11219" s="2"/>
      <c r="V11219" s="2"/>
      <c r="W11219" s="2"/>
    </row>
    <row r="11220" spans="16:23" x14ac:dyDescent="0.25">
      <c r="P11220" s="1"/>
      <c r="Q11220" s="1"/>
      <c r="T11220" s="2"/>
      <c r="U11220" s="2"/>
      <c r="V11220" s="2"/>
      <c r="W11220" s="2"/>
    </row>
    <row r="11221" spans="16:23" x14ac:dyDescent="0.25">
      <c r="P11221" s="1"/>
      <c r="Q11221" s="1"/>
      <c r="T11221" s="2"/>
      <c r="U11221" s="2"/>
      <c r="V11221" s="2"/>
      <c r="W11221" s="2"/>
    </row>
    <row r="11222" spans="16:23" x14ac:dyDescent="0.25">
      <c r="P11222" s="1"/>
      <c r="Q11222" s="1"/>
      <c r="T11222" s="2"/>
      <c r="U11222" s="2"/>
      <c r="V11222" s="2"/>
      <c r="W11222" s="2"/>
    </row>
    <row r="11223" spans="16:23" x14ac:dyDescent="0.25">
      <c r="P11223" s="1"/>
      <c r="Q11223" s="1"/>
      <c r="T11223" s="2"/>
      <c r="U11223" s="2"/>
      <c r="V11223" s="2"/>
      <c r="W11223" s="2"/>
    </row>
    <row r="11224" spans="16:23" x14ac:dyDescent="0.25">
      <c r="P11224" s="1"/>
      <c r="Q11224" s="1"/>
      <c r="T11224" s="2"/>
      <c r="U11224" s="2"/>
      <c r="V11224" s="2"/>
      <c r="W11224" s="2"/>
    </row>
    <row r="11225" spans="16:23" x14ac:dyDescent="0.25">
      <c r="P11225" s="1"/>
      <c r="Q11225" s="1"/>
      <c r="T11225" s="2"/>
      <c r="U11225" s="2"/>
      <c r="V11225" s="2"/>
      <c r="W11225" s="2"/>
    </row>
    <row r="11226" spans="16:23" x14ac:dyDescent="0.25">
      <c r="P11226" s="1"/>
      <c r="Q11226" s="1"/>
      <c r="T11226" s="2"/>
      <c r="U11226" s="2"/>
      <c r="V11226" s="2"/>
      <c r="W11226" s="2"/>
    </row>
    <row r="11227" spans="16:23" x14ac:dyDescent="0.25">
      <c r="P11227" s="1"/>
      <c r="Q11227" s="1"/>
      <c r="T11227" s="2"/>
      <c r="U11227" s="2"/>
      <c r="V11227" s="2"/>
      <c r="W11227" s="2"/>
    </row>
    <row r="11228" spans="16:23" x14ac:dyDescent="0.25">
      <c r="P11228" s="1"/>
      <c r="Q11228" s="1"/>
      <c r="T11228" s="2"/>
      <c r="U11228" s="2"/>
      <c r="V11228" s="2"/>
      <c r="W11228" s="2"/>
    </row>
    <row r="11229" spans="16:23" x14ac:dyDescent="0.25">
      <c r="P11229" s="1"/>
      <c r="Q11229" s="1"/>
      <c r="T11229" s="2"/>
      <c r="U11229" s="2"/>
      <c r="V11229" s="2"/>
      <c r="W11229" s="2"/>
    </row>
    <row r="11230" spans="16:23" x14ac:dyDescent="0.25">
      <c r="P11230" s="1"/>
      <c r="Q11230" s="1"/>
      <c r="T11230" s="2"/>
      <c r="U11230" s="2"/>
      <c r="V11230" s="2"/>
      <c r="W11230" s="2"/>
    </row>
    <row r="11231" spans="16:23" x14ac:dyDescent="0.25">
      <c r="P11231" s="1"/>
      <c r="Q11231" s="1"/>
      <c r="T11231" s="2"/>
      <c r="U11231" s="2"/>
      <c r="V11231" s="2"/>
      <c r="W11231" s="2"/>
    </row>
    <row r="11232" spans="16:23" x14ac:dyDescent="0.25">
      <c r="P11232" s="1"/>
      <c r="Q11232" s="1"/>
      <c r="T11232" s="2"/>
      <c r="U11232" s="2"/>
      <c r="V11232" s="2"/>
      <c r="W11232" s="2"/>
    </row>
    <row r="11233" spans="16:23" x14ac:dyDescent="0.25">
      <c r="P11233" s="1"/>
      <c r="Q11233" s="1"/>
      <c r="T11233" s="2"/>
      <c r="U11233" s="2"/>
      <c r="V11233" s="2"/>
      <c r="W11233" s="2"/>
    </row>
    <row r="11234" spans="16:23" x14ac:dyDescent="0.25">
      <c r="P11234" s="1"/>
      <c r="Q11234" s="1"/>
      <c r="T11234" s="2"/>
      <c r="U11234" s="2"/>
      <c r="V11234" s="2"/>
      <c r="W11234" s="2"/>
    </row>
    <row r="11235" spans="16:23" x14ac:dyDescent="0.25">
      <c r="P11235" s="1"/>
      <c r="Q11235" s="1"/>
      <c r="T11235" s="2"/>
      <c r="U11235" s="2"/>
      <c r="V11235" s="2"/>
      <c r="W11235" s="2"/>
    </row>
    <row r="11236" spans="16:23" x14ac:dyDescent="0.25">
      <c r="P11236" s="1"/>
      <c r="Q11236" s="1"/>
      <c r="T11236" s="2"/>
      <c r="U11236" s="2"/>
      <c r="V11236" s="2"/>
      <c r="W11236" s="2"/>
    </row>
    <row r="11237" spans="16:23" x14ac:dyDescent="0.25">
      <c r="P11237" s="1"/>
      <c r="Q11237" s="1"/>
      <c r="T11237" s="2"/>
      <c r="U11237" s="2"/>
      <c r="V11237" s="2"/>
      <c r="W11237" s="2"/>
    </row>
    <row r="11238" spans="16:23" x14ac:dyDescent="0.25">
      <c r="P11238" s="1"/>
      <c r="Q11238" s="1"/>
      <c r="T11238" s="2"/>
      <c r="U11238" s="2"/>
      <c r="V11238" s="2"/>
      <c r="W11238" s="2"/>
    </row>
    <row r="11239" spans="16:23" x14ac:dyDescent="0.25">
      <c r="P11239" s="1"/>
      <c r="Q11239" s="1"/>
      <c r="T11239" s="2"/>
      <c r="U11239" s="2"/>
      <c r="V11239" s="2"/>
      <c r="W11239" s="2"/>
    </row>
    <row r="11240" spans="16:23" x14ac:dyDescent="0.25">
      <c r="P11240" s="1"/>
      <c r="Q11240" s="1"/>
      <c r="T11240" s="2"/>
      <c r="U11240" s="2"/>
      <c r="V11240" s="2"/>
      <c r="W11240" s="2"/>
    </row>
    <row r="11241" spans="16:23" x14ac:dyDescent="0.25">
      <c r="P11241" s="1"/>
      <c r="Q11241" s="1"/>
      <c r="T11241" s="2"/>
      <c r="U11241" s="2"/>
      <c r="V11241" s="2"/>
      <c r="W11241" s="2"/>
    </row>
    <row r="11242" spans="16:23" x14ac:dyDescent="0.25">
      <c r="P11242" s="1"/>
      <c r="Q11242" s="1"/>
      <c r="T11242" s="2"/>
      <c r="U11242" s="2"/>
      <c r="V11242" s="2"/>
      <c r="W11242" s="2"/>
    </row>
    <row r="11243" spans="16:23" x14ac:dyDescent="0.25">
      <c r="P11243" s="1"/>
      <c r="Q11243" s="1"/>
      <c r="T11243" s="2"/>
      <c r="U11243" s="2"/>
      <c r="V11243" s="2"/>
      <c r="W11243" s="2"/>
    </row>
    <row r="11244" spans="16:23" x14ac:dyDescent="0.25">
      <c r="P11244" s="1"/>
      <c r="Q11244" s="1"/>
      <c r="T11244" s="2"/>
      <c r="U11244" s="2"/>
      <c r="V11244" s="2"/>
      <c r="W11244" s="2"/>
    </row>
    <row r="11245" spans="16:23" x14ac:dyDescent="0.25">
      <c r="P11245" s="1"/>
      <c r="Q11245" s="1"/>
      <c r="T11245" s="2"/>
      <c r="U11245" s="2"/>
      <c r="V11245" s="2"/>
      <c r="W11245" s="2"/>
    </row>
    <row r="11246" spans="16:23" x14ac:dyDescent="0.25">
      <c r="P11246" s="1"/>
      <c r="Q11246" s="1"/>
      <c r="T11246" s="2"/>
      <c r="U11246" s="2"/>
      <c r="V11246" s="2"/>
      <c r="W11246" s="2"/>
    </row>
    <row r="11247" spans="16:23" x14ac:dyDescent="0.25">
      <c r="P11247" s="1"/>
      <c r="Q11247" s="1"/>
      <c r="T11247" s="2"/>
      <c r="U11247" s="2"/>
      <c r="V11247" s="2"/>
      <c r="W11247" s="2"/>
    </row>
    <row r="11248" spans="16:23" x14ac:dyDescent="0.25">
      <c r="P11248" s="1"/>
      <c r="Q11248" s="1"/>
      <c r="T11248" s="2"/>
      <c r="U11248" s="2"/>
      <c r="V11248" s="2"/>
      <c r="W11248" s="2"/>
    </row>
    <row r="11249" spans="16:23" x14ac:dyDescent="0.25">
      <c r="P11249" s="1"/>
      <c r="Q11249" s="1"/>
      <c r="T11249" s="2"/>
      <c r="U11249" s="2"/>
      <c r="V11249" s="2"/>
      <c r="W11249" s="2"/>
    </row>
    <row r="11250" spans="16:23" x14ac:dyDescent="0.25">
      <c r="P11250" s="1"/>
      <c r="Q11250" s="1"/>
      <c r="T11250" s="2"/>
      <c r="U11250" s="2"/>
      <c r="V11250" s="2"/>
      <c r="W11250" s="2"/>
    </row>
    <row r="11251" spans="16:23" x14ac:dyDescent="0.25">
      <c r="P11251" s="1"/>
      <c r="Q11251" s="1"/>
      <c r="T11251" s="2"/>
      <c r="U11251" s="2"/>
      <c r="V11251" s="2"/>
      <c r="W11251" s="2"/>
    </row>
    <row r="11252" spans="16:23" x14ac:dyDescent="0.25">
      <c r="P11252" s="1"/>
      <c r="Q11252" s="1"/>
      <c r="T11252" s="2"/>
      <c r="U11252" s="2"/>
      <c r="V11252" s="2"/>
      <c r="W11252" s="2"/>
    </row>
    <row r="11253" spans="16:23" x14ac:dyDescent="0.25">
      <c r="P11253" s="1"/>
      <c r="Q11253" s="1"/>
      <c r="T11253" s="2"/>
      <c r="U11253" s="2"/>
      <c r="V11253" s="2"/>
      <c r="W11253" s="2"/>
    </row>
    <row r="11254" spans="16:23" x14ac:dyDescent="0.25">
      <c r="P11254" s="1"/>
      <c r="Q11254" s="1"/>
      <c r="T11254" s="2"/>
      <c r="U11254" s="2"/>
      <c r="V11254" s="2"/>
      <c r="W11254" s="2"/>
    </row>
    <row r="11255" spans="16:23" x14ac:dyDescent="0.25">
      <c r="P11255" s="1"/>
      <c r="Q11255" s="1"/>
      <c r="T11255" s="2"/>
      <c r="U11255" s="2"/>
      <c r="V11255" s="2"/>
      <c r="W11255" s="2"/>
    </row>
    <row r="11256" spans="16:23" x14ac:dyDescent="0.25">
      <c r="P11256" s="1"/>
      <c r="Q11256" s="1"/>
      <c r="T11256" s="2"/>
      <c r="U11256" s="2"/>
      <c r="V11256" s="2"/>
      <c r="W11256" s="2"/>
    </row>
    <row r="11257" spans="16:23" x14ac:dyDescent="0.25">
      <c r="P11257" s="1"/>
      <c r="Q11257" s="1"/>
      <c r="T11257" s="2"/>
      <c r="U11257" s="2"/>
      <c r="V11257" s="2"/>
      <c r="W11257" s="2"/>
    </row>
    <row r="11258" spans="16:23" x14ac:dyDescent="0.25">
      <c r="P11258" s="1"/>
      <c r="Q11258" s="1"/>
      <c r="T11258" s="2"/>
      <c r="U11258" s="2"/>
      <c r="V11258" s="2"/>
      <c r="W11258" s="2"/>
    </row>
    <row r="11259" spans="16:23" x14ac:dyDescent="0.25">
      <c r="P11259" s="1"/>
      <c r="Q11259" s="1"/>
      <c r="T11259" s="2"/>
      <c r="U11259" s="2"/>
      <c r="V11259" s="2"/>
      <c r="W11259" s="2"/>
    </row>
    <row r="11260" spans="16:23" x14ac:dyDescent="0.25">
      <c r="P11260" s="1"/>
      <c r="Q11260" s="1"/>
      <c r="T11260" s="2"/>
      <c r="U11260" s="2"/>
      <c r="V11260" s="2"/>
      <c r="W11260" s="2"/>
    </row>
    <row r="11261" spans="16:23" x14ac:dyDescent="0.25">
      <c r="P11261" s="1"/>
      <c r="Q11261" s="1"/>
      <c r="T11261" s="2"/>
      <c r="U11261" s="2"/>
      <c r="V11261" s="2"/>
      <c r="W11261" s="2"/>
    </row>
    <row r="11262" spans="16:23" x14ac:dyDescent="0.25">
      <c r="P11262" s="1"/>
      <c r="Q11262" s="1"/>
      <c r="T11262" s="2"/>
      <c r="U11262" s="2"/>
      <c r="V11262" s="2"/>
      <c r="W11262" s="2"/>
    </row>
    <row r="11263" spans="16:23" x14ac:dyDescent="0.25">
      <c r="P11263" s="1"/>
      <c r="Q11263" s="1"/>
      <c r="T11263" s="2"/>
      <c r="U11263" s="2"/>
      <c r="V11263" s="2"/>
      <c r="W11263" s="2"/>
    </row>
    <row r="11264" spans="16:23" x14ac:dyDescent="0.25">
      <c r="P11264" s="1"/>
      <c r="Q11264" s="1"/>
      <c r="T11264" s="2"/>
      <c r="U11264" s="2"/>
      <c r="V11264" s="2"/>
      <c r="W11264" s="2"/>
    </row>
    <row r="11265" spans="16:23" x14ac:dyDescent="0.25">
      <c r="P11265" s="1"/>
      <c r="Q11265" s="1"/>
      <c r="T11265" s="2"/>
      <c r="U11265" s="2"/>
      <c r="V11265" s="2"/>
      <c r="W11265" s="2"/>
    </row>
    <row r="11266" spans="16:23" x14ac:dyDescent="0.25">
      <c r="P11266" s="1"/>
      <c r="Q11266" s="1"/>
      <c r="T11266" s="2"/>
      <c r="U11266" s="2"/>
      <c r="V11266" s="2"/>
      <c r="W11266" s="2"/>
    </row>
    <row r="11267" spans="16:23" x14ac:dyDescent="0.25">
      <c r="P11267" s="1"/>
      <c r="Q11267" s="1"/>
      <c r="T11267" s="2"/>
      <c r="U11267" s="2"/>
      <c r="V11267" s="2"/>
      <c r="W11267" s="2"/>
    </row>
    <row r="11268" spans="16:23" x14ac:dyDescent="0.25">
      <c r="P11268" s="1"/>
      <c r="Q11268" s="1"/>
      <c r="T11268" s="2"/>
      <c r="U11268" s="2"/>
      <c r="V11268" s="2"/>
      <c r="W11268" s="2"/>
    </row>
    <row r="11269" spans="16:23" x14ac:dyDescent="0.25">
      <c r="P11269" s="1"/>
      <c r="Q11269" s="1"/>
      <c r="T11269" s="2"/>
      <c r="U11269" s="2"/>
      <c r="V11269" s="2"/>
      <c r="W11269" s="2"/>
    </row>
    <row r="11270" spans="16:23" x14ac:dyDescent="0.25">
      <c r="P11270" s="1"/>
      <c r="Q11270" s="1"/>
      <c r="T11270" s="2"/>
      <c r="U11270" s="2"/>
      <c r="V11270" s="2"/>
      <c r="W11270" s="2"/>
    </row>
    <row r="11271" spans="16:23" x14ac:dyDescent="0.25">
      <c r="P11271" s="1"/>
      <c r="Q11271" s="1"/>
      <c r="T11271" s="2"/>
      <c r="U11271" s="2"/>
      <c r="V11271" s="2"/>
      <c r="W11271" s="2"/>
    </row>
    <row r="11272" spans="16:23" x14ac:dyDescent="0.25">
      <c r="P11272" s="1"/>
      <c r="Q11272" s="1"/>
      <c r="T11272" s="2"/>
      <c r="U11272" s="2"/>
      <c r="V11272" s="2"/>
      <c r="W11272" s="2"/>
    </row>
    <row r="11273" spans="16:23" x14ac:dyDescent="0.25">
      <c r="P11273" s="1"/>
      <c r="Q11273" s="1"/>
      <c r="T11273" s="2"/>
      <c r="U11273" s="2"/>
      <c r="V11273" s="2"/>
      <c r="W11273" s="2"/>
    </row>
    <row r="11274" spans="16:23" x14ac:dyDescent="0.25">
      <c r="P11274" s="1"/>
      <c r="Q11274" s="1"/>
      <c r="T11274" s="2"/>
      <c r="U11274" s="2"/>
      <c r="V11274" s="2"/>
      <c r="W11274" s="2"/>
    </row>
    <row r="11275" spans="16:23" x14ac:dyDescent="0.25">
      <c r="P11275" s="1"/>
      <c r="Q11275" s="1"/>
      <c r="T11275" s="2"/>
      <c r="U11275" s="2"/>
      <c r="V11275" s="2"/>
      <c r="W11275" s="2"/>
    </row>
    <row r="11276" spans="16:23" x14ac:dyDescent="0.25">
      <c r="P11276" s="1"/>
      <c r="Q11276" s="1"/>
      <c r="T11276" s="2"/>
      <c r="U11276" s="2"/>
      <c r="V11276" s="2"/>
      <c r="W11276" s="2"/>
    </row>
    <row r="11277" spans="16:23" x14ac:dyDescent="0.25">
      <c r="P11277" s="1"/>
      <c r="Q11277" s="1"/>
      <c r="T11277" s="2"/>
      <c r="U11277" s="2"/>
      <c r="V11277" s="2"/>
      <c r="W11277" s="2"/>
    </row>
    <row r="11278" spans="16:23" x14ac:dyDescent="0.25">
      <c r="P11278" s="1"/>
      <c r="Q11278" s="1"/>
      <c r="T11278" s="2"/>
      <c r="U11278" s="2"/>
      <c r="V11278" s="2"/>
      <c r="W11278" s="2"/>
    </row>
    <row r="11279" spans="16:23" x14ac:dyDescent="0.25">
      <c r="P11279" s="1"/>
      <c r="Q11279" s="1"/>
      <c r="T11279" s="2"/>
      <c r="U11279" s="2"/>
      <c r="V11279" s="2"/>
      <c r="W11279" s="2"/>
    </row>
    <row r="11280" spans="16:23" x14ac:dyDescent="0.25">
      <c r="P11280" s="1"/>
      <c r="Q11280" s="1"/>
      <c r="T11280" s="2"/>
      <c r="U11280" s="2"/>
      <c r="V11280" s="2"/>
      <c r="W11280" s="2"/>
    </row>
    <row r="11281" spans="16:23" x14ac:dyDescent="0.25">
      <c r="P11281" s="1"/>
      <c r="Q11281" s="1"/>
      <c r="T11281" s="2"/>
      <c r="U11281" s="2"/>
      <c r="V11281" s="2"/>
      <c r="W11281" s="2"/>
    </row>
    <row r="11282" spans="16:23" x14ac:dyDescent="0.25">
      <c r="P11282" s="1"/>
      <c r="Q11282" s="1"/>
      <c r="T11282" s="2"/>
      <c r="U11282" s="2"/>
      <c r="V11282" s="2"/>
      <c r="W11282" s="2"/>
    </row>
    <row r="11283" spans="16:23" x14ac:dyDescent="0.25">
      <c r="P11283" s="1"/>
      <c r="Q11283" s="1"/>
      <c r="T11283" s="2"/>
      <c r="U11283" s="2"/>
      <c r="V11283" s="2"/>
      <c r="W11283" s="2"/>
    </row>
    <row r="11284" spans="16:23" x14ac:dyDescent="0.25">
      <c r="P11284" s="1"/>
      <c r="Q11284" s="1"/>
      <c r="T11284" s="2"/>
      <c r="U11284" s="2"/>
      <c r="V11284" s="2"/>
      <c r="W11284" s="2"/>
    </row>
    <row r="11285" spans="16:23" x14ac:dyDescent="0.25">
      <c r="P11285" s="1"/>
      <c r="Q11285" s="1"/>
      <c r="T11285" s="2"/>
      <c r="U11285" s="2"/>
      <c r="V11285" s="2"/>
      <c r="W11285" s="2"/>
    </row>
    <row r="11286" spans="16:23" x14ac:dyDescent="0.25">
      <c r="P11286" s="1"/>
      <c r="Q11286" s="1"/>
      <c r="T11286" s="2"/>
      <c r="U11286" s="2"/>
      <c r="V11286" s="2"/>
      <c r="W11286" s="2"/>
    </row>
    <row r="11287" spans="16:23" x14ac:dyDescent="0.25">
      <c r="P11287" s="1"/>
      <c r="Q11287" s="1"/>
      <c r="T11287" s="2"/>
      <c r="U11287" s="2"/>
      <c r="V11287" s="2"/>
      <c r="W11287" s="2"/>
    </row>
    <row r="11288" spans="16:23" x14ac:dyDescent="0.25">
      <c r="P11288" s="1"/>
      <c r="Q11288" s="1"/>
      <c r="T11288" s="2"/>
      <c r="U11288" s="2"/>
      <c r="V11288" s="2"/>
      <c r="W11288" s="2"/>
    </row>
    <row r="11289" spans="16:23" x14ac:dyDescent="0.25">
      <c r="P11289" s="1"/>
      <c r="Q11289" s="1"/>
      <c r="T11289" s="2"/>
      <c r="U11289" s="2"/>
      <c r="V11289" s="2"/>
      <c r="W11289" s="2"/>
    </row>
    <row r="11290" spans="16:23" x14ac:dyDescent="0.25">
      <c r="P11290" s="1"/>
      <c r="Q11290" s="1"/>
      <c r="T11290" s="2"/>
      <c r="U11290" s="2"/>
      <c r="V11290" s="2"/>
      <c r="W11290" s="2"/>
    </row>
    <row r="11291" spans="16:23" x14ac:dyDescent="0.25">
      <c r="P11291" s="1"/>
      <c r="Q11291" s="1"/>
      <c r="T11291" s="2"/>
      <c r="U11291" s="2"/>
      <c r="V11291" s="2"/>
      <c r="W11291" s="2"/>
    </row>
    <row r="11292" spans="16:23" x14ac:dyDescent="0.25">
      <c r="P11292" s="1"/>
      <c r="Q11292" s="1"/>
      <c r="T11292" s="2"/>
      <c r="U11292" s="2"/>
      <c r="V11292" s="2"/>
      <c r="W11292" s="2"/>
    </row>
    <row r="11293" spans="16:23" x14ac:dyDescent="0.25">
      <c r="P11293" s="1"/>
      <c r="Q11293" s="1"/>
      <c r="T11293" s="2"/>
      <c r="U11293" s="2"/>
      <c r="V11293" s="2"/>
      <c r="W11293" s="2"/>
    </row>
    <row r="11294" spans="16:23" x14ac:dyDescent="0.25">
      <c r="P11294" s="1"/>
      <c r="Q11294" s="1"/>
      <c r="T11294" s="2"/>
      <c r="U11294" s="2"/>
      <c r="V11294" s="2"/>
      <c r="W11294" s="2"/>
    </row>
    <row r="11295" spans="16:23" x14ac:dyDescent="0.25">
      <c r="P11295" s="1"/>
      <c r="Q11295" s="1"/>
      <c r="T11295" s="2"/>
      <c r="U11295" s="2"/>
      <c r="V11295" s="2"/>
      <c r="W11295" s="2"/>
    </row>
    <row r="11296" spans="16:23" x14ac:dyDescent="0.25">
      <c r="P11296" s="1"/>
      <c r="Q11296" s="1"/>
      <c r="T11296" s="2"/>
      <c r="U11296" s="2"/>
      <c r="V11296" s="2"/>
      <c r="W11296" s="2"/>
    </row>
    <row r="11297" spans="16:23" x14ac:dyDescent="0.25">
      <c r="P11297" s="1"/>
      <c r="Q11297" s="1"/>
      <c r="T11297" s="2"/>
      <c r="U11297" s="2"/>
      <c r="V11297" s="2"/>
      <c r="W11297" s="2"/>
    </row>
    <row r="11298" spans="16:23" x14ac:dyDescent="0.25">
      <c r="P11298" s="1"/>
      <c r="Q11298" s="1"/>
      <c r="T11298" s="2"/>
      <c r="U11298" s="2"/>
      <c r="V11298" s="2"/>
      <c r="W11298" s="2"/>
    </row>
    <row r="11299" spans="16:23" x14ac:dyDescent="0.25">
      <c r="P11299" s="1"/>
      <c r="Q11299" s="1"/>
      <c r="T11299" s="2"/>
      <c r="U11299" s="2"/>
      <c r="V11299" s="2"/>
      <c r="W11299" s="2"/>
    </row>
    <row r="11300" spans="16:23" x14ac:dyDescent="0.25">
      <c r="P11300" s="1"/>
      <c r="Q11300" s="1"/>
      <c r="T11300" s="2"/>
      <c r="U11300" s="2"/>
      <c r="V11300" s="2"/>
      <c r="W11300" s="2"/>
    </row>
    <row r="11301" spans="16:23" x14ac:dyDescent="0.25">
      <c r="P11301" s="1"/>
      <c r="Q11301" s="1"/>
      <c r="T11301" s="2"/>
      <c r="U11301" s="2"/>
      <c r="V11301" s="2"/>
      <c r="W11301" s="2"/>
    </row>
    <row r="11302" spans="16:23" x14ac:dyDescent="0.25">
      <c r="P11302" s="1"/>
      <c r="Q11302" s="1"/>
      <c r="T11302" s="2"/>
      <c r="U11302" s="2"/>
      <c r="V11302" s="2"/>
      <c r="W11302" s="2"/>
    </row>
    <row r="11303" spans="16:23" x14ac:dyDescent="0.25">
      <c r="P11303" s="1"/>
      <c r="Q11303" s="1"/>
      <c r="T11303" s="2"/>
      <c r="U11303" s="2"/>
      <c r="V11303" s="2"/>
      <c r="W11303" s="2"/>
    </row>
    <row r="11304" spans="16:23" x14ac:dyDescent="0.25">
      <c r="P11304" s="1"/>
      <c r="Q11304" s="1"/>
      <c r="T11304" s="2"/>
      <c r="U11304" s="2"/>
      <c r="V11304" s="2"/>
      <c r="W11304" s="2"/>
    </row>
    <row r="11305" spans="16:23" x14ac:dyDescent="0.25">
      <c r="P11305" s="1"/>
      <c r="Q11305" s="1"/>
      <c r="T11305" s="2"/>
      <c r="U11305" s="2"/>
      <c r="V11305" s="2"/>
      <c r="W11305" s="2"/>
    </row>
    <row r="11306" spans="16:23" x14ac:dyDescent="0.25">
      <c r="P11306" s="1"/>
      <c r="Q11306" s="1"/>
      <c r="T11306" s="2"/>
      <c r="U11306" s="2"/>
      <c r="V11306" s="2"/>
      <c r="W11306" s="2"/>
    </row>
    <row r="11307" spans="16:23" x14ac:dyDescent="0.25">
      <c r="P11307" s="1"/>
      <c r="Q11307" s="1"/>
      <c r="T11307" s="2"/>
      <c r="U11307" s="2"/>
      <c r="V11307" s="2"/>
      <c r="W11307" s="2"/>
    </row>
    <row r="11308" spans="16:23" x14ac:dyDescent="0.25">
      <c r="P11308" s="1"/>
      <c r="Q11308" s="1"/>
      <c r="T11308" s="2"/>
      <c r="U11308" s="2"/>
      <c r="V11308" s="2"/>
      <c r="W11308" s="2"/>
    </row>
    <row r="11309" spans="16:23" x14ac:dyDescent="0.25">
      <c r="P11309" s="1"/>
      <c r="Q11309" s="1"/>
      <c r="T11309" s="2"/>
      <c r="U11309" s="2"/>
      <c r="V11309" s="2"/>
      <c r="W11309" s="2"/>
    </row>
    <row r="11310" spans="16:23" x14ac:dyDescent="0.25">
      <c r="P11310" s="1"/>
      <c r="Q11310" s="1"/>
      <c r="T11310" s="2"/>
      <c r="U11310" s="2"/>
      <c r="V11310" s="2"/>
      <c r="W11310" s="2"/>
    </row>
    <row r="11311" spans="16:23" x14ac:dyDescent="0.25">
      <c r="P11311" s="1"/>
      <c r="Q11311" s="1"/>
      <c r="T11311" s="2"/>
      <c r="U11311" s="2"/>
      <c r="V11311" s="2"/>
      <c r="W11311" s="2"/>
    </row>
    <row r="11312" spans="16:23" x14ac:dyDescent="0.25">
      <c r="P11312" s="1"/>
      <c r="Q11312" s="1"/>
      <c r="T11312" s="2"/>
      <c r="U11312" s="2"/>
      <c r="V11312" s="2"/>
      <c r="W11312" s="2"/>
    </row>
    <row r="11313" spans="16:23" x14ac:dyDescent="0.25">
      <c r="P11313" s="1"/>
      <c r="Q11313" s="1"/>
      <c r="T11313" s="2"/>
      <c r="U11313" s="2"/>
      <c r="V11313" s="2"/>
      <c r="W11313" s="2"/>
    </row>
    <row r="11314" spans="16:23" x14ac:dyDescent="0.25">
      <c r="P11314" s="1"/>
      <c r="Q11314" s="1"/>
      <c r="T11314" s="2"/>
      <c r="U11314" s="2"/>
      <c r="V11314" s="2"/>
      <c r="W11314" s="2"/>
    </row>
    <row r="11315" spans="16:23" x14ac:dyDescent="0.25">
      <c r="P11315" s="1"/>
      <c r="Q11315" s="1"/>
      <c r="T11315" s="2"/>
      <c r="U11315" s="2"/>
      <c r="V11315" s="2"/>
      <c r="W11315" s="2"/>
    </row>
    <row r="11316" spans="16:23" x14ac:dyDescent="0.25">
      <c r="P11316" s="1"/>
      <c r="Q11316" s="1"/>
      <c r="T11316" s="2"/>
      <c r="U11316" s="2"/>
      <c r="V11316" s="2"/>
      <c r="W11316" s="2"/>
    </row>
    <row r="11317" spans="16:23" x14ac:dyDescent="0.25">
      <c r="P11317" s="1"/>
      <c r="Q11317" s="1"/>
      <c r="T11317" s="2"/>
      <c r="U11317" s="2"/>
      <c r="V11317" s="2"/>
      <c r="W11317" s="2"/>
    </row>
    <row r="11318" spans="16:23" x14ac:dyDescent="0.25">
      <c r="P11318" s="1"/>
      <c r="Q11318" s="1"/>
      <c r="T11318" s="2"/>
      <c r="U11318" s="2"/>
      <c r="V11318" s="2"/>
      <c r="W11318" s="2"/>
    </row>
    <row r="11319" spans="16:23" x14ac:dyDescent="0.25">
      <c r="P11319" s="1"/>
      <c r="Q11319" s="1"/>
      <c r="T11319" s="2"/>
      <c r="U11319" s="2"/>
      <c r="V11319" s="2"/>
      <c r="W11319" s="2"/>
    </row>
    <row r="11320" spans="16:23" x14ac:dyDescent="0.25">
      <c r="P11320" s="1"/>
      <c r="Q11320" s="1"/>
      <c r="T11320" s="2"/>
      <c r="U11320" s="2"/>
      <c r="V11320" s="2"/>
      <c r="W11320" s="2"/>
    </row>
    <row r="11321" spans="16:23" x14ac:dyDescent="0.25">
      <c r="P11321" s="1"/>
      <c r="Q11321" s="1"/>
      <c r="T11321" s="2"/>
      <c r="U11321" s="2"/>
      <c r="V11321" s="2"/>
      <c r="W11321" s="2"/>
    </row>
    <row r="11322" spans="16:23" x14ac:dyDescent="0.25">
      <c r="P11322" s="1"/>
      <c r="Q11322" s="1"/>
      <c r="T11322" s="2"/>
      <c r="U11322" s="2"/>
      <c r="V11322" s="2"/>
      <c r="W11322" s="2"/>
    </row>
    <row r="11323" spans="16:23" x14ac:dyDescent="0.25">
      <c r="P11323" s="1"/>
      <c r="Q11323" s="1"/>
      <c r="T11323" s="2"/>
      <c r="U11323" s="2"/>
      <c r="V11323" s="2"/>
      <c r="W11323" s="2"/>
    </row>
    <row r="11324" spans="16:23" x14ac:dyDescent="0.25">
      <c r="P11324" s="1"/>
      <c r="Q11324" s="1"/>
      <c r="T11324" s="2"/>
      <c r="U11324" s="2"/>
      <c r="V11324" s="2"/>
      <c r="W11324" s="2"/>
    </row>
    <row r="11325" spans="16:23" x14ac:dyDescent="0.25">
      <c r="P11325" s="1"/>
      <c r="Q11325" s="1"/>
      <c r="T11325" s="2"/>
      <c r="U11325" s="2"/>
      <c r="V11325" s="2"/>
      <c r="W11325" s="2"/>
    </row>
    <row r="11326" spans="16:23" x14ac:dyDescent="0.25">
      <c r="P11326" s="1"/>
      <c r="Q11326" s="1"/>
      <c r="T11326" s="2"/>
      <c r="U11326" s="2"/>
      <c r="V11326" s="2"/>
      <c r="W11326" s="2"/>
    </row>
    <row r="11327" spans="16:23" x14ac:dyDescent="0.25">
      <c r="P11327" s="1"/>
      <c r="Q11327" s="1"/>
      <c r="T11327" s="2"/>
      <c r="U11327" s="2"/>
      <c r="V11327" s="2"/>
      <c r="W11327" s="2"/>
    </row>
    <row r="11328" spans="16:23" x14ac:dyDescent="0.25">
      <c r="P11328" s="1"/>
      <c r="Q11328" s="1"/>
      <c r="T11328" s="2"/>
      <c r="U11328" s="2"/>
      <c r="V11328" s="2"/>
      <c r="W11328" s="2"/>
    </row>
    <row r="11329" spans="16:23" x14ac:dyDescent="0.25">
      <c r="P11329" s="1"/>
      <c r="Q11329" s="1"/>
      <c r="T11329" s="2"/>
      <c r="U11329" s="2"/>
      <c r="V11329" s="2"/>
      <c r="W11329" s="2"/>
    </row>
    <row r="11330" spans="16:23" x14ac:dyDescent="0.25">
      <c r="P11330" s="1"/>
      <c r="Q11330" s="1"/>
      <c r="T11330" s="2"/>
      <c r="U11330" s="2"/>
      <c r="V11330" s="2"/>
      <c r="W11330" s="2"/>
    </row>
    <row r="11331" spans="16:23" x14ac:dyDescent="0.25">
      <c r="P11331" s="1"/>
      <c r="Q11331" s="1"/>
      <c r="T11331" s="2"/>
      <c r="U11331" s="2"/>
      <c r="V11331" s="2"/>
      <c r="W11331" s="2"/>
    </row>
    <row r="11332" spans="16:23" x14ac:dyDescent="0.25">
      <c r="P11332" s="1"/>
      <c r="Q11332" s="1"/>
      <c r="T11332" s="2"/>
      <c r="U11332" s="2"/>
      <c r="V11332" s="2"/>
      <c r="W11332" s="2"/>
    </row>
    <row r="11333" spans="16:23" x14ac:dyDescent="0.25">
      <c r="P11333" s="1"/>
      <c r="Q11333" s="1"/>
      <c r="T11333" s="2"/>
      <c r="U11333" s="2"/>
      <c r="V11333" s="2"/>
      <c r="W11333" s="2"/>
    </row>
    <row r="11334" spans="16:23" x14ac:dyDescent="0.25">
      <c r="P11334" s="1"/>
      <c r="Q11334" s="1"/>
      <c r="T11334" s="2"/>
      <c r="U11334" s="2"/>
      <c r="V11334" s="2"/>
      <c r="W11334" s="2"/>
    </row>
    <row r="11335" spans="16:23" x14ac:dyDescent="0.25">
      <c r="P11335" s="1"/>
      <c r="Q11335" s="1"/>
      <c r="T11335" s="2"/>
      <c r="U11335" s="2"/>
      <c r="V11335" s="2"/>
      <c r="W11335" s="2"/>
    </row>
    <row r="11336" spans="16:23" x14ac:dyDescent="0.25">
      <c r="P11336" s="1"/>
      <c r="Q11336" s="1"/>
      <c r="T11336" s="2"/>
      <c r="U11336" s="2"/>
      <c r="V11336" s="2"/>
      <c r="W11336" s="2"/>
    </row>
    <row r="11337" spans="16:23" x14ac:dyDescent="0.25">
      <c r="P11337" s="1"/>
      <c r="Q11337" s="1"/>
      <c r="T11337" s="2"/>
      <c r="U11337" s="2"/>
      <c r="V11337" s="2"/>
      <c r="W11337" s="2"/>
    </row>
    <row r="11338" spans="16:23" x14ac:dyDescent="0.25">
      <c r="P11338" s="1"/>
      <c r="Q11338" s="1"/>
      <c r="T11338" s="2"/>
      <c r="U11338" s="2"/>
      <c r="V11338" s="2"/>
      <c r="W11338" s="2"/>
    </row>
    <row r="11339" spans="16:23" x14ac:dyDescent="0.25">
      <c r="P11339" s="1"/>
      <c r="Q11339" s="1"/>
      <c r="T11339" s="2"/>
      <c r="U11339" s="2"/>
      <c r="V11339" s="2"/>
      <c r="W11339" s="2"/>
    </row>
    <row r="11340" spans="16:23" x14ac:dyDescent="0.25">
      <c r="P11340" s="1"/>
      <c r="Q11340" s="1"/>
      <c r="T11340" s="2"/>
      <c r="U11340" s="2"/>
      <c r="V11340" s="2"/>
      <c r="W11340" s="2"/>
    </row>
    <row r="11341" spans="16:23" x14ac:dyDescent="0.25">
      <c r="P11341" s="1"/>
      <c r="Q11341" s="1"/>
      <c r="T11341" s="2"/>
      <c r="U11341" s="2"/>
      <c r="V11341" s="2"/>
      <c r="W11341" s="2"/>
    </row>
    <row r="11342" spans="16:23" x14ac:dyDescent="0.25">
      <c r="P11342" s="1"/>
      <c r="Q11342" s="1"/>
      <c r="T11342" s="2"/>
      <c r="U11342" s="2"/>
      <c r="V11342" s="2"/>
      <c r="W11342" s="2"/>
    </row>
    <row r="11343" spans="16:23" x14ac:dyDescent="0.25">
      <c r="P11343" s="1"/>
      <c r="Q11343" s="1"/>
      <c r="T11343" s="2"/>
      <c r="U11343" s="2"/>
      <c r="V11343" s="2"/>
      <c r="W11343" s="2"/>
    </row>
    <row r="11344" spans="16:23" x14ac:dyDescent="0.25">
      <c r="P11344" s="1"/>
      <c r="Q11344" s="1"/>
      <c r="T11344" s="2"/>
      <c r="U11344" s="2"/>
      <c r="V11344" s="2"/>
      <c r="W11344" s="2"/>
    </row>
    <row r="11345" spans="16:23" x14ac:dyDescent="0.25">
      <c r="P11345" s="1"/>
      <c r="Q11345" s="1"/>
      <c r="T11345" s="2"/>
      <c r="U11345" s="2"/>
      <c r="V11345" s="2"/>
      <c r="W11345" s="2"/>
    </row>
    <row r="11346" spans="16:23" x14ac:dyDescent="0.25">
      <c r="P11346" s="1"/>
      <c r="Q11346" s="1"/>
      <c r="T11346" s="2"/>
      <c r="U11346" s="2"/>
      <c r="V11346" s="2"/>
      <c r="W11346" s="2"/>
    </row>
    <row r="11347" spans="16:23" x14ac:dyDescent="0.25">
      <c r="P11347" s="1"/>
      <c r="Q11347" s="1"/>
      <c r="T11347" s="2"/>
      <c r="U11347" s="2"/>
      <c r="V11347" s="2"/>
      <c r="W11347" s="2"/>
    </row>
    <row r="11348" spans="16:23" x14ac:dyDescent="0.25">
      <c r="P11348" s="1"/>
      <c r="Q11348" s="1"/>
      <c r="T11348" s="2"/>
      <c r="U11348" s="2"/>
      <c r="V11348" s="2"/>
      <c r="W11348" s="2"/>
    </row>
    <row r="11349" spans="16:23" x14ac:dyDescent="0.25">
      <c r="P11349" s="1"/>
      <c r="Q11349" s="1"/>
      <c r="T11349" s="2"/>
      <c r="U11349" s="2"/>
      <c r="V11349" s="2"/>
      <c r="W11349" s="2"/>
    </row>
    <row r="11350" spans="16:23" x14ac:dyDescent="0.25">
      <c r="P11350" s="1"/>
      <c r="Q11350" s="1"/>
      <c r="T11350" s="2"/>
      <c r="U11350" s="2"/>
      <c r="V11350" s="2"/>
      <c r="W11350" s="2"/>
    </row>
    <row r="11351" spans="16:23" x14ac:dyDescent="0.25">
      <c r="P11351" s="1"/>
      <c r="Q11351" s="1"/>
      <c r="T11351" s="2"/>
      <c r="U11351" s="2"/>
      <c r="V11351" s="2"/>
      <c r="W11351" s="2"/>
    </row>
    <row r="11352" spans="16:23" x14ac:dyDescent="0.25">
      <c r="P11352" s="1"/>
      <c r="Q11352" s="1"/>
      <c r="T11352" s="2"/>
      <c r="U11352" s="2"/>
      <c r="V11352" s="2"/>
      <c r="W11352" s="2"/>
    </row>
    <row r="11353" spans="16:23" x14ac:dyDescent="0.25">
      <c r="P11353" s="1"/>
      <c r="Q11353" s="1"/>
      <c r="T11353" s="2"/>
      <c r="U11353" s="2"/>
      <c r="V11353" s="2"/>
      <c r="W11353" s="2"/>
    </row>
    <row r="11354" spans="16:23" x14ac:dyDescent="0.25">
      <c r="P11354" s="1"/>
      <c r="Q11354" s="1"/>
      <c r="T11354" s="2"/>
      <c r="U11354" s="2"/>
      <c r="V11354" s="2"/>
      <c r="W11354" s="2"/>
    </row>
    <row r="11355" spans="16:23" x14ac:dyDescent="0.25">
      <c r="P11355" s="1"/>
      <c r="Q11355" s="1"/>
      <c r="T11355" s="2"/>
      <c r="U11355" s="2"/>
      <c r="V11355" s="2"/>
      <c r="W11355" s="2"/>
    </row>
    <row r="11356" spans="16:23" x14ac:dyDescent="0.25">
      <c r="P11356" s="1"/>
      <c r="Q11356" s="1"/>
      <c r="T11356" s="2"/>
      <c r="U11356" s="2"/>
      <c r="V11356" s="2"/>
      <c r="W11356" s="2"/>
    </row>
    <row r="11357" spans="16:23" x14ac:dyDescent="0.25">
      <c r="P11357" s="1"/>
      <c r="Q11357" s="1"/>
      <c r="T11357" s="2"/>
      <c r="U11357" s="2"/>
      <c r="V11357" s="2"/>
      <c r="W11357" s="2"/>
    </row>
    <row r="11358" spans="16:23" x14ac:dyDescent="0.25">
      <c r="P11358" s="1"/>
      <c r="Q11358" s="1"/>
      <c r="T11358" s="2"/>
      <c r="U11358" s="2"/>
      <c r="V11358" s="2"/>
      <c r="W11358" s="2"/>
    </row>
    <row r="11359" spans="16:23" x14ac:dyDescent="0.25">
      <c r="P11359" s="1"/>
      <c r="Q11359" s="1"/>
      <c r="T11359" s="2"/>
      <c r="U11359" s="2"/>
      <c r="V11359" s="2"/>
      <c r="W11359" s="2"/>
    </row>
    <row r="11360" spans="16:23" x14ac:dyDescent="0.25">
      <c r="P11360" s="1"/>
      <c r="Q11360" s="1"/>
      <c r="T11360" s="2"/>
      <c r="U11360" s="2"/>
      <c r="V11360" s="2"/>
      <c r="W11360" s="2"/>
    </row>
    <row r="11361" spans="16:23" x14ac:dyDescent="0.25">
      <c r="P11361" s="1"/>
      <c r="Q11361" s="1"/>
      <c r="T11361" s="2"/>
      <c r="U11361" s="2"/>
      <c r="V11361" s="2"/>
      <c r="W11361" s="2"/>
    </row>
    <row r="11362" spans="16:23" x14ac:dyDescent="0.25">
      <c r="P11362" s="1"/>
      <c r="Q11362" s="1"/>
      <c r="T11362" s="2"/>
      <c r="U11362" s="2"/>
      <c r="V11362" s="2"/>
      <c r="W11362" s="2"/>
    </row>
    <row r="11363" spans="16:23" x14ac:dyDescent="0.25">
      <c r="P11363" s="1"/>
      <c r="Q11363" s="1"/>
      <c r="T11363" s="2"/>
      <c r="U11363" s="2"/>
      <c r="V11363" s="2"/>
      <c r="W11363" s="2"/>
    </row>
    <row r="11364" spans="16:23" x14ac:dyDescent="0.25">
      <c r="P11364" s="1"/>
      <c r="Q11364" s="1"/>
      <c r="T11364" s="2"/>
      <c r="U11364" s="2"/>
      <c r="V11364" s="2"/>
      <c r="W11364" s="2"/>
    </row>
    <row r="11365" spans="16:23" x14ac:dyDescent="0.25">
      <c r="P11365" s="1"/>
      <c r="Q11365" s="1"/>
      <c r="T11365" s="2"/>
      <c r="U11365" s="2"/>
      <c r="V11365" s="2"/>
      <c r="W11365" s="2"/>
    </row>
    <row r="11366" spans="16:23" x14ac:dyDescent="0.25">
      <c r="P11366" s="1"/>
      <c r="Q11366" s="1"/>
      <c r="T11366" s="2"/>
      <c r="U11366" s="2"/>
      <c r="V11366" s="2"/>
      <c r="W11366" s="2"/>
    </row>
    <row r="11367" spans="16:23" x14ac:dyDescent="0.25">
      <c r="P11367" s="1"/>
      <c r="Q11367" s="1"/>
      <c r="T11367" s="2"/>
      <c r="U11367" s="2"/>
      <c r="V11367" s="2"/>
      <c r="W11367" s="2"/>
    </row>
    <row r="11368" spans="16:23" x14ac:dyDescent="0.25">
      <c r="P11368" s="1"/>
      <c r="Q11368" s="1"/>
      <c r="T11368" s="2"/>
      <c r="U11368" s="2"/>
      <c r="V11368" s="2"/>
      <c r="W11368" s="2"/>
    </row>
    <row r="11369" spans="16:23" x14ac:dyDescent="0.25">
      <c r="P11369" s="1"/>
      <c r="Q11369" s="1"/>
      <c r="T11369" s="2"/>
      <c r="U11369" s="2"/>
      <c r="V11369" s="2"/>
      <c r="W11369" s="2"/>
    </row>
    <row r="11370" spans="16:23" x14ac:dyDescent="0.25">
      <c r="P11370" s="1"/>
      <c r="Q11370" s="1"/>
      <c r="T11370" s="2"/>
      <c r="U11370" s="2"/>
      <c r="V11370" s="2"/>
      <c r="W11370" s="2"/>
    </row>
    <row r="11371" spans="16:23" x14ac:dyDescent="0.25">
      <c r="P11371" s="1"/>
      <c r="Q11371" s="1"/>
      <c r="T11371" s="2"/>
      <c r="U11371" s="2"/>
      <c r="V11371" s="2"/>
      <c r="W11371" s="2"/>
    </row>
    <row r="11372" spans="16:23" x14ac:dyDescent="0.25">
      <c r="P11372" s="1"/>
      <c r="Q11372" s="1"/>
      <c r="T11372" s="2"/>
      <c r="U11372" s="2"/>
      <c r="V11372" s="2"/>
      <c r="W11372" s="2"/>
    </row>
    <row r="11373" spans="16:23" x14ac:dyDescent="0.25">
      <c r="P11373" s="1"/>
      <c r="Q11373" s="1"/>
      <c r="T11373" s="2"/>
      <c r="U11373" s="2"/>
      <c r="V11373" s="2"/>
      <c r="W11373" s="2"/>
    </row>
    <row r="11374" spans="16:23" x14ac:dyDescent="0.25">
      <c r="P11374" s="1"/>
      <c r="Q11374" s="1"/>
      <c r="T11374" s="2"/>
      <c r="U11374" s="2"/>
      <c r="V11374" s="2"/>
      <c r="W11374" s="2"/>
    </row>
    <row r="11375" spans="16:23" x14ac:dyDescent="0.25">
      <c r="P11375" s="1"/>
      <c r="Q11375" s="1"/>
      <c r="T11375" s="2"/>
      <c r="U11375" s="2"/>
      <c r="V11375" s="2"/>
      <c r="W11375" s="2"/>
    </row>
    <row r="11376" spans="16:23" x14ac:dyDescent="0.25">
      <c r="P11376" s="1"/>
      <c r="Q11376" s="1"/>
      <c r="T11376" s="2"/>
      <c r="U11376" s="2"/>
      <c r="V11376" s="2"/>
      <c r="W11376" s="2"/>
    </row>
    <row r="11377" spans="16:23" x14ac:dyDescent="0.25">
      <c r="P11377" s="1"/>
      <c r="Q11377" s="1"/>
      <c r="T11377" s="2"/>
      <c r="U11377" s="2"/>
      <c r="V11377" s="2"/>
      <c r="W11377" s="2"/>
    </row>
    <row r="11378" spans="16:23" x14ac:dyDescent="0.25">
      <c r="P11378" s="1"/>
      <c r="Q11378" s="1"/>
      <c r="T11378" s="2"/>
      <c r="U11378" s="2"/>
      <c r="V11378" s="2"/>
      <c r="W11378" s="2"/>
    </row>
    <row r="11379" spans="16:23" x14ac:dyDescent="0.25">
      <c r="P11379" s="1"/>
      <c r="Q11379" s="1"/>
      <c r="T11379" s="2"/>
      <c r="U11379" s="2"/>
      <c r="V11379" s="2"/>
      <c r="W11379" s="2"/>
    </row>
    <row r="11380" spans="16:23" x14ac:dyDescent="0.25">
      <c r="P11380" s="1"/>
      <c r="Q11380" s="1"/>
      <c r="T11380" s="2"/>
      <c r="U11380" s="2"/>
      <c r="V11380" s="2"/>
      <c r="W11380" s="2"/>
    </row>
    <row r="11381" spans="16:23" x14ac:dyDescent="0.25">
      <c r="P11381" s="1"/>
      <c r="Q11381" s="1"/>
      <c r="T11381" s="2"/>
      <c r="U11381" s="2"/>
      <c r="V11381" s="2"/>
      <c r="W11381" s="2"/>
    </row>
    <row r="11382" spans="16:23" x14ac:dyDescent="0.25">
      <c r="P11382" s="1"/>
      <c r="Q11382" s="1"/>
      <c r="T11382" s="2"/>
      <c r="U11382" s="2"/>
      <c r="V11382" s="2"/>
      <c r="W11382" s="2"/>
    </row>
    <row r="11383" spans="16:23" x14ac:dyDescent="0.25">
      <c r="P11383" s="1"/>
      <c r="Q11383" s="1"/>
      <c r="T11383" s="2"/>
      <c r="U11383" s="2"/>
      <c r="V11383" s="2"/>
      <c r="W11383" s="2"/>
    </row>
    <row r="11384" spans="16:23" x14ac:dyDescent="0.25">
      <c r="P11384" s="1"/>
      <c r="Q11384" s="1"/>
      <c r="T11384" s="2"/>
      <c r="U11384" s="2"/>
      <c r="V11384" s="2"/>
      <c r="W11384" s="2"/>
    </row>
    <row r="11385" spans="16:23" x14ac:dyDescent="0.25">
      <c r="P11385" s="1"/>
      <c r="Q11385" s="1"/>
      <c r="T11385" s="2"/>
      <c r="U11385" s="2"/>
      <c r="V11385" s="2"/>
      <c r="W11385" s="2"/>
    </row>
    <row r="11386" spans="16:23" x14ac:dyDescent="0.25">
      <c r="P11386" s="1"/>
      <c r="Q11386" s="1"/>
      <c r="T11386" s="2"/>
      <c r="U11386" s="2"/>
      <c r="V11386" s="2"/>
      <c r="W11386" s="2"/>
    </row>
    <row r="11387" spans="16:23" x14ac:dyDescent="0.25">
      <c r="P11387" s="1"/>
      <c r="Q11387" s="1"/>
      <c r="T11387" s="2"/>
      <c r="U11387" s="2"/>
      <c r="V11387" s="2"/>
      <c r="W11387" s="2"/>
    </row>
    <row r="11388" spans="16:23" x14ac:dyDescent="0.25">
      <c r="P11388" s="1"/>
      <c r="Q11388" s="1"/>
      <c r="T11388" s="2"/>
      <c r="U11388" s="2"/>
      <c r="V11388" s="2"/>
      <c r="W11388" s="2"/>
    </row>
    <row r="11389" spans="16:23" x14ac:dyDescent="0.25">
      <c r="P11389" s="1"/>
      <c r="Q11389" s="1"/>
      <c r="T11389" s="2"/>
      <c r="U11389" s="2"/>
      <c r="V11389" s="2"/>
      <c r="W11389" s="2"/>
    </row>
    <row r="11390" spans="16:23" x14ac:dyDescent="0.25">
      <c r="P11390" s="1"/>
      <c r="Q11390" s="1"/>
      <c r="T11390" s="2"/>
      <c r="U11390" s="2"/>
      <c r="V11390" s="2"/>
      <c r="W11390" s="2"/>
    </row>
    <row r="11391" spans="16:23" x14ac:dyDescent="0.25">
      <c r="P11391" s="1"/>
      <c r="Q11391" s="1"/>
      <c r="T11391" s="2"/>
      <c r="U11391" s="2"/>
      <c r="V11391" s="2"/>
      <c r="W11391" s="2"/>
    </row>
    <row r="11392" spans="16:23" x14ac:dyDescent="0.25">
      <c r="P11392" s="1"/>
      <c r="Q11392" s="1"/>
      <c r="T11392" s="2"/>
      <c r="U11392" s="2"/>
      <c r="V11392" s="2"/>
      <c r="W11392" s="2"/>
    </row>
    <row r="11393" spans="16:23" x14ac:dyDescent="0.25">
      <c r="P11393" s="1"/>
      <c r="Q11393" s="1"/>
      <c r="T11393" s="2"/>
      <c r="U11393" s="2"/>
      <c r="V11393" s="2"/>
      <c r="W11393" s="2"/>
    </row>
    <row r="11394" spans="16:23" x14ac:dyDescent="0.25">
      <c r="P11394" s="1"/>
      <c r="Q11394" s="1"/>
      <c r="T11394" s="2"/>
      <c r="U11394" s="2"/>
      <c r="V11394" s="2"/>
      <c r="W11394" s="2"/>
    </row>
    <row r="11395" spans="16:23" x14ac:dyDescent="0.25">
      <c r="P11395" s="1"/>
      <c r="Q11395" s="1"/>
      <c r="T11395" s="2"/>
      <c r="U11395" s="2"/>
      <c r="V11395" s="2"/>
      <c r="W11395" s="2"/>
    </row>
    <row r="11396" spans="16:23" x14ac:dyDescent="0.25">
      <c r="P11396" s="1"/>
      <c r="Q11396" s="1"/>
      <c r="T11396" s="2"/>
      <c r="U11396" s="2"/>
      <c r="V11396" s="2"/>
      <c r="W11396" s="2"/>
    </row>
    <row r="11397" spans="16:23" x14ac:dyDescent="0.25">
      <c r="P11397" s="1"/>
      <c r="Q11397" s="1"/>
      <c r="T11397" s="2"/>
      <c r="U11397" s="2"/>
      <c r="V11397" s="2"/>
      <c r="W11397" s="2"/>
    </row>
    <row r="11398" spans="16:23" x14ac:dyDescent="0.25">
      <c r="P11398" s="1"/>
      <c r="Q11398" s="1"/>
      <c r="T11398" s="2"/>
      <c r="U11398" s="2"/>
      <c r="V11398" s="2"/>
      <c r="W11398" s="2"/>
    </row>
    <row r="11399" spans="16:23" x14ac:dyDescent="0.25">
      <c r="P11399" s="1"/>
      <c r="Q11399" s="1"/>
      <c r="T11399" s="2"/>
      <c r="U11399" s="2"/>
      <c r="V11399" s="2"/>
      <c r="W11399" s="2"/>
    </row>
    <row r="11400" spans="16:23" x14ac:dyDescent="0.25">
      <c r="P11400" s="1"/>
      <c r="Q11400" s="1"/>
      <c r="T11400" s="2"/>
      <c r="U11400" s="2"/>
      <c r="V11400" s="2"/>
      <c r="W11400" s="2"/>
    </row>
    <row r="11401" spans="16:23" x14ac:dyDescent="0.25">
      <c r="P11401" s="1"/>
      <c r="Q11401" s="1"/>
      <c r="T11401" s="2"/>
      <c r="U11401" s="2"/>
      <c r="V11401" s="2"/>
      <c r="W11401" s="2"/>
    </row>
    <row r="11402" spans="16:23" x14ac:dyDescent="0.25">
      <c r="P11402" s="1"/>
      <c r="Q11402" s="1"/>
      <c r="T11402" s="2"/>
      <c r="U11402" s="2"/>
      <c r="V11402" s="2"/>
      <c r="W11402" s="2"/>
    </row>
    <row r="11403" spans="16:23" x14ac:dyDescent="0.25">
      <c r="P11403" s="1"/>
      <c r="Q11403" s="1"/>
      <c r="T11403" s="2"/>
      <c r="U11403" s="2"/>
      <c r="V11403" s="2"/>
      <c r="W11403" s="2"/>
    </row>
    <row r="11404" spans="16:23" x14ac:dyDescent="0.25">
      <c r="P11404" s="1"/>
      <c r="Q11404" s="1"/>
      <c r="T11404" s="2"/>
      <c r="U11404" s="2"/>
      <c r="V11404" s="2"/>
      <c r="W11404" s="2"/>
    </row>
    <row r="11405" spans="16:23" x14ac:dyDescent="0.25">
      <c r="P11405" s="1"/>
      <c r="Q11405" s="1"/>
      <c r="T11405" s="2"/>
      <c r="U11405" s="2"/>
      <c r="V11405" s="2"/>
      <c r="W11405" s="2"/>
    </row>
    <row r="11406" spans="16:23" x14ac:dyDescent="0.25">
      <c r="P11406" s="1"/>
      <c r="Q11406" s="1"/>
      <c r="T11406" s="2"/>
      <c r="U11406" s="2"/>
      <c r="V11406" s="2"/>
      <c r="W11406" s="2"/>
    </row>
    <row r="11407" spans="16:23" x14ac:dyDescent="0.25">
      <c r="P11407" s="1"/>
      <c r="Q11407" s="1"/>
      <c r="T11407" s="2"/>
      <c r="U11407" s="2"/>
      <c r="V11407" s="2"/>
      <c r="W11407" s="2"/>
    </row>
    <row r="11408" spans="16:23" x14ac:dyDescent="0.25">
      <c r="P11408" s="1"/>
      <c r="Q11408" s="1"/>
      <c r="T11408" s="2"/>
      <c r="U11408" s="2"/>
      <c r="V11408" s="2"/>
      <c r="W11408" s="2"/>
    </row>
    <row r="11409" spans="16:23" x14ac:dyDescent="0.25">
      <c r="P11409" s="1"/>
      <c r="Q11409" s="1"/>
      <c r="T11409" s="2"/>
      <c r="U11409" s="2"/>
      <c r="V11409" s="2"/>
      <c r="W11409" s="2"/>
    </row>
    <row r="11410" spans="16:23" x14ac:dyDescent="0.25">
      <c r="P11410" s="1"/>
      <c r="Q11410" s="1"/>
      <c r="T11410" s="2"/>
      <c r="U11410" s="2"/>
      <c r="V11410" s="2"/>
      <c r="W11410" s="2"/>
    </row>
    <row r="11411" spans="16:23" x14ac:dyDescent="0.25">
      <c r="P11411" s="1"/>
      <c r="Q11411" s="1"/>
      <c r="T11411" s="2"/>
      <c r="U11411" s="2"/>
      <c r="V11411" s="2"/>
      <c r="W11411" s="2"/>
    </row>
    <row r="11412" spans="16:23" x14ac:dyDescent="0.25">
      <c r="P11412" s="1"/>
      <c r="Q11412" s="1"/>
      <c r="T11412" s="2"/>
      <c r="U11412" s="2"/>
      <c r="V11412" s="2"/>
      <c r="W11412" s="2"/>
    </row>
    <row r="11413" spans="16:23" x14ac:dyDescent="0.25">
      <c r="P11413" s="1"/>
      <c r="Q11413" s="1"/>
      <c r="T11413" s="2"/>
      <c r="U11413" s="2"/>
      <c r="V11413" s="2"/>
      <c r="W11413" s="2"/>
    </row>
    <row r="11414" spans="16:23" x14ac:dyDescent="0.25">
      <c r="P11414" s="1"/>
      <c r="Q11414" s="1"/>
      <c r="T11414" s="2"/>
      <c r="U11414" s="2"/>
      <c r="V11414" s="2"/>
      <c r="W11414" s="2"/>
    </row>
    <row r="11415" spans="16:23" x14ac:dyDescent="0.25">
      <c r="P11415" s="1"/>
      <c r="Q11415" s="1"/>
      <c r="T11415" s="2"/>
      <c r="U11415" s="2"/>
      <c r="V11415" s="2"/>
      <c r="W11415" s="2"/>
    </row>
    <row r="11416" spans="16:23" x14ac:dyDescent="0.25">
      <c r="P11416" s="1"/>
      <c r="Q11416" s="1"/>
      <c r="T11416" s="2"/>
      <c r="U11416" s="2"/>
      <c r="V11416" s="2"/>
      <c r="W11416" s="2"/>
    </row>
    <row r="11417" spans="16:23" x14ac:dyDescent="0.25">
      <c r="P11417" s="1"/>
      <c r="Q11417" s="1"/>
      <c r="T11417" s="2"/>
      <c r="U11417" s="2"/>
      <c r="V11417" s="2"/>
      <c r="W11417" s="2"/>
    </row>
    <row r="11418" spans="16:23" x14ac:dyDescent="0.25">
      <c r="P11418" s="1"/>
      <c r="Q11418" s="1"/>
      <c r="T11418" s="2"/>
      <c r="U11418" s="2"/>
      <c r="V11418" s="2"/>
      <c r="W11418" s="2"/>
    </row>
    <row r="11419" spans="16:23" x14ac:dyDescent="0.25">
      <c r="P11419" s="1"/>
      <c r="Q11419" s="1"/>
      <c r="T11419" s="2"/>
      <c r="U11419" s="2"/>
      <c r="V11419" s="2"/>
      <c r="W11419" s="2"/>
    </row>
    <row r="11420" spans="16:23" x14ac:dyDescent="0.25">
      <c r="P11420" s="1"/>
      <c r="Q11420" s="1"/>
      <c r="T11420" s="2"/>
      <c r="U11420" s="2"/>
      <c r="V11420" s="2"/>
      <c r="W11420" s="2"/>
    </row>
    <row r="11421" spans="16:23" x14ac:dyDescent="0.25">
      <c r="P11421" s="1"/>
      <c r="Q11421" s="1"/>
      <c r="T11421" s="2"/>
      <c r="U11421" s="2"/>
      <c r="V11421" s="2"/>
      <c r="W11421" s="2"/>
    </row>
    <row r="11422" spans="16:23" x14ac:dyDescent="0.25">
      <c r="P11422" s="1"/>
      <c r="Q11422" s="1"/>
      <c r="T11422" s="2"/>
      <c r="U11422" s="2"/>
      <c r="V11422" s="2"/>
      <c r="W11422" s="2"/>
    </row>
    <row r="11423" spans="16:23" x14ac:dyDescent="0.25">
      <c r="P11423" s="1"/>
      <c r="Q11423" s="1"/>
      <c r="T11423" s="2"/>
      <c r="U11423" s="2"/>
      <c r="V11423" s="2"/>
      <c r="W11423" s="2"/>
    </row>
    <row r="11424" spans="16:23" x14ac:dyDescent="0.25">
      <c r="P11424" s="1"/>
      <c r="Q11424" s="1"/>
      <c r="T11424" s="2"/>
      <c r="U11424" s="2"/>
      <c r="V11424" s="2"/>
      <c r="W11424" s="2"/>
    </row>
    <row r="11425" spans="16:23" x14ac:dyDescent="0.25">
      <c r="P11425" s="1"/>
      <c r="Q11425" s="1"/>
      <c r="T11425" s="2"/>
      <c r="U11425" s="2"/>
      <c r="V11425" s="2"/>
      <c r="W11425" s="2"/>
    </row>
    <row r="11426" spans="16:23" x14ac:dyDescent="0.25">
      <c r="P11426" s="1"/>
      <c r="Q11426" s="1"/>
      <c r="T11426" s="2"/>
      <c r="U11426" s="2"/>
      <c r="V11426" s="2"/>
      <c r="W11426" s="2"/>
    </row>
    <row r="11427" spans="16:23" x14ac:dyDescent="0.25">
      <c r="P11427" s="1"/>
      <c r="Q11427" s="1"/>
      <c r="T11427" s="2"/>
      <c r="U11427" s="2"/>
      <c r="V11427" s="2"/>
      <c r="W11427" s="2"/>
    </row>
    <row r="11428" spans="16:23" x14ac:dyDescent="0.25">
      <c r="P11428" s="1"/>
      <c r="Q11428" s="1"/>
      <c r="T11428" s="2"/>
      <c r="U11428" s="2"/>
      <c r="V11428" s="2"/>
      <c r="W11428" s="2"/>
    </row>
    <row r="11429" spans="16:23" x14ac:dyDescent="0.25">
      <c r="P11429" s="1"/>
      <c r="Q11429" s="1"/>
      <c r="T11429" s="2"/>
      <c r="U11429" s="2"/>
      <c r="V11429" s="2"/>
      <c r="W11429" s="2"/>
    </row>
    <row r="11430" spans="16:23" x14ac:dyDescent="0.25">
      <c r="P11430" s="1"/>
      <c r="Q11430" s="1"/>
      <c r="T11430" s="2"/>
      <c r="U11430" s="2"/>
      <c r="V11430" s="2"/>
      <c r="W11430" s="2"/>
    </row>
    <row r="11431" spans="16:23" x14ac:dyDescent="0.25">
      <c r="P11431" s="1"/>
      <c r="Q11431" s="1"/>
      <c r="T11431" s="2"/>
      <c r="U11431" s="2"/>
      <c r="V11431" s="2"/>
      <c r="W11431" s="2"/>
    </row>
    <row r="11432" spans="16:23" x14ac:dyDescent="0.25">
      <c r="P11432" s="1"/>
      <c r="Q11432" s="1"/>
      <c r="T11432" s="2"/>
      <c r="U11432" s="2"/>
      <c r="V11432" s="2"/>
      <c r="W11432" s="2"/>
    </row>
    <row r="11433" spans="16:23" x14ac:dyDescent="0.25">
      <c r="P11433" s="1"/>
      <c r="Q11433" s="1"/>
      <c r="T11433" s="2"/>
      <c r="U11433" s="2"/>
      <c r="V11433" s="2"/>
      <c r="W11433" s="2"/>
    </row>
    <row r="11434" spans="16:23" x14ac:dyDescent="0.25">
      <c r="P11434" s="1"/>
      <c r="Q11434" s="1"/>
      <c r="T11434" s="2"/>
      <c r="U11434" s="2"/>
      <c r="V11434" s="2"/>
      <c r="W11434" s="2"/>
    </row>
    <row r="11435" spans="16:23" x14ac:dyDescent="0.25">
      <c r="P11435" s="1"/>
      <c r="Q11435" s="1"/>
      <c r="T11435" s="2"/>
      <c r="U11435" s="2"/>
      <c r="V11435" s="2"/>
      <c r="W11435" s="2"/>
    </row>
    <row r="11436" spans="16:23" x14ac:dyDescent="0.25">
      <c r="P11436" s="1"/>
      <c r="Q11436" s="1"/>
      <c r="T11436" s="2"/>
      <c r="U11436" s="2"/>
      <c r="V11436" s="2"/>
      <c r="W11436" s="2"/>
    </row>
    <row r="11437" spans="16:23" x14ac:dyDescent="0.25">
      <c r="P11437" s="1"/>
      <c r="Q11437" s="1"/>
      <c r="T11437" s="2"/>
      <c r="U11437" s="2"/>
      <c r="V11437" s="2"/>
      <c r="W11437" s="2"/>
    </row>
    <row r="11438" spans="16:23" x14ac:dyDescent="0.25">
      <c r="P11438" s="1"/>
      <c r="Q11438" s="1"/>
      <c r="T11438" s="2"/>
      <c r="U11438" s="2"/>
      <c r="V11438" s="2"/>
      <c r="W11438" s="2"/>
    </row>
    <row r="11439" spans="16:23" x14ac:dyDescent="0.25">
      <c r="P11439" s="1"/>
      <c r="Q11439" s="1"/>
      <c r="T11439" s="2"/>
      <c r="U11439" s="2"/>
      <c r="V11439" s="2"/>
      <c r="W11439" s="2"/>
    </row>
    <row r="11440" spans="16:23" x14ac:dyDescent="0.25">
      <c r="P11440" s="1"/>
      <c r="Q11440" s="1"/>
      <c r="T11440" s="2"/>
      <c r="U11440" s="2"/>
      <c r="V11440" s="2"/>
      <c r="W11440" s="2"/>
    </row>
    <row r="11441" spans="16:23" x14ac:dyDescent="0.25">
      <c r="P11441" s="1"/>
      <c r="Q11441" s="1"/>
      <c r="T11441" s="2"/>
      <c r="U11441" s="2"/>
      <c r="V11441" s="2"/>
      <c r="W11441" s="2"/>
    </row>
    <row r="11442" spans="16:23" x14ac:dyDescent="0.25">
      <c r="P11442" s="1"/>
      <c r="Q11442" s="1"/>
      <c r="T11442" s="2"/>
      <c r="U11442" s="2"/>
      <c r="V11442" s="2"/>
      <c r="W11442" s="2"/>
    </row>
    <row r="11443" spans="16:23" x14ac:dyDescent="0.25">
      <c r="P11443" s="1"/>
      <c r="Q11443" s="1"/>
      <c r="T11443" s="2"/>
      <c r="U11443" s="2"/>
      <c r="V11443" s="2"/>
      <c r="W11443" s="2"/>
    </row>
    <row r="11444" spans="16:23" x14ac:dyDescent="0.25">
      <c r="P11444" s="1"/>
      <c r="Q11444" s="1"/>
      <c r="T11444" s="2"/>
      <c r="U11444" s="2"/>
      <c r="V11444" s="2"/>
      <c r="W11444" s="2"/>
    </row>
    <row r="11445" spans="16:23" x14ac:dyDescent="0.25">
      <c r="P11445" s="1"/>
      <c r="Q11445" s="1"/>
      <c r="T11445" s="2"/>
      <c r="U11445" s="2"/>
      <c r="V11445" s="2"/>
      <c r="W11445" s="2"/>
    </row>
    <row r="11446" spans="16:23" x14ac:dyDescent="0.25">
      <c r="P11446" s="1"/>
      <c r="Q11446" s="1"/>
      <c r="T11446" s="2"/>
      <c r="U11446" s="2"/>
      <c r="V11446" s="2"/>
      <c r="W11446" s="2"/>
    </row>
    <row r="11447" spans="16:23" x14ac:dyDescent="0.25">
      <c r="P11447" s="1"/>
      <c r="Q11447" s="1"/>
      <c r="T11447" s="2"/>
      <c r="U11447" s="2"/>
      <c r="V11447" s="2"/>
      <c r="W11447" s="2"/>
    </row>
    <row r="11448" spans="16:23" x14ac:dyDescent="0.25">
      <c r="P11448" s="1"/>
      <c r="Q11448" s="1"/>
      <c r="T11448" s="2"/>
      <c r="U11448" s="2"/>
      <c r="V11448" s="2"/>
      <c r="W11448" s="2"/>
    </row>
    <row r="11449" spans="16:23" x14ac:dyDescent="0.25">
      <c r="P11449" s="1"/>
      <c r="Q11449" s="1"/>
      <c r="T11449" s="2"/>
      <c r="U11449" s="2"/>
      <c r="V11449" s="2"/>
      <c r="W11449" s="2"/>
    </row>
    <row r="11450" spans="16:23" x14ac:dyDescent="0.25">
      <c r="P11450" s="1"/>
      <c r="Q11450" s="1"/>
      <c r="T11450" s="2"/>
      <c r="U11450" s="2"/>
      <c r="V11450" s="2"/>
      <c r="W11450" s="2"/>
    </row>
    <row r="11451" spans="16:23" x14ac:dyDescent="0.25">
      <c r="P11451" s="1"/>
      <c r="Q11451" s="1"/>
      <c r="T11451" s="2"/>
      <c r="U11451" s="2"/>
      <c r="V11451" s="2"/>
      <c r="W11451" s="2"/>
    </row>
    <row r="11452" spans="16:23" x14ac:dyDescent="0.25">
      <c r="P11452" s="1"/>
      <c r="Q11452" s="1"/>
      <c r="T11452" s="2"/>
      <c r="U11452" s="2"/>
      <c r="V11452" s="2"/>
      <c r="W11452" s="2"/>
    </row>
    <row r="11453" spans="16:23" x14ac:dyDescent="0.25">
      <c r="P11453" s="1"/>
      <c r="Q11453" s="1"/>
      <c r="T11453" s="2"/>
      <c r="U11453" s="2"/>
      <c r="V11453" s="2"/>
      <c r="W11453" s="2"/>
    </row>
    <row r="11454" spans="16:23" x14ac:dyDescent="0.25">
      <c r="P11454" s="1"/>
      <c r="Q11454" s="1"/>
      <c r="T11454" s="2"/>
      <c r="U11454" s="2"/>
      <c r="V11454" s="2"/>
      <c r="W11454" s="2"/>
    </row>
    <row r="11455" spans="16:23" x14ac:dyDescent="0.25">
      <c r="P11455" s="1"/>
      <c r="Q11455" s="1"/>
      <c r="T11455" s="2"/>
      <c r="U11455" s="2"/>
      <c r="V11455" s="2"/>
      <c r="W11455" s="2"/>
    </row>
    <row r="11456" spans="16:23" x14ac:dyDescent="0.25">
      <c r="P11456" s="1"/>
      <c r="Q11456" s="1"/>
      <c r="T11456" s="2"/>
      <c r="U11456" s="2"/>
      <c r="V11456" s="2"/>
      <c r="W11456" s="2"/>
    </row>
    <row r="11457" spans="16:23" x14ac:dyDescent="0.25">
      <c r="P11457" s="1"/>
      <c r="Q11457" s="1"/>
      <c r="T11457" s="2"/>
      <c r="U11457" s="2"/>
      <c r="V11457" s="2"/>
      <c r="W11457" s="2"/>
    </row>
    <row r="11458" spans="16:23" x14ac:dyDescent="0.25">
      <c r="P11458" s="1"/>
      <c r="Q11458" s="1"/>
      <c r="T11458" s="2"/>
      <c r="U11458" s="2"/>
      <c r="V11458" s="2"/>
      <c r="W11458" s="2"/>
    </row>
    <row r="11459" spans="16:23" x14ac:dyDescent="0.25">
      <c r="P11459" s="1"/>
      <c r="Q11459" s="1"/>
      <c r="T11459" s="2"/>
      <c r="U11459" s="2"/>
      <c r="V11459" s="2"/>
      <c r="W11459" s="2"/>
    </row>
    <row r="11460" spans="16:23" x14ac:dyDescent="0.25">
      <c r="P11460" s="1"/>
      <c r="Q11460" s="1"/>
      <c r="T11460" s="2"/>
      <c r="U11460" s="2"/>
      <c r="V11460" s="2"/>
      <c r="W11460" s="2"/>
    </row>
    <row r="11461" spans="16:23" x14ac:dyDescent="0.25">
      <c r="P11461" s="1"/>
      <c r="Q11461" s="1"/>
      <c r="T11461" s="2"/>
      <c r="U11461" s="2"/>
      <c r="V11461" s="2"/>
      <c r="W11461" s="2"/>
    </row>
    <row r="11462" spans="16:23" x14ac:dyDescent="0.25">
      <c r="P11462" s="1"/>
      <c r="Q11462" s="1"/>
      <c r="T11462" s="2"/>
      <c r="U11462" s="2"/>
      <c r="V11462" s="2"/>
      <c r="W11462" s="2"/>
    </row>
    <row r="11463" spans="16:23" x14ac:dyDescent="0.25">
      <c r="P11463" s="1"/>
      <c r="Q11463" s="1"/>
      <c r="T11463" s="2"/>
      <c r="U11463" s="2"/>
      <c r="V11463" s="2"/>
      <c r="W11463" s="2"/>
    </row>
    <row r="11464" spans="16:23" x14ac:dyDescent="0.25">
      <c r="P11464" s="1"/>
      <c r="Q11464" s="1"/>
      <c r="T11464" s="2"/>
      <c r="U11464" s="2"/>
      <c r="V11464" s="2"/>
      <c r="W11464" s="2"/>
    </row>
    <row r="11465" spans="16:23" x14ac:dyDescent="0.25">
      <c r="P11465" s="1"/>
      <c r="Q11465" s="1"/>
      <c r="T11465" s="2"/>
      <c r="U11465" s="2"/>
      <c r="V11465" s="2"/>
      <c r="W11465" s="2"/>
    </row>
    <row r="11466" spans="16:23" x14ac:dyDescent="0.25">
      <c r="P11466" s="1"/>
      <c r="Q11466" s="1"/>
      <c r="T11466" s="2"/>
      <c r="U11466" s="2"/>
      <c r="V11466" s="2"/>
      <c r="W11466" s="2"/>
    </row>
    <row r="11467" spans="16:23" x14ac:dyDescent="0.25">
      <c r="P11467" s="1"/>
      <c r="Q11467" s="1"/>
      <c r="T11467" s="2"/>
      <c r="U11467" s="2"/>
      <c r="V11467" s="2"/>
      <c r="W11467" s="2"/>
    </row>
    <row r="11468" spans="16:23" x14ac:dyDescent="0.25">
      <c r="P11468" s="1"/>
      <c r="Q11468" s="1"/>
      <c r="T11468" s="2"/>
      <c r="U11468" s="2"/>
      <c r="V11468" s="2"/>
      <c r="W11468" s="2"/>
    </row>
    <row r="11469" spans="16:23" x14ac:dyDescent="0.25">
      <c r="P11469" s="1"/>
      <c r="Q11469" s="1"/>
      <c r="T11469" s="2"/>
      <c r="U11469" s="2"/>
      <c r="V11469" s="2"/>
      <c r="W11469" s="2"/>
    </row>
    <row r="11470" spans="16:23" x14ac:dyDescent="0.25">
      <c r="P11470" s="1"/>
      <c r="Q11470" s="1"/>
      <c r="T11470" s="2"/>
      <c r="U11470" s="2"/>
      <c r="V11470" s="2"/>
      <c r="W11470" s="2"/>
    </row>
    <row r="11471" spans="16:23" x14ac:dyDescent="0.25">
      <c r="P11471" s="1"/>
      <c r="Q11471" s="1"/>
      <c r="T11471" s="2"/>
      <c r="U11471" s="2"/>
      <c r="V11471" s="2"/>
      <c r="W11471" s="2"/>
    </row>
    <row r="11472" spans="16:23" x14ac:dyDescent="0.25">
      <c r="P11472" s="1"/>
      <c r="Q11472" s="1"/>
      <c r="T11472" s="2"/>
      <c r="U11472" s="2"/>
      <c r="V11472" s="2"/>
      <c r="W11472" s="2"/>
    </row>
    <row r="11473" spans="16:23" x14ac:dyDescent="0.25">
      <c r="P11473" s="1"/>
      <c r="Q11473" s="1"/>
      <c r="T11473" s="2"/>
      <c r="U11473" s="2"/>
      <c r="V11473" s="2"/>
      <c r="W11473" s="2"/>
    </row>
    <row r="11474" spans="16:23" x14ac:dyDescent="0.25">
      <c r="P11474" s="1"/>
      <c r="Q11474" s="1"/>
      <c r="T11474" s="2"/>
      <c r="U11474" s="2"/>
      <c r="V11474" s="2"/>
      <c r="W11474" s="2"/>
    </row>
    <row r="11475" spans="16:23" x14ac:dyDescent="0.25">
      <c r="P11475" s="1"/>
      <c r="Q11475" s="1"/>
      <c r="T11475" s="2"/>
      <c r="U11475" s="2"/>
      <c r="V11475" s="2"/>
      <c r="W11475" s="2"/>
    </row>
    <row r="11476" spans="16:23" x14ac:dyDescent="0.25">
      <c r="P11476" s="1"/>
      <c r="Q11476" s="1"/>
      <c r="T11476" s="2"/>
      <c r="U11476" s="2"/>
      <c r="V11476" s="2"/>
      <c r="W11476" s="2"/>
    </row>
    <row r="11477" spans="16:23" x14ac:dyDescent="0.25">
      <c r="P11477" s="1"/>
      <c r="Q11477" s="1"/>
      <c r="T11477" s="2"/>
      <c r="U11477" s="2"/>
      <c r="V11477" s="2"/>
      <c r="W11477" s="2"/>
    </row>
    <row r="11478" spans="16:23" x14ac:dyDescent="0.25">
      <c r="P11478" s="1"/>
      <c r="Q11478" s="1"/>
      <c r="T11478" s="2"/>
      <c r="U11478" s="2"/>
      <c r="V11478" s="2"/>
      <c r="W11478" s="2"/>
    </row>
    <row r="11479" spans="16:23" x14ac:dyDescent="0.25">
      <c r="P11479" s="1"/>
      <c r="Q11479" s="1"/>
      <c r="T11479" s="2"/>
      <c r="U11479" s="2"/>
      <c r="V11479" s="2"/>
      <c r="W11479" s="2"/>
    </row>
    <row r="11480" spans="16:23" x14ac:dyDescent="0.25">
      <c r="P11480" s="1"/>
      <c r="Q11480" s="1"/>
      <c r="T11480" s="2"/>
      <c r="U11480" s="2"/>
      <c r="V11480" s="2"/>
      <c r="W11480" s="2"/>
    </row>
    <row r="11481" spans="16:23" x14ac:dyDescent="0.25">
      <c r="P11481" s="1"/>
      <c r="Q11481" s="1"/>
      <c r="T11481" s="2"/>
      <c r="U11481" s="2"/>
      <c r="V11481" s="2"/>
      <c r="W11481" s="2"/>
    </row>
    <row r="11482" spans="16:23" x14ac:dyDescent="0.25">
      <c r="P11482" s="1"/>
      <c r="Q11482" s="1"/>
      <c r="T11482" s="2"/>
      <c r="U11482" s="2"/>
      <c r="V11482" s="2"/>
      <c r="W11482" s="2"/>
    </row>
    <row r="11483" spans="16:23" x14ac:dyDescent="0.25">
      <c r="P11483" s="1"/>
      <c r="Q11483" s="1"/>
      <c r="T11483" s="2"/>
      <c r="U11483" s="2"/>
      <c r="V11483" s="2"/>
      <c r="W11483" s="2"/>
    </row>
    <row r="11484" spans="16:23" x14ac:dyDescent="0.25">
      <c r="P11484" s="1"/>
      <c r="Q11484" s="1"/>
      <c r="T11484" s="2"/>
      <c r="U11484" s="2"/>
      <c r="V11484" s="2"/>
      <c r="W11484" s="2"/>
    </row>
    <row r="11485" spans="16:23" x14ac:dyDescent="0.25">
      <c r="P11485" s="1"/>
      <c r="Q11485" s="1"/>
      <c r="T11485" s="2"/>
      <c r="U11485" s="2"/>
      <c r="V11485" s="2"/>
      <c r="W11485" s="2"/>
    </row>
    <row r="11486" spans="16:23" x14ac:dyDescent="0.25">
      <c r="P11486" s="1"/>
      <c r="Q11486" s="1"/>
      <c r="T11486" s="2"/>
      <c r="U11486" s="2"/>
      <c r="V11486" s="2"/>
      <c r="W11486" s="2"/>
    </row>
    <row r="11487" spans="16:23" x14ac:dyDescent="0.25">
      <c r="P11487" s="1"/>
      <c r="Q11487" s="1"/>
      <c r="T11487" s="2"/>
      <c r="U11487" s="2"/>
      <c r="V11487" s="2"/>
      <c r="W11487" s="2"/>
    </row>
    <row r="11488" spans="16:23" x14ac:dyDescent="0.25">
      <c r="P11488" s="1"/>
      <c r="Q11488" s="1"/>
      <c r="T11488" s="2"/>
      <c r="U11488" s="2"/>
      <c r="V11488" s="2"/>
      <c r="W11488" s="2"/>
    </row>
    <row r="11489" spans="16:23" x14ac:dyDescent="0.25">
      <c r="P11489" s="1"/>
      <c r="Q11489" s="1"/>
      <c r="T11489" s="2"/>
      <c r="U11489" s="2"/>
      <c r="V11489" s="2"/>
      <c r="W11489" s="2"/>
    </row>
    <row r="11490" spans="16:23" x14ac:dyDescent="0.25">
      <c r="P11490" s="1"/>
      <c r="Q11490" s="1"/>
      <c r="T11490" s="2"/>
      <c r="U11490" s="2"/>
      <c r="V11490" s="2"/>
      <c r="W11490" s="2"/>
    </row>
    <row r="11491" spans="16:23" x14ac:dyDescent="0.25">
      <c r="P11491" s="1"/>
      <c r="Q11491" s="1"/>
      <c r="T11491" s="2"/>
      <c r="U11491" s="2"/>
      <c r="V11491" s="2"/>
      <c r="W11491" s="2"/>
    </row>
    <row r="11492" spans="16:23" x14ac:dyDescent="0.25">
      <c r="P11492" s="1"/>
      <c r="Q11492" s="1"/>
      <c r="T11492" s="2"/>
      <c r="U11492" s="2"/>
      <c r="V11492" s="2"/>
      <c r="W11492" s="2"/>
    </row>
    <row r="11493" spans="16:23" x14ac:dyDescent="0.25">
      <c r="P11493" s="1"/>
      <c r="Q11493" s="1"/>
      <c r="T11493" s="2"/>
      <c r="U11493" s="2"/>
      <c r="V11493" s="2"/>
      <c r="W11493" s="2"/>
    </row>
    <row r="11494" spans="16:23" x14ac:dyDescent="0.25">
      <c r="P11494" s="1"/>
      <c r="Q11494" s="1"/>
      <c r="T11494" s="2"/>
      <c r="U11494" s="2"/>
      <c r="V11494" s="2"/>
      <c r="W11494" s="2"/>
    </row>
    <row r="11495" spans="16:23" x14ac:dyDescent="0.25">
      <c r="P11495" s="1"/>
      <c r="Q11495" s="1"/>
      <c r="T11495" s="2"/>
      <c r="U11495" s="2"/>
      <c r="V11495" s="2"/>
      <c r="W11495" s="2"/>
    </row>
    <row r="11496" spans="16:23" x14ac:dyDescent="0.25">
      <c r="P11496" s="1"/>
      <c r="Q11496" s="1"/>
      <c r="T11496" s="2"/>
      <c r="U11496" s="2"/>
      <c r="V11496" s="2"/>
      <c r="W11496" s="2"/>
    </row>
    <row r="11497" spans="16:23" x14ac:dyDescent="0.25">
      <c r="P11497" s="1"/>
      <c r="Q11497" s="1"/>
      <c r="T11497" s="2"/>
      <c r="U11497" s="2"/>
      <c r="V11497" s="2"/>
      <c r="W11497" s="2"/>
    </row>
    <row r="11498" spans="16:23" x14ac:dyDescent="0.25">
      <c r="P11498" s="1"/>
      <c r="Q11498" s="1"/>
      <c r="T11498" s="2"/>
      <c r="U11498" s="2"/>
      <c r="V11498" s="2"/>
      <c r="W11498" s="2"/>
    </row>
    <row r="11499" spans="16:23" x14ac:dyDescent="0.25">
      <c r="P11499" s="1"/>
      <c r="Q11499" s="1"/>
      <c r="T11499" s="2"/>
      <c r="U11499" s="2"/>
      <c r="V11499" s="2"/>
      <c r="W11499" s="2"/>
    </row>
    <row r="11500" spans="16:23" x14ac:dyDescent="0.25">
      <c r="P11500" s="1"/>
      <c r="Q11500" s="1"/>
      <c r="T11500" s="2"/>
      <c r="U11500" s="2"/>
      <c r="V11500" s="2"/>
      <c r="W11500" s="2"/>
    </row>
    <row r="11501" spans="16:23" x14ac:dyDescent="0.25">
      <c r="P11501" s="1"/>
      <c r="Q11501" s="1"/>
      <c r="T11501" s="2"/>
      <c r="U11501" s="2"/>
      <c r="V11501" s="2"/>
      <c r="W11501" s="2"/>
    </row>
    <row r="11502" spans="16:23" x14ac:dyDescent="0.25">
      <c r="P11502" s="1"/>
      <c r="Q11502" s="1"/>
      <c r="T11502" s="2"/>
      <c r="U11502" s="2"/>
      <c r="V11502" s="2"/>
      <c r="W11502" s="2"/>
    </row>
    <row r="11503" spans="16:23" x14ac:dyDescent="0.25">
      <c r="P11503" s="1"/>
      <c r="Q11503" s="1"/>
      <c r="T11503" s="2"/>
      <c r="U11503" s="2"/>
      <c r="V11503" s="2"/>
      <c r="W11503" s="2"/>
    </row>
    <row r="11504" spans="16:23" x14ac:dyDescent="0.25">
      <c r="P11504" s="1"/>
      <c r="Q11504" s="1"/>
      <c r="T11504" s="2"/>
      <c r="U11504" s="2"/>
      <c r="V11504" s="2"/>
      <c r="W11504" s="2"/>
    </row>
    <row r="11505" spans="16:23" x14ac:dyDescent="0.25">
      <c r="P11505" s="1"/>
      <c r="Q11505" s="1"/>
      <c r="T11505" s="2"/>
      <c r="U11505" s="2"/>
      <c r="V11505" s="2"/>
      <c r="W11505" s="2"/>
    </row>
    <row r="11506" spans="16:23" x14ac:dyDescent="0.25">
      <c r="P11506" s="1"/>
      <c r="Q11506" s="1"/>
      <c r="T11506" s="2"/>
      <c r="U11506" s="2"/>
      <c r="V11506" s="2"/>
      <c r="W11506" s="2"/>
    </row>
    <row r="11507" spans="16:23" x14ac:dyDescent="0.25">
      <c r="P11507" s="1"/>
      <c r="Q11507" s="1"/>
      <c r="T11507" s="2"/>
      <c r="U11507" s="2"/>
      <c r="V11507" s="2"/>
      <c r="W11507" s="2"/>
    </row>
    <row r="11508" spans="16:23" x14ac:dyDescent="0.25">
      <c r="P11508" s="1"/>
      <c r="Q11508" s="1"/>
      <c r="T11508" s="2"/>
      <c r="U11508" s="2"/>
      <c r="V11508" s="2"/>
      <c r="W11508" s="2"/>
    </row>
    <row r="11509" spans="16:23" x14ac:dyDescent="0.25">
      <c r="P11509" s="1"/>
      <c r="Q11509" s="1"/>
      <c r="T11509" s="2"/>
      <c r="U11509" s="2"/>
      <c r="V11509" s="2"/>
      <c r="W11509" s="2"/>
    </row>
    <row r="11510" spans="16:23" x14ac:dyDescent="0.25">
      <c r="P11510" s="1"/>
      <c r="Q11510" s="1"/>
      <c r="T11510" s="2"/>
      <c r="U11510" s="2"/>
      <c r="V11510" s="2"/>
      <c r="W11510" s="2"/>
    </row>
    <row r="11511" spans="16:23" x14ac:dyDescent="0.25">
      <c r="P11511" s="1"/>
      <c r="Q11511" s="1"/>
      <c r="T11511" s="2"/>
      <c r="U11511" s="2"/>
      <c r="V11511" s="2"/>
      <c r="W11511" s="2"/>
    </row>
    <row r="11512" spans="16:23" x14ac:dyDescent="0.25">
      <c r="P11512" s="1"/>
      <c r="Q11512" s="1"/>
      <c r="T11512" s="2"/>
      <c r="U11512" s="2"/>
      <c r="V11512" s="2"/>
      <c r="W11512" s="2"/>
    </row>
    <row r="11513" spans="16:23" x14ac:dyDescent="0.25">
      <c r="P11513" s="1"/>
      <c r="Q11513" s="1"/>
      <c r="T11513" s="2"/>
      <c r="U11513" s="2"/>
      <c r="V11513" s="2"/>
      <c r="W11513" s="2"/>
    </row>
    <row r="11514" spans="16:23" x14ac:dyDescent="0.25">
      <c r="P11514" s="1"/>
      <c r="Q11514" s="1"/>
      <c r="T11514" s="2"/>
      <c r="U11514" s="2"/>
      <c r="V11514" s="2"/>
      <c r="W11514" s="2"/>
    </row>
    <row r="11515" spans="16:23" x14ac:dyDescent="0.25">
      <c r="P11515" s="1"/>
      <c r="Q11515" s="1"/>
      <c r="T11515" s="2"/>
      <c r="U11515" s="2"/>
      <c r="V11515" s="2"/>
      <c r="W11515" s="2"/>
    </row>
    <row r="11516" spans="16:23" x14ac:dyDescent="0.25">
      <c r="P11516" s="1"/>
      <c r="Q11516" s="1"/>
      <c r="T11516" s="2"/>
      <c r="U11516" s="2"/>
      <c r="V11516" s="2"/>
      <c r="W11516" s="2"/>
    </row>
    <row r="11517" spans="16:23" x14ac:dyDescent="0.25">
      <c r="P11517" s="1"/>
      <c r="Q11517" s="1"/>
      <c r="T11517" s="2"/>
      <c r="U11517" s="2"/>
      <c r="V11517" s="2"/>
      <c r="W11517" s="2"/>
    </row>
    <row r="11518" spans="16:23" x14ac:dyDescent="0.25">
      <c r="P11518" s="1"/>
      <c r="Q11518" s="1"/>
      <c r="T11518" s="2"/>
      <c r="U11518" s="2"/>
      <c r="V11518" s="2"/>
      <c r="W11518" s="2"/>
    </row>
    <row r="11519" spans="16:23" x14ac:dyDescent="0.25">
      <c r="P11519" s="1"/>
      <c r="Q11519" s="1"/>
      <c r="T11519" s="2"/>
      <c r="U11519" s="2"/>
      <c r="V11519" s="2"/>
      <c r="W11519" s="2"/>
    </row>
    <row r="11520" spans="16:23" x14ac:dyDescent="0.25">
      <c r="P11520" s="1"/>
      <c r="Q11520" s="1"/>
      <c r="T11520" s="2"/>
      <c r="U11520" s="2"/>
      <c r="V11520" s="2"/>
      <c r="W11520" s="2"/>
    </row>
    <row r="11521" spans="16:23" x14ac:dyDescent="0.25">
      <c r="P11521" s="1"/>
      <c r="Q11521" s="1"/>
      <c r="T11521" s="2"/>
      <c r="U11521" s="2"/>
      <c r="V11521" s="2"/>
      <c r="W11521" s="2"/>
    </row>
    <row r="11522" spans="16:23" x14ac:dyDescent="0.25">
      <c r="P11522" s="1"/>
      <c r="Q11522" s="1"/>
      <c r="T11522" s="2"/>
      <c r="U11522" s="2"/>
      <c r="V11522" s="2"/>
      <c r="W11522" s="2"/>
    </row>
    <row r="11523" spans="16:23" x14ac:dyDescent="0.25">
      <c r="P11523" s="1"/>
      <c r="Q11523" s="1"/>
      <c r="T11523" s="2"/>
      <c r="U11523" s="2"/>
      <c r="V11523" s="2"/>
      <c r="W11523" s="2"/>
    </row>
    <row r="11524" spans="16:23" x14ac:dyDescent="0.25">
      <c r="P11524" s="1"/>
      <c r="Q11524" s="1"/>
      <c r="T11524" s="2"/>
      <c r="U11524" s="2"/>
      <c r="V11524" s="2"/>
      <c r="W11524" s="2"/>
    </row>
    <row r="11525" spans="16:23" x14ac:dyDescent="0.25">
      <c r="P11525" s="1"/>
      <c r="Q11525" s="1"/>
      <c r="T11525" s="2"/>
      <c r="U11525" s="2"/>
      <c r="V11525" s="2"/>
      <c r="W11525" s="2"/>
    </row>
    <row r="11526" spans="16:23" x14ac:dyDescent="0.25">
      <c r="P11526" s="1"/>
      <c r="Q11526" s="1"/>
      <c r="T11526" s="2"/>
      <c r="U11526" s="2"/>
      <c r="V11526" s="2"/>
      <c r="W11526" s="2"/>
    </row>
    <row r="11527" spans="16:23" x14ac:dyDescent="0.25">
      <c r="P11527" s="1"/>
      <c r="Q11527" s="1"/>
      <c r="T11527" s="2"/>
      <c r="U11527" s="2"/>
      <c r="V11527" s="2"/>
      <c r="W11527" s="2"/>
    </row>
    <row r="11528" spans="16:23" x14ac:dyDescent="0.25">
      <c r="P11528" s="1"/>
      <c r="Q11528" s="1"/>
      <c r="T11528" s="2"/>
      <c r="U11528" s="2"/>
      <c r="V11528" s="2"/>
      <c r="W11528" s="2"/>
    </row>
    <row r="11529" spans="16:23" x14ac:dyDescent="0.25">
      <c r="P11529" s="1"/>
      <c r="Q11529" s="1"/>
      <c r="T11529" s="2"/>
      <c r="U11529" s="2"/>
      <c r="V11529" s="2"/>
      <c r="W11529" s="2"/>
    </row>
    <row r="11530" spans="16:23" x14ac:dyDescent="0.25">
      <c r="P11530" s="1"/>
      <c r="Q11530" s="1"/>
      <c r="T11530" s="2"/>
      <c r="U11530" s="2"/>
      <c r="V11530" s="2"/>
      <c r="W11530" s="2"/>
    </row>
    <row r="11531" spans="16:23" x14ac:dyDescent="0.25">
      <c r="P11531" s="1"/>
      <c r="Q11531" s="1"/>
      <c r="T11531" s="2"/>
      <c r="U11531" s="2"/>
      <c r="V11531" s="2"/>
      <c r="W11531" s="2"/>
    </row>
    <row r="11532" spans="16:23" x14ac:dyDescent="0.25">
      <c r="P11532" s="1"/>
      <c r="Q11532" s="1"/>
      <c r="T11532" s="2"/>
      <c r="U11532" s="2"/>
      <c r="V11532" s="2"/>
      <c r="W11532" s="2"/>
    </row>
    <row r="11533" spans="16:23" x14ac:dyDescent="0.25">
      <c r="P11533" s="1"/>
      <c r="Q11533" s="1"/>
      <c r="T11533" s="2"/>
      <c r="U11533" s="2"/>
      <c r="V11533" s="2"/>
      <c r="W11533" s="2"/>
    </row>
    <row r="11534" spans="16:23" x14ac:dyDescent="0.25">
      <c r="P11534" s="1"/>
      <c r="Q11534" s="1"/>
      <c r="T11534" s="2"/>
      <c r="U11534" s="2"/>
      <c r="V11534" s="2"/>
      <c r="W11534" s="2"/>
    </row>
    <row r="11535" spans="16:23" x14ac:dyDescent="0.25">
      <c r="P11535" s="1"/>
      <c r="Q11535" s="1"/>
      <c r="T11535" s="2"/>
      <c r="U11535" s="2"/>
      <c r="V11535" s="2"/>
      <c r="W11535" s="2"/>
    </row>
    <row r="11536" spans="16:23" x14ac:dyDescent="0.25">
      <c r="P11536" s="1"/>
      <c r="Q11536" s="1"/>
      <c r="T11536" s="2"/>
      <c r="U11536" s="2"/>
      <c r="V11536" s="2"/>
      <c r="W11536" s="2"/>
    </row>
    <row r="11537" spans="16:23" x14ac:dyDescent="0.25">
      <c r="P11537" s="1"/>
      <c r="Q11537" s="1"/>
      <c r="T11537" s="2"/>
      <c r="U11537" s="2"/>
      <c r="V11537" s="2"/>
      <c r="W11537" s="2"/>
    </row>
    <row r="11538" spans="16:23" x14ac:dyDescent="0.25">
      <c r="P11538" s="1"/>
      <c r="Q11538" s="1"/>
      <c r="T11538" s="2"/>
      <c r="U11538" s="2"/>
      <c r="V11538" s="2"/>
      <c r="W11538" s="2"/>
    </row>
    <row r="11539" spans="16:23" x14ac:dyDescent="0.25">
      <c r="P11539" s="1"/>
      <c r="Q11539" s="1"/>
      <c r="T11539" s="2"/>
      <c r="U11539" s="2"/>
      <c r="V11539" s="2"/>
      <c r="W11539" s="2"/>
    </row>
    <row r="11540" spans="16:23" x14ac:dyDescent="0.25">
      <c r="P11540" s="1"/>
      <c r="Q11540" s="1"/>
      <c r="T11540" s="2"/>
      <c r="U11540" s="2"/>
      <c r="V11540" s="2"/>
      <c r="W11540" s="2"/>
    </row>
    <row r="11541" spans="16:23" x14ac:dyDescent="0.25">
      <c r="P11541" s="1"/>
      <c r="Q11541" s="1"/>
      <c r="T11541" s="2"/>
      <c r="U11541" s="2"/>
      <c r="V11541" s="2"/>
      <c r="W11541" s="2"/>
    </row>
    <row r="11542" spans="16:23" x14ac:dyDescent="0.25">
      <c r="P11542" s="1"/>
      <c r="Q11542" s="1"/>
      <c r="T11542" s="2"/>
      <c r="U11542" s="2"/>
      <c r="V11542" s="2"/>
      <c r="W11542" s="2"/>
    </row>
    <row r="11543" spans="16:23" x14ac:dyDescent="0.25">
      <c r="P11543" s="1"/>
      <c r="Q11543" s="1"/>
      <c r="T11543" s="2"/>
      <c r="U11543" s="2"/>
      <c r="V11543" s="2"/>
      <c r="W11543" s="2"/>
    </row>
    <row r="11544" spans="16:23" x14ac:dyDescent="0.25">
      <c r="P11544" s="1"/>
      <c r="Q11544" s="1"/>
      <c r="T11544" s="2"/>
      <c r="U11544" s="2"/>
      <c r="V11544" s="2"/>
      <c r="W11544" s="2"/>
    </row>
    <row r="11545" spans="16:23" x14ac:dyDescent="0.25">
      <c r="P11545" s="1"/>
      <c r="Q11545" s="1"/>
      <c r="T11545" s="2"/>
      <c r="U11545" s="2"/>
      <c r="V11545" s="2"/>
      <c r="W11545" s="2"/>
    </row>
    <row r="11546" spans="16:23" x14ac:dyDescent="0.25">
      <c r="P11546" s="1"/>
      <c r="Q11546" s="1"/>
      <c r="T11546" s="2"/>
      <c r="U11546" s="2"/>
      <c r="V11546" s="2"/>
      <c r="W11546" s="2"/>
    </row>
    <row r="11547" spans="16:23" x14ac:dyDescent="0.25">
      <c r="P11547" s="1"/>
      <c r="Q11547" s="1"/>
      <c r="T11547" s="2"/>
      <c r="U11547" s="2"/>
      <c r="V11547" s="2"/>
      <c r="W11547" s="2"/>
    </row>
    <row r="11548" spans="16:23" x14ac:dyDescent="0.25">
      <c r="P11548" s="1"/>
      <c r="Q11548" s="1"/>
      <c r="T11548" s="2"/>
      <c r="U11548" s="2"/>
      <c r="V11548" s="2"/>
      <c r="W11548" s="2"/>
    </row>
    <row r="11549" spans="16:23" x14ac:dyDescent="0.25">
      <c r="P11549" s="1"/>
      <c r="Q11549" s="1"/>
      <c r="T11549" s="2"/>
      <c r="U11549" s="2"/>
      <c r="V11549" s="2"/>
      <c r="W11549" s="2"/>
    </row>
    <row r="11550" spans="16:23" x14ac:dyDescent="0.25">
      <c r="P11550" s="1"/>
      <c r="Q11550" s="1"/>
      <c r="T11550" s="2"/>
      <c r="U11550" s="2"/>
      <c r="V11550" s="2"/>
      <c r="W11550" s="2"/>
    </row>
    <row r="11551" spans="16:23" x14ac:dyDescent="0.25">
      <c r="P11551" s="1"/>
      <c r="Q11551" s="1"/>
      <c r="T11551" s="2"/>
      <c r="U11551" s="2"/>
      <c r="V11551" s="2"/>
      <c r="W11551" s="2"/>
    </row>
    <row r="11552" spans="16:23" x14ac:dyDescent="0.25">
      <c r="P11552" s="1"/>
      <c r="Q11552" s="1"/>
      <c r="T11552" s="2"/>
      <c r="U11552" s="2"/>
      <c r="V11552" s="2"/>
      <c r="W11552" s="2"/>
    </row>
    <row r="11553" spans="16:23" x14ac:dyDescent="0.25">
      <c r="P11553" s="1"/>
      <c r="Q11553" s="1"/>
      <c r="T11553" s="2"/>
      <c r="U11553" s="2"/>
      <c r="V11553" s="2"/>
      <c r="W11553" s="2"/>
    </row>
    <row r="11554" spans="16:23" x14ac:dyDescent="0.25">
      <c r="P11554" s="1"/>
      <c r="Q11554" s="1"/>
      <c r="T11554" s="2"/>
      <c r="U11554" s="2"/>
      <c r="V11554" s="2"/>
      <c r="W11554" s="2"/>
    </row>
    <row r="11555" spans="16:23" x14ac:dyDescent="0.25">
      <c r="P11555" s="1"/>
      <c r="Q11555" s="1"/>
      <c r="T11555" s="2"/>
      <c r="U11555" s="2"/>
      <c r="V11555" s="2"/>
      <c r="W11555" s="2"/>
    </row>
    <row r="11556" spans="16:23" x14ac:dyDescent="0.25">
      <c r="P11556" s="1"/>
      <c r="Q11556" s="1"/>
      <c r="T11556" s="2"/>
      <c r="U11556" s="2"/>
      <c r="V11556" s="2"/>
      <c r="W11556" s="2"/>
    </row>
    <row r="11557" spans="16:23" x14ac:dyDescent="0.25">
      <c r="P11557" s="1"/>
      <c r="Q11557" s="1"/>
      <c r="T11557" s="2"/>
      <c r="U11557" s="2"/>
      <c r="V11557" s="2"/>
      <c r="W11557" s="2"/>
    </row>
    <row r="11558" spans="16:23" x14ac:dyDescent="0.25">
      <c r="P11558" s="1"/>
      <c r="Q11558" s="1"/>
      <c r="T11558" s="2"/>
      <c r="U11558" s="2"/>
      <c r="V11558" s="2"/>
      <c r="W11558" s="2"/>
    </row>
    <row r="11559" spans="16:23" x14ac:dyDescent="0.25">
      <c r="P11559" s="1"/>
      <c r="Q11559" s="1"/>
      <c r="T11559" s="2"/>
      <c r="U11559" s="2"/>
      <c r="V11559" s="2"/>
      <c r="W11559" s="2"/>
    </row>
    <row r="11560" spans="16:23" x14ac:dyDescent="0.25">
      <c r="P11560" s="1"/>
      <c r="Q11560" s="1"/>
      <c r="T11560" s="2"/>
      <c r="U11560" s="2"/>
      <c r="V11560" s="2"/>
      <c r="W11560" s="2"/>
    </row>
    <row r="11561" spans="16:23" x14ac:dyDescent="0.25">
      <c r="P11561" s="1"/>
      <c r="Q11561" s="1"/>
      <c r="T11561" s="2"/>
      <c r="U11561" s="2"/>
      <c r="V11561" s="2"/>
      <c r="W11561" s="2"/>
    </row>
    <row r="11562" spans="16:23" x14ac:dyDescent="0.25">
      <c r="P11562" s="1"/>
      <c r="Q11562" s="1"/>
      <c r="T11562" s="2"/>
      <c r="U11562" s="2"/>
      <c r="V11562" s="2"/>
      <c r="W11562" s="2"/>
    </row>
    <row r="11563" spans="16:23" x14ac:dyDescent="0.25">
      <c r="P11563" s="1"/>
      <c r="Q11563" s="1"/>
      <c r="T11563" s="2"/>
      <c r="U11563" s="2"/>
      <c r="V11563" s="2"/>
      <c r="W11563" s="2"/>
    </row>
    <row r="11564" spans="16:23" x14ac:dyDescent="0.25">
      <c r="P11564" s="1"/>
      <c r="Q11564" s="1"/>
      <c r="T11564" s="2"/>
      <c r="U11564" s="2"/>
      <c r="V11564" s="2"/>
      <c r="W11564" s="2"/>
    </row>
    <row r="11565" spans="16:23" x14ac:dyDescent="0.25">
      <c r="P11565" s="1"/>
      <c r="Q11565" s="1"/>
      <c r="T11565" s="2"/>
      <c r="U11565" s="2"/>
      <c r="V11565" s="2"/>
      <c r="W11565" s="2"/>
    </row>
    <row r="11566" spans="16:23" x14ac:dyDescent="0.25">
      <c r="P11566" s="1"/>
      <c r="Q11566" s="1"/>
      <c r="T11566" s="2"/>
      <c r="U11566" s="2"/>
      <c r="V11566" s="2"/>
      <c r="W11566" s="2"/>
    </row>
    <row r="11567" spans="16:23" x14ac:dyDescent="0.25">
      <c r="P11567" s="1"/>
      <c r="Q11567" s="1"/>
      <c r="T11567" s="2"/>
      <c r="U11567" s="2"/>
      <c r="V11567" s="2"/>
      <c r="W11567" s="2"/>
    </row>
    <row r="11568" spans="16:23" x14ac:dyDescent="0.25">
      <c r="P11568" s="1"/>
      <c r="Q11568" s="1"/>
      <c r="T11568" s="2"/>
      <c r="U11568" s="2"/>
      <c r="V11568" s="2"/>
      <c r="W11568" s="2"/>
    </row>
    <row r="11569" spans="16:23" x14ac:dyDescent="0.25">
      <c r="P11569" s="1"/>
      <c r="Q11569" s="1"/>
      <c r="T11569" s="2"/>
      <c r="U11569" s="2"/>
      <c r="V11569" s="2"/>
      <c r="W11569" s="2"/>
    </row>
    <row r="11570" spans="16:23" x14ac:dyDescent="0.25">
      <c r="P11570" s="1"/>
      <c r="Q11570" s="1"/>
      <c r="T11570" s="2"/>
      <c r="U11570" s="2"/>
      <c r="V11570" s="2"/>
      <c r="W11570" s="2"/>
    </row>
    <row r="11571" spans="16:23" x14ac:dyDescent="0.25">
      <c r="P11571" s="1"/>
      <c r="Q11571" s="1"/>
      <c r="T11571" s="2"/>
      <c r="U11571" s="2"/>
      <c r="V11571" s="2"/>
      <c r="W11571" s="2"/>
    </row>
    <row r="11572" spans="16:23" x14ac:dyDescent="0.25">
      <c r="P11572" s="1"/>
      <c r="Q11572" s="1"/>
      <c r="T11572" s="2"/>
      <c r="U11572" s="2"/>
      <c r="V11572" s="2"/>
      <c r="W11572" s="2"/>
    </row>
    <row r="11573" spans="16:23" x14ac:dyDescent="0.25">
      <c r="P11573" s="1"/>
      <c r="Q11573" s="1"/>
      <c r="T11573" s="2"/>
      <c r="U11573" s="2"/>
      <c r="V11573" s="2"/>
      <c r="W11573" s="2"/>
    </row>
    <row r="11574" spans="16:23" x14ac:dyDescent="0.25">
      <c r="P11574" s="1"/>
      <c r="Q11574" s="1"/>
      <c r="T11574" s="2"/>
      <c r="U11574" s="2"/>
      <c r="V11574" s="2"/>
      <c r="W11574" s="2"/>
    </row>
    <row r="11575" spans="16:23" x14ac:dyDescent="0.25">
      <c r="P11575" s="1"/>
      <c r="Q11575" s="1"/>
      <c r="T11575" s="2"/>
      <c r="U11575" s="2"/>
      <c r="V11575" s="2"/>
      <c r="W11575" s="2"/>
    </row>
    <row r="11576" spans="16:23" x14ac:dyDescent="0.25">
      <c r="P11576" s="1"/>
      <c r="Q11576" s="1"/>
      <c r="T11576" s="2"/>
      <c r="U11576" s="2"/>
      <c r="V11576" s="2"/>
      <c r="W11576" s="2"/>
    </row>
    <row r="11577" spans="16:23" x14ac:dyDescent="0.25">
      <c r="P11577" s="1"/>
      <c r="Q11577" s="1"/>
      <c r="T11577" s="2"/>
      <c r="U11577" s="2"/>
      <c r="V11577" s="2"/>
      <c r="W11577" s="2"/>
    </row>
    <row r="11578" spans="16:23" x14ac:dyDescent="0.25">
      <c r="P11578" s="1"/>
      <c r="Q11578" s="1"/>
      <c r="T11578" s="2"/>
      <c r="U11578" s="2"/>
      <c r="V11578" s="2"/>
      <c r="W11578" s="2"/>
    </row>
    <row r="11579" spans="16:23" x14ac:dyDescent="0.25">
      <c r="P11579" s="1"/>
      <c r="Q11579" s="1"/>
      <c r="T11579" s="2"/>
      <c r="U11579" s="2"/>
      <c r="V11579" s="2"/>
      <c r="W11579" s="2"/>
    </row>
    <row r="11580" spans="16:23" x14ac:dyDescent="0.25">
      <c r="P11580" s="1"/>
      <c r="Q11580" s="1"/>
      <c r="T11580" s="2"/>
      <c r="U11580" s="2"/>
      <c r="V11580" s="2"/>
      <c r="W11580" s="2"/>
    </row>
    <row r="11581" spans="16:23" x14ac:dyDescent="0.25">
      <c r="P11581" s="1"/>
      <c r="Q11581" s="1"/>
      <c r="T11581" s="2"/>
      <c r="U11581" s="2"/>
      <c r="V11581" s="2"/>
      <c r="W11581" s="2"/>
    </row>
    <row r="11582" spans="16:23" x14ac:dyDescent="0.25">
      <c r="P11582" s="1"/>
      <c r="Q11582" s="1"/>
      <c r="T11582" s="2"/>
      <c r="U11582" s="2"/>
      <c r="V11582" s="2"/>
      <c r="W11582" s="2"/>
    </row>
    <row r="11583" spans="16:23" x14ac:dyDescent="0.25">
      <c r="P11583" s="1"/>
      <c r="Q11583" s="1"/>
      <c r="T11583" s="2"/>
      <c r="U11583" s="2"/>
      <c r="V11583" s="2"/>
      <c r="W11583" s="2"/>
    </row>
    <row r="11584" spans="16:23" x14ac:dyDescent="0.25">
      <c r="P11584" s="1"/>
      <c r="Q11584" s="1"/>
      <c r="T11584" s="2"/>
      <c r="U11584" s="2"/>
      <c r="V11584" s="2"/>
      <c r="W11584" s="2"/>
    </row>
    <row r="11585" spans="16:23" x14ac:dyDescent="0.25">
      <c r="P11585" s="1"/>
      <c r="Q11585" s="1"/>
      <c r="T11585" s="2"/>
      <c r="U11585" s="2"/>
      <c r="V11585" s="2"/>
      <c r="W11585" s="2"/>
    </row>
    <row r="11586" spans="16:23" x14ac:dyDescent="0.25">
      <c r="P11586" s="1"/>
      <c r="Q11586" s="1"/>
      <c r="T11586" s="2"/>
      <c r="U11586" s="2"/>
      <c r="V11586" s="2"/>
      <c r="W11586" s="2"/>
    </row>
    <row r="11587" spans="16:23" x14ac:dyDescent="0.25">
      <c r="P11587" s="1"/>
      <c r="Q11587" s="1"/>
      <c r="T11587" s="2"/>
      <c r="U11587" s="2"/>
      <c r="V11587" s="2"/>
      <c r="W11587" s="2"/>
    </row>
    <row r="11588" spans="16:23" x14ac:dyDescent="0.25">
      <c r="P11588" s="1"/>
      <c r="Q11588" s="1"/>
      <c r="T11588" s="2"/>
      <c r="U11588" s="2"/>
      <c r="V11588" s="2"/>
      <c r="W11588" s="2"/>
    </row>
    <row r="11589" spans="16:23" x14ac:dyDescent="0.25">
      <c r="P11589" s="1"/>
      <c r="Q11589" s="1"/>
      <c r="T11589" s="2"/>
      <c r="U11589" s="2"/>
      <c r="V11589" s="2"/>
      <c r="W11589" s="2"/>
    </row>
    <row r="11590" spans="16:23" x14ac:dyDescent="0.25">
      <c r="P11590" s="1"/>
      <c r="Q11590" s="1"/>
      <c r="T11590" s="2"/>
      <c r="U11590" s="2"/>
      <c r="V11590" s="2"/>
      <c r="W11590" s="2"/>
    </row>
    <row r="11591" spans="16:23" x14ac:dyDescent="0.25">
      <c r="P11591" s="1"/>
      <c r="Q11591" s="1"/>
      <c r="T11591" s="2"/>
      <c r="U11591" s="2"/>
      <c r="V11591" s="2"/>
      <c r="W11591" s="2"/>
    </row>
    <row r="11592" spans="16:23" x14ac:dyDescent="0.25">
      <c r="P11592" s="1"/>
      <c r="Q11592" s="1"/>
      <c r="T11592" s="2"/>
      <c r="U11592" s="2"/>
      <c r="V11592" s="2"/>
      <c r="W11592" s="2"/>
    </row>
    <row r="11593" spans="16:23" x14ac:dyDescent="0.25">
      <c r="P11593" s="1"/>
      <c r="Q11593" s="1"/>
      <c r="T11593" s="2"/>
      <c r="U11593" s="2"/>
      <c r="V11593" s="2"/>
      <c r="W11593" s="2"/>
    </row>
    <row r="11594" spans="16:23" x14ac:dyDescent="0.25">
      <c r="P11594" s="1"/>
      <c r="Q11594" s="1"/>
      <c r="T11594" s="2"/>
      <c r="U11594" s="2"/>
      <c r="V11594" s="2"/>
      <c r="W11594" s="2"/>
    </row>
    <row r="11595" spans="16:23" x14ac:dyDescent="0.25">
      <c r="P11595" s="1"/>
      <c r="Q11595" s="1"/>
      <c r="T11595" s="2"/>
      <c r="U11595" s="2"/>
      <c r="V11595" s="2"/>
      <c r="W11595" s="2"/>
    </row>
    <row r="11596" spans="16:23" x14ac:dyDescent="0.25">
      <c r="P11596" s="1"/>
      <c r="Q11596" s="1"/>
      <c r="T11596" s="2"/>
      <c r="U11596" s="2"/>
      <c r="V11596" s="2"/>
      <c r="W11596" s="2"/>
    </row>
    <row r="11597" spans="16:23" x14ac:dyDescent="0.25">
      <c r="P11597" s="1"/>
      <c r="Q11597" s="1"/>
      <c r="T11597" s="2"/>
      <c r="U11597" s="2"/>
      <c r="V11597" s="2"/>
      <c r="W11597" s="2"/>
    </row>
    <row r="11598" spans="16:23" x14ac:dyDescent="0.25">
      <c r="P11598" s="1"/>
      <c r="Q11598" s="1"/>
      <c r="T11598" s="2"/>
      <c r="U11598" s="2"/>
      <c r="V11598" s="2"/>
      <c r="W11598" s="2"/>
    </row>
    <row r="11599" spans="16:23" x14ac:dyDescent="0.25">
      <c r="P11599" s="1"/>
      <c r="Q11599" s="1"/>
      <c r="T11599" s="2"/>
      <c r="U11599" s="2"/>
      <c r="V11599" s="2"/>
      <c r="W11599" s="2"/>
    </row>
    <row r="11600" spans="16:23" x14ac:dyDescent="0.25">
      <c r="P11600" s="1"/>
      <c r="Q11600" s="1"/>
      <c r="T11600" s="2"/>
      <c r="U11600" s="2"/>
      <c r="V11600" s="2"/>
      <c r="W11600" s="2"/>
    </row>
    <row r="11601" spans="16:23" x14ac:dyDescent="0.25">
      <c r="P11601" s="1"/>
      <c r="Q11601" s="1"/>
      <c r="T11601" s="2"/>
      <c r="U11601" s="2"/>
      <c r="V11601" s="2"/>
      <c r="W11601" s="2"/>
    </row>
    <row r="11602" spans="16:23" x14ac:dyDescent="0.25">
      <c r="P11602" s="1"/>
      <c r="Q11602" s="1"/>
      <c r="T11602" s="2"/>
      <c r="U11602" s="2"/>
      <c r="V11602" s="2"/>
      <c r="W11602" s="2"/>
    </row>
    <row r="11603" spans="16:23" x14ac:dyDescent="0.25">
      <c r="P11603" s="1"/>
      <c r="Q11603" s="1"/>
      <c r="T11603" s="2"/>
      <c r="U11603" s="2"/>
      <c r="V11603" s="2"/>
      <c r="W11603" s="2"/>
    </row>
    <row r="11604" spans="16:23" x14ac:dyDescent="0.25">
      <c r="P11604" s="1"/>
      <c r="Q11604" s="1"/>
      <c r="T11604" s="2"/>
      <c r="U11604" s="2"/>
      <c r="V11604" s="2"/>
      <c r="W11604" s="2"/>
    </row>
    <row r="11605" spans="16:23" x14ac:dyDescent="0.25">
      <c r="P11605" s="1"/>
      <c r="Q11605" s="1"/>
      <c r="T11605" s="2"/>
      <c r="U11605" s="2"/>
      <c r="V11605" s="2"/>
      <c r="W11605" s="2"/>
    </row>
    <row r="11606" spans="16:23" x14ac:dyDescent="0.25">
      <c r="P11606" s="1"/>
      <c r="Q11606" s="1"/>
      <c r="T11606" s="2"/>
      <c r="U11606" s="2"/>
      <c r="V11606" s="2"/>
      <c r="W11606" s="2"/>
    </row>
    <row r="11607" spans="16:23" x14ac:dyDescent="0.25">
      <c r="P11607" s="1"/>
      <c r="Q11607" s="1"/>
      <c r="T11607" s="2"/>
      <c r="U11607" s="2"/>
      <c r="V11607" s="2"/>
      <c r="W11607" s="2"/>
    </row>
    <row r="11608" spans="16:23" x14ac:dyDescent="0.25">
      <c r="P11608" s="1"/>
      <c r="Q11608" s="1"/>
      <c r="T11608" s="2"/>
      <c r="U11608" s="2"/>
      <c r="V11608" s="2"/>
      <c r="W11608" s="2"/>
    </row>
    <row r="11609" spans="16:23" x14ac:dyDescent="0.25">
      <c r="P11609" s="1"/>
      <c r="Q11609" s="1"/>
      <c r="T11609" s="2"/>
      <c r="U11609" s="2"/>
      <c r="V11609" s="2"/>
      <c r="W11609" s="2"/>
    </row>
    <row r="11610" spans="16:23" x14ac:dyDescent="0.25">
      <c r="P11610" s="1"/>
      <c r="Q11610" s="1"/>
      <c r="T11610" s="2"/>
      <c r="U11610" s="2"/>
      <c r="V11610" s="2"/>
      <c r="W11610" s="2"/>
    </row>
    <row r="11611" spans="16:23" x14ac:dyDescent="0.25">
      <c r="P11611" s="1"/>
      <c r="Q11611" s="1"/>
      <c r="T11611" s="2"/>
      <c r="U11611" s="2"/>
      <c r="V11611" s="2"/>
      <c r="W11611" s="2"/>
    </row>
    <row r="11612" spans="16:23" x14ac:dyDescent="0.25">
      <c r="P11612" s="1"/>
      <c r="Q11612" s="1"/>
      <c r="T11612" s="2"/>
      <c r="U11612" s="2"/>
      <c r="V11612" s="2"/>
      <c r="W11612" s="2"/>
    </row>
    <row r="11613" spans="16:23" x14ac:dyDescent="0.25">
      <c r="P11613" s="1"/>
      <c r="Q11613" s="1"/>
      <c r="T11613" s="2"/>
      <c r="U11613" s="2"/>
      <c r="V11613" s="2"/>
      <c r="W11613" s="2"/>
    </row>
    <row r="11614" spans="16:23" x14ac:dyDescent="0.25">
      <c r="P11614" s="1"/>
      <c r="Q11614" s="1"/>
      <c r="T11614" s="2"/>
      <c r="U11614" s="2"/>
      <c r="V11614" s="2"/>
      <c r="W11614" s="2"/>
    </row>
    <row r="11615" spans="16:23" x14ac:dyDescent="0.25">
      <c r="P11615" s="1"/>
      <c r="Q11615" s="1"/>
      <c r="T11615" s="2"/>
      <c r="U11615" s="2"/>
      <c r="V11615" s="2"/>
      <c r="W11615" s="2"/>
    </row>
    <row r="11616" spans="16:23" x14ac:dyDescent="0.25">
      <c r="P11616" s="1"/>
      <c r="Q11616" s="1"/>
      <c r="T11616" s="2"/>
      <c r="U11616" s="2"/>
      <c r="V11616" s="2"/>
      <c r="W11616" s="2"/>
    </row>
    <row r="11617" spans="16:23" x14ac:dyDescent="0.25">
      <c r="P11617" s="1"/>
      <c r="Q11617" s="1"/>
      <c r="T11617" s="2"/>
      <c r="U11617" s="2"/>
      <c r="V11617" s="2"/>
      <c r="W11617" s="2"/>
    </row>
    <row r="11618" spans="16:23" x14ac:dyDescent="0.25">
      <c r="P11618" s="1"/>
      <c r="Q11618" s="1"/>
      <c r="T11618" s="2"/>
      <c r="U11618" s="2"/>
      <c r="V11618" s="2"/>
      <c r="W11618" s="2"/>
    </row>
    <row r="11619" spans="16:23" x14ac:dyDescent="0.25">
      <c r="P11619" s="1"/>
      <c r="Q11619" s="1"/>
      <c r="T11619" s="2"/>
      <c r="U11619" s="2"/>
      <c r="V11619" s="2"/>
      <c r="W11619" s="2"/>
    </row>
    <row r="11620" spans="16:23" x14ac:dyDescent="0.25">
      <c r="P11620" s="1"/>
      <c r="Q11620" s="1"/>
      <c r="T11620" s="2"/>
      <c r="U11620" s="2"/>
      <c r="V11620" s="2"/>
      <c r="W11620" s="2"/>
    </row>
    <row r="11621" spans="16:23" x14ac:dyDescent="0.25">
      <c r="P11621" s="1"/>
      <c r="Q11621" s="1"/>
      <c r="T11621" s="2"/>
      <c r="U11621" s="2"/>
      <c r="V11621" s="2"/>
      <c r="W11621" s="2"/>
    </row>
    <row r="11622" spans="16:23" x14ac:dyDescent="0.25">
      <c r="P11622" s="1"/>
      <c r="Q11622" s="1"/>
      <c r="T11622" s="2"/>
      <c r="U11622" s="2"/>
      <c r="V11622" s="2"/>
      <c r="W11622" s="2"/>
    </row>
    <row r="11623" spans="16:23" x14ac:dyDescent="0.25">
      <c r="P11623" s="1"/>
      <c r="Q11623" s="1"/>
      <c r="T11623" s="2"/>
      <c r="U11623" s="2"/>
      <c r="V11623" s="2"/>
      <c r="W11623" s="2"/>
    </row>
    <row r="11624" spans="16:23" x14ac:dyDescent="0.25">
      <c r="P11624" s="1"/>
      <c r="Q11624" s="1"/>
      <c r="T11624" s="2"/>
      <c r="U11624" s="2"/>
      <c r="V11624" s="2"/>
      <c r="W11624" s="2"/>
    </row>
    <row r="11625" spans="16:23" x14ac:dyDescent="0.25">
      <c r="P11625" s="1"/>
      <c r="Q11625" s="1"/>
      <c r="T11625" s="2"/>
      <c r="U11625" s="2"/>
      <c r="V11625" s="2"/>
      <c r="W11625" s="2"/>
    </row>
    <row r="11626" spans="16:23" x14ac:dyDescent="0.25">
      <c r="P11626" s="1"/>
      <c r="Q11626" s="1"/>
      <c r="T11626" s="2"/>
      <c r="U11626" s="2"/>
      <c r="V11626" s="2"/>
      <c r="W11626" s="2"/>
    </row>
    <row r="11627" spans="16:23" x14ac:dyDescent="0.25">
      <c r="P11627" s="1"/>
      <c r="Q11627" s="1"/>
      <c r="T11627" s="2"/>
      <c r="U11627" s="2"/>
      <c r="V11627" s="2"/>
      <c r="W11627" s="2"/>
    </row>
    <row r="11628" spans="16:23" x14ac:dyDescent="0.25">
      <c r="P11628" s="1"/>
      <c r="Q11628" s="1"/>
      <c r="T11628" s="2"/>
      <c r="U11628" s="2"/>
      <c r="V11628" s="2"/>
      <c r="W11628" s="2"/>
    </row>
    <row r="11629" spans="16:23" x14ac:dyDescent="0.25">
      <c r="P11629" s="1"/>
      <c r="Q11629" s="1"/>
      <c r="T11629" s="2"/>
      <c r="U11629" s="2"/>
      <c r="V11629" s="2"/>
      <c r="W11629" s="2"/>
    </row>
    <row r="11630" spans="16:23" x14ac:dyDescent="0.25">
      <c r="P11630" s="1"/>
      <c r="Q11630" s="1"/>
      <c r="T11630" s="2"/>
      <c r="U11630" s="2"/>
      <c r="V11630" s="2"/>
      <c r="W11630" s="2"/>
    </row>
    <row r="11631" spans="16:23" x14ac:dyDescent="0.25">
      <c r="P11631" s="1"/>
      <c r="Q11631" s="1"/>
      <c r="T11631" s="2"/>
      <c r="U11631" s="2"/>
      <c r="V11631" s="2"/>
      <c r="W11631" s="2"/>
    </row>
    <row r="11632" spans="16:23" x14ac:dyDescent="0.25">
      <c r="P11632" s="1"/>
      <c r="Q11632" s="1"/>
      <c r="T11632" s="2"/>
      <c r="U11632" s="2"/>
      <c r="V11632" s="2"/>
      <c r="W11632" s="2"/>
    </row>
    <row r="11633" spans="16:23" x14ac:dyDescent="0.25">
      <c r="P11633" s="1"/>
      <c r="Q11633" s="1"/>
      <c r="T11633" s="2"/>
      <c r="U11633" s="2"/>
      <c r="V11633" s="2"/>
      <c r="W11633" s="2"/>
    </row>
    <row r="11634" spans="16:23" x14ac:dyDescent="0.25">
      <c r="P11634" s="1"/>
      <c r="Q11634" s="1"/>
      <c r="T11634" s="2"/>
      <c r="U11634" s="2"/>
      <c r="V11634" s="2"/>
      <c r="W11634" s="2"/>
    </row>
    <row r="11635" spans="16:23" x14ac:dyDescent="0.25">
      <c r="P11635" s="1"/>
      <c r="Q11635" s="1"/>
      <c r="T11635" s="2"/>
      <c r="U11635" s="2"/>
      <c r="V11635" s="2"/>
      <c r="W11635" s="2"/>
    </row>
    <row r="11636" spans="16:23" x14ac:dyDescent="0.25">
      <c r="P11636" s="1"/>
      <c r="Q11636" s="1"/>
      <c r="T11636" s="2"/>
      <c r="U11636" s="2"/>
      <c r="V11636" s="2"/>
      <c r="W11636" s="2"/>
    </row>
    <row r="11637" spans="16:23" x14ac:dyDescent="0.25">
      <c r="P11637" s="1"/>
      <c r="Q11637" s="1"/>
      <c r="T11637" s="2"/>
      <c r="U11637" s="2"/>
      <c r="V11637" s="2"/>
      <c r="W11637" s="2"/>
    </row>
    <row r="11638" spans="16:23" x14ac:dyDescent="0.25">
      <c r="P11638" s="1"/>
      <c r="Q11638" s="1"/>
      <c r="T11638" s="2"/>
      <c r="U11638" s="2"/>
      <c r="V11638" s="2"/>
      <c r="W11638" s="2"/>
    </row>
    <row r="11639" spans="16:23" x14ac:dyDescent="0.25">
      <c r="P11639" s="1"/>
      <c r="Q11639" s="1"/>
      <c r="T11639" s="2"/>
      <c r="U11639" s="2"/>
      <c r="V11639" s="2"/>
      <c r="W11639" s="2"/>
    </row>
    <row r="11640" spans="16:23" x14ac:dyDescent="0.25">
      <c r="P11640" s="1"/>
      <c r="Q11640" s="1"/>
      <c r="T11640" s="2"/>
      <c r="U11640" s="2"/>
      <c r="V11640" s="2"/>
      <c r="W11640" s="2"/>
    </row>
    <row r="11641" spans="16:23" x14ac:dyDescent="0.25">
      <c r="P11641" s="1"/>
      <c r="Q11641" s="1"/>
      <c r="T11641" s="2"/>
      <c r="U11641" s="2"/>
      <c r="V11641" s="2"/>
      <c r="W11641" s="2"/>
    </row>
    <row r="11642" spans="16:23" x14ac:dyDescent="0.25">
      <c r="P11642" s="1"/>
      <c r="Q11642" s="1"/>
      <c r="T11642" s="2"/>
      <c r="U11642" s="2"/>
      <c r="V11642" s="2"/>
      <c r="W11642" s="2"/>
    </row>
    <row r="11643" spans="16:23" x14ac:dyDescent="0.25">
      <c r="P11643" s="1"/>
      <c r="Q11643" s="1"/>
      <c r="T11643" s="2"/>
      <c r="U11643" s="2"/>
      <c r="V11643" s="2"/>
      <c r="W11643" s="2"/>
    </row>
    <row r="11644" spans="16:23" x14ac:dyDescent="0.25">
      <c r="P11644" s="1"/>
      <c r="Q11644" s="1"/>
      <c r="T11644" s="2"/>
      <c r="U11644" s="2"/>
      <c r="V11644" s="2"/>
      <c r="W11644" s="2"/>
    </row>
    <row r="11645" spans="16:23" x14ac:dyDescent="0.25">
      <c r="P11645" s="1"/>
      <c r="Q11645" s="1"/>
      <c r="T11645" s="2"/>
      <c r="U11645" s="2"/>
      <c r="V11645" s="2"/>
      <c r="W11645" s="2"/>
    </row>
    <row r="11646" spans="16:23" x14ac:dyDescent="0.25">
      <c r="P11646" s="1"/>
      <c r="Q11646" s="1"/>
      <c r="T11646" s="2"/>
      <c r="U11646" s="2"/>
      <c r="V11646" s="2"/>
      <c r="W11646" s="2"/>
    </row>
    <row r="11647" spans="16:23" x14ac:dyDescent="0.25">
      <c r="P11647" s="1"/>
      <c r="Q11647" s="1"/>
      <c r="T11647" s="2"/>
      <c r="U11647" s="2"/>
      <c r="V11647" s="2"/>
      <c r="W11647" s="2"/>
    </row>
    <row r="11648" spans="16:23" x14ac:dyDescent="0.25">
      <c r="P11648" s="1"/>
      <c r="Q11648" s="1"/>
      <c r="T11648" s="2"/>
      <c r="U11648" s="2"/>
      <c r="V11648" s="2"/>
      <c r="W11648" s="2"/>
    </row>
    <row r="11649" spans="16:23" x14ac:dyDescent="0.25">
      <c r="P11649" s="1"/>
      <c r="Q11649" s="1"/>
      <c r="T11649" s="2"/>
      <c r="U11649" s="2"/>
      <c r="V11649" s="2"/>
      <c r="W11649" s="2"/>
    </row>
    <row r="11650" spans="16:23" x14ac:dyDescent="0.25">
      <c r="P11650" s="1"/>
      <c r="Q11650" s="1"/>
      <c r="T11650" s="2"/>
      <c r="U11650" s="2"/>
      <c r="V11650" s="2"/>
      <c r="W11650" s="2"/>
    </row>
    <row r="11651" spans="16:23" x14ac:dyDescent="0.25">
      <c r="P11651" s="1"/>
      <c r="Q11651" s="1"/>
      <c r="T11651" s="2"/>
      <c r="U11651" s="2"/>
      <c r="V11651" s="2"/>
      <c r="W11651" s="2"/>
    </row>
    <row r="11652" spans="16:23" x14ac:dyDescent="0.25">
      <c r="P11652" s="1"/>
      <c r="Q11652" s="1"/>
      <c r="T11652" s="2"/>
      <c r="U11652" s="2"/>
      <c r="V11652" s="2"/>
      <c r="W11652" s="2"/>
    </row>
    <row r="11653" spans="16:23" x14ac:dyDescent="0.25">
      <c r="P11653" s="1"/>
      <c r="Q11653" s="1"/>
      <c r="T11653" s="2"/>
      <c r="U11653" s="2"/>
      <c r="V11653" s="2"/>
      <c r="W11653" s="2"/>
    </row>
    <row r="11654" spans="16:23" x14ac:dyDescent="0.25">
      <c r="P11654" s="1"/>
      <c r="Q11654" s="1"/>
      <c r="T11654" s="2"/>
      <c r="U11654" s="2"/>
      <c r="V11654" s="2"/>
      <c r="W11654" s="2"/>
    </row>
    <row r="11655" spans="16:23" x14ac:dyDescent="0.25">
      <c r="P11655" s="1"/>
      <c r="Q11655" s="1"/>
      <c r="T11655" s="2"/>
      <c r="U11655" s="2"/>
      <c r="V11655" s="2"/>
      <c r="W11655" s="2"/>
    </row>
    <row r="11656" spans="16:23" x14ac:dyDescent="0.25">
      <c r="P11656" s="1"/>
      <c r="Q11656" s="1"/>
      <c r="T11656" s="2"/>
      <c r="U11656" s="2"/>
      <c r="V11656" s="2"/>
      <c r="W11656" s="2"/>
    </row>
    <row r="11657" spans="16:23" x14ac:dyDescent="0.25">
      <c r="P11657" s="1"/>
      <c r="Q11657" s="1"/>
      <c r="T11657" s="2"/>
      <c r="U11657" s="2"/>
      <c r="V11657" s="2"/>
      <c r="W11657" s="2"/>
    </row>
    <row r="11658" spans="16:23" x14ac:dyDescent="0.25">
      <c r="P11658" s="1"/>
      <c r="Q11658" s="1"/>
      <c r="T11658" s="2"/>
      <c r="U11658" s="2"/>
      <c r="V11658" s="2"/>
      <c r="W11658" s="2"/>
    </row>
    <row r="11659" spans="16:23" x14ac:dyDescent="0.25">
      <c r="P11659" s="1"/>
      <c r="Q11659" s="1"/>
      <c r="T11659" s="2"/>
      <c r="U11659" s="2"/>
      <c r="V11659" s="2"/>
      <c r="W11659" s="2"/>
    </row>
    <row r="11660" spans="16:23" x14ac:dyDescent="0.25">
      <c r="P11660" s="1"/>
      <c r="Q11660" s="1"/>
      <c r="T11660" s="2"/>
      <c r="U11660" s="2"/>
      <c r="V11660" s="2"/>
      <c r="W11660" s="2"/>
    </row>
    <row r="11661" spans="16:23" x14ac:dyDescent="0.25">
      <c r="P11661" s="1"/>
      <c r="Q11661" s="1"/>
      <c r="T11661" s="2"/>
      <c r="U11661" s="2"/>
      <c r="V11661" s="2"/>
      <c r="W11661" s="2"/>
    </row>
    <row r="11662" spans="16:23" x14ac:dyDescent="0.25">
      <c r="P11662" s="1"/>
      <c r="Q11662" s="1"/>
      <c r="T11662" s="2"/>
      <c r="U11662" s="2"/>
      <c r="V11662" s="2"/>
      <c r="W11662" s="2"/>
    </row>
    <row r="11663" spans="16:23" x14ac:dyDescent="0.25">
      <c r="P11663" s="1"/>
      <c r="Q11663" s="1"/>
      <c r="T11663" s="2"/>
      <c r="U11663" s="2"/>
      <c r="V11663" s="2"/>
      <c r="W11663" s="2"/>
    </row>
    <row r="11664" spans="16:23" x14ac:dyDescent="0.25">
      <c r="P11664" s="1"/>
      <c r="Q11664" s="1"/>
      <c r="T11664" s="2"/>
      <c r="U11664" s="2"/>
      <c r="V11664" s="2"/>
      <c r="W11664" s="2"/>
    </row>
    <row r="11665" spans="16:23" x14ac:dyDescent="0.25">
      <c r="P11665" s="1"/>
      <c r="Q11665" s="1"/>
      <c r="T11665" s="2"/>
      <c r="U11665" s="2"/>
      <c r="V11665" s="2"/>
      <c r="W11665" s="2"/>
    </row>
    <row r="11666" spans="16:23" x14ac:dyDescent="0.25">
      <c r="P11666" s="1"/>
      <c r="Q11666" s="1"/>
      <c r="T11666" s="2"/>
      <c r="U11666" s="2"/>
      <c r="V11666" s="2"/>
      <c r="W11666" s="2"/>
    </row>
    <row r="11667" spans="16:23" x14ac:dyDescent="0.25">
      <c r="P11667" s="1"/>
      <c r="Q11667" s="1"/>
      <c r="T11667" s="2"/>
      <c r="U11667" s="2"/>
      <c r="V11667" s="2"/>
      <c r="W11667" s="2"/>
    </row>
    <row r="11668" spans="16:23" x14ac:dyDescent="0.25">
      <c r="P11668" s="1"/>
      <c r="Q11668" s="1"/>
      <c r="T11668" s="2"/>
      <c r="U11668" s="2"/>
      <c r="V11668" s="2"/>
      <c r="W11668" s="2"/>
    </row>
    <row r="11669" spans="16:23" x14ac:dyDescent="0.25">
      <c r="P11669" s="1"/>
      <c r="Q11669" s="1"/>
      <c r="T11669" s="2"/>
      <c r="U11669" s="2"/>
      <c r="V11669" s="2"/>
      <c r="W11669" s="2"/>
    </row>
    <row r="11670" spans="16:23" x14ac:dyDescent="0.25">
      <c r="P11670" s="1"/>
      <c r="Q11670" s="1"/>
      <c r="T11670" s="2"/>
      <c r="U11670" s="2"/>
      <c r="V11670" s="2"/>
      <c r="W11670" s="2"/>
    </row>
    <row r="11671" spans="16:23" x14ac:dyDescent="0.25">
      <c r="P11671" s="1"/>
      <c r="Q11671" s="1"/>
      <c r="T11671" s="2"/>
      <c r="U11671" s="2"/>
      <c r="V11671" s="2"/>
      <c r="W11671" s="2"/>
    </row>
    <row r="11672" spans="16:23" x14ac:dyDescent="0.25">
      <c r="P11672" s="1"/>
      <c r="Q11672" s="1"/>
      <c r="T11672" s="2"/>
      <c r="U11672" s="2"/>
      <c r="V11672" s="2"/>
      <c r="W11672" s="2"/>
    </row>
    <row r="11673" spans="16:23" x14ac:dyDescent="0.25">
      <c r="P11673" s="1"/>
      <c r="Q11673" s="1"/>
      <c r="T11673" s="2"/>
      <c r="U11673" s="2"/>
      <c r="V11673" s="2"/>
      <c r="W11673" s="2"/>
    </row>
    <row r="11674" spans="16:23" x14ac:dyDescent="0.25">
      <c r="P11674" s="1"/>
      <c r="Q11674" s="1"/>
      <c r="T11674" s="2"/>
      <c r="U11674" s="2"/>
      <c r="V11674" s="2"/>
      <c r="W11674" s="2"/>
    </row>
    <row r="11675" spans="16:23" x14ac:dyDescent="0.25">
      <c r="P11675" s="1"/>
      <c r="Q11675" s="1"/>
      <c r="T11675" s="2"/>
      <c r="U11675" s="2"/>
      <c r="V11675" s="2"/>
      <c r="W11675" s="2"/>
    </row>
    <row r="11676" spans="16:23" x14ac:dyDescent="0.25">
      <c r="P11676" s="1"/>
      <c r="Q11676" s="1"/>
      <c r="T11676" s="2"/>
      <c r="U11676" s="2"/>
      <c r="V11676" s="2"/>
      <c r="W11676" s="2"/>
    </row>
    <row r="11677" spans="16:23" x14ac:dyDescent="0.25">
      <c r="P11677" s="1"/>
      <c r="Q11677" s="1"/>
      <c r="T11677" s="2"/>
      <c r="U11677" s="2"/>
      <c r="V11677" s="2"/>
      <c r="W11677" s="2"/>
    </row>
    <row r="11678" spans="16:23" x14ac:dyDescent="0.25">
      <c r="P11678" s="1"/>
      <c r="Q11678" s="1"/>
      <c r="T11678" s="2"/>
      <c r="U11678" s="2"/>
      <c r="V11678" s="2"/>
      <c r="W11678" s="2"/>
    </row>
    <row r="11679" spans="16:23" x14ac:dyDescent="0.25">
      <c r="P11679" s="1"/>
      <c r="Q11679" s="1"/>
      <c r="T11679" s="2"/>
      <c r="U11679" s="2"/>
      <c r="V11679" s="2"/>
      <c r="W11679" s="2"/>
    </row>
    <row r="11680" spans="16:23" x14ac:dyDescent="0.25">
      <c r="P11680" s="1"/>
      <c r="Q11680" s="1"/>
      <c r="T11680" s="2"/>
      <c r="U11680" s="2"/>
      <c r="V11680" s="2"/>
      <c r="W11680" s="2"/>
    </row>
    <row r="11681" spans="16:23" x14ac:dyDescent="0.25">
      <c r="P11681" s="1"/>
      <c r="Q11681" s="1"/>
      <c r="T11681" s="2"/>
      <c r="U11681" s="2"/>
      <c r="V11681" s="2"/>
      <c r="W11681" s="2"/>
    </row>
    <row r="11682" spans="16:23" x14ac:dyDescent="0.25">
      <c r="P11682" s="1"/>
      <c r="Q11682" s="1"/>
      <c r="T11682" s="2"/>
      <c r="U11682" s="2"/>
      <c r="V11682" s="2"/>
      <c r="W11682" s="2"/>
    </row>
    <row r="11683" spans="16:23" x14ac:dyDescent="0.25">
      <c r="P11683" s="1"/>
      <c r="Q11683" s="1"/>
      <c r="T11683" s="2"/>
      <c r="U11683" s="2"/>
      <c r="V11683" s="2"/>
      <c r="W11683" s="2"/>
    </row>
    <row r="11684" spans="16:23" x14ac:dyDescent="0.25">
      <c r="P11684" s="1"/>
      <c r="Q11684" s="1"/>
      <c r="T11684" s="2"/>
      <c r="U11684" s="2"/>
      <c r="V11684" s="2"/>
      <c r="W11684" s="2"/>
    </row>
    <row r="11685" spans="16:23" x14ac:dyDescent="0.25">
      <c r="P11685" s="1"/>
      <c r="Q11685" s="1"/>
      <c r="T11685" s="2"/>
      <c r="U11685" s="2"/>
      <c r="V11685" s="2"/>
      <c r="W11685" s="2"/>
    </row>
    <row r="11686" spans="16:23" x14ac:dyDescent="0.25">
      <c r="P11686" s="1"/>
      <c r="Q11686" s="1"/>
      <c r="T11686" s="2"/>
      <c r="U11686" s="2"/>
      <c r="V11686" s="2"/>
      <c r="W11686" s="2"/>
    </row>
    <row r="11687" spans="16:23" x14ac:dyDescent="0.25">
      <c r="P11687" s="1"/>
      <c r="Q11687" s="1"/>
      <c r="T11687" s="2"/>
      <c r="U11687" s="2"/>
      <c r="V11687" s="2"/>
      <c r="W11687" s="2"/>
    </row>
    <row r="11688" spans="16:23" x14ac:dyDescent="0.25">
      <c r="P11688" s="1"/>
      <c r="Q11688" s="1"/>
      <c r="T11688" s="2"/>
      <c r="U11688" s="2"/>
      <c r="V11688" s="2"/>
      <c r="W11688" s="2"/>
    </row>
    <row r="11689" spans="16:23" x14ac:dyDescent="0.25">
      <c r="P11689" s="1"/>
      <c r="Q11689" s="1"/>
      <c r="T11689" s="2"/>
      <c r="U11689" s="2"/>
      <c r="V11689" s="2"/>
      <c r="W11689" s="2"/>
    </row>
    <row r="11690" spans="16:23" x14ac:dyDescent="0.25">
      <c r="P11690" s="1"/>
      <c r="Q11690" s="1"/>
      <c r="T11690" s="2"/>
      <c r="U11690" s="2"/>
      <c r="V11690" s="2"/>
      <c r="W11690" s="2"/>
    </row>
    <row r="11691" spans="16:23" x14ac:dyDescent="0.25">
      <c r="P11691" s="1"/>
      <c r="Q11691" s="1"/>
      <c r="T11691" s="2"/>
      <c r="U11691" s="2"/>
      <c r="V11691" s="2"/>
      <c r="W11691" s="2"/>
    </row>
    <row r="11692" spans="16:23" x14ac:dyDescent="0.25">
      <c r="P11692" s="1"/>
      <c r="Q11692" s="1"/>
      <c r="T11692" s="2"/>
      <c r="U11692" s="2"/>
      <c r="V11692" s="2"/>
      <c r="W11692" s="2"/>
    </row>
    <row r="11693" spans="16:23" x14ac:dyDescent="0.25">
      <c r="P11693" s="1"/>
      <c r="Q11693" s="1"/>
      <c r="T11693" s="2"/>
      <c r="U11693" s="2"/>
      <c r="V11693" s="2"/>
      <c r="W11693" s="2"/>
    </row>
    <row r="11694" spans="16:23" x14ac:dyDescent="0.25">
      <c r="P11694" s="1"/>
      <c r="Q11694" s="1"/>
      <c r="T11694" s="2"/>
      <c r="U11694" s="2"/>
      <c r="V11694" s="2"/>
      <c r="W11694" s="2"/>
    </row>
    <row r="11695" spans="16:23" x14ac:dyDescent="0.25">
      <c r="P11695" s="1"/>
      <c r="Q11695" s="1"/>
      <c r="T11695" s="2"/>
      <c r="U11695" s="2"/>
      <c r="V11695" s="2"/>
      <c r="W11695" s="2"/>
    </row>
    <row r="11696" spans="16:23" x14ac:dyDescent="0.25">
      <c r="P11696" s="1"/>
      <c r="Q11696" s="1"/>
      <c r="T11696" s="2"/>
      <c r="U11696" s="2"/>
      <c r="V11696" s="2"/>
      <c r="W11696" s="2"/>
    </row>
    <row r="11697" spans="16:23" x14ac:dyDescent="0.25">
      <c r="P11697" s="1"/>
      <c r="Q11697" s="1"/>
      <c r="T11697" s="2"/>
      <c r="U11697" s="2"/>
      <c r="V11697" s="2"/>
      <c r="W11697" s="2"/>
    </row>
    <row r="11698" spans="16:23" x14ac:dyDescent="0.25">
      <c r="P11698" s="1"/>
      <c r="Q11698" s="1"/>
      <c r="T11698" s="2"/>
      <c r="U11698" s="2"/>
      <c r="V11698" s="2"/>
      <c r="W11698" s="2"/>
    </row>
    <row r="11699" spans="16:23" x14ac:dyDescent="0.25">
      <c r="P11699" s="1"/>
      <c r="Q11699" s="1"/>
      <c r="T11699" s="2"/>
      <c r="U11699" s="2"/>
      <c r="V11699" s="2"/>
      <c r="W11699" s="2"/>
    </row>
    <row r="11700" spans="16:23" x14ac:dyDescent="0.25">
      <c r="P11700" s="1"/>
      <c r="Q11700" s="1"/>
      <c r="T11700" s="2"/>
      <c r="U11700" s="2"/>
      <c r="V11700" s="2"/>
      <c r="W11700" s="2"/>
    </row>
    <row r="11701" spans="16:23" x14ac:dyDescent="0.25">
      <c r="P11701" s="1"/>
      <c r="Q11701" s="1"/>
      <c r="T11701" s="2"/>
      <c r="U11701" s="2"/>
      <c r="V11701" s="2"/>
      <c r="W11701" s="2"/>
    </row>
    <row r="11702" spans="16:23" x14ac:dyDescent="0.25">
      <c r="P11702" s="1"/>
      <c r="Q11702" s="1"/>
      <c r="T11702" s="2"/>
      <c r="U11702" s="2"/>
      <c r="V11702" s="2"/>
      <c r="W11702" s="2"/>
    </row>
    <row r="11703" spans="16:23" x14ac:dyDescent="0.25">
      <c r="P11703" s="1"/>
      <c r="Q11703" s="1"/>
      <c r="T11703" s="2"/>
      <c r="U11703" s="2"/>
      <c r="V11703" s="2"/>
      <c r="W11703" s="2"/>
    </row>
    <row r="11704" spans="16:23" x14ac:dyDescent="0.25">
      <c r="P11704" s="1"/>
      <c r="Q11704" s="1"/>
      <c r="T11704" s="2"/>
      <c r="U11704" s="2"/>
      <c r="V11704" s="2"/>
      <c r="W11704" s="2"/>
    </row>
    <row r="11705" spans="16:23" x14ac:dyDescent="0.25">
      <c r="P11705" s="1"/>
      <c r="Q11705" s="1"/>
      <c r="T11705" s="2"/>
      <c r="U11705" s="2"/>
      <c r="V11705" s="2"/>
      <c r="W11705" s="2"/>
    </row>
    <row r="11706" spans="16:23" x14ac:dyDescent="0.25">
      <c r="P11706" s="1"/>
      <c r="Q11706" s="1"/>
      <c r="T11706" s="2"/>
      <c r="U11706" s="2"/>
      <c r="V11706" s="2"/>
      <c r="W11706" s="2"/>
    </row>
    <row r="11707" spans="16:23" x14ac:dyDescent="0.25">
      <c r="P11707" s="1"/>
      <c r="Q11707" s="1"/>
      <c r="T11707" s="2"/>
      <c r="U11707" s="2"/>
      <c r="V11707" s="2"/>
      <c r="W11707" s="2"/>
    </row>
    <row r="11708" spans="16:23" x14ac:dyDescent="0.25">
      <c r="P11708" s="1"/>
      <c r="Q11708" s="1"/>
      <c r="T11708" s="2"/>
      <c r="U11708" s="2"/>
      <c r="V11708" s="2"/>
      <c r="W11708" s="2"/>
    </row>
    <row r="11709" spans="16:23" x14ac:dyDescent="0.25">
      <c r="P11709" s="1"/>
      <c r="Q11709" s="1"/>
      <c r="T11709" s="2"/>
      <c r="U11709" s="2"/>
      <c r="V11709" s="2"/>
      <c r="W11709" s="2"/>
    </row>
    <row r="11710" spans="16:23" x14ac:dyDescent="0.25">
      <c r="P11710" s="1"/>
      <c r="Q11710" s="1"/>
      <c r="T11710" s="2"/>
      <c r="U11710" s="2"/>
      <c r="V11710" s="2"/>
      <c r="W11710" s="2"/>
    </row>
    <row r="11711" spans="16:23" x14ac:dyDescent="0.25">
      <c r="P11711" s="1"/>
      <c r="Q11711" s="1"/>
      <c r="T11711" s="2"/>
      <c r="U11711" s="2"/>
      <c r="V11711" s="2"/>
      <c r="W11711" s="2"/>
    </row>
    <row r="11712" spans="16:23" x14ac:dyDescent="0.25">
      <c r="P11712" s="1"/>
      <c r="Q11712" s="1"/>
      <c r="T11712" s="2"/>
      <c r="U11712" s="2"/>
      <c r="V11712" s="2"/>
      <c r="W11712" s="2"/>
    </row>
    <row r="11713" spans="16:23" x14ac:dyDescent="0.25">
      <c r="P11713" s="1"/>
      <c r="Q11713" s="1"/>
      <c r="T11713" s="2"/>
      <c r="U11713" s="2"/>
      <c r="V11713" s="2"/>
      <c r="W11713" s="2"/>
    </row>
    <row r="11714" spans="16:23" x14ac:dyDescent="0.25">
      <c r="P11714" s="1"/>
      <c r="Q11714" s="1"/>
      <c r="T11714" s="2"/>
      <c r="U11714" s="2"/>
      <c r="V11714" s="2"/>
      <c r="W11714" s="2"/>
    </row>
    <row r="11715" spans="16:23" x14ac:dyDescent="0.25">
      <c r="P11715" s="1"/>
      <c r="Q11715" s="1"/>
      <c r="T11715" s="2"/>
      <c r="U11715" s="2"/>
      <c r="V11715" s="2"/>
      <c r="W11715" s="2"/>
    </row>
    <row r="11716" spans="16:23" x14ac:dyDescent="0.25">
      <c r="P11716" s="1"/>
      <c r="Q11716" s="1"/>
      <c r="T11716" s="2"/>
      <c r="U11716" s="2"/>
      <c r="V11716" s="2"/>
      <c r="W11716" s="2"/>
    </row>
    <row r="11717" spans="16:23" x14ac:dyDescent="0.25">
      <c r="P11717" s="1"/>
      <c r="Q11717" s="1"/>
      <c r="T11717" s="2"/>
      <c r="U11717" s="2"/>
      <c r="V11717" s="2"/>
      <c r="W11717" s="2"/>
    </row>
    <row r="11718" spans="16:23" x14ac:dyDescent="0.25">
      <c r="P11718" s="1"/>
      <c r="Q11718" s="1"/>
      <c r="T11718" s="2"/>
      <c r="U11718" s="2"/>
      <c r="V11718" s="2"/>
      <c r="W11718" s="2"/>
    </row>
    <row r="11719" spans="16:23" x14ac:dyDescent="0.25">
      <c r="P11719" s="1"/>
      <c r="Q11719" s="1"/>
      <c r="T11719" s="2"/>
      <c r="U11719" s="2"/>
      <c r="V11719" s="2"/>
      <c r="W11719" s="2"/>
    </row>
    <row r="11720" spans="16:23" x14ac:dyDescent="0.25">
      <c r="P11720" s="1"/>
      <c r="Q11720" s="1"/>
      <c r="T11720" s="2"/>
      <c r="U11720" s="2"/>
      <c r="V11720" s="2"/>
      <c r="W11720" s="2"/>
    </row>
    <row r="11721" spans="16:23" x14ac:dyDescent="0.25">
      <c r="P11721" s="1"/>
      <c r="Q11721" s="1"/>
      <c r="T11721" s="2"/>
      <c r="U11721" s="2"/>
      <c r="V11721" s="2"/>
      <c r="W11721" s="2"/>
    </row>
    <row r="11722" spans="16:23" x14ac:dyDescent="0.25">
      <c r="P11722" s="1"/>
      <c r="Q11722" s="1"/>
      <c r="T11722" s="2"/>
      <c r="U11722" s="2"/>
      <c r="V11722" s="2"/>
      <c r="W11722" s="2"/>
    </row>
    <row r="11723" spans="16:23" x14ac:dyDescent="0.25">
      <c r="P11723" s="1"/>
      <c r="Q11723" s="1"/>
      <c r="T11723" s="2"/>
      <c r="U11723" s="2"/>
      <c r="V11723" s="2"/>
      <c r="W11723" s="2"/>
    </row>
    <row r="11724" spans="16:23" x14ac:dyDescent="0.25">
      <c r="P11724" s="1"/>
      <c r="Q11724" s="1"/>
      <c r="T11724" s="2"/>
      <c r="U11724" s="2"/>
      <c r="V11724" s="2"/>
      <c r="W11724" s="2"/>
    </row>
    <row r="11725" spans="16:23" x14ac:dyDescent="0.25">
      <c r="P11725" s="1"/>
      <c r="Q11725" s="1"/>
      <c r="T11725" s="2"/>
      <c r="U11725" s="2"/>
      <c r="V11725" s="2"/>
      <c r="W11725" s="2"/>
    </row>
    <row r="11726" spans="16:23" x14ac:dyDescent="0.25">
      <c r="P11726" s="1"/>
      <c r="Q11726" s="1"/>
      <c r="T11726" s="2"/>
      <c r="U11726" s="2"/>
      <c r="V11726" s="2"/>
      <c r="W11726" s="2"/>
    </row>
    <row r="11727" spans="16:23" x14ac:dyDescent="0.25">
      <c r="P11727" s="1"/>
      <c r="Q11727" s="1"/>
      <c r="T11727" s="2"/>
      <c r="U11727" s="2"/>
      <c r="V11727" s="2"/>
      <c r="W11727" s="2"/>
    </row>
    <row r="11728" spans="16:23" x14ac:dyDescent="0.25">
      <c r="P11728" s="1"/>
      <c r="Q11728" s="1"/>
      <c r="T11728" s="2"/>
      <c r="U11728" s="2"/>
      <c r="V11728" s="2"/>
      <c r="W11728" s="2"/>
    </row>
    <row r="11729" spans="16:23" x14ac:dyDescent="0.25">
      <c r="P11729" s="1"/>
      <c r="Q11729" s="1"/>
      <c r="T11729" s="2"/>
      <c r="U11729" s="2"/>
      <c r="V11729" s="2"/>
      <c r="W11729" s="2"/>
    </row>
    <row r="11730" spans="16:23" x14ac:dyDescent="0.25">
      <c r="P11730" s="1"/>
      <c r="Q11730" s="1"/>
      <c r="T11730" s="2"/>
      <c r="U11730" s="2"/>
      <c r="V11730" s="2"/>
      <c r="W11730" s="2"/>
    </row>
    <row r="11731" spans="16:23" x14ac:dyDescent="0.25">
      <c r="P11731" s="1"/>
      <c r="Q11731" s="1"/>
      <c r="T11731" s="2"/>
      <c r="U11731" s="2"/>
      <c r="V11731" s="2"/>
      <c r="W11731" s="2"/>
    </row>
    <row r="11732" spans="16:23" x14ac:dyDescent="0.25">
      <c r="P11732" s="1"/>
      <c r="Q11732" s="1"/>
      <c r="T11732" s="2"/>
      <c r="U11732" s="2"/>
      <c r="V11732" s="2"/>
      <c r="W11732" s="2"/>
    </row>
    <row r="11733" spans="16:23" x14ac:dyDescent="0.25">
      <c r="P11733" s="1"/>
      <c r="Q11733" s="1"/>
      <c r="T11733" s="2"/>
      <c r="U11733" s="2"/>
      <c r="V11733" s="2"/>
      <c r="W11733" s="2"/>
    </row>
    <row r="11734" spans="16:23" x14ac:dyDescent="0.25">
      <c r="P11734" s="1"/>
      <c r="Q11734" s="1"/>
      <c r="T11734" s="2"/>
      <c r="U11734" s="2"/>
      <c r="V11734" s="2"/>
      <c r="W11734" s="2"/>
    </row>
    <row r="11735" spans="16:23" x14ac:dyDescent="0.25">
      <c r="P11735" s="1"/>
      <c r="Q11735" s="1"/>
      <c r="T11735" s="2"/>
      <c r="U11735" s="2"/>
      <c r="V11735" s="2"/>
      <c r="W11735" s="2"/>
    </row>
    <row r="11736" spans="16:23" x14ac:dyDescent="0.25">
      <c r="P11736" s="1"/>
      <c r="Q11736" s="1"/>
      <c r="T11736" s="2"/>
      <c r="U11736" s="2"/>
      <c r="V11736" s="2"/>
      <c r="W11736" s="2"/>
    </row>
    <row r="11737" spans="16:23" x14ac:dyDescent="0.25">
      <c r="P11737" s="1"/>
      <c r="Q11737" s="1"/>
      <c r="T11737" s="2"/>
      <c r="U11737" s="2"/>
      <c r="V11737" s="2"/>
      <c r="W11737" s="2"/>
    </row>
    <row r="11738" spans="16:23" x14ac:dyDescent="0.25">
      <c r="P11738" s="1"/>
      <c r="Q11738" s="1"/>
      <c r="T11738" s="2"/>
      <c r="U11738" s="2"/>
      <c r="V11738" s="2"/>
      <c r="W11738" s="2"/>
    </row>
    <row r="11739" spans="16:23" x14ac:dyDescent="0.25">
      <c r="P11739" s="1"/>
      <c r="Q11739" s="1"/>
      <c r="T11739" s="2"/>
      <c r="U11739" s="2"/>
      <c r="V11739" s="2"/>
      <c r="W11739" s="2"/>
    </row>
    <row r="11740" spans="16:23" x14ac:dyDescent="0.25">
      <c r="P11740" s="1"/>
      <c r="Q11740" s="1"/>
      <c r="T11740" s="2"/>
      <c r="U11740" s="2"/>
      <c r="V11740" s="2"/>
      <c r="W11740" s="2"/>
    </row>
    <row r="11741" spans="16:23" x14ac:dyDescent="0.25">
      <c r="P11741" s="1"/>
      <c r="Q11741" s="1"/>
      <c r="T11741" s="2"/>
      <c r="U11741" s="2"/>
      <c r="V11741" s="2"/>
      <c r="W11741" s="2"/>
    </row>
    <row r="11742" spans="16:23" x14ac:dyDescent="0.25">
      <c r="P11742" s="1"/>
      <c r="Q11742" s="1"/>
      <c r="T11742" s="2"/>
      <c r="U11742" s="2"/>
      <c r="V11742" s="2"/>
      <c r="W11742" s="2"/>
    </row>
    <row r="11743" spans="16:23" x14ac:dyDescent="0.25">
      <c r="P11743" s="1"/>
      <c r="Q11743" s="1"/>
      <c r="T11743" s="2"/>
      <c r="U11743" s="2"/>
      <c r="V11743" s="2"/>
      <c r="W11743" s="2"/>
    </row>
    <row r="11744" spans="16:23" x14ac:dyDescent="0.25">
      <c r="P11744" s="1"/>
      <c r="Q11744" s="1"/>
      <c r="T11744" s="2"/>
      <c r="U11744" s="2"/>
      <c r="V11744" s="2"/>
      <c r="W11744" s="2"/>
    </row>
    <row r="11745" spans="16:23" x14ac:dyDescent="0.25">
      <c r="P11745" s="1"/>
      <c r="Q11745" s="1"/>
      <c r="T11745" s="2"/>
      <c r="U11745" s="2"/>
      <c r="V11745" s="2"/>
      <c r="W11745" s="2"/>
    </row>
    <row r="11746" spans="16:23" x14ac:dyDescent="0.25">
      <c r="P11746" s="1"/>
      <c r="Q11746" s="1"/>
      <c r="T11746" s="2"/>
      <c r="U11746" s="2"/>
      <c r="V11746" s="2"/>
      <c r="W11746" s="2"/>
    </row>
    <row r="11747" spans="16:23" x14ac:dyDescent="0.25">
      <c r="P11747" s="1"/>
      <c r="Q11747" s="1"/>
      <c r="T11747" s="2"/>
      <c r="U11747" s="2"/>
      <c r="V11747" s="2"/>
      <c r="W11747" s="2"/>
    </row>
    <row r="11748" spans="16:23" x14ac:dyDescent="0.25">
      <c r="P11748" s="1"/>
      <c r="Q11748" s="1"/>
      <c r="T11748" s="2"/>
      <c r="U11748" s="2"/>
      <c r="V11748" s="2"/>
      <c r="W11748" s="2"/>
    </row>
    <row r="11749" spans="16:23" x14ac:dyDescent="0.25">
      <c r="P11749" s="1"/>
      <c r="Q11749" s="1"/>
      <c r="T11749" s="2"/>
      <c r="U11749" s="2"/>
      <c r="V11749" s="2"/>
      <c r="W11749" s="2"/>
    </row>
    <row r="11750" spans="16:23" x14ac:dyDescent="0.25">
      <c r="P11750" s="1"/>
      <c r="Q11750" s="1"/>
      <c r="T11750" s="2"/>
      <c r="U11750" s="2"/>
      <c r="V11750" s="2"/>
      <c r="W11750" s="2"/>
    </row>
    <row r="11751" spans="16:23" x14ac:dyDescent="0.25">
      <c r="P11751" s="1"/>
      <c r="Q11751" s="1"/>
      <c r="T11751" s="2"/>
      <c r="U11751" s="2"/>
      <c r="V11751" s="2"/>
      <c r="W11751" s="2"/>
    </row>
    <row r="11752" spans="16:23" x14ac:dyDescent="0.25">
      <c r="P11752" s="1"/>
      <c r="Q11752" s="1"/>
      <c r="T11752" s="2"/>
      <c r="U11752" s="2"/>
      <c r="V11752" s="2"/>
      <c r="W11752" s="2"/>
    </row>
    <row r="11753" spans="16:23" x14ac:dyDescent="0.25">
      <c r="P11753" s="1"/>
      <c r="Q11753" s="1"/>
      <c r="T11753" s="2"/>
      <c r="U11753" s="2"/>
      <c r="V11753" s="2"/>
      <c r="W11753" s="2"/>
    </row>
    <row r="11754" spans="16:23" x14ac:dyDescent="0.25">
      <c r="P11754" s="1"/>
      <c r="Q11754" s="1"/>
      <c r="T11754" s="2"/>
      <c r="U11754" s="2"/>
      <c r="V11754" s="2"/>
      <c r="W11754" s="2"/>
    </row>
    <row r="11755" spans="16:23" x14ac:dyDescent="0.25">
      <c r="P11755" s="1"/>
      <c r="Q11755" s="1"/>
      <c r="T11755" s="2"/>
      <c r="U11755" s="2"/>
      <c r="V11755" s="2"/>
      <c r="W11755" s="2"/>
    </row>
    <row r="11756" spans="16:23" x14ac:dyDescent="0.25">
      <c r="P11756" s="1"/>
      <c r="Q11756" s="1"/>
      <c r="T11756" s="2"/>
      <c r="U11756" s="2"/>
      <c r="V11756" s="2"/>
      <c r="W11756" s="2"/>
    </row>
    <row r="11757" spans="16:23" x14ac:dyDescent="0.25">
      <c r="P11757" s="1"/>
      <c r="Q11757" s="1"/>
      <c r="T11757" s="2"/>
      <c r="U11757" s="2"/>
      <c r="V11757" s="2"/>
      <c r="W11757" s="2"/>
    </row>
    <row r="11758" spans="16:23" x14ac:dyDescent="0.25">
      <c r="P11758" s="1"/>
      <c r="Q11758" s="1"/>
      <c r="T11758" s="2"/>
      <c r="U11758" s="2"/>
      <c r="V11758" s="2"/>
      <c r="W11758" s="2"/>
    </row>
    <row r="11759" spans="16:23" x14ac:dyDescent="0.25">
      <c r="P11759" s="1"/>
      <c r="Q11759" s="1"/>
      <c r="T11759" s="2"/>
      <c r="U11759" s="2"/>
      <c r="V11759" s="2"/>
      <c r="W11759" s="2"/>
    </row>
    <row r="11760" spans="16:23" x14ac:dyDescent="0.25">
      <c r="P11760" s="1"/>
      <c r="Q11760" s="1"/>
      <c r="T11760" s="2"/>
      <c r="U11760" s="2"/>
      <c r="V11760" s="2"/>
      <c r="W11760" s="2"/>
    </row>
    <row r="11761" spans="16:23" x14ac:dyDescent="0.25">
      <c r="P11761" s="1"/>
      <c r="Q11761" s="1"/>
      <c r="T11761" s="2"/>
      <c r="U11761" s="2"/>
      <c r="V11761" s="2"/>
      <c r="W11761" s="2"/>
    </row>
    <row r="11762" spans="16:23" x14ac:dyDescent="0.25">
      <c r="P11762" s="1"/>
      <c r="Q11762" s="1"/>
      <c r="T11762" s="2"/>
      <c r="U11762" s="2"/>
      <c r="V11762" s="2"/>
      <c r="W11762" s="2"/>
    </row>
    <row r="11763" spans="16:23" x14ac:dyDescent="0.25">
      <c r="P11763" s="1"/>
      <c r="Q11763" s="1"/>
      <c r="T11763" s="2"/>
      <c r="U11763" s="2"/>
      <c r="V11763" s="2"/>
      <c r="W11763" s="2"/>
    </row>
    <row r="11764" spans="16:23" x14ac:dyDescent="0.25">
      <c r="P11764" s="1"/>
      <c r="Q11764" s="1"/>
      <c r="T11764" s="2"/>
      <c r="U11764" s="2"/>
      <c r="V11764" s="2"/>
      <c r="W11764" s="2"/>
    </row>
    <row r="11765" spans="16:23" x14ac:dyDescent="0.25">
      <c r="P11765" s="1"/>
      <c r="Q11765" s="1"/>
      <c r="T11765" s="2"/>
      <c r="U11765" s="2"/>
      <c r="V11765" s="2"/>
      <c r="W11765" s="2"/>
    </row>
    <row r="11766" spans="16:23" x14ac:dyDescent="0.25">
      <c r="P11766" s="1"/>
      <c r="Q11766" s="1"/>
      <c r="T11766" s="2"/>
      <c r="U11766" s="2"/>
      <c r="V11766" s="2"/>
      <c r="W11766" s="2"/>
    </row>
    <row r="11767" spans="16:23" x14ac:dyDescent="0.25">
      <c r="P11767" s="1"/>
      <c r="Q11767" s="1"/>
      <c r="T11767" s="2"/>
      <c r="U11767" s="2"/>
      <c r="V11767" s="2"/>
      <c r="W11767" s="2"/>
    </row>
    <row r="11768" spans="16:23" x14ac:dyDescent="0.25">
      <c r="P11768" s="1"/>
      <c r="Q11768" s="1"/>
      <c r="T11768" s="2"/>
      <c r="U11768" s="2"/>
      <c r="V11768" s="2"/>
      <c r="W11768" s="2"/>
    </row>
    <row r="11769" spans="16:23" x14ac:dyDescent="0.25">
      <c r="P11769" s="1"/>
      <c r="Q11769" s="1"/>
      <c r="T11769" s="2"/>
      <c r="U11769" s="2"/>
      <c r="V11769" s="2"/>
      <c r="W11769" s="2"/>
    </row>
    <row r="11770" spans="16:23" x14ac:dyDescent="0.25">
      <c r="P11770" s="1"/>
      <c r="Q11770" s="1"/>
      <c r="T11770" s="2"/>
      <c r="U11770" s="2"/>
      <c r="V11770" s="2"/>
      <c r="W11770" s="2"/>
    </row>
    <row r="11771" spans="16:23" x14ac:dyDescent="0.25">
      <c r="P11771" s="1"/>
      <c r="Q11771" s="1"/>
      <c r="T11771" s="2"/>
      <c r="U11771" s="2"/>
      <c r="V11771" s="2"/>
      <c r="W11771" s="2"/>
    </row>
    <row r="11772" spans="16:23" x14ac:dyDescent="0.25">
      <c r="P11772" s="1"/>
      <c r="Q11772" s="1"/>
      <c r="T11772" s="2"/>
      <c r="U11772" s="2"/>
      <c r="V11772" s="2"/>
      <c r="W11772" s="2"/>
    </row>
    <row r="11773" spans="16:23" x14ac:dyDescent="0.25">
      <c r="P11773" s="1"/>
      <c r="Q11773" s="1"/>
      <c r="T11773" s="2"/>
      <c r="U11773" s="2"/>
      <c r="V11773" s="2"/>
      <c r="W11773" s="2"/>
    </row>
    <row r="11774" spans="16:23" x14ac:dyDescent="0.25">
      <c r="P11774" s="1"/>
      <c r="Q11774" s="1"/>
      <c r="T11774" s="2"/>
      <c r="U11774" s="2"/>
      <c r="V11774" s="2"/>
      <c r="W11774" s="2"/>
    </row>
    <row r="11775" spans="16:23" x14ac:dyDescent="0.25">
      <c r="P11775" s="1"/>
      <c r="Q11775" s="1"/>
      <c r="T11775" s="2"/>
      <c r="U11775" s="2"/>
      <c r="V11775" s="2"/>
      <c r="W11775" s="2"/>
    </row>
    <row r="11776" spans="16:23" x14ac:dyDescent="0.25">
      <c r="P11776" s="1"/>
      <c r="Q11776" s="1"/>
      <c r="T11776" s="2"/>
      <c r="U11776" s="2"/>
      <c r="V11776" s="2"/>
      <c r="W11776" s="2"/>
    </row>
    <row r="11777" spans="16:23" x14ac:dyDescent="0.25">
      <c r="P11777" s="1"/>
      <c r="Q11777" s="1"/>
      <c r="T11777" s="2"/>
      <c r="U11777" s="2"/>
      <c r="V11777" s="2"/>
      <c r="W11777" s="2"/>
    </row>
    <row r="11778" spans="16:23" x14ac:dyDescent="0.25">
      <c r="P11778" s="1"/>
      <c r="Q11778" s="1"/>
      <c r="T11778" s="2"/>
      <c r="U11778" s="2"/>
      <c r="V11778" s="2"/>
      <c r="W11778" s="2"/>
    </row>
    <row r="11779" spans="16:23" x14ac:dyDescent="0.25">
      <c r="P11779" s="1"/>
      <c r="Q11779" s="1"/>
      <c r="T11779" s="2"/>
      <c r="U11779" s="2"/>
      <c r="V11779" s="2"/>
      <c r="W11779" s="2"/>
    </row>
    <row r="11780" spans="16:23" x14ac:dyDescent="0.25">
      <c r="P11780" s="1"/>
      <c r="Q11780" s="1"/>
      <c r="T11780" s="2"/>
      <c r="U11780" s="2"/>
      <c r="V11780" s="2"/>
      <c r="W11780" s="2"/>
    </row>
    <row r="11781" spans="16:23" x14ac:dyDescent="0.25">
      <c r="P11781" s="1"/>
      <c r="Q11781" s="1"/>
      <c r="T11781" s="2"/>
      <c r="U11781" s="2"/>
      <c r="V11781" s="2"/>
      <c r="W11781" s="2"/>
    </row>
    <row r="11782" spans="16:23" x14ac:dyDescent="0.25">
      <c r="P11782" s="1"/>
      <c r="Q11782" s="1"/>
      <c r="T11782" s="2"/>
      <c r="U11782" s="2"/>
      <c r="V11782" s="2"/>
      <c r="W11782" s="2"/>
    </row>
    <row r="11783" spans="16:23" x14ac:dyDescent="0.25">
      <c r="P11783" s="1"/>
      <c r="Q11783" s="1"/>
      <c r="T11783" s="2"/>
      <c r="U11783" s="2"/>
      <c r="V11783" s="2"/>
      <c r="W11783" s="2"/>
    </row>
    <row r="11784" spans="16:23" x14ac:dyDescent="0.25">
      <c r="P11784" s="1"/>
      <c r="Q11784" s="1"/>
      <c r="T11784" s="2"/>
      <c r="U11784" s="2"/>
      <c r="V11784" s="2"/>
      <c r="W11784" s="2"/>
    </row>
    <row r="11785" spans="16:23" x14ac:dyDescent="0.25">
      <c r="P11785" s="1"/>
      <c r="Q11785" s="1"/>
      <c r="T11785" s="2"/>
      <c r="U11785" s="2"/>
      <c r="V11785" s="2"/>
      <c r="W11785" s="2"/>
    </row>
    <row r="11786" spans="16:23" x14ac:dyDescent="0.25">
      <c r="P11786" s="1"/>
      <c r="Q11786" s="1"/>
      <c r="T11786" s="2"/>
      <c r="U11786" s="2"/>
      <c r="V11786" s="2"/>
      <c r="W11786" s="2"/>
    </row>
    <row r="11787" spans="16:23" x14ac:dyDescent="0.25">
      <c r="P11787" s="1"/>
      <c r="Q11787" s="1"/>
      <c r="T11787" s="2"/>
      <c r="U11787" s="2"/>
      <c r="V11787" s="2"/>
      <c r="W11787" s="2"/>
    </row>
    <row r="11788" spans="16:23" x14ac:dyDescent="0.25">
      <c r="P11788" s="1"/>
      <c r="Q11788" s="1"/>
      <c r="T11788" s="2"/>
      <c r="U11788" s="2"/>
      <c r="V11788" s="2"/>
      <c r="W11788" s="2"/>
    </row>
    <row r="11789" spans="16:23" x14ac:dyDescent="0.25">
      <c r="P11789" s="1"/>
      <c r="Q11789" s="1"/>
      <c r="T11789" s="2"/>
      <c r="U11789" s="2"/>
      <c r="V11789" s="2"/>
      <c r="W11789" s="2"/>
    </row>
    <row r="11790" spans="16:23" x14ac:dyDescent="0.25">
      <c r="P11790" s="1"/>
      <c r="Q11790" s="1"/>
      <c r="T11790" s="2"/>
      <c r="U11790" s="2"/>
      <c r="V11790" s="2"/>
      <c r="W11790" s="2"/>
    </row>
    <row r="11791" spans="16:23" x14ac:dyDescent="0.25">
      <c r="P11791" s="1"/>
      <c r="Q11791" s="1"/>
      <c r="T11791" s="2"/>
      <c r="U11791" s="2"/>
      <c r="V11791" s="2"/>
      <c r="W11791" s="2"/>
    </row>
    <row r="11792" spans="16:23" x14ac:dyDescent="0.25">
      <c r="P11792" s="1"/>
      <c r="Q11792" s="1"/>
      <c r="T11792" s="2"/>
      <c r="U11792" s="2"/>
      <c r="V11792" s="2"/>
      <c r="W11792" s="2"/>
    </row>
    <row r="11793" spans="16:23" x14ac:dyDescent="0.25">
      <c r="P11793" s="1"/>
      <c r="Q11793" s="1"/>
      <c r="T11793" s="2"/>
      <c r="U11793" s="2"/>
      <c r="V11793" s="2"/>
      <c r="W11793" s="2"/>
    </row>
    <row r="11794" spans="16:23" x14ac:dyDescent="0.25">
      <c r="P11794" s="1"/>
      <c r="Q11794" s="1"/>
      <c r="T11794" s="2"/>
      <c r="U11794" s="2"/>
      <c r="V11794" s="2"/>
      <c r="W11794" s="2"/>
    </row>
    <row r="11795" spans="16:23" x14ac:dyDescent="0.25">
      <c r="P11795" s="1"/>
      <c r="Q11795" s="1"/>
      <c r="T11795" s="2"/>
      <c r="U11795" s="2"/>
      <c r="V11795" s="2"/>
      <c r="W11795" s="2"/>
    </row>
    <row r="11796" spans="16:23" x14ac:dyDescent="0.25">
      <c r="P11796" s="1"/>
      <c r="Q11796" s="1"/>
      <c r="T11796" s="2"/>
      <c r="U11796" s="2"/>
      <c r="V11796" s="2"/>
      <c r="W11796" s="2"/>
    </row>
    <row r="11797" spans="16:23" x14ac:dyDescent="0.25">
      <c r="P11797" s="1"/>
      <c r="Q11797" s="1"/>
      <c r="T11797" s="2"/>
      <c r="U11797" s="2"/>
      <c r="V11797" s="2"/>
      <c r="W11797" s="2"/>
    </row>
    <row r="11798" spans="16:23" x14ac:dyDescent="0.25">
      <c r="P11798" s="1"/>
      <c r="Q11798" s="1"/>
      <c r="T11798" s="2"/>
      <c r="U11798" s="2"/>
      <c r="V11798" s="2"/>
      <c r="W11798" s="2"/>
    </row>
    <row r="11799" spans="16:23" x14ac:dyDescent="0.25">
      <c r="P11799" s="1"/>
      <c r="Q11799" s="1"/>
      <c r="T11799" s="2"/>
      <c r="U11799" s="2"/>
      <c r="V11799" s="2"/>
      <c r="W11799" s="2"/>
    </row>
    <row r="11800" spans="16:23" x14ac:dyDescent="0.25">
      <c r="P11800" s="1"/>
      <c r="Q11800" s="1"/>
      <c r="T11800" s="2"/>
      <c r="U11800" s="2"/>
      <c r="V11800" s="2"/>
      <c r="W11800" s="2"/>
    </row>
    <row r="11801" spans="16:23" x14ac:dyDescent="0.25">
      <c r="P11801" s="1"/>
      <c r="Q11801" s="1"/>
      <c r="T11801" s="2"/>
      <c r="U11801" s="2"/>
      <c r="V11801" s="2"/>
      <c r="W11801" s="2"/>
    </row>
    <row r="11802" spans="16:23" x14ac:dyDescent="0.25">
      <c r="P11802" s="1"/>
      <c r="Q11802" s="1"/>
      <c r="T11802" s="2"/>
      <c r="U11802" s="2"/>
      <c r="V11802" s="2"/>
      <c r="W11802" s="2"/>
    </row>
    <row r="11803" spans="16:23" x14ac:dyDescent="0.25">
      <c r="P11803" s="1"/>
      <c r="Q11803" s="1"/>
      <c r="T11803" s="2"/>
      <c r="U11803" s="2"/>
      <c r="V11803" s="2"/>
      <c r="W11803" s="2"/>
    </row>
    <row r="11804" spans="16:23" x14ac:dyDescent="0.25">
      <c r="P11804" s="1"/>
      <c r="Q11804" s="1"/>
      <c r="T11804" s="2"/>
      <c r="U11804" s="2"/>
      <c r="V11804" s="2"/>
      <c r="W11804" s="2"/>
    </row>
    <row r="11805" spans="16:23" x14ac:dyDescent="0.25">
      <c r="P11805" s="1"/>
      <c r="Q11805" s="1"/>
      <c r="T11805" s="2"/>
      <c r="U11805" s="2"/>
      <c r="V11805" s="2"/>
      <c r="W11805" s="2"/>
    </row>
    <row r="11806" spans="16:23" x14ac:dyDescent="0.25">
      <c r="P11806" s="1"/>
      <c r="Q11806" s="1"/>
      <c r="T11806" s="2"/>
      <c r="U11806" s="2"/>
      <c r="V11806" s="2"/>
      <c r="W11806" s="2"/>
    </row>
    <row r="11807" spans="16:23" x14ac:dyDescent="0.25">
      <c r="P11807" s="1"/>
      <c r="Q11807" s="1"/>
      <c r="T11807" s="2"/>
      <c r="U11807" s="2"/>
      <c r="V11807" s="2"/>
      <c r="W11807" s="2"/>
    </row>
    <row r="11808" spans="16:23" x14ac:dyDescent="0.25">
      <c r="P11808" s="1"/>
      <c r="Q11808" s="1"/>
      <c r="T11808" s="2"/>
      <c r="U11808" s="2"/>
      <c r="V11808" s="2"/>
      <c r="W11808" s="2"/>
    </row>
    <row r="11809" spans="16:23" x14ac:dyDescent="0.25">
      <c r="P11809" s="1"/>
      <c r="Q11809" s="1"/>
      <c r="T11809" s="2"/>
      <c r="U11809" s="2"/>
      <c r="V11809" s="2"/>
      <c r="W11809" s="2"/>
    </row>
    <row r="11810" spans="16:23" x14ac:dyDescent="0.25">
      <c r="P11810" s="1"/>
      <c r="Q11810" s="1"/>
      <c r="T11810" s="2"/>
      <c r="U11810" s="2"/>
      <c r="V11810" s="2"/>
      <c r="W11810" s="2"/>
    </row>
    <row r="11811" spans="16:23" x14ac:dyDescent="0.25">
      <c r="P11811" s="1"/>
      <c r="Q11811" s="1"/>
      <c r="T11811" s="2"/>
      <c r="U11811" s="2"/>
      <c r="V11811" s="2"/>
      <c r="W11811" s="2"/>
    </row>
    <row r="11812" spans="16:23" x14ac:dyDescent="0.25">
      <c r="P11812" s="1"/>
      <c r="Q11812" s="1"/>
      <c r="T11812" s="2"/>
      <c r="U11812" s="2"/>
      <c r="V11812" s="2"/>
      <c r="W11812" s="2"/>
    </row>
    <row r="11813" spans="16:23" x14ac:dyDescent="0.25">
      <c r="P11813" s="1"/>
      <c r="Q11813" s="1"/>
      <c r="T11813" s="2"/>
      <c r="U11813" s="2"/>
      <c r="V11813" s="2"/>
      <c r="W11813" s="2"/>
    </row>
    <row r="11814" spans="16:23" x14ac:dyDescent="0.25">
      <c r="P11814" s="1"/>
      <c r="Q11814" s="1"/>
      <c r="T11814" s="2"/>
      <c r="U11814" s="2"/>
      <c r="V11814" s="2"/>
      <c r="W11814" s="2"/>
    </row>
    <row r="11815" spans="16:23" x14ac:dyDescent="0.25">
      <c r="P11815" s="1"/>
      <c r="Q11815" s="1"/>
      <c r="T11815" s="2"/>
      <c r="U11815" s="2"/>
      <c r="V11815" s="2"/>
      <c r="W11815" s="2"/>
    </row>
    <row r="11816" spans="16:23" x14ac:dyDescent="0.25">
      <c r="P11816" s="1"/>
      <c r="Q11816" s="1"/>
      <c r="T11816" s="2"/>
      <c r="U11816" s="2"/>
      <c r="V11816" s="2"/>
      <c r="W11816" s="2"/>
    </row>
    <row r="11817" spans="16:23" x14ac:dyDescent="0.25">
      <c r="P11817" s="1"/>
      <c r="Q11817" s="1"/>
      <c r="T11817" s="2"/>
      <c r="U11817" s="2"/>
      <c r="V11817" s="2"/>
      <c r="W11817" s="2"/>
    </row>
    <row r="11818" spans="16:23" x14ac:dyDescent="0.25">
      <c r="P11818" s="1"/>
      <c r="Q11818" s="1"/>
      <c r="T11818" s="2"/>
      <c r="U11818" s="2"/>
      <c r="V11818" s="2"/>
      <c r="W11818" s="2"/>
    </row>
    <row r="11819" spans="16:23" x14ac:dyDescent="0.25">
      <c r="P11819" s="1"/>
      <c r="Q11819" s="1"/>
      <c r="T11819" s="2"/>
      <c r="U11819" s="2"/>
      <c r="V11819" s="2"/>
      <c r="W11819" s="2"/>
    </row>
    <row r="11820" spans="16:23" x14ac:dyDescent="0.25">
      <c r="P11820" s="1"/>
      <c r="Q11820" s="1"/>
      <c r="T11820" s="2"/>
      <c r="U11820" s="2"/>
      <c r="V11820" s="2"/>
      <c r="W11820" s="2"/>
    </row>
    <row r="11821" spans="16:23" x14ac:dyDescent="0.25">
      <c r="P11821" s="1"/>
      <c r="Q11821" s="1"/>
      <c r="T11821" s="2"/>
      <c r="U11821" s="2"/>
      <c r="V11821" s="2"/>
      <c r="W11821" s="2"/>
    </row>
    <row r="11822" spans="16:23" x14ac:dyDescent="0.25">
      <c r="P11822" s="1"/>
      <c r="Q11822" s="1"/>
      <c r="T11822" s="2"/>
      <c r="U11822" s="2"/>
      <c r="V11822" s="2"/>
      <c r="W11822" s="2"/>
    </row>
    <row r="11823" spans="16:23" x14ac:dyDescent="0.25">
      <c r="P11823" s="1"/>
      <c r="Q11823" s="1"/>
      <c r="T11823" s="2"/>
      <c r="U11823" s="2"/>
      <c r="V11823" s="2"/>
      <c r="W11823" s="2"/>
    </row>
    <row r="11824" spans="16:23" x14ac:dyDescent="0.25">
      <c r="P11824" s="1"/>
      <c r="Q11824" s="1"/>
      <c r="T11824" s="2"/>
      <c r="U11824" s="2"/>
      <c r="V11824" s="2"/>
      <c r="W11824" s="2"/>
    </row>
    <row r="11825" spans="16:23" x14ac:dyDescent="0.25">
      <c r="P11825" s="1"/>
      <c r="Q11825" s="1"/>
      <c r="T11825" s="2"/>
      <c r="U11825" s="2"/>
      <c r="V11825" s="2"/>
      <c r="W11825" s="2"/>
    </row>
    <row r="11826" spans="16:23" x14ac:dyDescent="0.25">
      <c r="P11826" s="1"/>
      <c r="Q11826" s="1"/>
      <c r="T11826" s="2"/>
      <c r="U11826" s="2"/>
      <c r="V11826" s="2"/>
      <c r="W11826" s="2"/>
    </row>
    <row r="11827" spans="16:23" x14ac:dyDescent="0.25">
      <c r="P11827" s="1"/>
      <c r="Q11827" s="1"/>
      <c r="T11827" s="2"/>
      <c r="U11827" s="2"/>
      <c r="V11827" s="2"/>
      <c r="W11827" s="2"/>
    </row>
    <row r="11828" spans="16:23" x14ac:dyDescent="0.25">
      <c r="P11828" s="1"/>
      <c r="Q11828" s="1"/>
      <c r="T11828" s="2"/>
      <c r="U11828" s="2"/>
      <c r="V11828" s="2"/>
      <c r="W11828" s="2"/>
    </row>
    <row r="11829" spans="16:23" x14ac:dyDescent="0.25">
      <c r="P11829" s="1"/>
      <c r="Q11829" s="1"/>
      <c r="T11829" s="2"/>
      <c r="U11829" s="2"/>
      <c r="V11829" s="2"/>
      <c r="W11829" s="2"/>
    </row>
    <row r="11830" spans="16:23" x14ac:dyDescent="0.25">
      <c r="P11830" s="1"/>
      <c r="Q11830" s="1"/>
      <c r="T11830" s="2"/>
      <c r="U11830" s="2"/>
      <c r="V11830" s="2"/>
      <c r="W11830" s="2"/>
    </row>
    <row r="11831" spans="16:23" x14ac:dyDescent="0.25">
      <c r="P11831" s="1"/>
      <c r="Q11831" s="1"/>
      <c r="T11831" s="2"/>
      <c r="U11831" s="2"/>
      <c r="V11831" s="2"/>
      <c r="W11831" s="2"/>
    </row>
    <row r="11832" spans="16:23" x14ac:dyDescent="0.25">
      <c r="P11832" s="1"/>
      <c r="Q11832" s="1"/>
      <c r="T11832" s="2"/>
      <c r="U11832" s="2"/>
      <c r="V11832" s="2"/>
      <c r="W11832" s="2"/>
    </row>
    <row r="11833" spans="16:23" x14ac:dyDescent="0.25">
      <c r="P11833" s="1"/>
      <c r="Q11833" s="1"/>
      <c r="T11833" s="2"/>
      <c r="U11833" s="2"/>
      <c r="V11833" s="2"/>
      <c r="W11833" s="2"/>
    </row>
    <row r="11834" spans="16:23" x14ac:dyDescent="0.25">
      <c r="P11834" s="1"/>
      <c r="Q11834" s="1"/>
      <c r="T11834" s="2"/>
      <c r="U11834" s="2"/>
      <c r="V11834" s="2"/>
      <c r="W11834" s="2"/>
    </row>
    <row r="11835" spans="16:23" x14ac:dyDescent="0.25">
      <c r="P11835" s="1"/>
      <c r="Q11835" s="1"/>
      <c r="T11835" s="2"/>
      <c r="U11835" s="2"/>
      <c r="V11835" s="2"/>
      <c r="W11835" s="2"/>
    </row>
    <row r="11836" spans="16:23" x14ac:dyDescent="0.25">
      <c r="P11836" s="1"/>
      <c r="Q11836" s="1"/>
      <c r="T11836" s="2"/>
      <c r="U11836" s="2"/>
      <c r="V11836" s="2"/>
      <c r="W11836" s="2"/>
    </row>
    <row r="11837" spans="16:23" x14ac:dyDescent="0.25">
      <c r="P11837" s="1"/>
      <c r="Q11837" s="1"/>
      <c r="T11837" s="2"/>
      <c r="U11837" s="2"/>
      <c r="V11837" s="2"/>
      <c r="W11837" s="2"/>
    </row>
    <row r="11838" spans="16:23" x14ac:dyDescent="0.25">
      <c r="P11838" s="1"/>
      <c r="Q11838" s="1"/>
      <c r="T11838" s="2"/>
      <c r="U11838" s="2"/>
      <c r="V11838" s="2"/>
      <c r="W11838" s="2"/>
    </row>
    <row r="11839" spans="16:23" x14ac:dyDescent="0.25">
      <c r="P11839" s="1"/>
      <c r="Q11839" s="1"/>
      <c r="T11839" s="2"/>
      <c r="U11839" s="2"/>
      <c r="V11839" s="2"/>
      <c r="W11839" s="2"/>
    </row>
    <row r="11840" spans="16:23" x14ac:dyDescent="0.25">
      <c r="P11840" s="1"/>
      <c r="Q11840" s="1"/>
      <c r="T11840" s="2"/>
      <c r="U11840" s="2"/>
      <c r="V11840" s="2"/>
      <c r="W11840" s="2"/>
    </row>
    <row r="11841" spans="16:23" x14ac:dyDescent="0.25">
      <c r="P11841" s="1"/>
      <c r="Q11841" s="1"/>
      <c r="T11841" s="2"/>
      <c r="U11841" s="2"/>
      <c r="V11841" s="2"/>
      <c r="W11841" s="2"/>
    </row>
    <row r="11842" spans="16:23" x14ac:dyDescent="0.25">
      <c r="P11842" s="1"/>
      <c r="Q11842" s="1"/>
      <c r="T11842" s="2"/>
      <c r="U11842" s="2"/>
      <c r="V11842" s="2"/>
      <c r="W11842" s="2"/>
    </row>
    <row r="11843" spans="16:23" x14ac:dyDescent="0.25">
      <c r="P11843" s="1"/>
      <c r="Q11843" s="1"/>
      <c r="T11843" s="2"/>
      <c r="U11843" s="2"/>
      <c r="V11843" s="2"/>
      <c r="W11843" s="2"/>
    </row>
    <row r="11844" spans="16:23" x14ac:dyDescent="0.25">
      <c r="P11844" s="1"/>
      <c r="Q11844" s="1"/>
      <c r="T11844" s="2"/>
      <c r="U11844" s="2"/>
      <c r="V11844" s="2"/>
      <c r="W11844" s="2"/>
    </row>
    <row r="11845" spans="16:23" x14ac:dyDescent="0.25">
      <c r="P11845" s="1"/>
      <c r="Q11845" s="1"/>
      <c r="T11845" s="2"/>
      <c r="U11845" s="2"/>
      <c r="V11845" s="2"/>
      <c r="W11845" s="2"/>
    </row>
    <row r="11846" spans="16:23" x14ac:dyDescent="0.25">
      <c r="P11846" s="1"/>
      <c r="Q11846" s="1"/>
      <c r="T11846" s="2"/>
      <c r="U11846" s="2"/>
      <c r="V11846" s="2"/>
      <c r="W11846" s="2"/>
    </row>
    <row r="11847" spans="16:23" x14ac:dyDescent="0.25">
      <c r="P11847" s="1"/>
      <c r="Q11847" s="1"/>
      <c r="T11847" s="2"/>
      <c r="U11847" s="2"/>
      <c r="V11847" s="2"/>
      <c r="W11847" s="2"/>
    </row>
    <row r="11848" spans="16:23" x14ac:dyDescent="0.25">
      <c r="P11848" s="1"/>
      <c r="Q11848" s="1"/>
      <c r="T11848" s="2"/>
      <c r="U11848" s="2"/>
      <c r="V11848" s="2"/>
      <c r="W11848" s="2"/>
    </row>
    <row r="11849" spans="16:23" x14ac:dyDescent="0.25">
      <c r="P11849" s="1"/>
      <c r="Q11849" s="1"/>
      <c r="T11849" s="2"/>
      <c r="U11849" s="2"/>
      <c r="V11849" s="2"/>
      <c r="W11849" s="2"/>
    </row>
    <row r="11850" spans="16:23" x14ac:dyDescent="0.25">
      <c r="P11850" s="1"/>
      <c r="Q11850" s="1"/>
      <c r="T11850" s="2"/>
      <c r="U11850" s="2"/>
      <c r="V11850" s="2"/>
      <c r="W11850" s="2"/>
    </row>
    <row r="11851" spans="16:23" x14ac:dyDescent="0.25">
      <c r="P11851" s="1"/>
      <c r="Q11851" s="1"/>
      <c r="T11851" s="2"/>
      <c r="U11851" s="2"/>
      <c r="V11851" s="2"/>
      <c r="W11851" s="2"/>
    </row>
    <row r="11852" spans="16:23" x14ac:dyDescent="0.25">
      <c r="P11852" s="1"/>
      <c r="Q11852" s="1"/>
      <c r="T11852" s="2"/>
      <c r="U11852" s="2"/>
      <c r="V11852" s="2"/>
      <c r="W11852" s="2"/>
    </row>
    <row r="11853" spans="16:23" x14ac:dyDescent="0.25">
      <c r="P11853" s="1"/>
      <c r="Q11853" s="1"/>
      <c r="T11853" s="2"/>
      <c r="U11853" s="2"/>
      <c r="V11853" s="2"/>
      <c r="W11853" s="2"/>
    </row>
    <row r="11854" spans="16:23" x14ac:dyDescent="0.25">
      <c r="P11854" s="1"/>
      <c r="Q11854" s="1"/>
      <c r="T11854" s="2"/>
      <c r="U11854" s="2"/>
      <c r="V11854" s="2"/>
      <c r="W11854" s="2"/>
    </row>
    <row r="11855" spans="16:23" x14ac:dyDescent="0.25">
      <c r="P11855" s="1"/>
      <c r="Q11855" s="1"/>
      <c r="T11855" s="2"/>
      <c r="U11855" s="2"/>
      <c r="V11855" s="2"/>
      <c r="W11855" s="2"/>
    </row>
    <row r="11856" spans="16:23" x14ac:dyDescent="0.25">
      <c r="P11856" s="1"/>
      <c r="Q11856" s="1"/>
      <c r="T11856" s="2"/>
      <c r="U11856" s="2"/>
      <c r="V11856" s="2"/>
      <c r="W11856" s="2"/>
    </row>
    <row r="11857" spans="16:23" x14ac:dyDescent="0.25">
      <c r="P11857" s="1"/>
      <c r="Q11857" s="1"/>
      <c r="T11857" s="2"/>
      <c r="U11857" s="2"/>
      <c r="V11857" s="2"/>
      <c r="W11857" s="2"/>
    </row>
    <row r="11858" spans="16:23" x14ac:dyDescent="0.25">
      <c r="P11858" s="1"/>
      <c r="Q11858" s="1"/>
      <c r="T11858" s="2"/>
      <c r="U11858" s="2"/>
      <c r="V11858" s="2"/>
      <c r="W11858" s="2"/>
    </row>
    <row r="11859" spans="16:23" x14ac:dyDescent="0.25">
      <c r="P11859" s="1"/>
      <c r="Q11859" s="1"/>
      <c r="T11859" s="2"/>
      <c r="U11859" s="2"/>
      <c r="V11859" s="2"/>
      <c r="W11859" s="2"/>
    </row>
    <row r="11860" spans="16:23" x14ac:dyDescent="0.25">
      <c r="P11860" s="1"/>
      <c r="Q11860" s="1"/>
      <c r="T11860" s="2"/>
      <c r="U11860" s="2"/>
      <c r="V11860" s="2"/>
      <c r="W11860" s="2"/>
    </row>
    <row r="11861" spans="16:23" x14ac:dyDescent="0.25">
      <c r="P11861" s="1"/>
      <c r="Q11861" s="1"/>
      <c r="T11861" s="2"/>
      <c r="U11861" s="2"/>
      <c r="V11861" s="2"/>
      <c r="W11861" s="2"/>
    </row>
    <row r="11862" spans="16:23" x14ac:dyDescent="0.25">
      <c r="P11862" s="1"/>
      <c r="Q11862" s="1"/>
      <c r="T11862" s="2"/>
      <c r="U11862" s="2"/>
      <c r="V11862" s="2"/>
      <c r="W11862" s="2"/>
    </row>
    <row r="11863" spans="16:23" x14ac:dyDescent="0.25">
      <c r="P11863" s="1"/>
      <c r="Q11863" s="1"/>
      <c r="T11863" s="2"/>
      <c r="U11863" s="2"/>
      <c r="V11863" s="2"/>
      <c r="W11863" s="2"/>
    </row>
    <row r="11864" spans="16:23" x14ac:dyDescent="0.25">
      <c r="P11864" s="1"/>
      <c r="Q11864" s="1"/>
      <c r="T11864" s="2"/>
      <c r="U11864" s="2"/>
      <c r="V11864" s="2"/>
      <c r="W11864" s="2"/>
    </row>
    <row r="11865" spans="16:23" x14ac:dyDescent="0.25">
      <c r="P11865" s="1"/>
      <c r="Q11865" s="1"/>
      <c r="T11865" s="2"/>
      <c r="U11865" s="2"/>
      <c r="V11865" s="2"/>
      <c r="W11865" s="2"/>
    </row>
    <row r="11866" spans="16:23" x14ac:dyDescent="0.25">
      <c r="P11866" s="1"/>
      <c r="Q11866" s="1"/>
      <c r="T11866" s="2"/>
      <c r="U11866" s="2"/>
      <c r="V11866" s="2"/>
      <c r="W11866" s="2"/>
    </row>
    <row r="11867" spans="16:23" x14ac:dyDescent="0.25">
      <c r="P11867" s="1"/>
      <c r="Q11867" s="1"/>
      <c r="T11867" s="2"/>
      <c r="U11867" s="2"/>
      <c r="V11867" s="2"/>
      <c r="W11867" s="2"/>
    </row>
    <row r="11868" spans="16:23" x14ac:dyDescent="0.25">
      <c r="P11868" s="1"/>
      <c r="Q11868" s="1"/>
      <c r="T11868" s="2"/>
      <c r="U11868" s="2"/>
      <c r="V11868" s="2"/>
      <c r="W11868" s="2"/>
    </row>
    <row r="11869" spans="16:23" x14ac:dyDescent="0.25">
      <c r="P11869" s="1"/>
      <c r="Q11869" s="1"/>
      <c r="T11869" s="2"/>
      <c r="U11869" s="2"/>
      <c r="V11869" s="2"/>
      <c r="W11869" s="2"/>
    </row>
    <row r="11870" spans="16:23" x14ac:dyDescent="0.25">
      <c r="P11870" s="1"/>
      <c r="Q11870" s="1"/>
      <c r="T11870" s="2"/>
      <c r="U11870" s="2"/>
      <c r="V11870" s="2"/>
      <c r="W11870" s="2"/>
    </row>
    <row r="11871" spans="16:23" x14ac:dyDescent="0.25">
      <c r="P11871" s="1"/>
      <c r="Q11871" s="1"/>
      <c r="T11871" s="2"/>
      <c r="U11871" s="2"/>
      <c r="V11871" s="2"/>
      <c r="W11871" s="2"/>
    </row>
    <row r="11872" spans="16:23" x14ac:dyDescent="0.25">
      <c r="P11872" s="1"/>
      <c r="Q11872" s="1"/>
      <c r="T11872" s="2"/>
      <c r="U11872" s="2"/>
      <c r="V11872" s="2"/>
      <c r="W11872" s="2"/>
    </row>
    <row r="11873" spans="16:23" x14ac:dyDescent="0.25">
      <c r="P11873" s="1"/>
      <c r="Q11873" s="1"/>
      <c r="T11873" s="2"/>
      <c r="U11873" s="2"/>
      <c r="V11873" s="2"/>
      <c r="W11873" s="2"/>
    </row>
    <row r="11874" spans="16:23" x14ac:dyDescent="0.25">
      <c r="P11874" s="1"/>
      <c r="Q11874" s="1"/>
      <c r="T11874" s="2"/>
      <c r="U11874" s="2"/>
      <c r="V11874" s="2"/>
      <c r="W11874" s="2"/>
    </row>
    <row r="11875" spans="16:23" x14ac:dyDescent="0.25">
      <c r="P11875" s="1"/>
      <c r="Q11875" s="1"/>
      <c r="T11875" s="2"/>
      <c r="U11875" s="2"/>
      <c r="V11875" s="2"/>
      <c r="W11875" s="2"/>
    </row>
    <row r="11876" spans="16:23" x14ac:dyDescent="0.25">
      <c r="P11876" s="1"/>
      <c r="Q11876" s="1"/>
      <c r="T11876" s="2"/>
      <c r="U11876" s="2"/>
      <c r="V11876" s="2"/>
      <c r="W11876" s="2"/>
    </row>
    <row r="11877" spans="16:23" x14ac:dyDescent="0.25">
      <c r="P11877" s="1"/>
      <c r="Q11877" s="1"/>
      <c r="T11877" s="2"/>
      <c r="U11877" s="2"/>
      <c r="V11877" s="2"/>
      <c r="W11877" s="2"/>
    </row>
    <row r="11878" spans="16:23" x14ac:dyDescent="0.25">
      <c r="P11878" s="1"/>
      <c r="Q11878" s="1"/>
      <c r="T11878" s="2"/>
      <c r="U11878" s="2"/>
      <c r="V11878" s="2"/>
      <c r="W11878" s="2"/>
    </row>
    <row r="11879" spans="16:23" x14ac:dyDescent="0.25">
      <c r="P11879" s="1"/>
      <c r="Q11879" s="1"/>
      <c r="T11879" s="2"/>
      <c r="U11879" s="2"/>
      <c r="V11879" s="2"/>
      <c r="W11879" s="2"/>
    </row>
    <row r="11880" spans="16:23" x14ac:dyDescent="0.25">
      <c r="P11880" s="1"/>
      <c r="Q11880" s="1"/>
      <c r="T11880" s="2"/>
      <c r="U11880" s="2"/>
      <c r="V11880" s="2"/>
      <c r="W11880" s="2"/>
    </row>
    <row r="11881" spans="16:23" x14ac:dyDescent="0.25">
      <c r="P11881" s="1"/>
      <c r="Q11881" s="1"/>
      <c r="T11881" s="2"/>
      <c r="U11881" s="2"/>
      <c r="V11881" s="2"/>
      <c r="W11881" s="2"/>
    </row>
    <row r="11882" spans="16:23" x14ac:dyDescent="0.25">
      <c r="P11882" s="1"/>
      <c r="Q11882" s="1"/>
      <c r="T11882" s="2"/>
      <c r="U11882" s="2"/>
      <c r="V11882" s="2"/>
      <c r="W11882" s="2"/>
    </row>
    <row r="11883" spans="16:23" x14ac:dyDescent="0.25">
      <c r="P11883" s="1"/>
      <c r="Q11883" s="1"/>
      <c r="T11883" s="2"/>
      <c r="U11883" s="2"/>
      <c r="V11883" s="2"/>
      <c r="W11883" s="2"/>
    </row>
    <row r="11884" spans="16:23" x14ac:dyDescent="0.25">
      <c r="P11884" s="1"/>
      <c r="Q11884" s="1"/>
      <c r="T11884" s="2"/>
      <c r="U11884" s="2"/>
      <c r="V11884" s="2"/>
      <c r="W11884" s="2"/>
    </row>
    <row r="11885" spans="16:23" x14ac:dyDescent="0.25">
      <c r="P11885" s="1"/>
      <c r="Q11885" s="1"/>
      <c r="T11885" s="2"/>
      <c r="U11885" s="2"/>
      <c r="V11885" s="2"/>
      <c r="W11885" s="2"/>
    </row>
    <row r="11886" spans="16:23" x14ac:dyDescent="0.25">
      <c r="P11886" s="1"/>
      <c r="Q11886" s="1"/>
      <c r="T11886" s="2"/>
      <c r="U11886" s="2"/>
      <c r="V11886" s="2"/>
      <c r="W11886" s="2"/>
    </row>
    <row r="11887" spans="16:23" x14ac:dyDescent="0.25">
      <c r="P11887" s="1"/>
      <c r="Q11887" s="1"/>
      <c r="T11887" s="2"/>
      <c r="U11887" s="2"/>
      <c r="V11887" s="2"/>
      <c r="W11887" s="2"/>
    </row>
    <row r="11888" spans="16:23" x14ac:dyDescent="0.25">
      <c r="P11888" s="1"/>
      <c r="Q11888" s="1"/>
      <c r="T11888" s="2"/>
      <c r="U11888" s="2"/>
      <c r="V11888" s="2"/>
      <c r="W11888" s="2"/>
    </row>
    <row r="11889" spans="16:23" x14ac:dyDescent="0.25">
      <c r="P11889" s="1"/>
      <c r="Q11889" s="1"/>
      <c r="T11889" s="2"/>
      <c r="U11889" s="2"/>
      <c r="V11889" s="2"/>
      <c r="W11889" s="2"/>
    </row>
    <row r="11890" spans="16:23" x14ac:dyDescent="0.25">
      <c r="P11890" s="1"/>
      <c r="Q11890" s="1"/>
      <c r="T11890" s="2"/>
      <c r="U11890" s="2"/>
      <c r="V11890" s="2"/>
      <c r="W11890" s="2"/>
    </row>
    <row r="11891" spans="16:23" x14ac:dyDescent="0.25">
      <c r="P11891" s="1"/>
      <c r="Q11891" s="1"/>
      <c r="T11891" s="2"/>
      <c r="U11891" s="2"/>
      <c r="V11891" s="2"/>
      <c r="W11891" s="2"/>
    </row>
    <row r="11892" spans="16:23" x14ac:dyDescent="0.25">
      <c r="P11892" s="1"/>
      <c r="Q11892" s="1"/>
      <c r="T11892" s="2"/>
      <c r="U11892" s="2"/>
      <c r="V11892" s="2"/>
      <c r="W11892" s="2"/>
    </row>
    <row r="11893" spans="16:23" x14ac:dyDescent="0.25">
      <c r="P11893" s="1"/>
      <c r="Q11893" s="1"/>
      <c r="T11893" s="2"/>
      <c r="U11893" s="2"/>
      <c r="V11893" s="2"/>
      <c r="W11893" s="2"/>
    </row>
    <row r="11894" spans="16:23" x14ac:dyDescent="0.25">
      <c r="P11894" s="1"/>
      <c r="Q11894" s="1"/>
      <c r="T11894" s="2"/>
      <c r="U11894" s="2"/>
      <c r="V11894" s="2"/>
      <c r="W11894" s="2"/>
    </row>
    <row r="11895" spans="16:23" x14ac:dyDescent="0.25">
      <c r="P11895" s="1"/>
      <c r="Q11895" s="1"/>
      <c r="T11895" s="2"/>
      <c r="U11895" s="2"/>
      <c r="V11895" s="2"/>
      <c r="W11895" s="2"/>
    </row>
    <row r="11896" spans="16:23" x14ac:dyDescent="0.25">
      <c r="P11896" s="1"/>
      <c r="Q11896" s="1"/>
      <c r="T11896" s="2"/>
      <c r="U11896" s="2"/>
      <c r="V11896" s="2"/>
      <c r="W11896" s="2"/>
    </row>
    <row r="11897" spans="16:23" x14ac:dyDescent="0.25">
      <c r="P11897" s="1"/>
      <c r="Q11897" s="1"/>
      <c r="T11897" s="2"/>
      <c r="U11897" s="2"/>
      <c r="V11897" s="2"/>
      <c r="W11897" s="2"/>
    </row>
    <row r="11898" spans="16:23" x14ac:dyDescent="0.25">
      <c r="P11898" s="1"/>
      <c r="Q11898" s="1"/>
      <c r="T11898" s="2"/>
      <c r="U11898" s="2"/>
      <c r="V11898" s="2"/>
      <c r="W11898" s="2"/>
    </row>
    <row r="11899" spans="16:23" x14ac:dyDescent="0.25">
      <c r="P11899" s="1"/>
      <c r="Q11899" s="1"/>
      <c r="T11899" s="2"/>
      <c r="U11899" s="2"/>
      <c r="V11899" s="2"/>
      <c r="W11899" s="2"/>
    </row>
    <row r="11900" spans="16:23" x14ac:dyDescent="0.25">
      <c r="P11900" s="1"/>
      <c r="Q11900" s="1"/>
      <c r="T11900" s="2"/>
      <c r="U11900" s="2"/>
      <c r="V11900" s="2"/>
      <c r="W11900" s="2"/>
    </row>
    <row r="11901" spans="16:23" x14ac:dyDescent="0.25">
      <c r="P11901" s="1"/>
      <c r="Q11901" s="1"/>
      <c r="T11901" s="2"/>
      <c r="U11901" s="2"/>
      <c r="V11901" s="2"/>
      <c r="W11901" s="2"/>
    </row>
    <row r="11902" spans="16:23" x14ac:dyDescent="0.25">
      <c r="P11902" s="1"/>
      <c r="Q11902" s="1"/>
      <c r="T11902" s="2"/>
      <c r="U11902" s="2"/>
      <c r="V11902" s="2"/>
      <c r="W11902" s="2"/>
    </row>
    <row r="11903" spans="16:23" x14ac:dyDescent="0.25">
      <c r="P11903" s="1"/>
      <c r="Q11903" s="1"/>
      <c r="T11903" s="2"/>
      <c r="U11903" s="2"/>
      <c r="V11903" s="2"/>
      <c r="W11903" s="2"/>
    </row>
    <row r="11904" spans="16:23" x14ac:dyDescent="0.25">
      <c r="P11904" s="1"/>
      <c r="Q11904" s="1"/>
      <c r="T11904" s="2"/>
      <c r="U11904" s="2"/>
      <c r="V11904" s="2"/>
      <c r="W11904" s="2"/>
    </row>
    <row r="11905" spans="16:23" x14ac:dyDescent="0.25">
      <c r="P11905" s="1"/>
      <c r="Q11905" s="1"/>
      <c r="T11905" s="2"/>
      <c r="U11905" s="2"/>
      <c r="V11905" s="2"/>
      <c r="W11905" s="2"/>
    </row>
    <row r="11906" spans="16:23" x14ac:dyDescent="0.25">
      <c r="P11906" s="1"/>
      <c r="Q11906" s="1"/>
      <c r="T11906" s="2"/>
      <c r="U11906" s="2"/>
      <c r="V11906" s="2"/>
      <c r="W11906" s="2"/>
    </row>
    <row r="11907" spans="16:23" x14ac:dyDescent="0.25">
      <c r="P11907" s="1"/>
      <c r="Q11907" s="1"/>
      <c r="T11907" s="2"/>
      <c r="U11907" s="2"/>
      <c r="V11907" s="2"/>
      <c r="W11907" s="2"/>
    </row>
    <row r="11908" spans="16:23" x14ac:dyDescent="0.25">
      <c r="P11908" s="1"/>
      <c r="Q11908" s="1"/>
      <c r="T11908" s="2"/>
      <c r="U11908" s="2"/>
      <c r="V11908" s="2"/>
      <c r="W11908" s="2"/>
    </row>
    <row r="11909" spans="16:23" x14ac:dyDescent="0.25">
      <c r="P11909" s="1"/>
      <c r="Q11909" s="1"/>
      <c r="T11909" s="2"/>
      <c r="U11909" s="2"/>
      <c r="V11909" s="2"/>
      <c r="W11909" s="2"/>
    </row>
    <row r="11910" spans="16:23" x14ac:dyDescent="0.25">
      <c r="P11910" s="1"/>
      <c r="Q11910" s="1"/>
      <c r="T11910" s="2"/>
      <c r="U11910" s="2"/>
      <c r="V11910" s="2"/>
      <c r="W11910" s="2"/>
    </row>
    <row r="11911" spans="16:23" x14ac:dyDescent="0.25">
      <c r="P11911" s="1"/>
      <c r="Q11911" s="1"/>
      <c r="T11911" s="2"/>
      <c r="U11911" s="2"/>
      <c r="V11911" s="2"/>
      <c r="W11911" s="2"/>
    </row>
    <row r="11912" spans="16:23" x14ac:dyDescent="0.25">
      <c r="P11912" s="1"/>
      <c r="Q11912" s="1"/>
      <c r="T11912" s="2"/>
      <c r="U11912" s="2"/>
      <c r="V11912" s="2"/>
      <c r="W11912" s="2"/>
    </row>
    <row r="11913" spans="16:23" x14ac:dyDescent="0.25">
      <c r="P11913" s="1"/>
      <c r="Q11913" s="1"/>
      <c r="T11913" s="2"/>
      <c r="U11913" s="2"/>
      <c r="V11913" s="2"/>
      <c r="W11913" s="2"/>
    </row>
    <row r="11914" spans="16:23" x14ac:dyDescent="0.25">
      <c r="P11914" s="1"/>
      <c r="Q11914" s="1"/>
      <c r="T11914" s="2"/>
      <c r="U11914" s="2"/>
      <c r="V11914" s="2"/>
      <c r="W11914" s="2"/>
    </row>
    <row r="11915" spans="16:23" x14ac:dyDescent="0.25">
      <c r="P11915" s="1"/>
      <c r="Q11915" s="1"/>
      <c r="T11915" s="2"/>
      <c r="U11915" s="2"/>
      <c r="V11915" s="2"/>
      <c r="W11915" s="2"/>
    </row>
    <row r="11916" spans="16:23" x14ac:dyDescent="0.25">
      <c r="P11916" s="1"/>
      <c r="Q11916" s="1"/>
      <c r="T11916" s="2"/>
      <c r="U11916" s="2"/>
      <c r="V11916" s="2"/>
      <c r="W11916" s="2"/>
    </row>
    <row r="11917" spans="16:23" x14ac:dyDescent="0.25">
      <c r="P11917" s="1"/>
      <c r="Q11917" s="1"/>
      <c r="T11917" s="2"/>
      <c r="U11917" s="2"/>
      <c r="V11917" s="2"/>
      <c r="W11917" s="2"/>
    </row>
    <row r="11918" spans="16:23" x14ac:dyDescent="0.25">
      <c r="P11918" s="1"/>
      <c r="Q11918" s="1"/>
      <c r="T11918" s="2"/>
      <c r="U11918" s="2"/>
      <c r="V11918" s="2"/>
      <c r="W11918" s="2"/>
    </row>
    <row r="11919" spans="16:23" x14ac:dyDescent="0.25">
      <c r="P11919" s="1"/>
      <c r="Q11919" s="1"/>
      <c r="T11919" s="2"/>
      <c r="U11919" s="2"/>
      <c r="V11919" s="2"/>
      <c r="W11919" s="2"/>
    </row>
    <row r="11920" spans="16:23" x14ac:dyDescent="0.25">
      <c r="P11920" s="1"/>
      <c r="Q11920" s="1"/>
      <c r="T11920" s="2"/>
      <c r="U11920" s="2"/>
      <c r="V11920" s="2"/>
      <c r="W11920" s="2"/>
    </row>
    <row r="11921" spans="16:23" x14ac:dyDescent="0.25">
      <c r="P11921" s="1"/>
      <c r="Q11921" s="1"/>
      <c r="T11921" s="2"/>
      <c r="U11921" s="2"/>
      <c r="V11921" s="2"/>
      <c r="W11921" s="2"/>
    </row>
    <row r="11922" spans="16:23" x14ac:dyDescent="0.25">
      <c r="P11922" s="1"/>
      <c r="Q11922" s="1"/>
      <c r="T11922" s="2"/>
      <c r="U11922" s="2"/>
      <c r="V11922" s="2"/>
      <c r="W11922" s="2"/>
    </row>
    <row r="11923" spans="16:23" x14ac:dyDescent="0.25">
      <c r="P11923" s="1"/>
      <c r="Q11923" s="1"/>
      <c r="T11923" s="2"/>
      <c r="U11923" s="2"/>
      <c r="V11923" s="2"/>
      <c r="W11923" s="2"/>
    </row>
    <row r="11924" spans="16:23" x14ac:dyDescent="0.25">
      <c r="P11924" s="1"/>
      <c r="Q11924" s="1"/>
      <c r="T11924" s="2"/>
      <c r="U11924" s="2"/>
      <c r="V11924" s="2"/>
      <c r="W11924" s="2"/>
    </row>
    <row r="11925" spans="16:23" x14ac:dyDescent="0.25">
      <c r="P11925" s="1"/>
      <c r="Q11925" s="1"/>
      <c r="T11925" s="2"/>
      <c r="U11925" s="2"/>
      <c r="V11925" s="2"/>
      <c r="W11925" s="2"/>
    </row>
    <row r="11926" spans="16:23" x14ac:dyDescent="0.25">
      <c r="P11926" s="1"/>
      <c r="Q11926" s="1"/>
      <c r="T11926" s="2"/>
      <c r="U11926" s="2"/>
      <c r="V11926" s="2"/>
      <c r="W11926" s="2"/>
    </row>
    <row r="11927" spans="16:23" x14ac:dyDescent="0.25">
      <c r="P11927" s="1"/>
      <c r="Q11927" s="1"/>
      <c r="T11927" s="2"/>
      <c r="U11927" s="2"/>
      <c r="V11927" s="2"/>
      <c r="W11927" s="2"/>
    </row>
    <row r="11928" spans="16:23" x14ac:dyDescent="0.25">
      <c r="P11928" s="1"/>
      <c r="Q11928" s="1"/>
      <c r="T11928" s="2"/>
      <c r="U11928" s="2"/>
      <c r="V11928" s="2"/>
      <c r="W11928" s="2"/>
    </row>
    <row r="11929" spans="16:23" x14ac:dyDescent="0.25">
      <c r="P11929" s="1"/>
      <c r="Q11929" s="1"/>
      <c r="T11929" s="2"/>
      <c r="U11929" s="2"/>
      <c r="V11929" s="2"/>
      <c r="W11929" s="2"/>
    </row>
    <row r="11930" spans="16:23" x14ac:dyDescent="0.25">
      <c r="P11930" s="1"/>
      <c r="Q11930" s="1"/>
      <c r="T11930" s="2"/>
      <c r="U11930" s="2"/>
      <c r="V11930" s="2"/>
      <c r="W11930" s="2"/>
    </row>
    <row r="11931" spans="16:23" x14ac:dyDescent="0.25">
      <c r="P11931" s="1"/>
      <c r="Q11931" s="1"/>
      <c r="T11931" s="2"/>
      <c r="U11931" s="2"/>
      <c r="V11931" s="2"/>
      <c r="W11931" s="2"/>
    </row>
    <row r="11932" spans="16:23" x14ac:dyDescent="0.25">
      <c r="P11932" s="1"/>
      <c r="Q11932" s="1"/>
      <c r="T11932" s="2"/>
      <c r="U11932" s="2"/>
      <c r="V11932" s="2"/>
      <c r="W11932" s="2"/>
    </row>
    <row r="11933" spans="16:23" x14ac:dyDescent="0.25">
      <c r="P11933" s="1"/>
      <c r="Q11933" s="1"/>
      <c r="T11933" s="2"/>
      <c r="U11933" s="2"/>
      <c r="V11933" s="2"/>
      <c r="W11933" s="2"/>
    </row>
    <row r="11934" spans="16:23" x14ac:dyDescent="0.25">
      <c r="P11934" s="1"/>
      <c r="Q11934" s="1"/>
      <c r="T11934" s="2"/>
      <c r="U11934" s="2"/>
      <c r="V11934" s="2"/>
      <c r="W11934" s="2"/>
    </row>
    <row r="11935" spans="16:23" x14ac:dyDescent="0.25">
      <c r="P11935" s="1"/>
      <c r="Q11935" s="1"/>
      <c r="T11935" s="2"/>
      <c r="U11935" s="2"/>
      <c r="V11935" s="2"/>
      <c r="W11935" s="2"/>
    </row>
    <row r="11936" spans="16:23" x14ac:dyDescent="0.25">
      <c r="P11936" s="1"/>
      <c r="Q11936" s="1"/>
      <c r="T11936" s="2"/>
      <c r="U11936" s="2"/>
      <c r="V11936" s="2"/>
      <c r="W11936" s="2"/>
    </row>
    <row r="11937" spans="16:23" x14ac:dyDescent="0.25">
      <c r="P11937" s="1"/>
      <c r="Q11937" s="1"/>
      <c r="T11937" s="2"/>
      <c r="U11937" s="2"/>
      <c r="V11937" s="2"/>
      <c r="W11937" s="2"/>
    </row>
    <row r="11938" spans="16:23" x14ac:dyDescent="0.25">
      <c r="P11938" s="1"/>
      <c r="Q11938" s="1"/>
      <c r="T11938" s="2"/>
      <c r="U11938" s="2"/>
      <c r="V11938" s="2"/>
      <c r="W11938" s="2"/>
    </row>
    <row r="11939" spans="16:23" x14ac:dyDescent="0.25">
      <c r="P11939" s="1"/>
      <c r="Q11939" s="1"/>
      <c r="T11939" s="2"/>
      <c r="U11939" s="2"/>
      <c r="V11939" s="2"/>
      <c r="W11939" s="2"/>
    </row>
    <row r="11940" spans="16:23" x14ac:dyDescent="0.25">
      <c r="P11940" s="1"/>
      <c r="Q11940" s="1"/>
      <c r="T11940" s="2"/>
      <c r="U11940" s="2"/>
      <c r="V11940" s="2"/>
      <c r="W11940" s="2"/>
    </row>
    <row r="11941" spans="16:23" x14ac:dyDescent="0.25">
      <c r="P11941" s="1"/>
      <c r="Q11941" s="1"/>
      <c r="T11941" s="2"/>
      <c r="U11941" s="2"/>
      <c r="V11941" s="2"/>
      <c r="W11941" s="2"/>
    </row>
    <row r="11942" spans="16:23" x14ac:dyDescent="0.25">
      <c r="P11942" s="1"/>
      <c r="Q11942" s="1"/>
      <c r="T11942" s="2"/>
      <c r="U11942" s="2"/>
      <c r="V11942" s="2"/>
      <c r="W11942" s="2"/>
    </row>
    <row r="11943" spans="16:23" x14ac:dyDescent="0.25">
      <c r="P11943" s="1"/>
      <c r="Q11943" s="1"/>
      <c r="T11943" s="2"/>
      <c r="U11943" s="2"/>
      <c r="V11943" s="2"/>
      <c r="W11943" s="2"/>
    </row>
    <row r="11944" spans="16:23" x14ac:dyDescent="0.25">
      <c r="P11944" s="1"/>
      <c r="Q11944" s="1"/>
      <c r="T11944" s="2"/>
      <c r="U11944" s="2"/>
      <c r="V11944" s="2"/>
      <c r="W11944" s="2"/>
    </row>
    <row r="11945" spans="16:23" x14ac:dyDescent="0.25">
      <c r="P11945" s="1"/>
      <c r="Q11945" s="1"/>
      <c r="T11945" s="2"/>
      <c r="U11945" s="2"/>
      <c r="V11945" s="2"/>
      <c r="W11945" s="2"/>
    </row>
    <row r="11946" spans="16:23" x14ac:dyDescent="0.25">
      <c r="P11946" s="1"/>
      <c r="Q11946" s="1"/>
      <c r="T11946" s="2"/>
      <c r="U11946" s="2"/>
      <c r="V11946" s="2"/>
      <c r="W11946" s="2"/>
    </row>
    <row r="11947" spans="16:23" x14ac:dyDescent="0.25">
      <c r="P11947" s="1"/>
      <c r="Q11947" s="1"/>
      <c r="T11947" s="2"/>
      <c r="U11947" s="2"/>
      <c r="V11947" s="2"/>
      <c r="W11947" s="2"/>
    </row>
    <row r="11948" spans="16:23" x14ac:dyDescent="0.25">
      <c r="P11948" s="1"/>
      <c r="Q11948" s="1"/>
      <c r="T11948" s="2"/>
      <c r="U11948" s="2"/>
      <c r="V11948" s="2"/>
      <c r="W11948" s="2"/>
    </row>
    <row r="11949" spans="16:23" x14ac:dyDescent="0.25">
      <c r="P11949" s="1"/>
      <c r="Q11949" s="1"/>
      <c r="T11949" s="2"/>
      <c r="U11949" s="2"/>
      <c r="V11949" s="2"/>
      <c r="W11949" s="2"/>
    </row>
    <row r="11950" spans="16:23" x14ac:dyDescent="0.25">
      <c r="P11950" s="1"/>
      <c r="Q11950" s="1"/>
      <c r="T11950" s="2"/>
      <c r="U11950" s="2"/>
      <c r="V11950" s="2"/>
      <c r="W11950" s="2"/>
    </row>
    <row r="11951" spans="16:23" x14ac:dyDescent="0.25">
      <c r="P11951" s="1"/>
      <c r="Q11951" s="1"/>
      <c r="T11951" s="2"/>
      <c r="U11951" s="2"/>
      <c r="V11951" s="2"/>
      <c r="W11951" s="2"/>
    </row>
    <row r="11952" spans="16:23" x14ac:dyDescent="0.25">
      <c r="P11952" s="1"/>
      <c r="Q11952" s="1"/>
      <c r="T11952" s="2"/>
      <c r="U11952" s="2"/>
      <c r="V11952" s="2"/>
      <c r="W11952" s="2"/>
    </row>
    <row r="11953" spans="16:23" x14ac:dyDescent="0.25">
      <c r="P11953" s="1"/>
      <c r="Q11953" s="1"/>
      <c r="T11953" s="2"/>
      <c r="U11953" s="2"/>
      <c r="V11953" s="2"/>
      <c r="W11953" s="2"/>
    </row>
    <row r="11954" spans="16:23" x14ac:dyDescent="0.25">
      <c r="P11954" s="1"/>
      <c r="Q11954" s="1"/>
      <c r="T11954" s="2"/>
      <c r="U11954" s="2"/>
      <c r="V11954" s="2"/>
      <c r="W11954" s="2"/>
    </row>
    <row r="11955" spans="16:23" x14ac:dyDescent="0.25">
      <c r="P11955" s="1"/>
      <c r="Q11955" s="1"/>
      <c r="T11955" s="2"/>
      <c r="U11955" s="2"/>
      <c r="V11955" s="2"/>
      <c r="W11955" s="2"/>
    </row>
    <row r="11956" spans="16:23" x14ac:dyDescent="0.25">
      <c r="P11956" s="1"/>
      <c r="Q11956" s="1"/>
      <c r="T11956" s="2"/>
      <c r="U11956" s="2"/>
      <c r="V11956" s="2"/>
      <c r="W11956" s="2"/>
    </row>
    <row r="11957" spans="16:23" x14ac:dyDescent="0.25">
      <c r="P11957" s="1"/>
      <c r="Q11957" s="1"/>
      <c r="T11957" s="2"/>
      <c r="U11957" s="2"/>
      <c r="V11957" s="2"/>
      <c r="W11957" s="2"/>
    </row>
    <row r="11958" spans="16:23" x14ac:dyDescent="0.25">
      <c r="P11958" s="1"/>
      <c r="Q11958" s="1"/>
      <c r="T11958" s="2"/>
      <c r="U11958" s="2"/>
      <c r="V11958" s="2"/>
      <c r="W11958" s="2"/>
    </row>
    <row r="11959" spans="16:23" x14ac:dyDescent="0.25">
      <c r="P11959" s="1"/>
      <c r="Q11959" s="1"/>
      <c r="T11959" s="2"/>
      <c r="U11959" s="2"/>
      <c r="V11959" s="2"/>
      <c r="W11959" s="2"/>
    </row>
    <row r="11960" spans="16:23" x14ac:dyDescent="0.25">
      <c r="P11960" s="1"/>
      <c r="Q11960" s="1"/>
      <c r="T11960" s="2"/>
      <c r="U11960" s="2"/>
      <c r="V11960" s="2"/>
      <c r="W11960" s="2"/>
    </row>
    <row r="11961" spans="16:23" x14ac:dyDescent="0.25">
      <c r="P11961" s="1"/>
      <c r="Q11961" s="1"/>
      <c r="T11961" s="2"/>
      <c r="U11961" s="2"/>
      <c r="V11961" s="2"/>
      <c r="W11961" s="2"/>
    </row>
    <row r="11962" spans="16:23" x14ac:dyDescent="0.25">
      <c r="P11962" s="1"/>
      <c r="Q11962" s="1"/>
      <c r="T11962" s="2"/>
      <c r="U11962" s="2"/>
      <c r="V11962" s="2"/>
      <c r="W11962" s="2"/>
    </row>
    <row r="11963" spans="16:23" x14ac:dyDescent="0.25">
      <c r="P11963" s="1"/>
      <c r="Q11963" s="1"/>
      <c r="T11963" s="2"/>
      <c r="U11963" s="2"/>
      <c r="V11963" s="2"/>
      <c r="W11963" s="2"/>
    </row>
    <row r="11964" spans="16:23" x14ac:dyDescent="0.25">
      <c r="P11964" s="1"/>
      <c r="Q11964" s="1"/>
      <c r="T11964" s="2"/>
      <c r="U11964" s="2"/>
      <c r="V11964" s="2"/>
      <c r="W11964" s="2"/>
    </row>
    <row r="11965" spans="16:23" x14ac:dyDescent="0.25">
      <c r="P11965" s="1"/>
      <c r="Q11965" s="1"/>
      <c r="T11965" s="2"/>
      <c r="U11965" s="2"/>
      <c r="V11965" s="2"/>
      <c r="W11965" s="2"/>
    </row>
    <row r="11966" spans="16:23" x14ac:dyDescent="0.25">
      <c r="P11966" s="1"/>
      <c r="Q11966" s="1"/>
      <c r="T11966" s="2"/>
      <c r="U11966" s="2"/>
      <c r="V11966" s="2"/>
      <c r="W11966" s="2"/>
    </row>
    <row r="11967" spans="16:23" x14ac:dyDescent="0.25">
      <c r="P11967" s="1"/>
      <c r="Q11967" s="1"/>
      <c r="T11967" s="2"/>
      <c r="U11967" s="2"/>
      <c r="V11967" s="2"/>
      <c r="W11967" s="2"/>
    </row>
    <row r="11968" spans="16:23" x14ac:dyDescent="0.25">
      <c r="P11968" s="1"/>
      <c r="Q11968" s="1"/>
      <c r="T11968" s="2"/>
      <c r="U11968" s="2"/>
      <c r="V11968" s="2"/>
      <c r="W11968" s="2"/>
    </row>
    <row r="11969" spans="16:23" x14ac:dyDescent="0.25">
      <c r="P11969" s="1"/>
      <c r="Q11969" s="1"/>
      <c r="T11969" s="2"/>
      <c r="U11969" s="2"/>
      <c r="V11969" s="2"/>
      <c r="W11969" s="2"/>
    </row>
    <row r="11970" spans="16:23" x14ac:dyDescent="0.25">
      <c r="P11970" s="1"/>
      <c r="Q11970" s="1"/>
      <c r="T11970" s="2"/>
      <c r="U11970" s="2"/>
      <c r="V11970" s="2"/>
      <c r="W11970" s="2"/>
    </row>
    <row r="11971" spans="16:23" x14ac:dyDescent="0.25">
      <c r="P11971" s="1"/>
      <c r="Q11971" s="1"/>
      <c r="T11971" s="2"/>
      <c r="U11971" s="2"/>
      <c r="V11971" s="2"/>
      <c r="W11971" s="2"/>
    </row>
    <row r="11972" spans="16:23" x14ac:dyDescent="0.25">
      <c r="P11972" s="1"/>
      <c r="Q11972" s="1"/>
      <c r="T11972" s="2"/>
      <c r="U11972" s="2"/>
      <c r="V11972" s="2"/>
      <c r="W11972" s="2"/>
    </row>
    <row r="11973" spans="16:23" x14ac:dyDescent="0.25">
      <c r="P11973" s="1"/>
      <c r="Q11973" s="1"/>
      <c r="T11973" s="2"/>
      <c r="U11973" s="2"/>
      <c r="V11973" s="2"/>
      <c r="W11973" s="2"/>
    </row>
    <row r="11974" spans="16:23" x14ac:dyDescent="0.25">
      <c r="P11974" s="1"/>
      <c r="Q11974" s="1"/>
      <c r="T11974" s="2"/>
      <c r="U11974" s="2"/>
      <c r="V11974" s="2"/>
      <c r="W11974" s="2"/>
    </row>
    <row r="11975" spans="16:23" x14ac:dyDescent="0.25">
      <c r="P11975" s="1"/>
      <c r="Q11975" s="1"/>
      <c r="T11975" s="2"/>
      <c r="U11975" s="2"/>
      <c r="V11975" s="2"/>
      <c r="W11975" s="2"/>
    </row>
    <row r="11976" spans="16:23" x14ac:dyDescent="0.25">
      <c r="P11976" s="1"/>
      <c r="Q11976" s="1"/>
      <c r="T11976" s="2"/>
      <c r="U11976" s="2"/>
      <c r="V11976" s="2"/>
      <c r="W11976" s="2"/>
    </row>
    <row r="11977" spans="16:23" x14ac:dyDescent="0.25">
      <c r="P11977" s="1"/>
      <c r="Q11977" s="1"/>
      <c r="T11977" s="2"/>
      <c r="U11977" s="2"/>
      <c r="V11977" s="2"/>
      <c r="W11977" s="2"/>
    </row>
    <row r="11978" spans="16:23" x14ac:dyDescent="0.25">
      <c r="P11978" s="1"/>
      <c r="Q11978" s="1"/>
      <c r="T11978" s="2"/>
      <c r="U11978" s="2"/>
      <c r="V11978" s="2"/>
      <c r="W11978" s="2"/>
    </row>
    <row r="11979" spans="16:23" x14ac:dyDescent="0.25">
      <c r="P11979" s="1"/>
      <c r="Q11979" s="1"/>
      <c r="T11979" s="2"/>
      <c r="U11979" s="2"/>
      <c r="V11979" s="2"/>
      <c r="W11979" s="2"/>
    </row>
    <row r="11980" spans="16:23" x14ac:dyDescent="0.25">
      <c r="P11980" s="1"/>
      <c r="Q11980" s="1"/>
      <c r="T11980" s="2"/>
      <c r="U11980" s="2"/>
      <c r="V11980" s="2"/>
      <c r="W11980" s="2"/>
    </row>
    <row r="11981" spans="16:23" x14ac:dyDescent="0.25">
      <c r="P11981" s="1"/>
      <c r="Q11981" s="1"/>
      <c r="T11981" s="2"/>
      <c r="U11981" s="2"/>
      <c r="V11981" s="2"/>
      <c r="W11981" s="2"/>
    </row>
    <row r="11982" spans="16:23" x14ac:dyDescent="0.25">
      <c r="P11982" s="1"/>
      <c r="Q11982" s="1"/>
      <c r="T11982" s="2"/>
      <c r="U11982" s="2"/>
      <c r="V11982" s="2"/>
      <c r="W11982" s="2"/>
    </row>
    <row r="11983" spans="16:23" x14ac:dyDescent="0.25">
      <c r="P11983" s="1"/>
      <c r="Q11983" s="1"/>
      <c r="T11983" s="2"/>
      <c r="U11983" s="2"/>
      <c r="V11983" s="2"/>
      <c r="W11983" s="2"/>
    </row>
    <row r="11984" spans="16:23" x14ac:dyDescent="0.25">
      <c r="P11984" s="1"/>
      <c r="Q11984" s="1"/>
      <c r="T11984" s="2"/>
      <c r="U11984" s="2"/>
      <c r="V11984" s="2"/>
      <c r="W11984" s="2"/>
    </row>
    <row r="11985" spans="16:23" x14ac:dyDescent="0.25">
      <c r="P11985" s="1"/>
      <c r="Q11985" s="1"/>
      <c r="T11985" s="2"/>
      <c r="U11985" s="2"/>
      <c r="V11985" s="2"/>
      <c r="W11985" s="2"/>
    </row>
    <row r="11986" spans="16:23" x14ac:dyDescent="0.25">
      <c r="P11986" s="1"/>
      <c r="Q11986" s="1"/>
      <c r="T11986" s="2"/>
      <c r="U11986" s="2"/>
      <c r="V11986" s="2"/>
      <c r="W11986" s="2"/>
    </row>
    <row r="11987" spans="16:23" x14ac:dyDescent="0.25">
      <c r="P11987" s="1"/>
      <c r="Q11987" s="1"/>
      <c r="T11987" s="2"/>
      <c r="U11987" s="2"/>
      <c r="V11987" s="2"/>
      <c r="W11987" s="2"/>
    </row>
    <row r="11988" spans="16:23" x14ac:dyDescent="0.25">
      <c r="P11988" s="1"/>
      <c r="Q11988" s="1"/>
      <c r="T11988" s="2"/>
      <c r="U11988" s="2"/>
      <c r="V11988" s="2"/>
      <c r="W11988" s="2"/>
    </row>
    <row r="11989" spans="16:23" x14ac:dyDescent="0.25">
      <c r="P11989" s="1"/>
      <c r="Q11989" s="1"/>
      <c r="T11989" s="2"/>
      <c r="U11989" s="2"/>
      <c r="V11989" s="2"/>
      <c r="W11989" s="2"/>
    </row>
    <row r="11990" spans="16:23" x14ac:dyDescent="0.25">
      <c r="P11990" s="1"/>
      <c r="Q11990" s="1"/>
      <c r="T11990" s="2"/>
      <c r="U11990" s="2"/>
      <c r="V11990" s="2"/>
      <c r="W11990" s="2"/>
    </row>
    <row r="11991" spans="16:23" x14ac:dyDescent="0.25">
      <c r="P11991" s="1"/>
      <c r="Q11991" s="1"/>
      <c r="T11991" s="2"/>
      <c r="U11991" s="2"/>
      <c r="V11991" s="2"/>
      <c r="W11991" s="2"/>
    </row>
    <row r="11992" spans="16:23" x14ac:dyDescent="0.25">
      <c r="P11992" s="1"/>
      <c r="Q11992" s="1"/>
      <c r="T11992" s="2"/>
      <c r="U11992" s="2"/>
      <c r="V11992" s="2"/>
      <c r="W11992" s="2"/>
    </row>
    <row r="11993" spans="16:23" x14ac:dyDescent="0.25">
      <c r="P11993" s="1"/>
      <c r="Q11993" s="1"/>
      <c r="T11993" s="2"/>
      <c r="U11993" s="2"/>
      <c r="V11993" s="2"/>
      <c r="W11993" s="2"/>
    </row>
    <row r="11994" spans="16:23" x14ac:dyDescent="0.25">
      <c r="P11994" s="1"/>
      <c r="Q11994" s="1"/>
      <c r="T11994" s="2"/>
      <c r="U11994" s="2"/>
      <c r="V11994" s="2"/>
      <c r="W11994" s="2"/>
    </row>
    <row r="11995" spans="16:23" x14ac:dyDescent="0.25">
      <c r="P11995" s="1"/>
      <c r="Q11995" s="1"/>
      <c r="T11995" s="2"/>
      <c r="U11995" s="2"/>
      <c r="V11995" s="2"/>
      <c r="W11995" s="2"/>
    </row>
    <row r="11996" spans="16:23" x14ac:dyDescent="0.25">
      <c r="P11996" s="1"/>
      <c r="Q11996" s="1"/>
      <c r="T11996" s="2"/>
      <c r="U11996" s="2"/>
      <c r="V11996" s="2"/>
      <c r="W11996" s="2"/>
    </row>
    <row r="11997" spans="16:23" x14ac:dyDescent="0.25">
      <c r="P11997" s="1"/>
      <c r="Q11997" s="1"/>
      <c r="T11997" s="2"/>
      <c r="U11997" s="2"/>
      <c r="V11997" s="2"/>
      <c r="W11997" s="2"/>
    </row>
    <row r="11998" spans="16:23" x14ac:dyDescent="0.25">
      <c r="P11998" s="1"/>
      <c r="Q11998" s="1"/>
      <c r="T11998" s="2"/>
      <c r="U11998" s="2"/>
      <c r="V11998" s="2"/>
      <c r="W11998" s="2"/>
    </row>
    <row r="11999" spans="16:23" x14ac:dyDescent="0.25">
      <c r="P11999" s="1"/>
      <c r="Q11999" s="1"/>
      <c r="T11999" s="2"/>
      <c r="U11999" s="2"/>
      <c r="V11999" s="2"/>
      <c r="W11999" s="2"/>
    </row>
    <row r="12000" spans="16:23" x14ac:dyDescent="0.25">
      <c r="P12000" s="1"/>
      <c r="Q12000" s="1"/>
      <c r="T12000" s="2"/>
      <c r="U12000" s="2"/>
      <c r="V12000" s="2"/>
      <c r="W12000" s="2"/>
    </row>
    <row r="12001" spans="16:23" x14ac:dyDescent="0.25">
      <c r="P12001" s="1"/>
      <c r="Q12001" s="1"/>
      <c r="T12001" s="2"/>
      <c r="U12001" s="2"/>
      <c r="V12001" s="2"/>
      <c r="W12001" s="2"/>
    </row>
    <row r="12002" spans="16:23" x14ac:dyDescent="0.25">
      <c r="P12002" s="1"/>
      <c r="Q12002" s="1"/>
      <c r="T12002" s="2"/>
      <c r="U12002" s="2"/>
      <c r="V12002" s="2"/>
      <c r="W12002" s="2"/>
    </row>
    <row r="12003" spans="16:23" x14ac:dyDescent="0.25">
      <c r="P12003" s="1"/>
      <c r="Q12003" s="1"/>
      <c r="T12003" s="2"/>
      <c r="U12003" s="2"/>
      <c r="V12003" s="2"/>
      <c r="W12003" s="2"/>
    </row>
    <row r="12004" spans="16:23" x14ac:dyDescent="0.25">
      <c r="P12004" s="1"/>
      <c r="Q12004" s="1"/>
      <c r="T12004" s="2"/>
      <c r="U12004" s="2"/>
      <c r="V12004" s="2"/>
      <c r="W12004" s="2"/>
    </row>
    <row r="12005" spans="16:23" x14ac:dyDescent="0.25">
      <c r="P12005" s="1"/>
      <c r="Q12005" s="1"/>
      <c r="T12005" s="2"/>
      <c r="U12005" s="2"/>
      <c r="V12005" s="2"/>
      <c r="W12005" s="2"/>
    </row>
    <row r="12006" spans="16:23" x14ac:dyDescent="0.25">
      <c r="P12006" s="1"/>
      <c r="Q12006" s="1"/>
      <c r="T12006" s="2"/>
      <c r="U12006" s="2"/>
      <c r="V12006" s="2"/>
      <c r="W12006" s="2"/>
    </row>
    <row r="12007" spans="16:23" x14ac:dyDescent="0.25">
      <c r="P12007" s="1"/>
      <c r="Q12007" s="1"/>
      <c r="T12007" s="2"/>
      <c r="U12007" s="2"/>
      <c r="V12007" s="2"/>
      <c r="W12007" s="2"/>
    </row>
    <row r="12008" spans="16:23" x14ac:dyDescent="0.25">
      <c r="P12008" s="1"/>
      <c r="Q12008" s="1"/>
      <c r="T12008" s="2"/>
      <c r="U12008" s="2"/>
      <c r="V12008" s="2"/>
      <c r="W12008" s="2"/>
    </row>
    <row r="12009" spans="16:23" x14ac:dyDescent="0.25">
      <c r="P12009" s="1"/>
      <c r="Q12009" s="1"/>
      <c r="T12009" s="2"/>
      <c r="U12009" s="2"/>
      <c r="V12009" s="2"/>
      <c r="W12009" s="2"/>
    </row>
    <row r="12010" spans="16:23" x14ac:dyDescent="0.25">
      <c r="P12010" s="1"/>
      <c r="Q12010" s="1"/>
      <c r="T12010" s="2"/>
      <c r="U12010" s="2"/>
      <c r="V12010" s="2"/>
      <c r="W12010" s="2"/>
    </row>
    <row r="12011" spans="16:23" x14ac:dyDescent="0.25">
      <c r="P12011" s="1"/>
      <c r="Q12011" s="1"/>
      <c r="T12011" s="2"/>
      <c r="U12011" s="2"/>
      <c r="V12011" s="2"/>
      <c r="W12011" s="2"/>
    </row>
    <row r="12012" spans="16:23" x14ac:dyDescent="0.25">
      <c r="P12012" s="1"/>
      <c r="Q12012" s="1"/>
      <c r="T12012" s="2"/>
      <c r="U12012" s="2"/>
      <c r="V12012" s="2"/>
      <c r="W12012" s="2"/>
    </row>
    <row r="12013" spans="16:23" x14ac:dyDescent="0.25">
      <c r="P12013" s="1"/>
      <c r="Q12013" s="1"/>
      <c r="T12013" s="2"/>
      <c r="U12013" s="2"/>
      <c r="V12013" s="2"/>
      <c r="W12013" s="2"/>
    </row>
    <row r="12014" spans="16:23" x14ac:dyDescent="0.25">
      <c r="P12014" s="1"/>
      <c r="Q12014" s="1"/>
      <c r="T12014" s="2"/>
      <c r="U12014" s="2"/>
      <c r="V12014" s="2"/>
      <c r="W12014" s="2"/>
    </row>
    <row r="12015" spans="16:23" x14ac:dyDescent="0.25">
      <c r="P12015" s="1"/>
      <c r="Q12015" s="1"/>
      <c r="T12015" s="2"/>
      <c r="U12015" s="2"/>
      <c r="V12015" s="2"/>
      <c r="W12015" s="2"/>
    </row>
    <row r="12016" spans="16:23" x14ac:dyDescent="0.25">
      <c r="P12016" s="1"/>
      <c r="Q12016" s="1"/>
      <c r="T12016" s="2"/>
      <c r="U12016" s="2"/>
      <c r="V12016" s="2"/>
      <c r="W12016" s="2"/>
    </row>
    <row r="12017" spans="16:23" x14ac:dyDescent="0.25">
      <c r="P12017" s="1"/>
      <c r="Q12017" s="1"/>
      <c r="T12017" s="2"/>
      <c r="U12017" s="2"/>
      <c r="V12017" s="2"/>
      <c r="W12017" s="2"/>
    </row>
    <row r="12018" spans="16:23" x14ac:dyDescent="0.25">
      <c r="P12018" s="1"/>
      <c r="Q12018" s="1"/>
      <c r="T12018" s="2"/>
      <c r="U12018" s="2"/>
      <c r="V12018" s="2"/>
      <c r="W12018" s="2"/>
    </row>
    <row r="12019" spans="16:23" x14ac:dyDescent="0.25">
      <c r="P12019" s="1"/>
      <c r="Q12019" s="1"/>
      <c r="T12019" s="2"/>
      <c r="U12019" s="2"/>
      <c r="V12019" s="2"/>
      <c r="W12019" s="2"/>
    </row>
    <row r="12020" spans="16:23" x14ac:dyDescent="0.25">
      <c r="P12020" s="1"/>
      <c r="Q12020" s="1"/>
      <c r="T12020" s="2"/>
      <c r="U12020" s="2"/>
      <c r="V12020" s="2"/>
      <c r="W12020" s="2"/>
    </row>
    <row r="12021" spans="16:23" x14ac:dyDescent="0.25">
      <c r="P12021" s="1"/>
      <c r="Q12021" s="1"/>
      <c r="T12021" s="2"/>
      <c r="U12021" s="2"/>
      <c r="V12021" s="2"/>
      <c r="W12021" s="2"/>
    </row>
    <row r="12022" spans="16:23" x14ac:dyDescent="0.25">
      <c r="P12022" s="1"/>
      <c r="Q12022" s="1"/>
      <c r="T12022" s="2"/>
      <c r="U12022" s="2"/>
      <c r="V12022" s="2"/>
      <c r="W12022" s="2"/>
    </row>
    <row r="12023" spans="16:23" x14ac:dyDescent="0.25">
      <c r="P12023" s="1"/>
      <c r="Q12023" s="1"/>
      <c r="T12023" s="2"/>
      <c r="U12023" s="2"/>
      <c r="V12023" s="2"/>
      <c r="W12023" s="2"/>
    </row>
    <row r="12024" spans="16:23" x14ac:dyDescent="0.25">
      <c r="P12024" s="1"/>
      <c r="Q12024" s="1"/>
      <c r="T12024" s="2"/>
      <c r="U12024" s="2"/>
      <c r="V12024" s="2"/>
      <c r="W12024" s="2"/>
    </row>
    <row r="12025" spans="16:23" x14ac:dyDescent="0.25">
      <c r="P12025" s="1"/>
      <c r="Q12025" s="1"/>
      <c r="T12025" s="2"/>
      <c r="U12025" s="2"/>
      <c r="V12025" s="2"/>
      <c r="W12025" s="2"/>
    </row>
    <row r="12026" spans="16:23" x14ac:dyDescent="0.25">
      <c r="P12026" s="1"/>
      <c r="Q12026" s="1"/>
      <c r="T12026" s="2"/>
      <c r="U12026" s="2"/>
      <c r="V12026" s="2"/>
      <c r="W12026" s="2"/>
    </row>
    <row r="12027" spans="16:23" x14ac:dyDescent="0.25">
      <c r="P12027" s="1"/>
      <c r="Q12027" s="1"/>
      <c r="T12027" s="2"/>
      <c r="U12027" s="2"/>
      <c r="V12027" s="2"/>
      <c r="W12027" s="2"/>
    </row>
    <row r="12028" spans="16:23" x14ac:dyDescent="0.25">
      <c r="P12028" s="1"/>
      <c r="Q12028" s="1"/>
      <c r="T12028" s="2"/>
      <c r="U12028" s="2"/>
      <c r="V12028" s="2"/>
      <c r="W12028" s="2"/>
    </row>
    <row r="12029" spans="16:23" x14ac:dyDescent="0.25">
      <c r="P12029" s="1"/>
      <c r="Q12029" s="1"/>
      <c r="T12029" s="2"/>
      <c r="U12029" s="2"/>
      <c r="V12029" s="2"/>
      <c r="W12029" s="2"/>
    </row>
    <row r="12030" spans="16:23" x14ac:dyDescent="0.25">
      <c r="P12030" s="1"/>
      <c r="Q12030" s="1"/>
      <c r="T12030" s="2"/>
      <c r="U12030" s="2"/>
      <c r="V12030" s="2"/>
      <c r="W12030" s="2"/>
    </row>
    <row r="12031" spans="16:23" x14ac:dyDescent="0.25">
      <c r="P12031" s="1"/>
      <c r="Q12031" s="1"/>
      <c r="T12031" s="2"/>
      <c r="U12031" s="2"/>
      <c r="V12031" s="2"/>
      <c r="W12031" s="2"/>
    </row>
    <row r="12032" spans="16:23" x14ac:dyDescent="0.25">
      <c r="P12032" s="1"/>
      <c r="Q12032" s="1"/>
      <c r="T12032" s="2"/>
      <c r="U12032" s="2"/>
      <c r="V12032" s="2"/>
      <c r="W12032" s="2"/>
    </row>
    <row r="12033" spans="16:23" x14ac:dyDescent="0.25">
      <c r="P12033" s="1"/>
      <c r="Q12033" s="1"/>
      <c r="T12033" s="2"/>
      <c r="U12033" s="2"/>
      <c r="V12033" s="2"/>
      <c r="W12033" s="2"/>
    </row>
    <row r="12034" spans="16:23" x14ac:dyDescent="0.25">
      <c r="P12034" s="1"/>
      <c r="Q12034" s="1"/>
      <c r="T12034" s="2"/>
      <c r="U12034" s="2"/>
      <c r="V12034" s="2"/>
      <c r="W12034" s="2"/>
    </row>
    <row r="12035" spans="16:23" x14ac:dyDescent="0.25">
      <c r="P12035" s="1"/>
      <c r="Q12035" s="1"/>
      <c r="T12035" s="2"/>
      <c r="U12035" s="2"/>
      <c r="V12035" s="2"/>
      <c r="W12035" s="2"/>
    </row>
    <row r="12036" spans="16:23" x14ac:dyDescent="0.25">
      <c r="P12036" s="1"/>
      <c r="Q12036" s="1"/>
      <c r="T12036" s="2"/>
      <c r="U12036" s="2"/>
      <c r="V12036" s="2"/>
      <c r="W12036" s="2"/>
    </row>
    <row r="12037" spans="16:23" x14ac:dyDescent="0.25">
      <c r="P12037" s="1"/>
      <c r="Q12037" s="1"/>
      <c r="T12037" s="2"/>
      <c r="U12037" s="2"/>
      <c r="V12037" s="2"/>
      <c r="W12037" s="2"/>
    </row>
    <row r="12038" spans="16:23" x14ac:dyDescent="0.25">
      <c r="P12038" s="1"/>
      <c r="Q12038" s="1"/>
      <c r="T12038" s="2"/>
      <c r="U12038" s="2"/>
      <c r="V12038" s="2"/>
      <c r="W12038" s="2"/>
    </row>
    <row r="12039" spans="16:23" x14ac:dyDescent="0.25">
      <c r="P12039" s="1"/>
      <c r="Q12039" s="1"/>
      <c r="T12039" s="2"/>
      <c r="U12039" s="2"/>
      <c r="V12039" s="2"/>
      <c r="W12039" s="2"/>
    </row>
    <row r="12040" spans="16:23" x14ac:dyDescent="0.25">
      <c r="P12040" s="1"/>
      <c r="Q12040" s="1"/>
      <c r="T12040" s="2"/>
      <c r="U12040" s="2"/>
      <c r="V12040" s="2"/>
      <c r="W12040" s="2"/>
    </row>
    <row r="12041" spans="16:23" x14ac:dyDescent="0.25">
      <c r="P12041" s="1"/>
      <c r="Q12041" s="1"/>
      <c r="T12041" s="2"/>
      <c r="U12041" s="2"/>
      <c r="V12041" s="2"/>
      <c r="W12041" s="2"/>
    </row>
    <row r="12042" spans="16:23" x14ac:dyDescent="0.25">
      <c r="P12042" s="1"/>
      <c r="Q12042" s="1"/>
      <c r="T12042" s="2"/>
      <c r="U12042" s="2"/>
      <c r="V12042" s="2"/>
      <c r="W12042" s="2"/>
    </row>
    <row r="12043" spans="16:23" x14ac:dyDescent="0.25">
      <c r="P12043" s="1"/>
      <c r="Q12043" s="1"/>
      <c r="T12043" s="2"/>
      <c r="U12043" s="2"/>
      <c r="V12043" s="2"/>
      <c r="W12043" s="2"/>
    </row>
    <row r="12044" spans="16:23" x14ac:dyDescent="0.25">
      <c r="P12044" s="1"/>
      <c r="Q12044" s="1"/>
      <c r="T12044" s="2"/>
      <c r="U12044" s="2"/>
      <c r="V12044" s="2"/>
      <c r="W12044" s="2"/>
    </row>
    <row r="12045" spans="16:23" x14ac:dyDescent="0.25">
      <c r="P12045" s="1"/>
      <c r="Q12045" s="1"/>
      <c r="T12045" s="2"/>
      <c r="U12045" s="2"/>
      <c r="V12045" s="2"/>
      <c r="W12045" s="2"/>
    </row>
    <row r="12046" spans="16:23" x14ac:dyDescent="0.25">
      <c r="P12046" s="1"/>
      <c r="Q12046" s="1"/>
      <c r="T12046" s="2"/>
      <c r="U12046" s="2"/>
      <c r="V12046" s="2"/>
      <c r="W12046" s="2"/>
    </row>
    <row r="12047" spans="16:23" x14ac:dyDescent="0.25">
      <c r="P12047" s="1"/>
      <c r="Q12047" s="1"/>
      <c r="T12047" s="2"/>
      <c r="U12047" s="2"/>
      <c r="V12047" s="2"/>
      <c r="W12047" s="2"/>
    </row>
    <row r="12048" spans="16:23" x14ac:dyDescent="0.25">
      <c r="P12048" s="1"/>
      <c r="Q12048" s="1"/>
      <c r="T12048" s="2"/>
      <c r="U12048" s="2"/>
      <c r="V12048" s="2"/>
      <c r="W12048" s="2"/>
    </row>
    <row r="12049" spans="16:23" x14ac:dyDescent="0.25">
      <c r="P12049" s="1"/>
      <c r="Q12049" s="1"/>
      <c r="T12049" s="2"/>
      <c r="U12049" s="2"/>
      <c r="V12049" s="2"/>
      <c r="W12049" s="2"/>
    </row>
    <row r="12050" spans="16:23" x14ac:dyDescent="0.25">
      <c r="P12050" s="1"/>
      <c r="Q12050" s="1"/>
      <c r="T12050" s="2"/>
      <c r="U12050" s="2"/>
      <c r="V12050" s="2"/>
      <c r="W12050" s="2"/>
    </row>
    <row r="12051" spans="16:23" x14ac:dyDescent="0.25">
      <c r="P12051" s="1"/>
      <c r="Q12051" s="1"/>
      <c r="T12051" s="2"/>
      <c r="U12051" s="2"/>
      <c r="V12051" s="2"/>
      <c r="W12051" s="2"/>
    </row>
    <row r="12052" spans="16:23" x14ac:dyDescent="0.25">
      <c r="P12052" s="1"/>
      <c r="Q12052" s="1"/>
      <c r="T12052" s="2"/>
      <c r="U12052" s="2"/>
      <c r="V12052" s="2"/>
      <c r="W12052" s="2"/>
    </row>
    <row r="12053" spans="16:23" x14ac:dyDescent="0.25">
      <c r="P12053" s="1"/>
      <c r="Q12053" s="1"/>
      <c r="T12053" s="2"/>
      <c r="U12053" s="2"/>
      <c r="V12053" s="2"/>
      <c r="W12053" s="2"/>
    </row>
    <row r="12054" spans="16:23" x14ac:dyDescent="0.25">
      <c r="P12054" s="1"/>
      <c r="Q12054" s="1"/>
      <c r="T12054" s="2"/>
      <c r="U12054" s="2"/>
      <c r="V12054" s="2"/>
      <c r="W12054" s="2"/>
    </row>
    <row r="12055" spans="16:23" x14ac:dyDescent="0.25">
      <c r="P12055" s="1"/>
      <c r="Q12055" s="1"/>
      <c r="T12055" s="2"/>
      <c r="U12055" s="2"/>
      <c r="V12055" s="2"/>
      <c r="W12055" s="2"/>
    </row>
    <row r="12056" spans="16:23" x14ac:dyDescent="0.25">
      <c r="P12056" s="1"/>
      <c r="Q12056" s="1"/>
      <c r="T12056" s="2"/>
      <c r="U12056" s="2"/>
      <c r="V12056" s="2"/>
      <c r="W12056" s="2"/>
    </row>
    <row r="12057" spans="16:23" x14ac:dyDescent="0.25">
      <c r="P12057" s="1"/>
      <c r="Q12057" s="1"/>
      <c r="T12057" s="2"/>
      <c r="U12057" s="2"/>
      <c r="V12057" s="2"/>
      <c r="W12057" s="2"/>
    </row>
    <row r="12058" spans="16:23" x14ac:dyDescent="0.25">
      <c r="P12058" s="1"/>
      <c r="Q12058" s="1"/>
      <c r="T12058" s="2"/>
      <c r="U12058" s="2"/>
      <c r="V12058" s="2"/>
      <c r="W12058" s="2"/>
    </row>
    <row r="12059" spans="16:23" x14ac:dyDescent="0.25">
      <c r="P12059" s="1"/>
      <c r="Q12059" s="1"/>
      <c r="T12059" s="2"/>
      <c r="U12059" s="2"/>
      <c r="V12059" s="2"/>
      <c r="W12059" s="2"/>
    </row>
    <row r="12060" spans="16:23" x14ac:dyDescent="0.25">
      <c r="P12060" s="1"/>
      <c r="Q12060" s="1"/>
      <c r="T12060" s="2"/>
      <c r="U12060" s="2"/>
      <c r="V12060" s="2"/>
      <c r="W12060" s="2"/>
    </row>
    <row r="12061" spans="16:23" x14ac:dyDescent="0.25">
      <c r="P12061" s="1"/>
      <c r="Q12061" s="1"/>
      <c r="T12061" s="2"/>
      <c r="U12061" s="2"/>
      <c r="V12061" s="2"/>
      <c r="W12061" s="2"/>
    </row>
    <row r="12062" spans="16:23" x14ac:dyDescent="0.25">
      <c r="P12062" s="1"/>
      <c r="Q12062" s="1"/>
      <c r="T12062" s="2"/>
      <c r="U12062" s="2"/>
      <c r="V12062" s="2"/>
      <c r="W12062" s="2"/>
    </row>
    <row r="12063" spans="16:23" x14ac:dyDescent="0.25">
      <c r="P12063" s="1"/>
      <c r="Q12063" s="1"/>
      <c r="T12063" s="2"/>
      <c r="U12063" s="2"/>
      <c r="V12063" s="2"/>
      <c r="W12063" s="2"/>
    </row>
    <row r="12064" spans="16:23" x14ac:dyDescent="0.25">
      <c r="P12064" s="1"/>
      <c r="Q12064" s="1"/>
      <c r="T12064" s="2"/>
      <c r="U12064" s="2"/>
      <c r="V12064" s="2"/>
      <c r="W12064" s="2"/>
    </row>
    <row r="12065" spans="16:23" x14ac:dyDescent="0.25">
      <c r="P12065" s="1"/>
      <c r="Q12065" s="1"/>
      <c r="T12065" s="2"/>
      <c r="U12065" s="2"/>
      <c r="V12065" s="2"/>
      <c r="W12065" s="2"/>
    </row>
    <row r="12066" spans="16:23" x14ac:dyDescent="0.25">
      <c r="P12066" s="1"/>
      <c r="Q12066" s="1"/>
      <c r="T12066" s="2"/>
      <c r="U12066" s="2"/>
      <c r="V12066" s="2"/>
      <c r="W12066" s="2"/>
    </row>
    <row r="12067" spans="16:23" x14ac:dyDescent="0.25">
      <c r="P12067" s="1"/>
      <c r="Q12067" s="1"/>
      <c r="T12067" s="2"/>
      <c r="U12067" s="2"/>
      <c r="V12067" s="2"/>
      <c r="W12067" s="2"/>
    </row>
    <row r="12068" spans="16:23" x14ac:dyDescent="0.25">
      <c r="P12068" s="1"/>
      <c r="Q12068" s="1"/>
      <c r="T12068" s="2"/>
      <c r="U12068" s="2"/>
      <c r="V12068" s="2"/>
      <c r="W12068" s="2"/>
    </row>
    <row r="12069" spans="16:23" x14ac:dyDescent="0.25">
      <c r="P12069" s="1"/>
      <c r="Q12069" s="1"/>
      <c r="T12069" s="2"/>
      <c r="U12069" s="2"/>
      <c r="V12069" s="2"/>
      <c r="W12069" s="2"/>
    </row>
    <row r="12070" spans="16:23" x14ac:dyDescent="0.25">
      <c r="P12070" s="1"/>
      <c r="Q12070" s="1"/>
      <c r="T12070" s="2"/>
      <c r="U12070" s="2"/>
      <c r="V12070" s="2"/>
      <c r="W12070" s="2"/>
    </row>
    <row r="12071" spans="16:23" x14ac:dyDescent="0.25">
      <c r="P12071" s="1"/>
      <c r="Q12071" s="1"/>
      <c r="T12071" s="2"/>
      <c r="U12071" s="2"/>
      <c r="V12071" s="2"/>
      <c r="W12071" s="2"/>
    </row>
    <row r="12072" spans="16:23" x14ac:dyDescent="0.25">
      <c r="P12072" s="1"/>
      <c r="Q12072" s="1"/>
      <c r="T12072" s="2"/>
      <c r="U12072" s="2"/>
      <c r="V12072" s="2"/>
      <c r="W12072" s="2"/>
    </row>
    <row r="12073" spans="16:23" x14ac:dyDescent="0.25">
      <c r="P12073" s="1"/>
      <c r="Q12073" s="1"/>
      <c r="T12073" s="2"/>
      <c r="U12073" s="2"/>
      <c r="V12073" s="2"/>
      <c r="W12073" s="2"/>
    </row>
    <row r="12074" spans="16:23" x14ac:dyDescent="0.25">
      <c r="P12074" s="1"/>
      <c r="Q12074" s="1"/>
      <c r="T12074" s="2"/>
      <c r="U12074" s="2"/>
      <c r="V12074" s="2"/>
      <c r="W12074" s="2"/>
    </row>
    <row r="12075" spans="16:23" x14ac:dyDescent="0.25">
      <c r="P12075" s="1"/>
      <c r="Q12075" s="1"/>
      <c r="T12075" s="2"/>
      <c r="U12075" s="2"/>
      <c r="V12075" s="2"/>
      <c r="W12075" s="2"/>
    </row>
    <row r="12076" spans="16:23" x14ac:dyDescent="0.25">
      <c r="P12076" s="1"/>
      <c r="Q12076" s="1"/>
      <c r="T12076" s="2"/>
      <c r="U12076" s="2"/>
      <c r="V12076" s="2"/>
      <c r="W12076" s="2"/>
    </row>
    <row r="12077" spans="16:23" x14ac:dyDescent="0.25">
      <c r="P12077" s="1"/>
      <c r="Q12077" s="1"/>
      <c r="T12077" s="2"/>
      <c r="U12077" s="2"/>
      <c r="V12077" s="2"/>
      <c r="W12077" s="2"/>
    </row>
    <row r="12078" spans="16:23" x14ac:dyDescent="0.25">
      <c r="P12078" s="1"/>
      <c r="Q12078" s="1"/>
      <c r="T12078" s="2"/>
      <c r="U12078" s="2"/>
      <c r="V12078" s="2"/>
      <c r="W12078" s="2"/>
    </row>
    <row r="12079" spans="16:23" x14ac:dyDescent="0.25">
      <c r="P12079" s="1"/>
      <c r="Q12079" s="1"/>
      <c r="T12079" s="2"/>
      <c r="U12079" s="2"/>
      <c r="V12079" s="2"/>
      <c r="W12079" s="2"/>
    </row>
    <row r="12080" spans="16:23" x14ac:dyDescent="0.25">
      <c r="P12080" s="1"/>
      <c r="Q12080" s="1"/>
      <c r="T12080" s="2"/>
      <c r="U12080" s="2"/>
      <c r="V12080" s="2"/>
      <c r="W12080" s="2"/>
    </row>
    <row r="12081" spans="16:23" x14ac:dyDescent="0.25">
      <c r="P12081" s="1"/>
      <c r="Q12081" s="1"/>
      <c r="T12081" s="2"/>
      <c r="U12081" s="2"/>
      <c r="V12081" s="2"/>
      <c r="W12081" s="2"/>
    </row>
    <row r="12082" spans="16:23" x14ac:dyDescent="0.25">
      <c r="P12082" s="1"/>
      <c r="Q12082" s="1"/>
      <c r="T12082" s="2"/>
      <c r="U12082" s="2"/>
      <c r="V12082" s="2"/>
      <c r="W12082" s="2"/>
    </row>
    <row r="12083" spans="16:23" x14ac:dyDescent="0.25">
      <c r="P12083" s="1"/>
      <c r="Q12083" s="1"/>
      <c r="T12083" s="2"/>
      <c r="U12083" s="2"/>
      <c r="V12083" s="2"/>
      <c r="W12083" s="2"/>
    </row>
    <row r="12084" spans="16:23" x14ac:dyDescent="0.25">
      <c r="P12084" s="1"/>
      <c r="Q12084" s="1"/>
      <c r="T12084" s="2"/>
      <c r="U12084" s="2"/>
      <c r="V12084" s="2"/>
      <c r="W12084" s="2"/>
    </row>
    <row r="12085" spans="16:23" x14ac:dyDescent="0.25">
      <c r="P12085" s="1"/>
      <c r="Q12085" s="1"/>
      <c r="T12085" s="2"/>
      <c r="U12085" s="2"/>
      <c r="V12085" s="2"/>
      <c r="W12085" s="2"/>
    </row>
    <row r="12086" spans="16:23" x14ac:dyDescent="0.25">
      <c r="P12086" s="1"/>
      <c r="Q12086" s="1"/>
      <c r="T12086" s="2"/>
      <c r="U12086" s="2"/>
      <c r="V12086" s="2"/>
      <c r="W12086" s="2"/>
    </row>
    <row r="12087" spans="16:23" x14ac:dyDescent="0.25">
      <c r="P12087" s="1"/>
      <c r="Q12087" s="1"/>
      <c r="T12087" s="2"/>
      <c r="U12087" s="2"/>
      <c r="V12087" s="2"/>
      <c r="W12087" s="2"/>
    </row>
    <row r="12088" spans="16:23" x14ac:dyDescent="0.25">
      <c r="P12088" s="1"/>
      <c r="Q12088" s="1"/>
      <c r="T12088" s="2"/>
      <c r="U12088" s="2"/>
      <c r="V12088" s="2"/>
      <c r="W12088" s="2"/>
    </row>
    <row r="12089" spans="16:23" x14ac:dyDescent="0.25">
      <c r="P12089" s="1"/>
      <c r="Q12089" s="1"/>
      <c r="T12089" s="2"/>
      <c r="U12089" s="2"/>
      <c r="V12089" s="2"/>
      <c r="W12089" s="2"/>
    </row>
    <row r="12090" spans="16:23" x14ac:dyDescent="0.25">
      <c r="P12090" s="1"/>
      <c r="Q12090" s="1"/>
      <c r="T12090" s="2"/>
      <c r="U12090" s="2"/>
      <c r="V12090" s="2"/>
      <c r="W12090" s="2"/>
    </row>
    <row r="12091" spans="16:23" x14ac:dyDescent="0.25">
      <c r="P12091" s="1"/>
      <c r="Q12091" s="1"/>
      <c r="T12091" s="2"/>
      <c r="U12091" s="2"/>
      <c r="V12091" s="2"/>
      <c r="W12091" s="2"/>
    </row>
    <row r="12092" spans="16:23" x14ac:dyDescent="0.25">
      <c r="P12092" s="1"/>
      <c r="Q12092" s="1"/>
      <c r="T12092" s="2"/>
      <c r="U12092" s="2"/>
      <c r="V12092" s="2"/>
      <c r="W12092" s="2"/>
    </row>
    <row r="12093" spans="16:23" x14ac:dyDescent="0.25">
      <c r="P12093" s="1"/>
      <c r="Q12093" s="1"/>
      <c r="T12093" s="2"/>
      <c r="U12093" s="2"/>
      <c r="V12093" s="2"/>
      <c r="W12093" s="2"/>
    </row>
    <row r="12094" spans="16:23" x14ac:dyDescent="0.25">
      <c r="P12094" s="1"/>
      <c r="Q12094" s="1"/>
      <c r="T12094" s="2"/>
      <c r="U12094" s="2"/>
      <c r="V12094" s="2"/>
      <c r="W12094" s="2"/>
    </row>
    <row r="12095" spans="16:23" x14ac:dyDescent="0.25">
      <c r="P12095" s="1"/>
      <c r="Q12095" s="1"/>
      <c r="T12095" s="2"/>
      <c r="U12095" s="2"/>
      <c r="V12095" s="2"/>
      <c r="W12095" s="2"/>
    </row>
    <row r="12096" spans="16:23" x14ac:dyDescent="0.25">
      <c r="P12096" s="1"/>
      <c r="Q12096" s="1"/>
      <c r="T12096" s="2"/>
      <c r="U12096" s="2"/>
      <c r="V12096" s="2"/>
      <c r="W12096" s="2"/>
    </row>
    <row r="12097" spans="16:23" x14ac:dyDescent="0.25">
      <c r="P12097" s="1"/>
      <c r="Q12097" s="1"/>
      <c r="T12097" s="2"/>
      <c r="U12097" s="2"/>
      <c r="V12097" s="2"/>
      <c r="W12097" s="2"/>
    </row>
    <row r="12098" spans="16:23" x14ac:dyDescent="0.25">
      <c r="P12098" s="1"/>
      <c r="Q12098" s="1"/>
      <c r="T12098" s="2"/>
      <c r="U12098" s="2"/>
      <c r="V12098" s="2"/>
      <c r="W12098" s="2"/>
    </row>
    <row r="12099" spans="16:23" x14ac:dyDescent="0.25">
      <c r="P12099" s="1"/>
      <c r="Q12099" s="1"/>
      <c r="T12099" s="2"/>
      <c r="U12099" s="2"/>
      <c r="V12099" s="2"/>
      <c r="W12099" s="2"/>
    </row>
    <row r="12100" spans="16:23" x14ac:dyDescent="0.25">
      <c r="P12100" s="1"/>
      <c r="Q12100" s="1"/>
      <c r="T12100" s="2"/>
      <c r="U12100" s="2"/>
      <c r="V12100" s="2"/>
      <c r="W12100" s="2"/>
    </row>
    <row r="12101" spans="16:23" x14ac:dyDescent="0.25">
      <c r="P12101" s="1"/>
      <c r="Q12101" s="1"/>
      <c r="T12101" s="2"/>
      <c r="U12101" s="2"/>
      <c r="V12101" s="2"/>
      <c r="W12101" s="2"/>
    </row>
    <row r="12102" spans="16:23" x14ac:dyDescent="0.25">
      <c r="P12102" s="1"/>
      <c r="Q12102" s="1"/>
      <c r="T12102" s="2"/>
      <c r="U12102" s="2"/>
      <c r="V12102" s="2"/>
      <c r="W12102" s="2"/>
    </row>
    <row r="12103" spans="16:23" x14ac:dyDescent="0.25">
      <c r="P12103" s="1"/>
      <c r="Q12103" s="1"/>
      <c r="T12103" s="2"/>
      <c r="U12103" s="2"/>
      <c r="V12103" s="2"/>
      <c r="W12103" s="2"/>
    </row>
    <row r="12104" spans="16:23" x14ac:dyDescent="0.25">
      <c r="P12104" s="1"/>
      <c r="Q12104" s="1"/>
      <c r="T12104" s="2"/>
      <c r="U12104" s="2"/>
      <c r="V12104" s="2"/>
      <c r="W12104" s="2"/>
    </row>
    <row r="12105" spans="16:23" x14ac:dyDescent="0.25">
      <c r="P12105" s="1"/>
      <c r="Q12105" s="1"/>
      <c r="T12105" s="2"/>
      <c r="U12105" s="2"/>
      <c r="V12105" s="2"/>
      <c r="W12105" s="2"/>
    </row>
    <row r="12106" spans="16:23" x14ac:dyDescent="0.25">
      <c r="P12106" s="1"/>
      <c r="Q12106" s="1"/>
      <c r="T12106" s="2"/>
      <c r="U12106" s="2"/>
      <c r="V12106" s="2"/>
      <c r="W12106" s="2"/>
    </row>
    <row r="12107" spans="16:23" x14ac:dyDescent="0.25">
      <c r="P12107" s="1"/>
      <c r="Q12107" s="1"/>
      <c r="T12107" s="2"/>
      <c r="U12107" s="2"/>
      <c r="V12107" s="2"/>
      <c r="W12107" s="2"/>
    </row>
    <row r="12108" spans="16:23" x14ac:dyDescent="0.25">
      <c r="P12108" s="1"/>
      <c r="Q12108" s="1"/>
      <c r="T12108" s="2"/>
      <c r="U12108" s="2"/>
      <c r="V12108" s="2"/>
      <c r="W12108" s="2"/>
    </row>
    <row r="12109" spans="16:23" x14ac:dyDescent="0.25">
      <c r="P12109" s="1"/>
      <c r="Q12109" s="1"/>
      <c r="T12109" s="2"/>
      <c r="U12109" s="2"/>
      <c r="V12109" s="2"/>
      <c r="W12109" s="2"/>
    </row>
    <row r="12110" spans="16:23" x14ac:dyDescent="0.25">
      <c r="P12110" s="1"/>
      <c r="Q12110" s="1"/>
      <c r="T12110" s="2"/>
      <c r="U12110" s="2"/>
      <c r="V12110" s="2"/>
      <c r="W12110" s="2"/>
    </row>
    <row r="12111" spans="16:23" x14ac:dyDescent="0.25">
      <c r="P12111" s="1"/>
      <c r="Q12111" s="1"/>
      <c r="T12111" s="2"/>
      <c r="U12111" s="2"/>
      <c r="V12111" s="2"/>
      <c r="W12111" s="2"/>
    </row>
    <row r="12112" spans="16:23" x14ac:dyDescent="0.25">
      <c r="P12112" s="1"/>
      <c r="Q12112" s="1"/>
      <c r="T12112" s="2"/>
      <c r="U12112" s="2"/>
      <c r="V12112" s="2"/>
      <c r="W12112" s="2"/>
    </row>
    <row r="12113" spans="16:23" x14ac:dyDescent="0.25">
      <c r="P12113" s="1"/>
      <c r="Q12113" s="1"/>
      <c r="T12113" s="2"/>
      <c r="U12113" s="2"/>
      <c r="V12113" s="2"/>
      <c r="W12113" s="2"/>
    </row>
    <row r="12114" spans="16:23" x14ac:dyDescent="0.25">
      <c r="P12114" s="1"/>
      <c r="Q12114" s="1"/>
      <c r="T12114" s="2"/>
      <c r="U12114" s="2"/>
      <c r="V12114" s="2"/>
      <c r="W12114" s="2"/>
    </row>
    <row r="12115" spans="16:23" x14ac:dyDescent="0.25">
      <c r="P12115" s="1"/>
      <c r="Q12115" s="1"/>
      <c r="T12115" s="2"/>
      <c r="U12115" s="2"/>
      <c r="V12115" s="2"/>
      <c r="W12115" s="2"/>
    </row>
    <row r="12116" spans="16:23" x14ac:dyDescent="0.25">
      <c r="P12116" s="1"/>
      <c r="Q12116" s="1"/>
      <c r="T12116" s="2"/>
      <c r="U12116" s="2"/>
      <c r="V12116" s="2"/>
      <c r="W12116" s="2"/>
    </row>
    <row r="12117" spans="16:23" x14ac:dyDescent="0.25">
      <c r="P12117" s="1"/>
      <c r="Q12117" s="1"/>
      <c r="T12117" s="2"/>
      <c r="U12117" s="2"/>
      <c r="V12117" s="2"/>
      <c r="W12117" s="2"/>
    </row>
    <row r="12118" spans="16:23" x14ac:dyDescent="0.25">
      <c r="P12118" s="1"/>
      <c r="Q12118" s="1"/>
      <c r="T12118" s="2"/>
      <c r="U12118" s="2"/>
      <c r="V12118" s="2"/>
      <c r="W12118" s="2"/>
    </row>
    <row r="12119" spans="16:23" x14ac:dyDescent="0.25">
      <c r="P12119" s="1"/>
      <c r="Q12119" s="1"/>
      <c r="T12119" s="2"/>
      <c r="U12119" s="2"/>
      <c r="V12119" s="2"/>
      <c r="W12119" s="2"/>
    </row>
    <row r="12120" spans="16:23" x14ac:dyDescent="0.25">
      <c r="P12120" s="1"/>
      <c r="Q12120" s="1"/>
      <c r="T12120" s="2"/>
      <c r="U12120" s="2"/>
      <c r="V12120" s="2"/>
      <c r="W12120" s="2"/>
    </row>
    <row r="12121" spans="16:23" x14ac:dyDescent="0.25">
      <c r="P12121" s="1"/>
      <c r="Q12121" s="1"/>
      <c r="T12121" s="2"/>
      <c r="U12121" s="2"/>
      <c r="V12121" s="2"/>
      <c r="W12121" s="2"/>
    </row>
    <row r="12122" spans="16:23" x14ac:dyDescent="0.25">
      <c r="P12122" s="1"/>
      <c r="Q12122" s="1"/>
      <c r="T12122" s="2"/>
      <c r="U12122" s="2"/>
      <c r="V12122" s="2"/>
      <c r="W12122" s="2"/>
    </row>
    <row r="12123" spans="16:23" x14ac:dyDescent="0.25">
      <c r="P12123" s="1"/>
      <c r="Q12123" s="1"/>
      <c r="T12123" s="2"/>
      <c r="U12123" s="2"/>
      <c r="V12123" s="2"/>
      <c r="W12123" s="2"/>
    </row>
    <row r="12124" spans="16:23" x14ac:dyDescent="0.25">
      <c r="P12124" s="1"/>
      <c r="Q12124" s="1"/>
      <c r="T12124" s="2"/>
      <c r="U12124" s="2"/>
      <c r="V12124" s="2"/>
      <c r="W12124" s="2"/>
    </row>
    <row r="12125" spans="16:23" x14ac:dyDescent="0.25">
      <c r="P12125" s="1"/>
      <c r="Q12125" s="1"/>
      <c r="T12125" s="2"/>
      <c r="U12125" s="2"/>
      <c r="V12125" s="2"/>
      <c r="W12125" s="2"/>
    </row>
    <row r="12126" spans="16:23" x14ac:dyDescent="0.25">
      <c r="P12126" s="1"/>
      <c r="Q12126" s="1"/>
      <c r="T12126" s="2"/>
      <c r="U12126" s="2"/>
      <c r="V12126" s="2"/>
      <c r="W12126" s="2"/>
    </row>
    <row r="12127" spans="16:23" x14ac:dyDescent="0.25">
      <c r="P12127" s="1"/>
      <c r="Q12127" s="1"/>
      <c r="T12127" s="2"/>
      <c r="U12127" s="2"/>
      <c r="V12127" s="2"/>
      <c r="W12127" s="2"/>
    </row>
    <row r="12128" spans="16:23" x14ac:dyDescent="0.25">
      <c r="P12128" s="1"/>
      <c r="Q12128" s="1"/>
      <c r="T12128" s="2"/>
      <c r="U12128" s="2"/>
      <c r="V12128" s="2"/>
      <c r="W12128" s="2"/>
    </row>
    <row r="12129" spans="16:23" x14ac:dyDescent="0.25">
      <c r="P12129" s="1"/>
      <c r="Q12129" s="1"/>
      <c r="T12129" s="2"/>
      <c r="U12129" s="2"/>
      <c r="V12129" s="2"/>
      <c r="W12129" s="2"/>
    </row>
    <row r="12130" spans="16:23" x14ac:dyDescent="0.25">
      <c r="P12130" s="1"/>
      <c r="Q12130" s="1"/>
      <c r="T12130" s="2"/>
      <c r="U12130" s="2"/>
      <c r="V12130" s="2"/>
      <c r="W12130" s="2"/>
    </row>
    <row r="12131" spans="16:23" x14ac:dyDescent="0.25">
      <c r="P12131" s="1"/>
      <c r="Q12131" s="1"/>
      <c r="T12131" s="2"/>
      <c r="U12131" s="2"/>
      <c r="V12131" s="2"/>
      <c r="W12131" s="2"/>
    </row>
    <row r="12132" spans="16:23" x14ac:dyDescent="0.25">
      <c r="P12132" s="1"/>
      <c r="Q12132" s="1"/>
      <c r="T12132" s="2"/>
      <c r="U12132" s="2"/>
      <c r="V12132" s="2"/>
      <c r="W12132" s="2"/>
    </row>
    <row r="12133" spans="16:23" x14ac:dyDescent="0.25">
      <c r="P12133" s="1"/>
      <c r="Q12133" s="1"/>
      <c r="T12133" s="2"/>
      <c r="U12133" s="2"/>
      <c r="V12133" s="2"/>
      <c r="W12133" s="2"/>
    </row>
    <row r="12134" spans="16:23" x14ac:dyDescent="0.25">
      <c r="P12134" s="1"/>
      <c r="Q12134" s="1"/>
      <c r="T12134" s="2"/>
      <c r="U12134" s="2"/>
      <c r="V12134" s="2"/>
      <c r="W12134" s="2"/>
    </row>
    <row r="12135" spans="16:23" x14ac:dyDescent="0.25">
      <c r="P12135" s="1"/>
      <c r="Q12135" s="1"/>
      <c r="T12135" s="2"/>
      <c r="U12135" s="2"/>
      <c r="V12135" s="2"/>
      <c r="W12135" s="2"/>
    </row>
    <row r="12136" spans="16:23" x14ac:dyDescent="0.25">
      <c r="P12136" s="1"/>
      <c r="Q12136" s="1"/>
      <c r="T12136" s="2"/>
      <c r="U12136" s="2"/>
      <c r="V12136" s="2"/>
      <c r="W12136" s="2"/>
    </row>
    <row r="12137" spans="16:23" x14ac:dyDescent="0.25">
      <c r="P12137" s="1"/>
      <c r="Q12137" s="1"/>
      <c r="T12137" s="2"/>
      <c r="U12137" s="2"/>
      <c r="V12137" s="2"/>
      <c r="W12137" s="2"/>
    </row>
    <row r="12138" spans="16:23" x14ac:dyDescent="0.25">
      <c r="P12138" s="1"/>
      <c r="Q12138" s="1"/>
      <c r="T12138" s="2"/>
      <c r="U12138" s="2"/>
      <c r="V12138" s="2"/>
      <c r="W12138" s="2"/>
    </row>
    <row r="12139" spans="16:23" x14ac:dyDescent="0.25">
      <c r="P12139" s="1"/>
      <c r="Q12139" s="1"/>
      <c r="T12139" s="2"/>
      <c r="U12139" s="2"/>
      <c r="V12139" s="2"/>
      <c r="W12139" s="2"/>
    </row>
    <row r="12140" spans="16:23" x14ac:dyDescent="0.25">
      <c r="P12140" s="1"/>
      <c r="Q12140" s="1"/>
      <c r="T12140" s="2"/>
      <c r="U12140" s="2"/>
      <c r="V12140" s="2"/>
      <c r="W12140" s="2"/>
    </row>
    <row r="12141" spans="16:23" x14ac:dyDescent="0.25">
      <c r="P12141" s="1"/>
      <c r="Q12141" s="1"/>
      <c r="T12141" s="2"/>
      <c r="U12141" s="2"/>
      <c r="V12141" s="2"/>
      <c r="W12141" s="2"/>
    </row>
    <row r="12142" spans="16:23" x14ac:dyDescent="0.25">
      <c r="P12142" s="1"/>
      <c r="Q12142" s="1"/>
      <c r="T12142" s="2"/>
      <c r="U12142" s="2"/>
      <c r="V12142" s="2"/>
      <c r="W12142" s="2"/>
    </row>
    <row r="12143" spans="16:23" x14ac:dyDescent="0.25">
      <c r="P12143" s="1"/>
      <c r="Q12143" s="1"/>
      <c r="T12143" s="2"/>
      <c r="U12143" s="2"/>
      <c r="V12143" s="2"/>
      <c r="W12143" s="2"/>
    </row>
    <row r="12144" spans="16:23" x14ac:dyDescent="0.25">
      <c r="P12144" s="1"/>
      <c r="Q12144" s="1"/>
      <c r="T12144" s="2"/>
      <c r="U12144" s="2"/>
      <c r="V12144" s="2"/>
      <c r="W12144" s="2"/>
    </row>
    <row r="12145" spans="16:23" x14ac:dyDescent="0.25">
      <c r="P12145" s="1"/>
      <c r="Q12145" s="1"/>
      <c r="T12145" s="2"/>
      <c r="U12145" s="2"/>
      <c r="V12145" s="2"/>
      <c r="W12145" s="2"/>
    </row>
    <row r="12146" spans="16:23" x14ac:dyDescent="0.25">
      <c r="P12146" s="1"/>
      <c r="Q12146" s="1"/>
      <c r="T12146" s="2"/>
      <c r="U12146" s="2"/>
      <c r="V12146" s="2"/>
      <c r="W12146" s="2"/>
    </row>
    <row r="12147" spans="16:23" x14ac:dyDescent="0.25">
      <c r="P12147" s="1"/>
      <c r="Q12147" s="1"/>
      <c r="T12147" s="2"/>
      <c r="U12147" s="2"/>
      <c r="V12147" s="2"/>
      <c r="W12147" s="2"/>
    </row>
    <row r="12148" spans="16:23" x14ac:dyDescent="0.25">
      <c r="P12148" s="1"/>
      <c r="Q12148" s="1"/>
      <c r="T12148" s="2"/>
      <c r="U12148" s="2"/>
      <c r="V12148" s="2"/>
      <c r="W12148" s="2"/>
    </row>
    <row r="12149" spans="16:23" x14ac:dyDescent="0.25">
      <c r="P12149" s="1"/>
      <c r="Q12149" s="1"/>
      <c r="T12149" s="2"/>
      <c r="U12149" s="2"/>
      <c r="V12149" s="2"/>
      <c r="W12149" s="2"/>
    </row>
    <row r="12150" spans="16:23" x14ac:dyDescent="0.25">
      <c r="P12150" s="1"/>
      <c r="Q12150" s="1"/>
      <c r="T12150" s="2"/>
      <c r="U12150" s="2"/>
      <c r="V12150" s="2"/>
      <c r="W12150" s="2"/>
    </row>
    <row r="12151" spans="16:23" x14ac:dyDescent="0.25">
      <c r="P12151" s="1"/>
      <c r="Q12151" s="1"/>
      <c r="T12151" s="2"/>
      <c r="U12151" s="2"/>
      <c r="V12151" s="2"/>
      <c r="W12151" s="2"/>
    </row>
    <row r="12152" spans="16:23" x14ac:dyDescent="0.25">
      <c r="P12152" s="1"/>
      <c r="Q12152" s="1"/>
      <c r="T12152" s="2"/>
      <c r="U12152" s="2"/>
      <c r="V12152" s="2"/>
      <c r="W12152" s="2"/>
    </row>
    <row r="12153" spans="16:23" x14ac:dyDescent="0.25">
      <c r="P12153" s="1"/>
      <c r="Q12153" s="1"/>
      <c r="T12153" s="2"/>
      <c r="U12153" s="2"/>
      <c r="V12153" s="2"/>
      <c r="W12153" s="2"/>
    </row>
    <row r="12154" spans="16:23" x14ac:dyDescent="0.25">
      <c r="P12154" s="1"/>
      <c r="Q12154" s="1"/>
      <c r="T12154" s="2"/>
      <c r="U12154" s="2"/>
      <c r="V12154" s="2"/>
      <c r="W12154" s="2"/>
    </row>
    <row r="12155" spans="16:23" x14ac:dyDescent="0.25">
      <c r="P12155" s="1"/>
      <c r="Q12155" s="1"/>
      <c r="T12155" s="2"/>
      <c r="U12155" s="2"/>
      <c r="V12155" s="2"/>
      <c r="W12155" s="2"/>
    </row>
    <row r="12156" spans="16:23" x14ac:dyDescent="0.25">
      <c r="P12156" s="1"/>
      <c r="Q12156" s="1"/>
      <c r="T12156" s="2"/>
      <c r="U12156" s="2"/>
      <c r="V12156" s="2"/>
      <c r="W12156" s="2"/>
    </row>
    <row r="12157" spans="16:23" x14ac:dyDescent="0.25">
      <c r="P12157" s="1"/>
      <c r="Q12157" s="1"/>
      <c r="T12157" s="2"/>
      <c r="U12157" s="2"/>
      <c r="V12157" s="2"/>
      <c r="W12157" s="2"/>
    </row>
    <row r="12158" spans="16:23" x14ac:dyDescent="0.25">
      <c r="P12158" s="1"/>
      <c r="Q12158" s="1"/>
      <c r="T12158" s="2"/>
      <c r="U12158" s="2"/>
      <c r="V12158" s="2"/>
      <c r="W12158" s="2"/>
    </row>
    <row r="12159" spans="16:23" x14ac:dyDescent="0.25">
      <c r="P12159" s="1"/>
      <c r="Q12159" s="1"/>
      <c r="T12159" s="2"/>
      <c r="U12159" s="2"/>
      <c r="V12159" s="2"/>
      <c r="W12159" s="2"/>
    </row>
    <row r="12160" spans="16:23" x14ac:dyDescent="0.25">
      <c r="P12160" s="1"/>
      <c r="Q12160" s="1"/>
      <c r="T12160" s="2"/>
      <c r="U12160" s="2"/>
      <c r="V12160" s="2"/>
      <c r="W12160" s="2"/>
    </row>
    <row r="12161" spans="16:23" x14ac:dyDescent="0.25">
      <c r="P12161" s="1"/>
      <c r="Q12161" s="1"/>
      <c r="T12161" s="2"/>
      <c r="U12161" s="2"/>
      <c r="V12161" s="2"/>
      <c r="W12161" s="2"/>
    </row>
    <row r="12162" spans="16:23" x14ac:dyDescent="0.25">
      <c r="P12162" s="1"/>
      <c r="Q12162" s="1"/>
      <c r="T12162" s="2"/>
      <c r="U12162" s="2"/>
      <c r="V12162" s="2"/>
      <c r="W12162" s="2"/>
    </row>
    <row r="12163" spans="16:23" x14ac:dyDescent="0.25">
      <c r="P12163" s="1"/>
      <c r="Q12163" s="1"/>
      <c r="T12163" s="2"/>
      <c r="U12163" s="2"/>
      <c r="V12163" s="2"/>
      <c r="W12163" s="2"/>
    </row>
    <row r="12164" spans="16:23" x14ac:dyDescent="0.25">
      <c r="P12164" s="1"/>
      <c r="Q12164" s="1"/>
      <c r="T12164" s="2"/>
      <c r="U12164" s="2"/>
      <c r="V12164" s="2"/>
      <c r="W12164" s="2"/>
    </row>
    <row r="12165" spans="16:23" x14ac:dyDescent="0.25">
      <c r="P12165" s="1"/>
      <c r="Q12165" s="1"/>
      <c r="T12165" s="2"/>
      <c r="U12165" s="2"/>
      <c r="V12165" s="2"/>
      <c r="W12165" s="2"/>
    </row>
    <row r="12166" spans="16:23" x14ac:dyDescent="0.25">
      <c r="P12166" s="1"/>
      <c r="Q12166" s="1"/>
      <c r="T12166" s="2"/>
      <c r="U12166" s="2"/>
      <c r="V12166" s="2"/>
      <c r="W12166" s="2"/>
    </row>
    <row r="12167" spans="16:23" x14ac:dyDescent="0.25">
      <c r="P12167" s="1"/>
      <c r="Q12167" s="1"/>
      <c r="T12167" s="2"/>
      <c r="U12167" s="2"/>
      <c r="V12167" s="2"/>
      <c r="W12167" s="2"/>
    </row>
    <row r="12168" spans="16:23" x14ac:dyDescent="0.25">
      <c r="P12168" s="1"/>
      <c r="Q12168" s="1"/>
      <c r="T12168" s="2"/>
      <c r="U12168" s="2"/>
      <c r="V12168" s="2"/>
      <c r="W12168" s="2"/>
    </row>
    <row r="12169" spans="16:23" x14ac:dyDescent="0.25">
      <c r="P12169" s="1"/>
      <c r="Q12169" s="1"/>
      <c r="T12169" s="2"/>
      <c r="U12169" s="2"/>
      <c r="V12169" s="2"/>
      <c r="W12169" s="2"/>
    </row>
    <row r="12170" spans="16:23" x14ac:dyDescent="0.25">
      <c r="P12170" s="1"/>
      <c r="Q12170" s="1"/>
      <c r="T12170" s="2"/>
      <c r="U12170" s="2"/>
      <c r="V12170" s="2"/>
      <c r="W12170" s="2"/>
    </row>
    <row r="12171" spans="16:23" x14ac:dyDescent="0.25">
      <c r="P12171" s="1"/>
      <c r="Q12171" s="1"/>
      <c r="T12171" s="2"/>
      <c r="U12171" s="2"/>
      <c r="V12171" s="2"/>
      <c r="W12171" s="2"/>
    </row>
    <row r="12172" spans="16:23" x14ac:dyDescent="0.25">
      <c r="P12172" s="1"/>
      <c r="Q12172" s="1"/>
      <c r="T12172" s="2"/>
      <c r="U12172" s="2"/>
      <c r="V12172" s="2"/>
      <c r="W12172" s="2"/>
    </row>
    <row r="12173" spans="16:23" x14ac:dyDescent="0.25">
      <c r="P12173" s="1"/>
      <c r="Q12173" s="1"/>
      <c r="T12173" s="2"/>
      <c r="U12173" s="2"/>
      <c r="V12173" s="2"/>
      <c r="W12173" s="2"/>
    </row>
    <row r="12174" spans="16:23" x14ac:dyDescent="0.25">
      <c r="P12174" s="1"/>
      <c r="Q12174" s="1"/>
      <c r="T12174" s="2"/>
      <c r="U12174" s="2"/>
      <c r="V12174" s="2"/>
      <c r="W12174" s="2"/>
    </row>
    <row r="12175" spans="16:23" x14ac:dyDescent="0.25">
      <c r="P12175" s="1"/>
      <c r="Q12175" s="1"/>
      <c r="T12175" s="2"/>
      <c r="U12175" s="2"/>
      <c r="V12175" s="2"/>
      <c r="W12175" s="2"/>
    </row>
    <row r="12176" spans="16:23" x14ac:dyDescent="0.25">
      <c r="P12176" s="1"/>
      <c r="Q12176" s="1"/>
      <c r="T12176" s="2"/>
      <c r="U12176" s="2"/>
      <c r="V12176" s="2"/>
      <c r="W12176" s="2"/>
    </row>
    <row r="12177" spans="16:23" x14ac:dyDescent="0.25">
      <c r="P12177" s="1"/>
      <c r="Q12177" s="1"/>
      <c r="T12177" s="2"/>
      <c r="U12177" s="2"/>
      <c r="V12177" s="2"/>
      <c r="W12177" s="2"/>
    </row>
    <row r="12178" spans="16:23" x14ac:dyDescent="0.25">
      <c r="P12178" s="1"/>
      <c r="Q12178" s="1"/>
      <c r="T12178" s="2"/>
      <c r="U12178" s="2"/>
      <c r="V12178" s="2"/>
      <c r="W12178" s="2"/>
    </row>
    <row r="12179" spans="16:23" x14ac:dyDescent="0.25">
      <c r="P12179" s="1"/>
      <c r="Q12179" s="1"/>
      <c r="T12179" s="2"/>
      <c r="U12179" s="2"/>
      <c r="V12179" s="2"/>
      <c r="W12179" s="2"/>
    </row>
    <row r="12180" spans="16:23" x14ac:dyDescent="0.25">
      <c r="P12180" s="1"/>
      <c r="Q12180" s="1"/>
      <c r="T12180" s="2"/>
      <c r="U12180" s="2"/>
      <c r="V12180" s="2"/>
      <c r="W12180" s="2"/>
    </row>
    <row r="12181" spans="16:23" x14ac:dyDescent="0.25">
      <c r="P12181" s="1"/>
      <c r="Q12181" s="1"/>
      <c r="T12181" s="2"/>
      <c r="U12181" s="2"/>
      <c r="V12181" s="2"/>
      <c r="W12181" s="2"/>
    </row>
    <row r="12182" spans="16:23" x14ac:dyDescent="0.25">
      <c r="P12182" s="1"/>
      <c r="Q12182" s="1"/>
      <c r="T12182" s="2"/>
      <c r="U12182" s="2"/>
      <c r="V12182" s="2"/>
      <c r="W12182" s="2"/>
    </row>
    <row r="12183" spans="16:23" x14ac:dyDescent="0.25">
      <c r="P12183" s="1"/>
      <c r="Q12183" s="1"/>
      <c r="T12183" s="2"/>
      <c r="U12183" s="2"/>
      <c r="V12183" s="2"/>
      <c r="W12183" s="2"/>
    </row>
    <row r="12184" spans="16:23" x14ac:dyDescent="0.25">
      <c r="P12184" s="1"/>
      <c r="Q12184" s="1"/>
      <c r="T12184" s="2"/>
      <c r="U12184" s="2"/>
      <c r="V12184" s="2"/>
      <c r="W12184" s="2"/>
    </row>
    <row r="12185" spans="16:23" x14ac:dyDescent="0.25">
      <c r="P12185" s="1"/>
      <c r="Q12185" s="1"/>
      <c r="T12185" s="2"/>
      <c r="U12185" s="2"/>
      <c r="V12185" s="2"/>
      <c r="W12185" s="2"/>
    </row>
    <row r="12186" spans="16:23" x14ac:dyDescent="0.25">
      <c r="P12186" s="1"/>
      <c r="Q12186" s="1"/>
      <c r="T12186" s="2"/>
      <c r="U12186" s="2"/>
      <c r="V12186" s="2"/>
      <c r="W12186" s="2"/>
    </row>
    <row r="12187" spans="16:23" x14ac:dyDescent="0.25">
      <c r="P12187" s="1"/>
      <c r="Q12187" s="1"/>
      <c r="T12187" s="2"/>
      <c r="U12187" s="2"/>
      <c r="V12187" s="2"/>
      <c r="W12187" s="2"/>
    </row>
    <row r="12188" spans="16:23" x14ac:dyDescent="0.25">
      <c r="P12188" s="1"/>
      <c r="Q12188" s="1"/>
      <c r="T12188" s="2"/>
      <c r="U12188" s="2"/>
      <c r="V12188" s="2"/>
      <c r="W12188" s="2"/>
    </row>
    <row r="12189" spans="16:23" x14ac:dyDescent="0.25">
      <c r="P12189" s="1"/>
      <c r="Q12189" s="1"/>
      <c r="T12189" s="2"/>
      <c r="U12189" s="2"/>
      <c r="V12189" s="2"/>
      <c r="W12189" s="2"/>
    </row>
    <row r="12190" spans="16:23" x14ac:dyDescent="0.25">
      <c r="P12190" s="1"/>
      <c r="Q12190" s="1"/>
      <c r="T12190" s="2"/>
      <c r="U12190" s="2"/>
      <c r="V12190" s="2"/>
      <c r="W12190" s="2"/>
    </row>
    <row r="12191" spans="16:23" x14ac:dyDescent="0.25">
      <c r="P12191" s="1"/>
      <c r="Q12191" s="1"/>
      <c r="T12191" s="2"/>
      <c r="U12191" s="2"/>
      <c r="V12191" s="2"/>
      <c r="W12191" s="2"/>
    </row>
    <row r="12192" spans="16:23" x14ac:dyDescent="0.25">
      <c r="P12192" s="1"/>
      <c r="Q12192" s="1"/>
      <c r="T12192" s="2"/>
      <c r="U12192" s="2"/>
      <c r="V12192" s="2"/>
      <c r="W12192" s="2"/>
    </row>
    <row r="12193" spans="16:23" x14ac:dyDescent="0.25">
      <c r="P12193" s="1"/>
      <c r="Q12193" s="1"/>
      <c r="T12193" s="2"/>
      <c r="U12193" s="2"/>
      <c r="V12193" s="2"/>
      <c r="W12193" s="2"/>
    </row>
    <row r="12194" spans="16:23" x14ac:dyDescent="0.25">
      <c r="P12194" s="1"/>
      <c r="Q12194" s="1"/>
      <c r="T12194" s="2"/>
      <c r="U12194" s="2"/>
      <c r="V12194" s="2"/>
      <c r="W12194" s="2"/>
    </row>
    <row r="12195" spans="16:23" x14ac:dyDescent="0.25">
      <c r="P12195" s="1"/>
      <c r="Q12195" s="1"/>
      <c r="T12195" s="2"/>
      <c r="U12195" s="2"/>
      <c r="V12195" s="2"/>
      <c r="W12195" s="2"/>
    </row>
    <row r="12196" spans="16:23" x14ac:dyDescent="0.25">
      <c r="P12196" s="1"/>
      <c r="Q12196" s="1"/>
      <c r="T12196" s="2"/>
      <c r="U12196" s="2"/>
      <c r="V12196" s="2"/>
      <c r="W12196" s="2"/>
    </row>
    <row r="12197" spans="16:23" x14ac:dyDescent="0.25">
      <c r="P12197" s="1"/>
      <c r="Q12197" s="1"/>
      <c r="T12197" s="2"/>
      <c r="U12197" s="2"/>
      <c r="V12197" s="2"/>
      <c r="W12197" s="2"/>
    </row>
    <row r="12198" spans="16:23" x14ac:dyDescent="0.25">
      <c r="P12198" s="1"/>
      <c r="Q12198" s="1"/>
      <c r="T12198" s="2"/>
      <c r="U12198" s="2"/>
      <c r="V12198" s="2"/>
      <c r="W12198" s="2"/>
    </row>
    <row r="12199" spans="16:23" x14ac:dyDescent="0.25">
      <c r="P12199" s="1"/>
      <c r="Q12199" s="1"/>
      <c r="T12199" s="2"/>
      <c r="U12199" s="2"/>
      <c r="V12199" s="2"/>
      <c r="W12199" s="2"/>
    </row>
    <row r="12200" spans="16:23" x14ac:dyDescent="0.25">
      <c r="P12200" s="1"/>
      <c r="Q12200" s="1"/>
      <c r="T12200" s="2"/>
      <c r="U12200" s="2"/>
      <c r="V12200" s="2"/>
      <c r="W12200" s="2"/>
    </row>
    <row r="12201" spans="16:23" x14ac:dyDescent="0.25">
      <c r="P12201" s="1"/>
      <c r="Q12201" s="1"/>
      <c r="T12201" s="2"/>
      <c r="U12201" s="2"/>
      <c r="V12201" s="2"/>
      <c r="W12201" s="2"/>
    </row>
    <row r="12202" spans="16:23" x14ac:dyDescent="0.25">
      <c r="P12202" s="1"/>
      <c r="Q12202" s="1"/>
      <c r="T12202" s="2"/>
      <c r="U12202" s="2"/>
      <c r="V12202" s="2"/>
      <c r="W12202" s="2"/>
    </row>
    <row r="12203" spans="16:23" x14ac:dyDescent="0.25">
      <c r="P12203" s="1"/>
      <c r="Q12203" s="1"/>
      <c r="T12203" s="2"/>
      <c r="U12203" s="2"/>
      <c r="V12203" s="2"/>
      <c r="W12203" s="2"/>
    </row>
    <row r="12204" spans="16:23" x14ac:dyDescent="0.25">
      <c r="P12204" s="1"/>
      <c r="Q12204" s="1"/>
      <c r="T12204" s="2"/>
      <c r="U12204" s="2"/>
      <c r="V12204" s="2"/>
      <c r="W12204" s="2"/>
    </row>
    <row r="12205" spans="16:23" x14ac:dyDescent="0.25">
      <c r="P12205" s="1"/>
      <c r="Q12205" s="1"/>
      <c r="T12205" s="2"/>
      <c r="U12205" s="2"/>
      <c r="V12205" s="2"/>
      <c r="W12205" s="2"/>
    </row>
    <row r="12206" spans="16:23" x14ac:dyDescent="0.25">
      <c r="P12206" s="1"/>
      <c r="Q12206" s="1"/>
      <c r="T12206" s="2"/>
      <c r="U12206" s="2"/>
      <c r="V12206" s="2"/>
      <c r="W12206" s="2"/>
    </row>
    <row r="12207" spans="16:23" x14ac:dyDescent="0.25">
      <c r="P12207" s="1"/>
      <c r="Q12207" s="1"/>
      <c r="T12207" s="2"/>
      <c r="U12207" s="2"/>
      <c r="V12207" s="2"/>
      <c r="W12207" s="2"/>
    </row>
    <row r="12208" spans="16:23" x14ac:dyDescent="0.25">
      <c r="P12208" s="1"/>
      <c r="Q12208" s="1"/>
      <c r="T12208" s="2"/>
      <c r="U12208" s="2"/>
      <c r="V12208" s="2"/>
      <c r="W12208" s="2"/>
    </row>
    <row r="12209" spans="16:23" x14ac:dyDescent="0.25">
      <c r="P12209" s="1"/>
      <c r="Q12209" s="1"/>
      <c r="T12209" s="2"/>
      <c r="U12209" s="2"/>
      <c r="V12209" s="2"/>
      <c r="W12209" s="2"/>
    </row>
    <row r="12210" spans="16:23" x14ac:dyDescent="0.25">
      <c r="P12210" s="1"/>
      <c r="Q12210" s="1"/>
      <c r="T12210" s="2"/>
      <c r="U12210" s="2"/>
      <c r="V12210" s="2"/>
      <c r="W12210" s="2"/>
    </row>
    <row r="12211" spans="16:23" x14ac:dyDescent="0.25">
      <c r="P12211" s="1"/>
      <c r="Q12211" s="1"/>
      <c r="T12211" s="2"/>
      <c r="U12211" s="2"/>
      <c r="V12211" s="2"/>
      <c r="W12211" s="2"/>
    </row>
    <row r="12212" spans="16:23" x14ac:dyDescent="0.25">
      <c r="P12212" s="1"/>
      <c r="Q12212" s="1"/>
      <c r="T12212" s="2"/>
      <c r="U12212" s="2"/>
      <c r="V12212" s="2"/>
      <c r="W12212" s="2"/>
    </row>
    <row r="12213" spans="16:23" x14ac:dyDescent="0.25">
      <c r="P12213" s="1"/>
      <c r="Q12213" s="1"/>
      <c r="T12213" s="2"/>
      <c r="U12213" s="2"/>
      <c r="V12213" s="2"/>
      <c r="W12213" s="2"/>
    </row>
    <row r="12214" spans="16:23" x14ac:dyDescent="0.25">
      <c r="P12214" s="1"/>
      <c r="Q12214" s="1"/>
      <c r="T12214" s="2"/>
      <c r="U12214" s="2"/>
      <c r="V12214" s="2"/>
      <c r="W12214" s="2"/>
    </row>
    <row r="12215" spans="16:23" x14ac:dyDescent="0.25">
      <c r="P12215" s="1"/>
      <c r="Q12215" s="1"/>
      <c r="T12215" s="2"/>
      <c r="U12215" s="2"/>
      <c r="V12215" s="2"/>
      <c r="W12215" s="2"/>
    </row>
    <row r="12216" spans="16:23" x14ac:dyDescent="0.25">
      <c r="P12216" s="1"/>
      <c r="Q12216" s="1"/>
      <c r="T12216" s="2"/>
      <c r="U12216" s="2"/>
      <c r="V12216" s="2"/>
      <c r="W12216" s="2"/>
    </row>
    <row r="12217" spans="16:23" x14ac:dyDescent="0.25">
      <c r="P12217" s="1"/>
      <c r="Q12217" s="1"/>
      <c r="T12217" s="2"/>
      <c r="U12217" s="2"/>
      <c r="V12217" s="2"/>
      <c r="W12217" s="2"/>
    </row>
    <row r="12218" spans="16:23" x14ac:dyDescent="0.25">
      <c r="P12218" s="1"/>
      <c r="Q12218" s="1"/>
      <c r="T12218" s="2"/>
      <c r="U12218" s="2"/>
      <c r="V12218" s="2"/>
      <c r="W12218" s="2"/>
    </row>
    <row r="12219" spans="16:23" x14ac:dyDescent="0.25">
      <c r="P12219" s="1"/>
      <c r="Q12219" s="1"/>
      <c r="T12219" s="2"/>
      <c r="U12219" s="2"/>
      <c r="V12219" s="2"/>
      <c r="W12219" s="2"/>
    </row>
    <row r="12220" spans="16:23" x14ac:dyDescent="0.25">
      <c r="P12220" s="1"/>
      <c r="Q12220" s="1"/>
      <c r="T12220" s="2"/>
      <c r="U12220" s="2"/>
      <c r="V12220" s="2"/>
      <c r="W12220" s="2"/>
    </row>
    <row r="12221" spans="16:23" x14ac:dyDescent="0.25">
      <c r="P12221" s="1"/>
      <c r="Q12221" s="1"/>
      <c r="T12221" s="2"/>
      <c r="U12221" s="2"/>
      <c r="V12221" s="2"/>
      <c r="W12221" s="2"/>
    </row>
    <row r="12222" spans="16:23" x14ac:dyDescent="0.25">
      <c r="P12222" s="1"/>
      <c r="Q12222" s="1"/>
      <c r="T12222" s="2"/>
      <c r="U12222" s="2"/>
      <c r="V12222" s="2"/>
      <c r="W12222" s="2"/>
    </row>
    <row r="12223" spans="16:23" x14ac:dyDescent="0.25">
      <c r="P12223" s="1"/>
      <c r="Q12223" s="1"/>
      <c r="T12223" s="2"/>
      <c r="U12223" s="2"/>
      <c r="V12223" s="2"/>
      <c r="W12223" s="2"/>
    </row>
    <row r="12224" spans="16:23" x14ac:dyDescent="0.25">
      <c r="P12224" s="1"/>
      <c r="Q12224" s="1"/>
      <c r="T12224" s="2"/>
      <c r="U12224" s="2"/>
      <c r="V12224" s="2"/>
      <c r="W12224" s="2"/>
    </row>
    <row r="12225" spans="16:23" x14ac:dyDescent="0.25">
      <c r="P12225" s="1"/>
      <c r="Q12225" s="1"/>
      <c r="T12225" s="2"/>
      <c r="U12225" s="2"/>
      <c r="V12225" s="2"/>
      <c r="W12225" s="2"/>
    </row>
    <row r="12226" spans="16:23" x14ac:dyDescent="0.25">
      <c r="P12226" s="1"/>
      <c r="Q12226" s="1"/>
      <c r="T12226" s="2"/>
      <c r="U12226" s="2"/>
      <c r="V12226" s="2"/>
      <c r="W12226" s="2"/>
    </row>
    <row r="12227" spans="16:23" x14ac:dyDescent="0.25">
      <c r="P12227" s="1"/>
      <c r="Q12227" s="1"/>
      <c r="T12227" s="2"/>
      <c r="U12227" s="2"/>
      <c r="V12227" s="2"/>
      <c r="W12227" s="2"/>
    </row>
    <row r="12228" spans="16:23" x14ac:dyDescent="0.25">
      <c r="P12228" s="1"/>
      <c r="Q12228" s="1"/>
      <c r="T12228" s="2"/>
      <c r="U12228" s="2"/>
      <c r="V12228" s="2"/>
      <c r="W12228" s="2"/>
    </row>
    <row r="12229" spans="16:23" x14ac:dyDescent="0.25">
      <c r="P12229" s="1"/>
      <c r="Q12229" s="1"/>
      <c r="T12229" s="2"/>
      <c r="U12229" s="2"/>
      <c r="V12229" s="2"/>
      <c r="W12229" s="2"/>
    </row>
    <row r="12230" spans="16:23" x14ac:dyDescent="0.25">
      <c r="P12230" s="1"/>
      <c r="Q12230" s="1"/>
      <c r="T12230" s="2"/>
      <c r="U12230" s="2"/>
      <c r="V12230" s="2"/>
      <c r="W12230" s="2"/>
    </row>
    <row r="12231" spans="16:23" x14ac:dyDescent="0.25">
      <c r="P12231" s="1"/>
      <c r="Q12231" s="1"/>
      <c r="T12231" s="2"/>
      <c r="U12231" s="2"/>
      <c r="V12231" s="2"/>
      <c r="W12231" s="2"/>
    </row>
    <row r="12232" spans="16:23" x14ac:dyDescent="0.25">
      <c r="P12232" s="1"/>
      <c r="Q12232" s="1"/>
      <c r="T12232" s="2"/>
      <c r="U12232" s="2"/>
      <c r="V12232" s="2"/>
      <c r="W12232" s="2"/>
    </row>
    <row r="12233" spans="16:23" x14ac:dyDescent="0.25">
      <c r="P12233" s="1"/>
      <c r="Q12233" s="1"/>
      <c r="T12233" s="2"/>
      <c r="U12233" s="2"/>
      <c r="V12233" s="2"/>
      <c r="W12233" s="2"/>
    </row>
    <row r="12234" spans="16:23" x14ac:dyDescent="0.25">
      <c r="P12234" s="1"/>
      <c r="Q12234" s="1"/>
      <c r="T12234" s="2"/>
      <c r="U12234" s="2"/>
      <c r="V12234" s="2"/>
      <c r="W12234" s="2"/>
    </row>
    <row r="12235" spans="16:23" x14ac:dyDescent="0.25">
      <c r="P12235" s="1"/>
      <c r="Q12235" s="1"/>
      <c r="T12235" s="2"/>
      <c r="U12235" s="2"/>
      <c r="V12235" s="2"/>
      <c r="W12235" s="2"/>
    </row>
    <row r="12236" spans="16:23" x14ac:dyDescent="0.25">
      <c r="P12236" s="1"/>
      <c r="Q12236" s="1"/>
      <c r="T12236" s="2"/>
      <c r="U12236" s="2"/>
      <c r="V12236" s="2"/>
      <c r="W12236" s="2"/>
    </row>
    <row r="12237" spans="16:23" x14ac:dyDescent="0.25">
      <c r="P12237" s="1"/>
      <c r="Q12237" s="1"/>
      <c r="T12237" s="2"/>
      <c r="U12237" s="2"/>
      <c r="V12237" s="2"/>
      <c r="W12237" s="2"/>
    </row>
    <row r="12238" spans="16:23" x14ac:dyDescent="0.25">
      <c r="P12238" s="1"/>
      <c r="Q12238" s="1"/>
      <c r="T12238" s="2"/>
      <c r="U12238" s="2"/>
      <c r="V12238" s="2"/>
      <c r="W12238" s="2"/>
    </row>
    <row r="12239" spans="16:23" x14ac:dyDescent="0.25">
      <c r="P12239" s="1"/>
      <c r="Q12239" s="1"/>
      <c r="T12239" s="2"/>
      <c r="U12239" s="2"/>
      <c r="V12239" s="2"/>
      <c r="W12239" s="2"/>
    </row>
    <row r="12240" spans="16:23" x14ac:dyDescent="0.25">
      <c r="P12240" s="1"/>
      <c r="Q12240" s="1"/>
      <c r="T12240" s="2"/>
      <c r="U12240" s="2"/>
      <c r="V12240" s="2"/>
      <c r="W12240" s="2"/>
    </row>
    <row r="12241" spans="16:23" x14ac:dyDescent="0.25">
      <c r="P12241" s="1"/>
      <c r="Q12241" s="1"/>
      <c r="T12241" s="2"/>
      <c r="U12241" s="2"/>
      <c r="V12241" s="2"/>
      <c r="W12241" s="2"/>
    </row>
    <row r="12242" spans="16:23" x14ac:dyDescent="0.25">
      <c r="P12242" s="1"/>
      <c r="Q12242" s="1"/>
      <c r="T12242" s="2"/>
      <c r="U12242" s="2"/>
      <c r="V12242" s="2"/>
      <c r="W12242" s="2"/>
    </row>
    <row r="12243" spans="16:23" x14ac:dyDescent="0.25">
      <c r="P12243" s="1"/>
      <c r="Q12243" s="1"/>
      <c r="T12243" s="2"/>
      <c r="U12243" s="2"/>
      <c r="V12243" s="2"/>
      <c r="W12243" s="2"/>
    </row>
    <row r="12244" spans="16:23" x14ac:dyDescent="0.25">
      <c r="P12244" s="1"/>
      <c r="Q12244" s="1"/>
      <c r="T12244" s="2"/>
      <c r="U12244" s="2"/>
      <c r="V12244" s="2"/>
      <c r="W12244" s="2"/>
    </row>
    <row r="12245" spans="16:23" x14ac:dyDescent="0.25">
      <c r="P12245" s="1"/>
      <c r="Q12245" s="1"/>
      <c r="T12245" s="2"/>
      <c r="U12245" s="2"/>
      <c r="V12245" s="2"/>
      <c r="W12245" s="2"/>
    </row>
    <row r="12246" spans="16:23" x14ac:dyDescent="0.25">
      <c r="P12246" s="1"/>
      <c r="Q12246" s="1"/>
      <c r="T12246" s="2"/>
      <c r="U12246" s="2"/>
      <c r="V12246" s="2"/>
      <c r="W12246" s="2"/>
    </row>
    <row r="12247" spans="16:23" x14ac:dyDescent="0.25">
      <c r="P12247" s="1"/>
      <c r="Q12247" s="1"/>
      <c r="T12247" s="2"/>
      <c r="U12247" s="2"/>
      <c r="V12247" s="2"/>
      <c r="W12247" s="2"/>
    </row>
    <row r="12248" spans="16:23" x14ac:dyDescent="0.25">
      <c r="P12248" s="1"/>
      <c r="Q12248" s="1"/>
      <c r="T12248" s="2"/>
      <c r="U12248" s="2"/>
      <c r="V12248" s="2"/>
      <c r="W12248" s="2"/>
    </row>
    <row r="12249" spans="16:23" x14ac:dyDescent="0.25">
      <c r="P12249" s="1"/>
      <c r="Q12249" s="1"/>
      <c r="T12249" s="2"/>
      <c r="U12249" s="2"/>
      <c r="V12249" s="2"/>
      <c r="W12249" s="2"/>
    </row>
    <row r="12250" spans="16:23" x14ac:dyDescent="0.25">
      <c r="P12250" s="1"/>
      <c r="Q12250" s="1"/>
      <c r="T12250" s="2"/>
      <c r="U12250" s="2"/>
      <c r="V12250" s="2"/>
      <c r="W12250" s="2"/>
    </row>
    <row r="12251" spans="16:23" x14ac:dyDescent="0.25">
      <c r="P12251" s="1"/>
      <c r="Q12251" s="1"/>
      <c r="T12251" s="2"/>
      <c r="U12251" s="2"/>
      <c r="V12251" s="2"/>
      <c r="W12251" s="2"/>
    </row>
    <row r="12252" spans="16:23" x14ac:dyDescent="0.25">
      <c r="P12252" s="1"/>
      <c r="Q12252" s="1"/>
      <c r="T12252" s="2"/>
      <c r="U12252" s="2"/>
      <c r="V12252" s="2"/>
      <c r="W12252" s="2"/>
    </row>
    <row r="12253" spans="16:23" x14ac:dyDescent="0.25">
      <c r="P12253" s="1"/>
      <c r="Q12253" s="1"/>
      <c r="T12253" s="2"/>
      <c r="U12253" s="2"/>
      <c r="V12253" s="2"/>
      <c r="W12253" s="2"/>
    </row>
    <row r="12254" spans="16:23" x14ac:dyDescent="0.25">
      <c r="P12254" s="1"/>
      <c r="Q12254" s="1"/>
      <c r="T12254" s="2"/>
      <c r="U12254" s="2"/>
      <c r="V12254" s="2"/>
      <c r="W12254" s="2"/>
    </row>
    <row r="12255" spans="16:23" x14ac:dyDescent="0.25">
      <c r="P12255" s="1"/>
      <c r="Q12255" s="1"/>
      <c r="T12255" s="2"/>
      <c r="U12255" s="2"/>
      <c r="V12255" s="2"/>
      <c r="W12255" s="2"/>
    </row>
    <row r="12256" spans="16:23" x14ac:dyDescent="0.25">
      <c r="P12256" s="1"/>
      <c r="Q12256" s="1"/>
      <c r="T12256" s="2"/>
      <c r="U12256" s="2"/>
      <c r="V12256" s="2"/>
      <c r="W12256" s="2"/>
    </row>
    <row r="12257" spans="16:23" x14ac:dyDescent="0.25">
      <c r="P12257" s="1"/>
      <c r="Q12257" s="1"/>
      <c r="T12257" s="2"/>
      <c r="U12257" s="2"/>
      <c r="V12257" s="2"/>
      <c r="W12257" s="2"/>
    </row>
    <row r="12258" spans="16:23" x14ac:dyDescent="0.25">
      <c r="P12258" s="1"/>
      <c r="Q12258" s="1"/>
      <c r="T12258" s="2"/>
      <c r="U12258" s="2"/>
      <c r="V12258" s="2"/>
      <c r="W12258" s="2"/>
    </row>
    <row r="12259" spans="16:23" x14ac:dyDescent="0.25">
      <c r="P12259" s="1"/>
      <c r="Q12259" s="1"/>
      <c r="T12259" s="2"/>
      <c r="U12259" s="2"/>
      <c r="V12259" s="2"/>
      <c r="W12259" s="2"/>
    </row>
    <row r="12260" spans="16:23" x14ac:dyDescent="0.25">
      <c r="P12260" s="1"/>
      <c r="Q12260" s="1"/>
      <c r="T12260" s="2"/>
      <c r="U12260" s="2"/>
      <c r="V12260" s="2"/>
      <c r="W12260" s="2"/>
    </row>
    <row r="12261" spans="16:23" x14ac:dyDescent="0.25">
      <c r="P12261" s="1"/>
      <c r="Q12261" s="1"/>
      <c r="T12261" s="2"/>
      <c r="U12261" s="2"/>
      <c r="V12261" s="2"/>
      <c r="W12261" s="2"/>
    </row>
    <row r="12262" spans="16:23" x14ac:dyDescent="0.25">
      <c r="P12262" s="1"/>
      <c r="Q12262" s="1"/>
      <c r="T12262" s="2"/>
      <c r="U12262" s="2"/>
      <c r="V12262" s="2"/>
      <c r="W12262" s="2"/>
    </row>
    <row r="12263" spans="16:23" x14ac:dyDescent="0.25">
      <c r="P12263" s="1"/>
      <c r="Q12263" s="1"/>
      <c r="T12263" s="2"/>
      <c r="U12263" s="2"/>
      <c r="V12263" s="2"/>
      <c r="W12263" s="2"/>
    </row>
    <row r="12264" spans="16:23" x14ac:dyDescent="0.25">
      <c r="P12264" s="1"/>
      <c r="Q12264" s="1"/>
      <c r="T12264" s="2"/>
      <c r="U12264" s="2"/>
      <c r="V12264" s="2"/>
      <c r="W12264" s="2"/>
    </row>
    <row r="12265" spans="16:23" x14ac:dyDescent="0.25">
      <c r="P12265" s="1"/>
      <c r="Q12265" s="1"/>
      <c r="T12265" s="2"/>
      <c r="U12265" s="2"/>
      <c r="V12265" s="2"/>
      <c r="W12265" s="2"/>
    </row>
    <row r="12266" spans="16:23" x14ac:dyDescent="0.25">
      <c r="P12266" s="1"/>
      <c r="Q12266" s="1"/>
      <c r="T12266" s="2"/>
      <c r="U12266" s="2"/>
      <c r="V12266" s="2"/>
      <c r="W12266" s="2"/>
    </row>
    <row r="12267" spans="16:23" x14ac:dyDescent="0.25">
      <c r="P12267" s="1"/>
      <c r="Q12267" s="1"/>
      <c r="T12267" s="2"/>
      <c r="U12267" s="2"/>
      <c r="V12267" s="2"/>
      <c r="W12267" s="2"/>
    </row>
    <row r="12268" spans="16:23" x14ac:dyDescent="0.25">
      <c r="P12268" s="1"/>
      <c r="Q12268" s="1"/>
      <c r="T12268" s="2"/>
      <c r="U12268" s="2"/>
      <c r="V12268" s="2"/>
      <c r="W12268" s="2"/>
    </row>
    <row r="12269" spans="16:23" x14ac:dyDescent="0.25">
      <c r="P12269" s="1"/>
      <c r="Q12269" s="1"/>
      <c r="T12269" s="2"/>
      <c r="U12269" s="2"/>
      <c r="V12269" s="2"/>
      <c r="W12269" s="2"/>
    </row>
    <row r="12270" spans="16:23" x14ac:dyDescent="0.25">
      <c r="P12270" s="1"/>
      <c r="Q12270" s="1"/>
      <c r="T12270" s="2"/>
      <c r="U12270" s="2"/>
      <c r="V12270" s="2"/>
      <c r="W12270" s="2"/>
    </row>
    <row r="12271" spans="16:23" x14ac:dyDescent="0.25">
      <c r="P12271" s="1"/>
      <c r="Q12271" s="1"/>
      <c r="T12271" s="2"/>
      <c r="U12271" s="2"/>
      <c r="V12271" s="2"/>
      <c r="W12271" s="2"/>
    </row>
    <row r="12272" spans="16:23" x14ac:dyDescent="0.25">
      <c r="P12272" s="1"/>
      <c r="Q12272" s="1"/>
      <c r="T12272" s="2"/>
      <c r="U12272" s="2"/>
      <c r="V12272" s="2"/>
      <c r="W12272" s="2"/>
    </row>
    <row r="12273" spans="16:23" x14ac:dyDescent="0.25">
      <c r="P12273" s="1"/>
      <c r="Q12273" s="1"/>
      <c r="T12273" s="2"/>
      <c r="U12273" s="2"/>
      <c r="V12273" s="2"/>
      <c r="W12273" s="2"/>
    </row>
    <row r="12274" spans="16:23" x14ac:dyDescent="0.25">
      <c r="P12274" s="1"/>
      <c r="Q12274" s="1"/>
      <c r="T12274" s="2"/>
      <c r="U12274" s="2"/>
      <c r="V12274" s="2"/>
      <c r="W12274" s="2"/>
    </row>
    <row r="12275" spans="16:23" x14ac:dyDescent="0.25">
      <c r="P12275" s="1"/>
      <c r="Q12275" s="1"/>
      <c r="T12275" s="2"/>
      <c r="U12275" s="2"/>
      <c r="V12275" s="2"/>
      <c r="W12275" s="2"/>
    </row>
    <row r="12276" spans="16:23" x14ac:dyDescent="0.25">
      <c r="P12276" s="1"/>
      <c r="Q12276" s="1"/>
      <c r="T12276" s="2"/>
      <c r="U12276" s="2"/>
      <c r="V12276" s="2"/>
      <c r="W12276" s="2"/>
    </row>
    <row r="12277" spans="16:23" x14ac:dyDescent="0.25">
      <c r="P12277" s="1"/>
      <c r="Q12277" s="1"/>
      <c r="T12277" s="2"/>
      <c r="U12277" s="2"/>
      <c r="V12277" s="2"/>
      <c r="W12277" s="2"/>
    </row>
    <row r="12278" spans="16:23" x14ac:dyDescent="0.25">
      <c r="P12278" s="1"/>
      <c r="Q12278" s="1"/>
      <c r="T12278" s="2"/>
      <c r="U12278" s="2"/>
      <c r="V12278" s="2"/>
      <c r="W12278" s="2"/>
    </row>
    <row r="12279" spans="16:23" x14ac:dyDescent="0.25">
      <c r="P12279" s="1"/>
      <c r="Q12279" s="1"/>
      <c r="T12279" s="2"/>
      <c r="U12279" s="2"/>
      <c r="V12279" s="2"/>
      <c r="W12279" s="2"/>
    </row>
    <row r="12280" spans="16:23" x14ac:dyDescent="0.25">
      <c r="P12280" s="1"/>
      <c r="Q12280" s="1"/>
      <c r="T12280" s="2"/>
      <c r="U12280" s="2"/>
      <c r="V12280" s="2"/>
      <c r="W12280" s="2"/>
    </row>
    <row r="12281" spans="16:23" x14ac:dyDescent="0.25">
      <c r="P12281" s="1"/>
      <c r="Q12281" s="1"/>
      <c r="T12281" s="2"/>
      <c r="U12281" s="2"/>
      <c r="V12281" s="2"/>
      <c r="W12281" s="2"/>
    </row>
    <row r="12282" spans="16:23" x14ac:dyDescent="0.25">
      <c r="P12282" s="1"/>
      <c r="Q12282" s="1"/>
      <c r="T12282" s="2"/>
      <c r="U12282" s="2"/>
      <c r="V12282" s="2"/>
      <c r="W12282" s="2"/>
    </row>
    <row r="12283" spans="16:23" x14ac:dyDescent="0.25">
      <c r="P12283" s="1"/>
      <c r="Q12283" s="1"/>
      <c r="T12283" s="2"/>
      <c r="U12283" s="2"/>
      <c r="V12283" s="2"/>
      <c r="W12283" s="2"/>
    </row>
    <row r="12284" spans="16:23" x14ac:dyDescent="0.25">
      <c r="P12284" s="1"/>
      <c r="Q12284" s="1"/>
      <c r="T12284" s="2"/>
      <c r="U12284" s="2"/>
      <c r="V12284" s="2"/>
      <c r="W12284" s="2"/>
    </row>
    <row r="12285" spans="16:23" x14ac:dyDescent="0.25">
      <c r="P12285" s="1"/>
      <c r="Q12285" s="1"/>
      <c r="T12285" s="2"/>
      <c r="U12285" s="2"/>
      <c r="V12285" s="2"/>
      <c r="W12285" s="2"/>
    </row>
    <row r="12286" spans="16:23" x14ac:dyDescent="0.25">
      <c r="P12286" s="1"/>
      <c r="Q12286" s="1"/>
      <c r="T12286" s="2"/>
      <c r="U12286" s="2"/>
      <c r="V12286" s="2"/>
      <c r="W12286" s="2"/>
    </row>
    <row r="12287" spans="16:23" x14ac:dyDescent="0.25">
      <c r="P12287" s="1"/>
      <c r="Q12287" s="1"/>
      <c r="T12287" s="2"/>
      <c r="U12287" s="2"/>
      <c r="V12287" s="2"/>
      <c r="W12287" s="2"/>
    </row>
    <row r="12288" spans="16:23" x14ac:dyDescent="0.25">
      <c r="P12288" s="1"/>
      <c r="Q12288" s="1"/>
      <c r="T12288" s="2"/>
      <c r="U12288" s="2"/>
      <c r="V12288" s="2"/>
      <c r="W12288" s="2"/>
    </row>
    <row r="12289" spans="16:23" x14ac:dyDescent="0.25">
      <c r="P12289" s="1"/>
      <c r="Q12289" s="1"/>
      <c r="T12289" s="2"/>
      <c r="U12289" s="2"/>
      <c r="V12289" s="2"/>
      <c r="W12289" s="2"/>
    </row>
    <row r="12290" spans="16:23" x14ac:dyDescent="0.25">
      <c r="P12290" s="1"/>
      <c r="Q12290" s="1"/>
      <c r="T12290" s="2"/>
      <c r="U12290" s="2"/>
      <c r="V12290" s="2"/>
      <c r="W12290" s="2"/>
    </row>
    <row r="12291" spans="16:23" x14ac:dyDescent="0.25">
      <c r="P12291" s="1"/>
      <c r="Q12291" s="1"/>
      <c r="T12291" s="2"/>
      <c r="U12291" s="2"/>
      <c r="V12291" s="2"/>
      <c r="W12291" s="2"/>
    </row>
    <row r="12292" spans="16:23" x14ac:dyDescent="0.25">
      <c r="P12292" s="1"/>
      <c r="Q12292" s="1"/>
      <c r="T12292" s="2"/>
      <c r="U12292" s="2"/>
      <c r="V12292" s="2"/>
      <c r="W12292" s="2"/>
    </row>
    <row r="12293" spans="16:23" x14ac:dyDescent="0.25">
      <c r="P12293" s="1"/>
      <c r="Q12293" s="1"/>
      <c r="T12293" s="2"/>
      <c r="U12293" s="2"/>
      <c r="V12293" s="2"/>
      <c r="W12293" s="2"/>
    </row>
    <row r="12294" spans="16:23" x14ac:dyDescent="0.25">
      <c r="P12294" s="1"/>
      <c r="Q12294" s="1"/>
      <c r="T12294" s="2"/>
      <c r="U12294" s="2"/>
      <c r="V12294" s="2"/>
      <c r="W12294" s="2"/>
    </row>
    <row r="12295" spans="16:23" x14ac:dyDescent="0.25">
      <c r="P12295" s="1"/>
      <c r="Q12295" s="1"/>
      <c r="T12295" s="2"/>
      <c r="U12295" s="2"/>
      <c r="V12295" s="2"/>
      <c r="W12295" s="2"/>
    </row>
    <row r="12296" spans="16:23" x14ac:dyDescent="0.25">
      <c r="P12296" s="1"/>
      <c r="Q12296" s="1"/>
      <c r="T12296" s="2"/>
      <c r="U12296" s="2"/>
      <c r="V12296" s="2"/>
      <c r="W12296" s="2"/>
    </row>
    <row r="12297" spans="16:23" x14ac:dyDescent="0.25">
      <c r="P12297" s="1"/>
      <c r="Q12297" s="1"/>
      <c r="T12297" s="2"/>
      <c r="U12297" s="2"/>
      <c r="V12297" s="2"/>
      <c r="W12297" s="2"/>
    </row>
    <row r="12298" spans="16:23" x14ac:dyDescent="0.25">
      <c r="P12298" s="1"/>
      <c r="Q12298" s="1"/>
      <c r="T12298" s="2"/>
      <c r="U12298" s="2"/>
      <c r="V12298" s="2"/>
      <c r="W12298" s="2"/>
    </row>
    <row r="12299" spans="16:23" x14ac:dyDescent="0.25">
      <c r="P12299" s="1"/>
      <c r="Q12299" s="1"/>
      <c r="T12299" s="2"/>
      <c r="U12299" s="2"/>
      <c r="V12299" s="2"/>
      <c r="W12299" s="2"/>
    </row>
    <row r="12300" spans="16:23" x14ac:dyDescent="0.25">
      <c r="P12300" s="1"/>
      <c r="Q12300" s="1"/>
      <c r="T12300" s="2"/>
      <c r="U12300" s="2"/>
      <c r="V12300" s="2"/>
      <c r="W12300" s="2"/>
    </row>
    <row r="12301" spans="16:23" x14ac:dyDescent="0.25">
      <c r="P12301" s="1"/>
      <c r="Q12301" s="1"/>
      <c r="T12301" s="2"/>
      <c r="U12301" s="2"/>
      <c r="V12301" s="2"/>
      <c r="W12301" s="2"/>
    </row>
    <row r="12302" spans="16:23" x14ac:dyDescent="0.25">
      <c r="P12302" s="1"/>
      <c r="Q12302" s="1"/>
      <c r="T12302" s="2"/>
      <c r="U12302" s="2"/>
      <c r="V12302" s="2"/>
      <c r="W12302" s="2"/>
    </row>
    <row r="12303" spans="16:23" x14ac:dyDescent="0.25">
      <c r="P12303" s="1"/>
      <c r="Q12303" s="1"/>
      <c r="T12303" s="2"/>
      <c r="U12303" s="2"/>
      <c r="V12303" s="2"/>
      <c r="W12303" s="2"/>
    </row>
    <row r="12304" spans="16:23" x14ac:dyDescent="0.25">
      <c r="P12304" s="1"/>
      <c r="Q12304" s="1"/>
      <c r="T12304" s="2"/>
      <c r="U12304" s="2"/>
      <c r="V12304" s="2"/>
      <c r="W12304" s="2"/>
    </row>
    <row r="12305" spans="16:23" x14ac:dyDescent="0.25">
      <c r="P12305" s="1"/>
      <c r="Q12305" s="1"/>
      <c r="T12305" s="2"/>
      <c r="U12305" s="2"/>
      <c r="V12305" s="2"/>
      <c r="W12305" s="2"/>
    </row>
    <row r="12306" spans="16:23" x14ac:dyDescent="0.25">
      <c r="P12306" s="1"/>
      <c r="Q12306" s="1"/>
      <c r="T12306" s="2"/>
      <c r="U12306" s="2"/>
      <c r="V12306" s="2"/>
      <c r="W12306" s="2"/>
    </row>
    <row r="12307" spans="16:23" x14ac:dyDescent="0.25">
      <c r="P12307" s="1"/>
      <c r="Q12307" s="1"/>
      <c r="T12307" s="2"/>
      <c r="U12307" s="2"/>
      <c r="V12307" s="2"/>
      <c r="W12307" s="2"/>
    </row>
    <row r="12308" spans="16:23" x14ac:dyDescent="0.25">
      <c r="P12308" s="1"/>
      <c r="Q12308" s="1"/>
      <c r="T12308" s="2"/>
      <c r="U12308" s="2"/>
      <c r="V12308" s="2"/>
      <c r="W12308" s="2"/>
    </row>
    <row r="12309" spans="16:23" x14ac:dyDescent="0.25">
      <c r="P12309" s="1"/>
      <c r="Q12309" s="1"/>
      <c r="T12309" s="2"/>
      <c r="U12309" s="2"/>
      <c r="V12309" s="2"/>
      <c r="W12309" s="2"/>
    </row>
    <row r="12310" spans="16:23" x14ac:dyDescent="0.25">
      <c r="P12310" s="1"/>
      <c r="Q12310" s="1"/>
      <c r="T12310" s="2"/>
      <c r="U12310" s="2"/>
      <c r="V12310" s="2"/>
      <c r="W12310" s="2"/>
    </row>
    <row r="12311" spans="16:23" x14ac:dyDescent="0.25">
      <c r="P12311" s="1"/>
      <c r="Q12311" s="1"/>
      <c r="T12311" s="2"/>
      <c r="U12311" s="2"/>
      <c r="V12311" s="2"/>
      <c r="W12311" s="2"/>
    </row>
    <row r="12312" spans="16:23" x14ac:dyDescent="0.25">
      <c r="P12312" s="1"/>
      <c r="Q12312" s="1"/>
      <c r="T12312" s="2"/>
      <c r="U12312" s="2"/>
      <c r="V12312" s="2"/>
      <c r="W12312" s="2"/>
    </row>
    <row r="12313" spans="16:23" x14ac:dyDescent="0.25">
      <c r="P12313" s="1"/>
      <c r="Q12313" s="1"/>
      <c r="T12313" s="2"/>
      <c r="U12313" s="2"/>
      <c r="V12313" s="2"/>
      <c r="W12313" s="2"/>
    </row>
    <row r="12314" spans="16:23" x14ac:dyDescent="0.25">
      <c r="P12314" s="1"/>
      <c r="Q12314" s="1"/>
      <c r="T12314" s="2"/>
      <c r="U12314" s="2"/>
      <c r="V12314" s="2"/>
      <c r="W12314" s="2"/>
    </row>
    <row r="12315" spans="16:23" x14ac:dyDescent="0.25">
      <c r="P12315" s="1"/>
      <c r="Q12315" s="1"/>
      <c r="T12315" s="2"/>
      <c r="U12315" s="2"/>
      <c r="V12315" s="2"/>
      <c r="W12315" s="2"/>
    </row>
    <row r="12316" spans="16:23" x14ac:dyDescent="0.25">
      <c r="P12316" s="1"/>
      <c r="Q12316" s="1"/>
      <c r="T12316" s="2"/>
      <c r="U12316" s="2"/>
      <c r="V12316" s="2"/>
      <c r="W12316" s="2"/>
    </row>
    <row r="12317" spans="16:23" x14ac:dyDescent="0.25">
      <c r="P12317" s="1"/>
      <c r="Q12317" s="1"/>
      <c r="T12317" s="2"/>
      <c r="U12317" s="2"/>
      <c r="V12317" s="2"/>
      <c r="W12317" s="2"/>
    </row>
    <row r="12318" spans="16:23" x14ac:dyDescent="0.25">
      <c r="P12318" s="1"/>
      <c r="Q12318" s="1"/>
      <c r="T12318" s="2"/>
      <c r="U12318" s="2"/>
      <c r="V12318" s="2"/>
      <c r="W12318" s="2"/>
    </row>
    <row r="12319" spans="16:23" x14ac:dyDescent="0.25">
      <c r="P12319" s="1"/>
      <c r="Q12319" s="1"/>
      <c r="T12319" s="2"/>
      <c r="U12319" s="2"/>
      <c r="V12319" s="2"/>
      <c r="W12319" s="2"/>
    </row>
    <row r="12320" spans="16:23" x14ac:dyDescent="0.25">
      <c r="P12320" s="1"/>
      <c r="Q12320" s="1"/>
      <c r="T12320" s="2"/>
      <c r="U12320" s="2"/>
      <c r="V12320" s="2"/>
      <c r="W12320" s="2"/>
    </row>
    <row r="12321" spans="16:23" x14ac:dyDescent="0.25">
      <c r="P12321" s="1"/>
      <c r="Q12321" s="1"/>
      <c r="T12321" s="2"/>
      <c r="U12321" s="2"/>
      <c r="V12321" s="2"/>
      <c r="W12321" s="2"/>
    </row>
    <row r="12322" spans="16:23" x14ac:dyDescent="0.25">
      <c r="P12322" s="1"/>
      <c r="Q12322" s="1"/>
      <c r="T12322" s="2"/>
      <c r="U12322" s="2"/>
      <c r="V12322" s="2"/>
      <c r="W12322" s="2"/>
    </row>
    <row r="12323" spans="16:23" x14ac:dyDescent="0.25">
      <c r="P12323" s="1"/>
      <c r="Q12323" s="1"/>
      <c r="T12323" s="2"/>
      <c r="U12323" s="2"/>
      <c r="V12323" s="2"/>
      <c r="W12323" s="2"/>
    </row>
    <row r="12324" spans="16:23" x14ac:dyDescent="0.25">
      <c r="P12324" s="1"/>
      <c r="Q12324" s="1"/>
      <c r="T12324" s="2"/>
      <c r="U12324" s="2"/>
      <c r="V12324" s="2"/>
      <c r="W12324" s="2"/>
    </row>
    <row r="12325" spans="16:23" x14ac:dyDescent="0.25">
      <c r="P12325" s="1"/>
      <c r="Q12325" s="1"/>
      <c r="T12325" s="2"/>
      <c r="U12325" s="2"/>
      <c r="V12325" s="2"/>
      <c r="W12325" s="2"/>
    </row>
    <row r="12326" spans="16:23" x14ac:dyDescent="0.25">
      <c r="P12326" s="1"/>
      <c r="Q12326" s="1"/>
      <c r="T12326" s="2"/>
      <c r="U12326" s="2"/>
      <c r="V12326" s="2"/>
      <c r="W12326" s="2"/>
    </row>
    <row r="12327" spans="16:23" x14ac:dyDescent="0.25">
      <c r="P12327" s="1"/>
      <c r="Q12327" s="1"/>
      <c r="T12327" s="2"/>
      <c r="U12327" s="2"/>
      <c r="V12327" s="2"/>
      <c r="W12327" s="2"/>
    </row>
    <row r="12328" spans="16:23" x14ac:dyDescent="0.25">
      <c r="P12328" s="1"/>
      <c r="Q12328" s="1"/>
      <c r="T12328" s="2"/>
      <c r="U12328" s="2"/>
      <c r="V12328" s="2"/>
      <c r="W12328" s="2"/>
    </row>
    <row r="12329" spans="16:23" x14ac:dyDescent="0.25">
      <c r="P12329" s="1"/>
      <c r="Q12329" s="1"/>
      <c r="T12329" s="2"/>
      <c r="U12329" s="2"/>
      <c r="V12329" s="2"/>
      <c r="W12329" s="2"/>
    </row>
    <row r="12330" spans="16:23" x14ac:dyDescent="0.25">
      <c r="P12330" s="1"/>
      <c r="Q12330" s="1"/>
      <c r="T12330" s="2"/>
      <c r="U12330" s="2"/>
      <c r="V12330" s="2"/>
      <c r="W12330" s="2"/>
    </row>
    <row r="12331" spans="16:23" x14ac:dyDescent="0.25">
      <c r="P12331" s="1"/>
      <c r="Q12331" s="1"/>
      <c r="T12331" s="2"/>
      <c r="U12331" s="2"/>
      <c r="V12331" s="2"/>
      <c r="W12331" s="2"/>
    </row>
    <row r="12332" spans="16:23" x14ac:dyDescent="0.25">
      <c r="P12332" s="1"/>
      <c r="Q12332" s="1"/>
      <c r="T12332" s="2"/>
      <c r="U12332" s="2"/>
      <c r="V12332" s="2"/>
      <c r="W12332" s="2"/>
    </row>
    <row r="12333" spans="16:23" x14ac:dyDescent="0.25">
      <c r="P12333" s="1"/>
      <c r="Q12333" s="1"/>
      <c r="T12333" s="2"/>
      <c r="U12333" s="2"/>
      <c r="V12333" s="2"/>
      <c r="W12333" s="2"/>
    </row>
    <row r="12334" spans="16:23" x14ac:dyDescent="0.25">
      <c r="P12334" s="1"/>
      <c r="Q12334" s="1"/>
      <c r="T12334" s="2"/>
      <c r="U12334" s="2"/>
      <c r="V12334" s="2"/>
      <c r="W12334" s="2"/>
    </row>
    <row r="12335" spans="16:23" x14ac:dyDescent="0.25">
      <c r="P12335" s="1"/>
      <c r="Q12335" s="1"/>
      <c r="T12335" s="2"/>
      <c r="U12335" s="2"/>
      <c r="V12335" s="2"/>
      <c r="W12335" s="2"/>
    </row>
    <row r="12336" spans="16:23" x14ac:dyDescent="0.25">
      <c r="P12336" s="1"/>
      <c r="Q12336" s="1"/>
      <c r="T12336" s="2"/>
      <c r="U12336" s="2"/>
      <c r="V12336" s="2"/>
      <c r="W12336" s="2"/>
    </row>
    <row r="12337" spans="16:23" x14ac:dyDescent="0.25">
      <c r="P12337" s="1"/>
      <c r="Q12337" s="1"/>
      <c r="T12337" s="2"/>
      <c r="U12337" s="2"/>
      <c r="V12337" s="2"/>
      <c r="W12337" s="2"/>
    </row>
    <row r="12338" spans="16:23" x14ac:dyDescent="0.25">
      <c r="P12338" s="1"/>
      <c r="Q12338" s="1"/>
      <c r="T12338" s="2"/>
      <c r="U12338" s="2"/>
      <c r="V12338" s="2"/>
      <c r="W12338" s="2"/>
    </row>
    <row r="12339" spans="16:23" x14ac:dyDescent="0.25">
      <c r="P12339" s="1"/>
      <c r="Q12339" s="1"/>
      <c r="T12339" s="2"/>
      <c r="U12339" s="2"/>
      <c r="V12339" s="2"/>
      <c r="W12339" s="2"/>
    </row>
    <row r="12340" spans="16:23" x14ac:dyDescent="0.25">
      <c r="P12340" s="1"/>
      <c r="Q12340" s="1"/>
      <c r="T12340" s="2"/>
      <c r="U12340" s="2"/>
      <c r="V12340" s="2"/>
      <c r="W12340" s="2"/>
    </row>
    <row r="12341" spans="16:23" x14ac:dyDescent="0.25">
      <c r="P12341" s="1"/>
      <c r="Q12341" s="1"/>
      <c r="T12341" s="2"/>
      <c r="U12341" s="2"/>
      <c r="V12341" s="2"/>
      <c r="W12341" s="2"/>
    </row>
    <row r="12342" spans="16:23" x14ac:dyDescent="0.25">
      <c r="P12342" s="1"/>
      <c r="Q12342" s="1"/>
      <c r="T12342" s="2"/>
      <c r="U12342" s="2"/>
      <c r="V12342" s="2"/>
      <c r="W12342" s="2"/>
    </row>
    <row r="12343" spans="16:23" x14ac:dyDescent="0.25">
      <c r="P12343" s="1"/>
      <c r="Q12343" s="1"/>
      <c r="T12343" s="2"/>
      <c r="U12343" s="2"/>
      <c r="V12343" s="2"/>
      <c r="W12343" s="2"/>
    </row>
    <row r="12344" spans="16:23" x14ac:dyDescent="0.25">
      <c r="P12344" s="1"/>
      <c r="Q12344" s="1"/>
      <c r="T12344" s="2"/>
      <c r="U12344" s="2"/>
      <c r="V12344" s="2"/>
      <c r="W12344" s="2"/>
    </row>
    <row r="12345" spans="16:23" x14ac:dyDescent="0.25">
      <c r="P12345" s="1"/>
      <c r="Q12345" s="1"/>
      <c r="T12345" s="2"/>
      <c r="U12345" s="2"/>
      <c r="V12345" s="2"/>
      <c r="W12345" s="2"/>
    </row>
    <row r="12346" spans="16:23" x14ac:dyDescent="0.25">
      <c r="P12346" s="1"/>
      <c r="Q12346" s="1"/>
      <c r="T12346" s="2"/>
      <c r="U12346" s="2"/>
      <c r="V12346" s="2"/>
      <c r="W12346" s="2"/>
    </row>
    <row r="12347" spans="16:23" x14ac:dyDescent="0.25">
      <c r="P12347" s="1"/>
      <c r="Q12347" s="1"/>
      <c r="T12347" s="2"/>
      <c r="U12347" s="2"/>
      <c r="V12347" s="2"/>
      <c r="W12347" s="2"/>
    </row>
    <row r="12348" spans="16:23" x14ac:dyDescent="0.25">
      <c r="P12348" s="1"/>
      <c r="Q12348" s="1"/>
      <c r="T12348" s="2"/>
      <c r="U12348" s="2"/>
      <c r="V12348" s="2"/>
      <c r="W12348" s="2"/>
    </row>
    <row r="12349" spans="16:23" x14ac:dyDescent="0.25">
      <c r="P12349" s="1"/>
      <c r="Q12349" s="1"/>
      <c r="T12349" s="2"/>
      <c r="U12349" s="2"/>
      <c r="V12349" s="2"/>
      <c r="W12349" s="2"/>
    </row>
    <row r="12350" spans="16:23" x14ac:dyDescent="0.25">
      <c r="P12350" s="1"/>
      <c r="Q12350" s="1"/>
      <c r="T12350" s="2"/>
      <c r="U12350" s="2"/>
      <c r="V12350" s="2"/>
      <c r="W12350" s="2"/>
    </row>
    <row r="12351" spans="16:23" x14ac:dyDescent="0.25">
      <c r="P12351" s="1"/>
      <c r="Q12351" s="1"/>
      <c r="T12351" s="2"/>
      <c r="U12351" s="2"/>
      <c r="V12351" s="2"/>
      <c r="W12351" s="2"/>
    </row>
    <row r="12352" spans="16:23" x14ac:dyDescent="0.25">
      <c r="P12352" s="1"/>
      <c r="Q12352" s="1"/>
      <c r="T12352" s="2"/>
      <c r="U12352" s="2"/>
      <c r="V12352" s="2"/>
      <c r="W12352" s="2"/>
    </row>
    <row r="12353" spans="16:23" x14ac:dyDescent="0.25">
      <c r="P12353" s="1"/>
      <c r="Q12353" s="1"/>
      <c r="T12353" s="2"/>
      <c r="U12353" s="2"/>
      <c r="V12353" s="2"/>
      <c r="W12353" s="2"/>
    </row>
    <row r="12354" spans="16:23" x14ac:dyDescent="0.25">
      <c r="P12354" s="1"/>
      <c r="Q12354" s="1"/>
      <c r="T12354" s="2"/>
      <c r="U12354" s="2"/>
      <c r="V12354" s="2"/>
      <c r="W12354" s="2"/>
    </row>
    <row r="12355" spans="16:23" x14ac:dyDescent="0.25">
      <c r="P12355" s="1"/>
      <c r="Q12355" s="1"/>
      <c r="T12355" s="2"/>
      <c r="U12355" s="2"/>
      <c r="V12355" s="2"/>
      <c r="W12355" s="2"/>
    </row>
    <row r="12356" spans="16:23" x14ac:dyDescent="0.25">
      <c r="P12356" s="1"/>
      <c r="Q12356" s="1"/>
      <c r="T12356" s="2"/>
      <c r="U12356" s="2"/>
      <c r="V12356" s="2"/>
      <c r="W12356" s="2"/>
    </row>
    <row r="12357" spans="16:23" x14ac:dyDescent="0.25">
      <c r="P12357" s="1"/>
      <c r="Q12357" s="1"/>
      <c r="T12357" s="2"/>
      <c r="U12357" s="2"/>
      <c r="V12357" s="2"/>
      <c r="W12357" s="2"/>
    </row>
    <row r="12358" spans="16:23" x14ac:dyDescent="0.25">
      <c r="P12358" s="1"/>
      <c r="Q12358" s="1"/>
      <c r="T12358" s="2"/>
      <c r="U12358" s="2"/>
      <c r="V12358" s="2"/>
      <c r="W12358" s="2"/>
    </row>
    <row r="12359" spans="16:23" x14ac:dyDescent="0.25">
      <c r="P12359" s="1"/>
      <c r="Q12359" s="1"/>
      <c r="T12359" s="2"/>
      <c r="U12359" s="2"/>
      <c r="V12359" s="2"/>
      <c r="W12359" s="2"/>
    </row>
    <row r="12360" spans="16:23" x14ac:dyDescent="0.25">
      <c r="P12360" s="1"/>
      <c r="Q12360" s="1"/>
      <c r="T12360" s="2"/>
      <c r="U12360" s="2"/>
      <c r="V12360" s="2"/>
      <c r="W12360" s="2"/>
    </row>
    <row r="12361" spans="16:23" x14ac:dyDescent="0.25">
      <c r="P12361" s="1"/>
      <c r="Q12361" s="1"/>
      <c r="T12361" s="2"/>
      <c r="U12361" s="2"/>
      <c r="V12361" s="2"/>
      <c r="W12361" s="2"/>
    </row>
    <row r="12362" spans="16:23" x14ac:dyDescent="0.25">
      <c r="P12362" s="1"/>
      <c r="Q12362" s="1"/>
      <c r="T12362" s="2"/>
      <c r="U12362" s="2"/>
      <c r="V12362" s="2"/>
      <c r="W12362" s="2"/>
    </row>
    <row r="12363" spans="16:23" x14ac:dyDescent="0.25">
      <c r="P12363" s="1"/>
      <c r="Q12363" s="1"/>
      <c r="T12363" s="2"/>
      <c r="U12363" s="2"/>
      <c r="V12363" s="2"/>
      <c r="W12363" s="2"/>
    </row>
    <row r="12364" spans="16:23" x14ac:dyDescent="0.25">
      <c r="P12364" s="1"/>
      <c r="Q12364" s="1"/>
      <c r="T12364" s="2"/>
      <c r="U12364" s="2"/>
      <c r="V12364" s="2"/>
      <c r="W12364" s="2"/>
    </row>
    <row r="12365" spans="16:23" x14ac:dyDescent="0.25">
      <c r="P12365" s="1"/>
      <c r="Q12365" s="1"/>
      <c r="T12365" s="2"/>
      <c r="U12365" s="2"/>
      <c r="V12365" s="2"/>
      <c r="W12365" s="2"/>
    </row>
    <row r="12366" spans="16:23" x14ac:dyDescent="0.25">
      <c r="P12366" s="1"/>
      <c r="Q12366" s="1"/>
      <c r="T12366" s="2"/>
      <c r="U12366" s="2"/>
      <c r="V12366" s="2"/>
      <c r="W12366" s="2"/>
    </row>
    <row r="12367" spans="16:23" x14ac:dyDescent="0.25">
      <c r="P12367" s="1"/>
      <c r="Q12367" s="1"/>
      <c r="T12367" s="2"/>
      <c r="U12367" s="2"/>
      <c r="V12367" s="2"/>
      <c r="W12367" s="2"/>
    </row>
    <row r="12368" spans="16:23" x14ac:dyDescent="0.25">
      <c r="P12368" s="1"/>
      <c r="Q12368" s="1"/>
      <c r="T12368" s="2"/>
      <c r="U12368" s="2"/>
      <c r="V12368" s="2"/>
      <c r="W12368" s="2"/>
    </row>
    <row r="12369" spans="16:23" x14ac:dyDescent="0.25">
      <c r="P12369" s="1"/>
      <c r="Q12369" s="1"/>
      <c r="T12369" s="2"/>
      <c r="U12369" s="2"/>
      <c r="V12369" s="2"/>
      <c r="W12369" s="2"/>
    </row>
    <row r="12370" spans="16:23" x14ac:dyDescent="0.25">
      <c r="P12370" s="1"/>
      <c r="Q12370" s="1"/>
      <c r="T12370" s="2"/>
      <c r="U12370" s="2"/>
      <c r="V12370" s="2"/>
      <c r="W12370" s="2"/>
    </row>
    <row r="12371" spans="16:23" x14ac:dyDescent="0.25">
      <c r="P12371" s="1"/>
      <c r="Q12371" s="1"/>
      <c r="T12371" s="2"/>
      <c r="U12371" s="2"/>
      <c r="V12371" s="2"/>
      <c r="W12371" s="2"/>
    </row>
    <row r="12372" spans="16:23" x14ac:dyDescent="0.25">
      <c r="P12372" s="1"/>
      <c r="Q12372" s="1"/>
      <c r="T12372" s="2"/>
      <c r="U12372" s="2"/>
      <c r="V12372" s="2"/>
      <c r="W12372" s="2"/>
    </row>
    <row r="12373" spans="16:23" x14ac:dyDescent="0.25">
      <c r="P12373" s="1"/>
      <c r="Q12373" s="1"/>
      <c r="T12373" s="2"/>
      <c r="U12373" s="2"/>
      <c r="V12373" s="2"/>
      <c r="W12373" s="2"/>
    </row>
    <row r="12374" spans="16:23" x14ac:dyDescent="0.25">
      <c r="P12374" s="1"/>
      <c r="Q12374" s="1"/>
      <c r="T12374" s="2"/>
      <c r="U12374" s="2"/>
      <c r="V12374" s="2"/>
      <c r="W12374" s="2"/>
    </row>
    <row r="12375" spans="16:23" x14ac:dyDescent="0.25">
      <c r="P12375" s="1"/>
      <c r="Q12375" s="1"/>
      <c r="T12375" s="2"/>
      <c r="U12375" s="2"/>
      <c r="V12375" s="2"/>
      <c r="W12375" s="2"/>
    </row>
    <row r="12376" spans="16:23" x14ac:dyDescent="0.25">
      <c r="P12376" s="1"/>
      <c r="Q12376" s="1"/>
      <c r="T12376" s="2"/>
      <c r="U12376" s="2"/>
      <c r="V12376" s="2"/>
      <c r="W12376" s="2"/>
    </row>
    <row r="12377" spans="16:23" x14ac:dyDescent="0.25">
      <c r="P12377" s="1"/>
      <c r="Q12377" s="1"/>
      <c r="T12377" s="2"/>
      <c r="U12377" s="2"/>
      <c r="V12377" s="2"/>
      <c r="W12377" s="2"/>
    </row>
    <row r="12378" spans="16:23" x14ac:dyDescent="0.25">
      <c r="P12378" s="1"/>
      <c r="Q12378" s="1"/>
      <c r="T12378" s="2"/>
      <c r="U12378" s="2"/>
      <c r="V12378" s="2"/>
      <c r="W12378" s="2"/>
    </row>
    <row r="12379" spans="16:23" x14ac:dyDescent="0.25">
      <c r="P12379" s="1"/>
      <c r="Q12379" s="1"/>
      <c r="T12379" s="2"/>
      <c r="U12379" s="2"/>
      <c r="V12379" s="2"/>
      <c r="W12379" s="2"/>
    </row>
    <row r="12380" spans="16:23" x14ac:dyDescent="0.25">
      <c r="P12380" s="1"/>
      <c r="Q12380" s="1"/>
      <c r="T12380" s="2"/>
      <c r="U12380" s="2"/>
      <c r="V12380" s="2"/>
      <c r="W12380" s="2"/>
    </row>
    <row r="12381" spans="16:23" x14ac:dyDescent="0.25">
      <c r="P12381" s="1"/>
      <c r="Q12381" s="1"/>
      <c r="T12381" s="2"/>
      <c r="U12381" s="2"/>
      <c r="V12381" s="2"/>
      <c r="W12381" s="2"/>
    </row>
    <row r="12382" spans="16:23" x14ac:dyDescent="0.25">
      <c r="P12382" s="1"/>
      <c r="Q12382" s="1"/>
      <c r="T12382" s="2"/>
      <c r="U12382" s="2"/>
      <c r="V12382" s="2"/>
      <c r="W12382" s="2"/>
    </row>
    <row r="12383" spans="16:23" x14ac:dyDescent="0.25">
      <c r="P12383" s="1"/>
      <c r="Q12383" s="1"/>
      <c r="T12383" s="2"/>
      <c r="U12383" s="2"/>
      <c r="V12383" s="2"/>
      <c r="W12383" s="2"/>
    </row>
    <row r="12384" spans="16:23" x14ac:dyDescent="0.25">
      <c r="P12384" s="1"/>
      <c r="Q12384" s="1"/>
      <c r="T12384" s="2"/>
      <c r="U12384" s="2"/>
      <c r="V12384" s="2"/>
      <c r="W12384" s="2"/>
    </row>
    <row r="12385" spans="16:23" x14ac:dyDescent="0.25">
      <c r="P12385" s="1"/>
      <c r="Q12385" s="1"/>
      <c r="T12385" s="2"/>
      <c r="U12385" s="2"/>
      <c r="V12385" s="2"/>
      <c r="W12385" s="2"/>
    </row>
    <row r="12386" spans="16:23" x14ac:dyDescent="0.25">
      <c r="P12386" s="1"/>
      <c r="Q12386" s="1"/>
      <c r="T12386" s="2"/>
      <c r="U12386" s="2"/>
      <c r="V12386" s="2"/>
      <c r="W12386" s="2"/>
    </row>
    <row r="12387" spans="16:23" x14ac:dyDescent="0.25">
      <c r="P12387" s="1"/>
      <c r="Q12387" s="1"/>
      <c r="T12387" s="2"/>
      <c r="U12387" s="2"/>
      <c r="V12387" s="2"/>
      <c r="W12387" s="2"/>
    </row>
    <row r="12388" spans="16:23" x14ac:dyDescent="0.25">
      <c r="P12388" s="1"/>
      <c r="Q12388" s="1"/>
      <c r="T12388" s="2"/>
      <c r="U12388" s="2"/>
      <c r="V12388" s="2"/>
      <c r="W12388" s="2"/>
    </row>
    <row r="12389" spans="16:23" x14ac:dyDescent="0.25">
      <c r="P12389" s="1"/>
      <c r="Q12389" s="1"/>
      <c r="T12389" s="2"/>
      <c r="U12389" s="2"/>
      <c r="V12389" s="2"/>
      <c r="W12389" s="2"/>
    </row>
    <row r="12390" spans="16:23" x14ac:dyDescent="0.25">
      <c r="P12390" s="1"/>
      <c r="Q12390" s="1"/>
      <c r="T12390" s="2"/>
      <c r="U12390" s="2"/>
      <c r="V12390" s="2"/>
      <c r="W12390" s="2"/>
    </row>
    <row r="12391" spans="16:23" x14ac:dyDescent="0.25">
      <c r="P12391" s="1"/>
      <c r="Q12391" s="1"/>
      <c r="T12391" s="2"/>
      <c r="U12391" s="2"/>
      <c r="V12391" s="2"/>
      <c r="W12391" s="2"/>
    </row>
    <row r="12392" spans="16:23" x14ac:dyDescent="0.25">
      <c r="P12392" s="1"/>
      <c r="Q12392" s="1"/>
      <c r="T12392" s="2"/>
      <c r="U12392" s="2"/>
      <c r="V12392" s="2"/>
      <c r="W12392" s="2"/>
    </row>
    <row r="12393" spans="16:23" x14ac:dyDescent="0.25">
      <c r="P12393" s="1"/>
      <c r="Q12393" s="1"/>
      <c r="T12393" s="2"/>
      <c r="U12393" s="2"/>
      <c r="V12393" s="2"/>
      <c r="W12393" s="2"/>
    </row>
    <row r="12394" spans="16:23" x14ac:dyDescent="0.25">
      <c r="P12394" s="1"/>
      <c r="Q12394" s="1"/>
      <c r="T12394" s="2"/>
      <c r="U12394" s="2"/>
      <c r="V12394" s="2"/>
      <c r="W12394" s="2"/>
    </row>
    <row r="12395" spans="16:23" x14ac:dyDescent="0.25">
      <c r="P12395" s="1"/>
      <c r="Q12395" s="1"/>
      <c r="T12395" s="2"/>
      <c r="U12395" s="2"/>
      <c r="V12395" s="2"/>
      <c r="W12395" s="2"/>
    </row>
    <row r="12396" spans="16:23" x14ac:dyDescent="0.25">
      <c r="P12396" s="1"/>
      <c r="Q12396" s="1"/>
      <c r="T12396" s="2"/>
      <c r="U12396" s="2"/>
      <c r="V12396" s="2"/>
      <c r="W12396" s="2"/>
    </row>
    <row r="12397" spans="16:23" x14ac:dyDescent="0.25">
      <c r="P12397" s="1"/>
      <c r="Q12397" s="1"/>
      <c r="T12397" s="2"/>
      <c r="U12397" s="2"/>
      <c r="V12397" s="2"/>
      <c r="W12397" s="2"/>
    </row>
    <row r="12398" spans="16:23" x14ac:dyDescent="0.25">
      <c r="P12398" s="1"/>
      <c r="Q12398" s="1"/>
      <c r="T12398" s="2"/>
      <c r="U12398" s="2"/>
      <c r="V12398" s="2"/>
      <c r="W12398" s="2"/>
    </row>
    <row r="12399" spans="16:23" x14ac:dyDescent="0.25">
      <c r="P12399" s="1"/>
      <c r="Q12399" s="1"/>
      <c r="T12399" s="2"/>
      <c r="U12399" s="2"/>
      <c r="V12399" s="2"/>
      <c r="W12399" s="2"/>
    </row>
    <row r="12400" spans="16:23" x14ac:dyDescent="0.25">
      <c r="P12400" s="1"/>
      <c r="Q12400" s="1"/>
      <c r="T12400" s="2"/>
      <c r="U12400" s="2"/>
      <c r="V12400" s="2"/>
      <c r="W12400" s="2"/>
    </row>
    <row r="12401" spans="16:23" x14ac:dyDescent="0.25">
      <c r="P12401" s="1"/>
      <c r="Q12401" s="1"/>
      <c r="T12401" s="2"/>
      <c r="U12401" s="2"/>
      <c r="V12401" s="2"/>
      <c r="W12401" s="2"/>
    </row>
    <row r="12402" spans="16:23" x14ac:dyDescent="0.25">
      <c r="P12402" s="1"/>
      <c r="Q12402" s="1"/>
      <c r="T12402" s="2"/>
      <c r="U12402" s="2"/>
      <c r="V12402" s="2"/>
      <c r="W12402" s="2"/>
    </row>
    <row r="12403" spans="16:23" x14ac:dyDescent="0.25">
      <c r="P12403" s="1"/>
      <c r="Q12403" s="1"/>
      <c r="T12403" s="2"/>
      <c r="U12403" s="2"/>
      <c r="V12403" s="2"/>
      <c r="W12403" s="2"/>
    </row>
    <row r="12404" spans="16:23" x14ac:dyDescent="0.25">
      <c r="P12404" s="1"/>
      <c r="Q12404" s="1"/>
      <c r="T12404" s="2"/>
      <c r="U12404" s="2"/>
      <c r="V12404" s="2"/>
      <c r="W12404" s="2"/>
    </row>
    <row r="12405" spans="16:23" x14ac:dyDescent="0.25">
      <c r="P12405" s="1"/>
      <c r="Q12405" s="1"/>
      <c r="T12405" s="2"/>
      <c r="U12405" s="2"/>
      <c r="V12405" s="2"/>
      <c r="W12405" s="2"/>
    </row>
    <row r="12406" spans="16:23" x14ac:dyDescent="0.25">
      <c r="P12406" s="1"/>
      <c r="Q12406" s="1"/>
      <c r="T12406" s="2"/>
      <c r="U12406" s="2"/>
      <c r="V12406" s="2"/>
      <c r="W12406" s="2"/>
    </row>
    <row r="12407" spans="16:23" x14ac:dyDescent="0.25">
      <c r="P12407" s="1"/>
      <c r="Q12407" s="1"/>
      <c r="T12407" s="2"/>
      <c r="U12407" s="2"/>
      <c r="V12407" s="2"/>
      <c r="W12407" s="2"/>
    </row>
    <row r="12408" spans="16:23" x14ac:dyDescent="0.25">
      <c r="P12408" s="1"/>
      <c r="Q12408" s="1"/>
      <c r="T12408" s="2"/>
      <c r="U12408" s="2"/>
      <c r="V12408" s="2"/>
      <c r="W12408" s="2"/>
    </row>
    <row r="12409" spans="16:23" x14ac:dyDescent="0.25">
      <c r="P12409" s="1"/>
      <c r="Q12409" s="1"/>
      <c r="T12409" s="2"/>
      <c r="U12409" s="2"/>
      <c r="V12409" s="2"/>
      <c r="W12409" s="2"/>
    </row>
    <row r="12410" spans="16:23" x14ac:dyDescent="0.25">
      <c r="P12410" s="1"/>
      <c r="Q12410" s="1"/>
      <c r="T12410" s="2"/>
      <c r="U12410" s="2"/>
      <c r="V12410" s="2"/>
      <c r="W12410" s="2"/>
    </row>
    <row r="12411" spans="16:23" x14ac:dyDescent="0.25">
      <c r="P12411" s="1"/>
      <c r="Q12411" s="1"/>
      <c r="T12411" s="2"/>
      <c r="U12411" s="2"/>
      <c r="V12411" s="2"/>
      <c r="W12411" s="2"/>
    </row>
    <row r="12412" spans="16:23" x14ac:dyDescent="0.25">
      <c r="P12412" s="1"/>
      <c r="Q12412" s="1"/>
      <c r="T12412" s="2"/>
      <c r="U12412" s="2"/>
      <c r="V12412" s="2"/>
      <c r="W12412" s="2"/>
    </row>
    <row r="12413" spans="16:23" x14ac:dyDescent="0.25">
      <c r="P12413" s="1"/>
      <c r="Q12413" s="1"/>
      <c r="T12413" s="2"/>
      <c r="U12413" s="2"/>
      <c r="V12413" s="2"/>
      <c r="W12413" s="2"/>
    </row>
    <row r="12414" spans="16:23" x14ac:dyDescent="0.25">
      <c r="P12414" s="1"/>
      <c r="Q12414" s="1"/>
      <c r="T12414" s="2"/>
      <c r="U12414" s="2"/>
      <c r="V12414" s="2"/>
      <c r="W12414" s="2"/>
    </row>
    <row r="12415" spans="16:23" x14ac:dyDescent="0.25">
      <c r="P12415" s="1"/>
      <c r="Q12415" s="1"/>
      <c r="T12415" s="2"/>
      <c r="U12415" s="2"/>
      <c r="V12415" s="2"/>
      <c r="W12415" s="2"/>
    </row>
    <row r="12416" spans="16:23" x14ac:dyDescent="0.25">
      <c r="P12416" s="1"/>
      <c r="Q12416" s="1"/>
      <c r="T12416" s="2"/>
      <c r="U12416" s="2"/>
      <c r="V12416" s="2"/>
      <c r="W12416" s="2"/>
    </row>
    <row r="12417" spans="16:23" x14ac:dyDescent="0.25">
      <c r="P12417" s="1"/>
      <c r="Q12417" s="1"/>
      <c r="T12417" s="2"/>
      <c r="U12417" s="2"/>
      <c r="V12417" s="2"/>
      <c r="W12417" s="2"/>
    </row>
    <row r="12418" spans="16:23" x14ac:dyDescent="0.25">
      <c r="P12418" s="1"/>
      <c r="Q12418" s="1"/>
      <c r="T12418" s="2"/>
      <c r="U12418" s="2"/>
      <c r="V12418" s="2"/>
      <c r="W12418" s="2"/>
    </row>
    <row r="12419" spans="16:23" x14ac:dyDescent="0.25">
      <c r="P12419" s="1"/>
      <c r="Q12419" s="1"/>
      <c r="T12419" s="2"/>
      <c r="U12419" s="2"/>
      <c r="V12419" s="2"/>
      <c r="W12419" s="2"/>
    </row>
    <row r="12420" spans="16:23" x14ac:dyDescent="0.25">
      <c r="P12420" s="1"/>
      <c r="Q12420" s="1"/>
      <c r="T12420" s="2"/>
      <c r="U12420" s="2"/>
      <c r="V12420" s="2"/>
      <c r="W12420" s="2"/>
    </row>
    <row r="12421" spans="16:23" x14ac:dyDescent="0.25">
      <c r="P12421" s="1"/>
      <c r="Q12421" s="1"/>
      <c r="T12421" s="2"/>
      <c r="U12421" s="2"/>
      <c r="V12421" s="2"/>
      <c r="W12421" s="2"/>
    </row>
    <row r="12422" spans="16:23" x14ac:dyDescent="0.25">
      <c r="P12422" s="1"/>
      <c r="Q12422" s="1"/>
      <c r="T12422" s="2"/>
      <c r="U12422" s="2"/>
      <c r="V12422" s="2"/>
      <c r="W12422" s="2"/>
    </row>
    <row r="12423" spans="16:23" x14ac:dyDescent="0.25">
      <c r="P12423" s="1"/>
      <c r="Q12423" s="1"/>
      <c r="T12423" s="2"/>
      <c r="U12423" s="2"/>
      <c r="V12423" s="2"/>
      <c r="W12423" s="2"/>
    </row>
    <row r="12424" spans="16:23" x14ac:dyDescent="0.25">
      <c r="P12424" s="1"/>
      <c r="Q12424" s="1"/>
      <c r="T12424" s="2"/>
      <c r="U12424" s="2"/>
      <c r="V12424" s="2"/>
      <c r="W12424" s="2"/>
    </row>
    <row r="12425" spans="16:23" x14ac:dyDescent="0.25">
      <c r="P12425" s="1"/>
      <c r="Q12425" s="1"/>
      <c r="T12425" s="2"/>
      <c r="U12425" s="2"/>
      <c r="V12425" s="2"/>
      <c r="W12425" s="2"/>
    </row>
    <row r="12426" spans="16:23" x14ac:dyDescent="0.25">
      <c r="P12426" s="1"/>
      <c r="Q12426" s="1"/>
      <c r="T12426" s="2"/>
      <c r="U12426" s="2"/>
      <c r="V12426" s="2"/>
      <c r="W12426" s="2"/>
    </row>
    <row r="12427" spans="16:23" x14ac:dyDescent="0.25">
      <c r="P12427" s="1"/>
      <c r="Q12427" s="1"/>
      <c r="T12427" s="2"/>
      <c r="U12427" s="2"/>
      <c r="V12427" s="2"/>
      <c r="W12427" s="2"/>
    </row>
    <row r="12428" spans="16:23" x14ac:dyDescent="0.25">
      <c r="P12428" s="1"/>
      <c r="Q12428" s="1"/>
      <c r="T12428" s="2"/>
      <c r="U12428" s="2"/>
      <c r="V12428" s="2"/>
      <c r="W12428" s="2"/>
    </row>
    <row r="12429" spans="16:23" x14ac:dyDescent="0.25">
      <c r="P12429" s="1"/>
      <c r="Q12429" s="1"/>
      <c r="T12429" s="2"/>
      <c r="U12429" s="2"/>
      <c r="V12429" s="2"/>
      <c r="W12429" s="2"/>
    </row>
    <row r="12430" spans="16:23" x14ac:dyDescent="0.25">
      <c r="P12430" s="1"/>
      <c r="Q12430" s="1"/>
      <c r="T12430" s="2"/>
      <c r="U12430" s="2"/>
      <c r="V12430" s="2"/>
      <c r="W12430" s="2"/>
    </row>
    <row r="12431" spans="16:23" x14ac:dyDescent="0.25">
      <c r="P12431" s="1"/>
      <c r="Q12431" s="1"/>
      <c r="T12431" s="2"/>
      <c r="U12431" s="2"/>
      <c r="V12431" s="2"/>
      <c r="W12431" s="2"/>
    </row>
    <row r="12432" spans="16:23" x14ac:dyDescent="0.25">
      <c r="P12432" s="1"/>
      <c r="Q12432" s="1"/>
      <c r="T12432" s="2"/>
      <c r="U12432" s="2"/>
      <c r="V12432" s="2"/>
      <c r="W12432" s="2"/>
    </row>
    <row r="12433" spans="16:23" x14ac:dyDescent="0.25">
      <c r="P12433" s="1"/>
      <c r="Q12433" s="1"/>
      <c r="T12433" s="2"/>
      <c r="U12433" s="2"/>
      <c r="V12433" s="2"/>
      <c r="W12433" s="2"/>
    </row>
    <row r="12434" spans="16:23" x14ac:dyDescent="0.25">
      <c r="P12434" s="1"/>
      <c r="Q12434" s="1"/>
      <c r="T12434" s="2"/>
      <c r="U12434" s="2"/>
      <c r="V12434" s="2"/>
      <c r="W12434" s="2"/>
    </row>
    <row r="12435" spans="16:23" x14ac:dyDescent="0.25">
      <c r="P12435" s="1"/>
      <c r="Q12435" s="1"/>
      <c r="T12435" s="2"/>
      <c r="U12435" s="2"/>
      <c r="V12435" s="2"/>
      <c r="W12435" s="2"/>
    </row>
    <row r="12436" spans="16:23" x14ac:dyDescent="0.25">
      <c r="P12436" s="1"/>
      <c r="Q12436" s="1"/>
      <c r="T12436" s="2"/>
      <c r="U12436" s="2"/>
      <c r="V12436" s="2"/>
      <c r="W12436" s="2"/>
    </row>
    <row r="12437" spans="16:23" x14ac:dyDescent="0.25">
      <c r="P12437" s="1"/>
      <c r="Q12437" s="1"/>
      <c r="T12437" s="2"/>
      <c r="U12437" s="2"/>
      <c r="V12437" s="2"/>
      <c r="W12437" s="2"/>
    </row>
    <row r="12438" spans="16:23" x14ac:dyDescent="0.25">
      <c r="P12438" s="1"/>
      <c r="Q12438" s="1"/>
      <c r="T12438" s="2"/>
      <c r="U12438" s="2"/>
      <c r="V12438" s="2"/>
      <c r="W12438" s="2"/>
    </row>
    <row r="12439" spans="16:23" x14ac:dyDescent="0.25">
      <c r="P12439" s="1"/>
      <c r="Q12439" s="1"/>
      <c r="T12439" s="2"/>
      <c r="U12439" s="2"/>
      <c r="V12439" s="2"/>
      <c r="W12439" s="2"/>
    </row>
    <row r="12440" spans="16:23" x14ac:dyDescent="0.25">
      <c r="P12440" s="1"/>
      <c r="Q12440" s="1"/>
      <c r="T12440" s="2"/>
      <c r="U12440" s="2"/>
      <c r="V12440" s="2"/>
      <c r="W12440" s="2"/>
    </row>
    <row r="12441" spans="16:23" x14ac:dyDescent="0.25">
      <c r="P12441" s="1"/>
      <c r="Q12441" s="1"/>
      <c r="T12441" s="2"/>
      <c r="U12441" s="2"/>
      <c r="V12441" s="2"/>
      <c r="W12441" s="2"/>
    </row>
    <row r="12442" spans="16:23" x14ac:dyDescent="0.25">
      <c r="P12442" s="1"/>
      <c r="Q12442" s="1"/>
      <c r="T12442" s="2"/>
      <c r="U12442" s="2"/>
      <c r="V12442" s="2"/>
      <c r="W12442" s="2"/>
    </row>
    <row r="12443" spans="16:23" x14ac:dyDescent="0.25">
      <c r="P12443" s="1"/>
      <c r="Q12443" s="1"/>
      <c r="T12443" s="2"/>
      <c r="U12443" s="2"/>
      <c r="V12443" s="2"/>
      <c r="W12443" s="2"/>
    </row>
    <row r="12444" spans="16:23" x14ac:dyDescent="0.25">
      <c r="P12444" s="1"/>
      <c r="Q12444" s="1"/>
      <c r="T12444" s="2"/>
      <c r="U12444" s="2"/>
      <c r="V12444" s="2"/>
      <c r="W12444" s="2"/>
    </row>
    <row r="12445" spans="16:23" x14ac:dyDescent="0.25">
      <c r="P12445" s="1"/>
      <c r="Q12445" s="1"/>
      <c r="T12445" s="2"/>
      <c r="U12445" s="2"/>
      <c r="V12445" s="2"/>
      <c r="W12445" s="2"/>
    </row>
    <row r="12446" spans="16:23" x14ac:dyDescent="0.25">
      <c r="P12446" s="1"/>
      <c r="Q12446" s="1"/>
      <c r="T12446" s="2"/>
      <c r="U12446" s="2"/>
      <c r="V12446" s="2"/>
      <c r="W12446" s="2"/>
    </row>
    <row r="12447" spans="16:23" x14ac:dyDescent="0.25">
      <c r="P12447" s="1"/>
      <c r="Q12447" s="1"/>
      <c r="T12447" s="2"/>
      <c r="U12447" s="2"/>
      <c r="V12447" s="2"/>
      <c r="W12447" s="2"/>
    </row>
    <row r="12448" spans="16:23" x14ac:dyDescent="0.25">
      <c r="P12448" s="1"/>
      <c r="Q12448" s="1"/>
      <c r="T12448" s="2"/>
      <c r="U12448" s="2"/>
      <c r="V12448" s="2"/>
      <c r="W12448" s="2"/>
    </row>
    <row r="12449" spans="16:23" x14ac:dyDescent="0.25">
      <c r="P12449" s="1"/>
      <c r="Q12449" s="1"/>
      <c r="T12449" s="2"/>
      <c r="U12449" s="2"/>
      <c r="V12449" s="2"/>
      <c r="W12449" s="2"/>
    </row>
    <row r="12450" spans="16:23" x14ac:dyDescent="0.25">
      <c r="P12450" s="1"/>
      <c r="Q12450" s="1"/>
      <c r="T12450" s="2"/>
      <c r="U12450" s="2"/>
      <c r="V12450" s="2"/>
      <c r="W12450" s="2"/>
    </row>
    <row r="12451" spans="16:23" x14ac:dyDescent="0.25">
      <c r="P12451" s="1"/>
      <c r="Q12451" s="1"/>
      <c r="T12451" s="2"/>
      <c r="U12451" s="2"/>
      <c r="V12451" s="2"/>
      <c r="W12451" s="2"/>
    </row>
    <row r="12452" spans="16:23" x14ac:dyDescent="0.25">
      <c r="P12452" s="1"/>
      <c r="Q12452" s="1"/>
      <c r="T12452" s="2"/>
      <c r="U12452" s="2"/>
      <c r="V12452" s="2"/>
      <c r="W12452" s="2"/>
    </row>
    <row r="12453" spans="16:23" x14ac:dyDescent="0.25">
      <c r="P12453" s="1"/>
      <c r="Q12453" s="1"/>
      <c r="T12453" s="2"/>
      <c r="U12453" s="2"/>
      <c r="V12453" s="2"/>
      <c r="W12453" s="2"/>
    </row>
    <row r="12454" spans="16:23" x14ac:dyDescent="0.25">
      <c r="P12454" s="1"/>
      <c r="Q12454" s="1"/>
      <c r="T12454" s="2"/>
      <c r="U12454" s="2"/>
      <c r="V12454" s="2"/>
      <c r="W12454" s="2"/>
    </row>
    <row r="12455" spans="16:23" x14ac:dyDescent="0.25">
      <c r="P12455" s="1"/>
      <c r="Q12455" s="1"/>
      <c r="T12455" s="2"/>
      <c r="U12455" s="2"/>
      <c r="V12455" s="2"/>
      <c r="W12455" s="2"/>
    </row>
    <row r="12456" spans="16:23" x14ac:dyDescent="0.25">
      <c r="P12456" s="1"/>
      <c r="Q12456" s="1"/>
      <c r="T12456" s="2"/>
      <c r="U12456" s="2"/>
      <c r="V12456" s="2"/>
      <c r="W12456" s="2"/>
    </row>
    <row r="12457" spans="16:23" x14ac:dyDescent="0.25">
      <c r="P12457" s="1"/>
      <c r="Q12457" s="1"/>
      <c r="T12457" s="2"/>
      <c r="U12457" s="2"/>
      <c r="V12457" s="2"/>
      <c r="W12457" s="2"/>
    </row>
    <row r="12458" spans="16:23" x14ac:dyDescent="0.25">
      <c r="P12458" s="1"/>
      <c r="Q12458" s="1"/>
      <c r="T12458" s="2"/>
      <c r="U12458" s="2"/>
      <c r="V12458" s="2"/>
      <c r="W12458" s="2"/>
    </row>
    <row r="12459" spans="16:23" x14ac:dyDescent="0.25">
      <c r="P12459" s="1"/>
      <c r="Q12459" s="1"/>
      <c r="T12459" s="2"/>
      <c r="U12459" s="2"/>
      <c r="V12459" s="2"/>
      <c r="W12459" s="2"/>
    </row>
    <row r="12460" spans="16:23" x14ac:dyDescent="0.25">
      <c r="P12460" s="1"/>
      <c r="Q12460" s="1"/>
      <c r="T12460" s="2"/>
      <c r="U12460" s="2"/>
      <c r="V12460" s="2"/>
      <c r="W12460" s="2"/>
    </row>
    <row r="12461" spans="16:23" x14ac:dyDescent="0.25">
      <c r="P12461" s="1"/>
      <c r="Q12461" s="1"/>
      <c r="T12461" s="2"/>
      <c r="U12461" s="2"/>
      <c r="V12461" s="2"/>
      <c r="W12461" s="2"/>
    </row>
    <row r="12462" spans="16:23" x14ac:dyDescent="0.25">
      <c r="P12462" s="1"/>
      <c r="Q12462" s="1"/>
      <c r="T12462" s="2"/>
      <c r="U12462" s="2"/>
      <c r="V12462" s="2"/>
      <c r="W12462" s="2"/>
    </row>
    <row r="12463" spans="16:23" x14ac:dyDescent="0.25">
      <c r="P12463" s="1"/>
      <c r="Q12463" s="1"/>
      <c r="T12463" s="2"/>
      <c r="U12463" s="2"/>
      <c r="V12463" s="2"/>
      <c r="W12463" s="2"/>
    </row>
    <row r="12464" spans="16:23" x14ac:dyDescent="0.25">
      <c r="P12464" s="1"/>
      <c r="Q12464" s="1"/>
      <c r="T12464" s="2"/>
      <c r="U12464" s="2"/>
      <c r="V12464" s="2"/>
      <c r="W12464" s="2"/>
    </row>
    <row r="12465" spans="16:23" x14ac:dyDescent="0.25">
      <c r="P12465" s="1"/>
      <c r="Q12465" s="1"/>
      <c r="T12465" s="2"/>
      <c r="U12465" s="2"/>
      <c r="V12465" s="2"/>
      <c r="W12465" s="2"/>
    </row>
    <row r="12466" spans="16:23" x14ac:dyDescent="0.25">
      <c r="P12466" s="1"/>
      <c r="Q12466" s="1"/>
      <c r="T12466" s="2"/>
      <c r="U12466" s="2"/>
      <c r="V12466" s="2"/>
      <c r="W12466" s="2"/>
    </row>
    <row r="12467" spans="16:23" x14ac:dyDescent="0.25">
      <c r="P12467" s="1"/>
      <c r="Q12467" s="1"/>
      <c r="T12467" s="2"/>
      <c r="U12467" s="2"/>
      <c r="V12467" s="2"/>
      <c r="W12467" s="2"/>
    </row>
    <row r="12468" spans="16:23" x14ac:dyDescent="0.25">
      <c r="P12468" s="1"/>
      <c r="Q12468" s="1"/>
      <c r="T12468" s="2"/>
      <c r="U12468" s="2"/>
      <c r="V12468" s="2"/>
      <c r="W12468" s="2"/>
    </row>
    <row r="12469" spans="16:23" x14ac:dyDescent="0.25">
      <c r="P12469" s="1"/>
      <c r="Q12469" s="1"/>
      <c r="T12469" s="2"/>
      <c r="U12469" s="2"/>
      <c r="V12469" s="2"/>
      <c r="W12469" s="2"/>
    </row>
    <row r="12470" spans="16:23" x14ac:dyDescent="0.25">
      <c r="P12470" s="1"/>
      <c r="Q12470" s="1"/>
      <c r="T12470" s="2"/>
      <c r="U12470" s="2"/>
      <c r="V12470" s="2"/>
      <c r="W12470" s="2"/>
    </row>
    <row r="12471" spans="16:23" x14ac:dyDescent="0.25">
      <c r="P12471" s="1"/>
      <c r="Q12471" s="1"/>
      <c r="T12471" s="2"/>
      <c r="U12471" s="2"/>
      <c r="V12471" s="2"/>
      <c r="W12471" s="2"/>
    </row>
    <row r="12472" spans="16:23" x14ac:dyDescent="0.25">
      <c r="P12472" s="1"/>
      <c r="Q12472" s="1"/>
      <c r="T12472" s="2"/>
      <c r="U12472" s="2"/>
      <c r="V12472" s="2"/>
      <c r="W12472" s="2"/>
    </row>
    <row r="12473" spans="16:23" x14ac:dyDescent="0.25">
      <c r="P12473" s="1"/>
      <c r="Q12473" s="1"/>
      <c r="T12473" s="2"/>
      <c r="U12473" s="2"/>
      <c r="V12473" s="2"/>
      <c r="W12473" s="2"/>
    </row>
    <row r="12474" spans="16:23" x14ac:dyDescent="0.25">
      <c r="P12474" s="1"/>
      <c r="Q12474" s="1"/>
      <c r="T12474" s="2"/>
      <c r="U12474" s="2"/>
      <c r="V12474" s="2"/>
      <c r="W12474" s="2"/>
    </row>
    <row r="12475" spans="16:23" x14ac:dyDescent="0.25">
      <c r="P12475" s="1"/>
      <c r="Q12475" s="1"/>
      <c r="T12475" s="2"/>
      <c r="U12475" s="2"/>
      <c r="V12475" s="2"/>
      <c r="W12475" s="2"/>
    </row>
    <row r="12476" spans="16:23" x14ac:dyDescent="0.25">
      <c r="P12476" s="1"/>
      <c r="Q12476" s="1"/>
      <c r="T12476" s="2"/>
      <c r="U12476" s="2"/>
      <c r="V12476" s="2"/>
      <c r="W12476" s="2"/>
    </row>
    <row r="12477" spans="16:23" x14ac:dyDescent="0.25">
      <c r="P12477" s="1"/>
      <c r="Q12477" s="1"/>
      <c r="T12477" s="2"/>
      <c r="U12477" s="2"/>
      <c r="V12477" s="2"/>
      <c r="W12477" s="2"/>
    </row>
    <row r="12478" spans="16:23" x14ac:dyDescent="0.25">
      <c r="P12478" s="1"/>
      <c r="Q12478" s="1"/>
      <c r="T12478" s="2"/>
      <c r="U12478" s="2"/>
      <c r="V12478" s="2"/>
      <c r="W12478" s="2"/>
    </row>
    <row r="12479" spans="16:23" x14ac:dyDescent="0.25">
      <c r="P12479" s="1"/>
      <c r="Q12479" s="1"/>
      <c r="T12479" s="2"/>
      <c r="U12479" s="2"/>
      <c r="V12479" s="2"/>
      <c r="W12479" s="2"/>
    </row>
    <row r="12480" spans="16:23" x14ac:dyDescent="0.25">
      <c r="P12480" s="1"/>
      <c r="Q12480" s="1"/>
      <c r="T12480" s="2"/>
      <c r="U12480" s="2"/>
      <c r="V12480" s="2"/>
      <c r="W12480" s="2"/>
    </row>
    <row r="12481" spans="16:23" x14ac:dyDescent="0.25">
      <c r="P12481" s="1"/>
      <c r="Q12481" s="1"/>
      <c r="T12481" s="2"/>
      <c r="U12481" s="2"/>
      <c r="V12481" s="2"/>
      <c r="W12481" s="2"/>
    </row>
    <row r="12482" spans="16:23" x14ac:dyDescent="0.25">
      <c r="P12482" s="1"/>
      <c r="Q12482" s="1"/>
      <c r="T12482" s="2"/>
      <c r="U12482" s="2"/>
      <c r="V12482" s="2"/>
      <c r="W12482" s="2"/>
    </row>
    <row r="12483" spans="16:23" x14ac:dyDescent="0.25">
      <c r="P12483" s="1"/>
      <c r="Q12483" s="1"/>
      <c r="T12483" s="2"/>
      <c r="U12483" s="2"/>
      <c r="V12483" s="2"/>
      <c r="W12483" s="2"/>
    </row>
    <row r="12484" spans="16:23" x14ac:dyDescent="0.25">
      <c r="P12484" s="1"/>
      <c r="Q12484" s="1"/>
      <c r="T12484" s="2"/>
      <c r="U12484" s="2"/>
      <c r="V12484" s="2"/>
      <c r="W12484" s="2"/>
    </row>
    <row r="12485" spans="16:23" x14ac:dyDescent="0.25">
      <c r="P12485" s="1"/>
      <c r="Q12485" s="1"/>
      <c r="T12485" s="2"/>
      <c r="U12485" s="2"/>
      <c r="V12485" s="2"/>
      <c r="W12485" s="2"/>
    </row>
    <row r="12486" spans="16:23" x14ac:dyDescent="0.25">
      <c r="P12486" s="1"/>
      <c r="Q12486" s="1"/>
      <c r="T12486" s="2"/>
      <c r="U12486" s="2"/>
      <c r="V12486" s="2"/>
      <c r="W12486" s="2"/>
    </row>
    <row r="12487" spans="16:23" x14ac:dyDescent="0.25">
      <c r="P12487" s="1"/>
      <c r="Q12487" s="1"/>
      <c r="T12487" s="2"/>
      <c r="U12487" s="2"/>
      <c r="V12487" s="2"/>
      <c r="W12487" s="2"/>
    </row>
    <row r="12488" spans="16:23" x14ac:dyDescent="0.25">
      <c r="P12488" s="1"/>
      <c r="Q12488" s="1"/>
      <c r="T12488" s="2"/>
      <c r="U12488" s="2"/>
      <c r="V12488" s="2"/>
      <c r="W12488" s="2"/>
    </row>
    <row r="12489" spans="16:23" x14ac:dyDescent="0.25">
      <c r="P12489" s="1"/>
      <c r="Q12489" s="1"/>
      <c r="T12489" s="2"/>
      <c r="U12489" s="2"/>
      <c r="V12489" s="2"/>
      <c r="W12489" s="2"/>
    </row>
    <row r="12490" spans="16:23" x14ac:dyDescent="0.25">
      <c r="P12490" s="1"/>
      <c r="Q12490" s="1"/>
      <c r="T12490" s="2"/>
      <c r="U12490" s="2"/>
      <c r="V12490" s="2"/>
      <c r="W12490" s="2"/>
    </row>
    <row r="12491" spans="16:23" x14ac:dyDescent="0.25">
      <c r="P12491" s="1"/>
      <c r="Q12491" s="1"/>
      <c r="T12491" s="2"/>
      <c r="U12491" s="2"/>
      <c r="V12491" s="2"/>
      <c r="W12491" s="2"/>
    </row>
    <row r="12492" spans="16:23" x14ac:dyDescent="0.25">
      <c r="P12492" s="1"/>
      <c r="Q12492" s="1"/>
      <c r="T12492" s="2"/>
      <c r="U12492" s="2"/>
      <c r="V12492" s="2"/>
      <c r="W12492" s="2"/>
    </row>
    <row r="12493" spans="16:23" x14ac:dyDescent="0.25">
      <c r="P12493" s="1"/>
      <c r="Q12493" s="1"/>
      <c r="T12493" s="2"/>
      <c r="U12493" s="2"/>
      <c r="V12493" s="2"/>
      <c r="W12493" s="2"/>
    </row>
    <row r="12494" spans="16:23" x14ac:dyDescent="0.25">
      <c r="P12494" s="1"/>
      <c r="Q12494" s="1"/>
      <c r="T12494" s="2"/>
      <c r="U12494" s="2"/>
      <c r="V12494" s="2"/>
      <c r="W12494" s="2"/>
    </row>
    <row r="12495" spans="16:23" x14ac:dyDescent="0.25">
      <c r="P12495" s="1"/>
      <c r="Q12495" s="1"/>
      <c r="T12495" s="2"/>
      <c r="U12495" s="2"/>
      <c r="V12495" s="2"/>
      <c r="W12495" s="2"/>
    </row>
    <row r="12496" spans="16:23" x14ac:dyDescent="0.25">
      <c r="P12496" s="1"/>
      <c r="Q12496" s="1"/>
      <c r="T12496" s="2"/>
      <c r="U12496" s="2"/>
      <c r="V12496" s="2"/>
      <c r="W12496" s="2"/>
    </row>
    <row r="12497" spans="16:23" x14ac:dyDescent="0.25">
      <c r="P12497" s="1"/>
      <c r="Q12497" s="1"/>
      <c r="T12497" s="2"/>
      <c r="U12497" s="2"/>
      <c r="V12497" s="2"/>
      <c r="W12497" s="2"/>
    </row>
    <row r="12498" spans="16:23" x14ac:dyDescent="0.25">
      <c r="P12498" s="1"/>
      <c r="Q12498" s="1"/>
      <c r="T12498" s="2"/>
      <c r="U12498" s="2"/>
      <c r="V12498" s="2"/>
      <c r="W12498" s="2"/>
    </row>
    <row r="12499" spans="16:23" x14ac:dyDescent="0.25">
      <c r="P12499" s="1"/>
      <c r="Q12499" s="1"/>
      <c r="T12499" s="2"/>
      <c r="U12499" s="2"/>
      <c r="V12499" s="2"/>
      <c r="W12499" s="2"/>
    </row>
    <row r="12500" spans="16:23" x14ac:dyDescent="0.25">
      <c r="P12500" s="1"/>
      <c r="Q12500" s="1"/>
      <c r="T12500" s="2"/>
      <c r="U12500" s="2"/>
      <c r="V12500" s="2"/>
      <c r="W12500" s="2"/>
    </row>
    <row r="12501" spans="16:23" x14ac:dyDescent="0.25">
      <c r="P12501" s="1"/>
      <c r="Q12501" s="1"/>
      <c r="T12501" s="2"/>
      <c r="U12501" s="2"/>
      <c r="V12501" s="2"/>
      <c r="W12501" s="2"/>
    </row>
    <row r="12502" spans="16:23" x14ac:dyDescent="0.25">
      <c r="P12502" s="1"/>
      <c r="Q12502" s="1"/>
      <c r="T12502" s="2"/>
      <c r="U12502" s="2"/>
      <c r="V12502" s="2"/>
      <c r="W12502" s="2"/>
    </row>
    <row r="12503" spans="16:23" x14ac:dyDescent="0.25">
      <c r="P12503" s="1"/>
      <c r="Q12503" s="1"/>
      <c r="T12503" s="2"/>
      <c r="U12503" s="2"/>
      <c r="V12503" s="2"/>
      <c r="W12503" s="2"/>
    </row>
    <row r="12504" spans="16:23" x14ac:dyDescent="0.25">
      <c r="P12504" s="1"/>
      <c r="Q12504" s="1"/>
      <c r="T12504" s="2"/>
      <c r="U12504" s="2"/>
      <c r="V12504" s="2"/>
      <c r="W12504" s="2"/>
    </row>
    <row r="12505" spans="16:23" x14ac:dyDescent="0.25">
      <c r="P12505" s="1"/>
      <c r="Q12505" s="1"/>
      <c r="T12505" s="2"/>
      <c r="U12505" s="2"/>
      <c r="V12505" s="2"/>
      <c r="W12505" s="2"/>
    </row>
    <row r="12506" spans="16:23" x14ac:dyDescent="0.25">
      <c r="P12506" s="1"/>
      <c r="Q12506" s="1"/>
      <c r="T12506" s="2"/>
      <c r="U12506" s="2"/>
      <c r="V12506" s="2"/>
      <c r="W12506" s="2"/>
    </row>
    <row r="12507" spans="16:23" x14ac:dyDescent="0.25">
      <c r="P12507" s="1"/>
      <c r="Q12507" s="1"/>
      <c r="T12507" s="2"/>
      <c r="U12507" s="2"/>
      <c r="V12507" s="2"/>
      <c r="W12507" s="2"/>
    </row>
    <row r="12508" spans="16:23" x14ac:dyDescent="0.25">
      <c r="P12508" s="1"/>
      <c r="Q12508" s="1"/>
      <c r="T12508" s="2"/>
      <c r="U12508" s="2"/>
      <c r="V12508" s="2"/>
      <c r="W12508" s="2"/>
    </row>
    <row r="12509" spans="16:23" x14ac:dyDescent="0.25">
      <c r="P12509" s="1"/>
      <c r="Q12509" s="1"/>
      <c r="T12509" s="2"/>
      <c r="U12509" s="2"/>
      <c r="V12509" s="2"/>
      <c r="W12509" s="2"/>
    </row>
    <row r="12510" spans="16:23" x14ac:dyDescent="0.25">
      <c r="P12510" s="1"/>
      <c r="Q12510" s="1"/>
      <c r="T12510" s="2"/>
      <c r="U12510" s="2"/>
      <c r="V12510" s="2"/>
      <c r="W12510" s="2"/>
    </row>
    <row r="12511" spans="16:23" x14ac:dyDescent="0.25">
      <c r="P12511" s="1"/>
      <c r="Q12511" s="1"/>
      <c r="T12511" s="2"/>
      <c r="U12511" s="2"/>
      <c r="V12511" s="2"/>
      <c r="W12511" s="2"/>
    </row>
    <row r="12512" spans="16:23" x14ac:dyDescent="0.25">
      <c r="P12512" s="1"/>
      <c r="Q12512" s="1"/>
      <c r="T12512" s="2"/>
      <c r="U12512" s="2"/>
      <c r="V12512" s="2"/>
      <c r="W12512" s="2"/>
    </row>
    <row r="12513" spans="16:23" x14ac:dyDescent="0.25">
      <c r="P12513" s="1"/>
      <c r="Q12513" s="1"/>
      <c r="T12513" s="2"/>
      <c r="U12513" s="2"/>
      <c r="V12513" s="2"/>
      <c r="W12513" s="2"/>
    </row>
    <row r="12514" spans="16:23" x14ac:dyDescent="0.25">
      <c r="P12514" s="1"/>
      <c r="Q12514" s="1"/>
      <c r="T12514" s="2"/>
      <c r="U12514" s="2"/>
      <c r="V12514" s="2"/>
      <c r="W12514" s="2"/>
    </row>
    <row r="12515" spans="16:23" x14ac:dyDescent="0.25">
      <c r="P12515" s="1"/>
      <c r="Q12515" s="1"/>
      <c r="T12515" s="2"/>
      <c r="U12515" s="2"/>
      <c r="V12515" s="2"/>
      <c r="W12515" s="2"/>
    </row>
    <row r="12516" spans="16:23" x14ac:dyDescent="0.25">
      <c r="P12516" s="1"/>
      <c r="Q12516" s="1"/>
      <c r="T12516" s="2"/>
      <c r="U12516" s="2"/>
      <c r="V12516" s="2"/>
      <c r="W12516" s="2"/>
    </row>
    <row r="12517" spans="16:23" x14ac:dyDescent="0.25">
      <c r="P12517" s="1"/>
      <c r="Q12517" s="1"/>
      <c r="T12517" s="2"/>
      <c r="U12517" s="2"/>
      <c r="V12517" s="2"/>
      <c r="W12517" s="2"/>
    </row>
    <row r="12518" spans="16:23" x14ac:dyDescent="0.25">
      <c r="P12518" s="1"/>
      <c r="Q12518" s="1"/>
      <c r="T12518" s="2"/>
      <c r="U12518" s="2"/>
      <c r="V12518" s="2"/>
      <c r="W12518" s="2"/>
    </row>
    <row r="12519" spans="16:23" x14ac:dyDescent="0.25">
      <c r="P12519" s="1"/>
      <c r="Q12519" s="1"/>
      <c r="T12519" s="2"/>
      <c r="U12519" s="2"/>
      <c r="V12519" s="2"/>
      <c r="W12519" s="2"/>
    </row>
    <row r="12520" spans="16:23" x14ac:dyDescent="0.25">
      <c r="P12520" s="1"/>
      <c r="Q12520" s="1"/>
      <c r="T12520" s="2"/>
      <c r="U12520" s="2"/>
      <c r="V12520" s="2"/>
      <c r="W12520" s="2"/>
    </row>
    <row r="12521" spans="16:23" x14ac:dyDescent="0.25">
      <c r="P12521" s="1"/>
      <c r="Q12521" s="1"/>
      <c r="T12521" s="2"/>
      <c r="U12521" s="2"/>
      <c r="V12521" s="2"/>
      <c r="W12521" s="2"/>
    </row>
    <row r="12522" spans="16:23" x14ac:dyDescent="0.25">
      <c r="P12522" s="1"/>
      <c r="Q12522" s="1"/>
      <c r="T12522" s="2"/>
      <c r="U12522" s="2"/>
      <c r="V12522" s="2"/>
      <c r="W12522" s="2"/>
    </row>
    <row r="12523" spans="16:23" x14ac:dyDescent="0.25">
      <c r="P12523" s="1"/>
      <c r="Q12523" s="1"/>
      <c r="T12523" s="2"/>
      <c r="U12523" s="2"/>
      <c r="V12523" s="2"/>
      <c r="W12523" s="2"/>
    </row>
    <row r="12524" spans="16:23" x14ac:dyDescent="0.25">
      <c r="P12524" s="1"/>
      <c r="Q12524" s="1"/>
      <c r="T12524" s="2"/>
      <c r="U12524" s="2"/>
      <c r="V12524" s="2"/>
      <c r="W12524" s="2"/>
    </row>
    <row r="12525" spans="16:23" x14ac:dyDescent="0.25">
      <c r="P12525" s="1"/>
      <c r="Q12525" s="1"/>
      <c r="T12525" s="2"/>
      <c r="U12525" s="2"/>
      <c r="V12525" s="2"/>
      <c r="W12525" s="2"/>
    </row>
    <row r="12526" spans="16:23" x14ac:dyDescent="0.25">
      <c r="P12526" s="1"/>
      <c r="Q12526" s="1"/>
      <c r="T12526" s="2"/>
      <c r="U12526" s="2"/>
      <c r="V12526" s="2"/>
      <c r="W12526" s="2"/>
    </row>
    <row r="12527" spans="16:23" x14ac:dyDescent="0.25">
      <c r="P12527" s="1"/>
      <c r="Q12527" s="1"/>
      <c r="T12527" s="2"/>
      <c r="U12527" s="2"/>
      <c r="V12527" s="2"/>
      <c r="W12527" s="2"/>
    </row>
    <row r="12528" spans="16:23" x14ac:dyDescent="0.25">
      <c r="P12528" s="1"/>
      <c r="Q12528" s="1"/>
      <c r="T12528" s="2"/>
      <c r="U12528" s="2"/>
      <c r="V12528" s="2"/>
      <c r="W12528" s="2"/>
    </row>
    <row r="12529" spans="16:23" x14ac:dyDescent="0.25">
      <c r="P12529" s="1"/>
      <c r="Q12529" s="1"/>
      <c r="T12529" s="2"/>
      <c r="U12529" s="2"/>
      <c r="V12529" s="2"/>
      <c r="W12529" s="2"/>
    </row>
    <row r="12530" spans="16:23" x14ac:dyDescent="0.25">
      <c r="P12530" s="1"/>
      <c r="Q12530" s="1"/>
      <c r="T12530" s="2"/>
      <c r="U12530" s="2"/>
      <c r="V12530" s="2"/>
      <c r="W12530" s="2"/>
    </row>
    <row r="12531" spans="16:23" x14ac:dyDescent="0.25">
      <c r="P12531" s="1"/>
      <c r="Q12531" s="1"/>
      <c r="T12531" s="2"/>
      <c r="U12531" s="2"/>
      <c r="V12531" s="2"/>
      <c r="W12531" s="2"/>
    </row>
    <row r="12532" spans="16:23" x14ac:dyDescent="0.25">
      <c r="P12532" s="1"/>
      <c r="Q12532" s="1"/>
      <c r="T12532" s="2"/>
      <c r="U12532" s="2"/>
      <c r="V12532" s="2"/>
      <c r="W12532" s="2"/>
    </row>
    <row r="12533" spans="16:23" x14ac:dyDescent="0.25">
      <c r="P12533" s="1"/>
      <c r="Q12533" s="1"/>
      <c r="T12533" s="2"/>
      <c r="U12533" s="2"/>
      <c r="V12533" s="2"/>
      <c r="W12533" s="2"/>
    </row>
    <row r="12534" spans="16:23" x14ac:dyDescent="0.25">
      <c r="P12534" s="1"/>
      <c r="Q12534" s="1"/>
      <c r="T12534" s="2"/>
      <c r="U12534" s="2"/>
      <c r="V12534" s="2"/>
      <c r="W12534" s="2"/>
    </row>
    <row r="12535" spans="16:23" x14ac:dyDescent="0.25">
      <c r="P12535" s="1"/>
      <c r="Q12535" s="1"/>
      <c r="T12535" s="2"/>
      <c r="U12535" s="2"/>
      <c r="V12535" s="2"/>
      <c r="W12535" s="2"/>
    </row>
    <row r="12536" spans="16:23" x14ac:dyDescent="0.25">
      <c r="P12536" s="1"/>
      <c r="Q12536" s="1"/>
      <c r="T12536" s="2"/>
      <c r="U12536" s="2"/>
      <c r="V12536" s="2"/>
      <c r="W12536" s="2"/>
    </row>
    <row r="12537" spans="16:23" x14ac:dyDescent="0.25">
      <c r="P12537" s="1"/>
      <c r="Q12537" s="1"/>
      <c r="T12537" s="2"/>
      <c r="U12537" s="2"/>
      <c r="V12537" s="2"/>
      <c r="W12537" s="2"/>
    </row>
    <row r="12538" spans="16:23" x14ac:dyDescent="0.25">
      <c r="P12538" s="1"/>
      <c r="Q12538" s="1"/>
      <c r="T12538" s="2"/>
      <c r="U12538" s="2"/>
      <c r="V12538" s="2"/>
      <c r="W12538" s="2"/>
    </row>
    <row r="12539" spans="16:23" x14ac:dyDescent="0.25">
      <c r="P12539" s="1"/>
      <c r="Q12539" s="1"/>
      <c r="T12539" s="2"/>
      <c r="U12539" s="2"/>
      <c r="V12539" s="2"/>
      <c r="W12539" s="2"/>
    </row>
    <row r="12540" spans="16:23" x14ac:dyDescent="0.25">
      <c r="P12540" s="1"/>
      <c r="Q12540" s="1"/>
      <c r="T12540" s="2"/>
      <c r="U12540" s="2"/>
      <c r="V12540" s="2"/>
      <c r="W12540" s="2"/>
    </row>
    <row r="12541" spans="16:23" x14ac:dyDescent="0.25">
      <c r="P12541" s="1"/>
      <c r="Q12541" s="1"/>
      <c r="T12541" s="2"/>
      <c r="U12541" s="2"/>
      <c r="V12541" s="2"/>
      <c r="W12541" s="2"/>
    </row>
    <row r="12542" spans="16:23" x14ac:dyDescent="0.25">
      <c r="P12542" s="1"/>
      <c r="Q12542" s="1"/>
      <c r="T12542" s="2"/>
      <c r="U12542" s="2"/>
      <c r="V12542" s="2"/>
      <c r="W12542" s="2"/>
    </row>
    <row r="12543" spans="16:23" x14ac:dyDescent="0.25">
      <c r="P12543" s="1"/>
      <c r="Q12543" s="1"/>
      <c r="T12543" s="2"/>
      <c r="U12543" s="2"/>
      <c r="V12543" s="2"/>
      <c r="W12543" s="2"/>
    </row>
    <row r="12544" spans="16:23" x14ac:dyDescent="0.25">
      <c r="P12544" s="1"/>
      <c r="Q12544" s="1"/>
      <c r="T12544" s="2"/>
      <c r="U12544" s="2"/>
      <c r="V12544" s="2"/>
      <c r="W12544" s="2"/>
    </row>
    <row r="12545" spans="16:23" x14ac:dyDescent="0.25">
      <c r="P12545" s="1"/>
      <c r="Q12545" s="1"/>
      <c r="T12545" s="2"/>
      <c r="U12545" s="2"/>
      <c r="V12545" s="2"/>
      <c r="W12545" s="2"/>
    </row>
    <row r="12546" spans="16:23" x14ac:dyDescent="0.25">
      <c r="P12546" s="1"/>
      <c r="Q12546" s="1"/>
      <c r="T12546" s="2"/>
      <c r="U12546" s="2"/>
      <c r="V12546" s="2"/>
      <c r="W12546" s="2"/>
    </row>
    <row r="12547" spans="16:23" x14ac:dyDescent="0.25">
      <c r="P12547" s="1"/>
      <c r="Q12547" s="1"/>
      <c r="T12547" s="2"/>
      <c r="U12547" s="2"/>
      <c r="V12547" s="2"/>
      <c r="W12547" s="2"/>
    </row>
    <row r="12548" spans="16:23" x14ac:dyDescent="0.25">
      <c r="P12548" s="1"/>
      <c r="Q12548" s="1"/>
      <c r="T12548" s="2"/>
      <c r="U12548" s="2"/>
      <c r="V12548" s="2"/>
      <c r="W12548" s="2"/>
    </row>
    <row r="12549" spans="16:23" x14ac:dyDescent="0.25">
      <c r="P12549" s="1"/>
      <c r="Q12549" s="1"/>
      <c r="T12549" s="2"/>
      <c r="U12549" s="2"/>
      <c r="V12549" s="2"/>
      <c r="W12549" s="2"/>
    </row>
    <row r="12550" spans="16:23" x14ac:dyDescent="0.25">
      <c r="P12550" s="1"/>
      <c r="Q12550" s="1"/>
      <c r="T12550" s="2"/>
      <c r="U12550" s="2"/>
      <c r="V12550" s="2"/>
      <c r="W12550" s="2"/>
    </row>
    <row r="12551" spans="16:23" x14ac:dyDescent="0.25">
      <c r="P12551" s="1"/>
      <c r="Q12551" s="1"/>
      <c r="T12551" s="2"/>
      <c r="U12551" s="2"/>
      <c r="V12551" s="2"/>
      <c r="W12551" s="2"/>
    </row>
    <row r="12552" spans="16:23" x14ac:dyDescent="0.25">
      <c r="P12552" s="1"/>
      <c r="Q12552" s="1"/>
      <c r="T12552" s="2"/>
      <c r="U12552" s="2"/>
      <c r="V12552" s="2"/>
      <c r="W12552" s="2"/>
    </row>
    <row r="12553" spans="16:23" x14ac:dyDescent="0.25">
      <c r="P12553" s="1"/>
      <c r="Q12553" s="1"/>
      <c r="T12553" s="2"/>
      <c r="U12553" s="2"/>
      <c r="V12553" s="2"/>
      <c r="W12553" s="2"/>
    </row>
    <row r="12554" spans="16:23" x14ac:dyDescent="0.25">
      <c r="P12554" s="1"/>
      <c r="Q12554" s="1"/>
      <c r="T12554" s="2"/>
      <c r="U12554" s="2"/>
      <c r="V12554" s="2"/>
      <c r="W12554" s="2"/>
    </row>
    <row r="12555" spans="16:23" x14ac:dyDescent="0.25">
      <c r="P12555" s="1"/>
      <c r="Q12555" s="1"/>
      <c r="T12555" s="2"/>
      <c r="U12555" s="2"/>
      <c r="V12555" s="2"/>
      <c r="W12555" s="2"/>
    </row>
    <row r="12556" spans="16:23" x14ac:dyDescent="0.25">
      <c r="P12556" s="1"/>
      <c r="Q12556" s="1"/>
      <c r="T12556" s="2"/>
      <c r="U12556" s="2"/>
      <c r="V12556" s="2"/>
      <c r="W12556" s="2"/>
    </row>
    <row r="12557" spans="16:23" x14ac:dyDescent="0.25">
      <c r="P12557" s="1"/>
      <c r="Q12557" s="1"/>
      <c r="T12557" s="2"/>
      <c r="U12557" s="2"/>
      <c r="V12557" s="2"/>
      <c r="W12557" s="2"/>
    </row>
    <row r="12558" spans="16:23" x14ac:dyDescent="0.25">
      <c r="P12558" s="1"/>
      <c r="Q12558" s="1"/>
      <c r="T12558" s="2"/>
      <c r="U12558" s="2"/>
      <c r="V12558" s="2"/>
      <c r="W12558" s="2"/>
    </row>
    <row r="12559" spans="16:23" x14ac:dyDescent="0.25">
      <c r="P12559" s="1"/>
      <c r="Q12559" s="1"/>
      <c r="T12559" s="2"/>
      <c r="U12559" s="2"/>
      <c r="V12559" s="2"/>
      <c r="W12559" s="2"/>
    </row>
    <row r="12560" spans="16:23" x14ac:dyDescent="0.25">
      <c r="P12560" s="1"/>
      <c r="Q12560" s="1"/>
      <c r="T12560" s="2"/>
      <c r="U12560" s="2"/>
      <c r="V12560" s="2"/>
      <c r="W12560" s="2"/>
    </row>
    <row r="12561" spans="16:23" x14ac:dyDescent="0.25">
      <c r="P12561" s="1"/>
      <c r="Q12561" s="1"/>
      <c r="T12561" s="2"/>
      <c r="U12561" s="2"/>
      <c r="V12561" s="2"/>
      <c r="W12561" s="2"/>
    </row>
    <row r="12562" spans="16:23" x14ac:dyDescent="0.25">
      <c r="P12562" s="1"/>
      <c r="Q12562" s="1"/>
      <c r="T12562" s="2"/>
      <c r="U12562" s="2"/>
      <c r="V12562" s="2"/>
      <c r="W12562" s="2"/>
    </row>
    <row r="12563" spans="16:23" x14ac:dyDescent="0.25">
      <c r="P12563" s="1"/>
      <c r="Q12563" s="1"/>
      <c r="T12563" s="2"/>
      <c r="U12563" s="2"/>
      <c r="V12563" s="2"/>
      <c r="W12563" s="2"/>
    </row>
    <row r="12564" spans="16:23" x14ac:dyDescent="0.25">
      <c r="P12564" s="1"/>
      <c r="Q12564" s="1"/>
      <c r="T12564" s="2"/>
      <c r="U12564" s="2"/>
      <c r="V12564" s="2"/>
      <c r="W12564" s="2"/>
    </row>
    <row r="12565" spans="16:23" x14ac:dyDescent="0.25">
      <c r="P12565" s="1"/>
      <c r="Q12565" s="1"/>
      <c r="T12565" s="2"/>
      <c r="U12565" s="2"/>
      <c r="V12565" s="2"/>
      <c r="W12565" s="2"/>
    </row>
    <row r="12566" spans="16:23" x14ac:dyDescent="0.25">
      <c r="P12566" s="1"/>
      <c r="Q12566" s="1"/>
      <c r="T12566" s="2"/>
      <c r="U12566" s="2"/>
      <c r="V12566" s="2"/>
      <c r="W12566" s="2"/>
    </row>
    <row r="12567" spans="16:23" x14ac:dyDescent="0.25">
      <c r="P12567" s="1"/>
      <c r="Q12567" s="1"/>
      <c r="T12567" s="2"/>
      <c r="U12567" s="2"/>
      <c r="V12567" s="2"/>
      <c r="W12567" s="2"/>
    </row>
    <row r="12568" spans="16:23" x14ac:dyDescent="0.25">
      <c r="P12568" s="1"/>
      <c r="Q12568" s="1"/>
      <c r="T12568" s="2"/>
      <c r="U12568" s="2"/>
      <c r="V12568" s="2"/>
      <c r="W12568" s="2"/>
    </row>
    <row r="12569" spans="16:23" x14ac:dyDescent="0.25">
      <c r="P12569" s="1"/>
      <c r="Q12569" s="1"/>
      <c r="T12569" s="2"/>
      <c r="U12569" s="2"/>
      <c r="V12569" s="2"/>
      <c r="W12569" s="2"/>
    </row>
    <row r="12570" spans="16:23" x14ac:dyDescent="0.25">
      <c r="P12570" s="1"/>
      <c r="Q12570" s="1"/>
      <c r="T12570" s="2"/>
      <c r="U12570" s="2"/>
      <c r="V12570" s="2"/>
      <c r="W12570" s="2"/>
    </row>
    <row r="12571" spans="16:23" x14ac:dyDescent="0.25">
      <c r="P12571" s="1"/>
      <c r="Q12571" s="1"/>
      <c r="T12571" s="2"/>
      <c r="U12571" s="2"/>
      <c r="V12571" s="2"/>
      <c r="W12571" s="2"/>
    </row>
    <row r="12572" spans="16:23" x14ac:dyDescent="0.25">
      <c r="P12572" s="1"/>
      <c r="Q12572" s="1"/>
      <c r="T12572" s="2"/>
      <c r="U12572" s="2"/>
      <c r="V12572" s="2"/>
      <c r="W12572" s="2"/>
    </row>
    <row r="12573" spans="16:23" x14ac:dyDescent="0.25">
      <c r="P12573" s="1"/>
      <c r="Q12573" s="1"/>
      <c r="T12573" s="2"/>
      <c r="U12573" s="2"/>
      <c r="V12573" s="2"/>
      <c r="W12573" s="2"/>
    </row>
    <row r="12574" spans="16:23" x14ac:dyDescent="0.25">
      <c r="P12574" s="1"/>
      <c r="Q12574" s="1"/>
      <c r="T12574" s="2"/>
      <c r="U12574" s="2"/>
      <c r="V12574" s="2"/>
      <c r="W12574" s="2"/>
    </row>
    <row r="12575" spans="16:23" x14ac:dyDescent="0.25">
      <c r="P12575" s="1"/>
      <c r="Q12575" s="1"/>
      <c r="T12575" s="2"/>
      <c r="U12575" s="2"/>
      <c r="V12575" s="2"/>
      <c r="W12575" s="2"/>
    </row>
    <row r="12576" spans="16:23" x14ac:dyDescent="0.25">
      <c r="P12576" s="1"/>
      <c r="Q12576" s="1"/>
      <c r="T12576" s="2"/>
      <c r="U12576" s="2"/>
      <c r="V12576" s="2"/>
      <c r="W12576" s="2"/>
    </row>
    <row r="12577" spans="16:23" x14ac:dyDescent="0.25">
      <c r="P12577" s="1"/>
      <c r="Q12577" s="1"/>
      <c r="T12577" s="2"/>
      <c r="U12577" s="2"/>
      <c r="V12577" s="2"/>
      <c r="W12577" s="2"/>
    </row>
    <row r="12578" spans="16:23" x14ac:dyDescent="0.25">
      <c r="P12578" s="1"/>
      <c r="Q12578" s="1"/>
      <c r="T12578" s="2"/>
      <c r="U12578" s="2"/>
      <c r="V12578" s="2"/>
      <c r="W12578" s="2"/>
    </row>
    <row r="12579" spans="16:23" x14ac:dyDescent="0.25">
      <c r="P12579" s="1"/>
      <c r="Q12579" s="1"/>
      <c r="T12579" s="2"/>
      <c r="U12579" s="2"/>
      <c r="V12579" s="2"/>
      <c r="W12579" s="2"/>
    </row>
    <row r="12580" spans="16:23" x14ac:dyDescent="0.25">
      <c r="P12580" s="1"/>
      <c r="Q12580" s="1"/>
      <c r="T12580" s="2"/>
      <c r="U12580" s="2"/>
      <c r="V12580" s="2"/>
      <c r="W12580" s="2"/>
    </row>
    <row r="12581" spans="16:23" x14ac:dyDescent="0.25">
      <c r="P12581" s="1"/>
      <c r="Q12581" s="1"/>
      <c r="T12581" s="2"/>
      <c r="U12581" s="2"/>
      <c r="V12581" s="2"/>
      <c r="W12581" s="2"/>
    </row>
    <row r="12582" spans="16:23" x14ac:dyDescent="0.25">
      <c r="P12582" s="1"/>
      <c r="Q12582" s="1"/>
      <c r="T12582" s="2"/>
      <c r="U12582" s="2"/>
      <c r="V12582" s="2"/>
      <c r="W12582" s="2"/>
    </row>
    <row r="12583" spans="16:23" x14ac:dyDescent="0.25">
      <c r="P12583" s="1"/>
      <c r="Q12583" s="1"/>
      <c r="T12583" s="2"/>
      <c r="U12583" s="2"/>
      <c r="V12583" s="2"/>
      <c r="W12583" s="2"/>
    </row>
    <row r="12584" spans="16:23" x14ac:dyDescent="0.25">
      <c r="P12584" s="1"/>
      <c r="Q12584" s="1"/>
      <c r="T12584" s="2"/>
      <c r="U12584" s="2"/>
      <c r="V12584" s="2"/>
      <c r="W12584" s="2"/>
    </row>
    <row r="12585" spans="16:23" x14ac:dyDescent="0.25">
      <c r="P12585" s="1"/>
      <c r="Q12585" s="1"/>
      <c r="T12585" s="2"/>
      <c r="U12585" s="2"/>
      <c r="V12585" s="2"/>
      <c r="W12585" s="2"/>
    </row>
    <row r="12586" spans="16:23" x14ac:dyDescent="0.25">
      <c r="P12586" s="1"/>
      <c r="Q12586" s="1"/>
      <c r="T12586" s="2"/>
      <c r="U12586" s="2"/>
      <c r="V12586" s="2"/>
      <c r="W12586" s="2"/>
    </row>
    <row r="12587" spans="16:23" x14ac:dyDescent="0.25">
      <c r="P12587" s="1"/>
      <c r="Q12587" s="1"/>
      <c r="T12587" s="2"/>
      <c r="U12587" s="2"/>
      <c r="V12587" s="2"/>
      <c r="W12587" s="2"/>
    </row>
    <row r="12588" spans="16:23" x14ac:dyDescent="0.25">
      <c r="P12588" s="1"/>
      <c r="Q12588" s="1"/>
      <c r="T12588" s="2"/>
      <c r="U12588" s="2"/>
      <c r="V12588" s="2"/>
      <c r="W12588" s="2"/>
    </row>
    <row r="12589" spans="16:23" x14ac:dyDescent="0.25">
      <c r="P12589" s="1"/>
      <c r="Q12589" s="1"/>
      <c r="T12589" s="2"/>
      <c r="U12589" s="2"/>
      <c r="V12589" s="2"/>
      <c r="W12589" s="2"/>
    </row>
    <row r="12590" spans="16:23" x14ac:dyDescent="0.25">
      <c r="P12590" s="1"/>
      <c r="Q12590" s="1"/>
      <c r="T12590" s="2"/>
      <c r="U12590" s="2"/>
      <c r="V12590" s="2"/>
      <c r="W12590" s="2"/>
    </row>
    <row r="12591" spans="16:23" x14ac:dyDescent="0.25">
      <c r="P12591" s="1"/>
      <c r="Q12591" s="1"/>
      <c r="T12591" s="2"/>
      <c r="U12591" s="2"/>
      <c r="V12591" s="2"/>
      <c r="W12591" s="2"/>
    </row>
    <row r="12592" spans="16:23" x14ac:dyDescent="0.25">
      <c r="P12592" s="1"/>
      <c r="Q12592" s="1"/>
      <c r="T12592" s="2"/>
      <c r="U12592" s="2"/>
      <c r="V12592" s="2"/>
      <c r="W12592" s="2"/>
    </row>
    <row r="12593" spans="16:23" x14ac:dyDescent="0.25">
      <c r="P12593" s="1"/>
      <c r="Q12593" s="1"/>
      <c r="T12593" s="2"/>
      <c r="U12593" s="2"/>
      <c r="V12593" s="2"/>
      <c r="W12593" s="2"/>
    </row>
    <row r="12594" spans="16:23" x14ac:dyDescent="0.25">
      <c r="P12594" s="1"/>
      <c r="Q12594" s="1"/>
      <c r="T12594" s="2"/>
      <c r="U12594" s="2"/>
      <c r="V12594" s="2"/>
      <c r="W12594" s="2"/>
    </row>
    <row r="12595" spans="16:23" x14ac:dyDescent="0.25">
      <c r="P12595" s="1"/>
      <c r="Q12595" s="1"/>
      <c r="T12595" s="2"/>
      <c r="U12595" s="2"/>
      <c r="V12595" s="2"/>
      <c r="W12595" s="2"/>
    </row>
    <row r="12596" spans="16:23" x14ac:dyDescent="0.25">
      <c r="P12596" s="1"/>
      <c r="Q12596" s="1"/>
      <c r="T12596" s="2"/>
      <c r="U12596" s="2"/>
      <c r="V12596" s="2"/>
      <c r="W12596" s="2"/>
    </row>
    <row r="12597" spans="16:23" x14ac:dyDescent="0.25">
      <c r="P12597" s="1"/>
      <c r="Q12597" s="1"/>
      <c r="T12597" s="2"/>
      <c r="U12597" s="2"/>
      <c r="V12597" s="2"/>
      <c r="W12597" s="2"/>
    </row>
    <row r="12598" spans="16:23" x14ac:dyDescent="0.25">
      <c r="P12598" s="1"/>
      <c r="Q12598" s="1"/>
      <c r="T12598" s="2"/>
      <c r="U12598" s="2"/>
      <c r="V12598" s="2"/>
      <c r="W12598" s="2"/>
    </row>
    <row r="12599" spans="16:23" x14ac:dyDescent="0.25">
      <c r="P12599" s="1"/>
      <c r="Q12599" s="1"/>
      <c r="T12599" s="2"/>
      <c r="U12599" s="2"/>
      <c r="V12599" s="2"/>
      <c r="W12599" s="2"/>
    </row>
    <row r="12600" spans="16:23" x14ac:dyDescent="0.25">
      <c r="P12600" s="1"/>
      <c r="Q12600" s="1"/>
      <c r="T12600" s="2"/>
      <c r="U12600" s="2"/>
      <c r="V12600" s="2"/>
      <c r="W12600" s="2"/>
    </row>
    <row r="12601" spans="16:23" x14ac:dyDescent="0.25">
      <c r="P12601" s="1"/>
      <c r="Q12601" s="1"/>
      <c r="T12601" s="2"/>
      <c r="U12601" s="2"/>
      <c r="V12601" s="2"/>
      <c r="W12601" s="2"/>
    </row>
    <row r="12602" spans="16:23" x14ac:dyDescent="0.25">
      <c r="P12602" s="1"/>
      <c r="Q12602" s="1"/>
      <c r="T12602" s="2"/>
      <c r="U12602" s="2"/>
      <c r="V12602" s="2"/>
      <c r="W12602" s="2"/>
    </row>
    <row r="12603" spans="16:23" x14ac:dyDescent="0.25">
      <c r="P12603" s="1"/>
      <c r="Q12603" s="1"/>
      <c r="T12603" s="2"/>
      <c r="U12603" s="2"/>
      <c r="V12603" s="2"/>
      <c r="W12603" s="2"/>
    </row>
    <row r="12604" spans="16:23" x14ac:dyDescent="0.25">
      <c r="P12604" s="1"/>
      <c r="Q12604" s="1"/>
      <c r="T12604" s="2"/>
      <c r="U12604" s="2"/>
      <c r="V12604" s="2"/>
      <c r="W12604" s="2"/>
    </row>
    <row r="12605" spans="16:23" x14ac:dyDescent="0.25">
      <c r="P12605" s="1"/>
      <c r="Q12605" s="1"/>
      <c r="T12605" s="2"/>
      <c r="U12605" s="2"/>
      <c r="V12605" s="2"/>
      <c r="W12605" s="2"/>
    </row>
    <row r="12606" spans="16:23" x14ac:dyDescent="0.25">
      <c r="P12606" s="1"/>
      <c r="Q12606" s="1"/>
      <c r="T12606" s="2"/>
      <c r="U12606" s="2"/>
      <c r="V12606" s="2"/>
      <c r="W12606" s="2"/>
    </row>
    <row r="12607" spans="16:23" x14ac:dyDescent="0.25">
      <c r="P12607" s="1"/>
      <c r="Q12607" s="1"/>
      <c r="T12607" s="2"/>
      <c r="U12607" s="2"/>
      <c r="V12607" s="2"/>
      <c r="W12607" s="2"/>
    </row>
    <row r="12608" spans="16:23" x14ac:dyDescent="0.25">
      <c r="P12608" s="1"/>
      <c r="Q12608" s="1"/>
      <c r="T12608" s="2"/>
      <c r="U12608" s="2"/>
      <c r="V12608" s="2"/>
      <c r="W12608" s="2"/>
    </row>
    <row r="12609" spans="16:23" x14ac:dyDescent="0.25">
      <c r="P12609" s="1"/>
      <c r="Q12609" s="1"/>
      <c r="T12609" s="2"/>
      <c r="U12609" s="2"/>
      <c r="V12609" s="2"/>
      <c r="W12609" s="2"/>
    </row>
    <row r="12610" spans="16:23" x14ac:dyDescent="0.25">
      <c r="P12610" s="1"/>
      <c r="Q12610" s="1"/>
      <c r="T12610" s="2"/>
      <c r="U12610" s="2"/>
      <c r="V12610" s="2"/>
      <c r="W12610" s="2"/>
    </row>
    <row r="12611" spans="16:23" x14ac:dyDescent="0.25">
      <c r="P12611" s="1"/>
      <c r="Q12611" s="1"/>
      <c r="T12611" s="2"/>
      <c r="U12611" s="2"/>
      <c r="V12611" s="2"/>
      <c r="W12611" s="2"/>
    </row>
    <row r="12612" spans="16:23" x14ac:dyDescent="0.25">
      <c r="P12612" s="1"/>
      <c r="Q12612" s="1"/>
      <c r="T12612" s="2"/>
      <c r="U12612" s="2"/>
      <c r="V12612" s="2"/>
      <c r="W12612" s="2"/>
    </row>
    <row r="12613" spans="16:23" x14ac:dyDescent="0.25">
      <c r="P12613" s="1"/>
      <c r="Q12613" s="1"/>
      <c r="T12613" s="2"/>
      <c r="U12613" s="2"/>
      <c r="V12613" s="2"/>
      <c r="W12613" s="2"/>
    </row>
    <row r="12614" spans="16:23" x14ac:dyDescent="0.25">
      <c r="P12614" s="1"/>
      <c r="Q12614" s="1"/>
      <c r="T12614" s="2"/>
      <c r="U12614" s="2"/>
      <c r="V12614" s="2"/>
      <c r="W12614" s="2"/>
    </row>
    <row r="12615" spans="16:23" x14ac:dyDescent="0.25">
      <c r="P12615" s="1"/>
      <c r="Q12615" s="1"/>
      <c r="T12615" s="2"/>
      <c r="U12615" s="2"/>
      <c r="V12615" s="2"/>
      <c r="W12615" s="2"/>
    </row>
    <row r="12616" spans="16:23" x14ac:dyDescent="0.25">
      <c r="P12616" s="1"/>
      <c r="Q12616" s="1"/>
      <c r="T12616" s="2"/>
      <c r="U12616" s="2"/>
      <c r="V12616" s="2"/>
      <c r="W12616" s="2"/>
    </row>
    <row r="12617" spans="16:23" x14ac:dyDescent="0.25">
      <c r="P12617" s="1"/>
      <c r="Q12617" s="1"/>
      <c r="T12617" s="2"/>
      <c r="U12617" s="2"/>
      <c r="V12617" s="2"/>
      <c r="W12617" s="2"/>
    </row>
    <row r="12618" spans="16:23" x14ac:dyDescent="0.25">
      <c r="P12618" s="1"/>
      <c r="Q12618" s="1"/>
      <c r="T12618" s="2"/>
      <c r="U12618" s="2"/>
      <c r="V12618" s="2"/>
      <c r="W12618" s="2"/>
    </row>
    <row r="12619" spans="16:23" x14ac:dyDescent="0.25">
      <c r="P12619" s="1"/>
      <c r="Q12619" s="1"/>
      <c r="T12619" s="2"/>
      <c r="U12619" s="2"/>
      <c r="V12619" s="2"/>
      <c r="W12619" s="2"/>
    </row>
    <row r="12620" spans="16:23" x14ac:dyDescent="0.25">
      <c r="P12620" s="1"/>
      <c r="Q12620" s="1"/>
      <c r="T12620" s="2"/>
      <c r="U12620" s="2"/>
      <c r="V12620" s="2"/>
      <c r="W12620" s="2"/>
    </row>
    <row r="12621" spans="16:23" x14ac:dyDescent="0.25">
      <c r="P12621" s="1"/>
      <c r="Q12621" s="1"/>
      <c r="T12621" s="2"/>
      <c r="U12621" s="2"/>
      <c r="V12621" s="2"/>
      <c r="W12621" s="2"/>
    </row>
    <row r="12622" spans="16:23" x14ac:dyDescent="0.25">
      <c r="P12622" s="1"/>
      <c r="Q12622" s="1"/>
      <c r="T12622" s="2"/>
      <c r="U12622" s="2"/>
      <c r="V12622" s="2"/>
      <c r="W12622" s="2"/>
    </row>
    <row r="12623" spans="16:23" x14ac:dyDescent="0.25">
      <c r="P12623" s="1"/>
      <c r="Q12623" s="1"/>
      <c r="T12623" s="2"/>
      <c r="U12623" s="2"/>
      <c r="V12623" s="2"/>
      <c r="W12623" s="2"/>
    </row>
    <row r="12624" spans="16:23" x14ac:dyDescent="0.25">
      <c r="P12624" s="1"/>
      <c r="Q12624" s="1"/>
      <c r="T12624" s="2"/>
      <c r="U12624" s="2"/>
      <c r="V12624" s="2"/>
      <c r="W12624" s="2"/>
    </row>
    <row r="12625" spans="16:23" x14ac:dyDescent="0.25">
      <c r="P12625" s="1"/>
      <c r="Q12625" s="1"/>
      <c r="T12625" s="2"/>
      <c r="U12625" s="2"/>
      <c r="V12625" s="2"/>
      <c r="W12625" s="2"/>
    </row>
    <row r="12626" spans="16:23" x14ac:dyDescent="0.25">
      <c r="P12626" s="1"/>
      <c r="Q12626" s="1"/>
      <c r="T12626" s="2"/>
      <c r="U12626" s="2"/>
      <c r="V12626" s="2"/>
      <c r="W12626" s="2"/>
    </row>
    <row r="12627" spans="16:23" x14ac:dyDescent="0.25">
      <c r="P12627" s="1"/>
      <c r="Q12627" s="1"/>
      <c r="T12627" s="2"/>
      <c r="U12627" s="2"/>
      <c r="V12627" s="2"/>
      <c r="W12627" s="2"/>
    </row>
    <row r="12628" spans="16:23" x14ac:dyDescent="0.25">
      <c r="P12628" s="1"/>
      <c r="Q12628" s="1"/>
      <c r="T12628" s="2"/>
      <c r="U12628" s="2"/>
      <c r="V12628" s="2"/>
      <c r="W12628" s="2"/>
    </row>
    <row r="12629" spans="16:23" x14ac:dyDescent="0.25">
      <c r="P12629" s="1"/>
      <c r="Q12629" s="1"/>
      <c r="T12629" s="2"/>
      <c r="U12629" s="2"/>
      <c r="V12629" s="2"/>
      <c r="W12629" s="2"/>
    </row>
    <row r="12630" spans="16:23" x14ac:dyDescent="0.25">
      <c r="P12630" s="1"/>
      <c r="Q12630" s="1"/>
      <c r="T12630" s="2"/>
      <c r="U12630" s="2"/>
      <c r="V12630" s="2"/>
      <c r="W12630" s="2"/>
    </row>
    <row r="12631" spans="16:23" x14ac:dyDescent="0.25">
      <c r="P12631" s="1"/>
      <c r="Q12631" s="1"/>
      <c r="T12631" s="2"/>
      <c r="U12631" s="2"/>
      <c r="V12631" s="2"/>
      <c r="W12631" s="2"/>
    </row>
    <row r="12632" spans="16:23" x14ac:dyDescent="0.25">
      <c r="P12632" s="1"/>
      <c r="Q12632" s="1"/>
      <c r="T12632" s="2"/>
      <c r="U12632" s="2"/>
      <c r="V12632" s="2"/>
      <c r="W12632" s="2"/>
    </row>
    <row r="12633" spans="16:23" x14ac:dyDescent="0.25">
      <c r="P12633" s="1"/>
      <c r="Q12633" s="1"/>
      <c r="T12633" s="2"/>
      <c r="U12633" s="2"/>
      <c r="V12633" s="2"/>
      <c r="W12633" s="2"/>
    </row>
    <row r="12634" spans="16:23" x14ac:dyDescent="0.25">
      <c r="P12634" s="1"/>
      <c r="Q12634" s="1"/>
      <c r="T12634" s="2"/>
      <c r="U12634" s="2"/>
      <c r="V12634" s="2"/>
      <c r="W12634" s="2"/>
    </row>
    <row r="12635" spans="16:23" x14ac:dyDescent="0.25">
      <c r="P12635" s="1"/>
      <c r="Q12635" s="1"/>
      <c r="T12635" s="2"/>
      <c r="U12635" s="2"/>
      <c r="V12635" s="2"/>
      <c r="W12635" s="2"/>
    </row>
    <row r="12636" spans="16:23" x14ac:dyDescent="0.25">
      <c r="P12636" s="1"/>
      <c r="Q12636" s="1"/>
      <c r="T12636" s="2"/>
      <c r="U12636" s="2"/>
      <c r="V12636" s="2"/>
      <c r="W12636" s="2"/>
    </row>
    <row r="12637" spans="16:23" x14ac:dyDescent="0.25">
      <c r="P12637" s="1"/>
      <c r="Q12637" s="1"/>
      <c r="T12637" s="2"/>
      <c r="U12637" s="2"/>
      <c r="V12637" s="2"/>
      <c r="W12637" s="2"/>
    </row>
    <row r="12638" spans="16:23" x14ac:dyDescent="0.25">
      <c r="P12638" s="1"/>
      <c r="Q12638" s="1"/>
      <c r="T12638" s="2"/>
      <c r="U12638" s="2"/>
      <c r="V12638" s="2"/>
      <c r="W12638" s="2"/>
    </row>
    <row r="12639" spans="16:23" x14ac:dyDescent="0.25">
      <c r="P12639" s="1"/>
      <c r="Q12639" s="1"/>
      <c r="T12639" s="2"/>
      <c r="U12639" s="2"/>
      <c r="V12639" s="2"/>
      <c r="W12639" s="2"/>
    </row>
    <row r="12640" spans="16:23" x14ac:dyDescent="0.25">
      <c r="P12640" s="1"/>
      <c r="Q12640" s="1"/>
      <c r="T12640" s="2"/>
      <c r="U12640" s="2"/>
      <c r="V12640" s="2"/>
      <c r="W12640" s="2"/>
    </row>
    <row r="12641" spans="16:23" x14ac:dyDescent="0.25">
      <c r="P12641" s="1"/>
      <c r="Q12641" s="1"/>
      <c r="T12641" s="2"/>
      <c r="U12641" s="2"/>
      <c r="V12641" s="2"/>
      <c r="W12641" s="2"/>
    </row>
    <row r="12642" spans="16:23" x14ac:dyDescent="0.25">
      <c r="P12642" s="1"/>
      <c r="Q12642" s="1"/>
      <c r="T12642" s="2"/>
      <c r="U12642" s="2"/>
      <c r="V12642" s="2"/>
      <c r="W12642" s="2"/>
    </row>
    <row r="12643" spans="16:23" x14ac:dyDescent="0.25">
      <c r="P12643" s="1"/>
      <c r="Q12643" s="1"/>
      <c r="T12643" s="2"/>
      <c r="U12643" s="2"/>
      <c r="V12643" s="2"/>
      <c r="W12643" s="2"/>
    </row>
    <row r="12644" spans="16:23" x14ac:dyDescent="0.25">
      <c r="P12644" s="1"/>
      <c r="Q12644" s="1"/>
      <c r="T12644" s="2"/>
      <c r="U12644" s="2"/>
      <c r="V12644" s="2"/>
      <c r="W12644" s="2"/>
    </row>
    <row r="12645" spans="16:23" x14ac:dyDescent="0.25">
      <c r="P12645" s="1"/>
      <c r="Q12645" s="1"/>
      <c r="T12645" s="2"/>
      <c r="U12645" s="2"/>
      <c r="V12645" s="2"/>
      <c r="W12645" s="2"/>
    </row>
    <row r="12646" spans="16:23" x14ac:dyDescent="0.25">
      <c r="P12646" s="1"/>
      <c r="Q12646" s="1"/>
      <c r="T12646" s="2"/>
      <c r="U12646" s="2"/>
      <c r="V12646" s="2"/>
      <c r="W12646" s="2"/>
    </row>
    <row r="12647" spans="16:23" x14ac:dyDescent="0.25">
      <c r="P12647" s="1"/>
      <c r="Q12647" s="1"/>
      <c r="T12647" s="2"/>
      <c r="U12647" s="2"/>
      <c r="V12647" s="2"/>
      <c r="W12647" s="2"/>
    </row>
    <row r="12648" spans="16:23" x14ac:dyDescent="0.25">
      <c r="P12648" s="1"/>
      <c r="Q12648" s="1"/>
      <c r="T12648" s="2"/>
      <c r="U12648" s="2"/>
      <c r="V12648" s="2"/>
      <c r="W12648" s="2"/>
    </row>
    <row r="12649" spans="16:23" x14ac:dyDescent="0.25">
      <c r="P12649" s="1"/>
      <c r="Q12649" s="1"/>
      <c r="T12649" s="2"/>
      <c r="U12649" s="2"/>
      <c r="V12649" s="2"/>
      <c r="W12649" s="2"/>
    </row>
    <row r="12650" spans="16:23" x14ac:dyDescent="0.25">
      <c r="P12650" s="1"/>
      <c r="Q12650" s="1"/>
      <c r="T12650" s="2"/>
      <c r="U12650" s="2"/>
      <c r="V12650" s="2"/>
      <c r="W12650" s="2"/>
    </row>
    <row r="12651" spans="16:23" x14ac:dyDescent="0.25">
      <c r="P12651" s="1"/>
      <c r="Q12651" s="1"/>
      <c r="T12651" s="2"/>
      <c r="U12651" s="2"/>
      <c r="V12651" s="2"/>
      <c r="W12651" s="2"/>
    </row>
    <row r="12652" spans="16:23" x14ac:dyDescent="0.25">
      <c r="P12652" s="1"/>
      <c r="Q12652" s="1"/>
      <c r="T12652" s="2"/>
      <c r="U12652" s="2"/>
      <c r="V12652" s="2"/>
      <c r="W12652" s="2"/>
    </row>
    <row r="12653" spans="16:23" x14ac:dyDescent="0.25">
      <c r="P12653" s="1"/>
      <c r="Q12653" s="1"/>
      <c r="T12653" s="2"/>
      <c r="U12653" s="2"/>
      <c r="V12653" s="2"/>
      <c r="W12653" s="2"/>
    </row>
    <row r="12654" spans="16:23" x14ac:dyDescent="0.25">
      <c r="P12654" s="1"/>
      <c r="Q12654" s="1"/>
      <c r="T12654" s="2"/>
      <c r="U12654" s="2"/>
      <c r="V12654" s="2"/>
      <c r="W12654" s="2"/>
    </row>
    <row r="12655" spans="16:23" x14ac:dyDescent="0.25">
      <c r="P12655" s="1"/>
      <c r="Q12655" s="1"/>
      <c r="T12655" s="2"/>
      <c r="U12655" s="2"/>
      <c r="V12655" s="2"/>
      <c r="W12655" s="2"/>
    </row>
    <row r="12656" spans="16:23" x14ac:dyDescent="0.25">
      <c r="P12656" s="1"/>
      <c r="Q12656" s="1"/>
      <c r="T12656" s="2"/>
      <c r="U12656" s="2"/>
      <c r="V12656" s="2"/>
      <c r="W12656" s="2"/>
    </row>
    <row r="12657" spans="16:23" x14ac:dyDescent="0.25">
      <c r="P12657" s="1"/>
      <c r="Q12657" s="1"/>
      <c r="T12657" s="2"/>
      <c r="U12657" s="2"/>
      <c r="V12657" s="2"/>
      <c r="W12657" s="2"/>
    </row>
    <row r="12658" spans="16:23" x14ac:dyDescent="0.25">
      <c r="P12658" s="1"/>
      <c r="Q12658" s="1"/>
      <c r="T12658" s="2"/>
      <c r="U12658" s="2"/>
      <c r="V12658" s="2"/>
      <c r="W12658" s="2"/>
    </row>
    <row r="12659" spans="16:23" x14ac:dyDescent="0.25">
      <c r="P12659" s="1"/>
      <c r="Q12659" s="1"/>
      <c r="T12659" s="2"/>
      <c r="U12659" s="2"/>
      <c r="V12659" s="2"/>
      <c r="W12659" s="2"/>
    </row>
    <row r="12660" spans="16:23" x14ac:dyDescent="0.25">
      <c r="P12660" s="1"/>
      <c r="Q12660" s="1"/>
      <c r="T12660" s="2"/>
      <c r="U12660" s="2"/>
      <c r="V12660" s="2"/>
      <c r="W12660" s="2"/>
    </row>
    <row r="12661" spans="16:23" x14ac:dyDescent="0.25">
      <c r="P12661" s="1"/>
      <c r="Q12661" s="1"/>
      <c r="T12661" s="2"/>
      <c r="U12661" s="2"/>
      <c r="V12661" s="2"/>
      <c r="W12661" s="2"/>
    </row>
    <row r="12662" spans="16:23" x14ac:dyDescent="0.25">
      <c r="P12662" s="1"/>
      <c r="Q12662" s="1"/>
      <c r="T12662" s="2"/>
      <c r="U12662" s="2"/>
      <c r="V12662" s="2"/>
      <c r="W12662" s="2"/>
    </row>
    <row r="12663" spans="16:23" x14ac:dyDescent="0.25">
      <c r="P12663" s="1"/>
      <c r="Q12663" s="1"/>
      <c r="T12663" s="2"/>
      <c r="U12663" s="2"/>
      <c r="V12663" s="2"/>
      <c r="W12663" s="2"/>
    </row>
    <row r="12664" spans="16:23" x14ac:dyDescent="0.25">
      <c r="P12664" s="1"/>
      <c r="Q12664" s="1"/>
      <c r="T12664" s="2"/>
      <c r="U12664" s="2"/>
      <c r="V12664" s="2"/>
      <c r="W12664" s="2"/>
    </row>
    <row r="12665" spans="16:23" x14ac:dyDescent="0.25">
      <c r="P12665" s="1"/>
      <c r="Q12665" s="1"/>
      <c r="T12665" s="2"/>
      <c r="U12665" s="2"/>
      <c r="V12665" s="2"/>
      <c r="W12665" s="2"/>
    </row>
    <row r="12666" spans="16:23" x14ac:dyDescent="0.25">
      <c r="P12666" s="1"/>
      <c r="Q12666" s="1"/>
      <c r="T12666" s="2"/>
      <c r="U12666" s="2"/>
      <c r="V12666" s="2"/>
      <c r="W12666" s="2"/>
    </row>
    <row r="12667" spans="16:23" x14ac:dyDescent="0.25">
      <c r="P12667" s="1"/>
      <c r="Q12667" s="1"/>
      <c r="T12667" s="2"/>
      <c r="U12667" s="2"/>
      <c r="V12667" s="2"/>
      <c r="W12667" s="2"/>
    </row>
    <row r="12668" spans="16:23" x14ac:dyDescent="0.25">
      <c r="P12668" s="1"/>
      <c r="Q12668" s="1"/>
      <c r="T12668" s="2"/>
      <c r="U12668" s="2"/>
      <c r="V12668" s="2"/>
      <c r="W12668" s="2"/>
    </row>
    <row r="12669" spans="16:23" x14ac:dyDescent="0.25">
      <c r="P12669" s="1"/>
      <c r="Q12669" s="1"/>
      <c r="T12669" s="2"/>
      <c r="U12669" s="2"/>
      <c r="V12669" s="2"/>
      <c r="W12669" s="2"/>
    </row>
    <row r="12670" spans="16:23" x14ac:dyDescent="0.25">
      <c r="P12670" s="1"/>
      <c r="Q12670" s="1"/>
      <c r="T12670" s="2"/>
      <c r="U12670" s="2"/>
      <c r="V12670" s="2"/>
      <c r="W12670" s="2"/>
    </row>
    <row r="12671" spans="16:23" x14ac:dyDescent="0.25">
      <c r="P12671" s="1"/>
      <c r="Q12671" s="1"/>
      <c r="T12671" s="2"/>
      <c r="U12671" s="2"/>
      <c r="V12671" s="2"/>
      <c r="W12671" s="2"/>
    </row>
    <row r="12672" spans="16:23" x14ac:dyDescent="0.25">
      <c r="P12672" s="1"/>
      <c r="Q12672" s="1"/>
      <c r="T12672" s="2"/>
      <c r="U12672" s="2"/>
      <c r="V12672" s="2"/>
      <c r="W12672" s="2"/>
    </row>
    <row r="12673" spans="16:23" x14ac:dyDescent="0.25">
      <c r="P12673" s="1"/>
      <c r="Q12673" s="1"/>
      <c r="T12673" s="2"/>
      <c r="U12673" s="2"/>
      <c r="V12673" s="2"/>
      <c r="W12673" s="2"/>
    </row>
    <row r="12674" spans="16:23" x14ac:dyDescent="0.25">
      <c r="P12674" s="1"/>
      <c r="Q12674" s="1"/>
      <c r="T12674" s="2"/>
      <c r="U12674" s="2"/>
      <c r="V12674" s="2"/>
      <c r="W12674" s="2"/>
    </row>
    <row r="12675" spans="16:23" x14ac:dyDescent="0.25">
      <c r="P12675" s="1"/>
      <c r="Q12675" s="1"/>
      <c r="T12675" s="2"/>
      <c r="U12675" s="2"/>
      <c r="V12675" s="2"/>
      <c r="W12675" s="2"/>
    </row>
    <row r="12676" spans="16:23" x14ac:dyDescent="0.25">
      <c r="P12676" s="1"/>
      <c r="Q12676" s="1"/>
      <c r="T12676" s="2"/>
      <c r="U12676" s="2"/>
      <c r="V12676" s="2"/>
      <c r="W12676" s="2"/>
    </row>
    <row r="12677" spans="16:23" x14ac:dyDescent="0.25">
      <c r="P12677" s="1"/>
      <c r="Q12677" s="1"/>
      <c r="T12677" s="2"/>
      <c r="U12677" s="2"/>
      <c r="V12677" s="2"/>
      <c r="W12677" s="2"/>
    </row>
    <row r="12678" spans="16:23" x14ac:dyDescent="0.25">
      <c r="P12678" s="1"/>
      <c r="Q12678" s="1"/>
      <c r="T12678" s="2"/>
      <c r="U12678" s="2"/>
      <c r="V12678" s="2"/>
      <c r="W12678" s="2"/>
    </row>
    <row r="12679" spans="16:23" x14ac:dyDescent="0.25">
      <c r="P12679" s="1"/>
      <c r="Q12679" s="1"/>
      <c r="T12679" s="2"/>
      <c r="U12679" s="2"/>
      <c r="V12679" s="2"/>
      <c r="W12679" s="2"/>
    </row>
    <row r="12680" spans="16:23" x14ac:dyDescent="0.25">
      <c r="P12680" s="1"/>
      <c r="Q12680" s="1"/>
      <c r="T12680" s="2"/>
      <c r="U12680" s="2"/>
      <c r="V12680" s="2"/>
      <c r="W12680" s="2"/>
    </row>
    <row r="12681" spans="16:23" x14ac:dyDescent="0.25">
      <c r="P12681" s="1"/>
      <c r="Q12681" s="1"/>
      <c r="T12681" s="2"/>
      <c r="U12681" s="2"/>
      <c r="V12681" s="2"/>
      <c r="W12681" s="2"/>
    </row>
    <row r="12682" spans="16:23" x14ac:dyDescent="0.25">
      <c r="P12682" s="1"/>
      <c r="Q12682" s="1"/>
      <c r="T12682" s="2"/>
      <c r="U12682" s="2"/>
      <c r="V12682" s="2"/>
      <c r="W12682" s="2"/>
    </row>
    <row r="12683" spans="16:23" x14ac:dyDescent="0.25">
      <c r="P12683" s="1"/>
      <c r="Q12683" s="1"/>
      <c r="T12683" s="2"/>
      <c r="U12683" s="2"/>
      <c r="V12683" s="2"/>
      <c r="W12683" s="2"/>
    </row>
    <row r="12684" spans="16:23" x14ac:dyDescent="0.25">
      <c r="P12684" s="1"/>
      <c r="Q12684" s="1"/>
      <c r="T12684" s="2"/>
      <c r="U12684" s="2"/>
      <c r="V12684" s="2"/>
      <c r="W12684" s="2"/>
    </row>
    <row r="12685" spans="16:23" x14ac:dyDescent="0.25">
      <c r="P12685" s="1"/>
      <c r="Q12685" s="1"/>
      <c r="T12685" s="2"/>
      <c r="U12685" s="2"/>
      <c r="V12685" s="2"/>
      <c r="W12685" s="2"/>
    </row>
    <row r="12686" spans="16:23" x14ac:dyDescent="0.25">
      <c r="P12686" s="1"/>
      <c r="Q12686" s="1"/>
      <c r="T12686" s="2"/>
      <c r="U12686" s="2"/>
      <c r="V12686" s="2"/>
      <c r="W12686" s="2"/>
    </row>
    <row r="12687" spans="16:23" x14ac:dyDescent="0.25">
      <c r="P12687" s="1"/>
      <c r="Q12687" s="1"/>
      <c r="T12687" s="2"/>
      <c r="U12687" s="2"/>
      <c r="V12687" s="2"/>
      <c r="W12687" s="2"/>
    </row>
    <row r="12688" spans="16:23" x14ac:dyDescent="0.25">
      <c r="P12688" s="1"/>
      <c r="Q12688" s="1"/>
      <c r="T12688" s="2"/>
      <c r="U12688" s="2"/>
      <c r="V12688" s="2"/>
      <c r="W12688" s="2"/>
    </row>
    <row r="12689" spans="16:23" x14ac:dyDescent="0.25">
      <c r="P12689" s="1"/>
      <c r="Q12689" s="1"/>
      <c r="T12689" s="2"/>
      <c r="U12689" s="2"/>
      <c r="V12689" s="2"/>
      <c r="W12689" s="2"/>
    </row>
    <row r="12690" spans="16:23" x14ac:dyDescent="0.25">
      <c r="P12690" s="1"/>
      <c r="Q12690" s="1"/>
      <c r="T12690" s="2"/>
      <c r="U12690" s="2"/>
      <c r="V12690" s="2"/>
      <c r="W12690" s="2"/>
    </row>
    <row r="12691" spans="16:23" x14ac:dyDescent="0.25">
      <c r="P12691" s="1"/>
      <c r="Q12691" s="1"/>
      <c r="T12691" s="2"/>
      <c r="U12691" s="2"/>
      <c r="V12691" s="2"/>
      <c r="W12691" s="2"/>
    </row>
    <row r="12692" spans="16:23" x14ac:dyDescent="0.25">
      <c r="P12692" s="1"/>
      <c r="Q12692" s="1"/>
      <c r="T12692" s="2"/>
      <c r="U12692" s="2"/>
      <c r="V12692" s="2"/>
      <c r="W12692" s="2"/>
    </row>
    <row r="12693" spans="16:23" x14ac:dyDescent="0.25">
      <c r="P12693" s="1"/>
      <c r="Q12693" s="1"/>
      <c r="T12693" s="2"/>
      <c r="U12693" s="2"/>
      <c r="V12693" s="2"/>
      <c r="W12693" s="2"/>
    </row>
    <row r="12694" spans="16:23" x14ac:dyDescent="0.25">
      <c r="P12694" s="1"/>
      <c r="Q12694" s="1"/>
      <c r="T12694" s="2"/>
      <c r="U12694" s="2"/>
      <c r="V12694" s="2"/>
      <c r="W12694" s="2"/>
    </row>
    <row r="12695" spans="16:23" x14ac:dyDescent="0.25">
      <c r="P12695" s="1"/>
      <c r="Q12695" s="1"/>
      <c r="T12695" s="2"/>
      <c r="U12695" s="2"/>
      <c r="V12695" s="2"/>
      <c r="W12695" s="2"/>
    </row>
    <row r="12696" spans="16:23" x14ac:dyDescent="0.25">
      <c r="P12696" s="1"/>
      <c r="Q12696" s="1"/>
      <c r="T12696" s="2"/>
      <c r="U12696" s="2"/>
      <c r="V12696" s="2"/>
      <c r="W12696" s="2"/>
    </row>
    <row r="12697" spans="16:23" x14ac:dyDescent="0.25">
      <c r="P12697" s="1"/>
      <c r="Q12697" s="1"/>
      <c r="T12697" s="2"/>
      <c r="U12697" s="2"/>
      <c r="V12697" s="2"/>
      <c r="W12697" s="2"/>
    </row>
    <row r="12698" spans="16:23" x14ac:dyDescent="0.25">
      <c r="P12698" s="1"/>
      <c r="Q12698" s="1"/>
      <c r="T12698" s="2"/>
      <c r="U12698" s="2"/>
      <c r="V12698" s="2"/>
      <c r="W12698" s="2"/>
    </row>
    <row r="12699" spans="16:23" x14ac:dyDescent="0.25">
      <c r="P12699" s="1"/>
      <c r="Q12699" s="1"/>
      <c r="T12699" s="2"/>
      <c r="U12699" s="2"/>
      <c r="V12699" s="2"/>
      <c r="W12699" s="2"/>
    </row>
    <row r="12700" spans="16:23" x14ac:dyDescent="0.25">
      <c r="P12700" s="1"/>
      <c r="Q12700" s="1"/>
      <c r="T12700" s="2"/>
      <c r="U12700" s="2"/>
      <c r="V12700" s="2"/>
      <c r="W12700" s="2"/>
    </row>
    <row r="12701" spans="16:23" x14ac:dyDescent="0.25">
      <c r="P12701" s="1"/>
      <c r="Q12701" s="1"/>
      <c r="T12701" s="2"/>
      <c r="U12701" s="2"/>
      <c r="V12701" s="2"/>
      <c r="W12701" s="2"/>
    </row>
    <row r="12702" spans="16:23" x14ac:dyDescent="0.25">
      <c r="P12702" s="1"/>
      <c r="Q12702" s="1"/>
      <c r="T12702" s="2"/>
      <c r="U12702" s="2"/>
      <c r="V12702" s="2"/>
      <c r="W12702" s="2"/>
    </row>
    <row r="12703" spans="16:23" x14ac:dyDescent="0.25">
      <c r="P12703" s="1"/>
      <c r="Q12703" s="1"/>
      <c r="T12703" s="2"/>
      <c r="U12703" s="2"/>
      <c r="V12703" s="2"/>
      <c r="W12703" s="2"/>
    </row>
    <row r="12704" spans="16:23" x14ac:dyDescent="0.25">
      <c r="P12704" s="1"/>
      <c r="Q12704" s="1"/>
      <c r="T12704" s="2"/>
      <c r="U12704" s="2"/>
      <c r="V12704" s="2"/>
      <c r="W12704" s="2"/>
    </row>
    <row r="12705" spans="16:23" x14ac:dyDescent="0.25">
      <c r="P12705" s="1"/>
      <c r="Q12705" s="1"/>
      <c r="T12705" s="2"/>
      <c r="U12705" s="2"/>
      <c r="V12705" s="2"/>
      <c r="W12705" s="2"/>
    </row>
    <row r="12706" spans="16:23" x14ac:dyDescent="0.25">
      <c r="P12706" s="1"/>
      <c r="Q12706" s="1"/>
      <c r="T12706" s="2"/>
      <c r="U12706" s="2"/>
      <c r="V12706" s="2"/>
      <c r="W12706" s="2"/>
    </row>
    <row r="12707" spans="16:23" x14ac:dyDescent="0.25">
      <c r="P12707" s="1"/>
      <c r="Q12707" s="1"/>
      <c r="T12707" s="2"/>
      <c r="U12707" s="2"/>
      <c r="V12707" s="2"/>
      <c r="W12707" s="2"/>
    </row>
    <row r="12708" spans="16:23" x14ac:dyDescent="0.25">
      <c r="P12708" s="1"/>
      <c r="Q12708" s="1"/>
      <c r="T12708" s="2"/>
      <c r="U12708" s="2"/>
      <c r="V12708" s="2"/>
      <c r="W12708" s="2"/>
    </row>
    <row r="12709" spans="16:23" x14ac:dyDescent="0.25">
      <c r="P12709" s="1"/>
      <c r="Q12709" s="1"/>
      <c r="T12709" s="2"/>
      <c r="U12709" s="2"/>
      <c r="V12709" s="2"/>
      <c r="W12709" s="2"/>
    </row>
    <row r="12710" spans="16:23" x14ac:dyDescent="0.25">
      <c r="P12710" s="1"/>
      <c r="Q12710" s="1"/>
      <c r="T12710" s="2"/>
      <c r="U12710" s="2"/>
      <c r="V12710" s="2"/>
      <c r="W12710" s="2"/>
    </row>
    <row r="12711" spans="16:23" x14ac:dyDescent="0.25">
      <c r="P12711" s="1"/>
      <c r="Q12711" s="1"/>
      <c r="T12711" s="2"/>
      <c r="U12711" s="2"/>
      <c r="V12711" s="2"/>
      <c r="W12711" s="2"/>
    </row>
    <row r="12712" spans="16:23" x14ac:dyDescent="0.25">
      <c r="P12712" s="1"/>
      <c r="Q12712" s="1"/>
      <c r="T12712" s="2"/>
      <c r="U12712" s="2"/>
      <c r="V12712" s="2"/>
      <c r="W12712" s="2"/>
    </row>
    <row r="12713" spans="16:23" x14ac:dyDescent="0.25">
      <c r="P12713" s="1"/>
      <c r="Q12713" s="1"/>
      <c r="T12713" s="2"/>
      <c r="U12713" s="2"/>
      <c r="V12713" s="2"/>
      <c r="W12713" s="2"/>
    </row>
    <row r="12714" spans="16:23" x14ac:dyDescent="0.25">
      <c r="P12714" s="1"/>
      <c r="Q12714" s="1"/>
      <c r="T12714" s="2"/>
      <c r="U12714" s="2"/>
      <c r="V12714" s="2"/>
      <c r="W12714" s="2"/>
    </row>
    <row r="12715" spans="16:23" x14ac:dyDescent="0.25">
      <c r="P12715" s="1"/>
      <c r="Q12715" s="1"/>
      <c r="T12715" s="2"/>
      <c r="U12715" s="2"/>
      <c r="V12715" s="2"/>
      <c r="W12715" s="2"/>
    </row>
    <row r="12716" spans="16:23" x14ac:dyDescent="0.25">
      <c r="P12716" s="1"/>
      <c r="Q12716" s="1"/>
      <c r="T12716" s="2"/>
      <c r="U12716" s="2"/>
      <c r="V12716" s="2"/>
      <c r="W12716" s="2"/>
    </row>
    <row r="12717" spans="16:23" x14ac:dyDescent="0.25">
      <c r="P12717" s="1"/>
      <c r="Q12717" s="1"/>
      <c r="T12717" s="2"/>
      <c r="U12717" s="2"/>
      <c r="V12717" s="2"/>
      <c r="W12717" s="2"/>
    </row>
    <row r="12718" spans="16:23" x14ac:dyDescent="0.25">
      <c r="P12718" s="1"/>
      <c r="Q12718" s="1"/>
      <c r="T12718" s="2"/>
      <c r="U12718" s="2"/>
      <c r="V12718" s="2"/>
      <c r="W12718" s="2"/>
    </row>
    <row r="12719" spans="16:23" x14ac:dyDescent="0.25">
      <c r="P12719" s="1"/>
      <c r="Q12719" s="1"/>
      <c r="T12719" s="2"/>
      <c r="U12719" s="2"/>
      <c r="V12719" s="2"/>
      <c r="W12719" s="2"/>
    </row>
    <row r="12720" spans="16:23" x14ac:dyDescent="0.25">
      <c r="P12720" s="1"/>
      <c r="Q12720" s="1"/>
      <c r="T12720" s="2"/>
      <c r="U12720" s="2"/>
      <c r="V12720" s="2"/>
      <c r="W12720" s="2"/>
    </row>
    <row r="12721" spans="16:23" x14ac:dyDescent="0.25">
      <c r="P12721" s="1"/>
      <c r="Q12721" s="1"/>
      <c r="T12721" s="2"/>
      <c r="U12721" s="2"/>
      <c r="V12721" s="2"/>
      <c r="W12721" s="2"/>
    </row>
    <row r="12722" spans="16:23" x14ac:dyDescent="0.25">
      <c r="P12722" s="1"/>
      <c r="Q12722" s="1"/>
      <c r="T12722" s="2"/>
      <c r="U12722" s="2"/>
      <c r="V12722" s="2"/>
      <c r="W12722" s="2"/>
    </row>
    <row r="12723" spans="16:23" x14ac:dyDescent="0.25">
      <c r="P12723" s="1"/>
      <c r="Q12723" s="1"/>
      <c r="T12723" s="2"/>
      <c r="U12723" s="2"/>
      <c r="V12723" s="2"/>
      <c r="W12723" s="2"/>
    </row>
    <row r="12724" spans="16:23" x14ac:dyDescent="0.25">
      <c r="P12724" s="1"/>
      <c r="Q12724" s="1"/>
      <c r="T12724" s="2"/>
      <c r="U12724" s="2"/>
      <c r="V12724" s="2"/>
      <c r="W12724" s="2"/>
    </row>
    <row r="12725" spans="16:23" x14ac:dyDescent="0.25">
      <c r="P12725" s="1"/>
      <c r="Q12725" s="1"/>
      <c r="T12725" s="2"/>
      <c r="U12725" s="2"/>
      <c r="V12725" s="2"/>
      <c r="W12725" s="2"/>
    </row>
    <row r="12726" spans="16:23" x14ac:dyDescent="0.25">
      <c r="P12726" s="1"/>
      <c r="Q12726" s="1"/>
      <c r="T12726" s="2"/>
      <c r="U12726" s="2"/>
      <c r="V12726" s="2"/>
      <c r="W12726" s="2"/>
    </row>
    <row r="12727" spans="16:23" x14ac:dyDescent="0.25">
      <c r="P12727" s="1"/>
      <c r="Q12727" s="1"/>
      <c r="T12727" s="2"/>
      <c r="U12727" s="2"/>
      <c r="V12727" s="2"/>
      <c r="W12727" s="2"/>
    </row>
    <row r="12728" spans="16:23" x14ac:dyDescent="0.25">
      <c r="P12728" s="1"/>
      <c r="Q12728" s="1"/>
      <c r="T12728" s="2"/>
      <c r="U12728" s="2"/>
      <c r="V12728" s="2"/>
      <c r="W12728" s="2"/>
    </row>
    <row r="12729" spans="16:23" x14ac:dyDescent="0.25">
      <c r="P12729" s="1"/>
      <c r="Q12729" s="1"/>
      <c r="T12729" s="2"/>
      <c r="U12729" s="2"/>
      <c r="V12729" s="2"/>
      <c r="W12729" s="2"/>
    </row>
    <row r="12730" spans="16:23" x14ac:dyDescent="0.25">
      <c r="P12730" s="1"/>
      <c r="Q12730" s="1"/>
      <c r="T12730" s="2"/>
      <c r="U12730" s="2"/>
      <c r="V12730" s="2"/>
      <c r="W12730" s="2"/>
    </row>
    <row r="12731" spans="16:23" x14ac:dyDescent="0.25">
      <c r="P12731" s="1"/>
      <c r="Q12731" s="1"/>
      <c r="T12731" s="2"/>
      <c r="U12731" s="2"/>
      <c r="V12731" s="2"/>
      <c r="W12731" s="2"/>
    </row>
    <row r="12732" spans="16:23" x14ac:dyDescent="0.25">
      <c r="P12732" s="1"/>
      <c r="Q12732" s="1"/>
      <c r="T12732" s="2"/>
      <c r="U12732" s="2"/>
      <c r="V12732" s="2"/>
      <c r="W12732" s="2"/>
    </row>
    <row r="12733" spans="16:23" x14ac:dyDescent="0.25">
      <c r="P12733" s="1"/>
      <c r="Q12733" s="1"/>
      <c r="T12733" s="2"/>
      <c r="U12733" s="2"/>
      <c r="V12733" s="2"/>
      <c r="W12733" s="2"/>
    </row>
    <row r="12734" spans="16:23" x14ac:dyDescent="0.25">
      <c r="P12734" s="1"/>
      <c r="Q12734" s="1"/>
      <c r="T12734" s="2"/>
      <c r="U12734" s="2"/>
      <c r="V12734" s="2"/>
      <c r="W12734" s="2"/>
    </row>
    <row r="12735" spans="16:23" x14ac:dyDescent="0.25">
      <c r="P12735" s="1"/>
      <c r="Q12735" s="1"/>
      <c r="T12735" s="2"/>
      <c r="U12735" s="2"/>
      <c r="V12735" s="2"/>
      <c r="W12735" s="2"/>
    </row>
    <row r="12736" spans="16:23" x14ac:dyDescent="0.25">
      <c r="P12736" s="1"/>
      <c r="Q12736" s="1"/>
      <c r="T12736" s="2"/>
      <c r="U12736" s="2"/>
      <c r="V12736" s="2"/>
      <c r="W12736" s="2"/>
    </row>
    <row r="12737" spans="16:23" x14ac:dyDescent="0.25">
      <c r="P12737" s="1"/>
      <c r="Q12737" s="1"/>
      <c r="T12737" s="2"/>
      <c r="U12737" s="2"/>
      <c r="V12737" s="2"/>
      <c r="W12737" s="2"/>
    </row>
    <row r="12738" spans="16:23" x14ac:dyDescent="0.25">
      <c r="P12738" s="1"/>
      <c r="Q12738" s="1"/>
      <c r="T12738" s="2"/>
      <c r="U12738" s="2"/>
      <c r="V12738" s="2"/>
      <c r="W12738" s="2"/>
    </row>
    <row r="12739" spans="16:23" x14ac:dyDescent="0.25">
      <c r="P12739" s="1"/>
      <c r="Q12739" s="1"/>
      <c r="T12739" s="2"/>
      <c r="U12739" s="2"/>
      <c r="V12739" s="2"/>
      <c r="W12739" s="2"/>
    </row>
    <row r="12740" spans="16:23" x14ac:dyDescent="0.25">
      <c r="P12740" s="1"/>
      <c r="Q12740" s="1"/>
      <c r="T12740" s="2"/>
      <c r="U12740" s="2"/>
      <c r="V12740" s="2"/>
      <c r="W12740" s="2"/>
    </row>
    <row r="12741" spans="16:23" x14ac:dyDescent="0.25">
      <c r="P12741" s="1"/>
      <c r="Q12741" s="1"/>
      <c r="T12741" s="2"/>
      <c r="U12741" s="2"/>
      <c r="V12741" s="2"/>
      <c r="W12741" s="2"/>
    </row>
    <row r="12742" spans="16:23" x14ac:dyDescent="0.25">
      <c r="P12742" s="1"/>
      <c r="Q12742" s="1"/>
      <c r="T12742" s="2"/>
      <c r="U12742" s="2"/>
      <c r="V12742" s="2"/>
      <c r="W12742" s="2"/>
    </row>
    <row r="12743" spans="16:23" x14ac:dyDescent="0.25">
      <c r="P12743" s="1"/>
      <c r="Q12743" s="1"/>
      <c r="T12743" s="2"/>
      <c r="U12743" s="2"/>
      <c r="V12743" s="2"/>
      <c r="W12743" s="2"/>
    </row>
    <row r="12744" spans="16:23" x14ac:dyDescent="0.25">
      <c r="P12744" s="1"/>
      <c r="Q12744" s="1"/>
      <c r="T12744" s="2"/>
      <c r="U12744" s="2"/>
      <c r="V12744" s="2"/>
      <c r="W12744" s="2"/>
    </row>
    <row r="12745" spans="16:23" x14ac:dyDescent="0.25">
      <c r="P12745" s="1"/>
      <c r="Q12745" s="1"/>
      <c r="T12745" s="2"/>
      <c r="U12745" s="2"/>
      <c r="V12745" s="2"/>
      <c r="W12745" s="2"/>
    </row>
    <row r="12746" spans="16:23" x14ac:dyDescent="0.25">
      <c r="P12746" s="1"/>
      <c r="Q12746" s="1"/>
      <c r="T12746" s="2"/>
      <c r="U12746" s="2"/>
      <c r="V12746" s="2"/>
      <c r="W12746" s="2"/>
    </row>
    <row r="12747" spans="16:23" x14ac:dyDescent="0.25">
      <c r="P12747" s="1"/>
      <c r="Q12747" s="1"/>
      <c r="T12747" s="2"/>
      <c r="U12747" s="2"/>
      <c r="V12747" s="2"/>
      <c r="W12747" s="2"/>
    </row>
    <row r="12748" spans="16:23" x14ac:dyDescent="0.25">
      <c r="P12748" s="1"/>
      <c r="Q12748" s="1"/>
      <c r="T12748" s="2"/>
      <c r="U12748" s="2"/>
      <c r="V12748" s="2"/>
      <c r="W12748" s="2"/>
    </row>
    <row r="12749" spans="16:23" x14ac:dyDescent="0.25">
      <c r="P12749" s="1"/>
      <c r="Q12749" s="1"/>
      <c r="T12749" s="2"/>
      <c r="U12749" s="2"/>
      <c r="V12749" s="2"/>
      <c r="W12749" s="2"/>
    </row>
    <row r="12750" spans="16:23" x14ac:dyDescent="0.25">
      <c r="P12750" s="1"/>
      <c r="Q12750" s="1"/>
      <c r="T12750" s="2"/>
      <c r="U12750" s="2"/>
      <c r="V12750" s="2"/>
      <c r="W12750" s="2"/>
    </row>
    <row r="12751" spans="16:23" x14ac:dyDescent="0.25">
      <c r="P12751" s="1"/>
      <c r="Q12751" s="1"/>
      <c r="T12751" s="2"/>
      <c r="U12751" s="2"/>
      <c r="V12751" s="2"/>
      <c r="W12751" s="2"/>
    </row>
    <row r="12752" spans="16:23" x14ac:dyDescent="0.25">
      <c r="P12752" s="1"/>
      <c r="Q12752" s="1"/>
      <c r="T12752" s="2"/>
      <c r="U12752" s="2"/>
      <c r="V12752" s="2"/>
      <c r="W12752" s="2"/>
    </row>
    <row r="12753" spans="16:23" x14ac:dyDescent="0.25">
      <c r="P12753" s="1"/>
      <c r="Q12753" s="1"/>
      <c r="T12753" s="2"/>
      <c r="U12753" s="2"/>
      <c r="V12753" s="2"/>
      <c r="W12753" s="2"/>
    </row>
    <row r="12754" spans="16:23" x14ac:dyDescent="0.25">
      <c r="P12754" s="1"/>
      <c r="Q12754" s="1"/>
      <c r="T12754" s="2"/>
      <c r="U12754" s="2"/>
      <c r="V12754" s="2"/>
      <c r="W12754" s="2"/>
    </row>
    <row r="12755" spans="16:23" x14ac:dyDescent="0.25">
      <c r="P12755" s="1"/>
      <c r="Q12755" s="1"/>
      <c r="T12755" s="2"/>
      <c r="U12755" s="2"/>
      <c r="V12755" s="2"/>
      <c r="W12755" s="2"/>
    </row>
    <row r="12756" spans="16:23" x14ac:dyDescent="0.25">
      <c r="P12756" s="1"/>
      <c r="Q12756" s="1"/>
      <c r="T12756" s="2"/>
      <c r="U12756" s="2"/>
      <c r="V12756" s="2"/>
      <c r="W12756" s="2"/>
    </row>
    <row r="12757" spans="16:23" x14ac:dyDescent="0.25">
      <c r="P12757" s="1"/>
      <c r="Q12757" s="1"/>
      <c r="T12757" s="2"/>
      <c r="U12757" s="2"/>
      <c r="V12757" s="2"/>
      <c r="W12757" s="2"/>
    </row>
    <row r="12758" spans="16:23" x14ac:dyDescent="0.25">
      <c r="P12758" s="1"/>
      <c r="Q12758" s="1"/>
      <c r="T12758" s="2"/>
      <c r="U12758" s="2"/>
      <c r="V12758" s="2"/>
      <c r="W12758" s="2"/>
    </row>
    <row r="12759" spans="16:23" x14ac:dyDescent="0.25">
      <c r="P12759" s="1"/>
      <c r="Q12759" s="1"/>
      <c r="T12759" s="2"/>
      <c r="U12759" s="2"/>
      <c r="V12759" s="2"/>
      <c r="W12759" s="2"/>
    </row>
    <row r="12760" spans="16:23" x14ac:dyDescent="0.25">
      <c r="P12760" s="1"/>
      <c r="Q12760" s="1"/>
      <c r="T12760" s="2"/>
      <c r="U12760" s="2"/>
      <c r="V12760" s="2"/>
      <c r="W12760" s="2"/>
    </row>
    <row r="12761" spans="16:23" x14ac:dyDescent="0.25">
      <c r="P12761" s="1"/>
      <c r="Q12761" s="1"/>
      <c r="T12761" s="2"/>
      <c r="U12761" s="2"/>
      <c r="V12761" s="2"/>
      <c r="W12761" s="2"/>
    </row>
    <row r="12762" spans="16:23" x14ac:dyDescent="0.25">
      <c r="P12762" s="1"/>
      <c r="Q12762" s="1"/>
      <c r="T12762" s="2"/>
      <c r="U12762" s="2"/>
      <c r="V12762" s="2"/>
      <c r="W12762" s="2"/>
    </row>
    <row r="12763" spans="16:23" x14ac:dyDescent="0.25">
      <c r="P12763" s="1"/>
      <c r="Q12763" s="1"/>
      <c r="T12763" s="2"/>
      <c r="U12763" s="2"/>
      <c r="V12763" s="2"/>
      <c r="W12763" s="2"/>
    </row>
    <row r="12764" spans="16:23" x14ac:dyDescent="0.25">
      <c r="P12764" s="1"/>
      <c r="Q12764" s="1"/>
      <c r="T12764" s="2"/>
      <c r="U12764" s="2"/>
      <c r="V12764" s="2"/>
      <c r="W12764" s="2"/>
    </row>
    <row r="12765" spans="16:23" x14ac:dyDescent="0.25">
      <c r="P12765" s="1"/>
      <c r="Q12765" s="1"/>
      <c r="T12765" s="2"/>
      <c r="U12765" s="2"/>
      <c r="V12765" s="2"/>
      <c r="W12765" s="2"/>
    </row>
    <row r="12766" spans="16:23" x14ac:dyDescent="0.25">
      <c r="P12766" s="1"/>
      <c r="Q12766" s="1"/>
      <c r="T12766" s="2"/>
      <c r="U12766" s="2"/>
      <c r="V12766" s="2"/>
      <c r="W12766" s="2"/>
    </row>
    <row r="12767" spans="16:23" x14ac:dyDescent="0.25">
      <c r="P12767" s="1"/>
      <c r="Q12767" s="1"/>
      <c r="T12767" s="2"/>
      <c r="U12767" s="2"/>
      <c r="V12767" s="2"/>
      <c r="W12767" s="2"/>
    </row>
    <row r="12768" spans="16:23" x14ac:dyDescent="0.25">
      <c r="P12768" s="1"/>
      <c r="Q12768" s="1"/>
      <c r="T12768" s="2"/>
      <c r="U12768" s="2"/>
      <c r="V12768" s="2"/>
      <c r="W12768" s="2"/>
    </row>
    <row r="12769" spans="16:23" x14ac:dyDescent="0.25">
      <c r="P12769" s="1"/>
      <c r="Q12769" s="1"/>
      <c r="T12769" s="2"/>
      <c r="U12769" s="2"/>
      <c r="V12769" s="2"/>
      <c r="W12769" s="2"/>
    </row>
    <row r="12770" spans="16:23" x14ac:dyDescent="0.25">
      <c r="P12770" s="1"/>
      <c r="Q12770" s="1"/>
      <c r="T12770" s="2"/>
      <c r="U12770" s="2"/>
      <c r="V12770" s="2"/>
      <c r="W12770" s="2"/>
    </row>
    <row r="12771" spans="16:23" x14ac:dyDescent="0.25">
      <c r="P12771" s="1"/>
      <c r="Q12771" s="1"/>
      <c r="T12771" s="2"/>
      <c r="U12771" s="2"/>
      <c r="V12771" s="2"/>
      <c r="W12771" s="2"/>
    </row>
    <row r="12772" spans="16:23" x14ac:dyDescent="0.25">
      <c r="P12772" s="1"/>
      <c r="Q12772" s="1"/>
      <c r="T12772" s="2"/>
      <c r="U12772" s="2"/>
      <c r="V12772" s="2"/>
      <c r="W12772" s="2"/>
    </row>
    <row r="12773" spans="16:23" x14ac:dyDescent="0.25">
      <c r="P12773" s="1"/>
      <c r="Q12773" s="1"/>
      <c r="T12773" s="2"/>
      <c r="U12773" s="2"/>
      <c r="V12773" s="2"/>
      <c r="W12773" s="2"/>
    </row>
    <row r="12774" spans="16:23" x14ac:dyDescent="0.25">
      <c r="P12774" s="1"/>
      <c r="Q12774" s="1"/>
      <c r="T12774" s="2"/>
      <c r="U12774" s="2"/>
      <c r="V12774" s="2"/>
      <c r="W12774" s="2"/>
    </row>
    <row r="12775" spans="16:23" x14ac:dyDescent="0.25">
      <c r="P12775" s="1"/>
      <c r="Q12775" s="1"/>
      <c r="T12775" s="2"/>
      <c r="U12775" s="2"/>
      <c r="V12775" s="2"/>
      <c r="W12775" s="2"/>
    </row>
    <row r="12776" spans="16:23" x14ac:dyDescent="0.25">
      <c r="P12776" s="1"/>
      <c r="Q12776" s="1"/>
      <c r="T12776" s="2"/>
      <c r="U12776" s="2"/>
      <c r="V12776" s="2"/>
      <c r="W12776" s="2"/>
    </row>
    <row r="12777" spans="16:23" x14ac:dyDescent="0.25">
      <c r="P12777" s="1"/>
      <c r="Q12777" s="1"/>
      <c r="T12777" s="2"/>
      <c r="U12777" s="2"/>
      <c r="V12777" s="2"/>
      <c r="W12777" s="2"/>
    </row>
    <row r="12778" spans="16:23" x14ac:dyDescent="0.25">
      <c r="P12778" s="1"/>
      <c r="Q12778" s="1"/>
      <c r="T12778" s="2"/>
      <c r="U12778" s="2"/>
      <c r="V12778" s="2"/>
      <c r="W12778" s="2"/>
    </row>
    <row r="12779" spans="16:23" x14ac:dyDescent="0.25">
      <c r="P12779" s="1"/>
      <c r="Q12779" s="1"/>
      <c r="T12779" s="2"/>
      <c r="U12779" s="2"/>
      <c r="V12779" s="2"/>
      <c r="W12779" s="2"/>
    </row>
    <row r="12780" spans="16:23" x14ac:dyDescent="0.25">
      <c r="P12780" s="1"/>
      <c r="Q12780" s="1"/>
      <c r="T12780" s="2"/>
      <c r="U12780" s="2"/>
      <c r="V12780" s="2"/>
      <c r="W12780" s="2"/>
    </row>
    <row r="12781" spans="16:23" x14ac:dyDescent="0.25">
      <c r="P12781" s="1"/>
      <c r="Q12781" s="1"/>
      <c r="T12781" s="2"/>
      <c r="U12781" s="2"/>
      <c r="V12781" s="2"/>
      <c r="W12781" s="2"/>
    </row>
    <row r="12782" spans="16:23" x14ac:dyDescent="0.25">
      <c r="P12782" s="1"/>
      <c r="Q12782" s="1"/>
      <c r="T12782" s="2"/>
      <c r="U12782" s="2"/>
      <c r="V12782" s="2"/>
      <c r="W12782" s="2"/>
    </row>
    <row r="12783" spans="16:23" x14ac:dyDescent="0.25">
      <c r="P12783" s="1"/>
      <c r="Q12783" s="1"/>
      <c r="T12783" s="2"/>
      <c r="U12783" s="2"/>
      <c r="V12783" s="2"/>
      <c r="W12783" s="2"/>
    </row>
    <row r="12784" spans="16:23" x14ac:dyDescent="0.25">
      <c r="P12784" s="1"/>
      <c r="Q12784" s="1"/>
      <c r="T12784" s="2"/>
      <c r="U12784" s="2"/>
      <c r="V12784" s="2"/>
      <c r="W12784" s="2"/>
    </row>
    <row r="12785" spans="16:23" x14ac:dyDescent="0.25">
      <c r="P12785" s="1"/>
      <c r="Q12785" s="1"/>
      <c r="T12785" s="2"/>
      <c r="U12785" s="2"/>
      <c r="V12785" s="2"/>
      <c r="W12785" s="2"/>
    </row>
    <row r="12786" spans="16:23" x14ac:dyDescent="0.25">
      <c r="P12786" s="1"/>
      <c r="Q12786" s="1"/>
      <c r="T12786" s="2"/>
      <c r="U12786" s="2"/>
      <c r="V12786" s="2"/>
      <c r="W12786" s="2"/>
    </row>
    <row r="12787" spans="16:23" x14ac:dyDescent="0.25">
      <c r="P12787" s="1"/>
      <c r="Q12787" s="1"/>
      <c r="T12787" s="2"/>
      <c r="U12787" s="2"/>
      <c r="V12787" s="2"/>
      <c r="W12787" s="2"/>
    </row>
    <row r="12788" spans="16:23" x14ac:dyDescent="0.25">
      <c r="P12788" s="1"/>
      <c r="Q12788" s="1"/>
      <c r="T12788" s="2"/>
      <c r="U12788" s="2"/>
      <c r="V12788" s="2"/>
      <c r="W12788" s="2"/>
    </row>
    <row r="12789" spans="16:23" x14ac:dyDescent="0.25">
      <c r="P12789" s="1"/>
      <c r="Q12789" s="1"/>
      <c r="T12789" s="2"/>
      <c r="U12789" s="2"/>
      <c r="V12789" s="2"/>
      <c r="W12789" s="2"/>
    </row>
    <row r="12790" spans="16:23" x14ac:dyDescent="0.25">
      <c r="P12790" s="1"/>
      <c r="Q12790" s="1"/>
      <c r="T12790" s="2"/>
      <c r="U12790" s="2"/>
      <c r="V12790" s="2"/>
      <c r="W12790" s="2"/>
    </row>
    <row r="12791" spans="16:23" x14ac:dyDescent="0.25">
      <c r="P12791" s="1"/>
      <c r="Q12791" s="1"/>
      <c r="T12791" s="2"/>
      <c r="U12791" s="2"/>
      <c r="V12791" s="2"/>
      <c r="W12791" s="2"/>
    </row>
    <row r="12792" spans="16:23" x14ac:dyDescent="0.25">
      <c r="P12792" s="1"/>
      <c r="Q12792" s="1"/>
      <c r="T12792" s="2"/>
      <c r="U12792" s="2"/>
      <c r="V12792" s="2"/>
      <c r="W12792" s="2"/>
    </row>
    <row r="12793" spans="16:23" x14ac:dyDescent="0.25">
      <c r="P12793" s="1"/>
      <c r="Q12793" s="1"/>
      <c r="T12793" s="2"/>
      <c r="U12793" s="2"/>
      <c r="V12793" s="2"/>
      <c r="W12793" s="2"/>
    </row>
    <row r="12794" spans="16:23" x14ac:dyDescent="0.25">
      <c r="P12794" s="1"/>
      <c r="Q12794" s="1"/>
      <c r="T12794" s="2"/>
      <c r="U12794" s="2"/>
      <c r="V12794" s="2"/>
      <c r="W12794" s="2"/>
    </row>
    <row r="12795" spans="16:23" x14ac:dyDescent="0.25">
      <c r="P12795" s="1"/>
      <c r="Q12795" s="1"/>
      <c r="T12795" s="2"/>
      <c r="U12795" s="2"/>
      <c r="V12795" s="2"/>
      <c r="W12795" s="2"/>
    </row>
    <row r="12796" spans="16:23" x14ac:dyDescent="0.25">
      <c r="P12796" s="1"/>
      <c r="Q12796" s="1"/>
      <c r="T12796" s="2"/>
      <c r="U12796" s="2"/>
      <c r="V12796" s="2"/>
      <c r="W12796" s="2"/>
    </row>
    <row r="12797" spans="16:23" x14ac:dyDescent="0.25">
      <c r="P12797" s="1"/>
      <c r="Q12797" s="1"/>
      <c r="T12797" s="2"/>
      <c r="U12797" s="2"/>
      <c r="V12797" s="2"/>
      <c r="W12797" s="2"/>
    </row>
    <row r="12798" spans="16:23" x14ac:dyDescent="0.25">
      <c r="P12798" s="1"/>
      <c r="Q12798" s="1"/>
      <c r="T12798" s="2"/>
      <c r="U12798" s="2"/>
      <c r="V12798" s="2"/>
      <c r="W12798" s="2"/>
    </row>
    <row r="12799" spans="16:23" x14ac:dyDescent="0.25">
      <c r="P12799" s="1"/>
      <c r="Q12799" s="1"/>
      <c r="T12799" s="2"/>
      <c r="U12799" s="2"/>
      <c r="V12799" s="2"/>
      <c r="W12799" s="2"/>
    </row>
    <row r="12800" spans="16:23" x14ac:dyDescent="0.25">
      <c r="P12800" s="1"/>
      <c r="Q12800" s="1"/>
      <c r="T12800" s="2"/>
      <c r="U12800" s="2"/>
      <c r="V12800" s="2"/>
      <c r="W12800" s="2"/>
    </row>
    <row r="12801" spans="16:23" x14ac:dyDescent="0.25">
      <c r="P12801" s="1"/>
      <c r="Q12801" s="1"/>
      <c r="T12801" s="2"/>
      <c r="U12801" s="2"/>
      <c r="V12801" s="2"/>
      <c r="W12801" s="2"/>
    </row>
    <row r="12802" spans="16:23" x14ac:dyDescent="0.25">
      <c r="P12802" s="1"/>
      <c r="Q12802" s="1"/>
      <c r="T12802" s="2"/>
      <c r="U12802" s="2"/>
      <c r="V12802" s="2"/>
      <c r="W12802" s="2"/>
    </row>
    <row r="12803" spans="16:23" x14ac:dyDescent="0.25">
      <c r="P12803" s="1"/>
      <c r="Q12803" s="1"/>
      <c r="T12803" s="2"/>
      <c r="U12803" s="2"/>
      <c r="V12803" s="2"/>
      <c r="W12803" s="2"/>
    </row>
    <row r="12804" spans="16:23" x14ac:dyDescent="0.25">
      <c r="P12804" s="1"/>
      <c r="Q12804" s="1"/>
      <c r="T12804" s="2"/>
      <c r="U12804" s="2"/>
      <c r="V12804" s="2"/>
      <c r="W12804" s="2"/>
    </row>
    <row r="12805" spans="16:23" x14ac:dyDescent="0.25">
      <c r="P12805" s="1"/>
      <c r="Q12805" s="1"/>
      <c r="T12805" s="2"/>
      <c r="U12805" s="2"/>
      <c r="V12805" s="2"/>
      <c r="W12805" s="2"/>
    </row>
    <row r="12806" spans="16:23" x14ac:dyDescent="0.25">
      <c r="P12806" s="1"/>
      <c r="Q12806" s="1"/>
      <c r="T12806" s="2"/>
      <c r="U12806" s="2"/>
      <c r="V12806" s="2"/>
      <c r="W12806" s="2"/>
    </row>
    <row r="12807" spans="16:23" x14ac:dyDescent="0.25">
      <c r="P12807" s="1"/>
      <c r="Q12807" s="1"/>
      <c r="T12807" s="2"/>
      <c r="U12807" s="2"/>
      <c r="V12807" s="2"/>
      <c r="W12807" s="2"/>
    </row>
    <row r="12808" spans="16:23" x14ac:dyDescent="0.25">
      <c r="P12808" s="1"/>
      <c r="Q12808" s="1"/>
      <c r="T12808" s="2"/>
      <c r="U12808" s="2"/>
      <c r="V12808" s="2"/>
      <c r="W12808" s="2"/>
    </row>
    <row r="12809" spans="16:23" x14ac:dyDescent="0.25">
      <c r="P12809" s="1"/>
      <c r="Q12809" s="1"/>
      <c r="T12809" s="2"/>
      <c r="U12809" s="2"/>
      <c r="V12809" s="2"/>
      <c r="W12809" s="2"/>
    </row>
    <row r="12810" spans="16:23" x14ac:dyDescent="0.25">
      <c r="P12810" s="1"/>
      <c r="Q12810" s="1"/>
      <c r="T12810" s="2"/>
      <c r="U12810" s="2"/>
      <c r="V12810" s="2"/>
      <c r="W12810" s="2"/>
    </row>
    <row r="12811" spans="16:23" x14ac:dyDescent="0.25">
      <c r="P12811" s="1"/>
      <c r="Q12811" s="1"/>
      <c r="T12811" s="2"/>
      <c r="U12811" s="2"/>
      <c r="V12811" s="2"/>
      <c r="W12811" s="2"/>
    </row>
    <row r="12812" spans="16:23" x14ac:dyDescent="0.25">
      <c r="P12812" s="1"/>
      <c r="Q12812" s="1"/>
      <c r="T12812" s="2"/>
      <c r="U12812" s="2"/>
      <c r="V12812" s="2"/>
      <c r="W12812" s="2"/>
    </row>
    <row r="12813" spans="16:23" x14ac:dyDescent="0.25">
      <c r="P12813" s="1"/>
      <c r="Q12813" s="1"/>
      <c r="T12813" s="2"/>
      <c r="U12813" s="2"/>
      <c r="V12813" s="2"/>
      <c r="W12813" s="2"/>
    </row>
    <row r="12814" spans="16:23" x14ac:dyDescent="0.25">
      <c r="P12814" s="1"/>
      <c r="Q12814" s="1"/>
      <c r="T12814" s="2"/>
      <c r="U12814" s="2"/>
      <c r="V12814" s="2"/>
      <c r="W12814" s="2"/>
    </row>
    <row r="12815" spans="16:23" x14ac:dyDescent="0.25">
      <c r="P12815" s="1"/>
      <c r="Q12815" s="1"/>
      <c r="T12815" s="2"/>
      <c r="U12815" s="2"/>
      <c r="V12815" s="2"/>
      <c r="W12815" s="2"/>
    </row>
    <row r="12816" spans="16:23" x14ac:dyDescent="0.25">
      <c r="P12816" s="1"/>
      <c r="Q12816" s="1"/>
      <c r="T12816" s="2"/>
      <c r="U12816" s="2"/>
      <c r="V12816" s="2"/>
      <c r="W12816" s="2"/>
    </row>
    <row r="12817" spans="16:23" x14ac:dyDescent="0.25">
      <c r="P12817" s="1"/>
      <c r="Q12817" s="1"/>
      <c r="T12817" s="2"/>
      <c r="U12817" s="2"/>
      <c r="V12817" s="2"/>
      <c r="W12817" s="2"/>
    </row>
    <row r="12818" spans="16:23" x14ac:dyDescent="0.25">
      <c r="P12818" s="1"/>
      <c r="Q12818" s="1"/>
      <c r="T12818" s="2"/>
      <c r="U12818" s="2"/>
      <c r="V12818" s="2"/>
      <c r="W12818" s="2"/>
    </row>
    <row r="12819" spans="16:23" x14ac:dyDescent="0.25">
      <c r="P12819" s="1"/>
      <c r="Q12819" s="1"/>
      <c r="T12819" s="2"/>
      <c r="U12819" s="2"/>
      <c r="V12819" s="2"/>
      <c r="W12819" s="2"/>
    </row>
    <row r="12820" spans="16:23" x14ac:dyDescent="0.25">
      <c r="P12820" s="1"/>
      <c r="Q12820" s="1"/>
      <c r="T12820" s="2"/>
      <c r="U12820" s="2"/>
      <c r="V12820" s="2"/>
      <c r="W12820" s="2"/>
    </row>
    <row r="12821" spans="16:23" x14ac:dyDescent="0.25">
      <c r="P12821" s="1"/>
      <c r="Q12821" s="1"/>
      <c r="T12821" s="2"/>
      <c r="U12821" s="2"/>
      <c r="V12821" s="2"/>
      <c r="W12821" s="2"/>
    </row>
    <row r="12822" spans="16:23" x14ac:dyDescent="0.25">
      <c r="P12822" s="1"/>
      <c r="Q12822" s="1"/>
      <c r="T12822" s="2"/>
      <c r="U12822" s="2"/>
      <c r="V12822" s="2"/>
      <c r="W12822" s="2"/>
    </row>
    <row r="12823" spans="16:23" x14ac:dyDescent="0.25">
      <c r="P12823" s="1"/>
      <c r="Q12823" s="1"/>
      <c r="T12823" s="2"/>
      <c r="U12823" s="2"/>
      <c r="V12823" s="2"/>
      <c r="W12823" s="2"/>
    </row>
    <row r="12824" spans="16:23" x14ac:dyDescent="0.25">
      <c r="P12824" s="1"/>
      <c r="Q12824" s="1"/>
      <c r="T12824" s="2"/>
      <c r="U12824" s="2"/>
      <c r="V12824" s="2"/>
      <c r="W12824" s="2"/>
    </row>
    <row r="12825" spans="16:23" x14ac:dyDescent="0.25">
      <c r="P12825" s="1"/>
      <c r="Q12825" s="1"/>
      <c r="T12825" s="2"/>
      <c r="U12825" s="2"/>
      <c r="V12825" s="2"/>
      <c r="W12825" s="2"/>
    </row>
    <row r="12826" spans="16:23" x14ac:dyDescent="0.25">
      <c r="P12826" s="1"/>
      <c r="Q12826" s="1"/>
      <c r="T12826" s="2"/>
      <c r="U12826" s="2"/>
      <c r="V12826" s="2"/>
      <c r="W12826" s="2"/>
    </row>
    <row r="12827" spans="16:23" x14ac:dyDescent="0.25">
      <c r="P12827" s="1"/>
      <c r="Q12827" s="1"/>
      <c r="T12827" s="2"/>
      <c r="U12827" s="2"/>
      <c r="V12827" s="2"/>
      <c r="W12827" s="2"/>
    </row>
    <row r="12828" spans="16:23" x14ac:dyDescent="0.25">
      <c r="P12828" s="1"/>
      <c r="Q12828" s="1"/>
      <c r="T12828" s="2"/>
      <c r="U12828" s="2"/>
      <c r="V12828" s="2"/>
      <c r="W12828" s="2"/>
    </row>
    <row r="12829" spans="16:23" x14ac:dyDescent="0.25">
      <c r="P12829" s="1"/>
      <c r="Q12829" s="1"/>
      <c r="T12829" s="2"/>
      <c r="U12829" s="2"/>
      <c r="V12829" s="2"/>
      <c r="W12829" s="2"/>
    </row>
    <row r="12830" spans="16:23" x14ac:dyDescent="0.25">
      <c r="P12830" s="1"/>
      <c r="Q12830" s="1"/>
      <c r="T12830" s="2"/>
      <c r="U12830" s="2"/>
      <c r="V12830" s="2"/>
      <c r="W12830" s="2"/>
    </row>
    <row r="12831" spans="16:23" x14ac:dyDescent="0.25">
      <c r="P12831" s="1"/>
      <c r="Q12831" s="1"/>
      <c r="T12831" s="2"/>
      <c r="U12831" s="2"/>
      <c r="V12831" s="2"/>
      <c r="W12831" s="2"/>
    </row>
    <row r="12832" spans="16:23" x14ac:dyDescent="0.25">
      <c r="P12832" s="1"/>
      <c r="Q12832" s="1"/>
      <c r="T12832" s="2"/>
      <c r="U12832" s="2"/>
      <c r="V12832" s="2"/>
      <c r="W12832" s="2"/>
    </row>
    <row r="12833" spans="16:23" x14ac:dyDescent="0.25">
      <c r="P12833" s="1"/>
      <c r="Q12833" s="1"/>
      <c r="T12833" s="2"/>
      <c r="U12833" s="2"/>
      <c r="V12833" s="2"/>
      <c r="W12833" s="2"/>
    </row>
    <row r="12834" spans="16:23" x14ac:dyDescent="0.25">
      <c r="P12834" s="1"/>
      <c r="Q12834" s="1"/>
      <c r="T12834" s="2"/>
      <c r="U12834" s="2"/>
      <c r="V12834" s="2"/>
      <c r="W12834" s="2"/>
    </row>
    <row r="12835" spans="16:23" x14ac:dyDescent="0.25">
      <c r="P12835" s="1"/>
      <c r="Q12835" s="1"/>
      <c r="T12835" s="2"/>
      <c r="U12835" s="2"/>
      <c r="V12835" s="2"/>
      <c r="W12835" s="2"/>
    </row>
    <row r="12836" spans="16:23" x14ac:dyDescent="0.25">
      <c r="P12836" s="1"/>
      <c r="Q12836" s="1"/>
      <c r="T12836" s="2"/>
      <c r="U12836" s="2"/>
      <c r="V12836" s="2"/>
      <c r="W12836" s="2"/>
    </row>
    <row r="12837" spans="16:23" x14ac:dyDescent="0.25">
      <c r="P12837" s="1"/>
      <c r="Q12837" s="1"/>
      <c r="T12837" s="2"/>
      <c r="U12837" s="2"/>
      <c r="V12837" s="2"/>
      <c r="W12837" s="2"/>
    </row>
    <row r="12838" spans="16:23" x14ac:dyDescent="0.25">
      <c r="P12838" s="1"/>
      <c r="Q12838" s="1"/>
      <c r="T12838" s="2"/>
      <c r="U12838" s="2"/>
      <c r="V12838" s="2"/>
      <c r="W12838" s="2"/>
    </row>
    <row r="12839" spans="16:23" x14ac:dyDescent="0.25">
      <c r="P12839" s="1"/>
      <c r="Q12839" s="1"/>
      <c r="T12839" s="2"/>
      <c r="U12839" s="2"/>
      <c r="V12839" s="2"/>
      <c r="W12839" s="2"/>
    </row>
    <row r="12840" spans="16:23" x14ac:dyDescent="0.25">
      <c r="P12840" s="1"/>
      <c r="Q12840" s="1"/>
      <c r="T12840" s="2"/>
      <c r="U12840" s="2"/>
      <c r="V12840" s="2"/>
      <c r="W12840" s="2"/>
    </row>
    <row r="12841" spans="16:23" x14ac:dyDescent="0.25">
      <c r="P12841" s="1"/>
      <c r="Q12841" s="1"/>
      <c r="T12841" s="2"/>
      <c r="U12841" s="2"/>
      <c r="V12841" s="2"/>
      <c r="W12841" s="2"/>
    </row>
    <row r="12842" spans="16:23" x14ac:dyDescent="0.25">
      <c r="P12842" s="1"/>
      <c r="Q12842" s="1"/>
      <c r="T12842" s="2"/>
      <c r="U12842" s="2"/>
      <c r="V12842" s="2"/>
      <c r="W12842" s="2"/>
    </row>
    <row r="12843" spans="16:23" x14ac:dyDescent="0.25">
      <c r="P12843" s="1"/>
      <c r="Q12843" s="1"/>
      <c r="T12843" s="2"/>
      <c r="U12843" s="2"/>
      <c r="V12843" s="2"/>
      <c r="W12843" s="2"/>
    </row>
    <row r="12844" spans="16:23" x14ac:dyDescent="0.25">
      <c r="P12844" s="1"/>
      <c r="Q12844" s="1"/>
      <c r="T12844" s="2"/>
      <c r="U12844" s="2"/>
      <c r="V12844" s="2"/>
      <c r="W12844" s="2"/>
    </row>
    <row r="12845" spans="16:23" x14ac:dyDescent="0.25">
      <c r="P12845" s="1"/>
      <c r="Q12845" s="1"/>
      <c r="T12845" s="2"/>
      <c r="U12845" s="2"/>
      <c r="V12845" s="2"/>
      <c r="W12845" s="2"/>
    </row>
    <row r="12846" spans="16:23" x14ac:dyDescent="0.25">
      <c r="P12846" s="1"/>
      <c r="Q12846" s="1"/>
      <c r="T12846" s="2"/>
      <c r="U12846" s="2"/>
      <c r="V12846" s="2"/>
      <c r="W12846" s="2"/>
    </row>
    <row r="12847" spans="16:23" x14ac:dyDescent="0.25">
      <c r="P12847" s="1"/>
      <c r="Q12847" s="1"/>
      <c r="T12847" s="2"/>
      <c r="U12847" s="2"/>
      <c r="V12847" s="2"/>
      <c r="W12847" s="2"/>
    </row>
    <row r="12848" spans="16:23" x14ac:dyDescent="0.25">
      <c r="P12848" s="1"/>
      <c r="Q12848" s="1"/>
      <c r="T12848" s="2"/>
      <c r="U12848" s="2"/>
      <c r="V12848" s="2"/>
      <c r="W12848" s="2"/>
    </row>
    <row r="12849" spans="16:23" x14ac:dyDescent="0.25">
      <c r="P12849" s="1"/>
      <c r="Q12849" s="1"/>
      <c r="T12849" s="2"/>
      <c r="U12849" s="2"/>
      <c r="V12849" s="2"/>
      <c r="W12849" s="2"/>
    </row>
    <row r="12850" spans="16:23" x14ac:dyDescent="0.25">
      <c r="P12850" s="1"/>
      <c r="Q12850" s="1"/>
      <c r="T12850" s="2"/>
      <c r="U12850" s="2"/>
      <c r="V12850" s="2"/>
      <c r="W12850" s="2"/>
    </row>
    <row r="12851" spans="16:23" x14ac:dyDescent="0.25">
      <c r="P12851" s="1"/>
      <c r="Q12851" s="1"/>
      <c r="T12851" s="2"/>
      <c r="U12851" s="2"/>
      <c r="V12851" s="2"/>
      <c r="W12851" s="2"/>
    </row>
    <row r="12852" spans="16:23" x14ac:dyDescent="0.25">
      <c r="P12852" s="1"/>
      <c r="Q12852" s="1"/>
      <c r="T12852" s="2"/>
      <c r="U12852" s="2"/>
      <c r="V12852" s="2"/>
      <c r="W12852" s="2"/>
    </row>
    <row r="12853" spans="16:23" x14ac:dyDescent="0.25">
      <c r="P12853" s="1"/>
      <c r="Q12853" s="1"/>
      <c r="T12853" s="2"/>
      <c r="U12853" s="2"/>
      <c r="V12853" s="2"/>
      <c r="W12853" s="2"/>
    </row>
    <row r="12854" spans="16:23" x14ac:dyDescent="0.25">
      <c r="P12854" s="1"/>
      <c r="Q12854" s="1"/>
      <c r="T12854" s="2"/>
      <c r="U12854" s="2"/>
      <c r="V12854" s="2"/>
      <c r="W12854" s="2"/>
    </row>
    <row r="12855" spans="16:23" x14ac:dyDescent="0.25">
      <c r="P12855" s="1"/>
      <c r="Q12855" s="1"/>
      <c r="T12855" s="2"/>
      <c r="U12855" s="2"/>
      <c r="V12855" s="2"/>
      <c r="W12855" s="2"/>
    </row>
    <row r="12856" spans="16:23" x14ac:dyDescent="0.25">
      <c r="P12856" s="1"/>
      <c r="Q12856" s="1"/>
      <c r="T12856" s="2"/>
      <c r="U12856" s="2"/>
      <c r="V12856" s="2"/>
      <c r="W12856" s="2"/>
    </row>
    <row r="12857" spans="16:23" x14ac:dyDescent="0.25">
      <c r="P12857" s="1"/>
      <c r="Q12857" s="1"/>
      <c r="T12857" s="2"/>
      <c r="U12857" s="2"/>
      <c r="V12857" s="2"/>
      <c r="W12857" s="2"/>
    </row>
    <row r="12858" spans="16:23" x14ac:dyDescent="0.25">
      <c r="P12858" s="1"/>
      <c r="Q12858" s="1"/>
      <c r="T12858" s="2"/>
      <c r="U12858" s="2"/>
      <c r="V12858" s="2"/>
      <c r="W12858" s="2"/>
    </row>
    <row r="12859" spans="16:23" x14ac:dyDescent="0.25">
      <c r="P12859" s="1"/>
      <c r="Q12859" s="1"/>
      <c r="T12859" s="2"/>
      <c r="U12859" s="2"/>
      <c r="V12859" s="2"/>
      <c r="W12859" s="2"/>
    </row>
    <row r="12860" spans="16:23" x14ac:dyDescent="0.25">
      <c r="P12860" s="1"/>
      <c r="Q12860" s="1"/>
      <c r="T12860" s="2"/>
      <c r="U12860" s="2"/>
      <c r="V12860" s="2"/>
      <c r="W12860" s="2"/>
    </row>
    <row r="12861" spans="16:23" x14ac:dyDescent="0.25">
      <c r="P12861" s="1"/>
      <c r="Q12861" s="1"/>
      <c r="T12861" s="2"/>
      <c r="U12861" s="2"/>
      <c r="V12861" s="2"/>
      <c r="W12861" s="2"/>
    </row>
    <row r="12862" spans="16:23" x14ac:dyDescent="0.25">
      <c r="P12862" s="1"/>
      <c r="Q12862" s="1"/>
      <c r="T12862" s="2"/>
      <c r="U12862" s="2"/>
      <c r="V12862" s="2"/>
      <c r="W12862" s="2"/>
    </row>
    <row r="12863" spans="16:23" x14ac:dyDescent="0.25">
      <c r="P12863" s="1"/>
      <c r="Q12863" s="1"/>
      <c r="T12863" s="2"/>
      <c r="U12863" s="2"/>
      <c r="V12863" s="2"/>
      <c r="W12863" s="2"/>
    </row>
    <row r="12864" spans="16:23" x14ac:dyDescent="0.25">
      <c r="P12864" s="1"/>
      <c r="Q12864" s="1"/>
      <c r="T12864" s="2"/>
      <c r="U12864" s="2"/>
      <c r="V12864" s="2"/>
      <c r="W12864" s="2"/>
    </row>
    <row r="12865" spans="16:23" x14ac:dyDescent="0.25">
      <c r="P12865" s="1"/>
      <c r="Q12865" s="1"/>
      <c r="T12865" s="2"/>
      <c r="U12865" s="2"/>
      <c r="V12865" s="2"/>
      <c r="W12865" s="2"/>
    </row>
    <row r="12866" spans="16:23" x14ac:dyDescent="0.25">
      <c r="P12866" s="1"/>
      <c r="Q12866" s="1"/>
      <c r="T12866" s="2"/>
      <c r="U12866" s="2"/>
      <c r="V12866" s="2"/>
      <c r="W12866" s="2"/>
    </row>
    <row r="12867" spans="16:23" x14ac:dyDescent="0.25">
      <c r="P12867" s="1"/>
      <c r="Q12867" s="1"/>
      <c r="T12867" s="2"/>
      <c r="U12867" s="2"/>
      <c r="V12867" s="2"/>
      <c r="W12867" s="2"/>
    </row>
    <row r="12868" spans="16:23" x14ac:dyDescent="0.25">
      <c r="P12868" s="1"/>
      <c r="Q12868" s="1"/>
      <c r="T12868" s="2"/>
      <c r="U12868" s="2"/>
      <c r="V12868" s="2"/>
      <c r="W12868" s="2"/>
    </row>
    <row r="12869" spans="16:23" x14ac:dyDescent="0.25">
      <c r="P12869" s="1"/>
      <c r="Q12869" s="1"/>
      <c r="T12869" s="2"/>
      <c r="U12869" s="2"/>
      <c r="V12869" s="2"/>
      <c r="W12869" s="2"/>
    </row>
    <row r="12870" spans="16:23" x14ac:dyDescent="0.25">
      <c r="P12870" s="1"/>
      <c r="Q12870" s="1"/>
      <c r="T12870" s="2"/>
      <c r="U12870" s="2"/>
      <c r="V12870" s="2"/>
      <c r="W12870" s="2"/>
    </row>
    <row r="12871" spans="16:23" x14ac:dyDescent="0.25">
      <c r="P12871" s="1"/>
      <c r="Q12871" s="1"/>
      <c r="T12871" s="2"/>
      <c r="U12871" s="2"/>
      <c r="V12871" s="2"/>
      <c r="W12871" s="2"/>
    </row>
    <row r="12872" spans="16:23" x14ac:dyDescent="0.25">
      <c r="P12872" s="1"/>
      <c r="Q12872" s="1"/>
      <c r="T12872" s="2"/>
      <c r="U12872" s="2"/>
      <c r="V12872" s="2"/>
      <c r="W12872" s="2"/>
    </row>
    <row r="12873" spans="16:23" x14ac:dyDescent="0.25">
      <c r="P12873" s="1"/>
      <c r="Q12873" s="1"/>
      <c r="T12873" s="2"/>
      <c r="U12873" s="2"/>
      <c r="V12873" s="2"/>
      <c r="W12873" s="2"/>
    </row>
    <row r="12874" spans="16:23" x14ac:dyDescent="0.25">
      <c r="P12874" s="1"/>
      <c r="Q12874" s="1"/>
      <c r="T12874" s="2"/>
      <c r="U12874" s="2"/>
      <c r="V12874" s="2"/>
      <c r="W12874" s="2"/>
    </row>
    <row r="12875" spans="16:23" x14ac:dyDescent="0.25">
      <c r="P12875" s="1"/>
      <c r="Q12875" s="1"/>
      <c r="T12875" s="2"/>
      <c r="U12875" s="2"/>
      <c r="V12875" s="2"/>
      <c r="W12875" s="2"/>
    </row>
    <row r="12876" spans="16:23" x14ac:dyDescent="0.25">
      <c r="P12876" s="1"/>
      <c r="Q12876" s="1"/>
      <c r="T12876" s="2"/>
      <c r="U12876" s="2"/>
      <c r="V12876" s="2"/>
      <c r="W12876" s="2"/>
    </row>
    <row r="12877" spans="16:23" x14ac:dyDescent="0.25">
      <c r="P12877" s="1"/>
      <c r="Q12877" s="1"/>
      <c r="T12877" s="2"/>
      <c r="U12877" s="2"/>
      <c r="V12877" s="2"/>
      <c r="W12877" s="2"/>
    </row>
    <row r="12878" spans="16:23" x14ac:dyDescent="0.25">
      <c r="P12878" s="1"/>
      <c r="Q12878" s="1"/>
      <c r="T12878" s="2"/>
      <c r="U12878" s="2"/>
      <c r="V12878" s="2"/>
      <c r="W12878" s="2"/>
    </row>
    <row r="12879" spans="16:23" x14ac:dyDescent="0.25">
      <c r="P12879" s="1"/>
      <c r="Q12879" s="1"/>
      <c r="T12879" s="2"/>
      <c r="U12879" s="2"/>
      <c r="V12879" s="2"/>
      <c r="W12879" s="2"/>
    </row>
    <row r="12880" spans="16:23" x14ac:dyDescent="0.25">
      <c r="P12880" s="1"/>
      <c r="Q12880" s="1"/>
      <c r="T12880" s="2"/>
      <c r="U12880" s="2"/>
      <c r="V12880" s="2"/>
      <c r="W12880" s="2"/>
    </row>
    <row r="12881" spans="16:23" x14ac:dyDescent="0.25">
      <c r="P12881" s="1"/>
      <c r="Q12881" s="1"/>
      <c r="T12881" s="2"/>
      <c r="U12881" s="2"/>
      <c r="V12881" s="2"/>
      <c r="W12881" s="2"/>
    </row>
    <row r="12882" spans="16:23" x14ac:dyDescent="0.25">
      <c r="P12882" s="1"/>
      <c r="Q12882" s="1"/>
      <c r="T12882" s="2"/>
      <c r="U12882" s="2"/>
      <c r="V12882" s="2"/>
      <c r="W12882" s="2"/>
    </row>
    <row r="12883" spans="16:23" x14ac:dyDescent="0.25">
      <c r="P12883" s="1"/>
      <c r="Q12883" s="1"/>
      <c r="T12883" s="2"/>
      <c r="U12883" s="2"/>
      <c r="V12883" s="2"/>
      <c r="W12883" s="2"/>
    </row>
    <row r="12884" spans="16:23" x14ac:dyDescent="0.25">
      <c r="P12884" s="1"/>
      <c r="Q12884" s="1"/>
      <c r="T12884" s="2"/>
      <c r="U12884" s="2"/>
      <c r="V12884" s="2"/>
      <c r="W12884" s="2"/>
    </row>
    <row r="12885" spans="16:23" x14ac:dyDescent="0.25">
      <c r="P12885" s="1"/>
      <c r="Q12885" s="1"/>
      <c r="T12885" s="2"/>
      <c r="U12885" s="2"/>
      <c r="V12885" s="2"/>
      <c r="W12885" s="2"/>
    </row>
    <row r="12886" spans="16:23" x14ac:dyDescent="0.25">
      <c r="P12886" s="1"/>
      <c r="Q12886" s="1"/>
      <c r="T12886" s="2"/>
      <c r="U12886" s="2"/>
      <c r="V12886" s="2"/>
      <c r="W12886" s="2"/>
    </row>
    <row r="12887" spans="16:23" x14ac:dyDescent="0.25">
      <c r="P12887" s="1"/>
      <c r="Q12887" s="1"/>
      <c r="T12887" s="2"/>
      <c r="U12887" s="2"/>
      <c r="V12887" s="2"/>
      <c r="W12887" s="2"/>
    </row>
    <row r="12888" spans="16:23" x14ac:dyDescent="0.25">
      <c r="P12888" s="1"/>
      <c r="Q12888" s="1"/>
      <c r="T12888" s="2"/>
      <c r="U12888" s="2"/>
      <c r="V12888" s="2"/>
      <c r="W12888" s="2"/>
    </row>
    <row r="12889" spans="16:23" x14ac:dyDescent="0.25">
      <c r="P12889" s="1"/>
      <c r="Q12889" s="1"/>
      <c r="T12889" s="2"/>
      <c r="U12889" s="2"/>
      <c r="V12889" s="2"/>
      <c r="W12889" s="2"/>
    </row>
    <row r="12890" spans="16:23" x14ac:dyDescent="0.25">
      <c r="P12890" s="1"/>
      <c r="Q12890" s="1"/>
      <c r="T12890" s="2"/>
      <c r="U12890" s="2"/>
      <c r="V12890" s="2"/>
      <c r="W12890" s="2"/>
    </row>
    <row r="12891" spans="16:23" x14ac:dyDescent="0.25">
      <c r="P12891" s="1"/>
      <c r="Q12891" s="1"/>
      <c r="T12891" s="2"/>
      <c r="U12891" s="2"/>
      <c r="V12891" s="2"/>
      <c r="W12891" s="2"/>
    </row>
    <row r="12892" spans="16:23" x14ac:dyDescent="0.25">
      <c r="P12892" s="1"/>
      <c r="Q12892" s="1"/>
      <c r="T12892" s="2"/>
      <c r="U12892" s="2"/>
      <c r="V12892" s="2"/>
      <c r="W12892" s="2"/>
    </row>
    <row r="12893" spans="16:23" x14ac:dyDescent="0.25">
      <c r="P12893" s="1"/>
      <c r="Q12893" s="1"/>
      <c r="T12893" s="2"/>
      <c r="U12893" s="2"/>
      <c r="V12893" s="2"/>
      <c r="W12893" s="2"/>
    </row>
    <row r="12894" spans="16:23" x14ac:dyDescent="0.25">
      <c r="P12894" s="1"/>
      <c r="Q12894" s="1"/>
      <c r="T12894" s="2"/>
      <c r="U12894" s="2"/>
      <c r="V12894" s="2"/>
      <c r="W12894" s="2"/>
    </row>
    <row r="12895" spans="16:23" x14ac:dyDescent="0.25">
      <c r="P12895" s="1"/>
      <c r="Q12895" s="1"/>
      <c r="T12895" s="2"/>
      <c r="U12895" s="2"/>
      <c r="V12895" s="2"/>
      <c r="W12895" s="2"/>
    </row>
    <row r="12896" spans="16:23" x14ac:dyDescent="0.25">
      <c r="P12896" s="1"/>
      <c r="Q12896" s="1"/>
      <c r="T12896" s="2"/>
      <c r="U12896" s="2"/>
      <c r="V12896" s="2"/>
      <c r="W12896" s="2"/>
    </row>
    <row r="12897" spans="16:23" x14ac:dyDescent="0.25">
      <c r="P12897" s="1"/>
      <c r="Q12897" s="1"/>
      <c r="T12897" s="2"/>
      <c r="U12897" s="2"/>
      <c r="V12897" s="2"/>
      <c r="W12897" s="2"/>
    </row>
    <row r="12898" spans="16:23" x14ac:dyDescent="0.25">
      <c r="P12898" s="1"/>
      <c r="Q12898" s="1"/>
      <c r="T12898" s="2"/>
      <c r="U12898" s="2"/>
      <c r="V12898" s="2"/>
      <c r="W12898" s="2"/>
    </row>
    <row r="12899" spans="16:23" x14ac:dyDescent="0.25">
      <c r="P12899" s="1"/>
      <c r="Q12899" s="1"/>
      <c r="T12899" s="2"/>
      <c r="U12899" s="2"/>
      <c r="V12899" s="2"/>
      <c r="W12899" s="2"/>
    </row>
    <row r="12900" spans="16:23" x14ac:dyDescent="0.25">
      <c r="P12900" s="1"/>
      <c r="Q12900" s="1"/>
      <c r="T12900" s="2"/>
      <c r="U12900" s="2"/>
      <c r="V12900" s="2"/>
      <c r="W12900" s="2"/>
    </row>
    <row r="12901" spans="16:23" x14ac:dyDescent="0.25">
      <c r="P12901" s="1"/>
      <c r="Q12901" s="1"/>
      <c r="T12901" s="2"/>
      <c r="U12901" s="2"/>
      <c r="V12901" s="2"/>
      <c r="W12901" s="2"/>
    </row>
    <row r="12902" spans="16:23" x14ac:dyDescent="0.25">
      <c r="P12902" s="1"/>
      <c r="Q12902" s="1"/>
      <c r="T12902" s="2"/>
      <c r="U12902" s="2"/>
      <c r="V12902" s="2"/>
      <c r="W12902" s="2"/>
    </row>
    <row r="12903" spans="16:23" x14ac:dyDescent="0.25">
      <c r="P12903" s="1"/>
      <c r="Q12903" s="1"/>
      <c r="T12903" s="2"/>
      <c r="U12903" s="2"/>
      <c r="V12903" s="2"/>
      <c r="W12903" s="2"/>
    </row>
    <row r="12904" spans="16:23" x14ac:dyDescent="0.25">
      <c r="P12904" s="1"/>
      <c r="Q12904" s="1"/>
      <c r="T12904" s="2"/>
      <c r="U12904" s="2"/>
      <c r="V12904" s="2"/>
      <c r="W12904" s="2"/>
    </row>
    <row r="12905" spans="16:23" x14ac:dyDescent="0.25">
      <c r="P12905" s="1"/>
      <c r="Q12905" s="1"/>
      <c r="T12905" s="2"/>
      <c r="U12905" s="2"/>
      <c r="V12905" s="2"/>
      <c r="W12905" s="2"/>
    </row>
    <row r="12906" spans="16:23" x14ac:dyDescent="0.25">
      <c r="P12906" s="1"/>
      <c r="Q12906" s="1"/>
      <c r="T12906" s="2"/>
      <c r="U12906" s="2"/>
      <c r="V12906" s="2"/>
      <c r="W12906" s="2"/>
    </row>
    <row r="12907" spans="16:23" x14ac:dyDescent="0.25">
      <c r="P12907" s="1"/>
      <c r="Q12907" s="1"/>
      <c r="T12907" s="2"/>
      <c r="U12907" s="2"/>
      <c r="V12907" s="2"/>
      <c r="W12907" s="2"/>
    </row>
    <row r="12908" spans="16:23" x14ac:dyDescent="0.25">
      <c r="P12908" s="1"/>
      <c r="Q12908" s="1"/>
      <c r="T12908" s="2"/>
      <c r="U12908" s="2"/>
      <c r="V12908" s="2"/>
      <c r="W12908" s="2"/>
    </row>
    <row r="12909" spans="16:23" x14ac:dyDescent="0.25">
      <c r="P12909" s="1"/>
      <c r="Q12909" s="1"/>
      <c r="T12909" s="2"/>
      <c r="U12909" s="2"/>
      <c r="V12909" s="2"/>
      <c r="W12909" s="2"/>
    </row>
    <row r="12910" spans="16:23" x14ac:dyDescent="0.25">
      <c r="P12910" s="1"/>
      <c r="Q12910" s="1"/>
      <c r="T12910" s="2"/>
      <c r="U12910" s="2"/>
      <c r="V12910" s="2"/>
      <c r="W12910" s="2"/>
    </row>
    <row r="12911" spans="16:23" x14ac:dyDescent="0.25">
      <c r="P12911" s="1"/>
      <c r="Q12911" s="1"/>
      <c r="T12911" s="2"/>
      <c r="U12911" s="2"/>
      <c r="V12911" s="2"/>
      <c r="W12911" s="2"/>
    </row>
    <row r="12912" spans="16:23" x14ac:dyDescent="0.25">
      <c r="P12912" s="1"/>
      <c r="Q12912" s="1"/>
      <c r="T12912" s="2"/>
      <c r="U12912" s="2"/>
      <c r="V12912" s="2"/>
      <c r="W12912" s="2"/>
    </row>
    <row r="12913" spans="16:23" x14ac:dyDescent="0.25">
      <c r="P12913" s="1"/>
      <c r="Q12913" s="1"/>
      <c r="T12913" s="2"/>
      <c r="U12913" s="2"/>
      <c r="V12913" s="2"/>
      <c r="W12913" s="2"/>
    </row>
    <row r="12914" spans="16:23" x14ac:dyDescent="0.25">
      <c r="P12914" s="1"/>
      <c r="Q12914" s="1"/>
      <c r="T12914" s="2"/>
      <c r="U12914" s="2"/>
      <c r="V12914" s="2"/>
      <c r="W12914" s="2"/>
    </row>
    <row r="12915" spans="16:23" x14ac:dyDescent="0.25">
      <c r="P12915" s="1"/>
      <c r="Q12915" s="1"/>
      <c r="T12915" s="2"/>
      <c r="U12915" s="2"/>
      <c r="V12915" s="2"/>
      <c r="W12915" s="2"/>
    </row>
    <row r="12916" spans="16:23" x14ac:dyDescent="0.25">
      <c r="P12916" s="1"/>
      <c r="Q12916" s="1"/>
      <c r="T12916" s="2"/>
      <c r="U12916" s="2"/>
      <c r="V12916" s="2"/>
      <c r="W12916" s="2"/>
    </row>
    <row r="12917" spans="16:23" x14ac:dyDescent="0.25">
      <c r="P12917" s="1"/>
      <c r="Q12917" s="1"/>
      <c r="T12917" s="2"/>
      <c r="U12917" s="2"/>
      <c r="V12917" s="2"/>
      <c r="W12917" s="2"/>
    </row>
    <row r="12918" spans="16:23" x14ac:dyDescent="0.25">
      <c r="P12918" s="1"/>
      <c r="Q12918" s="1"/>
      <c r="T12918" s="2"/>
      <c r="U12918" s="2"/>
      <c r="V12918" s="2"/>
      <c r="W12918" s="2"/>
    </row>
    <row r="12919" spans="16:23" x14ac:dyDescent="0.25">
      <c r="P12919" s="1"/>
      <c r="Q12919" s="1"/>
      <c r="T12919" s="2"/>
      <c r="U12919" s="2"/>
      <c r="V12919" s="2"/>
      <c r="W12919" s="2"/>
    </row>
    <row r="12920" spans="16:23" x14ac:dyDescent="0.25">
      <c r="P12920" s="1"/>
      <c r="Q12920" s="1"/>
      <c r="T12920" s="2"/>
      <c r="U12920" s="2"/>
      <c r="V12920" s="2"/>
      <c r="W12920" s="2"/>
    </row>
    <row r="12921" spans="16:23" x14ac:dyDescent="0.25">
      <c r="P12921" s="1"/>
      <c r="Q12921" s="1"/>
      <c r="T12921" s="2"/>
      <c r="U12921" s="2"/>
      <c r="V12921" s="2"/>
      <c r="W12921" s="2"/>
    </row>
    <row r="12922" spans="16:23" x14ac:dyDescent="0.25">
      <c r="P12922" s="1"/>
      <c r="Q12922" s="1"/>
      <c r="T12922" s="2"/>
      <c r="U12922" s="2"/>
      <c r="V12922" s="2"/>
      <c r="W12922" s="2"/>
    </row>
    <row r="12923" spans="16:23" x14ac:dyDescent="0.25">
      <c r="P12923" s="1"/>
      <c r="Q12923" s="1"/>
      <c r="T12923" s="2"/>
      <c r="U12923" s="2"/>
      <c r="V12923" s="2"/>
      <c r="W12923" s="2"/>
    </row>
    <row r="12924" spans="16:23" x14ac:dyDescent="0.25">
      <c r="P12924" s="1"/>
      <c r="Q12924" s="1"/>
      <c r="T12924" s="2"/>
      <c r="U12924" s="2"/>
      <c r="V12924" s="2"/>
      <c r="W12924" s="2"/>
    </row>
    <row r="12925" spans="16:23" x14ac:dyDescent="0.25">
      <c r="P12925" s="1"/>
      <c r="Q12925" s="1"/>
      <c r="T12925" s="2"/>
      <c r="U12925" s="2"/>
      <c r="V12925" s="2"/>
      <c r="W12925" s="2"/>
    </row>
    <row r="12926" spans="16:23" x14ac:dyDescent="0.25">
      <c r="P12926" s="1"/>
      <c r="Q12926" s="1"/>
      <c r="T12926" s="2"/>
      <c r="U12926" s="2"/>
      <c r="V12926" s="2"/>
      <c r="W12926" s="2"/>
    </row>
    <row r="12927" spans="16:23" x14ac:dyDescent="0.25">
      <c r="P12927" s="1"/>
      <c r="Q12927" s="1"/>
      <c r="T12927" s="2"/>
      <c r="U12927" s="2"/>
      <c r="V12927" s="2"/>
      <c r="W12927" s="2"/>
    </row>
    <row r="12928" spans="16:23" x14ac:dyDescent="0.25">
      <c r="P12928" s="1"/>
      <c r="Q12928" s="1"/>
      <c r="T12928" s="2"/>
      <c r="U12928" s="2"/>
      <c r="V12928" s="2"/>
      <c r="W12928" s="2"/>
    </row>
    <row r="12929" spans="16:23" x14ac:dyDescent="0.25">
      <c r="P12929" s="1"/>
      <c r="Q12929" s="1"/>
      <c r="T12929" s="2"/>
      <c r="U12929" s="2"/>
      <c r="V12929" s="2"/>
      <c r="W12929" s="2"/>
    </row>
    <row r="12930" spans="16:23" x14ac:dyDescent="0.25">
      <c r="P12930" s="1"/>
      <c r="Q12930" s="1"/>
      <c r="T12930" s="2"/>
      <c r="U12930" s="2"/>
      <c r="V12930" s="2"/>
      <c r="W12930" s="2"/>
    </row>
    <row r="12931" spans="16:23" x14ac:dyDescent="0.25">
      <c r="P12931" s="1"/>
      <c r="Q12931" s="1"/>
      <c r="T12931" s="2"/>
      <c r="U12931" s="2"/>
      <c r="V12931" s="2"/>
      <c r="W12931" s="2"/>
    </row>
    <row r="12932" spans="16:23" x14ac:dyDescent="0.25">
      <c r="P12932" s="1"/>
      <c r="Q12932" s="1"/>
      <c r="T12932" s="2"/>
      <c r="U12932" s="2"/>
      <c r="V12932" s="2"/>
      <c r="W12932" s="2"/>
    </row>
    <row r="12933" spans="16:23" x14ac:dyDescent="0.25">
      <c r="P12933" s="1"/>
      <c r="Q12933" s="1"/>
      <c r="T12933" s="2"/>
      <c r="U12933" s="2"/>
      <c r="V12933" s="2"/>
      <c r="W12933" s="2"/>
    </row>
    <row r="12934" spans="16:23" x14ac:dyDescent="0.25">
      <c r="P12934" s="1"/>
      <c r="Q12934" s="1"/>
      <c r="T12934" s="2"/>
      <c r="U12934" s="2"/>
      <c r="V12934" s="2"/>
      <c r="W12934" s="2"/>
    </row>
    <row r="12935" spans="16:23" x14ac:dyDescent="0.25">
      <c r="P12935" s="1"/>
      <c r="Q12935" s="1"/>
      <c r="T12935" s="2"/>
      <c r="U12935" s="2"/>
      <c r="V12935" s="2"/>
      <c r="W12935" s="2"/>
    </row>
    <row r="12936" spans="16:23" x14ac:dyDescent="0.25">
      <c r="P12936" s="1"/>
      <c r="Q12936" s="1"/>
      <c r="T12936" s="2"/>
      <c r="U12936" s="2"/>
      <c r="V12936" s="2"/>
      <c r="W12936" s="2"/>
    </row>
    <row r="12937" spans="16:23" x14ac:dyDescent="0.25">
      <c r="P12937" s="1"/>
      <c r="Q12937" s="1"/>
      <c r="T12937" s="2"/>
      <c r="U12937" s="2"/>
      <c r="V12937" s="2"/>
      <c r="W12937" s="2"/>
    </row>
    <row r="12938" spans="16:23" x14ac:dyDescent="0.25">
      <c r="P12938" s="1"/>
      <c r="Q12938" s="1"/>
      <c r="T12938" s="2"/>
      <c r="U12938" s="2"/>
      <c r="V12938" s="2"/>
      <c r="W12938" s="2"/>
    </row>
    <row r="12939" spans="16:23" x14ac:dyDescent="0.25">
      <c r="P12939" s="1"/>
      <c r="Q12939" s="1"/>
      <c r="T12939" s="2"/>
      <c r="U12939" s="2"/>
      <c r="V12939" s="2"/>
      <c r="W12939" s="2"/>
    </row>
    <row r="12940" spans="16:23" x14ac:dyDescent="0.25">
      <c r="P12940" s="1"/>
      <c r="Q12940" s="1"/>
      <c r="T12940" s="2"/>
      <c r="U12940" s="2"/>
      <c r="V12940" s="2"/>
      <c r="W12940" s="2"/>
    </row>
    <row r="12941" spans="16:23" x14ac:dyDescent="0.25">
      <c r="P12941" s="1"/>
      <c r="Q12941" s="1"/>
      <c r="T12941" s="2"/>
      <c r="U12941" s="2"/>
      <c r="V12941" s="2"/>
      <c r="W12941" s="2"/>
    </row>
    <row r="12942" spans="16:23" x14ac:dyDescent="0.25">
      <c r="P12942" s="1"/>
      <c r="Q12942" s="1"/>
      <c r="T12942" s="2"/>
      <c r="U12942" s="2"/>
      <c r="V12942" s="2"/>
      <c r="W12942" s="2"/>
    </row>
    <row r="12943" spans="16:23" x14ac:dyDescent="0.25">
      <c r="P12943" s="1"/>
      <c r="Q12943" s="1"/>
      <c r="T12943" s="2"/>
      <c r="U12943" s="2"/>
      <c r="V12943" s="2"/>
      <c r="W12943" s="2"/>
    </row>
    <row r="12944" spans="16:23" x14ac:dyDescent="0.25">
      <c r="P12944" s="1"/>
      <c r="Q12944" s="1"/>
      <c r="T12944" s="2"/>
      <c r="U12944" s="2"/>
      <c r="V12944" s="2"/>
      <c r="W12944" s="2"/>
    </row>
    <row r="12945" spans="16:23" x14ac:dyDescent="0.25">
      <c r="P12945" s="1"/>
      <c r="Q12945" s="1"/>
      <c r="T12945" s="2"/>
      <c r="U12945" s="2"/>
      <c r="V12945" s="2"/>
      <c r="W12945" s="2"/>
    </row>
    <row r="12946" spans="16:23" x14ac:dyDescent="0.25">
      <c r="P12946" s="1"/>
      <c r="Q12946" s="1"/>
      <c r="T12946" s="2"/>
      <c r="U12946" s="2"/>
      <c r="V12946" s="2"/>
      <c r="W12946" s="2"/>
    </row>
    <row r="12947" spans="16:23" x14ac:dyDescent="0.25">
      <c r="P12947" s="1"/>
      <c r="Q12947" s="1"/>
      <c r="T12947" s="2"/>
      <c r="U12947" s="2"/>
      <c r="V12947" s="2"/>
      <c r="W12947" s="2"/>
    </row>
    <row r="12948" spans="16:23" x14ac:dyDescent="0.25">
      <c r="P12948" s="1"/>
      <c r="Q12948" s="1"/>
      <c r="T12948" s="2"/>
      <c r="U12948" s="2"/>
      <c r="V12948" s="2"/>
      <c r="W12948" s="2"/>
    </row>
    <row r="12949" spans="16:23" x14ac:dyDescent="0.25">
      <c r="P12949" s="1"/>
      <c r="Q12949" s="1"/>
      <c r="T12949" s="2"/>
      <c r="U12949" s="2"/>
      <c r="V12949" s="2"/>
      <c r="W12949" s="2"/>
    </row>
    <row r="12950" spans="16:23" x14ac:dyDescent="0.25">
      <c r="P12950" s="1"/>
      <c r="Q12950" s="1"/>
      <c r="T12950" s="2"/>
      <c r="U12950" s="2"/>
      <c r="V12950" s="2"/>
      <c r="W12950" s="2"/>
    </row>
    <row r="12951" spans="16:23" x14ac:dyDescent="0.25">
      <c r="P12951" s="1"/>
      <c r="Q12951" s="1"/>
      <c r="T12951" s="2"/>
      <c r="U12951" s="2"/>
      <c r="V12951" s="2"/>
      <c r="W12951" s="2"/>
    </row>
    <row r="12952" spans="16:23" x14ac:dyDescent="0.25">
      <c r="P12952" s="1"/>
      <c r="Q12952" s="1"/>
      <c r="T12952" s="2"/>
      <c r="U12952" s="2"/>
      <c r="V12952" s="2"/>
      <c r="W12952" s="2"/>
    </row>
    <row r="12953" spans="16:23" x14ac:dyDescent="0.25">
      <c r="P12953" s="1"/>
      <c r="Q12953" s="1"/>
      <c r="T12953" s="2"/>
      <c r="U12953" s="2"/>
      <c r="V12953" s="2"/>
      <c r="W12953" s="2"/>
    </row>
    <row r="12954" spans="16:23" x14ac:dyDescent="0.25">
      <c r="P12954" s="1"/>
      <c r="Q12954" s="1"/>
      <c r="T12954" s="2"/>
      <c r="U12954" s="2"/>
      <c r="V12954" s="2"/>
      <c r="W12954" s="2"/>
    </row>
    <row r="12955" spans="16:23" x14ac:dyDescent="0.25">
      <c r="P12955" s="1"/>
      <c r="Q12955" s="1"/>
      <c r="T12955" s="2"/>
      <c r="U12955" s="2"/>
      <c r="V12955" s="2"/>
      <c r="W12955" s="2"/>
    </row>
    <row r="12956" spans="16:23" x14ac:dyDescent="0.25">
      <c r="P12956" s="1"/>
      <c r="Q12956" s="1"/>
      <c r="T12956" s="2"/>
      <c r="U12956" s="2"/>
      <c r="V12956" s="2"/>
      <c r="W12956" s="2"/>
    </row>
    <row r="12957" spans="16:23" x14ac:dyDescent="0.25">
      <c r="P12957" s="1"/>
      <c r="Q12957" s="1"/>
      <c r="T12957" s="2"/>
      <c r="U12957" s="2"/>
      <c r="V12957" s="2"/>
      <c r="W12957" s="2"/>
    </row>
    <row r="12958" spans="16:23" x14ac:dyDescent="0.25">
      <c r="P12958" s="1"/>
      <c r="Q12958" s="1"/>
      <c r="T12958" s="2"/>
      <c r="U12958" s="2"/>
      <c r="V12958" s="2"/>
      <c r="W12958" s="2"/>
    </row>
    <row r="12959" spans="16:23" x14ac:dyDescent="0.25">
      <c r="P12959" s="1"/>
      <c r="Q12959" s="1"/>
      <c r="T12959" s="2"/>
      <c r="U12959" s="2"/>
      <c r="V12959" s="2"/>
      <c r="W12959" s="2"/>
    </row>
    <row r="12960" spans="16:23" x14ac:dyDescent="0.25">
      <c r="P12960" s="1"/>
      <c r="Q12960" s="1"/>
      <c r="T12960" s="2"/>
      <c r="U12960" s="2"/>
      <c r="V12960" s="2"/>
      <c r="W12960" s="2"/>
    </row>
    <row r="12961" spans="16:23" x14ac:dyDescent="0.25">
      <c r="P12961" s="1"/>
      <c r="Q12961" s="1"/>
      <c r="T12961" s="2"/>
      <c r="U12961" s="2"/>
      <c r="V12961" s="2"/>
      <c r="W12961" s="2"/>
    </row>
    <row r="12962" spans="16:23" x14ac:dyDescent="0.25">
      <c r="P12962" s="1"/>
      <c r="Q12962" s="1"/>
      <c r="T12962" s="2"/>
      <c r="U12962" s="2"/>
      <c r="V12962" s="2"/>
      <c r="W12962" s="2"/>
    </row>
    <row r="12963" spans="16:23" x14ac:dyDescent="0.25">
      <c r="P12963" s="1"/>
      <c r="Q12963" s="1"/>
      <c r="T12963" s="2"/>
      <c r="U12963" s="2"/>
      <c r="V12963" s="2"/>
      <c r="W12963" s="2"/>
    </row>
    <row r="12964" spans="16:23" x14ac:dyDescent="0.25">
      <c r="P12964" s="1"/>
      <c r="Q12964" s="1"/>
      <c r="T12964" s="2"/>
      <c r="U12964" s="2"/>
      <c r="V12964" s="2"/>
      <c r="W12964" s="2"/>
    </row>
    <row r="12965" spans="16:23" x14ac:dyDescent="0.25">
      <c r="P12965" s="1"/>
      <c r="Q12965" s="1"/>
      <c r="T12965" s="2"/>
      <c r="U12965" s="2"/>
      <c r="V12965" s="2"/>
      <c r="W12965" s="2"/>
    </row>
    <row r="12966" spans="16:23" x14ac:dyDescent="0.25">
      <c r="P12966" s="1"/>
      <c r="Q12966" s="1"/>
      <c r="T12966" s="2"/>
      <c r="U12966" s="2"/>
      <c r="V12966" s="2"/>
      <c r="W12966" s="2"/>
    </row>
    <row r="12967" spans="16:23" x14ac:dyDescent="0.25">
      <c r="P12967" s="1"/>
      <c r="Q12967" s="1"/>
      <c r="T12967" s="2"/>
      <c r="U12967" s="2"/>
      <c r="V12967" s="2"/>
      <c r="W12967" s="2"/>
    </row>
    <row r="12968" spans="16:23" x14ac:dyDescent="0.25">
      <c r="P12968" s="1"/>
      <c r="Q12968" s="1"/>
      <c r="T12968" s="2"/>
      <c r="U12968" s="2"/>
      <c r="V12968" s="2"/>
      <c r="W12968" s="2"/>
    </row>
    <row r="12969" spans="16:23" x14ac:dyDescent="0.25">
      <c r="P12969" s="1"/>
      <c r="Q12969" s="1"/>
      <c r="T12969" s="2"/>
      <c r="U12969" s="2"/>
      <c r="V12969" s="2"/>
      <c r="W12969" s="2"/>
    </row>
    <row r="12970" spans="16:23" x14ac:dyDescent="0.25">
      <c r="P12970" s="1"/>
      <c r="Q12970" s="1"/>
      <c r="T12970" s="2"/>
      <c r="U12970" s="2"/>
      <c r="V12970" s="2"/>
      <c r="W12970" s="2"/>
    </row>
    <row r="12971" spans="16:23" x14ac:dyDescent="0.25">
      <c r="P12971" s="1"/>
      <c r="Q12971" s="1"/>
      <c r="T12971" s="2"/>
      <c r="U12971" s="2"/>
      <c r="V12971" s="2"/>
      <c r="W12971" s="2"/>
    </row>
    <row r="12972" spans="16:23" x14ac:dyDescent="0.25">
      <c r="P12972" s="1"/>
      <c r="Q12972" s="1"/>
      <c r="T12972" s="2"/>
      <c r="U12972" s="2"/>
      <c r="V12972" s="2"/>
      <c r="W12972" s="2"/>
    </row>
    <row r="12973" spans="16:23" x14ac:dyDescent="0.25">
      <c r="P12973" s="1"/>
      <c r="Q12973" s="1"/>
      <c r="T12973" s="2"/>
      <c r="U12973" s="2"/>
      <c r="V12973" s="2"/>
      <c r="W12973" s="2"/>
    </row>
    <row r="12974" spans="16:23" x14ac:dyDescent="0.25">
      <c r="P12974" s="1"/>
      <c r="Q12974" s="1"/>
      <c r="T12974" s="2"/>
      <c r="U12974" s="2"/>
      <c r="V12974" s="2"/>
      <c r="W12974" s="2"/>
    </row>
    <row r="12975" spans="16:23" x14ac:dyDescent="0.25">
      <c r="P12975" s="1"/>
      <c r="Q12975" s="1"/>
      <c r="T12975" s="2"/>
      <c r="U12975" s="2"/>
      <c r="V12975" s="2"/>
      <c r="W12975" s="2"/>
    </row>
    <row r="12976" spans="16:23" x14ac:dyDescent="0.25">
      <c r="P12976" s="1"/>
      <c r="Q12976" s="1"/>
      <c r="T12976" s="2"/>
      <c r="U12976" s="2"/>
      <c r="V12976" s="2"/>
      <c r="W12976" s="2"/>
    </row>
    <row r="12977" spans="16:23" x14ac:dyDescent="0.25">
      <c r="P12977" s="1"/>
      <c r="Q12977" s="1"/>
      <c r="T12977" s="2"/>
      <c r="U12977" s="2"/>
      <c r="V12977" s="2"/>
      <c r="W12977" s="2"/>
    </row>
    <row r="12978" spans="16:23" x14ac:dyDescent="0.25">
      <c r="P12978" s="1"/>
      <c r="Q12978" s="1"/>
      <c r="T12978" s="2"/>
      <c r="U12978" s="2"/>
      <c r="V12978" s="2"/>
      <c r="W12978" s="2"/>
    </row>
    <row r="12979" spans="16:23" x14ac:dyDescent="0.25">
      <c r="P12979" s="1"/>
      <c r="Q12979" s="1"/>
      <c r="T12979" s="2"/>
      <c r="U12979" s="2"/>
      <c r="V12979" s="2"/>
      <c r="W12979" s="2"/>
    </row>
    <row r="12980" spans="16:23" x14ac:dyDescent="0.25">
      <c r="P12980" s="1"/>
      <c r="Q12980" s="1"/>
      <c r="T12980" s="2"/>
      <c r="U12980" s="2"/>
      <c r="V12980" s="2"/>
      <c r="W12980" s="2"/>
    </row>
    <row r="12981" spans="16:23" x14ac:dyDescent="0.25">
      <c r="P12981" s="1"/>
      <c r="Q12981" s="1"/>
      <c r="T12981" s="2"/>
      <c r="U12981" s="2"/>
      <c r="V12981" s="2"/>
      <c r="W12981" s="2"/>
    </row>
    <row r="12982" spans="16:23" x14ac:dyDescent="0.25">
      <c r="P12982" s="1"/>
      <c r="Q12982" s="1"/>
      <c r="T12982" s="2"/>
      <c r="U12982" s="2"/>
      <c r="V12982" s="2"/>
      <c r="W12982" s="2"/>
    </row>
    <row r="12983" spans="16:23" x14ac:dyDescent="0.25">
      <c r="P12983" s="1"/>
      <c r="Q12983" s="1"/>
      <c r="T12983" s="2"/>
      <c r="U12983" s="2"/>
      <c r="V12983" s="2"/>
      <c r="W12983" s="2"/>
    </row>
    <row r="12984" spans="16:23" x14ac:dyDescent="0.25">
      <c r="P12984" s="1"/>
      <c r="Q12984" s="1"/>
      <c r="T12984" s="2"/>
      <c r="U12984" s="2"/>
      <c r="V12984" s="2"/>
      <c r="W12984" s="2"/>
    </row>
    <row r="12985" spans="16:23" x14ac:dyDescent="0.25">
      <c r="P12985" s="1"/>
      <c r="Q12985" s="1"/>
      <c r="T12985" s="2"/>
      <c r="U12985" s="2"/>
      <c r="V12985" s="2"/>
      <c r="W12985" s="2"/>
    </row>
    <row r="12986" spans="16:23" x14ac:dyDescent="0.25">
      <c r="P12986" s="1"/>
      <c r="Q12986" s="1"/>
      <c r="T12986" s="2"/>
      <c r="U12986" s="2"/>
      <c r="V12986" s="2"/>
      <c r="W12986" s="2"/>
    </row>
    <row r="12987" spans="16:23" x14ac:dyDescent="0.25">
      <c r="P12987" s="1"/>
      <c r="Q12987" s="1"/>
      <c r="T12987" s="2"/>
      <c r="U12987" s="2"/>
      <c r="V12987" s="2"/>
      <c r="W12987" s="2"/>
    </row>
    <row r="12988" spans="16:23" x14ac:dyDescent="0.25">
      <c r="P12988" s="1"/>
      <c r="Q12988" s="1"/>
      <c r="T12988" s="2"/>
      <c r="U12988" s="2"/>
      <c r="V12988" s="2"/>
      <c r="W12988" s="2"/>
    </row>
    <row r="12989" spans="16:23" x14ac:dyDescent="0.25">
      <c r="P12989" s="1"/>
      <c r="Q12989" s="1"/>
      <c r="T12989" s="2"/>
      <c r="U12989" s="2"/>
      <c r="V12989" s="2"/>
      <c r="W12989" s="2"/>
    </row>
    <row r="12990" spans="16:23" x14ac:dyDescent="0.25">
      <c r="P12990" s="1"/>
      <c r="Q12990" s="1"/>
      <c r="T12990" s="2"/>
      <c r="U12990" s="2"/>
      <c r="V12990" s="2"/>
      <c r="W12990" s="2"/>
    </row>
    <row r="12991" spans="16:23" x14ac:dyDescent="0.25">
      <c r="P12991" s="1"/>
      <c r="Q12991" s="1"/>
      <c r="T12991" s="2"/>
      <c r="U12991" s="2"/>
      <c r="V12991" s="2"/>
      <c r="W12991" s="2"/>
    </row>
    <row r="12992" spans="16:23" x14ac:dyDescent="0.25">
      <c r="P12992" s="1"/>
      <c r="Q12992" s="1"/>
      <c r="T12992" s="2"/>
      <c r="U12992" s="2"/>
      <c r="V12992" s="2"/>
      <c r="W12992" s="2"/>
    </row>
    <row r="12993" spans="16:23" x14ac:dyDescent="0.25">
      <c r="P12993" s="1"/>
      <c r="Q12993" s="1"/>
      <c r="T12993" s="2"/>
      <c r="U12993" s="2"/>
      <c r="V12993" s="2"/>
      <c r="W12993" s="2"/>
    </row>
    <row r="12994" spans="16:23" x14ac:dyDescent="0.25">
      <c r="P12994" s="1"/>
      <c r="Q12994" s="1"/>
      <c r="T12994" s="2"/>
      <c r="U12994" s="2"/>
      <c r="V12994" s="2"/>
      <c r="W12994" s="2"/>
    </row>
    <row r="12995" spans="16:23" x14ac:dyDescent="0.25">
      <c r="P12995" s="1"/>
      <c r="Q12995" s="1"/>
      <c r="T12995" s="2"/>
      <c r="U12995" s="2"/>
      <c r="V12995" s="2"/>
      <c r="W12995" s="2"/>
    </row>
    <row r="12996" spans="16:23" x14ac:dyDescent="0.25">
      <c r="P12996" s="1"/>
      <c r="Q12996" s="1"/>
      <c r="T12996" s="2"/>
      <c r="U12996" s="2"/>
      <c r="V12996" s="2"/>
      <c r="W12996" s="2"/>
    </row>
    <row r="12997" spans="16:23" x14ac:dyDescent="0.25">
      <c r="P12997" s="1"/>
      <c r="Q12997" s="1"/>
      <c r="T12997" s="2"/>
      <c r="U12997" s="2"/>
      <c r="V12997" s="2"/>
      <c r="W12997" s="2"/>
    </row>
    <row r="12998" spans="16:23" x14ac:dyDescent="0.25">
      <c r="P12998" s="1"/>
      <c r="Q12998" s="1"/>
      <c r="T12998" s="2"/>
      <c r="U12998" s="2"/>
      <c r="V12998" s="2"/>
      <c r="W12998" s="2"/>
    </row>
    <row r="12999" spans="16:23" x14ac:dyDescent="0.25">
      <c r="P12999" s="1"/>
      <c r="Q12999" s="1"/>
      <c r="T12999" s="2"/>
      <c r="U12999" s="2"/>
      <c r="V12999" s="2"/>
      <c r="W12999" s="2"/>
    </row>
    <row r="13000" spans="16:23" x14ac:dyDescent="0.25">
      <c r="P13000" s="1"/>
      <c r="Q13000" s="1"/>
      <c r="T13000" s="2"/>
      <c r="U13000" s="2"/>
      <c r="V13000" s="2"/>
      <c r="W13000" s="2"/>
    </row>
    <row r="13001" spans="16:23" x14ac:dyDescent="0.25">
      <c r="P13001" s="1"/>
      <c r="Q13001" s="1"/>
      <c r="T13001" s="2"/>
      <c r="U13001" s="2"/>
      <c r="V13001" s="2"/>
      <c r="W13001" s="2"/>
    </row>
    <row r="13002" spans="16:23" x14ac:dyDescent="0.25">
      <c r="P13002" s="1"/>
      <c r="Q13002" s="1"/>
      <c r="T13002" s="2"/>
      <c r="U13002" s="2"/>
      <c r="V13002" s="2"/>
      <c r="W13002" s="2"/>
    </row>
    <row r="13003" spans="16:23" x14ac:dyDescent="0.25">
      <c r="P13003" s="1"/>
      <c r="Q13003" s="1"/>
      <c r="T13003" s="2"/>
      <c r="U13003" s="2"/>
      <c r="V13003" s="2"/>
      <c r="W13003" s="2"/>
    </row>
    <row r="13004" spans="16:23" x14ac:dyDescent="0.25">
      <c r="P13004" s="1"/>
      <c r="Q13004" s="1"/>
      <c r="T13004" s="2"/>
      <c r="U13004" s="2"/>
      <c r="V13004" s="2"/>
      <c r="W13004" s="2"/>
    </row>
    <row r="13005" spans="16:23" x14ac:dyDescent="0.25">
      <c r="P13005" s="1"/>
      <c r="Q13005" s="1"/>
      <c r="T13005" s="2"/>
      <c r="U13005" s="2"/>
      <c r="V13005" s="2"/>
      <c r="W13005" s="2"/>
    </row>
    <row r="13006" spans="16:23" x14ac:dyDescent="0.25">
      <c r="P13006" s="1"/>
      <c r="Q13006" s="1"/>
      <c r="T13006" s="2"/>
      <c r="U13006" s="2"/>
      <c r="V13006" s="2"/>
      <c r="W13006" s="2"/>
    </row>
    <row r="13007" spans="16:23" x14ac:dyDescent="0.25">
      <c r="P13007" s="1"/>
      <c r="Q13007" s="1"/>
      <c r="T13007" s="2"/>
      <c r="U13007" s="2"/>
      <c r="V13007" s="2"/>
      <c r="W13007" s="2"/>
    </row>
    <row r="13008" spans="16:23" x14ac:dyDescent="0.25">
      <c r="P13008" s="1"/>
      <c r="Q13008" s="1"/>
      <c r="T13008" s="2"/>
      <c r="U13008" s="2"/>
      <c r="V13008" s="2"/>
      <c r="W13008" s="2"/>
    </row>
    <row r="13009" spans="16:23" x14ac:dyDescent="0.25">
      <c r="P13009" s="1"/>
      <c r="Q13009" s="1"/>
      <c r="T13009" s="2"/>
      <c r="U13009" s="2"/>
      <c r="V13009" s="2"/>
      <c r="W13009" s="2"/>
    </row>
    <row r="13010" spans="16:23" x14ac:dyDescent="0.25">
      <c r="P13010" s="1"/>
      <c r="Q13010" s="1"/>
      <c r="T13010" s="2"/>
      <c r="U13010" s="2"/>
      <c r="V13010" s="2"/>
      <c r="W13010" s="2"/>
    </row>
    <row r="13011" spans="16:23" x14ac:dyDescent="0.25">
      <c r="P13011" s="1"/>
      <c r="Q13011" s="1"/>
      <c r="T13011" s="2"/>
      <c r="U13011" s="2"/>
      <c r="V13011" s="2"/>
      <c r="W13011" s="2"/>
    </row>
    <row r="13012" spans="16:23" x14ac:dyDescent="0.25">
      <c r="P13012" s="1"/>
      <c r="Q13012" s="1"/>
      <c r="T13012" s="2"/>
      <c r="U13012" s="2"/>
      <c r="V13012" s="2"/>
      <c r="W13012" s="2"/>
    </row>
    <row r="13013" spans="16:23" x14ac:dyDescent="0.25">
      <c r="P13013" s="1"/>
      <c r="Q13013" s="1"/>
      <c r="T13013" s="2"/>
      <c r="U13013" s="2"/>
      <c r="V13013" s="2"/>
      <c r="W13013" s="2"/>
    </row>
    <row r="13014" spans="16:23" x14ac:dyDescent="0.25">
      <c r="P13014" s="1"/>
      <c r="Q13014" s="1"/>
      <c r="T13014" s="2"/>
      <c r="U13014" s="2"/>
      <c r="V13014" s="2"/>
      <c r="W13014" s="2"/>
    </row>
    <row r="13015" spans="16:23" x14ac:dyDescent="0.25">
      <c r="P13015" s="1"/>
      <c r="Q13015" s="1"/>
      <c r="T13015" s="2"/>
      <c r="U13015" s="2"/>
      <c r="V13015" s="2"/>
      <c r="W13015" s="2"/>
    </row>
    <row r="13016" spans="16:23" x14ac:dyDescent="0.25">
      <c r="P13016" s="1"/>
      <c r="Q13016" s="1"/>
      <c r="T13016" s="2"/>
      <c r="U13016" s="2"/>
      <c r="V13016" s="2"/>
      <c r="W13016" s="2"/>
    </row>
    <row r="13017" spans="16:23" x14ac:dyDescent="0.25">
      <c r="P13017" s="1"/>
      <c r="Q13017" s="1"/>
      <c r="T13017" s="2"/>
      <c r="U13017" s="2"/>
      <c r="V13017" s="2"/>
      <c r="W13017" s="2"/>
    </row>
    <row r="13018" spans="16:23" x14ac:dyDescent="0.25">
      <c r="P13018" s="1"/>
      <c r="Q13018" s="1"/>
      <c r="T13018" s="2"/>
      <c r="U13018" s="2"/>
      <c r="V13018" s="2"/>
      <c r="W13018" s="2"/>
    </row>
    <row r="13019" spans="16:23" x14ac:dyDescent="0.25">
      <c r="P13019" s="1"/>
      <c r="Q13019" s="1"/>
      <c r="T13019" s="2"/>
      <c r="U13019" s="2"/>
      <c r="V13019" s="2"/>
      <c r="W13019" s="2"/>
    </row>
    <row r="13020" spans="16:23" x14ac:dyDescent="0.25">
      <c r="P13020" s="1"/>
      <c r="Q13020" s="1"/>
      <c r="T13020" s="2"/>
      <c r="U13020" s="2"/>
      <c r="V13020" s="2"/>
      <c r="W13020" s="2"/>
    </row>
    <row r="13021" spans="16:23" x14ac:dyDescent="0.25">
      <c r="P13021" s="1"/>
      <c r="Q13021" s="1"/>
      <c r="T13021" s="2"/>
      <c r="U13021" s="2"/>
      <c r="V13021" s="2"/>
      <c r="W13021" s="2"/>
    </row>
    <row r="13022" spans="16:23" x14ac:dyDescent="0.25">
      <c r="P13022" s="1"/>
      <c r="Q13022" s="1"/>
      <c r="T13022" s="2"/>
      <c r="U13022" s="2"/>
      <c r="V13022" s="2"/>
      <c r="W13022" s="2"/>
    </row>
    <row r="13023" spans="16:23" x14ac:dyDescent="0.25">
      <c r="P13023" s="1"/>
      <c r="Q13023" s="1"/>
      <c r="T13023" s="2"/>
      <c r="U13023" s="2"/>
      <c r="V13023" s="2"/>
      <c r="W13023" s="2"/>
    </row>
    <row r="13024" spans="16:23" x14ac:dyDescent="0.25">
      <c r="P13024" s="1"/>
      <c r="Q13024" s="1"/>
      <c r="T13024" s="2"/>
      <c r="U13024" s="2"/>
      <c r="V13024" s="2"/>
      <c r="W13024" s="2"/>
    </row>
    <row r="13025" spans="16:23" x14ac:dyDescent="0.25">
      <c r="P13025" s="1"/>
      <c r="Q13025" s="1"/>
      <c r="T13025" s="2"/>
      <c r="U13025" s="2"/>
      <c r="V13025" s="2"/>
      <c r="W13025" s="2"/>
    </row>
    <row r="13026" spans="16:23" x14ac:dyDescent="0.25">
      <c r="P13026" s="1"/>
      <c r="Q13026" s="1"/>
      <c r="T13026" s="2"/>
      <c r="U13026" s="2"/>
      <c r="V13026" s="2"/>
      <c r="W13026" s="2"/>
    </row>
    <row r="13027" spans="16:23" x14ac:dyDescent="0.25">
      <c r="P13027" s="1"/>
      <c r="Q13027" s="1"/>
      <c r="T13027" s="2"/>
      <c r="U13027" s="2"/>
      <c r="V13027" s="2"/>
      <c r="W13027" s="2"/>
    </row>
    <row r="13028" spans="16:23" x14ac:dyDescent="0.25">
      <c r="P13028" s="1"/>
      <c r="Q13028" s="1"/>
      <c r="T13028" s="2"/>
      <c r="U13028" s="2"/>
      <c r="V13028" s="2"/>
      <c r="W13028" s="2"/>
    </row>
    <row r="13029" spans="16:23" x14ac:dyDescent="0.25">
      <c r="P13029" s="1"/>
      <c r="Q13029" s="1"/>
      <c r="T13029" s="2"/>
      <c r="U13029" s="2"/>
      <c r="V13029" s="2"/>
      <c r="W13029" s="2"/>
    </row>
    <row r="13030" spans="16:23" x14ac:dyDescent="0.25">
      <c r="P13030" s="1"/>
      <c r="Q13030" s="1"/>
      <c r="T13030" s="2"/>
      <c r="U13030" s="2"/>
      <c r="V13030" s="2"/>
      <c r="W13030" s="2"/>
    </row>
    <row r="13031" spans="16:23" x14ac:dyDescent="0.25">
      <c r="P13031" s="1"/>
      <c r="Q13031" s="1"/>
      <c r="T13031" s="2"/>
      <c r="U13031" s="2"/>
      <c r="V13031" s="2"/>
      <c r="W13031" s="2"/>
    </row>
    <row r="13032" spans="16:23" x14ac:dyDescent="0.25">
      <c r="P13032" s="1"/>
      <c r="Q13032" s="1"/>
      <c r="T13032" s="2"/>
      <c r="U13032" s="2"/>
      <c r="V13032" s="2"/>
      <c r="W13032" s="2"/>
    </row>
    <row r="13033" spans="16:23" x14ac:dyDescent="0.25">
      <c r="P13033" s="1"/>
      <c r="Q13033" s="1"/>
      <c r="T13033" s="2"/>
      <c r="U13033" s="2"/>
      <c r="V13033" s="2"/>
      <c r="W13033" s="2"/>
    </row>
    <row r="13034" spans="16:23" x14ac:dyDescent="0.25">
      <c r="P13034" s="1"/>
      <c r="Q13034" s="1"/>
      <c r="T13034" s="2"/>
      <c r="U13034" s="2"/>
      <c r="V13034" s="2"/>
      <c r="W13034" s="2"/>
    </row>
    <row r="13035" spans="16:23" x14ac:dyDescent="0.25">
      <c r="P13035" s="1"/>
      <c r="Q13035" s="1"/>
      <c r="T13035" s="2"/>
      <c r="U13035" s="2"/>
      <c r="V13035" s="2"/>
      <c r="W13035" s="2"/>
    </row>
    <row r="13036" spans="16:23" x14ac:dyDescent="0.25">
      <c r="P13036" s="1"/>
      <c r="Q13036" s="1"/>
      <c r="T13036" s="2"/>
      <c r="U13036" s="2"/>
      <c r="V13036" s="2"/>
      <c r="W13036" s="2"/>
    </row>
    <row r="13037" spans="16:23" x14ac:dyDescent="0.25">
      <c r="P13037" s="1"/>
      <c r="Q13037" s="1"/>
      <c r="T13037" s="2"/>
      <c r="U13037" s="2"/>
      <c r="V13037" s="2"/>
      <c r="W13037" s="2"/>
    </row>
    <row r="13038" spans="16:23" x14ac:dyDescent="0.25">
      <c r="P13038" s="1"/>
      <c r="Q13038" s="1"/>
      <c r="T13038" s="2"/>
      <c r="U13038" s="2"/>
      <c r="V13038" s="2"/>
      <c r="W13038" s="2"/>
    </row>
    <row r="13039" spans="16:23" x14ac:dyDescent="0.25">
      <c r="P13039" s="1"/>
      <c r="Q13039" s="1"/>
      <c r="T13039" s="2"/>
      <c r="U13039" s="2"/>
      <c r="V13039" s="2"/>
      <c r="W13039" s="2"/>
    </row>
    <row r="13040" spans="16:23" x14ac:dyDescent="0.25">
      <c r="P13040" s="1"/>
      <c r="Q13040" s="1"/>
      <c r="T13040" s="2"/>
      <c r="U13040" s="2"/>
      <c r="V13040" s="2"/>
      <c r="W13040" s="2"/>
    </row>
    <row r="13041" spans="16:23" x14ac:dyDescent="0.25">
      <c r="P13041" s="1"/>
      <c r="Q13041" s="1"/>
      <c r="T13041" s="2"/>
      <c r="U13041" s="2"/>
      <c r="V13041" s="2"/>
      <c r="W13041" s="2"/>
    </row>
    <row r="13042" spans="16:23" x14ac:dyDescent="0.25">
      <c r="P13042" s="1"/>
      <c r="Q13042" s="1"/>
      <c r="T13042" s="2"/>
      <c r="U13042" s="2"/>
      <c r="V13042" s="2"/>
      <c r="W13042" s="2"/>
    </row>
    <row r="13043" spans="16:23" x14ac:dyDescent="0.25">
      <c r="P13043" s="1"/>
      <c r="Q13043" s="1"/>
      <c r="T13043" s="2"/>
      <c r="U13043" s="2"/>
      <c r="V13043" s="2"/>
      <c r="W13043" s="2"/>
    </row>
    <row r="13044" spans="16:23" x14ac:dyDescent="0.25">
      <c r="P13044" s="1"/>
      <c r="Q13044" s="1"/>
      <c r="T13044" s="2"/>
      <c r="U13044" s="2"/>
      <c r="V13044" s="2"/>
      <c r="W13044" s="2"/>
    </row>
    <row r="13045" spans="16:23" x14ac:dyDescent="0.25">
      <c r="P13045" s="1"/>
      <c r="Q13045" s="1"/>
      <c r="T13045" s="2"/>
      <c r="U13045" s="2"/>
      <c r="V13045" s="2"/>
      <c r="W13045" s="2"/>
    </row>
    <row r="13046" spans="16:23" x14ac:dyDescent="0.25">
      <c r="P13046" s="1"/>
      <c r="Q13046" s="1"/>
      <c r="T13046" s="2"/>
      <c r="U13046" s="2"/>
      <c r="V13046" s="2"/>
      <c r="W13046" s="2"/>
    </row>
    <row r="13047" spans="16:23" x14ac:dyDescent="0.25">
      <c r="P13047" s="1"/>
      <c r="Q13047" s="1"/>
      <c r="T13047" s="2"/>
      <c r="U13047" s="2"/>
      <c r="V13047" s="2"/>
      <c r="W13047" s="2"/>
    </row>
    <row r="13048" spans="16:23" x14ac:dyDescent="0.25">
      <c r="P13048" s="1"/>
      <c r="Q13048" s="1"/>
      <c r="T13048" s="2"/>
      <c r="U13048" s="2"/>
      <c r="V13048" s="2"/>
      <c r="W13048" s="2"/>
    </row>
    <row r="13049" spans="16:23" x14ac:dyDescent="0.25">
      <c r="P13049" s="1"/>
      <c r="Q13049" s="1"/>
      <c r="T13049" s="2"/>
      <c r="U13049" s="2"/>
      <c r="V13049" s="2"/>
      <c r="W13049" s="2"/>
    </row>
    <row r="13050" spans="16:23" x14ac:dyDescent="0.25">
      <c r="P13050" s="1"/>
      <c r="Q13050" s="1"/>
      <c r="T13050" s="2"/>
      <c r="U13050" s="2"/>
      <c r="V13050" s="2"/>
      <c r="W13050" s="2"/>
    </row>
    <row r="13051" spans="16:23" x14ac:dyDescent="0.25">
      <c r="P13051" s="1"/>
      <c r="Q13051" s="1"/>
      <c r="T13051" s="2"/>
      <c r="U13051" s="2"/>
      <c r="V13051" s="2"/>
      <c r="W13051" s="2"/>
    </row>
    <row r="13052" spans="16:23" x14ac:dyDescent="0.25">
      <c r="P13052" s="1"/>
      <c r="Q13052" s="1"/>
      <c r="T13052" s="2"/>
      <c r="U13052" s="2"/>
      <c r="V13052" s="2"/>
      <c r="W13052" s="2"/>
    </row>
    <row r="13053" spans="16:23" x14ac:dyDescent="0.25">
      <c r="P13053" s="1"/>
      <c r="Q13053" s="1"/>
      <c r="T13053" s="2"/>
      <c r="U13053" s="2"/>
      <c r="V13053" s="2"/>
      <c r="W13053" s="2"/>
    </row>
    <row r="13054" spans="16:23" x14ac:dyDescent="0.25">
      <c r="P13054" s="1"/>
      <c r="Q13054" s="1"/>
      <c r="T13054" s="2"/>
      <c r="U13054" s="2"/>
      <c r="V13054" s="2"/>
      <c r="W13054" s="2"/>
    </row>
    <row r="13055" spans="16:23" x14ac:dyDescent="0.25">
      <c r="P13055" s="1"/>
      <c r="Q13055" s="1"/>
      <c r="T13055" s="2"/>
      <c r="U13055" s="2"/>
      <c r="V13055" s="2"/>
      <c r="W13055" s="2"/>
    </row>
    <row r="13056" spans="16:23" x14ac:dyDescent="0.25">
      <c r="P13056" s="1"/>
      <c r="Q13056" s="1"/>
      <c r="T13056" s="2"/>
      <c r="U13056" s="2"/>
      <c r="V13056" s="2"/>
      <c r="W13056" s="2"/>
    </row>
    <row r="13057" spans="16:23" x14ac:dyDescent="0.25">
      <c r="P13057" s="1"/>
      <c r="Q13057" s="1"/>
      <c r="T13057" s="2"/>
      <c r="U13057" s="2"/>
      <c r="V13057" s="2"/>
      <c r="W13057" s="2"/>
    </row>
    <row r="13058" spans="16:23" x14ac:dyDescent="0.25">
      <c r="P13058" s="1"/>
      <c r="Q13058" s="1"/>
      <c r="T13058" s="2"/>
      <c r="U13058" s="2"/>
      <c r="V13058" s="2"/>
      <c r="W13058" s="2"/>
    </row>
    <row r="13059" spans="16:23" x14ac:dyDescent="0.25">
      <c r="P13059" s="1"/>
      <c r="Q13059" s="1"/>
      <c r="T13059" s="2"/>
      <c r="U13059" s="2"/>
      <c r="V13059" s="2"/>
      <c r="W13059" s="2"/>
    </row>
    <row r="13060" spans="16:23" x14ac:dyDescent="0.25">
      <c r="P13060" s="1"/>
      <c r="Q13060" s="1"/>
      <c r="T13060" s="2"/>
      <c r="U13060" s="2"/>
      <c r="V13060" s="2"/>
      <c r="W13060" s="2"/>
    </row>
    <row r="13061" spans="16:23" x14ac:dyDescent="0.25">
      <c r="P13061" s="1"/>
      <c r="Q13061" s="1"/>
      <c r="T13061" s="2"/>
      <c r="U13061" s="2"/>
      <c r="V13061" s="2"/>
      <c r="W13061" s="2"/>
    </row>
    <row r="13062" spans="16:23" x14ac:dyDescent="0.25">
      <c r="P13062" s="1"/>
      <c r="Q13062" s="1"/>
      <c r="T13062" s="2"/>
      <c r="U13062" s="2"/>
      <c r="V13062" s="2"/>
      <c r="W13062" s="2"/>
    </row>
    <row r="13063" spans="16:23" x14ac:dyDescent="0.25">
      <c r="P13063" s="1"/>
      <c r="Q13063" s="1"/>
      <c r="T13063" s="2"/>
      <c r="U13063" s="2"/>
      <c r="V13063" s="2"/>
      <c r="W13063" s="2"/>
    </row>
    <row r="13064" spans="16:23" x14ac:dyDescent="0.25">
      <c r="P13064" s="1"/>
      <c r="Q13064" s="1"/>
      <c r="T13064" s="2"/>
      <c r="U13064" s="2"/>
      <c r="V13064" s="2"/>
      <c r="W13064" s="2"/>
    </row>
    <row r="13065" spans="16:23" x14ac:dyDescent="0.25">
      <c r="P13065" s="1"/>
      <c r="Q13065" s="1"/>
      <c r="T13065" s="2"/>
      <c r="U13065" s="2"/>
      <c r="V13065" s="2"/>
      <c r="W13065" s="2"/>
    </row>
    <row r="13066" spans="16:23" x14ac:dyDescent="0.25">
      <c r="P13066" s="1"/>
      <c r="Q13066" s="1"/>
      <c r="T13066" s="2"/>
      <c r="U13066" s="2"/>
      <c r="V13066" s="2"/>
      <c r="W13066" s="2"/>
    </row>
    <row r="13067" spans="16:23" x14ac:dyDescent="0.25">
      <c r="P13067" s="1"/>
      <c r="Q13067" s="1"/>
      <c r="T13067" s="2"/>
      <c r="U13067" s="2"/>
      <c r="V13067" s="2"/>
      <c r="W13067" s="2"/>
    </row>
    <row r="13068" spans="16:23" x14ac:dyDescent="0.25">
      <c r="P13068" s="1"/>
      <c r="Q13068" s="1"/>
      <c r="T13068" s="2"/>
      <c r="U13068" s="2"/>
      <c r="V13068" s="2"/>
      <c r="W13068" s="2"/>
    </row>
    <row r="13069" spans="16:23" x14ac:dyDescent="0.25">
      <c r="P13069" s="1"/>
      <c r="Q13069" s="1"/>
      <c r="T13069" s="2"/>
      <c r="U13069" s="2"/>
      <c r="V13069" s="2"/>
      <c r="W13069" s="2"/>
    </row>
    <row r="13070" spans="16:23" x14ac:dyDescent="0.25">
      <c r="P13070" s="1"/>
      <c r="Q13070" s="1"/>
      <c r="T13070" s="2"/>
      <c r="U13070" s="2"/>
      <c r="V13070" s="2"/>
      <c r="W13070" s="2"/>
    </row>
    <row r="13071" spans="16:23" x14ac:dyDescent="0.25">
      <c r="P13071" s="1"/>
      <c r="Q13071" s="1"/>
      <c r="T13071" s="2"/>
      <c r="U13071" s="2"/>
      <c r="V13071" s="2"/>
      <c r="W13071" s="2"/>
    </row>
    <row r="13072" spans="16:23" x14ac:dyDescent="0.25">
      <c r="P13072" s="1"/>
      <c r="Q13072" s="1"/>
      <c r="T13072" s="2"/>
      <c r="U13072" s="2"/>
      <c r="V13072" s="2"/>
      <c r="W13072" s="2"/>
    </row>
    <row r="13073" spans="16:23" x14ac:dyDescent="0.25">
      <c r="P13073" s="1"/>
      <c r="Q13073" s="1"/>
      <c r="T13073" s="2"/>
      <c r="U13073" s="2"/>
      <c r="V13073" s="2"/>
      <c r="W13073" s="2"/>
    </row>
    <row r="13074" spans="16:23" x14ac:dyDescent="0.25">
      <c r="P13074" s="1"/>
      <c r="Q13074" s="1"/>
      <c r="T13074" s="2"/>
      <c r="U13074" s="2"/>
      <c r="V13074" s="2"/>
      <c r="W13074" s="2"/>
    </row>
    <row r="13075" spans="16:23" x14ac:dyDescent="0.25">
      <c r="P13075" s="1"/>
      <c r="Q13075" s="1"/>
      <c r="T13075" s="2"/>
      <c r="U13075" s="2"/>
      <c r="V13075" s="2"/>
      <c r="W13075" s="2"/>
    </row>
    <row r="13076" spans="16:23" x14ac:dyDescent="0.25">
      <c r="P13076" s="1"/>
      <c r="Q13076" s="1"/>
      <c r="T13076" s="2"/>
      <c r="U13076" s="2"/>
      <c r="V13076" s="2"/>
      <c r="W13076" s="2"/>
    </row>
    <row r="13077" spans="16:23" x14ac:dyDescent="0.25">
      <c r="P13077" s="1"/>
      <c r="Q13077" s="1"/>
      <c r="T13077" s="2"/>
      <c r="U13077" s="2"/>
      <c r="V13077" s="2"/>
      <c r="W13077" s="2"/>
    </row>
    <row r="13078" spans="16:23" x14ac:dyDescent="0.25">
      <c r="P13078" s="1"/>
      <c r="Q13078" s="1"/>
      <c r="T13078" s="2"/>
      <c r="U13078" s="2"/>
      <c r="V13078" s="2"/>
      <c r="W13078" s="2"/>
    </row>
    <row r="13079" spans="16:23" x14ac:dyDescent="0.25">
      <c r="P13079" s="1"/>
      <c r="Q13079" s="1"/>
      <c r="T13079" s="2"/>
      <c r="U13079" s="2"/>
      <c r="V13079" s="2"/>
      <c r="W13079" s="2"/>
    </row>
    <row r="13080" spans="16:23" x14ac:dyDescent="0.25">
      <c r="P13080" s="1"/>
      <c r="Q13080" s="1"/>
      <c r="T13080" s="2"/>
      <c r="U13080" s="2"/>
      <c r="V13080" s="2"/>
      <c r="W13080" s="2"/>
    </row>
    <row r="13081" spans="16:23" x14ac:dyDescent="0.25">
      <c r="P13081" s="1"/>
      <c r="Q13081" s="1"/>
      <c r="T13081" s="2"/>
      <c r="U13081" s="2"/>
      <c r="V13081" s="2"/>
      <c r="W13081" s="2"/>
    </row>
    <row r="13082" spans="16:23" x14ac:dyDescent="0.25">
      <c r="P13082" s="1"/>
      <c r="Q13082" s="1"/>
      <c r="T13082" s="2"/>
      <c r="U13082" s="2"/>
      <c r="V13082" s="2"/>
      <c r="W13082" s="2"/>
    </row>
    <row r="13083" spans="16:23" x14ac:dyDescent="0.25">
      <c r="P13083" s="1"/>
      <c r="Q13083" s="1"/>
      <c r="T13083" s="2"/>
      <c r="U13083" s="2"/>
      <c r="V13083" s="2"/>
      <c r="W13083" s="2"/>
    </row>
    <row r="13084" spans="16:23" x14ac:dyDescent="0.25">
      <c r="P13084" s="1"/>
      <c r="Q13084" s="1"/>
      <c r="T13084" s="2"/>
      <c r="U13084" s="2"/>
      <c r="V13084" s="2"/>
      <c r="W13084" s="2"/>
    </row>
    <row r="13085" spans="16:23" x14ac:dyDescent="0.25">
      <c r="P13085" s="1"/>
      <c r="Q13085" s="1"/>
      <c r="T13085" s="2"/>
      <c r="U13085" s="2"/>
      <c r="V13085" s="2"/>
      <c r="W13085" s="2"/>
    </row>
    <row r="13086" spans="16:23" x14ac:dyDescent="0.25">
      <c r="P13086" s="1"/>
      <c r="Q13086" s="1"/>
      <c r="T13086" s="2"/>
      <c r="U13086" s="2"/>
      <c r="V13086" s="2"/>
      <c r="W13086" s="2"/>
    </row>
    <row r="13087" spans="16:23" x14ac:dyDescent="0.25">
      <c r="P13087" s="1"/>
      <c r="Q13087" s="1"/>
      <c r="T13087" s="2"/>
      <c r="U13087" s="2"/>
      <c r="V13087" s="2"/>
      <c r="W13087" s="2"/>
    </row>
    <row r="13088" spans="16:23" x14ac:dyDescent="0.25">
      <c r="P13088" s="1"/>
      <c r="Q13088" s="1"/>
      <c r="T13088" s="2"/>
      <c r="U13088" s="2"/>
      <c r="V13088" s="2"/>
      <c r="W13088" s="2"/>
    </row>
    <row r="13089" spans="16:23" x14ac:dyDescent="0.25">
      <c r="P13089" s="1"/>
      <c r="Q13089" s="1"/>
      <c r="T13089" s="2"/>
      <c r="U13089" s="2"/>
      <c r="V13089" s="2"/>
      <c r="W13089" s="2"/>
    </row>
    <row r="13090" spans="16:23" x14ac:dyDescent="0.25">
      <c r="P13090" s="1"/>
      <c r="Q13090" s="1"/>
      <c r="T13090" s="2"/>
      <c r="U13090" s="2"/>
      <c r="V13090" s="2"/>
      <c r="W13090" s="2"/>
    </row>
    <row r="13091" spans="16:23" x14ac:dyDescent="0.25">
      <c r="P13091" s="1"/>
      <c r="Q13091" s="1"/>
      <c r="T13091" s="2"/>
      <c r="U13091" s="2"/>
      <c r="V13091" s="2"/>
      <c r="W13091" s="2"/>
    </row>
    <row r="13092" spans="16:23" x14ac:dyDescent="0.25">
      <c r="P13092" s="1"/>
      <c r="Q13092" s="1"/>
      <c r="T13092" s="2"/>
      <c r="U13092" s="2"/>
      <c r="V13092" s="2"/>
      <c r="W13092" s="2"/>
    </row>
    <row r="13093" spans="16:23" x14ac:dyDescent="0.25">
      <c r="P13093" s="1"/>
      <c r="Q13093" s="1"/>
      <c r="T13093" s="2"/>
      <c r="U13093" s="2"/>
      <c r="V13093" s="2"/>
      <c r="W13093" s="2"/>
    </row>
    <row r="13094" spans="16:23" x14ac:dyDescent="0.25">
      <c r="P13094" s="1"/>
      <c r="Q13094" s="1"/>
      <c r="T13094" s="2"/>
      <c r="U13094" s="2"/>
      <c r="V13094" s="2"/>
      <c r="W13094" s="2"/>
    </row>
    <row r="13095" spans="16:23" x14ac:dyDescent="0.25">
      <c r="P13095" s="1"/>
      <c r="Q13095" s="1"/>
      <c r="T13095" s="2"/>
      <c r="U13095" s="2"/>
      <c r="V13095" s="2"/>
      <c r="W13095" s="2"/>
    </row>
    <row r="13096" spans="16:23" x14ac:dyDescent="0.25">
      <c r="P13096" s="1"/>
      <c r="Q13096" s="1"/>
      <c r="T13096" s="2"/>
      <c r="U13096" s="2"/>
      <c r="V13096" s="2"/>
      <c r="W13096" s="2"/>
    </row>
    <row r="13097" spans="16:23" x14ac:dyDescent="0.25">
      <c r="P13097" s="1"/>
      <c r="Q13097" s="1"/>
      <c r="T13097" s="2"/>
      <c r="U13097" s="2"/>
      <c r="V13097" s="2"/>
      <c r="W13097" s="2"/>
    </row>
    <row r="13098" spans="16:23" x14ac:dyDescent="0.25">
      <c r="P13098" s="1"/>
      <c r="Q13098" s="1"/>
      <c r="T13098" s="2"/>
      <c r="U13098" s="2"/>
      <c r="V13098" s="2"/>
      <c r="W13098" s="2"/>
    </row>
    <row r="13099" spans="16:23" x14ac:dyDescent="0.25">
      <c r="P13099" s="1"/>
      <c r="Q13099" s="1"/>
      <c r="T13099" s="2"/>
      <c r="U13099" s="2"/>
      <c r="V13099" s="2"/>
      <c r="W13099" s="2"/>
    </row>
    <row r="13100" spans="16:23" x14ac:dyDescent="0.25">
      <c r="P13100" s="1"/>
      <c r="Q13100" s="1"/>
      <c r="T13100" s="2"/>
      <c r="U13100" s="2"/>
      <c r="V13100" s="2"/>
      <c r="W13100" s="2"/>
    </row>
    <row r="13101" spans="16:23" x14ac:dyDescent="0.25">
      <c r="P13101" s="1"/>
      <c r="Q13101" s="1"/>
      <c r="T13101" s="2"/>
      <c r="U13101" s="2"/>
      <c r="V13101" s="2"/>
      <c r="W13101" s="2"/>
    </row>
    <row r="13102" spans="16:23" x14ac:dyDescent="0.25">
      <c r="P13102" s="1"/>
      <c r="Q13102" s="1"/>
      <c r="T13102" s="2"/>
      <c r="U13102" s="2"/>
      <c r="V13102" s="2"/>
      <c r="W13102" s="2"/>
    </row>
    <row r="13103" spans="16:23" x14ac:dyDescent="0.25">
      <c r="P13103" s="1"/>
      <c r="Q13103" s="1"/>
      <c r="T13103" s="2"/>
      <c r="U13103" s="2"/>
      <c r="V13103" s="2"/>
      <c r="W13103" s="2"/>
    </row>
    <row r="13104" spans="16:23" x14ac:dyDescent="0.25">
      <c r="P13104" s="1"/>
      <c r="Q13104" s="1"/>
      <c r="T13104" s="2"/>
      <c r="U13104" s="2"/>
      <c r="V13104" s="2"/>
      <c r="W13104" s="2"/>
    </row>
    <row r="13105" spans="16:23" x14ac:dyDescent="0.25">
      <c r="P13105" s="1"/>
      <c r="Q13105" s="1"/>
      <c r="T13105" s="2"/>
      <c r="U13105" s="2"/>
      <c r="V13105" s="2"/>
      <c r="W13105" s="2"/>
    </row>
    <row r="13106" spans="16:23" x14ac:dyDescent="0.25">
      <c r="P13106" s="1"/>
      <c r="Q13106" s="1"/>
      <c r="T13106" s="2"/>
      <c r="U13106" s="2"/>
      <c r="V13106" s="2"/>
      <c r="W13106" s="2"/>
    </row>
    <row r="13107" spans="16:23" x14ac:dyDescent="0.25">
      <c r="P13107" s="1"/>
      <c r="Q13107" s="1"/>
      <c r="T13107" s="2"/>
      <c r="U13107" s="2"/>
      <c r="V13107" s="2"/>
      <c r="W13107" s="2"/>
    </row>
    <row r="13108" spans="16:23" x14ac:dyDescent="0.25">
      <c r="P13108" s="1"/>
      <c r="Q13108" s="1"/>
      <c r="T13108" s="2"/>
      <c r="U13108" s="2"/>
      <c r="V13108" s="2"/>
      <c r="W13108" s="2"/>
    </row>
    <row r="13109" spans="16:23" x14ac:dyDescent="0.25">
      <c r="P13109" s="1"/>
      <c r="Q13109" s="1"/>
      <c r="T13109" s="2"/>
      <c r="U13109" s="2"/>
      <c r="V13109" s="2"/>
      <c r="W13109" s="2"/>
    </row>
    <row r="13110" spans="16:23" x14ac:dyDescent="0.25">
      <c r="P13110" s="1"/>
      <c r="Q13110" s="1"/>
      <c r="T13110" s="2"/>
      <c r="U13110" s="2"/>
      <c r="V13110" s="2"/>
      <c r="W13110" s="2"/>
    </row>
    <row r="13111" spans="16:23" x14ac:dyDescent="0.25">
      <c r="P13111" s="1"/>
      <c r="Q13111" s="1"/>
      <c r="T13111" s="2"/>
      <c r="U13111" s="2"/>
      <c r="V13111" s="2"/>
      <c r="W13111" s="2"/>
    </row>
    <row r="13112" spans="16:23" x14ac:dyDescent="0.25">
      <c r="P13112" s="1"/>
      <c r="Q13112" s="1"/>
      <c r="T13112" s="2"/>
      <c r="U13112" s="2"/>
      <c r="V13112" s="2"/>
      <c r="W13112" s="2"/>
    </row>
    <row r="13113" spans="16:23" x14ac:dyDescent="0.25">
      <c r="P13113" s="1"/>
      <c r="Q13113" s="1"/>
      <c r="T13113" s="2"/>
      <c r="U13113" s="2"/>
      <c r="V13113" s="2"/>
      <c r="W13113" s="2"/>
    </row>
    <row r="13114" spans="16:23" x14ac:dyDescent="0.25">
      <c r="P13114" s="1"/>
      <c r="Q13114" s="1"/>
      <c r="T13114" s="2"/>
      <c r="U13114" s="2"/>
      <c r="V13114" s="2"/>
      <c r="W13114" s="2"/>
    </row>
    <row r="13115" spans="16:23" x14ac:dyDescent="0.25">
      <c r="P13115" s="1"/>
      <c r="Q13115" s="1"/>
      <c r="T13115" s="2"/>
      <c r="U13115" s="2"/>
      <c r="V13115" s="2"/>
      <c r="W13115" s="2"/>
    </row>
    <row r="13116" spans="16:23" x14ac:dyDescent="0.25">
      <c r="P13116" s="1"/>
      <c r="Q13116" s="1"/>
      <c r="T13116" s="2"/>
      <c r="U13116" s="2"/>
      <c r="V13116" s="2"/>
      <c r="W13116" s="2"/>
    </row>
    <row r="13117" spans="16:23" x14ac:dyDescent="0.25">
      <c r="P13117" s="1"/>
      <c r="Q13117" s="1"/>
      <c r="T13117" s="2"/>
      <c r="U13117" s="2"/>
      <c r="V13117" s="2"/>
      <c r="W13117" s="2"/>
    </row>
    <row r="13118" spans="16:23" x14ac:dyDescent="0.25">
      <c r="P13118" s="1"/>
      <c r="Q13118" s="1"/>
      <c r="T13118" s="2"/>
      <c r="U13118" s="2"/>
      <c r="V13118" s="2"/>
      <c r="W13118" s="2"/>
    </row>
    <row r="13119" spans="16:23" x14ac:dyDescent="0.25">
      <c r="P13119" s="1"/>
      <c r="Q13119" s="1"/>
      <c r="T13119" s="2"/>
      <c r="U13119" s="2"/>
      <c r="V13119" s="2"/>
      <c r="W13119" s="2"/>
    </row>
    <row r="13120" spans="16:23" x14ac:dyDescent="0.25">
      <c r="P13120" s="1"/>
      <c r="Q13120" s="1"/>
      <c r="T13120" s="2"/>
      <c r="U13120" s="2"/>
      <c r="V13120" s="2"/>
      <c r="W13120" s="2"/>
    </row>
    <row r="13121" spans="16:23" x14ac:dyDescent="0.25">
      <c r="P13121" s="1"/>
      <c r="Q13121" s="1"/>
      <c r="T13121" s="2"/>
      <c r="U13121" s="2"/>
      <c r="V13121" s="2"/>
      <c r="W13121" s="2"/>
    </row>
    <row r="13122" spans="16:23" x14ac:dyDescent="0.25">
      <c r="P13122" s="1"/>
      <c r="Q13122" s="1"/>
      <c r="T13122" s="2"/>
      <c r="U13122" s="2"/>
      <c r="V13122" s="2"/>
      <c r="W13122" s="2"/>
    </row>
    <row r="13123" spans="16:23" x14ac:dyDescent="0.25">
      <c r="P13123" s="1"/>
      <c r="Q13123" s="1"/>
      <c r="T13123" s="2"/>
      <c r="U13123" s="2"/>
      <c r="V13123" s="2"/>
      <c r="W13123" s="2"/>
    </row>
    <row r="13124" spans="16:23" x14ac:dyDescent="0.25">
      <c r="P13124" s="1"/>
      <c r="Q13124" s="1"/>
      <c r="T13124" s="2"/>
      <c r="U13124" s="2"/>
      <c r="V13124" s="2"/>
      <c r="W13124" s="2"/>
    </row>
    <row r="13125" spans="16:23" x14ac:dyDescent="0.25">
      <c r="P13125" s="1"/>
      <c r="Q13125" s="1"/>
      <c r="T13125" s="2"/>
      <c r="U13125" s="2"/>
      <c r="V13125" s="2"/>
      <c r="W13125" s="2"/>
    </row>
    <row r="13126" spans="16:23" x14ac:dyDescent="0.25">
      <c r="P13126" s="1"/>
      <c r="Q13126" s="1"/>
      <c r="T13126" s="2"/>
      <c r="U13126" s="2"/>
      <c r="V13126" s="2"/>
      <c r="W13126" s="2"/>
    </row>
    <row r="13127" spans="16:23" x14ac:dyDescent="0.25">
      <c r="P13127" s="1"/>
      <c r="Q13127" s="1"/>
      <c r="T13127" s="2"/>
      <c r="U13127" s="2"/>
      <c r="V13127" s="2"/>
      <c r="W13127" s="2"/>
    </row>
    <row r="13128" spans="16:23" x14ac:dyDescent="0.25">
      <c r="P13128" s="1"/>
      <c r="Q13128" s="1"/>
      <c r="T13128" s="2"/>
      <c r="U13128" s="2"/>
      <c r="V13128" s="2"/>
      <c r="W13128" s="2"/>
    </row>
    <row r="13129" spans="16:23" x14ac:dyDescent="0.25">
      <c r="P13129" s="1"/>
      <c r="Q13129" s="1"/>
      <c r="T13129" s="2"/>
      <c r="U13129" s="2"/>
      <c r="V13129" s="2"/>
      <c r="W13129" s="2"/>
    </row>
    <row r="13130" spans="16:23" x14ac:dyDescent="0.25">
      <c r="P13130" s="1"/>
      <c r="Q13130" s="1"/>
      <c r="T13130" s="2"/>
      <c r="U13130" s="2"/>
      <c r="V13130" s="2"/>
      <c r="W13130" s="2"/>
    </row>
    <row r="13131" spans="16:23" x14ac:dyDescent="0.25">
      <c r="P13131" s="1"/>
      <c r="Q13131" s="1"/>
      <c r="T13131" s="2"/>
      <c r="U13131" s="2"/>
      <c r="V13131" s="2"/>
      <c r="W13131" s="2"/>
    </row>
    <row r="13132" spans="16:23" x14ac:dyDescent="0.25">
      <c r="P13132" s="1"/>
      <c r="Q13132" s="1"/>
      <c r="T13132" s="2"/>
      <c r="U13132" s="2"/>
      <c r="V13132" s="2"/>
      <c r="W13132" s="2"/>
    </row>
    <row r="13133" spans="16:23" x14ac:dyDescent="0.25">
      <c r="P13133" s="1"/>
      <c r="Q13133" s="1"/>
      <c r="T13133" s="2"/>
      <c r="U13133" s="2"/>
      <c r="V13133" s="2"/>
      <c r="W13133" s="2"/>
    </row>
    <row r="13134" spans="16:23" x14ac:dyDescent="0.25">
      <c r="P13134" s="1"/>
      <c r="Q13134" s="1"/>
      <c r="T13134" s="2"/>
      <c r="U13134" s="2"/>
      <c r="V13134" s="2"/>
      <c r="W13134" s="2"/>
    </row>
    <row r="13135" spans="16:23" x14ac:dyDescent="0.25">
      <c r="P13135" s="1"/>
      <c r="Q13135" s="1"/>
      <c r="T13135" s="2"/>
      <c r="U13135" s="2"/>
      <c r="V13135" s="2"/>
      <c r="W13135" s="2"/>
    </row>
    <row r="13136" spans="16:23" x14ac:dyDescent="0.25">
      <c r="P13136" s="1"/>
      <c r="Q13136" s="1"/>
      <c r="T13136" s="2"/>
      <c r="U13136" s="2"/>
      <c r="V13136" s="2"/>
      <c r="W13136" s="2"/>
    </row>
    <row r="13137" spans="16:23" x14ac:dyDescent="0.25">
      <c r="P13137" s="1"/>
      <c r="Q13137" s="1"/>
      <c r="T13137" s="2"/>
      <c r="U13137" s="2"/>
      <c r="V13137" s="2"/>
      <c r="W13137" s="2"/>
    </row>
    <row r="13138" spans="16:23" x14ac:dyDescent="0.25">
      <c r="P13138" s="1"/>
      <c r="Q13138" s="1"/>
      <c r="T13138" s="2"/>
      <c r="U13138" s="2"/>
      <c r="V13138" s="2"/>
      <c r="W13138" s="2"/>
    </row>
    <row r="13139" spans="16:23" x14ac:dyDescent="0.25">
      <c r="P13139" s="1"/>
      <c r="Q13139" s="1"/>
      <c r="T13139" s="2"/>
      <c r="U13139" s="2"/>
      <c r="V13139" s="2"/>
      <c r="W13139" s="2"/>
    </row>
    <row r="13140" spans="16:23" x14ac:dyDescent="0.25">
      <c r="P13140" s="1"/>
      <c r="Q13140" s="1"/>
      <c r="T13140" s="2"/>
      <c r="U13140" s="2"/>
      <c r="V13140" s="2"/>
      <c r="W13140" s="2"/>
    </row>
    <row r="13141" spans="16:23" x14ac:dyDescent="0.25">
      <c r="P13141" s="1"/>
      <c r="Q13141" s="1"/>
      <c r="T13141" s="2"/>
      <c r="U13141" s="2"/>
      <c r="V13141" s="2"/>
      <c r="W13141" s="2"/>
    </row>
    <row r="13142" spans="16:23" x14ac:dyDescent="0.25">
      <c r="P13142" s="1"/>
      <c r="Q13142" s="1"/>
      <c r="T13142" s="2"/>
      <c r="U13142" s="2"/>
      <c r="V13142" s="2"/>
      <c r="W13142" s="2"/>
    </row>
    <row r="13143" spans="16:23" x14ac:dyDescent="0.25">
      <c r="P13143" s="1"/>
      <c r="Q13143" s="1"/>
      <c r="T13143" s="2"/>
      <c r="U13143" s="2"/>
      <c r="V13143" s="2"/>
      <c r="W13143" s="2"/>
    </row>
    <row r="13144" spans="16:23" x14ac:dyDescent="0.25">
      <c r="P13144" s="1"/>
      <c r="Q13144" s="1"/>
      <c r="T13144" s="2"/>
      <c r="U13144" s="2"/>
      <c r="V13144" s="2"/>
      <c r="W13144" s="2"/>
    </row>
    <row r="13145" spans="16:23" x14ac:dyDescent="0.25">
      <c r="P13145" s="1"/>
      <c r="Q13145" s="1"/>
      <c r="T13145" s="2"/>
      <c r="U13145" s="2"/>
      <c r="V13145" s="2"/>
      <c r="W13145" s="2"/>
    </row>
    <row r="13146" spans="16:23" x14ac:dyDescent="0.25">
      <c r="P13146" s="1"/>
      <c r="Q13146" s="1"/>
      <c r="T13146" s="2"/>
      <c r="U13146" s="2"/>
      <c r="V13146" s="2"/>
      <c r="W13146" s="2"/>
    </row>
    <row r="13147" spans="16:23" x14ac:dyDescent="0.25">
      <c r="P13147" s="1"/>
      <c r="Q13147" s="1"/>
      <c r="T13147" s="2"/>
      <c r="U13147" s="2"/>
      <c r="V13147" s="2"/>
      <c r="W13147" s="2"/>
    </row>
    <row r="13148" spans="16:23" x14ac:dyDescent="0.25">
      <c r="P13148" s="1"/>
      <c r="Q13148" s="1"/>
      <c r="T13148" s="2"/>
      <c r="U13148" s="2"/>
      <c r="V13148" s="2"/>
      <c r="W13148" s="2"/>
    </row>
    <row r="13149" spans="16:23" x14ac:dyDescent="0.25">
      <c r="P13149" s="1"/>
      <c r="Q13149" s="1"/>
      <c r="T13149" s="2"/>
      <c r="U13149" s="2"/>
      <c r="V13149" s="2"/>
      <c r="W13149" s="2"/>
    </row>
    <row r="13150" spans="16:23" x14ac:dyDescent="0.25">
      <c r="P13150" s="1"/>
      <c r="Q13150" s="1"/>
      <c r="T13150" s="2"/>
      <c r="U13150" s="2"/>
      <c r="V13150" s="2"/>
      <c r="W13150" s="2"/>
    </row>
    <row r="13151" spans="16:23" x14ac:dyDescent="0.25">
      <c r="P13151" s="1"/>
      <c r="Q13151" s="1"/>
      <c r="T13151" s="2"/>
      <c r="U13151" s="2"/>
      <c r="V13151" s="2"/>
      <c r="W13151" s="2"/>
    </row>
    <row r="13152" spans="16:23" x14ac:dyDescent="0.25">
      <c r="P13152" s="1"/>
      <c r="Q13152" s="1"/>
      <c r="T13152" s="2"/>
      <c r="U13152" s="2"/>
      <c r="V13152" s="2"/>
      <c r="W13152" s="2"/>
    </row>
    <row r="13153" spans="16:23" x14ac:dyDescent="0.25">
      <c r="P13153" s="1"/>
      <c r="Q13153" s="1"/>
      <c r="T13153" s="2"/>
      <c r="U13153" s="2"/>
      <c r="V13153" s="2"/>
      <c r="W13153" s="2"/>
    </row>
    <row r="13154" spans="16:23" x14ac:dyDescent="0.25">
      <c r="P13154" s="1"/>
      <c r="Q13154" s="1"/>
      <c r="T13154" s="2"/>
      <c r="U13154" s="2"/>
      <c r="V13154" s="2"/>
      <c r="W13154" s="2"/>
    </row>
    <row r="13155" spans="16:23" x14ac:dyDescent="0.25">
      <c r="P13155" s="1"/>
      <c r="Q13155" s="1"/>
      <c r="T13155" s="2"/>
      <c r="U13155" s="2"/>
      <c r="V13155" s="2"/>
      <c r="W13155" s="2"/>
    </row>
    <row r="13156" spans="16:23" x14ac:dyDescent="0.25">
      <c r="P13156" s="1"/>
      <c r="Q13156" s="1"/>
      <c r="T13156" s="2"/>
      <c r="U13156" s="2"/>
      <c r="V13156" s="2"/>
      <c r="W13156" s="2"/>
    </row>
    <row r="13157" spans="16:23" x14ac:dyDescent="0.25">
      <c r="P13157" s="1"/>
      <c r="Q13157" s="1"/>
      <c r="T13157" s="2"/>
      <c r="U13157" s="2"/>
      <c r="V13157" s="2"/>
      <c r="W13157" s="2"/>
    </row>
    <row r="13158" spans="16:23" x14ac:dyDescent="0.25">
      <c r="P13158" s="1"/>
      <c r="Q13158" s="1"/>
      <c r="T13158" s="2"/>
      <c r="U13158" s="2"/>
      <c r="V13158" s="2"/>
      <c r="W13158" s="2"/>
    </row>
    <row r="13159" spans="16:23" x14ac:dyDescent="0.25">
      <c r="P13159" s="1"/>
      <c r="Q13159" s="1"/>
      <c r="T13159" s="2"/>
      <c r="U13159" s="2"/>
      <c r="V13159" s="2"/>
      <c r="W13159" s="2"/>
    </row>
    <row r="13160" spans="16:23" x14ac:dyDescent="0.25">
      <c r="P13160" s="1"/>
      <c r="Q13160" s="1"/>
      <c r="T13160" s="2"/>
      <c r="U13160" s="2"/>
      <c r="V13160" s="2"/>
      <c r="W13160" s="2"/>
    </row>
    <row r="13161" spans="16:23" x14ac:dyDescent="0.25">
      <c r="P13161" s="1"/>
      <c r="Q13161" s="1"/>
      <c r="T13161" s="2"/>
      <c r="U13161" s="2"/>
      <c r="V13161" s="2"/>
      <c r="W13161" s="2"/>
    </row>
    <row r="13162" spans="16:23" x14ac:dyDescent="0.25">
      <c r="P13162" s="1"/>
      <c r="Q13162" s="1"/>
      <c r="T13162" s="2"/>
      <c r="U13162" s="2"/>
      <c r="V13162" s="2"/>
      <c r="W13162" s="2"/>
    </row>
    <row r="13163" spans="16:23" x14ac:dyDescent="0.25">
      <c r="P13163" s="1"/>
      <c r="Q13163" s="1"/>
      <c r="T13163" s="2"/>
      <c r="U13163" s="2"/>
      <c r="V13163" s="2"/>
      <c r="W13163" s="2"/>
    </row>
    <row r="13164" spans="16:23" x14ac:dyDescent="0.25">
      <c r="P13164" s="1"/>
      <c r="Q13164" s="1"/>
      <c r="T13164" s="2"/>
      <c r="U13164" s="2"/>
      <c r="V13164" s="2"/>
      <c r="W13164" s="2"/>
    </row>
    <row r="13165" spans="16:23" x14ac:dyDescent="0.25">
      <c r="P13165" s="1"/>
      <c r="Q13165" s="1"/>
      <c r="T13165" s="2"/>
      <c r="U13165" s="2"/>
      <c r="V13165" s="2"/>
      <c r="W13165" s="2"/>
    </row>
    <row r="13166" spans="16:23" x14ac:dyDescent="0.25">
      <c r="P13166" s="1"/>
      <c r="Q13166" s="1"/>
      <c r="T13166" s="2"/>
      <c r="U13166" s="2"/>
      <c r="V13166" s="2"/>
      <c r="W13166" s="2"/>
    </row>
    <row r="13167" spans="16:23" x14ac:dyDescent="0.25">
      <c r="P13167" s="1"/>
      <c r="Q13167" s="1"/>
      <c r="T13167" s="2"/>
      <c r="U13167" s="2"/>
      <c r="V13167" s="2"/>
      <c r="W13167" s="2"/>
    </row>
    <row r="13168" spans="16:23" x14ac:dyDescent="0.25">
      <c r="P13168" s="1"/>
      <c r="Q13168" s="1"/>
      <c r="T13168" s="2"/>
      <c r="U13168" s="2"/>
      <c r="V13168" s="2"/>
      <c r="W13168" s="2"/>
    </row>
    <row r="13169" spans="16:23" x14ac:dyDescent="0.25">
      <c r="P13169" s="1"/>
      <c r="Q13169" s="1"/>
      <c r="T13169" s="2"/>
      <c r="U13169" s="2"/>
      <c r="V13169" s="2"/>
      <c r="W13169" s="2"/>
    </row>
    <row r="13170" spans="16:23" x14ac:dyDescent="0.25">
      <c r="P13170" s="1"/>
      <c r="Q13170" s="1"/>
      <c r="T13170" s="2"/>
      <c r="U13170" s="2"/>
      <c r="V13170" s="2"/>
      <c r="W13170" s="2"/>
    </row>
    <row r="13171" spans="16:23" x14ac:dyDescent="0.25">
      <c r="P13171" s="1"/>
      <c r="Q13171" s="1"/>
      <c r="T13171" s="2"/>
      <c r="U13171" s="2"/>
      <c r="V13171" s="2"/>
      <c r="W13171" s="2"/>
    </row>
    <row r="13172" spans="16:23" x14ac:dyDescent="0.25">
      <c r="P13172" s="1"/>
      <c r="Q13172" s="1"/>
      <c r="T13172" s="2"/>
      <c r="U13172" s="2"/>
      <c r="V13172" s="2"/>
      <c r="W13172" s="2"/>
    </row>
    <row r="13173" spans="16:23" x14ac:dyDescent="0.25">
      <c r="P13173" s="1"/>
      <c r="Q13173" s="1"/>
      <c r="T13173" s="2"/>
      <c r="U13173" s="2"/>
      <c r="V13173" s="2"/>
      <c r="W13173" s="2"/>
    </row>
    <row r="13174" spans="16:23" x14ac:dyDescent="0.25">
      <c r="P13174" s="1"/>
      <c r="Q13174" s="1"/>
      <c r="T13174" s="2"/>
      <c r="U13174" s="2"/>
      <c r="V13174" s="2"/>
      <c r="W13174" s="2"/>
    </row>
    <row r="13175" spans="16:23" x14ac:dyDescent="0.25">
      <c r="P13175" s="1"/>
      <c r="Q13175" s="1"/>
      <c r="T13175" s="2"/>
      <c r="U13175" s="2"/>
      <c r="V13175" s="2"/>
      <c r="W13175" s="2"/>
    </row>
    <row r="13176" spans="16:23" x14ac:dyDescent="0.25">
      <c r="P13176" s="1"/>
      <c r="Q13176" s="1"/>
      <c r="T13176" s="2"/>
      <c r="U13176" s="2"/>
      <c r="V13176" s="2"/>
      <c r="W13176" s="2"/>
    </row>
    <row r="13177" spans="16:23" x14ac:dyDescent="0.25">
      <c r="P13177" s="1"/>
      <c r="Q13177" s="1"/>
      <c r="T13177" s="2"/>
      <c r="U13177" s="2"/>
      <c r="V13177" s="2"/>
      <c r="W13177" s="2"/>
    </row>
    <row r="13178" spans="16:23" x14ac:dyDescent="0.25">
      <c r="P13178" s="1"/>
      <c r="Q13178" s="1"/>
      <c r="T13178" s="2"/>
      <c r="U13178" s="2"/>
      <c r="V13178" s="2"/>
      <c r="W13178" s="2"/>
    </row>
    <row r="13179" spans="16:23" x14ac:dyDescent="0.25">
      <c r="P13179" s="1"/>
      <c r="Q13179" s="1"/>
      <c r="T13179" s="2"/>
      <c r="U13179" s="2"/>
      <c r="V13179" s="2"/>
      <c r="W13179" s="2"/>
    </row>
    <row r="13180" spans="16:23" x14ac:dyDescent="0.25">
      <c r="P13180" s="1"/>
      <c r="Q13180" s="1"/>
      <c r="T13180" s="2"/>
      <c r="U13180" s="2"/>
      <c r="V13180" s="2"/>
      <c r="W13180" s="2"/>
    </row>
    <row r="13181" spans="16:23" x14ac:dyDescent="0.25">
      <c r="P13181" s="1"/>
      <c r="Q13181" s="1"/>
      <c r="T13181" s="2"/>
      <c r="U13181" s="2"/>
      <c r="V13181" s="2"/>
      <c r="W13181" s="2"/>
    </row>
    <row r="13182" spans="16:23" x14ac:dyDescent="0.25">
      <c r="P13182" s="1"/>
      <c r="Q13182" s="1"/>
      <c r="T13182" s="2"/>
      <c r="U13182" s="2"/>
      <c r="V13182" s="2"/>
      <c r="W13182" s="2"/>
    </row>
    <row r="13183" spans="16:23" x14ac:dyDescent="0.25">
      <c r="P13183" s="1"/>
      <c r="Q13183" s="1"/>
      <c r="T13183" s="2"/>
      <c r="U13183" s="2"/>
      <c r="V13183" s="2"/>
      <c r="W13183" s="2"/>
    </row>
    <row r="13184" spans="16:23" x14ac:dyDescent="0.25">
      <c r="P13184" s="1"/>
      <c r="Q13184" s="1"/>
      <c r="T13184" s="2"/>
      <c r="U13184" s="2"/>
      <c r="V13184" s="2"/>
      <c r="W13184" s="2"/>
    </row>
    <row r="13185" spans="16:23" x14ac:dyDescent="0.25">
      <c r="P13185" s="1"/>
      <c r="Q13185" s="1"/>
      <c r="T13185" s="2"/>
      <c r="U13185" s="2"/>
      <c r="V13185" s="2"/>
      <c r="W13185" s="2"/>
    </row>
    <row r="13186" spans="16:23" x14ac:dyDescent="0.25">
      <c r="P13186" s="1"/>
      <c r="Q13186" s="1"/>
      <c r="T13186" s="2"/>
      <c r="U13186" s="2"/>
      <c r="V13186" s="2"/>
      <c r="W13186" s="2"/>
    </row>
    <row r="13187" spans="16:23" x14ac:dyDescent="0.25">
      <c r="P13187" s="1"/>
      <c r="Q13187" s="1"/>
      <c r="T13187" s="2"/>
      <c r="U13187" s="2"/>
      <c r="V13187" s="2"/>
      <c r="W13187" s="2"/>
    </row>
    <row r="13188" spans="16:23" x14ac:dyDescent="0.25">
      <c r="P13188" s="1"/>
      <c r="Q13188" s="1"/>
      <c r="T13188" s="2"/>
      <c r="U13188" s="2"/>
      <c r="V13188" s="2"/>
      <c r="W13188" s="2"/>
    </row>
    <row r="13189" spans="16:23" x14ac:dyDescent="0.25">
      <c r="P13189" s="1"/>
      <c r="Q13189" s="1"/>
      <c r="T13189" s="2"/>
      <c r="U13189" s="2"/>
      <c r="V13189" s="2"/>
      <c r="W13189" s="2"/>
    </row>
    <row r="13190" spans="16:23" x14ac:dyDescent="0.25">
      <c r="P13190" s="1"/>
      <c r="Q13190" s="1"/>
      <c r="T13190" s="2"/>
      <c r="U13190" s="2"/>
      <c r="V13190" s="2"/>
      <c r="W13190" s="2"/>
    </row>
    <row r="13191" spans="16:23" x14ac:dyDescent="0.25">
      <c r="P13191" s="1"/>
      <c r="Q13191" s="1"/>
      <c r="T13191" s="2"/>
      <c r="U13191" s="2"/>
      <c r="V13191" s="2"/>
      <c r="W13191" s="2"/>
    </row>
    <row r="13192" spans="16:23" x14ac:dyDescent="0.25">
      <c r="P13192" s="1"/>
      <c r="Q13192" s="1"/>
      <c r="T13192" s="2"/>
      <c r="U13192" s="2"/>
      <c r="V13192" s="2"/>
      <c r="W13192" s="2"/>
    </row>
    <row r="13193" spans="16:23" x14ac:dyDescent="0.25">
      <c r="P13193" s="1"/>
      <c r="Q13193" s="1"/>
      <c r="T13193" s="2"/>
      <c r="U13193" s="2"/>
      <c r="V13193" s="2"/>
      <c r="W13193" s="2"/>
    </row>
    <row r="13194" spans="16:23" x14ac:dyDescent="0.25">
      <c r="P13194" s="1"/>
      <c r="Q13194" s="1"/>
      <c r="T13194" s="2"/>
      <c r="U13194" s="2"/>
      <c r="V13194" s="2"/>
      <c r="W13194" s="2"/>
    </row>
    <row r="13195" spans="16:23" x14ac:dyDescent="0.25">
      <c r="P13195" s="1"/>
      <c r="Q13195" s="1"/>
      <c r="T13195" s="2"/>
      <c r="U13195" s="2"/>
      <c r="V13195" s="2"/>
      <c r="W13195" s="2"/>
    </row>
    <row r="13196" spans="16:23" x14ac:dyDescent="0.25">
      <c r="P13196" s="1"/>
      <c r="Q13196" s="1"/>
      <c r="T13196" s="2"/>
      <c r="U13196" s="2"/>
      <c r="V13196" s="2"/>
      <c r="W13196" s="2"/>
    </row>
    <row r="13197" spans="16:23" x14ac:dyDescent="0.25">
      <c r="P13197" s="1"/>
      <c r="Q13197" s="1"/>
      <c r="T13197" s="2"/>
      <c r="U13197" s="2"/>
      <c r="V13197" s="2"/>
      <c r="W13197" s="2"/>
    </row>
    <row r="13198" spans="16:23" x14ac:dyDescent="0.25">
      <c r="P13198" s="1"/>
      <c r="Q13198" s="1"/>
      <c r="T13198" s="2"/>
      <c r="U13198" s="2"/>
      <c r="V13198" s="2"/>
      <c r="W13198" s="2"/>
    </row>
    <row r="13199" spans="16:23" x14ac:dyDescent="0.25">
      <c r="P13199" s="1"/>
      <c r="Q13199" s="1"/>
      <c r="T13199" s="2"/>
      <c r="U13199" s="2"/>
      <c r="V13199" s="2"/>
      <c r="W13199" s="2"/>
    </row>
    <row r="13200" spans="16:23" x14ac:dyDescent="0.25">
      <c r="P13200" s="1"/>
      <c r="Q13200" s="1"/>
      <c r="T13200" s="2"/>
      <c r="U13200" s="2"/>
      <c r="V13200" s="2"/>
      <c r="W13200" s="2"/>
    </row>
    <row r="13201" spans="16:23" x14ac:dyDescent="0.25">
      <c r="P13201" s="1"/>
      <c r="Q13201" s="1"/>
      <c r="T13201" s="2"/>
      <c r="U13201" s="2"/>
      <c r="V13201" s="2"/>
      <c r="W13201" s="2"/>
    </row>
    <row r="13202" spans="16:23" x14ac:dyDescent="0.25">
      <c r="P13202" s="1"/>
      <c r="Q13202" s="1"/>
      <c r="T13202" s="2"/>
      <c r="U13202" s="2"/>
      <c r="V13202" s="2"/>
      <c r="W13202" s="2"/>
    </row>
    <row r="13203" spans="16:23" x14ac:dyDescent="0.25">
      <c r="P13203" s="1"/>
      <c r="Q13203" s="1"/>
      <c r="T13203" s="2"/>
      <c r="U13203" s="2"/>
      <c r="V13203" s="2"/>
      <c r="W13203" s="2"/>
    </row>
    <row r="13204" spans="16:23" x14ac:dyDescent="0.25">
      <c r="P13204" s="1"/>
      <c r="Q13204" s="1"/>
      <c r="T13204" s="2"/>
      <c r="U13204" s="2"/>
      <c r="V13204" s="2"/>
      <c r="W13204" s="2"/>
    </row>
    <row r="13205" spans="16:23" x14ac:dyDescent="0.25">
      <c r="P13205" s="1"/>
      <c r="Q13205" s="1"/>
      <c r="T13205" s="2"/>
      <c r="U13205" s="2"/>
      <c r="V13205" s="2"/>
      <c r="W13205" s="2"/>
    </row>
    <row r="13206" spans="16:23" x14ac:dyDescent="0.25">
      <c r="P13206" s="1"/>
      <c r="Q13206" s="1"/>
      <c r="T13206" s="2"/>
      <c r="U13206" s="2"/>
      <c r="V13206" s="2"/>
      <c r="W13206" s="2"/>
    </row>
    <row r="13207" spans="16:23" x14ac:dyDescent="0.25">
      <c r="P13207" s="1"/>
      <c r="Q13207" s="1"/>
      <c r="T13207" s="2"/>
      <c r="U13207" s="2"/>
      <c r="V13207" s="2"/>
      <c r="W13207" s="2"/>
    </row>
    <row r="13208" spans="16:23" x14ac:dyDescent="0.25">
      <c r="P13208" s="1"/>
      <c r="Q13208" s="1"/>
      <c r="T13208" s="2"/>
      <c r="U13208" s="2"/>
      <c r="V13208" s="2"/>
      <c r="W13208" s="2"/>
    </row>
    <row r="13209" spans="16:23" x14ac:dyDescent="0.25">
      <c r="P13209" s="1"/>
      <c r="Q13209" s="1"/>
      <c r="T13209" s="2"/>
      <c r="U13209" s="2"/>
      <c r="V13209" s="2"/>
      <c r="W13209" s="2"/>
    </row>
    <row r="13210" spans="16:23" x14ac:dyDescent="0.25">
      <c r="P13210" s="1"/>
      <c r="Q13210" s="1"/>
      <c r="T13210" s="2"/>
      <c r="U13210" s="2"/>
      <c r="V13210" s="2"/>
      <c r="W13210" s="2"/>
    </row>
    <row r="13211" spans="16:23" x14ac:dyDescent="0.25">
      <c r="P13211" s="1"/>
      <c r="Q13211" s="1"/>
      <c r="T13211" s="2"/>
      <c r="U13211" s="2"/>
      <c r="V13211" s="2"/>
      <c r="W13211" s="2"/>
    </row>
    <row r="13212" spans="16:23" x14ac:dyDescent="0.25">
      <c r="P13212" s="1"/>
      <c r="Q13212" s="1"/>
      <c r="T13212" s="2"/>
      <c r="U13212" s="2"/>
      <c r="V13212" s="2"/>
      <c r="W13212" s="2"/>
    </row>
    <row r="13213" spans="16:23" x14ac:dyDescent="0.25">
      <c r="P13213" s="1"/>
      <c r="Q13213" s="1"/>
      <c r="T13213" s="2"/>
      <c r="U13213" s="2"/>
      <c r="V13213" s="2"/>
      <c r="W13213" s="2"/>
    </row>
    <row r="13214" spans="16:23" x14ac:dyDescent="0.25">
      <c r="P13214" s="1"/>
      <c r="Q13214" s="1"/>
      <c r="T13214" s="2"/>
      <c r="U13214" s="2"/>
      <c r="V13214" s="2"/>
      <c r="W13214" s="2"/>
    </row>
    <row r="13215" spans="16:23" x14ac:dyDescent="0.25">
      <c r="P13215" s="1"/>
      <c r="Q13215" s="1"/>
      <c r="T13215" s="2"/>
      <c r="U13215" s="2"/>
      <c r="V13215" s="2"/>
      <c r="W13215" s="2"/>
    </row>
    <row r="13216" spans="16:23" x14ac:dyDescent="0.25">
      <c r="P13216" s="1"/>
      <c r="Q13216" s="1"/>
      <c r="T13216" s="2"/>
      <c r="U13216" s="2"/>
      <c r="V13216" s="2"/>
      <c r="W13216" s="2"/>
    </row>
    <row r="13217" spans="16:23" x14ac:dyDescent="0.25">
      <c r="P13217" s="1"/>
      <c r="Q13217" s="1"/>
      <c r="T13217" s="2"/>
      <c r="U13217" s="2"/>
      <c r="V13217" s="2"/>
      <c r="W13217" s="2"/>
    </row>
    <row r="13218" spans="16:23" x14ac:dyDescent="0.25">
      <c r="P13218" s="1"/>
      <c r="Q13218" s="1"/>
      <c r="T13218" s="2"/>
      <c r="U13218" s="2"/>
      <c r="V13218" s="2"/>
      <c r="W13218" s="2"/>
    </row>
    <row r="13219" spans="16:23" x14ac:dyDescent="0.25">
      <c r="P13219" s="1"/>
      <c r="Q13219" s="1"/>
      <c r="T13219" s="2"/>
      <c r="U13219" s="2"/>
      <c r="V13219" s="2"/>
      <c r="W13219" s="2"/>
    </row>
    <row r="13220" spans="16:23" x14ac:dyDescent="0.25">
      <c r="P13220" s="1"/>
      <c r="Q13220" s="1"/>
      <c r="T13220" s="2"/>
      <c r="U13220" s="2"/>
      <c r="V13220" s="2"/>
      <c r="W13220" s="2"/>
    </row>
    <row r="13221" spans="16:23" x14ac:dyDescent="0.25">
      <c r="P13221" s="1"/>
      <c r="Q13221" s="1"/>
      <c r="T13221" s="2"/>
      <c r="U13221" s="2"/>
      <c r="V13221" s="2"/>
      <c r="W13221" s="2"/>
    </row>
    <row r="13222" spans="16:23" x14ac:dyDescent="0.25">
      <c r="P13222" s="1"/>
      <c r="Q13222" s="1"/>
      <c r="T13222" s="2"/>
      <c r="U13222" s="2"/>
      <c r="V13222" s="2"/>
      <c r="W13222" s="2"/>
    </row>
    <row r="13223" spans="16:23" x14ac:dyDescent="0.25">
      <c r="P13223" s="1"/>
      <c r="Q13223" s="1"/>
      <c r="T13223" s="2"/>
      <c r="U13223" s="2"/>
      <c r="V13223" s="2"/>
      <c r="W13223" s="2"/>
    </row>
    <row r="13224" spans="16:23" x14ac:dyDescent="0.25">
      <c r="P13224" s="1"/>
      <c r="Q13224" s="1"/>
      <c r="T13224" s="2"/>
      <c r="U13224" s="2"/>
      <c r="V13224" s="2"/>
      <c r="W13224" s="2"/>
    </row>
    <row r="13225" spans="16:23" x14ac:dyDescent="0.25">
      <c r="P13225" s="1"/>
      <c r="Q13225" s="1"/>
      <c r="T13225" s="2"/>
      <c r="U13225" s="2"/>
      <c r="V13225" s="2"/>
      <c r="W13225" s="2"/>
    </row>
    <row r="13226" spans="16:23" x14ac:dyDescent="0.25">
      <c r="P13226" s="1"/>
      <c r="Q13226" s="1"/>
      <c r="T13226" s="2"/>
      <c r="U13226" s="2"/>
      <c r="V13226" s="2"/>
      <c r="W13226" s="2"/>
    </row>
    <row r="13227" spans="16:23" x14ac:dyDescent="0.25">
      <c r="P13227" s="1"/>
      <c r="Q13227" s="1"/>
      <c r="T13227" s="2"/>
      <c r="U13227" s="2"/>
      <c r="V13227" s="2"/>
      <c r="W13227" s="2"/>
    </row>
    <row r="13228" spans="16:23" x14ac:dyDescent="0.25">
      <c r="P13228" s="1"/>
      <c r="Q13228" s="1"/>
      <c r="T13228" s="2"/>
      <c r="U13228" s="2"/>
      <c r="V13228" s="2"/>
      <c r="W13228" s="2"/>
    </row>
    <row r="13229" spans="16:23" x14ac:dyDescent="0.25">
      <c r="P13229" s="1"/>
      <c r="Q13229" s="1"/>
      <c r="T13229" s="2"/>
      <c r="U13229" s="2"/>
      <c r="V13229" s="2"/>
      <c r="W13229" s="2"/>
    </row>
    <row r="13230" spans="16:23" x14ac:dyDescent="0.25">
      <c r="P13230" s="1"/>
      <c r="Q13230" s="1"/>
      <c r="T13230" s="2"/>
      <c r="U13230" s="2"/>
      <c r="V13230" s="2"/>
      <c r="W13230" s="2"/>
    </row>
    <row r="13231" spans="16:23" x14ac:dyDescent="0.25">
      <c r="P13231" s="1"/>
      <c r="Q13231" s="1"/>
      <c r="T13231" s="2"/>
      <c r="U13231" s="2"/>
      <c r="V13231" s="2"/>
      <c r="W13231" s="2"/>
    </row>
    <row r="13232" spans="16:23" x14ac:dyDescent="0.25">
      <c r="P13232" s="1"/>
      <c r="Q13232" s="1"/>
      <c r="T13232" s="2"/>
      <c r="U13232" s="2"/>
      <c r="V13232" s="2"/>
      <c r="W13232" s="2"/>
    </row>
    <row r="13233" spans="16:23" x14ac:dyDescent="0.25">
      <c r="P13233" s="1"/>
      <c r="Q13233" s="1"/>
      <c r="T13233" s="2"/>
      <c r="U13233" s="2"/>
      <c r="V13233" s="2"/>
      <c r="W13233" s="2"/>
    </row>
    <row r="13234" spans="16:23" x14ac:dyDescent="0.25">
      <c r="P13234" s="1"/>
      <c r="Q13234" s="1"/>
      <c r="T13234" s="2"/>
      <c r="U13234" s="2"/>
      <c r="V13234" s="2"/>
      <c r="W13234" s="2"/>
    </row>
    <row r="13235" spans="16:23" x14ac:dyDescent="0.25">
      <c r="P13235" s="1"/>
      <c r="Q13235" s="1"/>
      <c r="T13235" s="2"/>
      <c r="U13235" s="2"/>
      <c r="V13235" s="2"/>
      <c r="W13235" s="2"/>
    </row>
    <row r="13236" spans="16:23" x14ac:dyDescent="0.25">
      <c r="P13236" s="1"/>
      <c r="Q13236" s="1"/>
      <c r="T13236" s="2"/>
      <c r="U13236" s="2"/>
      <c r="V13236" s="2"/>
      <c r="W13236" s="2"/>
    </row>
    <row r="13237" spans="16:23" x14ac:dyDescent="0.25">
      <c r="P13237" s="1"/>
      <c r="Q13237" s="1"/>
      <c r="T13237" s="2"/>
      <c r="U13237" s="2"/>
      <c r="V13237" s="2"/>
      <c r="W13237" s="2"/>
    </row>
    <row r="13238" spans="16:23" x14ac:dyDescent="0.25">
      <c r="P13238" s="1"/>
      <c r="Q13238" s="1"/>
      <c r="T13238" s="2"/>
      <c r="U13238" s="2"/>
      <c r="V13238" s="2"/>
      <c r="W13238" s="2"/>
    </row>
    <row r="13239" spans="16:23" x14ac:dyDescent="0.25">
      <c r="P13239" s="1"/>
      <c r="Q13239" s="1"/>
      <c r="T13239" s="2"/>
      <c r="U13239" s="2"/>
      <c r="V13239" s="2"/>
      <c r="W13239" s="2"/>
    </row>
    <row r="13240" spans="16:23" x14ac:dyDescent="0.25">
      <c r="P13240" s="1"/>
      <c r="Q13240" s="1"/>
      <c r="T13240" s="2"/>
      <c r="U13240" s="2"/>
      <c r="V13240" s="2"/>
      <c r="W13240" s="2"/>
    </row>
    <row r="13241" spans="16:23" x14ac:dyDescent="0.25">
      <c r="P13241" s="1"/>
      <c r="Q13241" s="1"/>
      <c r="T13241" s="2"/>
      <c r="U13241" s="2"/>
      <c r="V13241" s="2"/>
      <c r="W13241" s="2"/>
    </row>
    <row r="13242" spans="16:23" x14ac:dyDescent="0.25">
      <c r="P13242" s="1"/>
      <c r="Q13242" s="1"/>
      <c r="T13242" s="2"/>
      <c r="U13242" s="2"/>
      <c r="V13242" s="2"/>
      <c r="W13242" s="2"/>
    </row>
    <row r="13243" spans="16:23" x14ac:dyDescent="0.25">
      <c r="P13243" s="1"/>
      <c r="Q13243" s="1"/>
      <c r="T13243" s="2"/>
      <c r="U13243" s="2"/>
      <c r="V13243" s="2"/>
      <c r="W13243" s="2"/>
    </row>
    <row r="13244" spans="16:23" x14ac:dyDescent="0.25">
      <c r="P13244" s="1"/>
      <c r="Q13244" s="1"/>
      <c r="T13244" s="2"/>
      <c r="U13244" s="2"/>
      <c r="V13244" s="2"/>
      <c r="W13244" s="2"/>
    </row>
    <row r="13245" spans="16:23" x14ac:dyDescent="0.25">
      <c r="P13245" s="1"/>
      <c r="Q13245" s="1"/>
      <c r="T13245" s="2"/>
      <c r="U13245" s="2"/>
      <c r="V13245" s="2"/>
      <c r="W13245" s="2"/>
    </row>
    <row r="13246" spans="16:23" x14ac:dyDescent="0.25">
      <c r="P13246" s="1"/>
      <c r="Q13246" s="1"/>
      <c r="T13246" s="2"/>
      <c r="U13246" s="2"/>
      <c r="V13246" s="2"/>
      <c r="W13246" s="2"/>
    </row>
    <row r="13247" spans="16:23" x14ac:dyDescent="0.25">
      <c r="P13247" s="1"/>
      <c r="Q13247" s="1"/>
      <c r="T13247" s="2"/>
      <c r="U13247" s="2"/>
      <c r="V13247" s="2"/>
      <c r="W13247" s="2"/>
    </row>
    <row r="13248" spans="16:23" x14ac:dyDescent="0.25">
      <c r="P13248" s="1"/>
      <c r="Q13248" s="1"/>
      <c r="T13248" s="2"/>
      <c r="U13248" s="2"/>
      <c r="V13248" s="2"/>
      <c r="W13248" s="2"/>
    </row>
    <row r="13249" spans="16:23" x14ac:dyDescent="0.25">
      <c r="P13249" s="1"/>
      <c r="Q13249" s="1"/>
      <c r="T13249" s="2"/>
      <c r="U13249" s="2"/>
      <c r="V13249" s="2"/>
      <c r="W13249" s="2"/>
    </row>
    <row r="13250" spans="16:23" x14ac:dyDescent="0.25">
      <c r="P13250" s="1"/>
      <c r="Q13250" s="1"/>
      <c r="T13250" s="2"/>
      <c r="U13250" s="2"/>
      <c r="V13250" s="2"/>
      <c r="W13250" s="2"/>
    </row>
    <row r="13251" spans="16:23" x14ac:dyDescent="0.25">
      <c r="P13251" s="1"/>
      <c r="Q13251" s="1"/>
      <c r="T13251" s="2"/>
      <c r="U13251" s="2"/>
      <c r="V13251" s="2"/>
      <c r="W13251" s="2"/>
    </row>
    <row r="13252" spans="16:23" x14ac:dyDescent="0.25">
      <c r="P13252" s="1"/>
      <c r="Q13252" s="1"/>
      <c r="T13252" s="2"/>
      <c r="U13252" s="2"/>
      <c r="V13252" s="2"/>
      <c r="W13252" s="2"/>
    </row>
    <row r="13253" spans="16:23" x14ac:dyDescent="0.25">
      <c r="P13253" s="1"/>
      <c r="Q13253" s="1"/>
      <c r="T13253" s="2"/>
      <c r="U13253" s="2"/>
      <c r="V13253" s="2"/>
      <c r="W13253" s="2"/>
    </row>
    <row r="13254" spans="16:23" x14ac:dyDescent="0.25">
      <c r="P13254" s="1"/>
      <c r="Q13254" s="1"/>
      <c r="T13254" s="2"/>
      <c r="U13254" s="2"/>
      <c r="V13254" s="2"/>
      <c r="W13254" s="2"/>
    </row>
    <row r="13255" spans="16:23" x14ac:dyDescent="0.25">
      <c r="P13255" s="1"/>
      <c r="Q13255" s="1"/>
      <c r="T13255" s="2"/>
      <c r="U13255" s="2"/>
      <c r="V13255" s="2"/>
      <c r="W13255" s="2"/>
    </row>
    <row r="13256" spans="16:23" x14ac:dyDescent="0.25">
      <c r="P13256" s="1"/>
      <c r="Q13256" s="1"/>
      <c r="T13256" s="2"/>
      <c r="U13256" s="2"/>
      <c r="V13256" s="2"/>
      <c r="W13256" s="2"/>
    </row>
    <row r="13257" spans="16:23" x14ac:dyDescent="0.25">
      <c r="P13257" s="1"/>
      <c r="Q13257" s="1"/>
      <c r="T13257" s="2"/>
      <c r="U13257" s="2"/>
      <c r="V13257" s="2"/>
      <c r="W13257" s="2"/>
    </row>
    <row r="13258" spans="16:23" x14ac:dyDescent="0.25">
      <c r="P13258" s="1"/>
      <c r="Q13258" s="1"/>
      <c r="T13258" s="2"/>
      <c r="U13258" s="2"/>
      <c r="V13258" s="2"/>
      <c r="W13258" s="2"/>
    </row>
    <row r="13259" spans="16:23" x14ac:dyDescent="0.25">
      <c r="P13259" s="1"/>
      <c r="Q13259" s="1"/>
      <c r="T13259" s="2"/>
      <c r="U13259" s="2"/>
      <c r="V13259" s="2"/>
      <c r="W13259" s="2"/>
    </row>
    <row r="13260" spans="16:23" x14ac:dyDescent="0.25">
      <c r="P13260" s="1"/>
      <c r="Q13260" s="1"/>
      <c r="T13260" s="2"/>
      <c r="U13260" s="2"/>
      <c r="V13260" s="2"/>
      <c r="W13260" s="2"/>
    </row>
    <row r="13261" spans="16:23" x14ac:dyDescent="0.25">
      <c r="P13261" s="1"/>
      <c r="Q13261" s="1"/>
      <c r="T13261" s="2"/>
      <c r="U13261" s="2"/>
      <c r="V13261" s="2"/>
      <c r="W13261" s="2"/>
    </row>
    <row r="13262" spans="16:23" x14ac:dyDescent="0.25">
      <c r="P13262" s="1"/>
      <c r="Q13262" s="1"/>
      <c r="T13262" s="2"/>
      <c r="U13262" s="2"/>
      <c r="V13262" s="2"/>
      <c r="W13262" s="2"/>
    </row>
    <row r="13263" spans="16:23" x14ac:dyDescent="0.25">
      <c r="P13263" s="1"/>
      <c r="Q13263" s="1"/>
      <c r="T13263" s="2"/>
      <c r="U13263" s="2"/>
      <c r="V13263" s="2"/>
      <c r="W13263" s="2"/>
    </row>
    <row r="13264" spans="16:23" x14ac:dyDescent="0.25">
      <c r="P13264" s="1"/>
      <c r="Q13264" s="1"/>
      <c r="T13264" s="2"/>
      <c r="U13264" s="2"/>
      <c r="V13264" s="2"/>
      <c r="W13264" s="2"/>
    </row>
    <row r="13265" spans="16:23" x14ac:dyDescent="0.25">
      <c r="P13265" s="1"/>
      <c r="Q13265" s="1"/>
      <c r="T13265" s="2"/>
      <c r="U13265" s="2"/>
      <c r="V13265" s="2"/>
      <c r="W13265" s="2"/>
    </row>
    <row r="13266" spans="16:23" x14ac:dyDescent="0.25">
      <c r="P13266" s="1"/>
      <c r="Q13266" s="1"/>
      <c r="T13266" s="2"/>
      <c r="U13266" s="2"/>
      <c r="V13266" s="2"/>
      <c r="W13266" s="2"/>
    </row>
    <row r="13267" spans="16:23" x14ac:dyDescent="0.25">
      <c r="P13267" s="1"/>
      <c r="Q13267" s="1"/>
      <c r="T13267" s="2"/>
      <c r="U13267" s="2"/>
      <c r="V13267" s="2"/>
      <c r="W13267" s="2"/>
    </row>
    <row r="13268" spans="16:23" x14ac:dyDescent="0.25">
      <c r="P13268" s="1"/>
      <c r="Q13268" s="1"/>
      <c r="T13268" s="2"/>
      <c r="U13268" s="2"/>
      <c r="V13268" s="2"/>
      <c r="W13268" s="2"/>
    </row>
    <row r="13269" spans="16:23" x14ac:dyDescent="0.25">
      <c r="P13269" s="1"/>
      <c r="Q13269" s="1"/>
      <c r="T13269" s="2"/>
      <c r="U13269" s="2"/>
      <c r="V13269" s="2"/>
      <c r="W13269" s="2"/>
    </row>
    <row r="13270" spans="16:23" x14ac:dyDescent="0.25">
      <c r="P13270" s="1"/>
      <c r="Q13270" s="1"/>
      <c r="T13270" s="2"/>
      <c r="U13270" s="2"/>
      <c r="V13270" s="2"/>
      <c r="W13270" s="2"/>
    </row>
    <row r="13271" spans="16:23" x14ac:dyDescent="0.25">
      <c r="P13271" s="1"/>
      <c r="Q13271" s="1"/>
      <c r="T13271" s="2"/>
      <c r="U13271" s="2"/>
      <c r="V13271" s="2"/>
      <c r="W13271" s="2"/>
    </row>
    <row r="13272" spans="16:23" x14ac:dyDescent="0.25">
      <c r="P13272" s="1"/>
      <c r="Q13272" s="1"/>
      <c r="T13272" s="2"/>
      <c r="U13272" s="2"/>
      <c r="V13272" s="2"/>
      <c r="W13272" s="2"/>
    </row>
    <row r="13273" spans="16:23" x14ac:dyDescent="0.25">
      <c r="P13273" s="1"/>
      <c r="Q13273" s="1"/>
      <c r="T13273" s="2"/>
      <c r="U13273" s="2"/>
      <c r="V13273" s="2"/>
      <c r="W13273" s="2"/>
    </row>
    <row r="13274" spans="16:23" x14ac:dyDescent="0.25">
      <c r="P13274" s="1"/>
      <c r="Q13274" s="1"/>
      <c r="T13274" s="2"/>
      <c r="U13274" s="2"/>
      <c r="V13274" s="2"/>
      <c r="W13274" s="2"/>
    </row>
    <row r="13275" spans="16:23" x14ac:dyDescent="0.25">
      <c r="P13275" s="1"/>
      <c r="Q13275" s="1"/>
      <c r="T13275" s="2"/>
      <c r="U13275" s="2"/>
      <c r="V13275" s="2"/>
      <c r="W13275" s="2"/>
    </row>
    <row r="13276" spans="16:23" x14ac:dyDescent="0.25">
      <c r="P13276" s="1"/>
      <c r="Q13276" s="1"/>
      <c r="T13276" s="2"/>
      <c r="U13276" s="2"/>
      <c r="V13276" s="2"/>
      <c r="W13276" s="2"/>
    </row>
    <row r="13277" spans="16:23" x14ac:dyDescent="0.25">
      <c r="P13277" s="1"/>
      <c r="Q13277" s="1"/>
      <c r="T13277" s="2"/>
      <c r="U13277" s="2"/>
      <c r="V13277" s="2"/>
      <c r="W13277" s="2"/>
    </row>
    <row r="13278" spans="16:23" x14ac:dyDescent="0.25">
      <c r="P13278" s="1"/>
      <c r="Q13278" s="1"/>
      <c r="T13278" s="2"/>
      <c r="U13278" s="2"/>
      <c r="V13278" s="2"/>
      <c r="W13278" s="2"/>
    </row>
    <row r="13279" spans="16:23" x14ac:dyDescent="0.25">
      <c r="P13279" s="1"/>
      <c r="Q13279" s="1"/>
      <c r="T13279" s="2"/>
      <c r="U13279" s="2"/>
      <c r="V13279" s="2"/>
      <c r="W13279" s="2"/>
    </row>
    <row r="13280" spans="16:23" x14ac:dyDescent="0.25">
      <c r="P13280" s="1"/>
      <c r="Q13280" s="1"/>
      <c r="T13280" s="2"/>
      <c r="U13280" s="2"/>
      <c r="V13280" s="2"/>
      <c r="W13280" s="2"/>
    </row>
    <row r="13281" spans="16:23" x14ac:dyDescent="0.25">
      <c r="P13281" s="1"/>
      <c r="Q13281" s="1"/>
      <c r="T13281" s="2"/>
      <c r="U13281" s="2"/>
      <c r="V13281" s="2"/>
      <c r="W13281" s="2"/>
    </row>
    <row r="13282" spans="16:23" x14ac:dyDescent="0.25">
      <c r="P13282" s="1"/>
      <c r="Q13282" s="1"/>
      <c r="T13282" s="2"/>
      <c r="U13282" s="2"/>
      <c r="V13282" s="2"/>
      <c r="W13282" s="2"/>
    </row>
    <row r="13283" spans="16:23" x14ac:dyDescent="0.25">
      <c r="P13283" s="1"/>
      <c r="Q13283" s="1"/>
      <c r="T13283" s="2"/>
      <c r="U13283" s="2"/>
      <c r="V13283" s="2"/>
      <c r="W13283" s="2"/>
    </row>
    <row r="13284" spans="16:23" x14ac:dyDescent="0.25">
      <c r="P13284" s="1"/>
      <c r="Q13284" s="1"/>
      <c r="T13284" s="2"/>
      <c r="U13284" s="2"/>
      <c r="V13284" s="2"/>
      <c r="W13284" s="2"/>
    </row>
    <row r="13285" spans="16:23" x14ac:dyDescent="0.25">
      <c r="P13285" s="1"/>
      <c r="Q13285" s="1"/>
      <c r="T13285" s="2"/>
      <c r="U13285" s="2"/>
      <c r="V13285" s="2"/>
      <c r="W13285" s="2"/>
    </row>
    <row r="13286" spans="16:23" x14ac:dyDescent="0.25">
      <c r="P13286" s="1"/>
      <c r="Q13286" s="1"/>
      <c r="T13286" s="2"/>
      <c r="U13286" s="2"/>
      <c r="V13286" s="2"/>
      <c r="W13286" s="2"/>
    </row>
    <row r="13287" spans="16:23" x14ac:dyDescent="0.25">
      <c r="P13287" s="1"/>
      <c r="Q13287" s="1"/>
      <c r="T13287" s="2"/>
      <c r="U13287" s="2"/>
      <c r="V13287" s="2"/>
      <c r="W13287" s="2"/>
    </row>
    <row r="13288" spans="16:23" x14ac:dyDescent="0.25">
      <c r="P13288" s="1"/>
      <c r="Q13288" s="1"/>
      <c r="T13288" s="2"/>
      <c r="U13288" s="2"/>
      <c r="V13288" s="2"/>
      <c r="W13288" s="2"/>
    </row>
    <row r="13289" spans="16:23" x14ac:dyDescent="0.25">
      <c r="P13289" s="1"/>
      <c r="Q13289" s="1"/>
      <c r="T13289" s="2"/>
      <c r="U13289" s="2"/>
      <c r="V13289" s="2"/>
      <c r="W13289" s="2"/>
    </row>
    <row r="13290" spans="16:23" x14ac:dyDescent="0.25">
      <c r="P13290" s="1"/>
      <c r="Q13290" s="1"/>
      <c r="T13290" s="2"/>
      <c r="U13290" s="2"/>
      <c r="V13290" s="2"/>
      <c r="W13290" s="2"/>
    </row>
    <row r="13291" spans="16:23" x14ac:dyDescent="0.25">
      <c r="P13291" s="1"/>
      <c r="Q13291" s="1"/>
      <c r="T13291" s="2"/>
      <c r="U13291" s="2"/>
      <c r="V13291" s="2"/>
      <c r="W13291" s="2"/>
    </row>
    <row r="13292" spans="16:23" x14ac:dyDescent="0.25">
      <c r="P13292" s="1"/>
      <c r="Q13292" s="1"/>
      <c r="T13292" s="2"/>
      <c r="U13292" s="2"/>
      <c r="V13292" s="2"/>
      <c r="W13292" s="2"/>
    </row>
    <row r="13293" spans="16:23" x14ac:dyDescent="0.25">
      <c r="P13293" s="1"/>
      <c r="Q13293" s="1"/>
      <c r="T13293" s="2"/>
      <c r="U13293" s="2"/>
      <c r="V13293" s="2"/>
      <c r="W13293" s="2"/>
    </row>
    <row r="13294" spans="16:23" x14ac:dyDescent="0.25">
      <c r="P13294" s="1"/>
      <c r="Q13294" s="1"/>
      <c r="T13294" s="2"/>
      <c r="U13294" s="2"/>
      <c r="V13294" s="2"/>
      <c r="W13294" s="2"/>
    </row>
    <row r="13295" spans="16:23" x14ac:dyDescent="0.25">
      <c r="P13295" s="1"/>
      <c r="Q13295" s="1"/>
      <c r="T13295" s="2"/>
      <c r="U13295" s="2"/>
      <c r="V13295" s="2"/>
      <c r="W13295" s="2"/>
    </row>
    <row r="13296" spans="16:23" x14ac:dyDescent="0.25">
      <c r="P13296" s="1"/>
      <c r="Q13296" s="1"/>
      <c r="T13296" s="2"/>
      <c r="U13296" s="2"/>
      <c r="V13296" s="2"/>
      <c r="W13296" s="2"/>
    </row>
    <row r="13297" spans="16:23" x14ac:dyDescent="0.25">
      <c r="P13297" s="1"/>
      <c r="Q13297" s="1"/>
      <c r="T13297" s="2"/>
      <c r="U13297" s="2"/>
      <c r="V13297" s="2"/>
      <c r="W13297" s="2"/>
    </row>
    <row r="13298" spans="16:23" x14ac:dyDescent="0.25">
      <c r="P13298" s="1"/>
      <c r="Q13298" s="1"/>
      <c r="T13298" s="2"/>
      <c r="U13298" s="2"/>
      <c r="V13298" s="2"/>
      <c r="W13298" s="2"/>
    </row>
    <row r="13299" spans="16:23" x14ac:dyDescent="0.25">
      <c r="P13299" s="1"/>
      <c r="Q13299" s="1"/>
      <c r="T13299" s="2"/>
      <c r="U13299" s="2"/>
      <c r="V13299" s="2"/>
      <c r="W13299" s="2"/>
    </row>
    <row r="13300" spans="16:23" x14ac:dyDescent="0.25">
      <c r="P13300" s="1"/>
      <c r="Q13300" s="1"/>
      <c r="T13300" s="2"/>
      <c r="U13300" s="2"/>
      <c r="V13300" s="2"/>
      <c r="W13300" s="2"/>
    </row>
    <row r="13301" spans="16:23" x14ac:dyDescent="0.25">
      <c r="P13301" s="1"/>
      <c r="Q13301" s="1"/>
      <c r="T13301" s="2"/>
      <c r="U13301" s="2"/>
      <c r="V13301" s="2"/>
      <c r="W13301" s="2"/>
    </row>
    <row r="13302" spans="16:23" x14ac:dyDescent="0.25">
      <c r="P13302" s="1"/>
      <c r="Q13302" s="1"/>
      <c r="T13302" s="2"/>
      <c r="U13302" s="2"/>
      <c r="V13302" s="2"/>
      <c r="W13302" s="2"/>
    </row>
    <row r="13303" spans="16:23" x14ac:dyDescent="0.25">
      <c r="P13303" s="1"/>
      <c r="Q13303" s="1"/>
      <c r="T13303" s="2"/>
      <c r="U13303" s="2"/>
      <c r="V13303" s="2"/>
      <c r="W13303" s="2"/>
    </row>
    <row r="13304" spans="16:23" x14ac:dyDescent="0.25">
      <c r="P13304" s="1"/>
      <c r="Q13304" s="1"/>
      <c r="T13304" s="2"/>
      <c r="U13304" s="2"/>
      <c r="V13304" s="2"/>
      <c r="W13304" s="2"/>
    </row>
    <row r="13305" spans="16:23" x14ac:dyDescent="0.25">
      <c r="P13305" s="1"/>
      <c r="Q13305" s="1"/>
      <c r="T13305" s="2"/>
      <c r="U13305" s="2"/>
      <c r="V13305" s="2"/>
      <c r="W13305" s="2"/>
    </row>
    <row r="13306" spans="16:23" x14ac:dyDescent="0.25">
      <c r="P13306" s="1"/>
      <c r="Q13306" s="1"/>
      <c r="T13306" s="2"/>
      <c r="U13306" s="2"/>
      <c r="V13306" s="2"/>
      <c r="W13306" s="2"/>
    </row>
    <row r="13307" spans="16:23" x14ac:dyDescent="0.25">
      <c r="P13307" s="1"/>
      <c r="Q13307" s="1"/>
      <c r="T13307" s="2"/>
      <c r="U13307" s="2"/>
      <c r="V13307" s="2"/>
      <c r="W13307" s="2"/>
    </row>
    <row r="13308" spans="16:23" x14ac:dyDescent="0.25">
      <c r="P13308" s="1"/>
      <c r="Q13308" s="1"/>
      <c r="T13308" s="2"/>
      <c r="U13308" s="2"/>
      <c r="V13308" s="2"/>
      <c r="W13308" s="2"/>
    </row>
    <row r="13309" spans="16:23" x14ac:dyDescent="0.25">
      <c r="P13309" s="1"/>
      <c r="Q13309" s="1"/>
      <c r="T13309" s="2"/>
      <c r="U13309" s="2"/>
      <c r="V13309" s="2"/>
      <c r="W13309" s="2"/>
    </row>
    <row r="13310" spans="16:23" x14ac:dyDescent="0.25">
      <c r="P13310" s="1"/>
      <c r="Q13310" s="1"/>
      <c r="T13310" s="2"/>
      <c r="U13310" s="2"/>
      <c r="V13310" s="2"/>
      <c r="W13310" s="2"/>
    </row>
    <row r="13311" spans="16:23" x14ac:dyDescent="0.25">
      <c r="P13311" s="1"/>
      <c r="Q13311" s="1"/>
      <c r="T13311" s="2"/>
      <c r="U13311" s="2"/>
      <c r="V13311" s="2"/>
      <c r="W13311" s="2"/>
    </row>
    <row r="13312" spans="16:23" x14ac:dyDescent="0.25">
      <c r="P13312" s="1"/>
      <c r="Q13312" s="1"/>
      <c r="T13312" s="2"/>
      <c r="U13312" s="2"/>
      <c r="V13312" s="2"/>
      <c r="W13312" s="2"/>
    </row>
    <row r="13313" spans="16:23" x14ac:dyDescent="0.25">
      <c r="P13313" s="1"/>
      <c r="Q13313" s="1"/>
      <c r="T13313" s="2"/>
      <c r="U13313" s="2"/>
      <c r="V13313" s="2"/>
      <c r="W13313" s="2"/>
    </row>
    <row r="13314" spans="16:23" x14ac:dyDescent="0.25">
      <c r="P13314" s="1"/>
      <c r="Q13314" s="1"/>
      <c r="T13314" s="2"/>
      <c r="U13314" s="2"/>
      <c r="V13314" s="2"/>
      <c r="W13314" s="2"/>
    </row>
    <row r="13315" spans="16:23" x14ac:dyDescent="0.25">
      <c r="P13315" s="1"/>
      <c r="Q13315" s="1"/>
      <c r="T13315" s="2"/>
      <c r="U13315" s="2"/>
      <c r="V13315" s="2"/>
      <c r="W13315" s="2"/>
    </row>
    <row r="13316" spans="16:23" x14ac:dyDescent="0.25">
      <c r="P13316" s="1"/>
      <c r="Q13316" s="1"/>
      <c r="T13316" s="2"/>
      <c r="U13316" s="2"/>
      <c r="V13316" s="2"/>
      <c r="W13316" s="2"/>
    </row>
    <row r="13317" spans="16:23" x14ac:dyDescent="0.25">
      <c r="P13317" s="1"/>
      <c r="Q13317" s="1"/>
      <c r="T13317" s="2"/>
      <c r="U13317" s="2"/>
      <c r="V13317" s="2"/>
      <c r="W13317" s="2"/>
    </row>
    <row r="13318" spans="16:23" x14ac:dyDescent="0.25">
      <c r="P13318" s="1"/>
      <c r="Q13318" s="1"/>
      <c r="T13318" s="2"/>
      <c r="U13318" s="2"/>
      <c r="V13318" s="2"/>
      <c r="W13318" s="2"/>
    </row>
    <row r="13319" spans="16:23" x14ac:dyDescent="0.25">
      <c r="P13319" s="1"/>
      <c r="Q13319" s="1"/>
      <c r="T13319" s="2"/>
      <c r="U13319" s="2"/>
      <c r="V13319" s="2"/>
      <c r="W13319" s="2"/>
    </row>
    <row r="13320" spans="16:23" x14ac:dyDescent="0.25">
      <c r="P13320" s="1"/>
      <c r="Q13320" s="1"/>
      <c r="T13320" s="2"/>
      <c r="U13320" s="2"/>
      <c r="V13320" s="2"/>
      <c r="W13320" s="2"/>
    </row>
    <row r="13321" spans="16:23" x14ac:dyDescent="0.25">
      <c r="P13321" s="1"/>
      <c r="Q13321" s="1"/>
      <c r="T13321" s="2"/>
      <c r="U13321" s="2"/>
      <c r="V13321" s="2"/>
      <c r="W13321" s="2"/>
    </row>
    <row r="13322" spans="16:23" x14ac:dyDescent="0.25">
      <c r="P13322" s="1"/>
      <c r="Q13322" s="1"/>
      <c r="T13322" s="2"/>
      <c r="U13322" s="2"/>
      <c r="V13322" s="2"/>
      <c r="W13322" s="2"/>
    </row>
    <row r="13323" spans="16:23" x14ac:dyDescent="0.25">
      <c r="P13323" s="1"/>
      <c r="Q13323" s="1"/>
      <c r="T13323" s="2"/>
      <c r="U13323" s="2"/>
      <c r="V13323" s="2"/>
      <c r="W13323" s="2"/>
    </row>
    <row r="13324" spans="16:23" x14ac:dyDescent="0.25">
      <c r="P13324" s="1"/>
      <c r="Q13324" s="1"/>
      <c r="T13324" s="2"/>
      <c r="U13324" s="2"/>
      <c r="V13324" s="2"/>
      <c r="W13324" s="2"/>
    </row>
    <row r="13325" spans="16:23" x14ac:dyDescent="0.25">
      <c r="P13325" s="1"/>
      <c r="Q13325" s="1"/>
      <c r="T13325" s="2"/>
      <c r="U13325" s="2"/>
      <c r="V13325" s="2"/>
      <c r="W13325" s="2"/>
    </row>
    <row r="13326" spans="16:23" x14ac:dyDescent="0.25">
      <c r="P13326" s="1"/>
      <c r="Q13326" s="1"/>
      <c r="T13326" s="2"/>
      <c r="U13326" s="2"/>
      <c r="V13326" s="2"/>
      <c r="W13326" s="2"/>
    </row>
    <row r="13327" spans="16:23" x14ac:dyDescent="0.25">
      <c r="P13327" s="1"/>
      <c r="Q13327" s="1"/>
      <c r="T13327" s="2"/>
      <c r="U13327" s="2"/>
      <c r="V13327" s="2"/>
      <c r="W13327" s="2"/>
    </row>
    <row r="13328" spans="16:23" x14ac:dyDescent="0.25">
      <c r="P13328" s="1"/>
      <c r="Q13328" s="1"/>
      <c r="T13328" s="2"/>
      <c r="U13328" s="2"/>
      <c r="V13328" s="2"/>
      <c r="W13328" s="2"/>
    </row>
    <row r="13329" spans="16:23" x14ac:dyDescent="0.25">
      <c r="P13329" s="1"/>
      <c r="Q13329" s="1"/>
      <c r="T13329" s="2"/>
      <c r="U13329" s="2"/>
      <c r="V13329" s="2"/>
      <c r="W13329" s="2"/>
    </row>
    <row r="13330" spans="16:23" x14ac:dyDescent="0.25">
      <c r="P13330" s="1"/>
      <c r="Q13330" s="1"/>
      <c r="T13330" s="2"/>
      <c r="U13330" s="2"/>
      <c r="V13330" s="2"/>
      <c r="W13330" s="2"/>
    </row>
    <row r="13331" spans="16:23" x14ac:dyDescent="0.25">
      <c r="P13331" s="1"/>
      <c r="Q13331" s="1"/>
      <c r="T13331" s="2"/>
      <c r="U13331" s="2"/>
      <c r="V13331" s="2"/>
      <c r="W13331" s="2"/>
    </row>
    <row r="13332" spans="16:23" x14ac:dyDescent="0.25">
      <c r="P13332" s="1"/>
      <c r="Q13332" s="1"/>
      <c r="T13332" s="2"/>
      <c r="U13332" s="2"/>
      <c r="V13332" s="2"/>
      <c r="W13332" s="2"/>
    </row>
    <row r="13333" spans="16:23" x14ac:dyDescent="0.25">
      <c r="P13333" s="1"/>
      <c r="Q13333" s="1"/>
      <c r="T13333" s="2"/>
      <c r="U13333" s="2"/>
      <c r="V13333" s="2"/>
      <c r="W13333" s="2"/>
    </row>
    <row r="13334" spans="16:23" x14ac:dyDescent="0.25">
      <c r="P13334" s="1"/>
      <c r="Q13334" s="1"/>
      <c r="T13334" s="2"/>
      <c r="U13334" s="2"/>
      <c r="V13334" s="2"/>
      <c r="W13334" s="2"/>
    </row>
    <row r="13335" spans="16:23" x14ac:dyDescent="0.25">
      <c r="P13335" s="1"/>
      <c r="Q13335" s="1"/>
      <c r="T13335" s="2"/>
      <c r="U13335" s="2"/>
      <c r="V13335" s="2"/>
      <c r="W13335" s="2"/>
    </row>
    <row r="13336" spans="16:23" x14ac:dyDescent="0.25">
      <c r="P13336" s="1"/>
      <c r="Q13336" s="1"/>
      <c r="T13336" s="2"/>
      <c r="U13336" s="2"/>
      <c r="V13336" s="2"/>
      <c r="W13336" s="2"/>
    </row>
    <row r="13337" spans="16:23" x14ac:dyDescent="0.25">
      <c r="P13337" s="1"/>
      <c r="Q13337" s="1"/>
      <c r="T13337" s="2"/>
      <c r="U13337" s="2"/>
      <c r="V13337" s="2"/>
      <c r="W13337" s="2"/>
    </row>
    <row r="13338" spans="16:23" x14ac:dyDescent="0.25">
      <c r="P13338" s="1"/>
      <c r="Q13338" s="1"/>
      <c r="T13338" s="2"/>
      <c r="U13338" s="2"/>
      <c r="V13338" s="2"/>
      <c r="W13338" s="2"/>
    </row>
    <row r="13339" spans="16:23" x14ac:dyDescent="0.25">
      <c r="P13339" s="1"/>
      <c r="Q13339" s="1"/>
      <c r="T13339" s="2"/>
      <c r="U13339" s="2"/>
      <c r="V13339" s="2"/>
      <c r="W13339" s="2"/>
    </row>
    <row r="13340" spans="16:23" x14ac:dyDescent="0.25">
      <c r="P13340" s="1"/>
      <c r="Q13340" s="1"/>
      <c r="T13340" s="2"/>
      <c r="U13340" s="2"/>
      <c r="V13340" s="2"/>
      <c r="W13340" s="2"/>
    </row>
    <row r="13341" spans="16:23" x14ac:dyDescent="0.25">
      <c r="P13341" s="1"/>
      <c r="Q13341" s="1"/>
      <c r="T13341" s="2"/>
      <c r="U13341" s="2"/>
      <c r="V13341" s="2"/>
      <c r="W13341" s="2"/>
    </row>
    <row r="13342" spans="16:23" x14ac:dyDescent="0.25">
      <c r="P13342" s="1"/>
      <c r="Q13342" s="1"/>
      <c r="T13342" s="2"/>
      <c r="U13342" s="2"/>
      <c r="V13342" s="2"/>
      <c r="W13342" s="2"/>
    </row>
    <row r="13343" spans="16:23" x14ac:dyDescent="0.25">
      <c r="P13343" s="1"/>
      <c r="Q13343" s="1"/>
      <c r="T13343" s="2"/>
      <c r="U13343" s="2"/>
      <c r="V13343" s="2"/>
      <c r="W13343" s="2"/>
    </row>
    <row r="13344" spans="16:23" x14ac:dyDescent="0.25">
      <c r="P13344" s="1"/>
      <c r="Q13344" s="1"/>
      <c r="T13344" s="2"/>
      <c r="U13344" s="2"/>
      <c r="V13344" s="2"/>
      <c r="W13344" s="2"/>
    </row>
    <row r="13345" spans="16:23" x14ac:dyDescent="0.25">
      <c r="P13345" s="1"/>
      <c r="Q13345" s="1"/>
      <c r="T13345" s="2"/>
      <c r="U13345" s="2"/>
      <c r="V13345" s="2"/>
      <c r="W13345" s="2"/>
    </row>
    <row r="13346" spans="16:23" x14ac:dyDescent="0.25">
      <c r="P13346" s="1"/>
      <c r="Q13346" s="1"/>
      <c r="T13346" s="2"/>
      <c r="U13346" s="2"/>
      <c r="V13346" s="2"/>
      <c r="W13346" s="2"/>
    </row>
    <row r="13347" spans="16:23" x14ac:dyDescent="0.25">
      <c r="P13347" s="1"/>
      <c r="Q13347" s="1"/>
      <c r="T13347" s="2"/>
      <c r="U13347" s="2"/>
      <c r="V13347" s="2"/>
      <c r="W13347" s="2"/>
    </row>
    <row r="13348" spans="16:23" x14ac:dyDescent="0.25">
      <c r="P13348" s="1"/>
      <c r="Q13348" s="1"/>
      <c r="T13348" s="2"/>
      <c r="U13348" s="2"/>
      <c r="V13348" s="2"/>
      <c r="W13348" s="2"/>
    </row>
    <row r="13349" spans="16:23" x14ac:dyDescent="0.25">
      <c r="P13349" s="1"/>
      <c r="Q13349" s="1"/>
      <c r="T13349" s="2"/>
      <c r="U13349" s="2"/>
      <c r="V13349" s="2"/>
      <c r="W13349" s="2"/>
    </row>
    <row r="13350" spans="16:23" x14ac:dyDescent="0.25">
      <c r="P13350" s="1"/>
      <c r="Q13350" s="1"/>
      <c r="T13350" s="2"/>
      <c r="U13350" s="2"/>
      <c r="V13350" s="2"/>
      <c r="W13350" s="2"/>
    </row>
    <row r="13351" spans="16:23" x14ac:dyDescent="0.25">
      <c r="P13351" s="1"/>
      <c r="Q13351" s="1"/>
      <c r="T13351" s="2"/>
      <c r="U13351" s="2"/>
      <c r="V13351" s="2"/>
      <c r="W13351" s="2"/>
    </row>
    <row r="13352" spans="16:23" x14ac:dyDescent="0.25">
      <c r="P13352" s="1"/>
      <c r="Q13352" s="1"/>
      <c r="T13352" s="2"/>
      <c r="U13352" s="2"/>
      <c r="V13352" s="2"/>
      <c r="W13352" s="2"/>
    </row>
    <row r="13353" spans="16:23" x14ac:dyDescent="0.25">
      <c r="P13353" s="1"/>
      <c r="Q13353" s="1"/>
      <c r="T13353" s="2"/>
      <c r="U13353" s="2"/>
      <c r="V13353" s="2"/>
      <c r="W13353" s="2"/>
    </row>
    <row r="13354" spans="16:23" x14ac:dyDescent="0.25">
      <c r="P13354" s="1"/>
      <c r="Q13354" s="1"/>
      <c r="T13354" s="2"/>
      <c r="U13354" s="2"/>
      <c r="V13354" s="2"/>
      <c r="W13354" s="2"/>
    </row>
    <row r="13355" spans="16:23" x14ac:dyDescent="0.25">
      <c r="P13355" s="1"/>
      <c r="Q13355" s="1"/>
      <c r="T13355" s="2"/>
      <c r="U13355" s="2"/>
      <c r="V13355" s="2"/>
      <c r="W13355" s="2"/>
    </row>
    <row r="13356" spans="16:23" x14ac:dyDescent="0.25">
      <c r="P13356" s="1"/>
      <c r="Q13356" s="1"/>
      <c r="T13356" s="2"/>
      <c r="U13356" s="2"/>
      <c r="V13356" s="2"/>
      <c r="W13356" s="2"/>
    </row>
    <row r="13357" spans="16:23" x14ac:dyDescent="0.25">
      <c r="P13357" s="1"/>
      <c r="Q13357" s="1"/>
      <c r="T13357" s="2"/>
      <c r="U13357" s="2"/>
      <c r="V13357" s="2"/>
      <c r="W13357" s="2"/>
    </row>
    <row r="13358" spans="16:23" x14ac:dyDescent="0.25">
      <c r="P13358" s="1"/>
      <c r="Q13358" s="1"/>
      <c r="T13358" s="2"/>
      <c r="U13358" s="2"/>
      <c r="V13358" s="2"/>
      <c r="W13358" s="2"/>
    </row>
    <row r="13359" spans="16:23" x14ac:dyDescent="0.25">
      <c r="P13359" s="1"/>
      <c r="Q13359" s="1"/>
      <c r="T13359" s="2"/>
      <c r="U13359" s="2"/>
      <c r="V13359" s="2"/>
      <c r="W13359" s="2"/>
    </row>
    <row r="13360" spans="16:23" x14ac:dyDescent="0.25">
      <c r="P13360" s="1"/>
      <c r="Q13360" s="1"/>
      <c r="T13360" s="2"/>
      <c r="U13360" s="2"/>
      <c r="V13360" s="2"/>
      <c r="W13360" s="2"/>
    </row>
    <row r="13361" spans="16:23" x14ac:dyDescent="0.25">
      <c r="P13361" s="1"/>
      <c r="Q13361" s="1"/>
      <c r="R13361" s="3"/>
      <c r="S13361" s="3"/>
      <c r="T13361" s="2"/>
      <c r="U13361" s="2"/>
      <c r="V13361" s="2"/>
      <c r="W13361" s="2"/>
    </row>
    <row r="13362" spans="16:23" x14ac:dyDescent="0.25">
      <c r="P13362" s="1"/>
      <c r="Q13362" s="1"/>
      <c r="T13362" s="2"/>
      <c r="U13362" s="2"/>
      <c r="V13362" s="2"/>
      <c r="W13362" s="2"/>
    </row>
    <row r="13363" spans="16:23" x14ac:dyDescent="0.25">
      <c r="P13363" s="1"/>
      <c r="Q13363" s="1"/>
      <c r="T13363" s="2"/>
      <c r="U13363" s="2"/>
      <c r="V13363" s="2"/>
      <c r="W13363" s="2"/>
    </row>
    <row r="13364" spans="16:23" x14ac:dyDescent="0.25">
      <c r="P13364" s="1"/>
      <c r="Q13364" s="1"/>
      <c r="T13364" s="2"/>
      <c r="U13364" s="2"/>
      <c r="V13364" s="2"/>
      <c r="W13364" s="2"/>
    </row>
    <row r="13365" spans="16:23" x14ac:dyDescent="0.25">
      <c r="P13365" s="1"/>
      <c r="Q13365" s="1"/>
      <c r="T13365" s="2"/>
      <c r="U13365" s="2"/>
      <c r="V13365" s="2"/>
      <c r="W13365" s="2"/>
    </row>
    <row r="13366" spans="16:23" x14ac:dyDescent="0.25">
      <c r="P13366" s="1"/>
      <c r="Q13366" s="1"/>
      <c r="T13366" s="2"/>
      <c r="U13366" s="2"/>
      <c r="V13366" s="2"/>
      <c r="W13366" s="2"/>
    </row>
    <row r="13367" spans="16:23" x14ac:dyDescent="0.25">
      <c r="P13367" s="1"/>
      <c r="Q13367" s="1"/>
      <c r="T13367" s="2"/>
      <c r="U13367" s="2"/>
      <c r="V13367" s="2"/>
      <c r="W13367" s="2"/>
    </row>
    <row r="13368" spans="16:23" x14ac:dyDescent="0.25">
      <c r="P13368" s="1"/>
      <c r="Q13368" s="1"/>
      <c r="T13368" s="2"/>
      <c r="U13368" s="2"/>
      <c r="V13368" s="2"/>
      <c r="W13368" s="2"/>
    </row>
    <row r="13369" spans="16:23" x14ac:dyDescent="0.25">
      <c r="P13369" s="1"/>
      <c r="Q13369" s="1"/>
      <c r="T13369" s="2"/>
      <c r="U13369" s="2"/>
      <c r="V13369" s="2"/>
      <c r="W13369" s="2"/>
    </row>
    <row r="13370" spans="16:23" x14ac:dyDescent="0.25">
      <c r="P13370" s="1"/>
      <c r="Q13370" s="1"/>
      <c r="T13370" s="2"/>
      <c r="U13370" s="2"/>
      <c r="V13370" s="2"/>
      <c r="W13370" s="2"/>
    </row>
    <row r="13371" spans="16:23" x14ac:dyDescent="0.25">
      <c r="P13371" s="1"/>
      <c r="Q13371" s="1"/>
      <c r="R13371" s="3"/>
      <c r="S13371" s="3"/>
      <c r="T13371" s="2"/>
      <c r="U13371" s="2"/>
      <c r="V13371" s="2"/>
      <c r="W13371" s="2"/>
    </row>
    <row r="13372" spans="16:23" x14ac:dyDescent="0.25">
      <c r="P13372" s="1"/>
      <c r="Q13372" s="1"/>
      <c r="T13372" s="2"/>
      <c r="U13372" s="2"/>
      <c r="V13372" s="2"/>
      <c r="W13372" s="2"/>
    </row>
    <row r="13373" spans="16:23" x14ac:dyDescent="0.25">
      <c r="P13373" s="1"/>
      <c r="Q13373" s="1"/>
      <c r="T13373" s="2"/>
      <c r="U13373" s="2"/>
      <c r="V13373" s="2"/>
      <c r="W13373" s="2"/>
    </row>
    <row r="13374" spans="16:23" x14ac:dyDescent="0.25">
      <c r="P13374" s="1"/>
      <c r="Q13374" s="1"/>
      <c r="T13374" s="2"/>
      <c r="U13374" s="2"/>
      <c r="V13374" s="2"/>
      <c r="W13374" s="2"/>
    </row>
    <row r="13375" spans="16:23" x14ac:dyDescent="0.25">
      <c r="P13375" s="1"/>
      <c r="Q13375" s="1"/>
      <c r="T13375" s="2"/>
      <c r="U13375" s="2"/>
      <c r="V13375" s="2"/>
      <c r="W13375" s="2"/>
    </row>
    <row r="13376" spans="16:23" x14ac:dyDescent="0.25">
      <c r="P13376" s="1"/>
      <c r="Q13376" s="1"/>
      <c r="T13376" s="2"/>
      <c r="U13376" s="2"/>
      <c r="V13376" s="2"/>
      <c r="W13376" s="2"/>
    </row>
    <row r="13377" spans="16:23" x14ac:dyDescent="0.25">
      <c r="P13377" s="1"/>
      <c r="Q13377" s="1"/>
      <c r="T13377" s="2"/>
      <c r="U13377" s="2"/>
      <c r="V13377" s="2"/>
      <c r="W13377" s="2"/>
    </row>
    <row r="13378" spans="16:23" x14ac:dyDescent="0.25">
      <c r="P13378" s="1"/>
      <c r="Q13378" s="1"/>
      <c r="T13378" s="2"/>
      <c r="U13378" s="2"/>
      <c r="V13378" s="2"/>
      <c r="W13378" s="2"/>
    </row>
    <row r="13379" spans="16:23" x14ac:dyDescent="0.25">
      <c r="P13379" s="1"/>
      <c r="Q13379" s="1"/>
      <c r="T13379" s="2"/>
      <c r="U13379" s="2"/>
      <c r="V13379" s="2"/>
      <c r="W13379" s="2"/>
    </row>
    <row r="13380" spans="16:23" x14ac:dyDescent="0.25">
      <c r="P13380" s="1"/>
      <c r="Q13380" s="1"/>
      <c r="T13380" s="2"/>
      <c r="U13380" s="2"/>
      <c r="V13380" s="2"/>
      <c r="W13380" s="2"/>
    </row>
    <row r="13381" spans="16:23" x14ac:dyDescent="0.25">
      <c r="P13381" s="1"/>
      <c r="Q13381" s="1"/>
      <c r="T13381" s="2"/>
      <c r="U13381" s="2"/>
      <c r="V13381" s="2"/>
      <c r="W13381" s="2"/>
    </row>
    <row r="13382" spans="16:23" x14ac:dyDescent="0.25">
      <c r="P13382" s="1"/>
      <c r="Q13382" s="1"/>
      <c r="T13382" s="2"/>
      <c r="U13382" s="2"/>
      <c r="V13382" s="2"/>
      <c r="W13382" s="2"/>
    </row>
    <row r="13383" spans="16:23" x14ac:dyDescent="0.25">
      <c r="P13383" s="1"/>
      <c r="Q13383" s="1"/>
      <c r="T13383" s="2"/>
      <c r="U13383" s="2"/>
      <c r="V13383" s="2"/>
      <c r="W13383" s="2"/>
    </row>
    <row r="13384" spans="16:23" x14ac:dyDescent="0.25">
      <c r="P13384" s="1"/>
      <c r="Q13384" s="1"/>
      <c r="T13384" s="2"/>
      <c r="U13384" s="2"/>
      <c r="V13384" s="2"/>
      <c r="W13384" s="2"/>
    </row>
    <row r="13385" spans="16:23" x14ac:dyDescent="0.25">
      <c r="P13385" s="1"/>
      <c r="Q13385" s="1"/>
      <c r="T13385" s="2"/>
      <c r="U13385" s="2"/>
      <c r="V13385" s="2"/>
      <c r="W13385" s="2"/>
    </row>
    <row r="13386" spans="16:23" x14ac:dyDescent="0.25">
      <c r="P13386" s="1"/>
      <c r="Q13386" s="1"/>
      <c r="T13386" s="2"/>
      <c r="U13386" s="2"/>
      <c r="V13386" s="2"/>
      <c r="W13386" s="2"/>
    </row>
    <row r="13387" spans="16:23" x14ac:dyDescent="0.25">
      <c r="P13387" s="1"/>
      <c r="Q13387" s="1"/>
      <c r="T13387" s="2"/>
      <c r="U13387" s="2"/>
      <c r="V13387" s="2"/>
      <c r="W13387" s="2"/>
    </row>
    <row r="13388" spans="16:23" x14ac:dyDescent="0.25">
      <c r="P13388" s="1"/>
      <c r="Q13388" s="1"/>
      <c r="T13388" s="2"/>
      <c r="U13388" s="2"/>
      <c r="V13388" s="2"/>
      <c r="W13388" s="2"/>
    </row>
    <row r="13389" spans="16:23" x14ac:dyDescent="0.25">
      <c r="P13389" s="1"/>
      <c r="Q13389" s="1"/>
      <c r="T13389" s="2"/>
      <c r="U13389" s="2"/>
      <c r="V13389" s="2"/>
      <c r="W13389" s="2"/>
    </row>
    <row r="13390" spans="16:23" x14ac:dyDescent="0.25">
      <c r="P13390" s="1"/>
      <c r="Q13390" s="1"/>
      <c r="T13390" s="2"/>
      <c r="U13390" s="2"/>
      <c r="V13390" s="2"/>
      <c r="W13390" s="2"/>
    </row>
    <row r="13391" spans="16:23" x14ac:dyDescent="0.25">
      <c r="P13391" s="1"/>
      <c r="Q13391" s="1"/>
      <c r="T13391" s="2"/>
      <c r="U13391" s="2"/>
      <c r="V13391" s="2"/>
      <c r="W13391" s="2"/>
    </row>
    <row r="13392" spans="16:23" x14ac:dyDescent="0.25">
      <c r="P13392" s="1"/>
      <c r="Q13392" s="1"/>
      <c r="T13392" s="2"/>
      <c r="U13392" s="2"/>
      <c r="V13392" s="2"/>
      <c r="W13392" s="2"/>
    </row>
    <row r="13393" spans="16:23" x14ac:dyDescent="0.25">
      <c r="P13393" s="1"/>
      <c r="Q13393" s="1"/>
      <c r="R13393" s="3"/>
      <c r="S13393" s="3"/>
      <c r="T13393" s="2"/>
      <c r="U13393" s="2"/>
      <c r="V13393" s="2"/>
      <c r="W13393" s="2"/>
    </row>
    <row r="13394" spans="16:23" x14ac:dyDescent="0.25">
      <c r="P13394" s="1"/>
      <c r="Q13394" s="1"/>
      <c r="T13394" s="2"/>
      <c r="U13394" s="2"/>
      <c r="V13394" s="2"/>
      <c r="W13394" s="2"/>
    </row>
    <row r="13395" spans="16:23" x14ac:dyDescent="0.25">
      <c r="P13395" s="1"/>
      <c r="Q13395" s="1"/>
      <c r="T13395" s="2"/>
      <c r="U13395" s="2"/>
      <c r="V13395" s="2"/>
      <c r="W13395" s="2"/>
    </row>
    <row r="13396" spans="16:23" x14ac:dyDescent="0.25">
      <c r="P13396" s="1"/>
      <c r="Q13396" s="1"/>
      <c r="R13396" s="3"/>
      <c r="S13396" s="3"/>
      <c r="T13396" s="2"/>
      <c r="U13396" s="2"/>
      <c r="V13396" s="2"/>
      <c r="W13396" s="2"/>
    </row>
    <row r="13397" spans="16:23" x14ac:dyDescent="0.25">
      <c r="P13397" s="1"/>
      <c r="Q13397" s="1"/>
      <c r="T13397" s="2"/>
      <c r="U13397" s="2"/>
      <c r="V13397" s="2"/>
      <c r="W13397" s="2"/>
    </row>
    <row r="13398" spans="16:23" x14ac:dyDescent="0.25">
      <c r="P13398" s="1"/>
      <c r="Q13398" s="1"/>
      <c r="T13398" s="2"/>
      <c r="U13398" s="2"/>
      <c r="V13398" s="2"/>
      <c r="W13398" s="2"/>
    </row>
    <row r="13399" spans="16:23" x14ac:dyDescent="0.25">
      <c r="P13399" s="1"/>
      <c r="Q13399" s="1"/>
      <c r="T13399" s="2"/>
      <c r="U13399" s="2"/>
      <c r="V13399" s="2"/>
      <c r="W13399" s="2"/>
    </row>
    <row r="13400" spans="16:23" x14ac:dyDescent="0.25">
      <c r="P13400" s="1"/>
      <c r="Q13400" s="1"/>
      <c r="T13400" s="2"/>
      <c r="U13400" s="2"/>
      <c r="V13400" s="2"/>
      <c r="W13400" s="2"/>
    </row>
    <row r="13401" spans="16:23" x14ac:dyDescent="0.25">
      <c r="P13401" s="1"/>
      <c r="Q13401" s="1"/>
      <c r="T13401" s="2"/>
      <c r="U13401" s="2"/>
      <c r="V13401" s="2"/>
      <c r="W13401" s="2"/>
    </row>
    <row r="13402" spans="16:23" x14ac:dyDescent="0.25">
      <c r="P13402" s="1"/>
      <c r="Q13402" s="1"/>
      <c r="T13402" s="2"/>
      <c r="U13402" s="2"/>
      <c r="V13402" s="2"/>
      <c r="W13402" s="2"/>
    </row>
    <row r="13403" spans="16:23" x14ac:dyDescent="0.25">
      <c r="P13403" s="1"/>
      <c r="Q13403" s="1"/>
      <c r="T13403" s="2"/>
      <c r="U13403" s="2"/>
      <c r="V13403" s="2"/>
      <c r="W13403" s="2"/>
    </row>
    <row r="13404" spans="16:23" x14ac:dyDescent="0.25">
      <c r="P13404" s="1"/>
      <c r="Q13404" s="1"/>
      <c r="T13404" s="2"/>
      <c r="U13404" s="2"/>
      <c r="V13404" s="2"/>
      <c r="W13404" s="2"/>
    </row>
    <row r="13405" spans="16:23" x14ac:dyDescent="0.25">
      <c r="P13405" s="1"/>
      <c r="Q13405" s="1"/>
      <c r="T13405" s="2"/>
      <c r="U13405" s="2"/>
      <c r="V13405" s="2"/>
      <c r="W13405" s="2"/>
    </row>
    <row r="13406" spans="16:23" x14ac:dyDescent="0.25">
      <c r="P13406" s="1"/>
      <c r="Q13406" s="1"/>
      <c r="T13406" s="2"/>
      <c r="U13406" s="2"/>
      <c r="V13406" s="2"/>
      <c r="W13406" s="2"/>
    </row>
    <row r="13407" spans="16:23" x14ac:dyDescent="0.25">
      <c r="P13407" s="1"/>
      <c r="Q13407" s="1"/>
      <c r="T13407" s="2"/>
      <c r="U13407" s="2"/>
      <c r="V13407" s="2"/>
      <c r="W13407" s="2"/>
    </row>
    <row r="13408" spans="16:23" x14ac:dyDescent="0.25">
      <c r="P13408" s="1"/>
      <c r="Q13408" s="1"/>
      <c r="T13408" s="2"/>
      <c r="U13408" s="2"/>
      <c r="V13408" s="2"/>
      <c r="W13408" s="2"/>
    </row>
    <row r="13409" spans="16:23" x14ac:dyDescent="0.25">
      <c r="P13409" s="1"/>
      <c r="Q13409" s="1"/>
      <c r="T13409" s="2"/>
      <c r="U13409" s="2"/>
      <c r="V13409" s="2"/>
      <c r="W13409" s="2"/>
    </row>
    <row r="13410" spans="16:23" x14ac:dyDescent="0.25">
      <c r="P13410" s="1"/>
      <c r="Q13410" s="1"/>
      <c r="R13410" s="3"/>
      <c r="S13410" s="3"/>
      <c r="T13410" s="2"/>
      <c r="U13410" s="2"/>
      <c r="V13410" s="2"/>
      <c r="W13410" s="2"/>
    </row>
    <row r="13411" spans="16:23" x14ac:dyDescent="0.25">
      <c r="P13411" s="1"/>
      <c r="Q13411" s="1"/>
      <c r="T13411" s="2"/>
      <c r="U13411" s="2"/>
      <c r="V13411" s="2"/>
      <c r="W13411" s="2"/>
    </row>
    <row r="13412" spans="16:23" x14ac:dyDescent="0.25">
      <c r="P13412" s="1"/>
      <c r="Q13412" s="1"/>
      <c r="T13412" s="2"/>
      <c r="U13412" s="2"/>
      <c r="V13412" s="2"/>
      <c r="W13412" s="2"/>
    </row>
    <row r="13413" spans="16:23" x14ac:dyDescent="0.25">
      <c r="P13413" s="1"/>
      <c r="Q13413" s="1"/>
      <c r="T13413" s="2"/>
      <c r="U13413" s="2"/>
      <c r="V13413" s="2"/>
      <c r="W13413" s="2"/>
    </row>
    <row r="13414" spans="16:23" x14ac:dyDescent="0.25">
      <c r="P13414" s="1"/>
      <c r="Q13414" s="1"/>
      <c r="T13414" s="2"/>
      <c r="U13414" s="2"/>
      <c r="V13414" s="2"/>
      <c r="W13414" s="2"/>
    </row>
    <row r="13415" spans="16:23" x14ac:dyDescent="0.25">
      <c r="P13415" s="1"/>
      <c r="Q13415" s="1"/>
      <c r="T13415" s="2"/>
      <c r="U13415" s="2"/>
      <c r="V13415" s="2"/>
      <c r="W13415" s="2"/>
    </row>
    <row r="13416" spans="16:23" x14ac:dyDescent="0.25">
      <c r="P13416" s="1"/>
      <c r="Q13416" s="1"/>
      <c r="T13416" s="2"/>
      <c r="U13416" s="2"/>
      <c r="V13416" s="2"/>
      <c r="W13416" s="2"/>
    </row>
    <row r="13417" spans="16:23" x14ac:dyDescent="0.25">
      <c r="P13417" s="1"/>
      <c r="Q13417" s="1"/>
      <c r="T13417" s="2"/>
      <c r="U13417" s="2"/>
      <c r="V13417" s="2"/>
      <c r="W13417" s="2"/>
    </row>
    <row r="13418" spans="16:23" x14ac:dyDescent="0.25">
      <c r="P13418" s="1"/>
      <c r="Q13418" s="1"/>
      <c r="T13418" s="2"/>
      <c r="U13418" s="2"/>
      <c r="V13418" s="2"/>
      <c r="W13418" s="2"/>
    </row>
    <row r="13419" spans="16:23" x14ac:dyDescent="0.25">
      <c r="P13419" s="1"/>
      <c r="Q13419" s="1"/>
      <c r="T13419" s="2"/>
      <c r="U13419" s="2"/>
      <c r="V13419" s="2"/>
      <c r="W13419" s="2"/>
    </row>
    <row r="13420" spans="16:23" x14ac:dyDescent="0.25">
      <c r="P13420" s="1"/>
      <c r="Q13420" s="1"/>
      <c r="T13420" s="2"/>
      <c r="U13420" s="2"/>
      <c r="V13420" s="2"/>
      <c r="W13420" s="2"/>
    </row>
    <row r="13421" spans="16:23" x14ac:dyDescent="0.25">
      <c r="P13421" s="1"/>
      <c r="Q13421" s="1"/>
      <c r="T13421" s="2"/>
      <c r="U13421" s="2"/>
      <c r="V13421" s="2"/>
      <c r="W13421" s="2"/>
    </row>
    <row r="13422" spans="16:23" x14ac:dyDescent="0.25">
      <c r="P13422" s="1"/>
      <c r="Q13422" s="1"/>
      <c r="T13422" s="2"/>
      <c r="U13422" s="2"/>
      <c r="V13422" s="2"/>
      <c r="W13422" s="2"/>
    </row>
    <row r="13423" spans="16:23" x14ac:dyDescent="0.25">
      <c r="P13423" s="1"/>
      <c r="Q13423" s="1"/>
      <c r="T13423" s="2"/>
      <c r="U13423" s="2"/>
      <c r="V13423" s="2"/>
      <c r="W13423" s="2"/>
    </row>
    <row r="13424" spans="16:23" x14ac:dyDescent="0.25">
      <c r="P13424" s="1"/>
      <c r="Q13424" s="1"/>
      <c r="T13424" s="2"/>
      <c r="U13424" s="2"/>
      <c r="V13424" s="2"/>
      <c r="W13424" s="2"/>
    </row>
    <row r="13425" spans="16:23" x14ac:dyDescent="0.25">
      <c r="P13425" s="1"/>
      <c r="Q13425" s="1"/>
      <c r="R13425" s="3"/>
      <c r="S13425" s="3"/>
      <c r="T13425" s="2"/>
      <c r="U13425" s="2"/>
      <c r="V13425" s="2"/>
      <c r="W13425" s="2"/>
    </row>
    <row r="13426" spans="16:23" x14ac:dyDescent="0.25">
      <c r="P13426" s="1"/>
      <c r="Q13426" s="1"/>
      <c r="T13426" s="2"/>
      <c r="U13426" s="2"/>
      <c r="V13426" s="2"/>
      <c r="W13426" s="2"/>
    </row>
    <row r="13427" spans="16:23" x14ac:dyDescent="0.25">
      <c r="P13427" s="1"/>
      <c r="Q13427" s="1"/>
      <c r="T13427" s="2"/>
      <c r="U13427" s="2"/>
      <c r="V13427" s="2"/>
      <c r="W13427" s="2"/>
    </row>
    <row r="13428" spans="16:23" x14ac:dyDescent="0.25">
      <c r="P13428" s="1"/>
      <c r="Q13428" s="1"/>
      <c r="T13428" s="2"/>
      <c r="U13428" s="2"/>
      <c r="V13428" s="2"/>
      <c r="W13428" s="2"/>
    </row>
    <row r="13429" spans="16:23" x14ac:dyDescent="0.25">
      <c r="P13429" s="1"/>
      <c r="Q13429" s="1"/>
      <c r="T13429" s="2"/>
      <c r="U13429" s="2"/>
      <c r="V13429" s="2"/>
      <c r="W13429" s="2"/>
    </row>
    <row r="13430" spans="16:23" x14ac:dyDescent="0.25">
      <c r="P13430" s="1"/>
      <c r="Q13430" s="1"/>
      <c r="R13430" s="3"/>
      <c r="S13430" s="3"/>
      <c r="T13430" s="2"/>
      <c r="U13430" s="2"/>
      <c r="V13430" s="2"/>
      <c r="W13430" s="2"/>
    </row>
    <row r="13431" spans="16:23" x14ac:dyDescent="0.25">
      <c r="P13431" s="1"/>
      <c r="Q13431" s="1"/>
      <c r="T13431" s="2"/>
      <c r="U13431" s="2"/>
      <c r="V13431" s="2"/>
      <c r="W13431" s="2"/>
    </row>
    <row r="13432" spans="16:23" x14ac:dyDescent="0.25">
      <c r="P13432" s="1"/>
      <c r="Q13432" s="1"/>
      <c r="T13432" s="2"/>
      <c r="U13432" s="2"/>
      <c r="V13432" s="2"/>
      <c r="W13432" s="2"/>
    </row>
    <row r="13433" spans="16:23" x14ac:dyDescent="0.25">
      <c r="P13433" s="1"/>
      <c r="Q13433" s="1"/>
      <c r="T13433" s="2"/>
      <c r="U13433" s="2"/>
      <c r="V13433" s="2"/>
      <c r="W13433" s="2"/>
    </row>
    <row r="13434" spans="16:23" x14ac:dyDescent="0.25">
      <c r="P13434" s="1"/>
      <c r="Q13434" s="1"/>
      <c r="T13434" s="2"/>
      <c r="U13434" s="2"/>
      <c r="V13434" s="2"/>
      <c r="W13434" s="2"/>
    </row>
    <row r="13435" spans="16:23" x14ac:dyDescent="0.25">
      <c r="P13435" s="1"/>
      <c r="Q13435" s="1"/>
      <c r="T13435" s="2"/>
      <c r="U13435" s="2"/>
      <c r="V13435" s="2"/>
      <c r="W13435" s="2"/>
    </row>
    <row r="13436" spans="16:23" x14ac:dyDescent="0.25">
      <c r="P13436" s="1"/>
      <c r="Q13436" s="1"/>
      <c r="T13436" s="2"/>
      <c r="U13436" s="2"/>
      <c r="V13436" s="2"/>
      <c r="W13436" s="2"/>
    </row>
    <row r="13437" spans="16:23" x14ac:dyDescent="0.25">
      <c r="P13437" s="1"/>
      <c r="Q13437" s="1"/>
      <c r="T13437" s="2"/>
      <c r="U13437" s="2"/>
      <c r="V13437" s="2"/>
      <c r="W13437" s="2"/>
    </row>
    <row r="13438" spans="16:23" x14ac:dyDescent="0.25">
      <c r="P13438" s="1"/>
      <c r="Q13438" s="1"/>
      <c r="T13438" s="2"/>
      <c r="U13438" s="2"/>
      <c r="V13438" s="2"/>
      <c r="W13438" s="2"/>
    </row>
    <row r="13439" spans="16:23" x14ac:dyDescent="0.25">
      <c r="P13439" s="1"/>
      <c r="Q13439" s="1"/>
      <c r="T13439" s="2"/>
      <c r="U13439" s="2"/>
      <c r="V13439" s="2"/>
      <c r="W13439" s="2"/>
    </row>
    <row r="13440" spans="16:23" x14ac:dyDescent="0.25">
      <c r="P13440" s="1"/>
      <c r="Q13440" s="1"/>
      <c r="T13440" s="2"/>
      <c r="U13440" s="2"/>
      <c r="V13440" s="2"/>
      <c r="W13440" s="2"/>
    </row>
    <row r="13441" spans="16:23" x14ac:dyDescent="0.25">
      <c r="P13441" s="1"/>
      <c r="Q13441" s="1"/>
      <c r="R13441" s="3"/>
      <c r="S13441" s="3"/>
      <c r="T13441" s="2"/>
      <c r="U13441" s="2"/>
      <c r="V13441" s="2"/>
      <c r="W13441" s="2"/>
    </row>
    <row r="13442" spans="16:23" x14ac:dyDescent="0.25">
      <c r="P13442" s="1"/>
      <c r="Q13442" s="1"/>
      <c r="T13442" s="2"/>
      <c r="U13442" s="2"/>
      <c r="V13442" s="2"/>
      <c r="W13442" s="2"/>
    </row>
    <row r="13443" spans="16:23" x14ac:dyDescent="0.25">
      <c r="P13443" s="1"/>
      <c r="Q13443" s="1"/>
      <c r="T13443" s="2"/>
      <c r="U13443" s="2"/>
      <c r="V13443" s="2"/>
      <c r="W13443" s="2"/>
    </row>
    <row r="13444" spans="16:23" x14ac:dyDescent="0.25">
      <c r="P13444" s="1"/>
      <c r="Q13444" s="1"/>
      <c r="T13444" s="2"/>
      <c r="U13444" s="2"/>
      <c r="V13444" s="2"/>
      <c r="W13444" s="2"/>
    </row>
    <row r="13445" spans="16:23" x14ac:dyDescent="0.25">
      <c r="P13445" s="1"/>
      <c r="Q13445" s="1"/>
      <c r="T13445" s="2"/>
      <c r="U13445" s="2"/>
      <c r="V13445" s="2"/>
      <c r="W13445" s="2"/>
    </row>
    <row r="13446" spans="16:23" x14ac:dyDescent="0.25">
      <c r="P13446" s="1"/>
      <c r="Q13446" s="1"/>
      <c r="T13446" s="2"/>
      <c r="U13446" s="2"/>
      <c r="V13446" s="2"/>
      <c r="W13446" s="2"/>
    </row>
    <row r="13447" spans="16:23" x14ac:dyDescent="0.25">
      <c r="P13447" s="1"/>
      <c r="Q13447" s="1"/>
      <c r="T13447" s="2"/>
      <c r="U13447" s="2"/>
      <c r="V13447" s="2"/>
      <c r="W13447" s="2"/>
    </row>
    <row r="13448" spans="16:23" x14ac:dyDescent="0.25">
      <c r="P13448" s="1"/>
      <c r="Q13448" s="1"/>
      <c r="T13448" s="2"/>
      <c r="U13448" s="2"/>
      <c r="V13448" s="2"/>
      <c r="W13448" s="2"/>
    </row>
    <row r="13449" spans="16:23" x14ac:dyDescent="0.25">
      <c r="P13449" s="1"/>
      <c r="Q13449" s="1"/>
      <c r="T13449" s="2"/>
      <c r="U13449" s="2"/>
      <c r="V13449" s="2"/>
      <c r="W13449" s="2"/>
    </row>
    <row r="13450" spans="16:23" x14ac:dyDescent="0.25">
      <c r="P13450" s="1"/>
      <c r="Q13450" s="1"/>
      <c r="T13450" s="2"/>
      <c r="U13450" s="2"/>
      <c r="V13450" s="2"/>
      <c r="W13450" s="2"/>
    </row>
    <row r="13451" spans="16:23" x14ac:dyDescent="0.25">
      <c r="P13451" s="1"/>
      <c r="Q13451" s="1"/>
      <c r="T13451" s="2"/>
      <c r="U13451" s="2"/>
      <c r="V13451" s="2"/>
      <c r="W13451" s="2"/>
    </row>
    <row r="13452" spans="16:23" x14ac:dyDescent="0.25">
      <c r="P13452" s="1"/>
      <c r="Q13452" s="1"/>
      <c r="T13452" s="2"/>
      <c r="U13452" s="2"/>
      <c r="V13452" s="2"/>
      <c r="W13452" s="2"/>
    </row>
    <row r="13453" spans="16:23" x14ac:dyDescent="0.25">
      <c r="P13453" s="1"/>
      <c r="Q13453" s="1"/>
      <c r="T13453" s="2"/>
      <c r="U13453" s="2"/>
      <c r="V13453" s="2"/>
      <c r="W13453" s="2"/>
    </row>
    <row r="13454" spans="16:23" x14ac:dyDescent="0.25">
      <c r="P13454" s="1"/>
      <c r="Q13454" s="1"/>
      <c r="T13454" s="2"/>
      <c r="U13454" s="2"/>
      <c r="V13454" s="2"/>
      <c r="W13454" s="2"/>
    </row>
    <row r="13455" spans="16:23" x14ac:dyDescent="0.25">
      <c r="P13455" s="1"/>
      <c r="Q13455" s="1"/>
      <c r="T13455" s="2"/>
      <c r="U13455" s="2"/>
      <c r="V13455" s="2"/>
      <c r="W13455" s="2"/>
    </row>
    <row r="13456" spans="16:23" x14ac:dyDescent="0.25">
      <c r="P13456" s="1"/>
      <c r="Q13456" s="1"/>
      <c r="T13456" s="2"/>
      <c r="U13456" s="2"/>
      <c r="V13456" s="2"/>
      <c r="W13456" s="2"/>
    </row>
    <row r="13457" spans="16:23" x14ac:dyDescent="0.25">
      <c r="P13457" s="1"/>
      <c r="Q13457" s="1"/>
      <c r="T13457" s="2"/>
      <c r="U13457" s="2"/>
      <c r="V13457" s="2"/>
      <c r="W13457" s="2"/>
    </row>
    <row r="13458" spans="16:23" x14ac:dyDescent="0.25">
      <c r="P13458" s="1"/>
      <c r="Q13458" s="1"/>
      <c r="T13458" s="2"/>
      <c r="U13458" s="2"/>
      <c r="V13458" s="2"/>
      <c r="W13458" s="2"/>
    </row>
    <row r="13459" spans="16:23" x14ac:dyDescent="0.25">
      <c r="P13459" s="1"/>
      <c r="Q13459" s="1"/>
      <c r="T13459" s="2"/>
      <c r="U13459" s="2"/>
      <c r="V13459" s="2"/>
      <c r="W13459" s="2"/>
    </row>
    <row r="13460" spans="16:23" x14ac:dyDescent="0.25">
      <c r="P13460" s="1"/>
      <c r="Q13460" s="1"/>
      <c r="T13460" s="2"/>
      <c r="U13460" s="2"/>
      <c r="V13460" s="2"/>
      <c r="W13460" s="2"/>
    </row>
    <row r="13461" spans="16:23" x14ac:dyDescent="0.25">
      <c r="P13461" s="1"/>
      <c r="Q13461" s="1"/>
      <c r="T13461" s="2"/>
      <c r="U13461" s="2"/>
      <c r="V13461" s="2"/>
      <c r="W13461" s="2"/>
    </row>
    <row r="13462" spans="16:23" x14ac:dyDescent="0.25">
      <c r="P13462" s="1"/>
      <c r="Q13462" s="1"/>
      <c r="T13462" s="2"/>
      <c r="U13462" s="2"/>
      <c r="V13462" s="2"/>
      <c r="W13462" s="2"/>
    </row>
    <row r="13463" spans="16:23" x14ac:dyDescent="0.25">
      <c r="P13463" s="1"/>
      <c r="Q13463" s="1"/>
      <c r="T13463" s="2"/>
      <c r="U13463" s="2"/>
      <c r="V13463" s="2"/>
      <c r="W13463" s="2"/>
    </row>
    <row r="13464" spans="16:23" x14ac:dyDescent="0.25">
      <c r="P13464" s="1"/>
      <c r="Q13464" s="1"/>
      <c r="T13464" s="2"/>
      <c r="U13464" s="2"/>
      <c r="V13464" s="2"/>
      <c r="W13464" s="2"/>
    </row>
    <row r="13465" spans="16:23" x14ac:dyDescent="0.25">
      <c r="P13465" s="1"/>
      <c r="Q13465" s="1"/>
      <c r="T13465" s="2"/>
      <c r="U13465" s="2"/>
      <c r="V13465" s="2"/>
      <c r="W13465" s="2"/>
    </row>
    <row r="13466" spans="16:23" x14ac:dyDescent="0.25">
      <c r="P13466" s="1"/>
      <c r="Q13466" s="1"/>
      <c r="T13466" s="2"/>
      <c r="U13466" s="2"/>
      <c r="V13466" s="2"/>
      <c r="W13466" s="2"/>
    </row>
    <row r="13467" spans="16:23" x14ac:dyDescent="0.25">
      <c r="P13467" s="1"/>
      <c r="Q13467" s="1"/>
      <c r="T13467" s="2"/>
      <c r="U13467" s="2"/>
      <c r="V13467" s="2"/>
      <c r="W13467" s="2"/>
    </row>
    <row r="13468" spans="16:23" x14ac:dyDescent="0.25">
      <c r="P13468" s="1"/>
      <c r="Q13468" s="1"/>
      <c r="T13468" s="2"/>
      <c r="U13468" s="2"/>
      <c r="V13468" s="2"/>
      <c r="W13468" s="2"/>
    </row>
    <row r="13469" spans="16:23" x14ac:dyDescent="0.25">
      <c r="P13469" s="1"/>
      <c r="Q13469" s="1"/>
      <c r="T13469" s="2"/>
      <c r="U13469" s="2"/>
      <c r="V13469" s="2"/>
      <c r="W13469" s="2"/>
    </row>
    <row r="13470" spans="16:23" x14ac:dyDescent="0.25">
      <c r="P13470" s="1"/>
      <c r="Q13470" s="1"/>
      <c r="T13470" s="2"/>
      <c r="U13470" s="2"/>
      <c r="V13470" s="2"/>
      <c r="W13470" s="2"/>
    </row>
    <row r="13471" spans="16:23" x14ac:dyDescent="0.25">
      <c r="P13471" s="1"/>
      <c r="Q13471" s="1"/>
      <c r="T13471" s="2"/>
      <c r="U13471" s="2"/>
      <c r="V13471" s="2"/>
      <c r="W13471" s="2"/>
    </row>
    <row r="13472" spans="16:23" x14ac:dyDescent="0.25">
      <c r="P13472" s="1"/>
      <c r="Q13472" s="1"/>
      <c r="T13472" s="2"/>
      <c r="U13472" s="2"/>
      <c r="V13472" s="2"/>
      <c r="W13472" s="2"/>
    </row>
    <row r="13473" spans="16:23" x14ac:dyDescent="0.25">
      <c r="P13473" s="1"/>
      <c r="Q13473" s="1"/>
      <c r="T13473" s="2"/>
      <c r="U13473" s="2"/>
      <c r="V13473" s="2"/>
      <c r="W13473" s="2"/>
    </row>
    <row r="13474" spans="16:23" x14ac:dyDescent="0.25">
      <c r="P13474" s="1"/>
      <c r="Q13474" s="1"/>
      <c r="T13474" s="2"/>
      <c r="U13474" s="2"/>
      <c r="V13474" s="2"/>
      <c r="W13474" s="2"/>
    </row>
    <row r="13475" spans="16:23" x14ac:dyDescent="0.25">
      <c r="P13475" s="1"/>
      <c r="Q13475" s="1"/>
      <c r="T13475" s="2"/>
      <c r="U13475" s="2"/>
      <c r="V13475" s="2"/>
      <c r="W13475" s="2"/>
    </row>
    <row r="13476" spans="16:23" x14ac:dyDescent="0.25">
      <c r="P13476" s="1"/>
      <c r="Q13476" s="1"/>
      <c r="T13476" s="2"/>
      <c r="U13476" s="2"/>
      <c r="V13476" s="2"/>
      <c r="W13476" s="2"/>
    </row>
    <row r="13477" spans="16:23" x14ac:dyDescent="0.25">
      <c r="P13477" s="1"/>
      <c r="Q13477" s="1"/>
      <c r="R13477" s="3"/>
      <c r="S13477" s="3"/>
      <c r="T13477" s="2"/>
      <c r="U13477" s="2"/>
      <c r="V13477" s="2"/>
      <c r="W13477" s="2"/>
    </row>
    <row r="13478" spans="16:23" x14ac:dyDescent="0.25">
      <c r="P13478" s="1"/>
      <c r="Q13478" s="1"/>
      <c r="T13478" s="2"/>
      <c r="U13478" s="2"/>
      <c r="V13478" s="2"/>
      <c r="W13478" s="2"/>
    </row>
    <row r="13479" spans="16:23" x14ac:dyDescent="0.25">
      <c r="P13479" s="1"/>
      <c r="Q13479" s="1"/>
      <c r="T13479" s="2"/>
      <c r="U13479" s="2"/>
      <c r="V13479" s="2"/>
      <c r="W13479" s="2"/>
    </row>
    <row r="13480" spans="16:23" x14ac:dyDescent="0.25">
      <c r="P13480" s="1"/>
      <c r="Q13480" s="1"/>
      <c r="T13480" s="2"/>
      <c r="U13480" s="2"/>
      <c r="V13480" s="2"/>
      <c r="W13480" s="2"/>
    </row>
    <row r="13481" spans="16:23" x14ac:dyDescent="0.25">
      <c r="P13481" s="1"/>
      <c r="Q13481" s="1"/>
      <c r="T13481" s="2"/>
      <c r="U13481" s="2"/>
      <c r="V13481" s="2"/>
      <c r="W13481" s="2"/>
    </row>
    <row r="13482" spans="16:23" x14ac:dyDescent="0.25">
      <c r="P13482" s="1"/>
      <c r="Q13482" s="1"/>
      <c r="T13482" s="2"/>
      <c r="U13482" s="2"/>
      <c r="V13482" s="2"/>
      <c r="W13482" s="2"/>
    </row>
    <row r="13483" spans="16:23" x14ac:dyDescent="0.25">
      <c r="P13483" s="1"/>
      <c r="Q13483" s="1"/>
      <c r="T13483" s="2"/>
      <c r="U13483" s="2"/>
      <c r="V13483" s="2"/>
      <c r="W13483" s="2"/>
    </row>
    <row r="13484" spans="16:23" x14ac:dyDescent="0.25">
      <c r="P13484" s="1"/>
      <c r="Q13484" s="1"/>
      <c r="T13484" s="2"/>
      <c r="U13484" s="2"/>
      <c r="V13484" s="2"/>
      <c r="W13484" s="2"/>
    </row>
    <row r="13485" spans="16:23" x14ac:dyDescent="0.25">
      <c r="P13485" s="1"/>
      <c r="Q13485" s="1"/>
      <c r="T13485" s="2"/>
      <c r="U13485" s="2"/>
      <c r="V13485" s="2"/>
      <c r="W13485" s="2"/>
    </row>
    <row r="13486" spans="16:23" x14ac:dyDescent="0.25">
      <c r="P13486" s="1"/>
      <c r="Q13486" s="1"/>
      <c r="T13486" s="2"/>
      <c r="U13486" s="2"/>
      <c r="V13486" s="2"/>
      <c r="W13486" s="2"/>
    </row>
    <row r="13487" spans="16:23" x14ac:dyDescent="0.25">
      <c r="P13487" s="1"/>
      <c r="Q13487" s="1"/>
      <c r="T13487" s="2"/>
      <c r="U13487" s="2"/>
      <c r="V13487" s="2"/>
      <c r="W13487" s="2"/>
    </row>
    <row r="13488" spans="16:23" x14ac:dyDescent="0.25">
      <c r="P13488" s="1"/>
      <c r="Q13488" s="1"/>
      <c r="T13488" s="2"/>
      <c r="U13488" s="2"/>
      <c r="V13488" s="2"/>
      <c r="W13488" s="2"/>
    </row>
    <row r="13489" spans="16:23" x14ac:dyDescent="0.25">
      <c r="P13489" s="1"/>
      <c r="Q13489" s="1"/>
      <c r="T13489" s="2"/>
      <c r="U13489" s="2"/>
      <c r="V13489" s="2"/>
      <c r="W13489" s="2"/>
    </row>
    <row r="13490" spans="16:23" x14ac:dyDescent="0.25">
      <c r="P13490" s="1"/>
      <c r="Q13490" s="1"/>
      <c r="T13490" s="2"/>
      <c r="U13490" s="2"/>
      <c r="V13490" s="2"/>
      <c r="W13490" s="2"/>
    </row>
    <row r="13491" spans="16:23" x14ac:dyDescent="0.25">
      <c r="P13491" s="1"/>
      <c r="Q13491" s="1"/>
      <c r="T13491" s="2"/>
      <c r="U13491" s="2"/>
      <c r="V13491" s="2"/>
      <c r="W13491" s="2"/>
    </row>
    <row r="13492" spans="16:23" x14ac:dyDescent="0.25">
      <c r="P13492" s="1"/>
      <c r="Q13492" s="1"/>
      <c r="T13492" s="2"/>
      <c r="U13492" s="2"/>
      <c r="V13492" s="2"/>
      <c r="W13492" s="2"/>
    </row>
    <row r="13493" spans="16:23" x14ac:dyDescent="0.25">
      <c r="P13493" s="1"/>
      <c r="Q13493" s="1"/>
      <c r="T13493" s="2"/>
      <c r="U13493" s="2"/>
      <c r="V13493" s="2"/>
      <c r="W13493" s="2"/>
    </row>
    <row r="13494" spans="16:23" x14ac:dyDescent="0.25">
      <c r="P13494" s="1"/>
      <c r="Q13494" s="1"/>
      <c r="T13494" s="2"/>
      <c r="U13494" s="2"/>
      <c r="V13494" s="2"/>
      <c r="W13494" s="2"/>
    </row>
    <row r="13495" spans="16:23" x14ac:dyDescent="0.25">
      <c r="P13495" s="1"/>
      <c r="Q13495" s="1"/>
      <c r="T13495" s="2"/>
      <c r="U13495" s="2"/>
      <c r="V13495" s="2"/>
      <c r="W13495" s="2"/>
    </row>
    <row r="13496" spans="16:23" x14ac:dyDescent="0.25">
      <c r="P13496" s="1"/>
      <c r="Q13496" s="1"/>
      <c r="T13496" s="2"/>
      <c r="U13496" s="2"/>
      <c r="V13496" s="2"/>
      <c r="W13496" s="2"/>
    </row>
    <row r="13497" spans="16:23" x14ac:dyDescent="0.25">
      <c r="P13497" s="1"/>
      <c r="Q13497" s="1"/>
      <c r="T13497" s="2"/>
      <c r="U13497" s="2"/>
      <c r="V13497" s="2"/>
      <c r="W13497" s="2"/>
    </row>
    <row r="13498" spans="16:23" x14ac:dyDescent="0.25">
      <c r="P13498" s="1"/>
      <c r="Q13498" s="1"/>
      <c r="T13498" s="2"/>
      <c r="U13498" s="2"/>
      <c r="V13498" s="2"/>
      <c r="W13498" s="2"/>
    </row>
    <row r="13499" spans="16:23" x14ac:dyDescent="0.25">
      <c r="P13499" s="1"/>
      <c r="Q13499" s="1"/>
      <c r="T13499" s="2"/>
      <c r="U13499" s="2"/>
      <c r="V13499" s="2"/>
      <c r="W13499" s="2"/>
    </row>
    <row r="13500" spans="16:23" x14ac:dyDescent="0.25">
      <c r="P13500" s="1"/>
      <c r="Q13500" s="1"/>
      <c r="R13500" s="3"/>
      <c r="S13500" s="3"/>
      <c r="T13500" s="2"/>
      <c r="U13500" s="2"/>
      <c r="V13500" s="2"/>
      <c r="W13500" s="2"/>
    </row>
    <row r="13501" spans="16:23" x14ac:dyDescent="0.25">
      <c r="P13501" s="1"/>
      <c r="Q13501" s="1"/>
      <c r="T13501" s="2"/>
      <c r="U13501" s="2"/>
      <c r="V13501" s="2"/>
      <c r="W13501" s="2"/>
    </row>
    <row r="13502" spans="16:23" x14ac:dyDescent="0.25">
      <c r="P13502" s="1"/>
      <c r="Q13502" s="1"/>
      <c r="T13502" s="2"/>
      <c r="U13502" s="2"/>
      <c r="V13502" s="2"/>
      <c r="W13502" s="2"/>
    </row>
    <row r="13503" spans="16:23" x14ac:dyDescent="0.25">
      <c r="P13503" s="1"/>
      <c r="Q13503" s="1"/>
      <c r="T13503" s="2"/>
      <c r="U13503" s="2"/>
      <c r="V13503" s="2"/>
      <c r="W13503" s="2"/>
    </row>
    <row r="13504" spans="16:23" x14ac:dyDescent="0.25">
      <c r="P13504" s="1"/>
      <c r="Q13504" s="1"/>
      <c r="T13504" s="2"/>
      <c r="U13504" s="2"/>
      <c r="V13504" s="2"/>
      <c r="W13504" s="2"/>
    </row>
    <row r="13505" spans="16:23" x14ac:dyDescent="0.25">
      <c r="P13505" s="1"/>
      <c r="Q13505" s="1"/>
      <c r="T13505" s="2"/>
      <c r="U13505" s="2"/>
      <c r="V13505" s="2"/>
      <c r="W13505" s="2"/>
    </row>
    <row r="13506" spans="16:23" x14ac:dyDescent="0.25">
      <c r="P13506" s="1"/>
      <c r="Q13506" s="1"/>
      <c r="T13506" s="2"/>
      <c r="U13506" s="2"/>
      <c r="V13506" s="2"/>
      <c r="W13506" s="2"/>
    </row>
    <row r="13507" spans="16:23" x14ac:dyDescent="0.25">
      <c r="P13507" s="1"/>
      <c r="Q13507" s="1"/>
      <c r="T13507" s="2"/>
      <c r="U13507" s="2"/>
      <c r="V13507" s="2"/>
      <c r="W13507" s="2"/>
    </row>
    <row r="13508" spans="16:23" x14ac:dyDescent="0.25">
      <c r="P13508" s="1"/>
      <c r="Q13508" s="1"/>
      <c r="T13508" s="2"/>
      <c r="U13508" s="2"/>
      <c r="V13508" s="2"/>
      <c r="W13508" s="2"/>
    </row>
    <row r="13509" spans="16:23" x14ac:dyDescent="0.25">
      <c r="P13509" s="1"/>
      <c r="Q13509" s="1"/>
      <c r="T13509" s="2"/>
      <c r="U13509" s="2"/>
      <c r="V13509" s="2"/>
      <c r="W13509" s="2"/>
    </row>
    <row r="13510" spans="16:23" x14ac:dyDescent="0.25">
      <c r="P13510" s="1"/>
      <c r="Q13510" s="1"/>
      <c r="T13510" s="2"/>
      <c r="U13510" s="2"/>
      <c r="V13510" s="2"/>
      <c r="W13510" s="2"/>
    </row>
    <row r="13511" spans="16:23" x14ac:dyDescent="0.25">
      <c r="P13511" s="1"/>
      <c r="Q13511" s="1"/>
      <c r="T13511" s="2"/>
      <c r="U13511" s="2"/>
      <c r="V13511" s="2"/>
      <c r="W13511" s="2"/>
    </row>
    <row r="13512" spans="16:23" x14ac:dyDescent="0.25">
      <c r="P13512" s="1"/>
      <c r="Q13512" s="1"/>
      <c r="T13512" s="2"/>
      <c r="U13512" s="2"/>
      <c r="V13512" s="2"/>
      <c r="W13512" s="2"/>
    </row>
    <row r="13513" spans="16:23" x14ac:dyDescent="0.25">
      <c r="P13513" s="1"/>
      <c r="Q13513" s="1"/>
      <c r="T13513" s="2"/>
      <c r="U13513" s="2"/>
      <c r="V13513" s="2"/>
      <c r="W13513" s="2"/>
    </row>
    <row r="13514" spans="16:23" x14ac:dyDescent="0.25">
      <c r="P13514" s="1"/>
      <c r="Q13514" s="1"/>
      <c r="T13514" s="2"/>
      <c r="U13514" s="2"/>
      <c r="V13514" s="2"/>
      <c r="W13514" s="2"/>
    </row>
    <row r="13515" spans="16:23" x14ac:dyDescent="0.25">
      <c r="P13515" s="1"/>
      <c r="Q13515" s="1"/>
      <c r="T13515" s="2"/>
      <c r="U13515" s="2"/>
      <c r="V13515" s="2"/>
      <c r="W13515" s="2"/>
    </row>
    <row r="13516" spans="16:23" x14ac:dyDescent="0.25">
      <c r="P13516" s="1"/>
      <c r="Q13516" s="1"/>
      <c r="T13516" s="2"/>
      <c r="U13516" s="2"/>
      <c r="V13516" s="2"/>
      <c r="W13516" s="2"/>
    </row>
    <row r="13517" spans="16:23" x14ac:dyDescent="0.25">
      <c r="P13517" s="1"/>
      <c r="Q13517" s="1"/>
      <c r="T13517" s="2"/>
      <c r="U13517" s="2"/>
      <c r="V13517" s="2"/>
      <c r="W13517" s="2"/>
    </row>
    <row r="13518" spans="16:23" x14ac:dyDescent="0.25">
      <c r="P13518" s="1"/>
      <c r="Q13518" s="1"/>
      <c r="T13518" s="2"/>
      <c r="U13518" s="2"/>
      <c r="V13518" s="2"/>
      <c r="W13518" s="2"/>
    </row>
    <row r="13519" spans="16:23" x14ac:dyDescent="0.25">
      <c r="P13519" s="1"/>
      <c r="Q13519" s="1"/>
      <c r="T13519" s="2"/>
      <c r="U13519" s="2"/>
      <c r="V13519" s="2"/>
      <c r="W13519" s="2"/>
    </row>
    <row r="13520" spans="16:23" x14ac:dyDescent="0.25">
      <c r="P13520" s="1"/>
      <c r="Q13520" s="1"/>
      <c r="T13520" s="2"/>
      <c r="U13520" s="2"/>
      <c r="V13520" s="2"/>
      <c r="W13520" s="2"/>
    </row>
    <row r="13521" spans="16:23" x14ac:dyDescent="0.25">
      <c r="P13521" s="1"/>
      <c r="Q13521" s="1"/>
      <c r="T13521" s="2"/>
      <c r="U13521" s="2"/>
      <c r="V13521" s="2"/>
      <c r="W13521" s="2"/>
    </row>
    <row r="13522" spans="16:23" x14ac:dyDescent="0.25">
      <c r="P13522" s="1"/>
      <c r="Q13522" s="1"/>
      <c r="T13522" s="2"/>
      <c r="U13522" s="2"/>
      <c r="V13522" s="2"/>
      <c r="W13522" s="2"/>
    </row>
    <row r="13523" spans="16:23" x14ac:dyDescent="0.25">
      <c r="P13523" s="1"/>
      <c r="Q13523" s="1"/>
      <c r="T13523" s="2"/>
      <c r="U13523" s="2"/>
      <c r="V13523" s="2"/>
      <c r="W13523" s="2"/>
    </row>
    <row r="13524" spans="16:23" x14ac:dyDescent="0.25">
      <c r="P13524" s="1"/>
      <c r="Q13524" s="1"/>
      <c r="R13524" s="3"/>
      <c r="S13524" s="3"/>
      <c r="T13524" s="2"/>
      <c r="U13524" s="2"/>
      <c r="V13524" s="2"/>
      <c r="W13524" s="2"/>
    </row>
    <row r="13525" spans="16:23" x14ac:dyDescent="0.25">
      <c r="P13525" s="1"/>
      <c r="Q13525" s="1"/>
      <c r="T13525" s="2"/>
      <c r="U13525" s="2"/>
      <c r="V13525" s="2"/>
      <c r="W13525" s="2"/>
    </row>
    <row r="13526" spans="16:23" x14ac:dyDescent="0.25">
      <c r="P13526" s="1"/>
      <c r="Q13526" s="1"/>
      <c r="T13526" s="2"/>
      <c r="U13526" s="2"/>
      <c r="V13526" s="2"/>
      <c r="W13526" s="2"/>
    </row>
    <row r="13527" spans="16:23" x14ac:dyDescent="0.25">
      <c r="P13527" s="1"/>
      <c r="Q13527" s="1"/>
      <c r="T13527" s="2"/>
      <c r="U13527" s="2"/>
      <c r="V13527" s="2"/>
      <c r="W13527" s="2"/>
    </row>
    <row r="13528" spans="16:23" x14ac:dyDescent="0.25">
      <c r="P13528" s="1"/>
      <c r="Q13528" s="1"/>
      <c r="T13528" s="2"/>
      <c r="U13528" s="2"/>
      <c r="V13528" s="2"/>
      <c r="W13528" s="2"/>
    </row>
    <row r="13529" spans="16:23" x14ac:dyDescent="0.25">
      <c r="P13529" s="1"/>
      <c r="Q13529" s="1"/>
      <c r="T13529" s="2"/>
      <c r="U13529" s="2"/>
      <c r="V13529" s="2"/>
      <c r="W13529" s="2"/>
    </row>
    <row r="13530" spans="16:23" x14ac:dyDescent="0.25">
      <c r="P13530" s="1"/>
      <c r="Q13530" s="1"/>
      <c r="T13530" s="2"/>
      <c r="U13530" s="2"/>
      <c r="V13530" s="2"/>
      <c r="W13530" s="2"/>
    </row>
    <row r="13531" spans="16:23" x14ac:dyDescent="0.25">
      <c r="P13531" s="1"/>
      <c r="Q13531" s="1"/>
      <c r="T13531" s="2"/>
      <c r="U13531" s="2"/>
      <c r="V13531" s="2"/>
      <c r="W13531" s="2"/>
    </row>
    <row r="13532" spans="16:23" x14ac:dyDescent="0.25">
      <c r="P13532" s="1"/>
      <c r="Q13532" s="1"/>
      <c r="T13532" s="2"/>
      <c r="U13532" s="2"/>
      <c r="V13532" s="2"/>
      <c r="W13532" s="2"/>
    </row>
    <row r="13533" spans="16:23" x14ac:dyDescent="0.25">
      <c r="P13533" s="1"/>
      <c r="Q13533" s="1"/>
      <c r="T13533" s="2"/>
      <c r="U13533" s="2"/>
      <c r="V13533" s="2"/>
      <c r="W13533" s="2"/>
    </row>
    <row r="13534" spans="16:23" x14ac:dyDescent="0.25">
      <c r="P13534" s="1"/>
      <c r="Q13534" s="1"/>
      <c r="T13534" s="2"/>
      <c r="U13534" s="2"/>
      <c r="V13534" s="2"/>
      <c r="W13534" s="2"/>
    </row>
    <row r="13535" spans="16:23" x14ac:dyDescent="0.25">
      <c r="P13535" s="1"/>
      <c r="Q13535" s="1"/>
      <c r="T13535" s="2"/>
      <c r="U13535" s="2"/>
      <c r="V13535" s="2"/>
      <c r="W13535" s="2"/>
    </row>
    <row r="13536" spans="16:23" x14ac:dyDescent="0.25">
      <c r="P13536" s="1"/>
      <c r="Q13536" s="1"/>
      <c r="T13536" s="2"/>
      <c r="U13536" s="2"/>
      <c r="V13536" s="2"/>
      <c r="W13536" s="2"/>
    </row>
    <row r="13537" spans="16:23" x14ac:dyDescent="0.25">
      <c r="P13537" s="1"/>
      <c r="Q13537" s="1"/>
      <c r="T13537" s="2"/>
      <c r="U13537" s="2"/>
      <c r="V13537" s="2"/>
      <c r="W13537" s="2"/>
    </row>
    <row r="13538" spans="16:23" x14ac:dyDescent="0.25">
      <c r="P13538" s="1"/>
      <c r="Q13538" s="1"/>
      <c r="T13538" s="2"/>
      <c r="U13538" s="2"/>
      <c r="V13538" s="2"/>
      <c r="W13538" s="2"/>
    </row>
    <row r="13539" spans="16:23" x14ac:dyDescent="0.25">
      <c r="P13539" s="1"/>
      <c r="Q13539" s="1"/>
      <c r="T13539" s="2"/>
      <c r="U13539" s="2"/>
      <c r="V13539" s="2"/>
      <c r="W13539" s="2"/>
    </row>
    <row r="13540" spans="16:23" x14ac:dyDescent="0.25">
      <c r="P13540" s="1"/>
      <c r="Q13540" s="1"/>
      <c r="T13540" s="2"/>
      <c r="U13540" s="2"/>
      <c r="V13540" s="2"/>
      <c r="W13540" s="2"/>
    </row>
    <row r="13541" spans="16:23" x14ac:dyDescent="0.25">
      <c r="P13541" s="1"/>
      <c r="Q13541" s="1"/>
      <c r="T13541" s="2"/>
      <c r="U13541" s="2"/>
      <c r="V13541" s="2"/>
      <c r="W13541" s="2"/>
    </row>
    <row r="13542" spans="16:23" x14ac:dyDescent="0.25">
      <c r="P13542" s="1"/>
      <c r="Q13542" s="1"/>
      <c r="T13542" s="2"/>
      <c r="U13542" s="2"/>
      <c r="V13542" s="2"/>
      <c r="W13542" s="2"/>
    </row>
    <row r="13543" spans="16:23" x14ac:dyDescent="0.25">
      <c r="P13543" s="1"/>
      <c r="Q13543" s="1"/>
      <c r="T13543" s="2"/>
      <c r="U13543" s="2"/>
      <c r="V13543" s="2"/>
      <c r="W13543" s="2"/>
    </row>
    <row r="13544" spans="16:23" x14ac:dyDescent="0.25">
      <c r="P13544" s="1"/>
      <c r="Q13544" s="1"/>
      <c r="T13544" s="2"/>
      <c r="U13544" s="2"/>
      <c r="V13544" s="2"/>
      <c r="W13544" s="2"/>
    </row>
    <row r="13545" spans="16:23" x14ac:dyDescent="0.25">
      <c r="P13545" s="1"/>
      <c r="Q13545" s="1"/>
      <c r="T13545" s="2"/>
      <c r="U13545" s="2"/>
      <c r="V13545" s="2"/>
      <c r="W13545" s="2"/>
    </row>
    <row r="13546" spans="16:23" x14ac:dyDescent="0.25">
      <c r="P13546" s="1"/>
      <c r="Q13546" s="1"/>
      <c r="T13546" s="2"/>
      <c r="U13546" s="2"/>
      <c r="V13546" s="2"/>
      <c r="W13546" s="2"/>
    </row>
    <row r="13547" spans="16:23" x14ac:dyDescent="0.25">
      <c r="P13547" s="1"/>
      <c r="Q13547" s="1"/>
      <c r="T13547" s="2"/>
      <c r="U13547" s="2"/>
      <c r="V13547" s="2"/>
      <c r="W13547" s="2"/>
    </row>
    <row r="13548" spans="16:23" x14ac:dyDescent="0.25">
      <c r="P13548" s="1"/>
      <c r="Q13548" s="1"/>
      <c r="T13548" s="2"/>
      <c r="U13548" s="2"/>
      <c r="V13548" s="2"/>
      <c r="W13548" s="2"/>
    </row>
    <row r="13549" spans="16:23" x14ac:dyDescent="0.25">
      <c r="P13549" s="1"/>
      <c r="Q13549" s="1"/>
      <c r="T13549" s="2"/>
      <c r="U13549" s="2"/>
      <c r="V13549" s="2"/>
      <c r="W13549" s="2"/>
    </row>
    <row r="13550" spans="16:23" x14ac:dyDescent="0.25">
      <c r="P13550" s="1"/>
      <c r="Q13550" s="1"/>
      <c r="T13550" s="2"/>
      <c r="U13550" s="2"/>
      <c r="V13550" s="2"/>
      <c r="W13550" s="2"/>
    </row>
    <row r="13551" spans="16:23" x14ac:dyDescent="0.25">
      <c r="P13551" s="1"/>
      <c r="Q13551" s="1"/>
      <c r="T13551" s="2"/>
      <c r="U13551" s="2"/>
      <c r="V13551" s="2"/>
      <c r="W13551" s="2"/>
    </row>
    <row r="13552" spans="16:23" x14ac:dyDescent="0.25">
      <c r="P13552" s="1"/>
      <c r="Q13552" s="1"/>
      <c r="T13552" s="2"/>
      <c r="U13552" s="2"/>
      <c r="V13552" s="2"/>
      <c r="W13552" s="2"/>
    </row>
    <row r="13553" spans="16:23" x14ac:dyDescent="0.25">
      <c r="P13553" s="1"/>
      <c r="Q13553" s="1"/>
      <c r="T13553" s="2"/>
      <c r="U13553" s="2"/>
      <c r="V13553" s="2"/>
      <c r="W13553" s="2"/>
    </row>
    <row r="13554" spans="16:23" x14ac:dyDescent="0.25">
      <c r="P13554" s="1"/>
      <c r="Q13554" s="1"/>
      <c r="T13554" s="2"/>
      <c r="U13554" s="2"/>
      <c r="V13554" s="2"/>
      <c r="W13554" s="2"/>
    </row>
    <row r="13555" spans="16:23" x14ac:dyDescent="0.25">
      <c r="P13555" s="1"/>
      <c r="Q13555" s="1"/>
      <c r="T13555" s="2"/>
      <c r="U13555" s="2"/>
      <c r="V13555" s="2"/>
      <c r="W13555" s="2"/>
    </row>
    <row r="13556" spans="16:23" x14ac:dyDescent="0.25">
      <c r="P13556" s="1"/>
      <c r="Q13556" s="1"/>
      <c r="T13556" s="2"/>
      <c r="U13556" s="2"/>
      <c r="V13556" s="2"/>
      <c r="W13556" s="2"/>
    </row>
    <row r="13557" spans="16:23" x14ac:dyDescent="0.25">
      <c r="P13557" s="1"/>
      <c r="Q13557" s="1"/>
      <c r="T13557" s="2"/>
      <c r="U13557" s="2"/>
      <c r="V13557" s="2"/>
      <c r="W13557" s="2"/>
    </row>
    <row r="13558" spans="16:23" x14ac:dyDescent="0.25">
      <c r="P13558" s="1"/>
      <c r="Q13558" s="1"/>
      <c r="T13558" s="2"/>
      <c r="U13558" s="2"/>
      <c r="V13558" s="2"/>
      <c r="W13558" s="2"/>
    </row>
    <row r="13559" spans="16:23" x14ac:dyDescent="0.25">
      <c r="P13559" s="1"/>
      <c r="Q13559" s="1"/>
      <c r="T13559" s="2"/>
      <c r="U13559" s="2"/>
      <c r="V13559" s="2"/>
      <c r="W13559" s="2"/>
    </row>
    <row r="13560" spans="16:23" x14ac:dyDescent="0.25">
      <c r="P13560" s="1"/>
      <c r="Q13560" s="1"/>
      <c r="T13560" s="2"/>
      <c r="U13560" s="2"/>
      <c r="V13560" s="2"/>
      <c r="W13560" s="2"/>
    </row>
    <row r="13561" spans="16:23" x14ac:dyDescent="0.25">
      <c r="P13561" s="1"/>
      <c r="Q13561" s="1"/>
      <c r="T13561" s="2"/>
      <c r="U13561" s="2"/>
      <c r="V13561" s="2"/>
      <c r="W13561" s="2"/>
    </row>
    <row r="13562" spans="16:23" x14ac:dyDescent="0.25">
      <c r="P13562" s="1"/>
      <c r="Q13562" s="1"/>
      <c r="T13562" s="2"/>
      <c r="U13562" s="2"/>
      <c r="V13562" s="2"/>
      <c r="W13562" s="2"/>
    </row>
    <row r="13563" spans="16:23" x14ac:dyDescent="0.25">
      <c r="P13563" s="1"/>
      <c r="Q13563" s="1"/>
      <c r="T13563" s="2"/>
      <c r="U13563" s="2"/>
      <c r="V13563" s="2"/>
      <c r="W13563" s="2"/>
    </row>
    <row r="13564" spans="16:23" x14ac:dyDescent="0.25">
      <c r="P13564" s="1"/>
      <c r="Q13564" s="1"/>
      <c r="T13564" s="2"/>
      <c r="U13564" s="2"/>
      <c r="V13564" s="2"/>
      <c r="W13564" s="2"/>
    </row>
    <row r="13565" spans="16:23" x14ac:dyDescent="0.25">
      <c r="P13565" s="1"/>
      <c r="Q13565" s="1"/>
      <c r="T13565" s="2"/>
      <c r="U13565" s="2"/>
      <c r="V13565" s="2"/>
      <c r="W13565" s="2"/>
    </row>
    <row r="13566" spans="16:23" x14ac:dyDescent="0.25">
      <c r="P13566" s="1"/>
      <c r="Q13566" s="1"/>
      <c r="T13566" s="2"/>
      <c r="U13566" s="2"/>
      <c r="V13566" s="2"/>
      <c r="W13566" s="2"/>
    </row>
    <row r="13567" spans="16:23" x14ac:dyDescent="0.25">
      <c r="P13567" s="1"/>
      <c r="Q13567" s="1"/>
      <c r="T13567" s="2"/>
      <c r="U13567" s="2"/>
      <c r="V13567" s="2"/>
      <c r="W13567" s="2"/>
    </row>
    <row r="13568" spans="16:23" x14ac:dyDescent="0.25">
      <c r="P13568" s="1"/>
      <c r="Q13568" s="1"/>
      <c r="T13568" s="2"/>
      <c r="U13568" s="2"/>
      <c r="V13568" s="2"/>
      <c r="W13568" s="2"/>
    </row>
    <row r="13569" spans="16:23" x14ac:dyDescent="0.25">
      <c r="P13569" s="1"/>
      <c r="Q13569" s="1"/>
      <c r="T13569" s="2"/>
      <c r="U13569" s="2"/>
      <c r="V13569" s="2"/>
      <c r="W13569" s="2"/>
    </row>
    <row r="13570" spans="16:23" x14ac:dyDescent="0.25">
      <c r="P13570" s="1"/>
      <c r="Q13570" s="1"/>
      <c r="T13570" s="2"/>
      <c r="U13570" s="2"/>
      <c r="V13570" s="2"/>
      <c r="W13570" s="2"/>
    </row>
    <row r="13571" spans="16:23" x14ac:dyDescent="0.25">
      <c r="P13571" s="1"/>
      <c r="Q13571" s="1"/>
      <c r="T13571" s="2"/>
      <c r="U13571" s="2"/>
      <c r="V13571" s="2"/>
      <c r="W13571" s="2"/>
    </row>
    <row r="13572" spans="16:23" x14ac:dyDescent="0.25">
      <c r="P13572" s="1"/>
      <c r="Q13572" s="1"/>
      <c r="T13572" s="2"/>
      <c r="U13572" s="2"/>
      <c r="V13572" s="2"/>
      <c r="W13572" s="2"/>
    </row>
    <row r="13573" spans="16:23" x14ac:dyDescent="0.25">
      <c r="P13573" s="1"/>
      <c r="Q13573" s="1"/>
      <c r="T13573" s="2"/>
      <c r="U13573" s="2"/>
      <c r="V13573" s="2"/>
      <c r="W13573" s="2"/>
    </row>
    <row r="13574" spans="16:23" x14ac:dyDescent="0.25">
      <c r="P13574" s="1"/>
      <c r="Q13574" s="1"/>
      <c r="T13574" s="2"/>
      <c r="U13574" s="2"/>
      <c r="V13574" s="2"/>
      <c r="W13574" s="2"/>
    </row>
    <row r="13575" spans="16:23" x14ac:dyDescent="0.25">
      <c r="P13575" s="1"/>
      <c r="Q13575" s="1"/>
      <c r="T13575" s="2"/>
      <c r="U13575" s="2"/>
      <c r="V13575" s="2"/>
      <c r="W13575" s="2"/>
    </row>
    <row r="13576" spans="16:23" x14ac:dyDescent="0.25">
      <c r="P13576" s="1"/>
      <c r="Q13576" s="1"/>
      <c r="T13576" s="2"/>
      <c r="U13576" s="2"/>
      <c r="V13576" s="2"/>
      <c r="W13576" s="2"/>
    </row>
    <row r="13577" spans="16:23" x14ac:dyDescent="0.25">
      <c r="P13577" s="1"/>
      <c r="Q13577" s="1"/>
      <c r="T13577" s="2"/>
      <c r="U13577" s="2"/>
      <c r="V13577" s="2"/>
      <c r="W13577" s="2"/>
    </row>
    <row r="13578" spans="16:23" x14ac:dyDescent="0.25">
      <c r="P13578" s="1"/>
      <c r="Q13578" s="1"/>
      <c r="T13578" s="2"/>
      <c r="U13578" s="2"/>
      <c r="V13578" s="2"/>
      <c r="W13578" s="2"/>
    </row>
    <row r="13579" spans="16:23" x14ac:dyDescent="0.25">
      <c r="P13579" s="1"/>
      <c r="Q13579" s="1"/>
      <c r="T13579" s="2"/>
      <c r="U13579" s="2"/>
      <c r="V13579" s="2"/>
      <c r="W13579" s="2"/>
    </row>
    <row r="13580" spans="16:23" x14ac:dyDescent="0.25">
      <c r="P13580" s="1"/>
      <c r="Q13580" s="1"/>
      <c r="T13580" s="2"/>
      <c r="U13580" s="2"/>
      <c r="V13580" s="2"/>
      <c r="W13580" s="2"/>
    </row>
    <row r="13581" spans="16:23" x14ac:dyDescent="0.25">
      <c r="P13581" s="1"/>
      <c r="Q13581" s="1"/>
      <c r="T13581" s="2"/>
      <c r="U13581" s="2"/>
      <c r="V13581" s="2"/>
      <c r="W13581" s="2"/>
    </row>
    <row r="13582" spans="16:23" x14ac:dyDescent="0.25">
      <c r="P13582" s="1"/>
      <c r="Q13582" s="1"/>
      <c r="T13582" s="2"/>
      <c r="U13582" s="2"/>
      <c r="V13582" s="2"/>
      <c r="W13582" s="2"/>
    </row>
    <row r="13583" spans="16:23" x14ac:dyDescent="0.25">
      <c r="P13583" s="1"/>
      <c r="Q13583" s="1"/>
      <c r="T13583" s="2"/>
      <c r="U13583" s="2"/>
      <c r="V13583" s="2"/>
      <c r="W13583" s="2"/>
    </row>
    <row r="13584" spans="16:23" x14ac:dyDescent="0.25">
      <c r="P13584" s="1"/>
      <c r="Q13584" s="1"/>
      <c r="T13584" s="2"/>
      <c r="U13584" s="2"/>
      <c r="V13584" s="2"/>
      <c r="W13584" s="2"/>
    </row>
    <row r="13585" spans="16:23" x14ac:dyDescent="0.25">
      <c r="P13585" s="1"/>
      <c r="Q13585" s="1"/>
      <c r="T13585" s="2"/>
      <c r="U13585" s="2"/>
      <c r="V13585" s="2"/>
      <c r="W13585" s="2"/>
    </row>
    <row r="13586" spans="16:23" x14ac:dyDescent="0.25">
      <c r="P13586" s="1"/>
      <c r="Q13586" s="1"/>
      <c r="T13586" s="2"/>
      <c r="U13586" s="2"/>
      <c r="V13586" s="2"/>
      <c r="W13586" s="2"/>
    </row>
    <row r="13587" spans="16:23" x14ac:dyDescent="0.25">
      <c r="P13587" s="1"/>
      <c r="Q13587" s="1"/>
      <c r="T13587" s="2"/>
      <c r="U13587" s="2"/>
      <c r="V13587" s="2"/>
      <c r="W13587" s="2"/>
    </row>
    <row r="13588" spans="16:23" x14ac:dyDescent="0.25">
      <c r="P13588" s="1"/>
      <c r="Q13588" s="1"/>
      <c r="T13588" s="2"/>
      <c r="U13588" s="2"/>
      <c r="V13588" s="2"/>
      <c r="W13588" s="2"/>
    </row>
    <row r="13589" spans="16:23" x14ac:dyDescent="0.25">
      <c r="P13589" s="1"/>
      <c r="Q13589" s="1"/>
      <c r="T13589" s="2"/>
      <c r="U13589" s="2"/>
      <c r="V13589" s="2"/>
      <c r="W13589" s="2"/>
    </row>
    <row r="13590" spans="16:23" x14ac:dyDescent="0.25">
      <c r="P13590" s="1"/>
      <c r="Q13590" s="1"/>
      <c r="T13590" s="2"/>
      <c r="U13590" s="2"/>
      <c r="V13590" s="2"/>
      <c r="W13590" s="2"/>
    </row>
    <row r="13591" spans="16:23" x14ac:dyDescent="0.25">
      <c r="P13591" s="1"/>
      <c r="Q13591" s="1"/>
      <c r="T13591" s="2"/>
      <c r="U13591" s="2"/>
      <c r="V13591" s="2"/>
      <c r="W13591" s="2"/>
    </row>
    <row r="13592" spans="16:23" x14ac:dyDescent="0.25">
      <c r="P13592" s="1"/>
      <c r="Q13592" s="1"/>
      <c r="T13592" s="2"/>
      <c r="U13592" s="2"/>
      <c r="V13592" s="2"/>
      <c r="W13592" s="2"/>
    </row>
    <row r="13593" spans="16:23" x14ac:dyDescent="0.25">
      <c r="P13593" s="1"/>
      <c r="Q13593" s="1"/>
      <c r="T13593" s="2"/>
      <c r="U13593" s="2"/>
      <c r="V13593" s="2"/>
      <c r="W13593" s="2"/>
    </row>
    <row r="13594" spans="16:23" x14ac:dyDescent="0.25">
      <c r="P13594" s="1"/>
      <c r="Q13594" s="1"/>
      <c r="T13594" s="2"/>
      <c r="U13594" s="2"/>
      <c r="V13594" s="2"/>
      <c r="W13594" s="2"/>
    </row>
    <row r="13595" spans="16:23" x14ac:dyDescent="0.25">
      <c r="P13595" s="1"/>
      <c r="Q13595" s="1"/>
      <c r="T13595" s="2"/>
      <c r="U13595" s="2"/>
      <c r="V13595" s="2"/>
      <c r="W13595" s="2"/>
    </row>
    <row r="13596" spans="16:23" x14ac:dyDescent="0.25">
      <c r="P13596" s="1"/>
      <c r="Q13596" s="1"/>
      <c r="T13596" s="2"/>
      <c r="U13596" s="2"/>
      <c r="V13596" s="2"/>
      <c r="W13596" s="2"/>
    </row>
    <row r="13597" spans="16:23" x14ac:dyDescent="0.25">
      <c r="P13597" s="1"/>
      <c r="Q13597" s="1"/>
      <c r="T13597" s="2"/>
      <c r="U13597" s="2"/>
      <c r="V13597" s="2"/>
      <c r="W13597" s="2"/>
    </row>
    <row r="13598" spans="16:23" x14ac:dyDescent="0.25">
      <c r="P13598" s="1"/>
      <c r="Q13598" s="1"/>
      <c r="T13598" s="2"/>
      <c r="U13598" s="2"/>
      <c r="V13598" s="2"/>
      <c r="W13598" s="2"/>
    </row>
    <row r="13599" spans="16:23" x14ac:dyDescent="0.25">
      <c r="P13599" s="1"/>
      <c r="Q13599" s="1"/>
      <c r="T13599" s="2"/>
      <c r="U13599" s="2"/>
      <c r="V13599" s="2"/>
      <c r="W13599" s="2"/>
    </row>
    <row r="13600" spans="16:23" x14ac:dyDescent="0.25">
      <c r="P13600" s="1"/>
      <c r="Q13600" s="1"/>
      <c r="T13600" s="2"/>
      <c r="U13600" s="2"/>
      <c r="V13600" s="2"/>
      <c r="W13600" s="2"/>
    </row>
    <row r="13601" spans="16:23" x14ac:dyDescent="0.25">
      <c r="P13601" s="1"/>
      <c r="Q13601" s="1"/>
      <c r="T13601" s="2"/>
      <c r="U13601" s="2"/>
      <c r="V13601" s="2"/>
      <c r="W13601" s="2"/>
    </row>
    <row r="13602" spans="16:23" x14ac:dyDescent="0.25">
      <c r="P13602" s="1"/>
      <c r="Q13602" s="1"/>
      <c r="T13602" s="2"/>
      <c r="U13602" s="2"/>
      <c r="V13602" s="2"/>
      <c r="W13602" s="2"/>
    </row>
    <row r="13603" spans="16:23" x14ac:dyDescent="0.25">
      <c r="P13603" s="1"/>
      <c r="Q13603" s="1"/>
      <c r="T13603" s="2"/>
      <c r="U13603" s="2"/>
      <c r="V13603" s="2"/>
      <c r="W13603" s="2"/>
    </row>
    <row r="13604" spans="16:23" x14ac:dyDescent="0.25">
      <c r="P13604" s="1"/>
      <c r="Q13604" s="1"/>
      <c r="T13604" s="2"/>
      <c r="U13604" s="2"/>
      <c r="V13604" s="2"/>
      <c r="W13604" s="2"/>
    </row>
    <row r="13605" spans="16:23" x14ac:dyDescent="0.25">
      <c r="P13605" s="1"/>
      <c r="Q13605" s="1"/>
      <c r="T13605" s="2"/>
      <c r="U13605" s="2"/>
      <c r="V13605" s="2"/>
      <c r="W13605" s="2"/>
    </row>
    <row r="13606" spans="16:23" x14ac:dyDescent="0.25">
      <c r="P13606" s="1"/>
      <c r="Q13606" s="1"/>
      <c r="T13606" s="2"/>
      <c r="U13606" s="2"/>
      <c r="V13606" s="2"/>
      <c r="W13606" s="2"/>
    </row>
    <row r="13607" spans="16:23" x14ac:dyDescent="0.25">
      <c r="P13607" s="1"/>
      <c r="Q13607" s="1"/>
      <c r="T13607" s="2"/>
      <c r="U13607" s="2"/>
      <c r="V13607" s="2"/>
      <c r="W13607" s="2"/>
    </row>
    <row r="13608" spans="16:23" x14ac:dyDescent="0.25">
      <c r="P13608" s="1"/>
      <c r="Q13608" s="1"/>
      <c r="T13608" s="2"/>
      <c r="U13608" s="2"/>
      <c r="V13608" s="2"/>
      <c r="W13608" s="2"/>
    </row>
    <row r="13609" spans="16:23" x14ac:dyDescent="0.25">
      <c r="P13609" s="1"/>
      <c r="Q13609" s="1"/>
      <c r="T13609" s="2"/>
      <c r="U13609" s="2"/>
      <c r="V13609" s="2"/>
      <c r="W13609" s="2"/>
    </row>
    <row r="13610" spans="16:23" x14ac:dyDescent="0.25">
      <c r="P13610" s="1"/>
      <c r="Q13610" s="1"/>
      <c r="T13610" s="2"/>
      <c r="U13610" s="2"/>
      <c r="V13610" s="2"/>
      <c r="W13610" s="2"/>
    </row>
    <row r="13611" spans="16:23" x14ac:dyDescent="0.25">
      <c r="P13611" s="1"/>
      <c r="Q13611" s="1"/>
      <c r="T13611" s="2"/>
      <c r="U13611" s="2"/>
      <c r="V13611" s="2"/>
      <c r="W13611" s="2"/>
    </row>
    <row r="13612" spans="16:23" x14ac:dyDescent="0.25">
      <c r="P13612" s="1"/>
      <c r="Q13612" s="1"/>
      <c r="T13612" s="2"/>
      <c r="U13612" s="2"/>
      <c r="V13612" s="2"/>
      <c r="W13612" s="2"/>
    </row>
    <row r="13613" spans="16:23" x14ac:dyDescent="0.25">
      <c r="P13613" s="1"/>
      <c r="Q13613" s="1"/>
      <c r="T13613" s="2"/>
      <c r="U13613" s="2"/>
      <c r="V13613" s="2"/>
      <c r="W13613" s="2"/>
    </row>
    <row r="13614" spans="16:23" x14ac:dyDescent="0.25">
      <c r="P13614" s="1"/>
      <c r="Q13614" s="1"/>
      <c r="T13614" s="2"/>
      <c r="U13614" s="2"/>
      <c r="V13614" s="2"/>
      <c r="W13614" s="2"/>
    </row>
    <row r="13615" spans="16:23" x14ac:dyDescent="0.25">
      <c r="P13615" s="1"/>
      <c r="Q13615" s="1"/>
      <c r="T13615" s="2"/>
      <c r="U13615" s="2"/>
      <c r="V13615" s="2"/>
      <c r="W13615" s="2"/>
    </row>
    <row r="13616" spans="16:23" x14ac:dyDescent="0.25">
      <c r="P13616" s="1"/>
      <c r="Q13616" s="1"/>
      <c r="T13616" s="2"/>
      <c r="U13616" s="2"/>
      <c r="V13616" s="2"/>
      <c r="W13616" s="2"/>
    </row>
    <row r="13617" spans="16:23" x14ac:dyDescent="0.25">
      <c r="P13617" s="1"/>
      <c r="Q13617" s="1"/>
      <c r="T13617" s="2"/>
      <c r="U13617" s="2"/>
      <c r="V13617" s="2"/>
      <c r="W13617" s="2"/>
    </row>
    <row r="13618" spans="16:23" x14ac:dyDescent="0.25">
      <c r="P13618" s="1"/>
      <c r="Q13618" s="1"/>
      <c r="T13618" s="2"/>
      <c r="U13618" s="2"/>
      <c r="V13618" s="2"/>
      <c r="W13618" s="2"/>
    </row>
    <row r="13619" spans="16:23" x14ac:dyDescent="0.25">
      <c r="P13619" s="1"/>
      <c r="Q13619" s="1"/>
      <c r="T13619" s="2"/>
      <c r="U13619" s="2"/>
      <c r="V13619" s="2"/>
      <c r="W13619" s="2"/>
    </row>
    <row r="13620" spans="16:23" x14ac:dyDescent="0.25">
      <c r="P13620" s="1"/>
      <c r="Q13620" s="1"/>
      <c r="T13620" s="2"/>
      <c r="U13620" s="2"/>
      <c r="V13620" s="2"/>
      <c r="W13620" s="2"/>
    </row>
    <row r="13621" spans="16:23" x14ac:dyDescent="0.25">
      <c r="P13621" s="1"/>
      <c r="Q13621" s="1"/>
      <c r="T13621" s="2"/>
      <c r="U13621" s="2"/>
      <c r="V13621" s="2"/>
      <c r="W13621" s="2"/>
    </row>
    <row r="13622" spans="16:23" x14ac:dyDescent="0.25">
      <c r="P13622" s="1"/>
      <c r="Q13622" s="1"/>
      <c r="T13622" s="2"/>
      <c r="U13622" s="2"/>
      <c r="V13622" s="2"/>
      <c r="W13622" s="2"/>
    </row>
    <row r="13623" spans="16:23" x14ac:dyDescent="0.25">
      <c r="P13623" s="1"/>
      <c r="Q13623" s="1"/>
      <c r="T13623" s="2"/>
      <c r="U13623" s="2"/>
      <c r="V13623" s="2"/>
      <c r="W13623" s="2"/>
    </row>
    <row r="13624" spans="16:23" x14ac:dyDescent="0.25">
      <c r="P13624" s="1"/>
      <c r="Q13624" s="1"/>
      <c r="T13624" s="2"/>
      <c r="U13624" s="2"/>
      <c r="V13624" s="2"/>
      <c r="W13624" s="2"/>
    </row>
    <row r="13625" spans="16:23" x14ac:dyDescent="0.25">
      <c r="P13625" s="1"/>
      <c r="Q13625" s="1"/>
      <c r="T13625" s="2"/>
      <c r="U13625" s="2"/>
      <c r="V13625" s="2"/>
      <c r="W13625" s="2"/>
    </row>
    <row r="13626" spans="16:23" x14ac:dyDescent="0.25">
      <c r="P13626" s="1"/>
      <c r="Q13626" s="1"/>
      <c r="T13626" s="2"/>
      <c r="U13626" s="2"/>
      <c r="V13626" s="2"/>
      <c r="W13626" s="2"/>
    </row>
    <row r="13627" spans="16:23" x14ac:dyDescent="0.25">
      <c r="P13627" s="1"/>
      <c r="Q13627" s="1"/>
      <c r="T13627" s="2"/>
      <c r="U13627" s="2"/>
      <c r="V13627" s="2"/>
      <c r="W13627" s="2"/>
    </row>
    <row r="13628" spans="16:23" x14ac:dyDescent="0.25">
      <c r="P13628" s="1"/>
      <c r="Q13628" s="1"/>
      <c r="T13628" s="2"/>
      <c r="U13628" s="2"/>
      <c r="V13628" s="2"/>
      <c r="W13628" s="2"/>
    </row>
    <row r="13629" spans="16:23" x14ac:dyDescent="0.25">
      <c r="P13629" s="1"/>
      <c r="Q13629" s="1"/>
      <c r="T13629" s="2"/>
      <c r="U13629" s="2"/>
      <c r="V13629" s="2"/>
      <c r="W13629" s="2"/>
    </row>
    <row r="13630" spans="16:23" x14ac:dyDescent="0.25">
      <c r="P13630" s="1"/>
      <c r="Q13630" s="1"/>
      <c r="T13630" s="2"/>
      <c r="U13630" s="2"/>
      <c r="V13630" s="2"/>
      <c r="W13630" s="2"/>
    </row>
    <row r="13631" spans="16:23" x14ac:dyDescent="0.25">
      <c r="P13631" s="1"/>
      <c r="Q13631" s="1"/>
      <c r="T13631" s="2"/>
      <c r="U13631" s="2"/>
      <c r="V13631" s="2"/>
      <c r="W13631" s="2"/>
    </row>
    <row r="13632" spans="16:23" x14ac:dyDescent="0.25">
      <c r="P13632" s="1"/>
      <c r="Q13632" s="1"/>
      <c r="T13632" s="2"/>
      <c r="U13632" s="2"/>
      <c r="V13632" s="2"/>
      <c r="W13632" s="2"/>
    </row>
    <row r="13633" spans="16:23" x14ac:dyDescent="0.25">
      <c r="P13633" s="1"/>
      <c r="Q13633" s="1"/>
      <c r="T13633" s="2"/>
      <c r="U13633" s="2"/>
      <c r="V13633" s="2"/>
      <c r="W13633" s="2"/>
    </row>
    <row r="13634" spans="16:23" x14ac:dyDescent="0.25">
      <c r="P13634" s="1"/>
      <c r="Q13634" s="1"/>
      <c r="T13634" s="2"/>
      <c r="U13634" s="2"/>
      <c r="V13634" s="2"/>
      <c r="W13634" s="2"/>
    </row>
    <row r="13635" spans="16:23" x14ac:dyDescent="0.25">
      <c r="P13635" s="1"/>
      <c r="Q13635" s="1"/>
      <c r="T13635" s="2"/>
      <c r="U13635" s="2"/>
      <c r="V13635" s="2"/>
      <c r="W13635" s="2"/>
    </row>
    <row r="13636" spans="16:23" x14ac:dyDescent="0.25">
      <c r="P13636" s="1"/>
      <c r="Q13636" s="1"/>
      <c r="T13636" s="2"/>
      <c r="U13636" s="2"/>
      <c r="V13636" s="2"/>
      <c r="W13636" s="2"/>
    </row>
    <row r="13637" spans="16:23" x14ac:dyDescent="0.25">
      <c r="P13637" s="1"/>
      <c r="Q13637" s="1"/>
      <c r="T13637" s="2"/>
      <c r="U13637" s="2"/>
      <c r="V13637" s="2"/>
      <c r="W13637" s="2"/>
    </row>
    <row r="13638" spans="16:23" x14ac:dyDescent="0.25">
      <c r="P13638" s="1"/>
      <c r="Q13638" s="1"/>
      <c r="T13638" s="2"/>
      <c r="U13638" s="2"/>
      <c r="V13638" s="2"/>
      <c r="W13638" s="2"/>
    </row>
    <row r="13639" spans="16:23" x14ac:dyDescent="0.25">
      <c r="P13639" s="1"/>
      <c r="Q13639" s="1"/>
      <c r="T13639" s="2"/>
      <c r="U13639" s="2"/>
      <c r="V13639" s="2"/>
      <c r="W13639" s="2"/>
    </row>
    <row r="13640" spans="16:23" x14ac:dyDescent="0.25">
      <c r="P13640" s="1"/>
      <c r="Q13640" s="1"/>
      <c r="T13640" s="2"/>
      <c r="U13640" s="2"/>
      <c r="V13640" s="2"/>
      <c r="W13640" s="2"/>
    </row>
    <row r="13641" spans="16:23" x14ac:dyDescent="0.25">
      <c r="P13641" s="1"/>
      <c r="Q13641" s="1"/>
      <c r="T13641" s="2"/>
      <c r="U13641" s="2"/>
      <c r="V13641" s="2"/>
      <c r="W13641" s="2"/>
    </row>
    <row r="13642" spans="16:23" x14ac:dyDescent="0.25">
      <c r="P13642" s="1"/>
      <c r="Q13642" s="1"/>
      <c r="T13642" s="2"/>
      <c r="U13642" s="2"/>
      <c r="V13642" s="2"/>
      <c r="W13642" s="2"/>
    </row>
    <row r="13643" spans="16:23" x14ac:dyDescent="0.25">
      <c r="P13643" s="1"/>
      <c r="Q13643" s="1"/>
      <c r="T13643" s="2"/>
      <c r="U13643" s="2"/>
      <c r="V13643" s="2"/>
      <c r="W13643" s="2"/>
    </row>
    <row r="13644" spans="16:23" x14ac:dyDescent="0.25">
      <c r="P13644" s="1"/>
      <c r="Q13644" s="1"/>
      <c r="T13644" s="2"/>
      <c r="U13644" s="2"/>
      <c r="V13644" s="2"/>
      <c r="W13644" s="2"/>
    </row>
    <row r="13645" spans="16:23" x14ac:dyDescent="0.25">
      <c r="P13645" s="1"/>
      <c r="Q13645" s="1"/>
      <c r="T13645" s="2"/>
      <c r="U13645" s="2"/>
      <c r="V13645" s="2"/>
      <c r="W13645" s="2"/>
    </row>
    <row r="13646" spans="16:23" x14ac:dyDescent="0.25">
      <c r="P13646" s="1"/>
      <c r="Q13646" s="1"/>
      <c r="T13646" s="2"/>
      <c r="U13646" s="2"/>
      <c r="V13646" s="2"/>
      <c r="W13646" s="2"/>
    </row>
    <row r="13647" spans="16:23" x14ac:dyDescent="0.25">
      <c r="P13647" s="1"/>
      <c r="Q13647" s="1"/>
      <c r="T13647" s="2"/>
      <c r="U13647" s="2"/>
      <c r="V13647" s="2"/>
      <c r="W13647" s="2"/>
    </row>
    <row r="13648" spans="16:23" x14ac:dyDescent="0.25">
      <c r="P13648" s="1"/>
      <c r="Q13648" s="1"/>
      <c r="T13648" s="2"/>
      <c r="U13648" s="2"/>
      <c r="V13648" s="2"/>
      <c r="W13648" s="2"/>
    </row>
    <row r="13649" spans="16:23" x14ac:dyDescent="0.25">
      <c r="P13649" s="1"/>
      <c r="Q13649" s="1"/>
      <c r="T13649" s="2"/>
      <c r="U13649" s="2"/>
      <c r="V13649" s="2"/>
      <c r="W13649" s="2"/>
    </row>
    <row r="13650" spans="16:23" x14ac:dyDescent="0.25">
      <c r="P13650" s="1"/>
      <c r="Q13650" s="1"/>
      <c r="T13650" s="2"/>
      <c r="U13650" s="2"/>
      <c r="V13650" s="2"/>
      <c r="W13650" s="2"/>
    </row>
    <row r="13651" spans="16:23" x14ac:dyDescent="0.25">
      <c r="P13651" s="1"/>
      <c r="Q13651" s="1"/>
      <c r="T13651" s="2"/>
      <c r="U13651" s="2"/>
      <c r="V13651" s="2"/>
      <c r="W13651" s="2"/>
    </row>
    <row r="13652" spans="16:23" x14ac:dyDescent="0.25">
      <c r="P13652" s="1"/>
      <c r="Q13652" s="1"/>
      <c r="T13652" s="2"/>
      <c r="U13652" s="2"/>
      <c r="V13652" s="2"/>
      <c r="W13652" s="2"/>
    </row>
    <row r="13653" spans="16:23" x14ac:dyDescent="0.25">
      <c r="P13653" s="1"/>
      <c r="Q13653" s="1"/>
      <c r="T13653" s="2"/>
      <c r="U13653" s="2"/>
      <c r="V13653" s="2"/>
      <c r="W13653" s="2"/>
    </row>
    <row r="13654" spans="16:23" x14ac:dyDescent="0.25">
      <c r="P13654" s="1"/>
      <c r="Q13654" s="1"/>
      <c r="T13654" s="2"/>
      <c r="U13654" s="2"/>
      <c r="V13654" s="2"/>
      <c r="W13654" s="2"/>
    </row>
    <row r="13655" spans="16:23" x14ac:dyDescent="0.25">
      <c r="P13655" s="1"/>
      <c r="Q13655" s="1"/>
      <c r="T13655" s="2"/>
      <c r="U13655" s="2"/>
      <c r="V13655" s="2"/>
      <c r="W13655" s="2"/>
    </row>
    <row r="13656" spans="16:23" x14ac:dyDescent="0.25">
      <c r="P13656" s="1"/>
      <c r="Q13656" s="1"/>
      <c r="T13656" s="2"/>
      <c r="U13656" s="2"/>
      <c r="V13656" s="2"/>
      <c r="W13656" s="2"/>
    </row>
    <row r="13657" spans="16:23" x14ac:dyDescent="0.25">
      <c r="P13657" s="1"/>
      <c r="Q13657" s="1"/>
      <c r="T13657" s="2"/>
      <c r="U13657" s="2"/>
      <c r="V13657" s="2"/>
      <c r="W13657" s="2"/>
    </row>
    <row r="13658" spans="16:23" x14ac:dyDescent="0.25">
      <c r="P13658" s="1"/>
      <c r="Q13658" s="1"/>
      <c r="T13658" s="2"/>
      <c r="U13658" s="2"/>
      <c r="V13658" s="2"/>
      <c r="W13658" s="2"/>
    </row>
    <row r="13659" spans="16:23" x14ac:dyDescent="0.25">
      <c r="P13659" s="1"/>
      <c r="Q13659" s="1"/>
      <c r="T13659" s="2"/>
      <c r="U13659" s="2"/>
      <c r="V13659" s="2"/>
      <c r="W13659" s="2"/>
    </row>
    <row r="13660" spans="16:23" x14ac:dyDescent="0.25">
      <c r="P13660" s="1"/>
      <c r="Q13660" s="1"/>
      <c r="T13660" s="2"/>
      <c r="U13660" s="2"/>
      <c r="V13660" s="2"/>
      <c r="W13660" s="2"/>
    </row>
    <row r="13661" spans="16:23" x14ac:dyDescent="0.25">
      <c r="P13661" s="1"/>
      <c r="Q13661" s="1"/>
      <c r="T13661" s="2"/>
      <c r="U13661" s="2"/>
      <c r="V13661" s="2"/>
      <c r="W13661" s="2"/>
    </row>
    <row r="13662" spans="16:23" x14ac:dyDescent="0.25">
      <c r="P13662" s="1"/>
      <c r="Q13662" s="1"/>
      <c r="T13662" s="2"/>
      <c r="U13662" s="2"/>
      <c r="V13662" s="2"/>
      <c r="W13662" s="2"/>
    </row>
    <row r="13663" spans="16:23" x14ac:dyDescent="0.25">
      <c r="P13663" s="1"/>
      <c r="Q13663" s="1"/>
      <c r="T13663" s="2"/>
      <c r="U13663" s="2"/>
      <c r="V13663" s="2"/>
      <c r="W13663" s="2"/>
    </row>
    <row r="13664" spans="16:23" x14ac:dyDescent="0.25">
      <c r="P13664" s="1"/>
      <c r="Q13664" s="1"/>
      <c r="T13664" s="2"/>
      <c r="U13664" s="2"/>
      <c r="V13664" s="2"/>
      <c r="W13664" s="2"/>
    </row>
    <row r="13665" spans="16:23" x14ac:dyDescent="0.25">
      <c r="P13665" s="1"/>
      <c r="Q13665" s="1"/>
      <c r="T13665" s="2"/>
      <c r="U13665" s="2"/>
      <c r="V13665" s="2"/>
      <c r="W13665" s="2"/>
    </row>
    <row r="13666" spans="16:23" x14ac:dyDescent="0.25">
      <c r="P13666" s="1"/>
      <c r="Q13666" s="1"/>
      <c r="T13666" s="2"/>
      <c r="U13666" s="2"/>
      <c r="V13666" s="2"/>
      <c r="W13666" s="2"/>
    </row>
    <row r="13667" spans="16:23" x14ac:dyDescent="0.25">
      <c r="P13667" s="1"/>
      <c r="Q13667" s="1"/>
      <c r="T13667" s="2"/>
      <c r="U13667" s="2"/>
      <c r="V13667" s="2"/>
      <c r="W13667" s="2"/>
    </row>
    <row r="13668" spans="16:23" x14ac:dyDescent="0.25">
      <c r="P13668" s="1"/>
      <c r="Q13668" s="1"/>
      <c r="T13668" s="2"/>
      <c r="U13668" s="2"/>
      <c r="V13668" s="2"/>
      <c r="W13668" s="2"/>
    </row>
    <row r="13669" spans="16:23" x14ac:dyDescent="0.25">
      <c r="P13669" s="1"/>
      <c r="Q13669" s="1"/>
      <c r="T13669" s="2"/>
      <c r="U13669" s="2"/>
      <c r="V13669" s="2"/>
      <c r="W13669" s="2"/>
    </row>
    <row r="13670" spans="16:23" x14ac:dyDescent="0.25">
      <c r="P13670" s="1"/>
      <c r="Q13670" s="1"/>
      <c r="T13670" s="2"/>
      <c r="U13670" s="2"/>
      <c r="V13670" s="2"/>
      <c r="W13670" s="2"/>
    </row>
    <row r="13671" spans="16:23" x14ac:dyDescent="0.25">
      <c r="P13671" s="1"/>
      <c r="Q13671" s="1"/>
      <c r="T13671" s="2"/>
      <c r="U13671" s="2"/>
      <c r="V13671" s="2"/>
      <c r="W13671" s="2"/>
    </row>
    <row r="13672" spans="16:23" x14ac:dyDescent="0.25">
      <c r="P13672" s="1"/>
      <c r="Q13672" s="1"/>
      <c r="T13672" s="2"/>
      <c r="U13672" s="2"/>
      <c r="V13672" s="2"/>
      <c r="W13672" s="2"/>
    </row>
    <row r="13673" spans="16:23" x14ac:dyDescent="0.25">
      <c r="P13673" s="1"/>
      <c r="Q13673" s="1"/>
      <c r="T13673" s="2"/>
      <c r="U13673" s="2"/>
      <c r="V13673" s="2"/>
      <c r="W13673" s="2"/>
    </row>
    <row r="13674" spans="16:23" x14ac:dyDescent="0.25">
      <c r="P13674" s="1"/>
      <c r="Q13674" s="1"/>
      <c r="T13674" s="2"/>
      <c r="U13674" s="2"/>
      <c r="V13674" s="2"/>
      <c r="W13674" s="2"/>
    </row>
    <row r="13675" spans="16:23" x14ac:dyDescent="0.25">
      <c r="P13675" s="1"/>
      <c r="Q13675" s="1"/>
      <c r="T13675" s="2"/>
      <c r="U13675" s="2"/>
      <c r="V13675" s="2"/>
      <c r="W13675" s="2"/>
    </row>
    <row r="13676" spans="16:23" x14ac:dyDescent="0.25">
      <c r="P13676" s="1"/>
      <c r="Q13676" s="1"/>
      <c r="T13676" s="2"/>
      <c r="U13676" s="2"/>
      <c r="V13676" s="2"/>
      <c r="W13676" s="2"/>
    </row>
    <row r="13677" spans="16:23" x14ac:dyDescent="0.25">
      <c r="P13677" s="1"/>
      <c r="Q13677" s="1"/>
      <c r="T13677" s="2"/>
      <c r="U13677" s="2"/>
      <c r="V13677" s="2"/>
      <c r="W13677" s="2"/>
    </row>
    <row r="13678" spans="16:23" x14ac:dyDescent="0.25">
      <c r="P13678" s="1"/>
      <c r="Q13678" s="1"/>
      <c r="T13678" s="2"/>
      <c r="U13678" s="2"/>
      <c r="V13678" s="2"/>
      <c r="W13678" s="2"/>
    </row>
    <row r="13679" spans="16:23" x14ac:dyDescent="0.25">
      <c r="P13679" s="1"/>
      <c r="Q13679" s="1"/>
      <c r="T13679" s="2"/>
      <c r="U13679" s="2"/>
      <c r="V13679" s="2"/>
      <c r="W13679" s="2"/>
    </row>
    <row r="13680" spans="16:23" x14ac:dyDescent="0.25">
      <c r="P13680" s="1"/>
      <c r="Q13680" s="1"/>
      <c r="T13680" s="2"/>
      <c r="U13680" s="2"/>
      <c r="V13680" s="2"/>
      <c r="W13680" s="2"/>
    </row>
    <row r="13681" spans="16:23" x14ac:dyDescent="0.25">
      <c r="P13681" s="1"/>
      <c r="Q13681" s="1"/>
      <c r="T13681" s="2"/>
      <c r="U13681" s="2"/>
      <c r="V13681" s="2"/>
      <c r="W13681" s="2"/>
    </row>
    <row r="13682" spans="16:23" x14ac:dyDescent="0.25">
      <c r="P13682" s="1"/>
      <c r="Q13682" s="1"/>
      <c r="R13682" s="3"/>
      <c r="S13682" s="3"/>
      <c r="T13682" s="2"/>
      <c r="U13682" s="2"/>
      <c r="V13682" s="2"/>
      <c r="W13682" s="2"/>
    </row>
    <row r="13683" spans="16:23" x14ac:dyDescent="0.25">
      <c r="P13683" s="1"/>
      <c r="Q13683" s="1"/>
      <c r="T13683" s="2"/>
      <c r="U13683" s="2"/>
      <c r="V13683" s="2"/>
      <c r="W13683" s="2"/>
    </row>
    <row r="13684" spans="16:23" x14ac:dyDescent="0.25">
      <c r="P13684" s="1"/>
      <c r="Q13684" s="1"/>
      <c r="T13684" s="2"/>
      <c r="U13684" s="2"/>
      <c r="V13684" s="2"/>
      <c r="W13684" s="2"/>
    </row>
    <row r="13685" spans="16:23" x14ac:dyDescent="0.25">
      <c r="P13685" s="1"/>
      <c r="Q13685" s="1"/>
      <c r="T13685" s="2"/>
      <c r="U13685" s="2"/>
      <c r="V13685" s="2"/>
      <c r="W13685" s="2"/>
    </row>
    <row r="13686" spans="16:23" x14ac:dyDescent="0.25">
      <c r="P13686" s="1"/>
      <c r="Q13686" s="1"/>
      <c r="T13686" s="2"/>
      <c r="U13686" s="2"/>
      <c r="V13686" s="2"/>
      <c r="W13686" s="2"/>
    </row>
    <row r="13687" spans="16:23" x14ac:dyDescent="0.25">
      <c r="P13687" s="1"/>
      <c r="Q13687" s="1"/>
      <c r="T13687" s="2"/>
      <c r="U13687" s="2"/>
      <c r="V13687" s="2"/>
      <c r="W13687" s="2"/>
    </row>
    <row r="13688" spans="16:23" x14ac:dyDescent="0.25">
      <c r="P13688" s="1"/>
      <c r="Q13688" s="1"/>
      <c r="T13688" s="2"/>
      <c r="U13688" s="2"/>
      <c r="V13688" s="2"/>
      <c r="W13688" s="2"/>
    </row>
    <row r="13689" spans="16:23" x14ac:dyDescent="0.25">
      <c r="P13689" s="1"/>
      <c r="Q13689" s="1"/>
      <c r="T13689" s="2"/>
      <c r="U13689" s="2"/>
      <c r="V13689" s="2"/>
      <c r="W13689" s="2"/>
    </row>
    <row r="13690" spans="16:23" x14ac:dyDescent="0.25">
      <c r="P13690" s="1"/>
      <c r="Q13690" s="1"/>
      <c r="T13690" s="2"/>
      <c r="U13690" s="2"/>
      <c r="V13690" s="2"/>
      <c r="W13690" s="2"/>
    </row>
    <row r="13691" spans="16:23" x14ac:dyDescent="0.25">
      <c r="P13691" s="1"/>
      <c r="Q13691" s="1"/>
      <c r="T13691" s="2"/>
      <c r="U13691" s="2"/>
      <c r="V13691" s="2"/>
      <c r="W13691" s="2"/>
    </row>
    <row r="13692" spans="16:23" x14ac:dyDescent="0.25">
      <c r="P13692" s="1"/>
      <c r="Q13692" s="1"/>
      <c r="T13692" s="2"/>
      <c r="U13692" s="2"/>
      <c r="V13692" s="2"/>
      <c r="W13692" s="2"/>
    </row>
    <row r="13693" spans="16:23" x14ac:dyDescent="0.25">
      <c r="P13693" s="1"/>
      <c r="Q13693" s="1"/>
      <c r="T13693" s="2"/>
      <c r="U13693" s="2"/>
      <c r="V13693" s="2"/>
      <c r="W13693" s="2"/>
    </row>
    <row r="13694" spans="16:23" x14ac:dyDescent="0.25">
      <c r="P13694" s="1"/>
      <c r="Q13694" s="1"/>
      <c r="T13694" s="2"/>
      <c r="U13694" s="2"/>
      <c r="V13694" s="2"/>
      <c r="W13694" s="2"/>
    </row>
    <row r="13695" spans="16:23" x14ac:dyDescent="0.25">
      <c r="P13695" s="1"/>
      <c r="Q13695" s="1"/>
      <c r="T13695" s="2"/>
      <c r="U13695" s="2"/>
      <c r="V13695" s="2"/>
      <c r="W13695" s="2"/>
    </row>
    <row r="13696" spans="16:23" x14ac:dyDescent="0.25">
      <c r="P13696" s="1"/>
      <c r="Q13696" s="1"/>
      <c r="T13696" s="2"/>
      <c r="U13696" s="2"/>
      <c r="V13696" s="2"/>
      <c r="W13696" s="2"/>
    </row>
    <row r="13697" spans="16:23" x14ac:dyDescent="0.25">
      <c r="P13697" s="1"/>
      <c r="Q13697" s="1"/>
      <c r="T13697" s="2"/>
      <c r="U13697" s="2"/>
      <c r="V13697" s="2"/>
      <c r="W13697" s="2"/>
    </row>
    <row r="13698" spans="16:23" x14ac:dyDescent="0.25">
      <c r="P13698" s="1"/>
      <c r="Q13698" s="1"/>
      <c r="T13698" s="2"/>
      <c r="U13698" s="2"/>
      <c r="V13698" s="2"/>
      <c r="W13698" s="2"/>
    </row>
    <row r="13699" spans="16:23" x14ac:dyDescent="0.25">
      <c r="P13699" s="1"/>
      <c r="Q13699" s="1"/>
      <c r="T13699" s="2"/>
      <c r="U13699" s="2"/>
      <c r="V13699" s="2"/>
      <c r="W13699" s="2"/>
    </row>
    <row r="13700" spans="16:23" x14ac:dyDescent="0.25">
      <c r="P13700" s="1"/>
      <c r="Q13700" s="1"/>
      <c r="T13700" s="2"/>
      <c r="U13700" s="2"/>
      <c r="V13700" s="2"/>
      <c r="W13700" s="2"/>
    </row>
    <row r="13701" spans="16:23" x14ac:dyDescent="0.25">
      <c r="P13701" s="1"/>
      <c r="Q13701" s="1"/>
      <c r="T13701" s="2"/>
      <c r="U13701" s="2"/>
      <c r="V13701" s="2"/>
      <c r="W13701" s="2"/>
    </row>
    <row r="13702" spans="16:23" x14ac:dyDescent="0.25">
      <c r="P13702" s="1"/>
      <c r="Q13702" s="1"/>
      <c r="T13702" s="2"/>
      <c r="U13702" s="2"/>
      <c r="V13702" s="2"/>
      <c r="W13702" s="2"/>
    </row>
    <row r="13703" spans="16:23" x14ac:dyDescent="0.25">
      <c r="P13703" s="1"/>
      <c r="Q13703" s="1"/>
      <c r="T13703" s="2"/>
      <c r="U13703" s="2"/>
      <c r="V13703" s="2"/>
      <c r="W13703" s="2"/>
    </row>
    <row r="13704" spans="16:23" x14ac:dyDescent="0.25">
      <c r="P13704" s="1"/>
      <c r="Q13704" s="1"/>
      <c r="T13704" s="2"/>
      <c r="U13704" s="2"/>
      <c r="V13704" s="2"/>
      <c r="W13704" s="2"/>
    </row>
    <row r="13705" spans="16:23" x14ac:dyDescent="0.25">
      <c r="P13705" s="1"/>
      <c r="Q13705" s="1"/>
      <c r="T13705" s="2"/>
      <c r="U13705" s="2"/>
      <c r="V13705" s="2"/>
      <c r="W13705" s="2"/>
    </row>
    <row r="13706" spans="16:23" x14ac:dyDescent="0.25">
      <c r="P13706" s="1"/>
      <c r="Q13706" s="1"/>
      <c r="T13706" s="2"/>
      <c r="U13706" s="2"/>
      <c r="V13706" s="2"/>
      <c r="W13706" s="2"/>
    </row>
    <row r="13707" spans="16:23" x14ac:dyDescent="0.25">
      <c r="P13707" s="1"/>
      <c r="Q13707" s="1"/>
      <c r="T13707" s="2"/>
      <c r="U13707" s="2"/>
      <c r="V13707" s="2"/>
      <c r="W13707" s="2"/>
    </row>
    <row r="13708" spans="16:23" x14ac:dyDescent="0.25">
      <c r="P13708" s="1"/>
      <c r="Q13708" s="1"/>
      <c r="T13708" s="2"/>
      <c r="U13708" s="2"/>
      <c r="V13708" s="2"/>
      <c r="W13708" s="2"/>
    </row>
    <row r="13709" spans="16:23" x14ac:dyDescent="0.25">
      <c r="P13709" s="1"/>
      <c r="Q13709" s="1"/>
      <c r="T13709" s="2"/>
      <c r="U13709" s="2"/>
      <c r="V13709" s="2"/>
      <c r="W13709" s="2"/>
    </row>
    <row r="13710" spans="16:23" x14ac:dyDescent="0.25">
      <c r="P13710" s="1"/>
      <c r="Q13710" s="1"/>
      <c r="T13710" s="2"/>
      <c r="U13710" s="2"/>
      <c r="V13710" s="2"/>
      <c r="W13710" s="2"/>
    </row>
    <row r="13711" spans="16:23" x14ac:dyDescent="0.25">
      <c r="P13711" s="1"/>
      <c r="Q13711" s="1"/>
      <c r="T13711" s="2"/>
      <c r="U13711" s="2"/>
      <c r="V13711" s="2"/>
      <c r="W13711" s="2"/>
    </row>
    <row r="13712" spans="16:23" x14ac:dyDescent="0.25">
      <c r="P13712" s="1"/>
      <c r="Q13712" s="1"/>
      <c r="T13712" s="2"/>
      <c r="U13712" s="2"/>
      <c r="V13712" s="2"/>
      <c r="W13712" s="2"/>
    </row>
    <row r="13713" spans="16:23" x14ac:dyDescent="0.25">
      <c r="P13713" s="1"/>
      <c r="Q13713" s="1"/>
      <c r="T13713" s="2"/>
      <c r="U13713" s="2"/>
      <c r="V13713" s="2"/>
      <c r="W13713" s="2"/>
    </row>
    <row r="13714" spans="16:23" x14ac:dyDescent="0.25">
      <c r="P13714" s="1"/>
      <c r="Q13714" s="1"/>
      <c r="T13714" s="2"/>
      <c r="U13714" s="2"/>
      <c r="V13714" s="2"/>
      <c r="W13714" s="2"/>
    </row>
    <row r="13715" spans="16:23" x14ac:dyDescent="0.25">
      <c r="P13715" s="1"/>
      <c r="Q13715" s="1"/>
      <c r="T13715" s="2"/>
      <c r="U13715" s="2"/>
      <c r="V13715" s="2"/>
      <c r="W13715" s="2"/>
    </row>
    <row r="13716" spans="16:23" x14ac:dyDescent="0.25">
      <c r="P13716" s="1"/>
      <c r="Q13716" s="1"/>
      <c r="T13716" s="2"/>
      <c r="U13716" s="2"/>
      <c r="V13716" s="2"/>
      <c r="W13716" s="2"/>
    </row>
    <row r="13717" spans="16:23" x14ac:dyDescent="0.25">
      <c r="P13717" s="1"/>
      <c r="Q13717" s="1"/>
      <c r="T13717" s="2"/>
      <c r="U13717" s="2"/>
      <c r="V13717" s="2"/>
      <c r="W13717" s="2"/>
    </row>
    <row r="13718" spans="16:23" x14ac:dyDescent="0.25">
      <c r="P13718" s="1"/>
      <c r="Q13718" s="1"/>
      <c r="T13718" s="2"/>
      <c r="U13718" s="2"/>
      <c r="V13718" s="2"/>
      <c r="W13718" s="2"/>
    </row>
    <row r="13719" spans="16:23" x14ac:dyDescent="0.25">
      <c r="P13719" s="1"/>
      <c r="Q13719" s="1"/>
      <c r="T13719" s="2"/>
      <c r="U13719" s="2"/>
      <c r="V13719" s="2"/>
      <c r="W13719" s="2"/>
    </row>
    <row r="13720" spans="16:23" x14ac:dyDescent="0.25">
      <c r="P13720" s="1"/>
      <c r="Q13720" s="1"/>
      <c r="T13720" s="2"/>
      <c r="U13720" s="2"/>
      <c r="V13720" s="2"/>
      <c r="W13720" s="2"/>
    </row>
    <row r="13721" spans="16:23" x14ac:dyDescent="0.25">
      <c r="P13721" s="1"/>
      <c r="Q13721" s="1"/>
      <c r="T13721" s="2"/>
      <c r="U13721" s="2"/>
      <c r="V13721" s="2"/>
      <c r="W13721" s="2"/>
    </row>
    <row r="13722" spans="16:23" x14ac:dyDescent="0.25">
      <c r="P13722" s="1"/>
      <c r="Q13722" s="1"/>
      <c r="T13722" s="2"/>
      <c r="U13722" s="2"/>
      <c r="V13722" s="2"/>
      <c r="W13722" s="2"/>
    </row>
    <row r="13723" spans="16:23" x14ac:dyDescent="0.25">
      <c r="P13723" s="1"/>
      <c r="Q13723" s="1"/>
      <c r="T13723" s="2"/>
      <c r="U13723" s="2"/>
      <c r="V13723" s="2"/>
      <c r="W13723" s="2"/>
    </row>
    <row r="13724" spans="16:23" x14ac:dyDescent="0.25">
      <c r="P13724" s="1"/>
      <c r="Q13724" s="1"/>
      <c r="T13724" s="2"/>
      <c r="U13724" s="2"/>
      <c r="V13724" s="2"/>
      <c r="W13724" s="2"/>
    </row>
    <row r="13725" spans="16:23" x14ac:dyDescent="0.25">
      <c r="P13725" s="1"/>
      <c r="Q13725" s="1"/>
      <c r="T13725" s="2"/>
      <c r="U13725" s="2"/>
      <c r="V13725" s="2"/>
      <c r="W13725" s="2"/>
    </row>
    <row r="13726" spans="16:23" x14ac:dyDescent="0.25">
      <c r="P13726" s="1"/>
      <c r="Q13726" s="1"/>
      <c r="T13726" s="2"/>
      <c r="U13726" s="2"/>
      <c r="V13726" s="2"/>
      <c r="W13726" s="2"/>
    </row>
    <row r="13727" spans="16:23" x14ac:dyDescent="0.25">
      <c r="P13727" s="1"/>
      <c r="Q13727" s="1"/>
      <c r="T13727" s="2"/>
      <c r="U13727" s="2"/>
      <c r="V13727" s="2"/>
      <c r="W13727" s="2"/>
    </row>
    <row r="13728" spans="16:23" x14ac:dyDescent="0.25">
      <c r="P13728" s="1"/>
      <c r="Q13728" s="1"/>
      <c r="T13728" s="2"/>
      <c r="U13728" s="2"/>
      <c r="V13728" s="2"/>
      <c r="W13728" s="2"/>
    </row>
    <row r="13729" spans="16:23" x14ac:dyDescent="0.25">
      <c r="P13729" s="1"/>
      <c r="Q13729" s="1"/>
      <c r="T13729" s="2"/>
      <c r="U13729" s="2"/>
      <c r="V13729" s="2"/>
      <c r="W13729" s="2"/>
    </row>
    <row r="13730" spans="16:23" x14ac:dyDescent="0.25">
      <c r="P13730" s="1"/>
      <c r="Q13730" s="1"/>
      <c r="T13730" s="2"/>
      <c r="U13730" s="2"/>
      <c r="V13730" s="2"/>
      <c r="W13730" s="2"/>
    </row>
    <row r="13731" spans="16:23" x14ac:dyDescent="0.25">
      <c r="P13731" s="1"/>
      <c r="Q13731" s="1"/>
      <c r="T13731" s="2"/>
      <c r="U13731" s="2"/>
      <c r="V13731" s="2"/>
      <c r="W13731" s="2"/>
    </row>
    <row r="13732" spans="16:23" x14ac:dyDescent="0.25">
      <c r="P13732" s="1"/>
      <c r="Q13732" s="1"/>
      <c r="T13732" s="2"/>
      <c r="U13732" s="2"/>
      <c r="V13732" s="2"/>
      <c r="W13732" s="2"/>
    </row>
    <row r="13733" spans="16:23" x14ac:dyDescent="0.25">
      <c r="P13733" s="1"/>
      <c r="Q13733" s="1"/>
      <c r="T13733" s="2"/>
      <c r="U13733" s="2"/>
      <c r="V13733" s="2"/>
      <c r="W13733" s="2"/>
    </row>
    <row r="13734" spans="16:23" x14ac:dyDescent="0.25">
      <c r="P13734" s="1"/>
      <c r="Q13734" s="1"/>
      <c r="T13734" s="2"/>
      <c r="U13734" s="2"/>
      <c r="V13734" s="2"/>
      <c r="W13734" s="2"/>
    </row>
    <row r="13735" spans="16:23" x14ac:dyDescent="0.25">
      <c r="P13735" s="1"/>
      <c r="Q13735" s="1"/>
      <c r="T13735" s="2"/>
      <c r="U13735" s="2"/>
      <c r="V13735" s="2"/>
      <c r="W13735" s="2"/>
    </row>
    <row r="13736" spans="16:23" x14ac:dyDescent="0.25">
      <c r="P13736" s="1"/>
      <c r="Q13736" s="1"/>
      <c r="T13736" s="2"/>
      <c r="U13736" s="2"/>
      <c r="V13736" s="2"/>
      <c r="W13736" s="2"/>
    </row>
    <row r="13737" spans="16:23" x14ac:dyDescent="0.25">
      <c r="P13737" s="1"/>
      <c r="Q13737" s="1"/>
      <c r="T13737" s="2"/>
      <c r="U13737" s="2"/>
      <c r="V13737" s="2"/>
      <c r="W13737" s="2"/>
    </row>
    <row r="13738" spans="16:23" x14ac:dyDescent="0.25">
      <c r="P13738" s="1"/>
      <c r="Q13738" s="1"/>
      <c r="T13738" s="2"/>
      <c r="U13738" s="2"/>
      <c r="V13738" s="2"/>
      <c r="W13738" s="2"/>
    </row>
    <row r="13739" spans="16:23" x14ac:dyDescent="0.25">
      <c r="P13739" s="1"/>
      <c r="Q13739" s="1"/>
      <c r="T13739" s="2"/>
      <c r="U13739" s="2"/>
      <c r="V13739" s="2"/>
      <c r="W13739" s="2"/>
    </row>
    <row r="13740" spans="16:23" x14ac:dyDescent="0.25">
      <c r="P13740" s="1"/>
      <c r="Q13740" s="1"/>
      <c r="T13740" s="2"/>
      <c r="U13740" s="2"/>
      <c r="V13740" s="2"/>
      <c r="W13740" s="2"/>
    </row>
    <row r="13741" spans="16:23" x14ac:dyDescent="0.25">
      <c r="P13741" s="1"/>
      <c r="Q13741" s="1"/>
      <c r="T13741" s="2"/>
      <c r="U13741" s="2"/>
      <c r="V13741" s="2"/>
      <c r="W13741" s="2"/>
    </row>
    <row r="13742" spans="16:23" x14ac:dyDescent="0.25">
      <c r="P13742" s="1"/>
      <c r="Q13742" s="1"/>
      <c r="T13742" s="2"/>
      <c r="U13742" s="2"/>
      <c r="V13742" s="2"/>
      <c r="W13742" s="2"/>
    </row>
    <row r="13743" spans="16:23" x14ac:dyDescent="0.25">
      <c r="P13743" s="1"/>
      <c r="Q13743" s="1"/>
      <c r="T13743" s="2"/>
      <c r="U13743" s="2"/>
      <c r="V13743" s="2"/>
      <c r="W13743" s="2"/>
    </row>
    <row r="13744" spans="16:23" x14ac:dyDescent="0.25">
      <c r="P13744" s="1"/>
      <c r="Q13744" s="1"/>
      <c r="T13744" s="2"/>
      <c r="U13744" s="2"/>
      <c r="V13744" s="2"/>
      <c r="W13744" s="2"/>
    </row>
    <row r="13745" spans="16:23" x14ac:dyDescent="0.25">
      <c r="P13745" s="1"/>
      <c r="Q13745" s="1"/>
      <c r="T13745" s="2"/>
      <c r="U13745" s="2"/>
      <c r="V13745" s="2"/>
      <c r="W13745" s="2"/>
    </row>
    <row r="13746" spans="16:23" x14ac:dyDescent="0.25">
      <c r="P13746" s="1"/>
      <c r="Q13746" s="1"/>
      <c r="T13746" s="2"/>
      <c r="U13746" s="2"/>
      <c r="V13746" s="2"/>
      <c r="W13746" s="2"/>
    </row>
    <row r="13747" spans="16:23" x14ac:dyDescent="0.25">
      <c r="P13747" s="1"/>
      <c r="Q13747" s="1"/>
      <c r="T13747" s="2"/>
      <c r="U13747" s="2"/>
      <c r="V13747" s="2"/>
      <c r="W13747" s="2"/>
    </row>
    <row r="13748" spans="16:23" x14ac:dyDescent="0.25">
      <c r="P13748" s="1"/>
      <c r="Q13748" s="1"/>
      <c r="T13748" s="2"/>
      <c r="U13748" s="2"/>
      <c r="V13748" s="2"/>
      <c r="W13748" s="2"/>
    </row>
    <row r="13749" spans="16:23" x14ac:dyDescent="0.25">
      <c r="P13749" s="1"/>
      <c r="Q13749" s="1"/>
      <c r="T13749" s="2"/>
      <c r="U13749" s="2"/>
      <c r="V13749" s="2"/>
      <c r="W13749" s="2"/>
    </row>
    <row r="13750" spans="16:23" x14ac:dyDescent="0.25">
      <c r="P13750" s="1"/>
      <c r="Q13750" s="1"/>
      <c r="T13750" s="2"/>
      <c r="U13750" s="2"/>
      <c r="V13750" s="2"/>
      <c r="W13750" s="2"/>
    </row>
    <row r="13751" spans="16:23" x14ac:dyDescent="0.25">
      <c r="P13751" s="1"/>
      <c r="Q13751" s="1"/>
      <c r="T13751" s="2"/>
      <c r="U13751" s="2"/>
      <c r="V13751" s="2"/>
      <c r="W13751" s="2"/>
    </row>
    <row r="13752" spans="16:23" x14ac:dyDescent="0.25">
      <c r="P13752" s="1"/>
      <c r="Q13752" s="1"/>
      <c r="T13752" s="2"/>
      <c r="U13752" s="2"/>
      <c r="V13752" s="2"/>
      <c r="W13752" s="2"/>
    </row>
    <row r="13753" spans="16:23" x14ac:dyDescent="0.25">
      <c r="P13753" s="1"/>
      <c r="Q13753" s="1"/>
      <c r="T13753" s="2"/>
      <c r="U13753" s="2"/>
      <c r="V13753" s="2"/>
      <c r="W13753" s="2"/>
    </row>
    <row r="13754" spans="16:23" x14ac:dyDescent="0.25">
      <c r="P13754" s="1"/>
      <c r="Q13754" s="1"/>
      <c r="T13754" s="2"/>
      <c r="U13754" s="2"/>
      <c r="V13754" s="2"/>
      <c r="W13754" s="2"/>
    </row>
    <row r="13755" spans="16:23" x14ac:dyDescent="0.25">
      <c r="P13755" s="1"/>
      <c r="Q13755" s="1"/>
      <c r="T13755" s="2"/>
      <c r="U13755" s="2"/>
      <c r="V13755" s="2"/>
      <c r="W13755" s="2"/>
    </row>
    <row r="13756" spans="16:23" x14ac:dyDescent="0.25">
      <c r="P13756" s="1"/>
      <c r="Q13756" s="1"/>
      <c r="T13756" s="2"/>
      <c r="U13756" s="2"/>
      <c r="V13756" s="2"/>
      <c r="W13756" s="2"/>
    </row>
    <row r="13757" spans="16:23" x14ac:dyDescent="0.25">
      <c r="P13757" s="1"/>
      <c r="Q13757" s="1"/>
      <c r="T13757" s="2"/>
      <c r="U13757" s="2"/>
      <c r="V13757" s="2"/>
      <c r="W13757" s="2"/>
    </row>
    <row r="13758" spans="16:23" x14ac:dyDescent="0.25">
      <c r="P13758" s="1"/>
      <c r="Q13758" s="1"/>
      <c r="T13758" s="2"/>
      <c r="U13758" s="2"/>
      <c r="V13758" s="2"/>
      <c r="W13758" s="2"/>
    </row>
    <row r="13759" spans="16:23" x14ac:dyDescent="0.25">
      <c r="P13759" s="1"/>
      <c r="Q13759" s="1"/>
      <c r="T13759" s="2"/>
      <c r="U13759" s="2"/>
      <c r="V13759" s="2"/>
      <c r="W13759" s="2"/>
    </row>
    <row r="13760" spans="16:23" x14ac:dyDescent="0.25">
      <c r="P13760" s="1"/>
      <c r="Q13760" s="1"/>
      <c r="T13760" s="2"/>
      <c r="U13760" s="2"/>
      <c r="V13760" s="2"/>
      <c r="W13760" s="2"/>
    </row>
    <row r="13761" spans="16:23" x14ac:dyDescent="0.25">
      <c r="P13761" s="1"/>
      <c r="Q13761" s="1"/>
      <c r="T13761" s="2"/>
      <c r="U13761" s="2"/>
      <c r="V13761" s="2"/>
      <c r="W13761" s="2"/>
    </row>
    <row r="13762" spans="16:23" x14ac:dyDescent="0.25">
      <c r="P13762" s="1"/>
      <c r="Q13762" s="1"/>
      <c r="T13762" s="2"/>
      <c r="U13762" s="2"/>
      <c r="V13762" s="2"/>
      <c r="W13762" s="2"/>
    </row>
    <row r="13763" spans="16:23" x14ac:dyDescent="0.25">
      <c r="P13763" s="1"/>
      <c r="Q13763" s="1"/>
      <c r="T13763" s="2"/>
      <c r="U13763" s="2"/>
      <c r="V13763" s="2"/>
      <c r="W13763" s="2"/>
    </row>
    <row r="13764" spans="16:23" x14ac:dyDescent="0.25">
      <c r="P13764" s="1"/>
      <c r="Q13764" s="1"/>
      <c r="T13764" s="2"/>
      <c r="U13764" s="2"/>
      <c r="V13764" s="2"/>
      <c r="W13764" s="2"/>
    </row>
    <row r="13765" spans="16:23" x14ac:dyDescent="0.25">
      <c r="P13765" s="1"/>
      <c r="Q13765" s="1"/>
      <c r="T13765" s="2"/>
      <c r="U13765" s="2"/>
      <c r="V13765" s="2"/>
      <c r="W13765" s="2"/>
    </row>
    <row r="13766" spans="16:23" x14ac:dyDescent="0.25">
      <c r="P13766" s="1"/>
      <c r="Q13766" s="1"/>
      <c r="T13766" s="2"/>
      <c r="U13766" s="2"/>
      <c r="V13766" s="2"/>
      <c r="W13766" s="2"/>
    </row>
    <row r="13767" spans="16:23" x14ac:dyDescent="0.25">
      <c r="P13767" s="1"/>
      <c r="Q13767" s="1"/>
      <c r="T13767" s="2"/>
      <c r="U13767" s="2"/>
      <c r="V13767" s="2"/>
      <c r="W13767" s="2"/>
    </row>
    <row r="13768" spans="16:23" x14ac:dyDescent="0.25">
      <c r="P13768" s="1"/>
      <c r="Q13768" s="1"/>
      <c r="T13768" s="2"/>
      <c r="U13768" s="2"/>
      <c r="V13768" s="2"/>
      <c r="W13768" s="2"/>
    </row>
    <row r="13769" spans="16:23" x14ac:dyDescent="0.25">
      <c r="P13769" s="1"/>
      <c r="Q13769" s="1"/>
      <c r="T13769" s="2"/>
      <c r="U13769" s="2"/>
      <c r="V13769" s="2"/>
      <c r="W13769" s="2"/>
    </row>
    <row r="13770" spans="16:23" x14ac:dyDescent="0.25">
      <c r="P13770" s="1"/>
      <c r="Q13770" s="1"/>
      <c r="T13770" s="2"/>
      <c r="U13770" s="2"/>
      <c r="V13770" s="2"/>
      <c r="W13770" s="2"/>
    </row>
    <row r="13771" spans="16:23" x14ac:dyDescent="0.25">
      <c r="P13771" s="1"/>
      <c r="Q13771" s="1"/>
      <c r="T13771" s="2"/>
      <c r="U13771" s="2"/>
      <c r="V13771" s="2"/>
      <c r="W13771" s="2"/>
    </row>
    <row r="13772" spans="16:23" x14ac:dyDescent="0.25">
      <c r="P13772" s="1"/>
      <c r="Q13772" s="1"/>
      <c r="T13772" s="2"/>
      <c r="U13772" s="2"/>
      <c r="V13772" s="2"/>
      <c r="W13772" s="2"/>
    </row>
    <row r="13773" spans="16:23" x14ac:dyDescent="0.25">
      <c r="P13773" s="1"/>
      <c r="Q13773" s="1"/>
      <c r="T13773" s="2"/>
      <c r="U13773" s="2"/>
      <c r="V13773" s="2"/>
      <c r="W13773" s="2"/>
    </row>
    <row r="13774" spans="16:23" x14ac:dyDescent="0.25">
      <c r="P13774" s="1"/>
      <c r="Q13774" s="1"/>
      <c r="T13774" s="2"/>
      <c r="U13774" s="2"/>
      <c r="V13774" s="2"/>
      <c r="W13774" s="2"/>
    </row>
    <row r="13775" spans="16:23" x14ac:dyDescent="0.25">
      <c r="P13775" s="1"/>
      <c r="Q13775" s="1"/>
      <c r="T13775" s="2"/>
      <c r="U13775" s="2"/>
      <c r="V13775" s="2"/>
      <c r="W13775" s="2"/>
    </row>
    <row r="13776" spans="16:23" x14ac:dyDescent="0.25">
      <c r="P13776" s="1"/>
      <c r="Q13776" s="1"/>
      <c r="T13776" s="2"/>
      <c r="U13776" s="2"/>
      <c r="V13776" s="2"/>
      <c r="W13776" s="2"/>
    </row>
    <row r="13777" spans="16:23" x14ac:dyDescent="0.25">
      <c r="P13777" s="1"/>
      <c r="Q13777" s="1"/>
      <c r="T13777" s="2"/>
      <c r="U13777" s="2"/>
      <c r="V13777" s="2"/>
      <c r="W13777" s="2"/>
    </row>
    <row r="13778" spans="16:23" x14ac:dyDescent="0.25">
      <c r="P13778" s="1"/>
      <c r="Q13778" s="1"/>
      <c r="T13778" s="2"/>
      <c r="U13778" s="2"/>
      <c r="V13778" s="2"/>
      <c r="W13778" s="2"/>
    </row>
    <row r="13779" spans="16:23" x14ac:dyDescent="0.25">
      <c r="P13779" s="1"/>
      <c r="Q13779" s="1"/>
      <c r="T13779" s="2"/>
      <c r="U13779" s="2"/>
      <c r="V13779" s="2"/>
      <c r="W13779" s="2"/>
    </row>
    <row r="13780" spans="16:23" x14ac:dyDescent="0.25">
      <c r="P13780" s="1"/>
      <c r="Q13780" s="1"/>
      <c r="T13780" s="2"/>
      <c r="U13780" s="2"/>
      <c r="V13780" s="2"/>
      <c r="W13780" s="2"/>
    </row>
    <row r="13781" spans="16:23" x14ac:dyDescent="0.25">
      <c r="P13781" s="1"/>
      <c r="Q13781" s="1"/>
      <c r="T13781" s="2"/>
      <c r="U13781" s="2"/>
      <c r="V13781" s="2"/>
      <c r="W13781" s="2"/>
    </row>
    <row r="13782" spans="16:23" x14ac:dyDescent="0.25">
      <c r="P13782" s="1"/>
      <c r="Q13782" s="1"/>
      <c r="T13782" s="2"/>
      <c r="U13782" s="2"/>
      <c r="V13782" s="2"/>
      <c r="W13782" s="2"/>
    </row>
    <row r="13783" spans="16:23" x14ac:dyDescent="0.25">
      <c r="P13783" s="1"/>
      <c r="Q13783" s="1"/>
      <c r="T13783" s="2"/>
      <c r="U13783" s="2"/>
      <c r="V13783" s="2"/>
      <c r="W13783" s="2"/>
    </row>
    <row r="13784" spans="16:23" x14ac:dyDescent="0.25">
      <c r="P13784" s="1"/>
      <c r="Q13784" s="1"/>
      <c r="T13784" s="2"/>
      <c r="U13784" s="2"/>
      <c r="V13784" s="2"/>
      <c r="W13784" s="2"/>
    </row>
    <row r="13785" spans="16:23" x14ac:dyDescent="0.25">
      <c r="P13785" s="1"/>
      <c r="Q13785" s="1"/>
      <c r="T13785" s="2"/>
      <c r="U13785" s="2"/>
      <c r="V13785" s="2"/>
      <c r="W13785" s="2"/>
    </row>
    <row r="13786" spans="16:23" x14ac:dyDescent="0.25">
      <c r="P13786" s="1"/>
      <c r="Q13786" s="1"/>
      <c r="T13786" s="2"/>
      <c r="U13786" s="2"/>
      <c r="V13786" s="2"/>
      <c r="W13786" s="2"/>
    </row>
    <row r="13787" spans="16:23" x14ac:dyDescent="0.25">
      <c r="P13787" s="1"/>
      <c r="Q13787" s="1"/>
      <c r="T13787" s="2"/>
      <c r="U13787" s="2"/>
      <c r="V13787" s="2"/>
      <c r="W13787" s="2"/>
    </row>
    <row r="13788" spans="16:23" x14ac:dyDescent="0.25">
      <c r="P13788" s="1"/>
      <c r="Q13788" s="1"/>
      <c r="T13788" s="2"/>
      <c r="U13788" s="2"/>
      <c r="V13788" s="2"/>
      <c r="W13788" s="2"/>
    </row>
    <row r="13789" spans="16:23" x14ac:dyDescent="0.25">
      <c r="P13789" s="1"/>
      <c r="Q13789" s="1"/>
      <c r="T13789" s="2"/>
      <c r="U13789" s="2"/>
      <c r="V13789" s="2"/>
      <c r="W13789" s="2"/>
    </row>
    <row r="13790" spans="16:23" x14ac:dyDescent="0.25">
      <c r="P13790" s="1"/>
      <c r="Q13790" s="1"/>
      <c r="T13790" s="2"/>
      <c r="U13790" s="2"/>
      <c r="V13790" s="2"/>
      <c r="W13790" s="2"/>
    </row>
    <row r="13791" spans="16:23" x14ac:dyDescent="0.25">
      <c r="P13791" s="1"/>
      <c r="Q13791" s="1"/>
      <c r="T13791" s="2"/>
      <c r="U13791" s="2"/>
      <c r="V13791" s="2"/>
      <c r="W13791" s="2"/>
    </row>
    <row r="13792" spans="16:23" x14ac:dyDescent="0.25">
      <c r="P13792" s="1"/>
      <c r="Q13792" s="1"/>
      <c r="T13792" s="2"/>
      <c r="U13792" s="2"/>
      <c r="V13792" s="2"/>
      <c r="W13792" s="2"/>
    </row>
    <row r="13793" spans="16:23" x14ac:dyDescent="0.25">
      <c r="P13793" s="1"/>
      <c r="Q13793" s="1"/>
      <c r="T13793" s="2"/>
      <c r="U13793" s="2"/>
      <c r="V13793" s="2"/>
      <c r="W13793" s="2"/>
    </row>
    <row r="13794" spans="16:23" x14ac:dyDescent="0.25">
      <c r="P13794" s="1"/>
      <c r="Q13794" s="1"/>
      <c r="T13794" s="2"/>
      <c r="U13794" s="2"/>
      <c r="V13794" s="2"/>
      <c r="W13794" s="2"/>
    </row>
    <row r="13795" spans="16:23" x14ac:dyDescent="0.25">
      <c r="P13795" s="1"/>
      <c r="Q13795" s="1"/>
      <c r="T13795" s="2"/>
      <c r="U13795" s="2"/>
      <c r="V13795" s="2"/>
      <c r="W13795" s="2"/>
    </row>
    <row r="13796" spans="16:23" x14ac:dyDescent="0.25">
      <c r="P13796" s="1"/>
      <c r="Q13796" s="1"/>
      <c r="T13796" s="2"/>
      <c r="U13796" s="2"/>
      <c r="V13796" s="2"/>
      <c r="W13796" s="2"/>
    </row>
    <row r="13797" spans="16:23" x14ac:dyDescent="0.25">
      <c r="P13797" s="1"/>
      <c r="Q13797" s="1"/>
      <c r="T13797" s="2"/>
      <c r="U13797" s="2"/>
      <c r="V13797" s="2"/>
      <c r="W13797" s="2"/>
    </row>
    <row r="13798" spans="16:23" x14ac:dyDescent="0.25">
      <c r="P13798" s="1"/>
      <c r="Q13798" s="1"/>
      <c r="T13798" s="2"/>
      <c r="U13798" s="2"/>
      <c r="V13798" s="2"/>
      <c r="W13798" s="2"/>
    </row>
    <row r="13799" spans="16:23" x14ac:dyDescent="0.25">
      <c r="P13799" s="1"/>
      <c r="Q13799" s="1"/>
      <c r="T13799" s="2"/>
      <c r="U13799" s="2"/>
      <c r="V13799" s="2"/>
      <c r="W13799" s="2"/>
    </row>
    <row r="13800" spans="16:23" x14ac:dyDescent="0.25">
      <c r="P13800" s="1"/>
      <c r="Q13800" s="1"/>
      <c r="T13800" s="2"/>
      <c r="U13800" s="2"/>
      <c r="V13800" s="2"/>
      <c r="W13800" s="2"/>
    </row>
    <row r="13801" spans="16:23" x14ac:dyDescent="0.25">
      <c r="P13801" s="1"/>
      <c r="Q13801" s="1"/>
      <c r="T13801" s="2"/>
      <c r="U13801" s="2"/>
      <c r="V13801" s="2"/>
      <c r="W13801" s="2"/>
    </row>
    <row r="13802" spans="16:23" x14ac:dyDescent="0.25">
      <c r="P13802" s="1"/>
      <c r="Q13802" s="1"/>
      <c r="T13802" s="2"/>
      <c r="U13802" s="2"/>
      <c r="V13802" s="2"/>
      <c r="W13802" s="2"/>
    </row>
    <row r="13803" spans="16:23" x14ac:dyDescent="0.25">
      <c r="P13803" s="1"/>
      <c r="Q13803" s="1"/>
      <c r="T13803" s="2"/>
      <c r="U13803" s="2"/>
      <c r="V13803" s="2"/>
      <c r="W13803" s="2"/>
    </row>
    <row r="13804" spans="16:23" x14ac:dyDescent="0.25">
      <c r="P13804" s="1"/>
      <c r="Q13804" s="1"/>
      <c r="T13804" s="2"/>
      <c r="U13804" s="2"/>
      <c r="V13804" s="2"/>
      <c r="W13804" s="2"/>
    </row>
    <row r="13805" spans="16:23" x14ac:dyDescent="0.25">
      <c r="P13805" s="1"/>
      <c r="Q13805" s="1"/>
      <c r="T13805" s="2"/>
      <c r="U13805" s="2"/>
      <c r="V13805" s="2"/>
      <c r="W13805" s="2"/>
    </row>
    <row r="13806" spans="16:23" x14ac:dyDescent="0.25">
      <c r="P13806" s="1"/>
      <c r="Q13806" s="1"/>
      <c r="T13806" s="2"/>
      <c r="U13806" s="2"/>
      <c r="V13806" s="2"/>
      <c r="W13806" s="2"/>
    </row>
    <row r="13807" spans="16:23" x14ac:dyDescent="0.25">
      <c r="P13807" s="1"/>
      <c r="Q13807" s="1"/>
      <c r="T13807" s="2"/>
      <c r="U13807" s="2"/>
      <c r="V13807" s="2"/>
      <c r="W13807" s="2"/>
    </row>
    <row r="13808" spans="16:23" x14ac:dyDescent="0.25">
      <c r="P13808" s="1"/>
      <c r="Q13808" s="1"/>
      <c r="T13808" s="2"/>
      <c r="U13808" s="2"/>
      <c r="V13808" s="2"/>
      <c r="W13808" s="2"/>
    </row>
    <row r="13809" spans="16:23" x14ac:dyDescent="0.25">
      <c r="P13809" s="1"/>
      <c r="Q13809" s="1"/>
      <c r="T13809" s="2"/>
      <c r="U13809" s="2"/>
      <c r="V13809" s="2"/>
      <c r="W13809" s="2"/>
    </row>
    <row r="13810" spans="16:23" x14ac:dyDescent="0.25">
      <c r="P13810" s="1"/>
      <c r="Q13810" s="1"/>
      <c r="T13810" s="2"/>
      <c r="U13810" s="2"/>
      <c r="V13810" s="2"/>
      <c r="W13810" s="2"/>
    </row>
    <row r="13811" spans="16:23" x14ac:dyDescent="0.25">
      <c r="P13811" s="1"/>
      <c r="Q13811" s="1"/>
      <c r="T13811" s="2"/>
      <c r="U13811" s="2"/>
      <c r="V13811" s="2"/>
      <c r="W13811" s="2"/>
    </row>
    <row r="13812" spans="16:23" x14ac:dyDescent="0.25">
      <c r="P13812" s="1"/>
      <c r="Q13812" s="1"/>
      <c r="T13812" s="2"/>
      <c r="U13812" s="2"/>
      <c r="V13812" s="2"/>
      <c r="W13812" s="2"/>
    </row>
    <row r="13813" spans="16:23" x14ac:dyDescent="0.25">
      <c r="P13813" s="1"/>
      <c r="Q13813" s="1"/>
      <c r="T13813" s="2"/>
      <c r="U13813" s="2"/>
      <c r="V13813" s="2"/>
      <c r="W13813" s="2"/>
    </row>
    <row r="13814" spans="16:23" x14ac:dyDescent="0.25">
      <c r="P13814" s="1"/>
      <c r="Q13814" s="1"/>
      <c r="T13814" s="2"/>
      <c r="U13814" s="2"/>
      <c r="V13814" s="2"/>
      <c r="W13814" s="2"/>
    </row>
    <row r="13815" spans="16:23" x14ac:dyDescent="0.25">
      <c r="P13815" s="1"/>
      <c r="Q13815" s="1"/>
      <c r="T13815" s="2"/>
      <c r="U13815" s="2"/>
      <c r="V13815" s="2"/>
      <c r="W13815" s="2"/>
    </row>
    <row r="13816" spans="16:23" x14ac:dyDescent="0.25">
      <c r="P13816" s="1"/>
      <c r="Q13816" s="1"/>
      <c r="T13816" s="2"/>
      <c r="U13816" s="2"/>
      <c r="V13816" s="2"/>
      <c r="W13816" s="2"/>
    </row>
    <row r="13817" spans="16:23" x14ac:dyDescent="0.25">
      <c r="P13817" s="1"/>
      <c r="Q13817" s="1"/>
      <c r="T13817" s="2"/>
      <c r="U13817" s="2"/>
      <c r="V13817" s="2"/>
      <c r="W13817" s="2"/>
    </row>
    <row r="13818" spans="16:23" x14ac:dyDescent="0.25">
      <c r="P13818" s="1"/>
      <c r="Q13818" s="1"/>
      <c r="T13818" s="2"/>
      <c r="U13818" s="2"/>
      <c r="V13818" s="2"/>
      <c r="W13818" s="2"/>
    </row>
    <row r="13819" spans="16:23" x14ac:dyDescent="0.25">
      <c r="P13819" s="1"/>
      <c r="Q13819" s="1"/>
      <c r="T13819" s="2"/>
      <c r="U13819" s="2"/>
      <c r="V13819" s="2"/>
      <c r="W13819" s="2"/>
    </row>
    <row r="13820" spans="16:23" x14ac:dyDescent="0.25">
      <c r="P13820" s="1"/>
      <c r="Q13820" s="1"/>
      <c r="T13820" s="2"/>
      <c r="U13820" s="2"/>
      <c r="V13820" s="2"/>
      <c r="W13820" s="2"/>
    </row>
    <row r="13821" spans="16:23" x14ac:dyDescent="0.25">
      <c r="P13821" s="1"/>
      <c r="Q13821" s="1"/>
      <c r="T13821" s="2"/>
      <c r="U13821" s="2"/>
      <c r="V13821" s="2"/>
      <c r="W13821" s="2"/>
    </row>
    <row r="13822" spans="16:23" x14ac:dyDescent="0.25">
      <c r="P13822" s="1"/>
      <c r="Q13822" s="1"/>
      <c r="T13822" s="2"/>
      <c r="U13822" s="2"/>
      <c r="V13822" s="2"/>
      <c r="W13822" s="2"/>
    </row>
    <row r="13823" spans="16:23" x14ac:dyDescent="0.25">
      <c r="P13823" s="1"/>
      <c r="Q13823" s="1"/>
      <c r="T13823" s="2"/>
      <c r="U13823" s="2"/>
      <c r="V13823" s="2"/>
      <c r="W13823" s="2"/>
    </row>
    <row r="13824" spans="16:23" x14ac:dyDescent="0.25">
      <c r="P13824" s="1"/>
      <c r="Q13824" s="1"/>
      <c r="T13824" s="2"/>
      <c r="U13824" s="2"/>
      <c r="V13824" s="2"/>
      <c r="W13824" s="2"/>
    </row>
    <row r="13825" spans="16:23" x14ac:dyDescent="0.25">
      <c r="P13825" s="1"/>
      <c r="Q13825" s="1"/>
      <c r="T13825" s="2"/>
      <c r="U13825" s="2"/>
      <c r="V13825" s="2"/>
      <c r="W13825" s="2"/>
    </row>
    <row r="13826" spans="16:23" x14ac:dyDescent="0.25">
      <c r="P13826" s="1"/>
      <c r="Q13826" s="1"/>
      <c r="T13826" s="2"/>
      <c r="U13826" s="2"/>
      <c r="V13826" s="2"/>
      <c r="W13826" s="2"/>
    </row>
    <row r="13827" spans="16:23" x14ac:dyDescent="0.25">
      <c r="P13827" s="1"/>
      <c r="Q13827" s="1"/>
      <c r="T13827" s="2"/>
      <c r="U13827" s="2"/>
      <c r="V13827" s="2"/>
      <c r="W13827" s="2"/>
    </row>
    <row r="13828" spans="16:23" x14ac:dyDescent="0.25">
      <c r="P13828" s="1"/>
      <c r="Q13828" s="1"/>
      <c r="T13828" s="2"/>
      <c r="U13828" s="2"/>
      <c r="V13828" s="2"/>
      <c r="W13828" s="2"/>
    </row>
    <row r="13829" spans="16:23" x14ac:dyDescent="0.25">
      <c r="P13829" s="1"/>
      <c r="Q13829" s="1"/>
      <c r="T13829" s="2"/>
      <c r="U13829" s="2"/>
      <c r="V13829" s="2"/>
      <c r="W13829" s="2"/>
    </row>
    <row r="13830" spans="16:23" x14ac:dyDescent="0.25">
      <c r="P13830" s="1"/>
      <c r="Q13830" s="1"/>
      <c r="T13830" s="2"/>
      <c r="U13830" s="2"/>
      <c r="V13830" s="2"/>
      <c r="W13830" s="2"/>
    </row>
    <row r="13831" spans="16:23" x14ac:dyDescent="0.25">
      <c r="P13831" s="1"/>
      <c r="Q13831" s="1"/>
      <c r="T13831" s="2"/>
      <c r="U13831" s="2"/>
      <c r="V13831" s="2"/>
      <c r="W13831" s="2"/>
    </row>
    <row r="13832" spans="16:23" x14ac:dyDescent="0.25">
      <c r="P13832" s="1"/>
      <c r="Q13832" s="1"/>
      <c r="T13832" s="2"/>
      <c r="U13832" s="2"/>
      <c r="V13832" s="2"/>
      <c r="W13832" s="2"/>
    </row>
    <row r="13833" spans="16:23" x14ac:dyDescent="0.25">
      <c r="P13833" s="1"/>
      <c r="Q13833" s="1"/>
      <c r="T13833" s="2"/>
      <c r="U13833" s="2"/>
      <c r="V13833" s="2"/>
      <c r="W13833" s="2"/>
    </row>
    <row r="13834" spans="16:23" x14ac:dyDescent="0.25">
      <c r="P13834" s="1"/>
      <c r="Q13834" s="1"/>
      <c r="T13834" s="2"/>
      <c r="U13834" s="2"/>
      <c r="V13834" s="2"/>
      <c r="W13834" s="2"/>
    </row>
    <row r="13835" spans="16:23" x14ac:dyDescent="0.25">
      <c r="P13835" s="1"/>
      <c r="Q13835" s="1"/>
      <c r="T13835" s="2"/>
      <c r="U13835" s="2"/>
      <c r="V13835" s="2"/>
      <c r="W13835" s="2"/>
    </row>
    <row r="13836" spans="16:23" x14ac:dyDescent="0.25">
      <c r="P13836" s="1"/>
      <c r="Q13836" s="1"/>
      <c r="T13836" s="2"/>
      <c r="U13836" s="2"/>
      <c r="V13836" s="2"/>
      <c r="W13836" s="2"/>
    </row>
    <row r="13837" spans="16:23" x14ac:dyDescent="0.25">
      <c r="P13837" s="1"/>
      <c r="Q13837" s="1"/>
      <c r="T13837" s="2"/>
      <c r="U13837" s="2"/>
      <c r="V13837" s="2"/>
      <c r="W13837" s="2"/>
    </row>
    <row r="13838" spans="16:23" x14ac:dyDescent="0.25">
      <c r="P13838" s="1"/>
      <c r="Q13838" s="1"/>
      <c r="T13838" s="2"/>
      <c r="U13838" s="2"/>
      <c r="V13838" s="2"/>
      <c r="W13838" s="2"/>
    </row>
    <row r="13839" spans="16:23" x14ac:dyDescent="0.25">
      <c r="P13839" s="1"/>
      <c r="Q13839" s="1"/>
      <c r="T13839" s="2"/>
      <c r="U13839" s="2"/>
      <c r="V13839" s="2"/>
      <c r="W13839" s="2"/>
    </row>
    <row r="13840" spans="16:23" x14ac:dyDescent="0.25">
      <c r="P13840" s="1"/>
      <c r="Q13840" s="1"/>
      <c r="T13840" s="2"/>
      <c r="U13840" s="2"/>
      <c r="V13840" s="2"/>
      <c r="W13840" s="2"/>
    </row>
    <row r="13841" spans="1:23" x14ac:dyDescent="0.25">
      <c r="P13841" s="1"/>
      <c r="Q13841" s="1"/>
      <c r="T13841" s="2"/>
      <c r="U13841" s="2"/>
      <c r="V13841" s="2"/>
      <c r="W13841" s="2"/>
    </row>
    <row r="13842" spans="1:23" x14ac:dyDescent="0.25">
      <c r="P13842" s="1"/>
      <c r="Q13842" s="1"/>
      <c r="T13842" s="2"/>
      <c r="U13842" s="2"/>
      <c r="V13842" s="2"/>
      <c r="W13842" s="2"/>
    </row>
    <row r="13843" spans="1:23" x14ac:dyDescent="0.25">
      <c r="P13843" s="1"/>
      <c r="Q13843" s="1"/>
      <c r="T13843" s="2"/>
      <c r="U13843" s="2"/>
      <c r="V13843" s="2"/>
      <c r="W13843" s="2"/>
    </row>
    <row r="13844" spans="1:23" x14ac:dyDescent="0.25">
      <c r="P13844" s="1"/>
      <c r="Q13844" s="1"/>
      <c r="T13844" s="2"/>
      <c r="U13844" s="2"/>
      <c r="V13844" s="2"/>
      <c r="W13844" s="2"/>
    </row>
    <row r="13845" spans="1:23" x14ac:dyDescent="0.25">
      <c r="P13845" s="1"/>
      <c r="Q13845" s="1"/>
      <c r="T13845" s="2"/>
      <c r="U13845" s="2"/>
      <c r="V13845" s="2"/>
      <c r="W13845" s="2"/>
    </row>
    <row r="13846" spans="1:23" x14ac:dyDescent="0.25">
      <c r="P13846" s="1"/>
      <c r="Q13846" s="1"/>
      <c r="T13846" s="2"/>
      <c r="U13846" s="2"/>
      <c r="V13846" s="2"/>
      <c r="W13846" s="2"/>
    </row>
    <row r="13847" spans="1:23" x14ac:dyDescent="0.25">
      <c r="P13847" s="1"/>
      <c r="Q13847" s="1"/>
      <c r="T13847" s="2"/>
      <c r="U13847" s="2"/>
      <c r="V13847" s="2"/>
      <c r="W13847" s="2"/>
    </row>
    <row r="13848" spans="1:23" x14ac:dyDescent="0.25">
      <c r="P13848" s="1"/>
      <c r="Q13848" s="1"/>
      <c r="T13848" s="2"/>
      <c r="U13848" s="2"/>
      <c r="V13848" s="2"/>
      <c r="W13848" s="2"/>
    </row>
    <row r="13849" spans="1:23" x14ac:dyDescent="0.25">
      <c r="P13849" s="1"/>
      <c r="Q13849" s="1"/>
      <c r="T13849" s="2"/>
      <c r="U13849" s="2"/>
      <c r="V13849" s="2"/>
      <c r="W13849" s="2"/>
    </row>
    <row r="13850" spans="1:23" x14ac:dyDescent="0.25">
      <c r="P13850" s="1"/>
      <c r="Q13850" s="1"/>
      <c r="T13850" s="2"/>
      <c r="U13850" s="2"/>
      <c r="V13850" s="2"/>
      <c r="W13850" s="2"/>
    </row>
    <row r="13851" spans="1:23" x14ac:dyDescent="0.25">
      <c r="P13851" s="1"/>
      <c r="Q13851" s="1"/>
      <c r="T13851" s="2"/>
      <c r="U13851" s="2"/>
      <c r="V13851" s="2"/>
      <c r="W13851" s="2"/>
    </row>
    <row r="13852" spans="1:23" x14ac:dyDescent="0.25">
      <c r="P13852" s="1"/>
      <c r="Q13852" s="1"/>
      <c r="T13852" s="2"/>
      <c r="U13852" s="2"/>
      <c r="V13852" s="2"/>
      <c r="W13852" s="2"/>
    </row>
    <row r="13853" spans="1:23" x14ac:dyDescent="0.25">
      <c r="P13853" s="1"/>
      <c r="Q13853" s="1"/>
      <c r="T13853" s="2"/>
      <c r="U13853" s="2"/>
      <c r="V13853" s="2"/>
      <c r="W13853" s="2"/>
    </row>
    <row r="13854" spans="1:23" x14ac:dyDescent="0.25">
      <c r="A13854" t="s">
        <v>59</v>
      </c>
      <c r="B13854">
        <v>3246062</v>
      </c>
      <c r="C13854">
        <v>2800588</v>
      </c>
      <c r="D13854">
        <v>771</v>
      </c>
      <c r="E13854">
        <v>148</v>
      </c>
      <c r="F13854" t="s">
        <v>1429</v>
      </c>
      <c r="G13854" t="s">
        <v>22</v>
      </c>
      <c r="H13854" t="s">
        <v>24</v>
      </c>
      <c r="I13854" t="s">
        <v>23</v>
      </c>
      <c r="J13854" t="s">
        <v>1621</v>
      </c>
      <c r="K13854" t="s">
        <v>1620</v>
      </c>
      <c r="L13854" t="s">
        <v>13762</v>
      </c>
      <c r="M13854" t="s">
        <v>13761</v>
      </c>
      <c r="N13854">
        <v>584806214</v>
      </c>
      <c r="O13854">
        <v>584806214</v>
      </c>
      <c r="P13854" s="1" t="s">
        <v>1623</v>
      </c>
      <c r="Q13854" s="1" t="s">
        <v>1623</v>
      </c>
      <c r="R13854">
        <v>818459</v>
      </c>
      <c r="S13854">
        <v>818459</v>
      </c>
      <c r="T13854" s="2" t="s">
        <v>13757</v>
      </c>
      <c r="U13854" s="2" t="s">
        <v>13758</v>
      </c>
      <c r="V13854" s="2">
        <v>45251</v>
      </c>
      <c r="W13854" s="2">
        <v>45202</v>
      </c>
    </row>
    <row r="13855" spans="1:23" x14ac:dyDescent="0.25">
      <c r="A13855" t="s">
        <v>60</v>
      </c>
      <c r="B13855">
        <v>3246736</v>
      </c>
      <c r="C13855">
        <v>2790778</v>
      </c>
      <c r="D13855">
        <v>771</v>
      </c>
      <c r="E13855">
        <v>148</v>
      </c>
      <c r="F13855" t="s">
        <v>1429</v>
      </c>
      <c r="G13855" t="s">
        <v>22</v>
      </c>
      <c r="H13855" t="s">
        <v>24</v>
      </c>
      <c r="I13855" t="s">
        <v>23</v>
      </c>
      <c r="J13855" t="s">
        <v>1621</v>
      </c>
      <c r="K13855" t="s">
        <v>1620</v>
      </c>
      <c r="L13855" t="s">
        <v>13762</v>
      </c>
      <c r="M13855" t="s">
        <v>13761</v>
      </c>
      <c r="N13855">
        <v>584806450</v>
      </c>
      <c r="O13855">
        <v>584806450</v>
      </c>
      <c r="P13855" s="1" t="s">
        <v>1623</v>
      </c>
      <c r="Q13855" s="1" t="s">
        <v>1623</v>
      </c>
      <c r="R13855">
        <v>818459</v>
      </c>
      <c r="S13855">
        <v>818459</v>
      </c>
      <c r="T13855" s="2" t="s">
        <v>13759</v>
      </c>
      <c r="U13855" s="2" t="s">
        <v>13760</v>
      </c>
      <c r="V13855" s="2">
        <v>45251</v>
      </c>
      <c r="W13855" s="2">
        <v>45202</v>
      </c>
    </row>
    <row r="13856" spans="1:23" x14ac:dyDescent="0.25">
      <c r="A13856" t="s">
        <v>1626</v>
      </c>
      <c r="B13856">
        <v>1718004</v>
      </c>
      <c r="C13856">
        <v>3124195</v>
      </c>
      <c r="D13856">
        <v>504</v>
      </c>
      <c r="E13856">
        <v>763</v>
      </c>
      <c r="F13856" t="s">
        <v>1628</v>
      </c>
      <c r="G13856" t="s">
        <v>1627</v>
      </c>
      <c r="H13856" t="s">
        <v>1630</v>
      </c>
      <c r="I13856" t="s">
        <v>1629</v>
      </c>
      <c r="J13856" t="s">
        <v>1632</v>
      </c>
      <c r="K13856" t="s">
        <v>1631</v>
      </c>
      <c r="L13856" t="s">
        <v>13764</v>
      </c>
      <c r="M13856" t="s">
        <v>13765</v>
      </c>
      <c r="N13856">
        <v>954986052</v>
      </c>
      <c r="O13856">
        <v>954986052</v>
      </c>
      <c r="P13856" s="1" t="s">
        <v>13738</v>
      </c>
      <c r="Q13856" s="1" t="s">
        <v>13738</v>
      </c>
      <c r="R13856">
        <v>818493</v>
      </c>
      <c r="S13856">
        <v>818493</v>
      </c>
      <c r="T13856" s="2" t="s">
        <v>1633</v>
      </c>
      <c r="U13856" s="2" t="s">
        <v>1633</v>
      </c>
      <c r="V13856" s="2">
        <v>45321</v>
      </c>
      <c r="W13856" s="2">
        <v>45323</v>
      </c>
    </row>
    <row r="13857" spans="1:23" x14ac:dyDescent="0.25">
      <c r="A13857" t="s">
        <v>1634</v>
      </c>
      <c r="B13857">
        <v>1718490</v>
      </c>
      <c r="C13857">
        <v>3124554</v>
      </c>
      <c r="D13857">
        <v>504</v>
      </c>
      <c r="E13857">
        <v>763</v>
      </c>
      <c r="F13857" t="s">
        <v>1628</v>
      </c>
      <c r="G13857" t="s">
        <v>1627</v>
      </c>
      <c r="H13857" t="s">
        <v>1630</v>
      </c>
      <c r="I13857" t="s">
        <v>1629</v>
      </c>
      <c r="J13857" t="s">
        <v>1632</v>
      </c>
      <c r="K13857" t="s">
        <v>1631</v>
      </c>
      <c r="L13857" t="s">
        <v>13764</v>
      </c>
      <c r="M13857" t="s">
        <v>13765</v>
      </c>
      <c r="N13857">
        <v>954994042</v>
      </c>
      <c r="O13857">
        <v>954994042</v>
      </c>
      <c r="P13857" s="1" t="s">
        <v>13738</v>
      </c>
      <c r="Q13857" s="1" t="s">
        <v>13738</v>
      </c>
      <c r="R13857">
        <v>818493</v>
      </c>
      <c r="S13857">
        <v>818493</v>
      </c>
      <c r="T13857" s="2" t="s">
        <v>1635</v>
      </c>
      <c r="U13857" s="2" t="s">
        <v>1635</v>
      </c>
      <c r="V13857" s="2">
        <v>45321</v>
      </c>
      <c r="W13857" s="2">
        <v>45323</v>
      </c>
    </row>
    <row r="13858" spans="1:23" x14ac:dyDescent="0.25">
      <c r="A13858" t="s">
        <v>1636</v>
      </c>
      <c r="B13858">
        <v>1718342</v>
      </c>
      <c r="C13858">
        <v>3124422</v>
      </c>
      <c r="D13858">
        <v>504</v>
      </c>
      <c r="E13858">
        <v>763</v>
      </c>
      <c r="F13858" t="s">
        <v>1628</v>
      </c>
      <c r="G13858" t="s">
        <v>1627</v>
      </c>
      <c r="H13858" t="s">
        <v>1630</v>
      </c>
      <c r="I13858" t="s">
        <v>1629</v>
      </c>
      <c r="J13858" t="s">
        <v>1632</v>
      </c>
      <c r="K13858" t="s">
        <v>1631</v>
      </c>
      <c r="L13858" t="s">
        <v>13764</v>
      </c>
      <c r="M13858" t="s">
        <v>13765</v>
      </c>
      <c r="N13858">
        <v>954994448</v>
      </c>
      <c r="O13858">
        <v>954994448</v>
      </c>
      <c r="P13858" s="1" t="s">
        <v>13738</v>
      </c>
      <c r="Q13858" s="1" t="s">
        <v>13738</v>
      </c>
      <c r="R13858">
        <v>818493</v>
      </c>
      <c r="S13858">
        <v>818493</v>
      </c>
      <c r="T13858" s="2" t="s">
        <v>1637</v>
      </c>
      <c r="U13858" s="2" t="s">
        <v>1637</v>
      </c>
      <c r="V13858" s="2">
        <v>45321</v>
      </c>
      <c r="W13858" s="2">
        <v>45323</v>
      </c>
    </row>
    <row r="13859" spans="1:23" x14ac:dyDescent="0.25">
      <c r="A13859" t="s">
        <v>1638</v>
      </c>
      <c r="B13859">
        <v>1719431</v>
      </c>
      <c r="C13859">
        <v>3126372</v>
      </c>
      <c r="D13859">
        <v>504</v>
      </c>
      <c r="E13859">
        <v>763</v>
      </c>
      <c r="F13859" t="s">
        <v>1628</v>
      </c>
      <c r="G13859" t="s">
        <v>1627</v>
      </c>
      <c r="H13859" t="s">
        <v>1630</v>
      </c>
      <c r="I13859" t="s">
        <v>1629</v>
      </c>
      <c r="J13859" t="s">
        <v>1632</v>
      </c>
      <c r="K13859" t="s">
        <v>1631</v>
      </c>
      <c r="L13859" t="s">
        <v>13764</v>
      </c>
      <c r="M13859" t="s">
        <v>13765</v>
      </c>
      <c r="N13859">
        <v>954986669</v>
      </c>
      <c r="O13859">
        <v>954986669</v>
      </c>
      <c r="P13859" s="1" t="s">
        <v>13738</v>
      </c>
      <c r="Q13859" s="1" t="s">
        <v>13738</v>
      </c>
      <c r="R13859">
        <v>818493</v>
      </c>
      <c r="S13859">
        <v>818493</v>
      </c>
      <c r="T13859" s="2" t="s">
        <v>1639</v>
      </c>
      <c r="U13859" s="2" t="s">
        <v>1639</v>
      </c>
      <c r="V13859" s="2">
        <v>45321</v>
      </c>
      <c r="W13859" s="2">
        <v>45323</v>
      </c>
    </row>
    <row r="13860" spans="1:23" x14ac:dyDescent="0.25">
      <c r="A13860" t="s">
        <v>1640</v>
      </c>
      <c r="B13860">
        <v>1718729</v>
      </c>
      <c r="C13860">
        <v>3125961</v>
      </c>
      <c r="D13860">
        <v>504</v>
      </c>
      <c r="E13860">
        <v>763</v>
      </c>
      <c r="F13860" t="s">
        <v>1628</v>
      </c>
      <c r="G13860" t="s">
        <v>1627</v>
      </c>
      <c r="H13860" t="s">
        <v>1630</v>
      </c>
      <c r="I13860" t="s">
        <v>1629</v>
      </c>
      <c r="J13860" t="s">
        <v>1632</v>
      </c>
      <c r="K13860" t="s">
        <v>1631</v>
      </c>
      <c r="L13860" t="s">
        <v>13764</v>
      </c>
      <c r="M13860" t="s">
        <v>13765</v>
      </c>
      <c r="N13860">
        <v>954993610</v>
      </c>
      <c r="O13860">
        <v>954993610</v>
      </c>
      <c r="P13860" s="1" t="s">
        <v>13738</v>
      </c>
      <c r="Q13860" s="1" t="s">
        <v>13738</v>
      </c>
      <c r="R13860">
        <v>818493</v>
      </c>
      <c r="S13860">
        <v>818493</v>
      </c>
      <c r="T13860" s="2" t="s">
        <v>1641</v>
      </c>
      <c r="U13860" s="2" t="s">
        <v>1641</v>
      </c>
      <c r="V13860" s="2">
        <v>45321</v>
      </c>
      <c r="W13860" s="2">
        <v>45323</v>
      </c>
    </row>
    <row r="13861" spans="1:23" x14ac:dyDescent="0.25">
      <c r="A13861" t="s">
        <v>1642</v>
      </c>
      <c r="B13861">
        <v>1717955</v>
      </c>
      <c r="C13861">
        <v>3124153</v>
      </c>
      <c r="D13861">
        <v>504</v>
      </c>
      <c r="E13861">
        <v>763</v>
      </c>
      <c r="F13861" t="s">
        <v>1628</v>
      </c>
      <c r="G13861" t="s">
        <v>1627</v>
      </c>
      <c r="H13861" t="s">
        <v>1630</v>
      </c>
      <c r="I13861" t="s">
        <v>1629</v>
      </c>
      <c r="J13861" t="s">
        <v>1632</v>
      </c>
      <c r="K13861" t="s">
        <v>1631</v>
      </c>
      <c r="L13861" t="s">
        <v>13764</v>
      </c>
      <c r="M13861" t="s">
        <v>13765</v>
      </c>
      <c r="N13861">
        <v>954988540</v>
      </c>
      <c r="O13861">
        <v>954988540</v>
      </c>
      <c r="P13861" s="1" t="s">
        <v>13738</v>
      </c>
      <c r="Q13861" s="1" t="s">
        <v>13738</v>
      </c>
      <c r="R13861">
        <v>818493</v>
      </c>
      <c r="S13861">
        <v>818493</v>
      </c>
      <c r="T13861" s="2" t="s">
        <v>1643</v>
      </c>
      <c r="U13861" s="2" t="s">
        <v>1643</v>
      </c>
      <c r="V13861" s="2">
        <v>45321</v>
      </c>
      <c r="W13861" s="2">
        <v>45323</v>
      </c>
    </row>
    <row r="13862" spans="1:23" x14ac:dyDescent="0.25">
      <c r="A13862" t="s">
        <v>1644</v>
      </c>
      <c r="B13862">
        <v>1718637</v>
      </c>
      <c r="C13862">
        <v>3125925</v>
      </c>
      <c r="D13862">
        <v>504</v>
      </c>
      <c r="E13862">
        <v>763</v>
      </c>
      <c r="F13862" t="s">
        <v>1628</v>
      </c>
      <c r="G13862" t="s">
        <v>1627</v>
      </c>
      <c r="H13862" t="s">
        <v>1630</v>
      </c>
      <c r="I13862" t="s">
        <v>1629</v>
      </c>
      <c r="J13862" t="s">
        <v>1632</v>
      </c>
      <c r="K13862" t="s">
        <v>1631</v>
      </c>
      <c r="L13862" t="s">
        <v>13764</v>
      </c>
      <c r="M13862" t="s">
        <v>13765</v>
      </c>
      <c r="N13862">
        <v>954993602</v>
      </c>
      <c r="O13862">
        <v>954993602</v>
      </c>
      <c r="P13862" s="1" t="s">
        <v>13738</v>
      </c>
      <c r="Q13862" s="1" t="s">
        <v>13738</v>
      </c>
      <c r="R13862">
        <v>818493</v>
      </c>
      <c r="S13862">
        <v>818493</v>
      </c>
      <c r="T13862" s="2" t="s">
        <v>1645</v>
      </c>
      <c r="U13862" s="2" t="s">
        <v>1645</v>
      </c>
      <c r="V13862" s="2">
        <v>45321</v>
      </c>
      <c r="W13862" s="2">
        <v>45323</v>
      </c>
    </row>
    <row r="13863" spans="1:23" x14ac:dyDescent="0.25">
      <c r="A13863" t="s">
        <v>1646</v>
      </c>
      <c r="B13863">
        <v>1718606</v>
      </c>
      <c r="C13863">
        <v>3125910</v>
      </c>
      <c r="D13863">
        <v>504</v>
      </c>
      <c r="E13863">
        <v>763</v>
      </c>
      <c r="F13863" t="s">
        <v>1628</v>
      </c>
      <c r="G13863" t="s">
        <v>1627</v>
      </c>
      <c r="H13863" t="s">
        <v>1630</v>
      </c>
      <c r="I13863" t="s">
        <v>1629</v>
      </c>
      <c r="J13863" t="s">
        <v>1632</v>
      </c>
      <c r="K13863" t="s">
        <v>1631</v>
      </c>
      <c r="L13863" t="s">
        <v>13764</v>
      </c>
      <c r="M13863" t="s">
        <v>13765</v>
      </c>
      <c r="N13863">
        <v>954994296</v>
      </c>
      <c r="O13863">
        <v>954994296</v>
      </c>
      <c r="P13863" s="1" t="s">
        <v>13738</v>
      </c>
      <c r="Q13863" s="1" t="s">
        <v>13738</v>
      </c>
      <c r="R13863">
        <v>818493</v>
      </c>
      <c r="S13863">
        <v>818493</v>
      </c>
      <c r="T13863" s="2" t="s">
        <v>1647</v>
      </c>
      <c r="U13863" s="2" t="s">
        <v>1647</v>
      </c>
      <c r="V13863" s="2">
        <v>45321</v>
      </c>
      <c r="W13863" s="2">
        <v>45323</v>
      </c>
    </row>
    <row r="13864" spans="1:23" x14ac:dyDescent="0.25">
      <c r="A13864" t="s">
        <v>1648</v>
      </c>
      <c r="B13864">
        <v>1718950</v>
      </c>
      <c r="C13864">
        <v>3126096</v>
      </c>
      <c r="D13864">
        <v>504</v>
      </c>
      <c r="E13864">
        <v>763</v>
      </c>
      <c r="F13864" t="s">
        <v>1628</v>
      </c>
      <c r="G13864" t="s">
        <v>1627</v>
      </c>
      <c r="H13864" t="s">
        <v>1630</v>
      </c>
      <c r="I13864" t="s">
        <v>1629</v>
      </c>
      <c r="J13864" t="s">
        <v>1632</v>
      </c>
      <c r="K13864" t="s">
        <v>1631</v>
      </c>
      <c r="L13864" t="s">
        <v>13764</v>
      </c>
      <c r="M13864" t="s">
        <v>13765</v>
      </c>
      <c r="N13864">
        <v>954993126</v>
      </c>
      <c r="O13864">
        <v>954993126</v>
      </c>
      <c r="P13864" s="1" t="s">
        <v>13738</v>
      </c>
      <c r="Q13864" s="1" t="s">
        <v>13738</v>
      </c>
      <c r="R13864">
        <v>818493</v>
      </c>
      <c r="S13864">
        <v>818493</v>
      </c>
      <c r="T13864" s="2" t="s">
        <v>1649</v>
      </c>
      <c r="U13864" s="2" t="s">
        <v>1649</v>
      </c>
      <c r="V13864" s="2">
        <v>45321</v>
      </c>
      <c r="W13864" s="2">
        <v>45323</v>
      </c>
    </row>
    <row r="13865" spans="1:23" x14ac:dyDescent="0.25">
      <c r="A13865" t="s">
        <v>1650</v>
      </c>
      <c r="B13865">
        <v>1719224</v>
      </c>
      <c r="C13865">
        <v>3126268</v>
      </c>
      <c r="D13865">
        <v>504</v>
      </c>
      <c r="E13865">
        <v>763</v>
      </c>
      <c r="F13865" t="s">
        <v>1628</v>
      </c>
      <c r="G13865" t="s">
        <v>1627</v>
      </c>
      <c r="H13865" t="s">
        <v>1630</v>
      </c>
      <c r="I13865" t="s">
        <v>1629</v>
      </c>
      <c r="J13865" t="s">
        <v>1632</v>
      </c>
      <c r="K13865" t="s">
        <v>1631</v>
      </c>
      <c r="L13865" t="s">
        <v>13764</v>
      </c>
      <c r="M13865" t="s">
        <v>13765</v>
      </c>
      <c r="N13865">
        <v>954993790</v>
      </c>
      <c r="O13865">
        <v>954993790</v>
      </c>
      <c r="P13865" s="1" t="s">
        <v>13738</v>
      </c>
      <c r="Q13865" s="1" t="s">
        <v>13738</v>
      </c>
      <c r="R13865">
        <v>818493</v>
      </c>
      <c r="S13865">
        <v>818493</v>
      </c>
      <c r="T13865" s="2" t="s">
        <v>1651</v>
      </c>
      <c r="U13865" s="2" t="s">
        <v>1651</v>
      </c>
      <c r="V13865" s="2">
        <v>45321</v>
      </c>
      <c r="W13865" s="2">
        <v>45323</v>
      </c>
    </row>
    <row r="13866" spans="1:23" x14ac:dyDescent="0.25">
      <c r="A13866" t="s">
        <v>1652</v>
      </c>
      <c r="B13866">
        <v>1718830</v>
      </c>
      <c r="C13866">
        <v>3126027</v>
      </c>
      <c r="D13866">
        <v>504</v>
      </c>
      <c r="E13866">
        <v>763</v>
      </c>
      <c r="F13866" t="s">
        <v>1628</v>
      </c>
      <c r="G13866" t="s">
        <v>1627</v>
      </c>
      <c r="H13866" t="s">
        <v>1630</v>
      </c>
      <c r="I13866" t="s">
        <v>1629</v>
      </c>
      <c r="J13866" t="s">
        <v>1632</v>
      </c>
      <c r="K13866" t="s">
        <v>1631</v>
      </c>
      <c r="L13866" t="s">
        <v>13764</v>
      </c>
      <c r="M13866" t="s">
        <v>13765</v>
      </c>
      <c r="N13866">
        <v>954994117</v>
      </c>
      <c r="O13866">
        <v>954994117</v>
      </c>
      <c r="P13866" s="1" t="s">
        <v>13738</v>
      </c>
      <c r="Q13866" s="1" t="s">
        <v>13738</v>
      </c>
      <c r="R13866">
        <v>818493</v>
      </c>
      <c r="S13866">
        <v>818493</v>
      </c>
      <c r="T13866" s="2" t="s">
        <v>1653</v>
      </c>
      <c r="U13866" s="2" t="s">
        <v>1653</v>
      </c>
      <c r="V13866" s="2">
        <v>45321</v>
      </c>
      <c r="W13866" s="2">
        <v>45323</v>
      </c>
    </row>
    <row r="13867" spans="1:23" x14ac:dyDescent="0.25">
      <c r="A13867" t="s">
        <v>1654</v>
      </c>
      <c r="B13867">
        <v>1719110</v>
      </c>
      <c r="C13867">
        <v>3126209</v>
      </c>
      <c r="D13867">
        <v>504</v>
      </c>
      <c r="E13867">
        <v>763</v>
      </c>
      <c r="F13867" t="s">
        <v>1628</v>
      </c>
      <c r="G13867" t="s">
        <v>1627</v>
      </c>
      <c r="H13867" t="s">
        <v>1630</v>
      </c>
      <c r="I13867" t="s">
        <v>1629</v>
      </c>
      <c r="J13867" t="s">
        <v>1632</v>
      </c>
      <c r="K13867" t="s">
        <v>1631</v>
      </c>
      <c r="L13867" t="s">
        <v>13764</v>
      </c>
      <c r="M13867" t="s">
        <v>13765</v>
      </c>
      <c r="N13867">
        <v>954986406</v>
      </c>
      <c r="O13867">
        <v>954986406</v>
      </c>
      <c r="P13867" s="1" t="s">
        <v>13738</v>
      </c>
      <c r="Q13867" s="1" t="s">
        <v>13738</v>
      </c>
      <c r="R13867">
        <v>818493</v>
      </c>
      <c r="S13867">
        <v>818493</v>
      </c>
      <c r="T13867" s="2" t="s">
        <v>1655</v>
      </c>
      <c r="U13867" s="2" t="s">
        <v>1655</v>
      </c>
      <c r="V13867" s="2">
        <v>45321</v>
      </c>
      <c r="W13867" s="2">
        <v>45323</v>
      </c>
    </row>
    <row r="13868" spans="1:23" x14ac:dyDescent="0.25">
      <c r="A13868" t="s">
        <v>1656</v>
      </c>
      <c r="B13868">
        <v>1719339</v>
      </c>
      <c r="C13868">
        <v>3126317</v>
      </c>
      <c r="D13868">
        <v>504</v>
      </c>
      <c r="E13868">
        <v>763</v>
      </c>
      <c r="F13868" t="s">
        <v>1628</v>
      </c>
      <c r="G13868" t="s">
        <v>1627</v>
      </c>
      <c r="H13868" t="s">
        <v>1630</v>
      </c>
      <c r="I13868" t="s">
        <v>1629</v>
      </c>
      <c r="J13868" t="s">
        <v>1632</v>
      </c>
      <c r="K13868" t="s">
        <v>1631</v>
      </c>
      <c r="L13868" t="s">
        <v>13764</v>
      </c>
      <c r="M13868" t="s">
        <v>13765</v>
      </c>
      <c r="N13868">
        <v>954993769</v>
      </c>
      <c r="O13868">
        <v>954993769</v>
      </c>
      <c r="P13868" s="1" t="s">
        <v>13738</v>
      </c>
      <c r="Q13868" s="1" t="s">
        <v>13738</v>
      </c>
      <c r="R13868">
        <v>818493</v>
      </c>
      <c r="S13868">
        <v>818493</v>
      </c>
      <c r="T13868" s="2" t="s">
        <v>1657</v>
      </c>
      <c r="U13868" s="2" t="s">
        <v>1657</v>
      </c>
      <c r="V13868" s="2">
        <v>45321</v>
      </c>
      <c r="W13868" s="2">
        <v>45323</v>
      </c>
    </row>
    <row r="13869" spans="1:23" x14ac:dyDescent="0.25">
      <c r="A13869" t="s">
        <v>1658</v>
      </c>
      <c r="B13869">
        <v>1718192</v>
      </c>
      <c r="C13869">
        <v>3124320</v>
      </c>
      <c r="D13869">
        <v>504</v>
      </c>
      <c r="E13869">
        <v>763</v>
      </c>
      <c r="F13869" t="s">
        <v>1628</v>
      </c>
      <c r="G13869" t="s">
        <v>1627</v>
      </c>
      <c r="H13869" t="s">
        <v>1630</v>
      </c>
      <c r="I13869" t="s">
        <v>1629</v>
      </c>
      <c r="J13869" t="s">
        <v>1632</v>
      </c>
      <c r="K13869" t="s">
        <v>1631</v>
      </c>
      <c r="L13869" t="s">
        <v>13764</v>
      </c>
      <c r="M13869" t="s">
        <v>13765</v>
      </c>
      <c r="N13869">
        <v>954993485</v>
      </c>
      <c r="O13869">
        <v>954993485</v>
      </c>
      <c r="P13869" s="1" t="s">
        <v>13738</v>
      </c>
      <c r="Q13869" s="1" t="s">
        <v>13738</v>
      </c>
      <c r="R13869">
        <v>818493</v>
      </c>
      <c r="S13869">
        <v>818493</v>
      </c>
      <c r="T13869" s="2" t="s">
        <v>1659</v>
      </c>
      <c r="U13869" s="2" t="s">
        <v>1659</v>
      </c>
      <c r="V13869" s="2">
        <v>45321</v>
      </c>
      <c r="W13869" s="2">
        <v>45323</v>
      </c>
    </row>
    <row r="13870" spans="1:23" x14ac:dyDescent="0.25">
      <c r="A13870" t="s">
        <v>1660</v>
      </c>
      <c r="B13870">
        <v>1719069</v>
      </c>
      <c r="C13870">
        <v>3126182</v>
      </c>
      <c r="D13870">
        <v>504</v>
      </c>
      <c r="E13870">
        <v>763</v>
      </c>
      <c r="F13870" t="s">
        <v>1628</v>
      </c>
      <c r="G13870" t="s">
        <v>1627</v>
      </c>
      <c r="H13870" t="s">
        <v>1630</v>
      </c>
      <c r="I13870" t="s">
        <v>1629</v>
      </c>
      <c r="J13870" t="s">
        <v>1632</v>
      </c>
      <c r="K13870" t="s">
        <v>1631</v>
      </c>
      <c r="L13870" t="s">
        <v>13764</v>
      </c>
      <c r="M13870" t="s">
        <v>13765</v>
      </c>
      <c r="N13870">
        <v>954986399</v>
      </c>
      <c r="O13870">
        <v>954986399</v>
      </c>
      <c r="P13870" s="1" t="s">
        <v>13738</v>
      </c>
      <c r="Q13870" s="1" t="s">
        <v>13738</v>
      </c>
      <c r="R13870">
        <v>818493</v>
      </c>
      <c r="S13870">
        <v>818493</v>
      </c>
      <c r="T13870" s="2" t="s">
        <v>1661</v>
      </c>
      <c r="U13870" s="2" t="s">
        <v>1661</v>
      </c>
      <c r="V13870" s="2">
        <v>45321</v>
      </c>
      <c r="W13870" s="2">
        <v>45323</v>
      </c>
    </row>
    <row r="13871" spans="1:23" x14ac:dyDescent="0.25">
      <c r="A13871" t="s">
        <v>1662</v>
      </c>
      <c r="B13871">
        <v>1718434</v>
      </c>
      <c r="C13871">
        <v>3124515</v>
      </c>
      <c r="D13871">
        <v>504</v>
      </c>
      <c r="E13871">
        <v>763</v>
      </c>
      <c r="F13871" t="s">
        <v>1628</v>
      </c>
      <c r="G13871" t="s">
        <v>1627</v>
      </c>
      <c r="H13871" t="s">
        <v>1630</v>
      </c>
      <c r="I13871" t="s">
        <v>1629</v>
      </c>
      <c r="J13871" t="s">
        <v>1632</v>
      </c>
      <c r="K13871" t="s">
        <v>1631</v>
      </c>
      <c r="L13871" t="s">
        <v>13764</v>
      </c>
      <c r="M13871" t="s">
        <v>13765</v>
      </c>
      <c r="N13871">
        <v>954994020</v>
      </c>
      <c r="O13871">
        <v>954994020</v>
      </c>
      <c r="P13871" s="1" t="s">
        <v>13738</v>
      </c>
      <c r="Q13871" s="1" t="s">
        <v>13738</v>
      </c>
      <c r="R13871">
        <v>818493</v>
      </c>
      <c r="S13871">
        <v>818493</v>
      </c>
      <c r="T13871" s="2" t="s">
        <v>1663</v>
      </c>
      <c r="U13871" s="2" t="s">
        <v>1663</v>
      </c>
      <c r="V13871" s="2">
        <v>45321</v>
      </c>
      <c r="W13871" s="2">
        <v>45323</v>
      </c>
    </row>
    <row r="13872" spans="1:23" x14ac:dyDescent="0.25">
      <c r="A13872" t="s">
        <v>1664</v>
      </c>
      <c r="B13872">
        <v>1718773</v>
      </c>
      <c r="C13872">
        <v>3125987</v>
      </c>
      <c r="D13872">
        <v>504</v>
      </c>
      <c r="E13872">
        <v>763</v>
      </c>
      <c r="F13872" t="s">
        <v>1628</v>
      </c>
      <c r="G13872" t="s">
        <v>1627</v>
      </c>
      <c r="H13872" t="s">
        <v>1630</v>
      </c>
      <c r="I13872" t="s">
        <v>1629</v>
      </c>
      <c r="J13872" t="s">
        <v>1632</v>
      </c>
      <c r="K13872" t="s">
        <v>1631</v>
      </c>
      <c r="L13872" t="s">
        <v>13764</v>
      </c>
      <c r="M13872" t="s">
        <v>13765</v>
      </c>
      <c r="N13872">
        <v>954994106</v>
      </c>
      <c r="O13872">
        <v>954994106</v>
      </c>
      <c r="P13872" s="1" t="s">
        <v>13738</v>
      </c>
      <c r="Q13872" s="1" t="s">
        <v>13738</v>
      </c>
      <c r="R13872">
        <v>818493</v>
      </c>
      <c r="S13872">
        <v>818493</v>
      </c>
      <c r="T13872" s="2" t="s">
        <v>1665</v>
      </c>
      <c r="U13872" s="2" t="s">
        <v>1665</v>
      </c>
      <c r="V13872" s="2">
        <v>45321</v>
      </c>
      <c r="W13872" s="2">
        <v>45323</v>
      </c>
    </row>
    <row r="13873" spans="1:23" x14ac:dyDescent="0.25">
      <c r="A13873" t="s">
        <v>1666</v>
      </c>
      <c r="B13873">
        <v>1718886</v>
      </c>
      <c r="C13873">
        <v>3126066</v>
      </c>
      <c r="D13873">
        <v>504</v>
      </c>
      <c r="E13873">
        <v>763</v>
      </c>
      <c r="F13873" t="s">
        <v>1628</v>
      </c>
      <c r="G13873" t="s">
        <v>1627</v>
      </c>
      <c r="H13873" t="s">
        <v>1630</v>
      </c>
      <c r="I13873" t="s">
        <v>1629</v>
      </c>
      <c r="J13873" t="s">
        <v>1632</v>
      </c>
      <c r="K13873" t="s">
        <v>1631</v>
      </c>
      <c r="L13873" t="s">
        <v>13764</v>
      </c>
      <c r="M13873" t="s">
        <v>13765</v>
      </c>
      <c r="N13873">
        <v>954993699</v>
      </c>
      <c r="O13873">
        <v>954993699</v>
      </c>
      <c r="P13873" s="1" t="s">
        <v>13738</v>
      </c>
      <c r="Q13873" s="1" t="s">
        <v>13738</v>
      </c>
      <c r="R13873">
        <v>818493</v>
      </c>
      <c r="S13873">
        <v>818493</v>
      </c>
      <c r="T13873" s="2" t="s">
        <v>1667</v>
      </c>
      <c r="U13873" s="2" t="s">
        <v>1667</v>
      </c>
      <c r="V13873" s="2">
        <v>45321</v>
      </c>
      <c r="W13873" s="2">
        <v>45323</v>
      </c>
    </row>
    <row r="13874" spans="1:23" x14ac:dyDescent="0.25">
      <c r="A13874" t="s">
        <v>1668</v>
      </c>
      <c r="B13874">
        <v>1718359</v>
      </c>
      <c r="C13874">
        <v>3124434</v>
      </c>
      <c r="D13874">
        <v>504</v>
      </c>
      <c r="E13874">
        <v>763</v>
      </c>
      <c r="F13874" t="s">
        <v>1628</v>
      </c>
      <c r="G13874" t="s">
        <v>1627</v>
      </c>
      <c r="H13874" t="s">
        <v>1630</v>
      </c>
      <c r="I13874" t="s">
        <v>1629</v>
      </c>
      <c r="J13874" t="s">
        <v>1632</v>
      </c>
      <c r="K13874" t="s">
        <v>1631</v>
      </c>
      <c r="L13874" t="s">
        <v>13764</v>
      </c>
      <c r="M13874" t="s">
        <v>13765</v>
      </c>
      <c r="N13874">
        <v>954994392</v>
      </c>
      <c r="O13874">
        <v>954994392</v>
      </c>
      <c r="P13874" s="1" t="s">
        <v>13738</v>
      </c>
      <c r="Q13874" s="1" t="s">
        <v>13738</v>
      </c>
      <c r="R13874">
        <v>818493</v>
      </c>
      <c r="S13874">
        <v>818493</v>
      </c>
      <c r="T13874" s="2" t="s">
        <v>1669</v>
      </c>
      <c r="U13874" s="2" t="s">
        <v>1669</v>
      </c>
      <c r="V13874" s="2">
        <v>45321</v>
      </c>
      <c r="W13874" s="2">
        <v>45323</v>
      </c>
    </row>
    <row r="13875" spans="1:23" x14ac:dyDescent="0.25">
      <c r="A13875" t="s">
        <v>1670</v>
      </c>
      <c r="B13875">
        <v>1719035</v>
      </c>
      <c r="C13875">
        <v>3126167</v>
      </c>
      <c r="D13875">
        <v>504</v>
      </c>
      <c r="E13875">
        <v>763</v>
      </c>
      <c r="F13875" t="s">
        <v>1628</v>
      </c>
      <c r="G13875" t="s">
        <v>1627</v>
      </c>
      <c r="H13875" t="s">
        <v>1630</v>
      </c>
      <c r="I13875" t="s">
        <v>1629</v>
      </c>
      <c r="J13875" t="s">
        <v>1632</v>
      </c>
      <c r="K13875" t="s">
        <v>1631</v>
      </c>
      <c r="L13875" t="s">
        <v>13764</v>
      </c>
      <c r="M13875" t="s">
        <v>13765</v>
      </c>
      <c r="N13875">
        <v>954986685</v>
      </c>
      <c r="O13875">
        <v>954986685</v>
      </c>
      <c r="P13875" s="1" t="s">
        <v>13738</v>
      </c>
      <c r="Q13875" s="1" t="s">
        <v>13738</v>
      </c>
      <c r="R13875">
        <v>818493</v>
      </c>
      <c r="S13875">
        <v>818493</v>
      </c>
      <c r="T13875" s="2" t="s">
        <v>1671</v>
      </c>
      <c r="U13875" s="2" t="s">
        <v>1671</v>
      </c>
      <c r="V13875" s="2">
        <v>45321</v>
      </c>
      <c r="W13875" s="2">
        <v>45323</v>
      </c>
    </row>
    <row r="13876" spans="1:23" x14ac:dyDescent="0.25">
      <c r="A13876" t="s">
        <v>1672</v>
      </c>
      <c r="B13876">
        <v>1718685</v>
      </c>
      <c r="C13876">
        <v>3125938</v>
      </c>
      <c r="D13876">
        <v>504</v>
      </c>
      <c r="E13876">
        <v>763</v>
      </c>
      <c r="F13876" t="s">
        <v>1628</v>
      </c>
      <c r="G13876" t="s">
        <v>1627</v>
      </c>
      <c r="H13876" t="s">
        <v>1630</v>
      </c>
      <c r="I13876" t="s">
        <v>1629</v>
      </c>
      <c r="J13876" t="s">
        <v>1632</v>
      </c>
      <c r="K13876" t="s">
        <v>1631</v>
      </c>
      <c r="L13876" t="s">
        <v>13764</v>
      </c>
      <c r="M13876" t="s">
        <v>13765</v>
      </c>
      <c r="N13876">
        <v>954993638</v>
      </c>
      <c r="O13876">
        <v>954993638</v>
      </c>
      <c r="P13876" s="1" t="s">
        <v>13738</v>
      </c>
      <c r="Q13876" s="1" t="s">
        <v>13738</v>
      </c>
      <c r="R13876">
        <v>818493</v>
      </c>
      <c r="S13876">
        <v>818493</v>
      </c>
      <c r="T13876" s="2" t="s">
        <v>1673</v>
      </c>
      <c r="U13876" s="2" t="s">
        <v>1673</v>
      </c>
      <c r="V13876" s="2">
        <v>45321</v>
      </c>
      <c r="W13876" s="2">
        <v>45323</v>
      </c>
    </row>
    <row r="13877" spans="1:23" x14ac:dyDescent="0.25">
      <c r="A13877" t="s">
        <v>1674</v>
      </c>
      <c r="B13877">
        <v>1718999</v>
      </c>
      <c r="C13877">
        <v>3126142</v>
      </c>
      <c r="D13877">
        <v>504</v>
      </c>
      <c r="E13877">
        <v>763</v>
      </c>
      <c r="F13877" t="s">
        <v>1628</v>
      </c>
      <c r="G13877" t="s">
        <v>1627</v>
      </c>
      <c r="H13877" t="s">
        <v>1630</v>
      </c>
      <c r="I13877" t="s">
        <v>1629</v>
      </c>
      <c r="J13877" t="s">
        <v>1632</v>
      </c>
      <c r="K13877" t="s">
        <v>1631</v>
      </c>
      <c r="L13877" t="s">
        <v>13764</v>
      </c>
      <c r="M13877" t="s">
        <v>13765</v>
      </c>
      <c r="N13877">
        <v>954993154</v>
      </c>
      <c r="O13877">
        <v>954993154</v>
      </c>
      <c r="P13877" s="1" t="s">
        <v>13738</v>
      </c>
      <c r="Q13877" s="1" t="s">
        <v>13738</v>
      </c>
      <c r="R13877">
        <v>818493</v>
      </c>
      <c r="S13877">
        <v>818493</v>
      </c>
      <c r="T13877" s="2" t="s">
        <v>1675</v>
      </c>
      <c r="U13877" s="2" t="s">
        <v>1675</v>
      </c>
      <c r="V13877" s="2">
        <v>45321</v>
      </c>
      <c r="W13877" s="2">
        <v>45323</v>
      </c>
    </row>
    <row r="13878" spans="1:23" x14ac:dyDescent="0.25">
      <c r="A13878" t="s">
        <v>1676</v>
      </c>
      <c r="B13878">
        <v>1719305</v>
      </c>
      <c r="C13878">
        <v>3126308</v>
      </c>
      <c r="D13878">
        <v>504</v>
      </c>
      <c r="E13878">
        <v>763</v>
      </c>
      <c r="F13878" t="s">
        <v>1628</v>
      </c>
      <c r="G13878" t="s">
        <v>1627</v>
      </c>
      <c r="H13878" t="s">
        <v>1630</v>
      </c>
      <c r="I13878" t="s">
        <v>1629</v>
      </c>
      <c r="J13878" t="s">
        <v>1632</v>
      </c>
      <c r="K13878" t="s">
        <v>1631</v>
      </c>
      <c r="L13878" t="s">
        <v>13764</v>
      </c>
      <c r="M13878" t="s">
        <v>13765</v>
      </c>
      <c r="N13878">
        <v>954993736</v>
      </c>
      <c r="O13878">
        <v>954993736</v>
      </c>
      <c r="P13878" s="1" t="s">
        <v>13738</v>
      </c>
      <c r="Q13878" s="1" t="s">
        <v>13738</v>
      </c>
      <c r="R13878">
        <v>818493</v>
      </c>
      <c r="S13878">
        <v>818493</v>
      </c>
      <c r="T13878" s="2" t="s">
        <v>1677</v>
      </c>
      <c r="U13878" s="2" t="s">
        <v>1677</v>
      </c>
      <c r="V13878" s="2">
        <v>45321</v>
      </c>
      <c r="W13878" s="2">
        <v>45323</v>
      </c>
    </row>
    <row r="13879" spans="1:23" x14ac:dyDescent="0.25">
      <c r="A13879" t="s">
        <v>1678</v>
      </c>
      <c r="B13879">
        <v>1719066</v>
      </c>
      <c r="C13879">
        <v>3126180</v>
      </c>
      <c r="D13879">
        <v>504</v>
      </c>
      <c r="E13879">
        <v>763</v>
      </c>
      <c r="F13879" t="s">
        <v>1628</v>
      </c>
      <c r="G13879" t="s">
        <v>1627</v>
      </c>
      <c r="H13879" t="s">
        <v>1630</v>
      </c>
      <c r="I13879" t="s">
        <v>1629</v>
      </c>
      <c r="J13879" t="s">
        <v>1632</v>
      </c>
      <c r="K13879" t="s">
        <v>1631</v>
      </c>
      <c r="L13879" t="s">
        <v>13764</v>
      </c>
      <c r="M13879" t="s">
        <v>13765</v>
      </c>
      <c r="N13879">
        <v>954986402</v>
      </c>
      <c r="O13879">
        <v>954986402</v>
      </c>
      <c r="P13879" s="1" t="s">
        <v>13738</v>
      </c>
      <c r="Q13879" s="1" t="s">
        <v>13738</v>
      </c>
      <c r="R13879">
        <v>818493</v>
      </c>
      <c r="S13879">
        <v>818493</v>
      </c>
      <c r="T13879" s="2" t="s">
        <v>1679</v>
      </c>
      <c r="U13879" s="2" t="s">
        <v>1679</v>
      </c>
      <c r="V13879" s="2">
        <v>45321</v>
      </c>
      <c r="W13879" s="2">
        <v>45323</v>
      </c>
    </row>
    <row r="13880" spans="1:23" x14ac:dyDescent="0.25">
      <c r="A13880" t="s">
        <v>1680</v>
      </c>
      <c r="B13880">
        <v>1718724</v>
      </c>
      <c r="C13880">
        <v>3125958</v>
      </c>
      <c r="D13880">
        <v>504</v>
      </c>
      <c r="E13880">
        <v>763</v>
      </c>
      <c r="F13880" t="s">
        <v>1628</v>
      </c>
      <c r="G13880" t="s">
        <v>1627</v>
      </c>
      <c r="H13880" t="s">
        <v>1630</v>
      </c>
      <c r="I13880" t="s">
        <v>1629</v>
      </c>
      <c r="J13880" t="s">
        <v>1632</v>
      </c>
      <c r="K13880" t="s">
        <v>1631</v>
      </c>
      <c r="L13880" t="s">
        <v>13764</v>
      </c>
      <c r="M13880" t="s">
        <v>13765</v>
      </c>
      <c r="N13880">
        <v>954993627</v>
      </c>
      <c r="O13880">
        <v>954993627</v>
      </c>
      <c r="P13880" s="1" t="s">
        <v>13738</v>
      </c>
      <c r="Q13880" s="1" t="s">
        <v>13738</v>
      </c>
      <c r="R13880">
        <v>818493</v>
      </c>
      <c r="S13880">
        <v>818493</v>
      </c>
      <c r="T13880" s="2" t="s">
        <v>1681</v>
      </c>
      <c r="U13880" s="2" t="s">
        <v>1681</v>
      </c>
      <c r="V13880" s="2">
        <v>45321</v>
      </c>
      <c r="W13880" s="2">
        <v>45323</v>
      </c>
    </row>
    <row r="13881" spans="1:23" x14ac:dyDescent="0.25">
      <c r="A13881" t="s">
        <v>1682</v>
      </c>
      <c r="B13881">
        <v>1719743</v>
      </c>
      <c r="C13881">
        <v>3126500</v>
      </c>
      <c r="D13881">
        <v>504</v>
      </c>
      <c r="E13881">
        <v>763</v>
      </c>
      <c r="F13881" t="s">
        <v>1628</v>
      </c>
      <c r="G13881" t="s">
        <v>1627</v>
      </c>
      <c r="H13881" t="s">
        <v>1630</v>
      </c>
      <c r="I13881" t="s">
        <v>1629</v>
      </c>
      <c r="J13881" t="s">
        <v>1632</v>
      </c>
      <c r="K13881" t="s">
        <v>1631</v>
      </c>
      <c r="L13881" t="s">
        <v>13764</v>
      </c>
      <c r="M13881" t="s">
        <v>13765</v>
      </c>
      <c r="N13881">
        <v>954995598</v>
      </c>
      <c r="O13881">
        <v>954995598</v>
      </c>
      <c r="P13881" s="1" t="s">
        <v>13738</v>
      </c>
      <c r="Q13881" s="1" t="s">
        <v>13738</v>
      </c>
      <c r="R13881">
        <v>818493</v>
      </c>
      <c r="S13881">
        <v>818493</v>
      </c>
      <c r="T13881" s="2" t="s">
        <v>1683</v>
      </c>
      <c r="U13881" s="2" t="s">
        <v>1683</v>
      </c>
      <c r="V13881" s="2">
        <v>45321</v>
      </c>
      <c r="W13881" s="2">
        <v>45323</v>
      </c>
    </row>
    <row r="13882" spans="1:23" x14ac:dyDescent="0.25">
      <c r="A13882" t="s">
        <v>1684</v>
      </c>
      <c r="B13882">
        <v>1718794</v>
      </c>
      <c r="C13882">
        <v>3126012</v>
      </c>
      <c r="D13882">
        <v>504</v>
      </c>
      <c r="E13882">
        <v>763</v>
      </c>
      <c r="F13882" t="s">
        <v>1628</v>
      </c>
      <c r="G13882" t="s">
        <v>1627</v>
      </c>
      <c r="H13882" t="s">
        <v>1630</v>
      </c>
      <c r="I13882" t="s">
        <v>1629</v>
      </c>
      <c r="J13882" t="s">
        <v>1632</v>
      </c>
      <c r="K13882" t="s">
        <v>1631</v>
      </c>
      <c r="L13882" t="s">
        <v>13764</v>
      </c>
      <c r="M13882" t="s">
        <v>13765</v>
      </c>
      <c r="N13882">
        <v>954993913</v>
      </c>
      <c r="O13882">
        <v>954993913</v>
      </c>
      <c r="P13882" s="1" t="s">
        <v>13738</v>
      </c>
      <c r="Q13882" s="1" t="s">
        <v>13738</v>
      </c>
      <c r="R13882">
        <v>818493</v>
      </c>
      <c r="S13882">
        <v>818493</v>
      </c>
      <c r="T13882" s="2" t="s">
        <v>1651</v>
      </c>
      <c r="U13882" s="2" t="s">
        <v>1651</v>
      </c>
      <c r="V13882" s="2">
        <v>45321</v>
      </c>
      <c r="W13882" s="2">
        <v>45323</v>
      </c>
    </row>
    <row r="13883" spans="1:23" x14ac:dyDescent="0.25">
      <c r="A13883" t="s">
        <v>1685</v>
      </c>
      <c r="B13883">
        <v>1717986</v>
      </c>
      <c r="C13883">
        <v>3124184</v>
      </c>
      <c r="D13883">
        <v>504</v>
      </c>
      <c r="E13883">
        <v>763</v>
      </c>
      <c r="F13883" t="s">
        <v>1628</v>
      </c>
      <c r="G13883" t="s">
        <v>1627</v>
      </c>
      <c r="H13883" t="s">
        <v>1630</v>
      </c>
      <c r="I13883" t="s">
        <v>1629</v>
      </c>
      <c r="J13883" t="s">
        <v>1632</v>
      </c>
      <c r="K13883" t="s">
        <v>1631</v>
      </c>
      <c r="L13883" t="s">
        <v>13764</v>
      </c>
      <c r="M13883" t="s">
        <v>13765</v>
      </c>
      <c r="N13883">
        <v>954988531</v>
      </c>
      <c r="O13883">
        <v>954988531</v>
      </c>
      <c r="P13883" s="1" t="s">
        <v>13738</v>
      </c>
      <c r="Q13883" s="1" t="s">
        <v>13738</v>
      </c>
      <c r="R13883">
        <v>818493</v>
      </c>
      <c r="S13883">
        <v>818493</v>
      </c>
      <c r="T13883" s="2" t="s">
        <v>1686</v>
      </c>
      <c r="U13883" s="2" t="s">
        <v>1686</v>
      </c>
      <c r="V13883" s="2">
        <v>45321</v>
      </c>
      <c r="W13883" s="2">
        <v>45323</v>
      </c>
    </row>
    <row r="13884" spans="1:23" x14ac:dyDescent="0.25">
      <c r="A13884" t="s">
        <v>1687</v>
      </c>
      <c r="B13884">
        <v>1719829</v>
      </c>
      <c r="C13884">
        <v>3126526</v>
      </c>
      <c r="D13884">
        <v>504</v>
      </c>
      <c r="E13884">
        <v>763</v>
      </c>
      <c r="F13884" t="s">
        <v>1628</v>
      </c>
      <c r="G13884" t="s">
        <v>1627</v>
      </c>
      <c r="H13884" t="s">
        <v>1630</v>
      </c>
      <c r="I13884" t="s">
        <v>1629</v>
      </c>
      <c r="J13884" t="s">
        <v>1632</v>
      </c>
      <c r="K13884" t="s">
        <v>1631</v>
      </c>
      <c r="L13884" t="s">
        <v>13764</v>
      </c>
      <c r="M13884" t="s">
        <v>13765</v>
      </c>
      <c r="N13884">
        <v>954995592</v>
      </c>
      <c r="O13884">
        <v>954995592</v>
      </c>
      <c r="P13884" s="1" t="s">
        <v>13738</v>
      </c>
      <c r="Q13884" s="1" t="s">
        <v>13738</v>
      </c>
      <c r="R13884">
        <v>818493</v>
      </c>
      <c r="S13884">
        <v>818493</v>
      </c>
      <c r="T13884" s="2" t="s">
        <v>1688</v>
      </c>
      <c r="U13884" s="2" t="s">
        <v>1688</v>
      </c>
      <c r="V13884" s="2">
        <v>45321</v>
      </c>
      <c r="W13884" s="2">
        <v>45323</v>
      </c>
    </row>
    <row r="13885" spans="1:23" x14ac:dyDescent="0.25">
      <c r="A13885" t="s">
        <v>1689</v>
      </c>
      <c r="B13885">
        <v>1718033</v>
      </c>
      <c r="C13885">
        <v>3124215</v>
      </c>
      <c r="D13885">
        <v>504</v>
      </c>
      <c r="E13885">
        <v>763</v>
      </c>
      <c r="F13885" t="s">
        <v>1628</v>
      </c>
      <c r="G13885" t="s">
        <v>1627</v>
      </c>
      <c r="H13885" t="s">
        <v>1630</v>
      </c>
      <c r="I13885" t="s">
        <v>1629</v>
      </c>
      <c r="J13885" t="s">
        <v>1632</v>
      </c>
      <c r="K13885" t="s">
        <v>1631</v>
      </c>
      <c r="L13885" t="s">
        <v>13764</v>
      </c>
      <c r="M13885" t="s">
        <v>13765</v>
      </c>
      <c r="N13885">
        <v>954993469</v>
      </c>
      <c r="O13885">
        <v>954993469</v>
      </c>
      <c r="P13885" s="1" t="s">
        <v>13738</v>
      </c>
      <c r="Q13885" s="1" t="s">
        <v>13738</v>
      </c>
      <c r="R13885">
        <v>818493</v>
      </c>
      <c r="S13885">
        <v>818493</v>
      </c>
      <c r="T13885" s="2" t="s">
        <v>1690</v>
      </c>
      <c r="U13885" s="2" t="s">
        <v>1690</v>
      </c>
      <c r="V13885" s="2">
        <v>45321</v>
      </c>
      <c r="W13885" s="2">
        <v>45323</v>
      </c>
    </row>
    <row r="13886" spans="1:23" x14ac:dyDescent="0.25">
      <c r="A13886" t="s">
        <v>1691</v>
      </c>
      <c r="B13886">
        <v>1718641</v>
      </c>
      <c r="C13886">
        <v>3125927</v>
      </c>
      <c r="D13886">
        <v>504</v>
      </c>
      <c r="E13886">
        <v>763</v>
      </c>
      <c r="F13886" t="s">
        <v>1628</v>
      </c>
      <c r="G13886" t="s">
        <v>1627</v>
      </c>
      <c r="H13886" t="s">
        <v>1630</v>
      </c>
      <c r="I13886" t="s">
        <v>1629</v>
      </c>
      <c r="J13886" t="s">
        <v>1632</v>
      </c>
      <c r="K13886" t="s">
        <v>1631</v>
      </c>
      <c r="L13886" t="s">
        <v>13764</v>
      </c>
      <c r="M13886" t="s">
        <v>13765</v>
      </c>
      <c r="N13886">
        <v>954993592</v>
      </c>
      <c r="O13886">
        <v>954993592</v>
      </c>
      <c r="P13886" s="1" t="s">
        <v>13738</v>
      </c>
      <c r="Q13886" s="1" t="s">
        <v>13738</v>
      </c>
      <c r="R13886">
        <v>818493</v>
      </c>
      <c r="S13886">
        <v>818493</v>
      </c>
      <c r="T13886" s="2" t="s">
        <v>1692</v>
      </c>
      <c r="U13886" s="2" t="s">
        <v>1692</v>
      </c>
      <c r="V13886" s="2">
        <v>45321</v>
      </c>
      <c r="W13886" s="2">
        <v>45323</v>
      </c>
    </row>
    <row r="13887" spans="1:23" x14ac:dyDescent="0.25">
      <c r="A13887" t="s">
        <v>1693</v>
      </c>
      <c r="B13887">
        <v>1718326</v>
      </c>
      <c r="C13887">
        <v>3124397</v>
      </c>
      <c r="D13887">
        <v>504</v>
      </c>
      <c r="E13887">
        <v>763</v>
      </c>
      <c r="F13887" t="s">
        <v>1628</v>
      </c>
      <c r="G13887" t="s">
        <v>1627</v>
      </c>
      <c r="H13887" t="s">
        <v>1630</v>
      </c>
      <c r="I13887" t="s">
        <v>1629</v>
      </c>
      <c r="J13887" t="s">
        <v>1632</v>
      </c>
      <c r="K13887" t="s">
        <v>1631</v>
      </c>
      <c r="L13887" t="s">
        <v>13764</v>
      </c>
      <c r="M13887" t="s">
        <v>13765</v>
      </c>
      <c r="N13887">
        <v>954994476</v>
      </c>
      <c r="O13887">
        <v>954994476</v>
      </c>
      <c r="P13887" s="1" t="s">
        <v>13738</v>
      </c>
      <c r="Q13887" s="1" t="s">
        <v>13738</v>
      </c>
      <c r="R13887">
        <v>818493</v>
      </c>
      <c r="S13887">
        <v>818493</v>
      </c>
      <c r="T13887" s="2" t="s">
        <v>1694</v>
      </c>
      <c r="U13887" s="2" t="s">
        <v>1694</v>
      </c>
      <c r="V13887" s="2">
        <v>45321</v>
      </c>
      <c r="W13887" s="2">
        <v>45323</v>
      </c>
    </row>
    <row r="13888" spans="1:23" x14ac:dyDescent="0.25">
      <c r="A13888" t="s">
        <v>1695</v>
      </c>
      <c r="B13888">
        <v>1718366</v>
      </c>
      <c r="C13888">
        <v>3124442</v>
      </c>
      <c r="D13888">
        <v>504</v>
      </c>
      <c r="E13888">
        <v>763</v>
      </c>
      <c r="F13888" t="s">
        <v>1628</v>
      </c>
      <c r="G13888" t="s">
        <v>1627</v>
      </c>
      <c r="H13888" t="s">
        <v>1630</v>
      </c>
      <c r="I13888" t="s">
        <v>1629</v>
      </c>
      <c r="J13888" t="s">
        <v>1632</v>
      </c>
      <c r="K13888" t="s">
        <v>1631</v>
      </c>
      <c r="L13888" t="s">
        <v>13764</v>
      </c>
      <c r="M13888" t="s">
        <v>13765</v>
      </c>
      <c r="N13888">
        <v>954994422</v>
      </c>
      <c r="O13888">
        <v>954994422</v>
      </c>
      <c r="P13888" s="1" t="s">
        <v>13738</v>
      </c>
      <c r="Q13888" s="1" t="s">
        <v>13738</v>
      </c>
      <c r="R13888">
        <v>818493</v>
      </c>
      <c r="S13888">
        <v>818493</v>
      </c>
      <c r="T13888" s="2" t="s">
        <v>1696</v>
      </c>
      <c r="U13888" s="2" t="s">
        <v>1696</v>
      </c>
      <c r="V13888" s="2">
        <v>45321</v>
      </c>
      <c r="W13888" s="2">
        <v>45323</v>
      </c>
    </row>
    <row r="13889" spans="1:23" x14ac:dyDescent="0.25">
      <c r="A13889" t="s">
        <v>1697</v>
      </c>
      <c r="B13889">
        <v>1719442</v>
      </c>
      <c r="C13889">
        <v>3126378</v>
      </c>
      <c r="D13889">
        <v>504</v>
      </c>
      <c r="E13889">
        <v>763</v>
      </c>
      <c r="F13889" t="s">
        <v>1628</v>
      </c>
      <c r="G13889" t="s">
        <v>1627</v>
      </c>
      <c r="H13889" t="s">
        <v>1630</v>
      </c>
      <c r="I13889" t="s">
        <v>1629</v>
      </c>
      <c r="J13889" t="s">
        <v>1632</v>
      </c>
      <c r="K13889" t="s">
        <v>1631</v>
      </c>
      <c r="L13889" t="s">
        <v>13764</v>
      </c>
      <c r="M13889" t="s">
        <v>13765</v>
      </c>
      <c r="N13889">
        <v>954986686</v>
      </c>
      <c r="O13889">
        <v>954986686</v>
      </c>
      <c r="P13889" s="1" t="s">
        <v>13738</v>
      </c>
      <c r="Q13889" s="1" t="s">
        <v>13738</v>
      </c>
      <c r="R13889">
        <v>818493</v>
      </c>
      <c r="S13889">
        <v>818493</v>
      </c>
      <c r="T13889" s="2" t="s">
        <v>1698</v>
      </c>
      <c r="U13889" s="2" t="s">
        <v>1698</v>
      </c>
      <c r="V13889" s="2">
        <v>45321</v>
      </c>
      <c r="W13889" s="2">
        <v>45323</v>
      </c>
    </row>
    <row r="13890" spans="1:23" x14ac:dyDescent="0.25">
      <c r="A13890" t="s">
        <v>1699</v>
      </c>
      <c r="B13890">
        <v>1718926</v>
      </c>
      <c r="C13890">
        <v>3126084</v>
      </c>
      <c r="D13890">
        <v>504</v>
      </c>
      <c r="E13890">
        <v>763</v>
      </c>
      <c r="F13890" t="s">
        <v>1628</v>
      </c>
      <c r="G13890" t="s">
        <v>1627</v>
      </c>
      <c r="H13890" t="s">
        <v>1630</v>
      </c>
      <c r="I13890" t="s">
        <v>1629</v>
      </c>
      <c r="J13890" t="s">
        <v>1632</v>
      </c>
      <c r="K13890" t="s">
        <v>1631</v>
      </c>
      <c r="L13890" t="s">
        <v>13764</v>
      </c>
      <c r="M13890" t="s">
        <v>13765</v>
      </c>
      <c r="N13890">
        <v>954993118</v>
      </c>
      <c r="O13890">
        <v>954993118</v>
      </c>
      <c r="P13890" s="1" t="s">
        <v>13738</v>
      </c>
      <c r="Q13890" s="1" t="s">
        <v>13738</v>
      </c>
      <c r="R13890">
        <v>818493</v>
      </c>
      <c r="S13890">
        <v>818493</v>
      </c>
      <c r="T13890" s="2" t="s">
        <v>1700</v>
      </c>
      <c r="U13890" s="2" t="s">
        <v>1700</v>
      </c>
      <c r="V13890" s="2">
        <v>45321</v>
      </c>
      <c r="W13890" s="2">
        <v>45323</v>
      </c>
    </row>
    <row r="13891" spans="1:23" x14ac:dyDescent="0.25">
      <c r="A13891" t="s">
        <v>1701</v>
      </c>
      <c r="B13891">
        <v>1719342</v>
      </c>
      <c r="C13891">
        <v>3126320</v>
      </c>
      <c r="D13891">
        <v>504</v>
      </c>
      <c r="E13891">
        <v>763</v>
      </c>
      <c r="F13891" t="s">
        <v>1628</v>
      </c>
      <c r="G13891" t="s">
        <v>1627</v>
      </c>
      <c r="H13891" t="s">
        <v>1630</v>
      </c>
      <c r="I13891" t="s">
        <v>1629</v>
      </c>
      <c r="J13891" t="s">
        <v>1632</v>
      </c>
      <c r="K13891" t="s">
        <v>1631</v>
      </c>
      <c r="L13891" t="s">
        <v>13764</v>
      </c>
      <c r="M13891" t="s">
        <v>13765</v>
      </c>
      <c r="N13891">
        <v>954993765</v>
      </c>
      <c r="O13891">
        <v>954993765</v>
      </c>
      <c r="P13891" s="1" t="s">
        <v>13738</v>
      </c>
      <c r="Q13891" s="1" t="s">
        <v>13738</v>
      </c>
      <c r="R13891">
        <v>818493</v>
      </c>
      <c r="S13891">
        <v>818493</v>
      </c>
      <c r="T13891" s="2" t="s">
        <v>1702</v>
      </c>
      <c r="U13891" s="2" t="s">
        <v>1702</v>
      </c>
      <c r="V13891" s="2">
        <v>45321</v>
      </c>
      <c r="W13891" s="2">
        <v>45323</v>
      </c>
    </row>
    <row r="13892" spans="1:23" x14ac:dyDescent="0.25">
      <c r="A13892" t="s">
        <v>1703</v>
      </c>
      <c r="B13892">
        <v>1719405</v>
      </c>
      <c r="C13892">
        <v>3126360</v>
      </c>
      <c r="D13892">
        <v>504</v>
      </c>
      <c r="E13892">
        <v>763</v>
      </c>
      <c r="F13892" t="s">
        <v>1628</v>
      </c>
      <c r="G13892" t="s">
        <v>1627</v>
      </c>
      <c r="H13892" t="s">
        <v>1630</v>
      </c>
      <c r="I13892" t="s">
        <v>1629</v>
      </c>
      <c r="J13892" t="s">
        <v>1632</v>
      </c>
      <c r="K13892" t="s">
        <v>1631</v>
      </c>
      <c r="L13892" t="s">
        <v>13764</v>
      </c>
      <c r="M13892" t="s">
        <v>13765</v>
      </c>
      <c r="N13892">
        <v>954986639</v>
      </c>
      <c r="O13892">
        <v>954986639</v>
      </c>
      <c r="P13892" s="1" t="s">
        <v>13738</v>
      </c>
      <c r="Q13892" s="1" t="s">
        <v>13738</v>
      </c>
      <c r="R13892">
        <v>818493</v>
      </c>
      <c r="S13892">
        <v>818493</v>
      </c>
      <c r="T13892" s="2" t="s">
        <v>1704</v>
      </c>
      <c r="U13892" s="2" t="s">
        <v>1704</v>
      </c>
      <c r="V13892" s="2">
        <v>45321</v>
      </c>
      <c r="W13892" s="2">
        <v>45323</v>
      </c>
    </row>
    <row r="13893" spans="1:23" x14ac:dyDescent="0.25">
      <c r="A13893" t="s">
        <v>1705</v>
      </c>
      <c r="B13893">
        <v>1719436</v>
      </c>
      <c r="C13893">
        <v>3126375</v>
      </c>
      <c r="D13893">
        <v>504</v>
      </c>
      <c r="E13893">
        <v>763</v>
      </c>
      <c r="F13893" t="s">
        <v>1628</v>
      </c>
      <c r="G13893" t="s">
        <v>1627</v>
      </c>
      <c r="H13893" t="s">
        <v>1630</v>
      </c>
      <c r="I13893" t="s">
        <v>1629</v>
      </c>
      <c r="J13893" t="s">
        <v>1632</v>
      </c>
      <c r="K13893" t="s">
        <v>1631</v>
      </c>
      <c r="L13893" t="s">
        <v>13764</v>
      </c>
      <c r="M13893" t="s">
        <v>13765</v>
      </c>
      <c r="N13893">
        <v>954986681</v>
      </c>
      <c r="O13893">
        <v>954986681</v>
      </c>
      <c r="P13893" s="1" t="s">
        <v>13738</v>
      </c>
      <c r="Q13893" s="1" t="s">
        <v>13738</v>
      </c>
      <c r="R13893">
        <v>818493</v>
      </c>
      <c r="S13893">
        <v>818493</v>
      </c>
      <c r="T13893" s="2" t="s">
        <v>1706</v>
      </c>
      <c r="U13893" s="2" t="s">
        <v>1706</v>
      </c>
      <c r="V13893" s="2">
        <v>45321</v>
      </c>
      <c r="W13893" s="2">
        <v>45323</v>
      </c>
    </row>
    <row r="13894" spans="1:23" x14ac:dyDescent="0.25">
      <c r="A13894" t="s">
        <v>1707</v>
      </c>
      <c r="B13894">
        <v>1719167</v>
      </c>
      <c r="C13894">
        <v>3126244</v>
      </c>
      <c r="D13894">
        <v>504</v>
      </c>
      <c r="E13894">
        <v>763</v>
      </c>
      <c r="F13894" t="s">
        <v>1628</v>
      </c>
      <c r="G13894" t="s">
        <v>1627</v>
      </c>
      <c r="H13894" t="s">
        <v>1630</v>
      </c>
      <c r="I13894" t="s">
        <v>1629</v>
      </c>
      <c r="J13894" t="s">
        <v>1632</v>
      </c>
      <c r="K13894" t="s">
        <v>1631</v>
      </c>
      <c r="L13894" t="s">
        <v>13764</v>
      </c>
      <c r="M13894" t="s">
        <v>13765</v>
      </c>
      <c r="N13894">
        <v>954986440</v>
      </c>
      <c r="O13894">
        <v>954986440</v>
      </c>
      <c r="P13894" s="1" t="s">
        <v>13738</v>
      </c>
      <c r="Q13894" s="1" t="s">
        <v>13738</v>
      </c>
      <c r="R13894">
        <v>818493</v>
      </c>
      <c r="S13894">
        <v>818493</v>
      </c>
      <c r="T13894" s="2" t="s">
        <v>1708</v>
      </c>
      <c r="U13894" s="2" t="s">
        <v>1708</v>
      </c>
      <c r="V13894" s="2">
        <v>45321</v>
      </c>
      <c r="W13894" s="2">
        <v>45323</v>
      </c>
    </row>
    <row r="13895" spans="1:23" x14ac:dyDescent="0.25">
      <c r="A13895" t="s">
        <v>1709</v>
      </c>
      <c r="B13895">
        <v>1718748</v>
      </c>
      <c r="C13895">
        <v>3125973</v>
      </c>
      <c r="D13895">
        <v>504</v>
      </c>
      <c r="E13895">
        <v>763</v>
      </c>
      <c r="F13895" t="s">
        <v>1628</v>
      </c>
      <c r="G13895" t="s">
        <v>1627</v>
      </c>
      <c r="H13895" t="s">
        <v>1630</v>
      </c>
      <c r="I13895" t="s">
        <v>1629</v>
      </c>
      <c r="J13895" t="s">
        <v>1632</v>
      </c>
      <c r="K13895" t="s">
        <v>1631</v>
      </c>
      <c r="L13895" t="s">
        <v>13764</v>
      </c>
      <c r="M13895" t="s">
        <v>13765</v>
      </c>
      <c r="N13895">
        <v>954993670</v>
      </c>
      <c r="O13895">
        <v>954993670</v>
      </c>
      <c r="P13895" s="1" t="s">
        <v>13738</v>
      </c>
      <c r="Q13895" s="1" t="s">
        <v>13738</v>
      </c>
      <c r="R13895">
        <v>818493</v>
      </c>
      <c r="S13895">
        <v>818493</v>
      </c>
      <c r="T13895" s="2" t="s">
        <v>1710</v>
      </c>
      <c r="U13895" s="2" t="s">
        <v>1710</v>
      </c>
      <c r="V13895" s="2">
        <v>45321</v>
      </c>
      <c r="W13895" s="2">
        <v>45323</v>
      </c>
    </row>
    <row r="13896" spans="1:23" x14ac:dyDescent="0.25">
      <c r="A13896" t="s">
        <v>1711</v>
      </c>
      <c r="B13896">
        <v>1718602</v>
      </c>
      <c r="C13896">
        <v>3125906</v>
      </c>
      <c r="D13896">
        <v>504</v>
      </c>
      <c r="E13896">
        <v>763</v>
      </c>
      <c r="F13896" t="s">
        <v>1628</v>
      </c>
      <c r="G13896" t="s">
        <v>1627</v>
      </c>
      <c r="H13896" t="s">
        <v>1630</v>
      </c>
      <c r="I13896" t="s">
        <v>1629</v>
      </c>
      <c r="J13896" t="s">
        <v>1632</v>
      </c>
      <c r="K13896" t="s">
        <v>1631</v>
      </c>
      <c r="L13896" t="s">
        <v>13764</v>
      </c>
      <c r="M13896" t="s">
        <v>13765</v>
      </c>
      <c r="N13896">
        <v>954994292</v>
      </c>
      <c r="O13896">
        <v>954994292</v>
      </c>
      <c r="P13896" s="1" t="s">
        <v>13738</v>
      </c>
      <c r="Q13896" s="1" t="s">
        <v>13738</v>
      </c>
      <c r="R13896">
        <v>818493</v>
      </c>
      <c r="S13896">
        <v>818493</v>
      </c>
      <c r="T13896" s="2" t="s">
        <v>1712</v>
      </c>
      <c r="U13896" s="2" t="s">
        <v>1712</v>
      </c>
      <c r="V13896" s="2">
        <v>45321</v>
      </c>
      <c r="W13896" s="2">
        <v>45323</v>
      </c>
    </row>
    <row r="13897" spans="1:23" x14ac:dyDescent="0.25">
      <c r="A13897" t="s">
        <v>1713</v>
      </c>
      <c r="B13897">
        <v>1719040</v>
      </c>
      <c r="C13897">
        <v>3126170</v>
      </c>
      <c r="D13897">
        <v>504</v>
      </c>
      <c r="E13897">
        <v>763</v>
      </c>
      <c r="F13897" t="s">
        <v>1628</v>
      </c>
      <c r="G13897" t="s">
        <v>1627</v>
      </c>
      <c r="H13897" t="s">
        <v>1630</v>
      </c>
      <c r="I13897" t="s">
        <v>1629</v>
      </c>
      <c r="J13897" t="s">
        <v>1632</v>
      </c>
      <c r="K13897" t="s">
        <v>1631</v>
      </c>
      <c r="L13897" t="s">
        <v>13764</v>
      </c>
      <c r="M13897" t="s">
        <v>13765</v>
      </c>
      <c r="N13897">
        <v>954986692</v>
      </c>
      <c r="O13897">
        <v>954986692</v>
      </c>
      <c r="P13897" s="1" t="s">
        <v>13738</v>
      </c>
      <c r="Q13897" s="1" t="s">
        <v>13738</v>
      </c>
      <c r="R13897">
        <v>818493</v>
      </c>
      <c r="S13897">
        <v>818493</v>
      </c>
      <c r="T13897" s="2" t="s">
        <v>1714</v>
      </c>
      <c r="U13897" s="2" t="s">
        <v>1714</v>
      </c>
      <c r="V13897" s="2">
        <v>45321</v>
      </c>
      <c r="W13897" s="2">
        <v>45323</v>
      </c>
    </row>
    <row r="13898" spans="1:23" x14ac:dyDescent="0.25">
      <c r="A13898" t="s">
        <v>1715</v>
      </c>
      <c r="B13898">
        <v>1719122</v>
      </c>
      <c r="C13898">
        <v>3126219</v>
      </c>
      <c r="D13898">
        <v>504</v>
      </c>
      <c r="E13898">
        <v>763</v>
      </c>
      <c r="F13898" t="s">
        <v>1628</v>
      </c>
      <c r="G13898" t="s">
        <v>1627</v>
      </c>
      <c r="H13898" t="s">
        <v>1630</v>
      </c>
      <c r="I13898" t="s">
        <v>1629</v>
      </c>
      <c r="J13898" t="s">
        <v>1632</v>
      </c>
      <c r="K13898" t="s">
        <v>1631</v>
      </c>
      <c r="L13898" t="s">
        <v>13764</v>
      </c>
      <c r="M13898" t="s">
        <v>13765</v>
      </c>
      <c r="N13898">
        <v>954986393</v>
      </c>
      <c r="O13898">
        <v>954986393</v>
      </c>
      <c r="P13898" s="1" t="s">
        <v>13738</v>
      </c>
      <c r="Q13898" s="1" t="s">
        <v>13738</v>
      </c>
      <c r="R13898">
        <v>818493</v>
      </c>
      <c r="S13898">
        <v>818493</v>
      </c>
      <c r="T13898" s="2" t="s">
        <v>1716</v>
      </c>
      <c r="U13898" s="2" t="s">
        <v>1716</v>
      </c>
      <c r="V13898" s="2">
        <v>45321</v>
      </c>
      <c r="W13898" s="2">
        <v>45323</v>
      </c>
    </row>
    <row r="13899" spans="1:23" x14ac:dyDescent="0.25">
      <c r="A13899" t="s">
        <v>1717</v>
      </c>
      <c r="B13899">
        <v>1718924</v>
      </c>
      <c r="C13899">
        <v>3126083</v>
      </c>
      <c r="D13899">
        <v>504</v>
      </c>
      <c r="E13899">
        <v>763</v>
      </c>
      <c r="F13899" t="s">
        <v>1628</v>
      </c>
      <c r="G13899" t="s">
        <v>1627</v>
      </c>
      <c r="H13899" t="s">
        <v>1630</v>
      </c>
      <c r="I13899" t="s">
        <v>1629</v>
      </c>
      <c r="J13899" t="s">
        <v>1632</v>
      </c>
      <c r="K13899" t="s">
        <v>1631</v>
      </c>
      <c r="L13899" t="s">
        <v>13764</v>
      </c>
      <c r="M13899" t="s">
        <v>13765</v>
      </c>
      <c r="N13899">
        <v>954993122</v>
      </c>
      <c r="O13899">
        <v>954993122</v>
      </c>
      <c r="P13899" s="1" t="s">
        <v>13738</v>
      </c>
      <c r="Q13899" s="1" t="s">
        <v>13738</v>
      </c>
      <c r="R13899">
        <v>818493</v>
      </c>
      <c r="S13899">
        <v>818493</v>
      </c>
      <c r="T13899" s="2" t="s">
        <v>1718</v>
      </c>
      <c r="U13899" s="2" t="s">
        <v>1718</v>
      </c>
      <c r="V13899" s="2">
        <v>45321</v>
      </c>
      <c r="W13899" s="2">
        <v>45323</v>
      </c>
    </row>
    <row r="13900" spans="1:23" x14ac:dyDescent="0.25">
      <c r="A13900" t="s">
        <v>1719</v>
      </c>
      <c r="B13900">
        <v>1719783</v>
      </c>
      <c r="C13900">
        <v>3126514</v>
      </c>
      <c r="D13900">
        <v>504</v>
      </c>
      <c r="E13900">
        <v>763</v>
      </c>
      <c r="F13900" t="s">
        <v>1628</v>
      </c>
      <c r="G13900" t="s">
        <v>1627</v>
      </c>
      <c r="H13900" t="s">
        <v>1630</v>
      </c>
      <c r="I13900" t="s">
        <v>1629</v>
      </c>
      <c r="J13900" t="s">
        <v>1632</v>
      </c>
      <c r="K13900" t="s">
        <v>1631</v>
      </c>
      <c r="L13900" t="s">
        <v>13764</v>
      </c>
      <c r="M13900" t="s">
        <v>13765</v>
      </c>
      <c r="N13900">
        <v>954995600</v>
      </c>
      <c r="O13900">
        <v>954995600</v>
      </c>
      <c r="P13900" s="1" t="s">
        <v>13738</v>
      </c>
      <c r="Q13900" s="1" t="s">
        <v>13738</v>
      </c>
      <c r="R13900">
        <v>818493</v>
      </c>
      <c r="S13900">
        <v>818493</v>
      </c>
      <c r="T13900" s="2" t="s">
        <v>1720</v>
      </c>
      <c r="U13900" s="2" t="s">
        <v>1720</v>
      </c>
      <c r="V13900" s="2">
        <v>45321</v>
      </c>
      <c r="W13900" s="2">
        <v>45323</v>
      </c>
    </row>
    <row r="13901" spans="1:23" x14ac:dyDescent="0.25">
      <c r="A13901" t="s">
        <v>1721</v>
      </c>
      <c r="B13901">
        <v>1718169</v>
      </c>
      <c r="C13901">
        <v>3124298</v>
      </c>
      <c r="D13901">
        <v>504</v>
      </c>
      <c r="E13901">
        <v>763</v>
      </c>
      <c r="F13901" t="s">
        <v>1628</v>
      </c>
      <c r="G13901" t="s">
        <v>1627</v>
      </c>
      <c r="H13901" t="s">
        <v>1630</v>
      </c>
      <c r="I13901" t="s">
        <v>1629</v>
      </c>
      <c r="J13901" t="s">
        <v>1632</v>
      </c>
      <c r="K13901" t="s">
        <v>1631</v>
      </c>
      <c r="L13901" t="s">
        <v>13764</v>
      </c>
      <c r="M13901" t="s">
        <v>13765</v>
      </c>
      <c r="N13901">
        <v>954993444</v>
      </c>
      <c r="O13901">
        <v>954993444</v>
      </c>
      <c r="P13901" s="1" t="s">
        <v>13738</v>
      </c>
      <c r="Q13901" s="1" t="s">
        <v>13738</v>
      </c>
      <c r="R13901">
        <v>818493</v>
      </c>
      <c r="S13901">
        <v>818493</v>
      </c>
      <c r="T13901" s="2" t="s">
        <v>1722</v>
      </c>
      <c r="U13901" s="2" t="s">
        <v>1722</v>
      </c>
      <c r="V13901" s="2">
        <v>45321</v>
      </c>
      <c r="W13901" s="2">
        <v>45323</v>
      </c>
    </row>
    <row r="13902" spans="1:23" x14ac:dyDescent="0.25">
      <c r="A13902" t="s">
        <v>1723</v>
      </c>
      <c r="B13902">
        <v>1718753</v>
      </c>
      <c r="C13902">
        <v>3125975</v>
      </c>
      <c r="D13902">
        <v>504</v>
      </c>
      <c r="E13902">
        <v>763</v>
      </c>
      <c r="F13902" t="s">
        <v>1628</v>
      </c>
      <c r="G13902" t="s">
        <v>1627</v>
      </c>
      <c r="H13902" t="s">
        <v>1630</v>
      </c>
      <c r="I13902" t="s">
        <v>1629</v>
      </c>
      <c r="J13902" t="s">
        <v>1632</v>
      </c>
      <c r="K13902" t="s">
        <v>1631</v>
      </c>
      <c r="L13902" t="s">
        <v>13764</v>
      </c>
      <c r="M13902" t="s">
        <v>13765</v>
      </c>
      <c r="N13902">
        <v>954993654</v>
      </c>
      <c r="O13902">
        <v>954993654</v>
      </c>
      <c r="P13902" s="1" t="s">
        <v>13738</v>
      </c>
      <c r="Q13902" s="1" t="s">
        <v>13738</v>
      </c>
      <c r="R13902">
        <v>818493</v>
      </c>
      <c r="S13902">
        <v>818493</v>
      </c>
      <c r="T13902" s="2" t="s">
        <v>1724</v>
      </c>
      <c r="U13902" s="2" t="s">
        <v>1724</v>
      </c>
      <c r="V13902" s="2">
        <v>45321</v>
      </c>
      <c r="W13902" s="2">
        <v>45323</v>
      </c>
    </row>
    <row r="13903" spans="1:23" x14ac:dyDescent="0.25">
      <c r="A13903" t="s">
        <v>1725</v>
      </c>
      <c r="B13903">
        <v>1718352</v>
      </c>
      <c r="C13903">
        <v>3124426</v>
      </c>
      <c r="D13903">
        <v>504</v>
      </c>
      <c r="E13903">
        <v>763</v>
      </c>
      <c r="F13903" t="s">
        <v>1628</v>
      </c>
      <c r="G13903" t="s">
        <v>1627</v>
      </c>
      <c r="H13903" t="s">
        <v>1630</v>
      </c>
      <c r="I13903" t="s">
        <v>1629</v>
      </c>
      <c r="J13903" t="s">
        <v>1632</v>
      </c>
      <c r="K13903" t="s">
        <v>1631</v>
      </c>
      <c r="L13903" t="s">
        <v>13764</v>
      </c>
      <c r="M13903" t="s">
        <v>13765</v>
      </c>
      <c r="N13903">
        <v>954994387</v>
      </c>
      <c r="O13903">
        <v>954994387</v>
      </c>
      <c r="P13903" s="1" t="s">
        <v>13738</v>
      </c>
      <c r="Q13903" s="1" t="s">
        <v>13738</v>
      </c>
      <c r="R13903">
        <v>818493</v>
      </c>
      <c r="S13903">
        <v>818493</v>
      </c>
      <c r="T13903" s="2" t="s">
        <v>1726</v>
      </c>
      <c r="U13903" s="2" t="s">
        <v>1726</v>
      </c>
      <c r="V13903" s="2">
        <v>45321</v>
      </c>
      <c r="W13903" s="2">
        <v>45323</v>
      </c>
    </row>
    <row r="13904" spans="1:23" x14ac:dyDescent="0.25">
      <c r="A13904" t="s">
        <v>1727</v>
      </c>
      <c r="B13904">
        <v>1719571</v>
      </c>
      <c r="C13904">
        <v>3126435</v>
      </c>
      <c r="D13904">
        <v>504</v>
      </c>
      <c r="E13904">
        <v>763</v>
      </c>
      <c r="F13904" t="s">
        <v>1628</v>
      </c>
      <c r="G13904" t="s">
        <v>1627</v>
      </c>
      <c r="H13904" t="s">
        <v>1630</v>
      </c>
      <c r="I13904" t="s">
        <v>1629</v>
      </c>
      <c r="J13904" t="s">
        <v>1632</v>
      </c>
      <c r="K13904" t="s">
        <v>1631</v>
      </c>
      <c r="L13904" t="s">
        <v>13764</v>
      </c>
      <c r="M13904" t="s">
        <v>13765</v>
      </c>
      <c r="N13904">
        <v>954993335</v>
      </c>
      <c r="O13904">
        <v>954993335</v>
      </c>
      <c r="P13904" s="1" t="s">
        <v>13738</v>
      </c>
      <c r="Q13904" s="1" t="s">
        <v>13738</v>
      </c>
      <c r="R13904">
        <v>818493</v>
      </c>
      <c r="S13904">
        <v>818493</v>
      </c>
      <c r="T13904" s="2" t="s">
        <v>1728</v>
      </c>
      <c r="U13904" s="2" t="s">
        <v>1728</v>
      </c>
      <c r="V13904" s="2">
        <v>45321</v>
      </c>
      <c r="W13904" s="2">
        <v>45323</v>
      </c>
    </row>
    <row r="13905" spans="1:23" x14ac:dyDescent="0.25">
      <c r="A13905" t="s">
        <v>1729</v>
      </c>
      <c r="B13905">
        <v>1718656</v>
      </c>
      <c r="C13905">
        <v>3125932</v>
      </c>
      <c r="D13905">
        <v>504</v>
      </c>
      <c r="E13905">
        <v>763</v>
      </c>
      <c r="F13905" t="s">
        <v>1628</v>
      </c>
      <c r="G13905" t="s">
        <v>1627</v>
      </c>
      <c r="H13905" t="s">
        <v>1630</v>
      </c>
      <c r="I13905" t="s">
        <v>1629</v>
      </c>
      <c r="J13905" t="s">
        <v>1632</v>
      </c>
      <c r="K13905" t="s">
        <v>1631</v>
      </c>
      <c r="L13905" t="s">
        <v>13764</v>
      </c>
      <c r="M13905" t="s">
        <v>13765</v>
      </c>
      <c r="N13905">
        <v>954993605</v>
      </c>
      <c r="O13905">
        <v>954993605</v>
      </c>
      <c r="P13905" s="1" t="s">
        <v>13738</v>
      </c>
      <c r="Q13905" s="1" t="s">
        <v>13738</v>
      </c>
      <c r="R13905">
        <v>818493</v>
      </c>
      <c r="S13905">
        <v>818493</v>
      </c>
      <c r="T13905" s="2" t="s">
        <v>1730</v>
      </c>
      <c r="U13905" s="2" t="s">
        <v>1730</v>
      </c>
      <c r="V13905" s="2">
        <v>45321</v>
      </c>
      <c r="W13905" s="2">
        <v>45323</v>
      </c>
    </row>
    <row r="13906" spans="1:23" x14ac:dyDescent="0.25">
      <c r="A13906" t="s">
        <v>1731</v>
      </c>
      <c r="B13906">
        <v>1718626</v>
      </c>
      <c r="C13906">
        <v>3125918</v>
      </c>
      <c r="D13906">
        <v>504</v>
      </c>
      <c r="E13906">
        <v>763</v>
      </c>
      <c r="F13906" t="s">
        <v>1628</v>
      </c>
      <c r="G13906" t="s">
        <v>1627</v>
      </c>
      <c r="H13906" t="s">
        <v>1630</v>
      </c>
      <c r="I13906" t="s">
        <v>1629</v>
      </c>
      <c r="J13906" t="s">
        <v>1632</v>
      </c>
      <c r="K13906" t="s">
        <v>1631</v>
      </c>
      <c r="L13906" t="s">
        <v>13764</v>
      </c>
      <c r="M13906" t="s">
        <v>13765</v>
      </c>
      <c r="N13906">
        <v>954993600</v>
      </c>
      <c r="O13906">
        <v>954993600</v>
      </c>
      <c r="P13906" s="1" t="s">
        <v>13738</v>
      </c>
      <c r="Q13906" s="1" t="s">
        <v>13738</v>
      </c>
      <c r="R13906">
        <v>818493</v>
      </c>
      <c r="S13906">
        <v>818493</v>
      </c>
      <c r="T13906" s="2" t="s">
        <v>1732</v>
      </c>
      <c r="U13906" s="2" t="s">
        <v>1732</v>
      </c>
      <c r="V13906" s="2">
        <v>45321</v>
      </c>
      <c r="W13906" s="2">
        <v>45323</v>
      </c>
    </row>
    <row r="13907" spans="1:23" x14ac:dyDescent="0.25">
      <c r="A13907" t="s">
        <v>1733</v>
      </c>
      <c r="B13907">
        <v>1718879</v>
      </c>
      <c r="C13907">
        <v>3126062</v>
      </c>
      <c r="D13907">
        <v>504</v>
      </c>
      <c r="E13907">
        <v>763</v>
      </c>
      <c r="F13907" t="s">
        <v>1628</v>
      </c>
      <c r="G13907" t="s">
        <v>1627</v>
      </c>
      <c r="H13907" t="s">
        <v>1630</v>
      </c>
      <c r="I13907" t="s">
        <v>1629</v>
      </c>
      <c r="J13907" t="s">
        <v>1632</v>
      </c>
      <c r="K13907" t="s">
        <v>1631</v>
      </c>
      <c r="L13907" t="s">
        <v>13764</v>
      </c>
      <c r="M13907" t="s">
        <v>13765</v>
      </c>
      <c r="N13907">
        <v>954994136</v>
      </c>
      <c r="O13907">
        <v>954994136</v>
      </c>
      <c r="P13907" s="1" t="s">
        <v>13738</v>
      </c>
      <c r="Q13907" s="1" t="s">
        <v>13738</v>
      </c>
      <c r="R13907">
        <v>818493</v>
      </c>
      <c r="S13907">
        <v>818493</v>
      </c>
      <c r="T13907" s="2" t="s">
        <v>1734</v>
      </c>
      <c r="U13907" s="2" t="s">
        <v>1734</v>
      </c>
      <c r="V13907" s="2">
        <v>45321</v>
      </c>
      <c r="W13907" s="2">
        <v>45323</v>
      </c>
    </row>
    <row r="13908" spans="1:23" x14ac:dyDescent="0.25">
      <c r="A13908" t="s">
        <v>1735</v>
      </c>
      <c r="B13908">
        <v>1719068</v>
      </c>
      <c r="C13908">
        <v>3126181</v>
      </c>
      <c r="D13908">
        <v>504</v>
      </c>
      <c r="E13908">
        <v>763</v>
      </c>
      <c r="F13908" t="s">
        <v>1628</v>
      </c>
      <c r="G13908" t="s">
        <v>1627</v>
      </c>
      <c r="H13908" t="s">
        <v>1630</v>
      </c>
      <c r="I13908" t="s">
        <v>1629</v>
      </c>
      <c r="J13908" t="s">
        <v>1632</v>
      </c>
      <c r="K13908" t="s">
        <v>1631</v>
      </c>
      <c r="L13908" t="s">
        <v>13764</v>
      </c>
      <c r="M13908" t="s">
        <v>13765</v>
      </c>
      <c r="N13908">
        <v>954986700</v>
      </c>
      <c r="O13908">
        <v>954986700</v>
      </c>
      <c r="P13908" s="1" t="s">
        <v>13738</v>
      </c>
      <c r="Q13908" s="1" t="s">
        <v>13738</v>
      </c>
      <c r="R13908">
        <v>818493</v>
      </c>
      <c r="S13908">
        <v>818493</v>
      </c>
      <c r="T13908" s="2" t="s">
        <v>1736</v>
      </c>
      <c r="U13908" s="2" t="s">
        <v>1736</v>
      </c>
      <c r="V13908" s="2">
        <v>45321</v>
      </c>
      <c r="W13908" s="2">
        <v>45323</v>
      </c>
    </row>
    <row r="13909" spans="1:23" x14ac:dyDescent="0.25">
      <c r="A13909" t="s">
        <v>1737</v>
      </c>
      <c r="B13909">
        <v>1718401</v>
      </c>
      <c r="C13909">
        <v>3124488</v>
      </c>
      <c r="D13909">
        <v>504</v>
      </c>
      <c r="E13909">
        <v>763</v>
      </c>
      <c r="F13909" t="s">
        <v>1628</v>
      </c>
      <c r="G13909" t="s">
        <v>1627</v>
      </c>
      <c r="H13909" t="s">
        <v>1630</v>
      </c>
      <c r="I13909" t="s">
        <v>1629</v>
      </c>
      <c r="J13909" t="s">
        <v>1632</v>
      </c>
      <c r="K13909" t="s">
        <v>1631</v>
      </c>
      <c r="L13909" t="s">
        <v>13764</v>
      </c>
      <c r="M13909" t="s">
        <v>13765</v>
      </c>
      <c r="N13909">
        <v>954994010</v>
      </c>
      <c r="O13909">
        <v>954994010</v>
      </c>
      <c r="P13909" s="1" t="s">
        <v>13738</v>
      </c>
      <c r="Q13909" s="1" t="s">
        <v>13738</v>
      </c>
      <c r="R13909">
        <v>818493</v>
      </c>
      <c r="S13909">
        <v>818493</v>
      </c>
      <c r="T13909" s="2" t="s">
        <v>1738</v>
      </c>
      <c r="U13909" s="2" t="s">
        <v>1738</v>
      </c>
      <c r="V13909" s="2">
        <v>45321</v>
      </c>
      <c r="W13909" s="2">
        <v>45323</v>
      </c>
    </row>
    <row r="13910" spans="1:23" x14ac:dyDescent="0.25">
      <c r="A13910" t="s">
        <v>1739</v>
      </c>
      <c r="B13910">
        <v>1718536</v>
      </c>
      <c r="C13910">
        <v>3125859</v>
      </c>
      <c r="D13910">
        <v>504</v>
      </c>
      <c r="E13910">
        <v>763</v>
      </c>
      <c r="F13910" t="s">
        <v>1628</v>
      </c>
      <c r="G13910" t="s">
        <v>1627</v>
      </c>
      <c r="H13910" t="s">
        <v>1630</v>
      </c>
      <c r="I13910" t="s">
        <v>1629</v>
      </c>
      <c r="J13910" t="s">
        <v>1632</v>
      </c>
      <c r="K13910" t="s">
        <v>1631</v>
      </c>
      <c r="L13910" t="s">
        <v>13764</v>
      </c>
      <c r="M13910" t="s">
        <v>13765</v>
      </c>
      <c r="N13910">
        <v>954994483</v>
      </c>
      <c r="O13910">
        <v>954994483</v>
      </c>
      <c r="P13910" s="1" t="s">
        <v>13738</v>
      </c>
      <c r="Q13910" s="1" t="s">
        <v>13738</v>
      </c>
      <c r="R13910">
        <v>818493</v>
      </c>
      <c r="S13910">
        <v>818493</v>
      </c>
      <c r="T13910" s="2" t="s">
        <v>1740</v>
      </c>
      <c r="U13910" s="2" t="s">
        <v>1740</v>
      </c>
      <c r="V13910" s="2">
        <v>45321</v>
      </c>
      <c r="W13910" s="2">
        <v>45323</v>
      </c>
    </row>
    <row r="13911" spans="1:23" x14ac:dyDescent="0.25">
      <c r="A13911" t="s">
        <v>1741</v>
      </c>
      <c r="B13911">
        <v>1719010</v>
      </c>
      <c r="C13911">
        <v>3126152</v>
      </c>
      <c r="D13911">
        <v>504</v>
      </c>
      <c r="E13911">
        <v>763</v>
      </c>
      <c r="F13911" t="s">
        <v>1628</v>
      </c>
      <c r="G13911" t="s">
        <v>1627</v>
      </c>
      <c r="H13911" t="s">
        <v>1630</v>
      </c>
      <c r="I13911" t="s">
        <v>1629</v>
      </c>
      <c r="J13911" t="s">
        <v>1632</v>
      </c>
      <c r="K13911" t="s">
        <v>1631</v>
      </c>
      <c r="L13911" t="s">
        <v>13764</v>
      </c>
      <c r="M13911" t="s">
        <v>13765</v>
      </c>
      <c r="N13911">
        <v>954993160</v>
      </c>
      <c r="O13911">
        <v>954993160</v>
      </c>
      <c r="P13911" s="1" t="s">
        <v>13738</v>
      </c>
      <c r="Q13911" s="1" t="s">
        <v>13738</v>
      </c>
      <c r="R13911">
        <v>818493</v>
      </c>
      <c r="S13911">
        <v>818493</v>
      </c>
      <c r="T13911" s="2" t="s">
        <v>1742</v>
      </c>
      <c r="U13911" s="2" t="s">
        <v>1742</v>
      </c>
      <c r="V13911" s="2">
        <v>45321</v>
      </c>
      <c r="W13911" s="2">
        <v>45323</v>
      </c>
    </row>
    <row r="13912" spans="1:23" x14ac:dyDescent="0.25">
      <c r="A13912" t="s">
        <v>1743</v>
      </c>
      <c r="B13912">
        <v>1717974</v>
      </c>
      <c r="C13912">
        <v>3124176</v>
      </c>
      <c r="D13912">
        <v>504</v>
      </c>
      <c r="E13912">
        <v>763</v>
      </c>
      <c r="F13912" t="s">
        <v>1628</v>
      </c>
      <c r="G13912" t="s">
        <v>1627</v>
      </c>
      <c r="H13912" t="s">
        <v>1630</v>
      </c>
      <c r="I13912" t="s">
        <v>1629</v>
      </c>
      <c r="J13912" t="s">
        <v>1632</v>
      </c>
      <c r="K13912" t="s">
        <v>1631</v>
      </c>
      <c r="L13912" t="s">
        <v>13764</v>
      </c>
      <c r="M13912" t="s">
        <v>13765</v>
      </c>
      <c r="N13912">
        <v>954988530</v>
      </c>
      <c r="O13912">
        <v>954988530</v>
      </c>
      <c r="P13912" s="1" t="s">
        <v>13738</v>
      </c>
      <c r="Q13912" s="1" t="s">
        <v>13738</v>
      </c>
      <c r="R13912">
        <v>818493</v>
      </c>
      <c r="S13912">
        <v>818493</v>
      </c>
      <c r="T13912" s="2" t="s">
        <v>1744</v>
      </c>
      <c r="U13912" s="2" t="s">
        <v>1744</v>
      </c>
      <c r="V13912" s="2">
        <v>45321</v>
      </c>
      <c r="W13912" s="2">
        <v>45323</v>
      </c>
    </row>
    <row r="13913" spans="1:23" x14ac:dyDescent="0.25">
      <c r="A13913" t="s">
        <v>1745</v>
      </c>
      <c r="B13913">
        <v>1718834</v>
      </c>
      <c r="C13913">
        <v>3126029</v>
      </c>
      <c r="D13913">
        <v>504</v>
      </c>
      <c r="E13913">
        <v>763</v>
      </c>
      <c r="F13913" t="s">
        <v>1628</v>
      </c>
      <c r="G13913" t="s">
        <v>1627</v>
      </c>
      <c r="H13913" t="s">
        <v>1630</v>
      </c>
      <c r="I13913" t="s">
        <v>1629</v>
      </c>
      <c r="J13913" t="s">
        <v>1632</v>
      </c>
      <c r="K13913" t="s">
        <v>1631</v>
      </c>
      <c r="L13913" t="s">
        <v>13764</v>
      </c>
      <c r="M13913" t="s">
        <v>13765</v>
      </c>
      <c r="N13913">
        <v>954994115</v>
      </c>
      <c r="O13913">
        <v>954994115</v>
      </c>
      <c r="P13913" s="1" t="s">
        <v>13738</v>
      </c>
      <c r="Q13913" s="1" t="s">
        <v>13738</v>
      </c>
      <c r="R13913">
        <v>818493</v>
      </c>
      <c r="S13913">
        <v>818493</v>
      </c>
      <c r="T13913" s="2" t="s">
        <v>1746</v>
      </c>
      <c r="U13913" s="2" t="s">
        <v>1746</v>
      </c>
      <c r="V13913" s="2">
        <v>45321</v>
      </c>
      <c r="W13913" s="2">
        <v>45323</v>
      </c>
    </row>
    <row r="13914" spans="1:23" x14ac:dyDescent="0.25">
      <c r="A13914" t="s">
        <v>1747</v>
      </c>
      <c r="B13914">
        <v>1718514</v>
      </c>
      <c r="C13914">
        <v>3125840</v>
      </c>
      <c r="D13914">
        <v>504</v>
      </c>
      <c r="E13914">
        <v>763</v>
      </c>
      <c r="F13914" t="s">
        <v>1628</v>
      </c>
      <c r="G13914" t="s">
        <v>1627</v>
      </c>
      <c r="H13914" t="s">
        <v>1630</v>
      </c>
      <c r="I13914" t="s">
        <v>1629</v>
      </c>
      <c r="J13914" t="s">
        <v>1632</v>
      </c>
      <c r="K13914" t="s">
        <v>1631</v>
      </c>
      <c r="L13914" t="s">
        <v>13764</v>
      </c>
      <c r="M13914" t="s">
        <v>13765</v>
      </c>
      <c r="N13914">
        <v>954994004</v>
      </c>
      <c r="O13914">
        <v>954994004</v>
      </c>
      <c r="P13914" s="1" t="s">
        <v>13738</v>
      </c>
      <c r="Q13914" s="1" t="s">
        <v>13738</v>
      </c>
      <c r="R13914">
        <v>818493</v>
      </c>
      <c r="S13914">
        <v>818493</v>
      </c>
      <c r="T13914" s="2" t="s">
        <v>1748</v>
      </c>
      <c r="U13914" s="2" t="s">
        <v>1748</v>
      </c>
      <c r="V13914" s="2">
        <v>45321</v>
      </c>
      <c r="W13914" s="2">
        <v>45323</v>
      </c>
    </row>
    <row r="13915" spans="1:23" x14ac:dyDescent="0.25">
      <c r="A13915" t="s">
        <v>1749</v>
      </c>
      <c r="B13915">
        <v>1719114</v>
      </c>
      <c r="C13915">
        <v>3126215</v>
      </c>
      <c r="D13915">
        <v>504</v>
      </c>
      <c r="E13915">
        <v>763</v>
      </c>
      <c r="F13915" t="s">
        <v>1628</v>
      </c>
      <c r="G13915" t="s">
        <v>1627</v>
      </c>
      <c r="H13915" t="s">
        <v>1630</v>
      </c>
      <c r="I13915" t="s">
        <v>1629</v>
      </c>
      <c r="J13915" t="s">
        <v>1632</v>
      </c>
      <c r="K13915" t="s">
        <v>1631</v>
      </c>
      <c r="L13915" t="s">
        <v>13764</v>
      </c>
      <c r="M13915" t="s">
        <v>13765</v>
      </c>
      <c r="N13915">
        <v>954986418</v>
      </c>
      <c r="O13915">
        <v>954986418</v>
      </c>
      <c r="P13915" s="1" t="s">
        <v>13738</v>
      </c>
      <c r="Q13915" s="1" t="s">
        <v>13738</v>
      </c>
      <c r="R13915">
        <v>818493</v>
      </c>
      <c r="S13915">
        <v>818493</v>
      </c>
      <c r="T13915" s="2" t="s">
        <v>1750</v>
      </c>
      <c r="U13915" s="2" t="s">
        <v>1750</v>
      </c>
      <c r="V13915" s="2">
        <v>45321</v>
      </c>
      <c r="W13915" s="2">
        <v>45323</v>
      </c>
    </row>
    <row r="13916" spans="1:23" x14ac:dyDescent="0.25">
      <c r="A13916" t="s">
        <v>1751</v>
      </c>
      <c r="B13916">
        <v>1719813</v>
      </c>
      <c r="C13916">
        <v>3126521</v>
      </c>
      <c r="D13916">
        <v>504</v>
      </c>
      <c r="E13916">
        <v>763</v>
      </c>
      <c r="F13916" t="s">
        <v>1628</v>
      </c>
      <c r="G13916" t="s">
        <v>1627</v>
      </c>
      <c r="H13916" t="s">
        <v>1630</v>
      </c>
      <c r="I13916" t="s">
        <v>1629</v>
      </c>
      <c r="J13916" t="s">
        <v>1632</v>
      </c>
      <c r="K13916" t="s">
        <v>1631</v>
      </c>
      <c r="L13916" t="s">
        <v>13764</v>
      </c>
      <c r="M13916" t="s">
        <v>13765</v>
      </c>
      <c r="N13916">
        <v>954995612</v>
      </c>
      <c r="O13916">
        <v>954995612</v>
      </c>
      <c r="P13916" s="1" t="s">
        <v>13738</v>
      </c>
      <c r="Q13916" s="1" t="s">
        <v>13738</v>
      </c>
      <c r="R13916">
        <v>818493</v>
      </c>
      <c r="S13916">
        <v>818493</v>
      </c>
      <c r="T13916" s="2" t="s">
        <v>1752</v>
      </c>
      <c r="U13916" s="2" t="s">
        <v>1752</v>
      </c>
      <c r="V13916" s="2">
        <v>45321</v>
      </c>
      <c r="W13916" s="2">
        <v>45323</v>
      </c>
    </row>
    <row r="13917" spans="1:23" x14ac:dyDescent="0.25">
      <c r="A13917" t="s">
        <v>1753</v>
      </c>
      <c r="B13917">
        <v>1718750</v>
      </c>
      <c r="C13917">
        <v>3125974</v>
      </c>
      <c r="D13917">
        <v>504</v>
      </c>
      <c r="E13917">
        <v>763</v>
      </c>
      <c r="F13917" t="s">
        <v>1628</v>
      </c>
      <c r="G13917" t="s">
        <v>1627</v>
      </c>
      <c r="H13917" t="s">
        <v>1630</v>
      </c>
      <c r="I13917" t="s">
        <v>1629</v>
      </c>
      <c r="J13917" t="s">
        <v>1632</v>
      </c>
      <c r="K13917" t="s">
        <v>1631</v>
      </c>
      <c r="L13917" t="s">
        <v>13764</v>
      </c>
      <c r="M13917" t="s">
        <v>13765</v>
      </c>
      <c r="N13917">
        <v>954993673</v>
      </c>
      <c r="O13917">
        <v>954993673</v>
      </c>
      <c r="P13917" s="1" t="s">
        <v>13738</v>
      </c>
      <c r="Q13917" s="1" t="s">
        <v>13738</v>
      </c>
      <c r="R13917">
        <v>818493</v>
      </c>
      <c r="S13917">
        <v>818493</v>
      </c>
      <c r="T13917" s="2" t="s">
        <v>1754</v>
      </c>
      <c r="U13917" s="2" t="s">
        <v>1754</v>
      </c>
      <c r="V13917" s="2">
        <v>45321</v>
      </c>
      <c r="W13917" s="2">
        <v>45323</v>
      </c>
    </row>
    <row r="13918" spans="1:23" x14ac:dyDescent="0.25">
      <c r="A13918" t="s">
        <v>1755</v>
      </c>
      <c r="B13918">
        <v>1719691</v>
      </c>
      <c r="C13918">
        <v>3126484</v>
      </c>
      <c r="D13918">
        <v>504</v>
      </c>
      <c r="E13918">
        <v>763</v>
      </c>
      <c r="F13918" t="s">
        <v>1628</v>
      </c>
      <c r="G13918" t="s">
        <v>1627</v>
      </c>
      <c r="H13918" t="s">
        <v>1630</v>
      </c>
      <c r="I13918" t="s">
        <v>1629</v>
      </c>
      <c r="J13918" t="s">
        <v>1632</v>
      </c>
      <c r="K13918" t="s">
        <v>1631</v>
      </c>
      <c r="L13918" t="s">
        <v>13764</v>
      </c>
      <c r="M13918" t="s">
        <v>13765</v>
      </c>
      <c r="N13918">
        <v>954993350</v>
      </c>
      <c r="O13918">
        <v>954993350</v>
      </c>
      <c r="P13918" s="1" t="s">
        <v>13738</v>
      </c>
      <c r="Q13918" s="1" t="s">
        <v>13738</v>
      </c>
      <c r="R13918">
        <v>818493</v>
      </c>
      <c r="S13918">
        <v>818493</v>
      </c>
      <c r="T13918" s="2" t="s">
        <v>1756</v>
      </c>
      <c r="U13918" s="2" t="s">
        <v>1756</v>
      </c>
      <c r="V13918" s="2">
        <v>45321</v>
      </c>
      <c r="W13918" s="2">
        <v>45323</v>
      </c>
    </row>
    <row r="13919" spans="1:23" x14ac:dyDescent="0.25">
      <c r="A13919" t="s">
        <v>1757</v>
      </c>
      <c r="B13919">
        <v>1718147</v>
      </c>
      <c r="C13919">
        <v>3124275</v>
      </c>
      <c r="D13919">
        <v>504</v>
      </c>
      <c r="E13919">
        <v>763</v>
      </c>
      <c r="F13919" t="s">
        <v>1628</v>
      </c>
      <c r="G13919" t="s">
        <v>1627</v>
      </c>
      <c r="H13919" t="s">
        <v>1630</v>
      </c>
      <c r="I13919" t="s">
        <v>1629</v>
      </c>
      <c r="J13919" t="s">
        <v>1632</v>
      </c>
      <c r="K13919" t="s">
        <v>1631</v>
      </c>
      <c r="L13919" t="s">
        <v>13764</v>
      </c>
      <c r="M13919" t="s">
        <v>13765</v>
      </c>
      <c r="N13919">
        <v>954993467</v>
      </c>
      <c r="O13919">
        <v>954993467</v>
      </c>
      <c r="P13919" s="1" t="s">
        <v>13738</v>
      </c>
      <c r="Q13919" s="1" t="s">
        <v>13738</v>
      </c>
      <c r="R13919">
        <v>818493</v>
      </c>
      <c r="S13919">
        <v>818493</v>
      </c>
      <c r="T13919" s="2" t="s">
        <v>1758</v>
      </c>
      <c r="U13919" s="2" t="s">
        <v>1758</v>
      </c>
      <c r="V13919" s="2">
        <v>45321</v>
      </c>
      <c r="W13919" s="2">
        <v>45323</v>
      </c>
    </row>
    <row r="13920" spans="1:23" x14ac:dyDescent="0.25">
      <c r="A13920" t="s">
        <v>1759</v>
      </c>
      <c r="B13920">
        <v>1719689</v>
      </c>
      <c r="C13920">
        <v>3126483</v>
      </c>
      <c r="D13920">
        <v>504</v>
      </c>
      <c r="E13920">
        <v>763</v>
      </c>
      <c r="F13920" t="s">
        <v>1628</v>
      </c>
      <c r="G13920" t="s">
        <v>1627</v>
      </c>
      <c r="H13920" t="s">
        <v>1630</v>
      </c>
      <c r="I13920" t="s">
        <v>1629</v>
      </c>
      <c r="J13920" t="s">
        <v>1632</v>
      </c>
      <c r="K13920" t="s">
        <v>1631</v>
      </c>
      <c r="L13920" t="s">
        <v>13764</v>
      </c>
      <c r="M13920" t="s">
        <v>13765</v>
      </c>
      <c r="N13920">
        <v>954993344</v>
      </c>
      <c r="O13920">
        <v>954993344</v>
      </c>
      <c r="P13920" s="1" t="s">
        <v>13738</v>
      </c>
      <c r="Q13920" s="1" t="s">
        <v>13738</v>
      </c>
      <c r="R13920">
        <v>818493</v>
      </c>
      <c r="S13920">
        <v>818493</v>
      </c>
      <c r="T13920" s="2" t="s">
        <v>1760</v>
      </c>
      <c r="U13920" s="2" t="s">
        <v>1760</v>
      </c>
      <c r="V13920" s="2">
        <v>45321</v>
      </c>
      <c r="W13920" s="2">
        <v>45323</v>
      </c>
    </row>
    <row r="13921" spans="1:23" x14ac:dyDescent="0.25">
      <c r="A13921" t="s">
        <v>1761</v>
      </c>
      <c r="B13921">
        <v>1718390</v>
      </c>
      <c r="C13921">
        <v>3124470</v>
      </c>
      <c r="D13921">
        <v>504</v>
      </c>
      <c r="E13921">
        <v>763</v>
      </c>
      <c r="F13921" t="s">
        <v>1628</v>
      </c>
      <c r="G13921" t="s">
        <v>1627</v>
      </c>
      <c r="H13921" t="s">
        <v>1630</v>
      </c>
      <c r="I13921" t="s">
        <v>1629</v>
      </c>
      <c r="J13921" t="s">
        <v>1632</v>
      </c>
      <c r="K13921" t="s">
        <v>1631</v>
      </c>
      <c r="L13921" t="s">
        <v>13764</v>
      </c>
      <c r="M13921" t="s">
        <v>13765</v>
      </c>
      <c r="N13921">
        <v>954994014</v>
      </c>
      <c r="O13921">
        <v>954994014</v>
      </c>
      <c r="P13921" s="1" t="s">
        <v>13738</v>
      </c>
      <c r="Q13921" s="1" t="s">
        <v>13738</v>
      </c>
      <c r="R13921">
        <v>818493</v>
      </c>
      <c r="S13921">
        <v>818493</v>
      </c>
      <c r="T13921" s="2" t="s">
        <v>1762</v>
      </c>
      <c r="U13921" s="2" t="s">
        <v>1762</v>
      </c>
      <c r="V13921" s="2">
        <v>45321</v>
      </c>
      <c r="W13921" s="2">
        <v>45323</v>
      </c>
    </row>
    <row r="13922" spans="1:23" x14ac:dyDescent="0.25">
      <c r="A13922" t="s">
        <v>1763</v>
      </c>
      <c r="B13922">
        <v>1718508</v>
      </c>
      <c r="C13922">
        <v>3125831</v>
      </c>
      <c r="D13922">
        <v>504</v>
      </c>
      <c r="E13922">
        <v>763</v>
      </c>
      <c r="F13922" t="s">
        <v>1628</v>
      </c>
      <c r="G13922" t="s">
        <v>1627</v>
      </c>
      <c r="H13922" t="s">
        <v>1630</v>
      </c>
      <c r="I13922" t="s">
        <v>1629</v>
      </c>
      <c r="J13922" t="s">
        <v>1632</v>
      </c>
      <c r="K13922" t="s">
        <v>1631</v>
      </c>
      <c r="L13922" t="s">
        <v>13764</v>
      </c>
      <c r="M13922" t="s">
        <v>13765</v>
      </c>
      <c r="N13922">
        <v>954994000</v>
      </c>
      <c r="O13922">
        <v>954994000</v>
      </c>
      <c r="P13922" s="1" t="s">
        <v>13738</v>
      </c>
      <c r="Q13922" s="1" t="s">
        <v>13738</v>
      </c>
      <c r="R13922">
        <v>818493</v>
      </c>
      <c r="S13922">
        <v>818493</v>
      </c>
      <c r="T13922" s="2" t="s">
        <v>1764</v>
      </c>
      <c r="U13922" s="2" t="s">
        <v>1764</v>
      </c>
      <c r="V13922" s="2">
        <v>45321</v>
      </c>
      <c r="W13922" s="2">
        <v>45323</v>
      </c>
    </row>
    <row r="13923" spans="1:23" x14ac:dyDescent="0.25">
      <c r="A13923" t="s">
        <v>1765</v>
      </c>
      <c r="B13923">
        <v>1718787</v>
      </c>
      <c r="C13923">
        <v>3126000</v>
      </c>
      <c r="D13923">
        <v>504</v>
      </c>
      <c r="E13923">
        <v>763</v>
      </c>
      <c r="F13923" t="s">
        <v>1628</v>
      </c>
      <c r="G13923" t="s">
        <v>1627</v>
      </c>
      <c r="H13923" t="s">
        <v>1630</v>
      </c>
      <c r="I13923" t="s">
        <v>1629</v>
      </c>
      <c r="J13923" t="s">
        <v>1632</v>
      </c>
      <c r="K13923" t="s">
        <v>1631</v>
      </c>
      <c r="L13923" t="s">
        <v>13764</v>
      </c>
      <c r="M13923" t="s">
        <v>13765</v>
      </c>
      <c r="N13923">
        <v>954993909</v>
      </c>
      <c r="O13923">
        <v>954993909</v>
      </c>
      <c r="P13923" s="1" t="s">
        <v>13738</v>
      </c>
      <c r="Q13923" s="1" t="s">
        <v>13738</v>
      </c>
      <c r="R13923">
        <v>818493</v>
      </c>
      <c r="S13923">
        <v>818493</v>
      </c>
      <c r="T13923" s="2" t="s">
        <v>1766</v>
      </c>
      <c r="U13923" s="2" t="s">
        <v>1766</v>
      </c>
      <c r="V13923" s="2">
        <v>45321</v>
      </c>
      <c r="W13923" s="2">
        <v>45323</v>
      </c>
    </row>
    <row r="13924" spans="1:23" x14ac:dyDescent="0.25">
      <c r="A13924" t="s">
        <v>1767</v>
      </c>
      <c r="B13924">
        <v>1718384</v>
      </c>
      <c r="C13924">
        <v>3124463</v>
      </c>
      <c r="D13924">
        <v>504</v>
      </c>
      <c r="E13924">
        <v>763</v>
      </c>
      <c r="F13924" t="s">
        <v>1628</v>
      </c>
      <c r="G13924" t="s">
        <v>1627</v>
      </c>
      <c r="H13924" t="s">
        <v>1630</v>
      </c>
      <c r="I13924" t="s">
        <v>1629</v>
      </c>
      <c r="J13924" t="s">
        <v>1632</v>
      </c>
      <c r="K13924" t="s">
        <v>1631</v>
      </c>
      <c r="L13924" t="s">
        <v>13764</v>
      </c>
      <c r="M13924" t="s">
        <v>13765</v>
      </c>
      <c r="N13924">
        <v>954994161</v>
      </c>
      <c r="O13924">
        <v>954994161</v>
      </c>
      <c r="P13924" s="1" t="s">
        <v>13738</v>
      </c>
      <c r="Q13924" s="1" t="s">
        <v>13738</v>
      </c>
      <c r="R13924">
        <v>818493</v>
      </c>
      <c r="S13924">
        <v>818493</v>
      </c>
      <c r="T13924" s="2" t="s">
        <v>1768</v>
      </c>
      <c r="U13924" s="2" t="s">
        <v>1768</v>
      </c>
      <c r="V13924" s="2">
        <v>45321</v>
      </c>
      <c r="W13924" s="2">
        <v>45323</v>
      </c>
    </row>
    <row r="13925" spans="1:23" x14ac:dyDescent="0.25">
      <c r="A13925" t="s">
        <v>1769</v>
      </c>
      <c r="B13925">
        <v>1718131</v>
      </c>
      <c r="C13925">
        <v>3124263</v>
      </c>
      <c r="D13925">
        <v>504</v>
      </c>
      <c r="E13925">
        <v>763</v>
      </c>
      <c r="F13925" t="s">
        <v>1628</v>
      </c>
      <c r="G13925" t="s">
        <v>1627</v>
      </c>
      <c r="H13925" t="s">
        <v>1630</v>
      </c>
      <c r="I13925" t="s">
        <v>1629</v>
      </c>
      <c r="J13925" t="s">
        <v>1632</v>
      </c>
      <c r="K13925" t="s">
        <v>1631</v>
      </c>
      <c r="L13925" t="s">
        <v>13764</v>
      </c>
      <c r="M13925" t="s">
        <v>13765</v>
      </c>
      <c r="N13925">
        <v>954993477</v>
      </c>
      <c r="O13925">
        <v>954993477</v>
      </c>
      <c r="P13925" s="1" t="s">
        <v>13738</v>
      </c>
      <c r="Q13925" s="1" t="s">
        <v>13738</v>
      </c>
      <c r="R13925">
        <v>818493</v>
      </c>
      <c r="S13925">
        <v>818493</v>
      </c>
      <c r="T13925" s="2" t="s">
        <v>1770</v>
      </c>
      <c r="U13925" s="2" t="s">
        <v>1770</v>
      </c>
      <c r="V13925" s="2">
        <v>45321</v>
      </c>
      <c r="W13925" s="2">
        <v>45323</v>
      </c>
    </row>
    <row r="13926" spans="1:23" x14ac:dyDescent="0.25">
      <c r="A13926" t="s">
        <v>1771</v>
      </c>
      <c r="B13926">
        <v>1718825</v>
      </c>
      <c r="C13926">
        <v>3126024</v>
      </c>
      <c r="D13926">
        <v>504</v>
      </c>
      <c r="E13926">
        <v>763</v>
      </c>
      <c r="F13926" t="s">
        <v>1628</v>
      </c>
      <c r="G13926" t="s">
        <v>1627</v>
      </c>
      <c r="H13926" t="s">
        <v>1630</v>
      </c>
      <c r="I13926" t="s">
        <v>1629</v>
      </c>
      <c r="J13926" t="s">
        <v>1632</v>
      </c>
      <c r="K13926" t="s">
        <v>1631</v>
      </c>
      <c r="L13926" t="s">
        <v>13764</v>
      </c>
      <c r="M13926" t="s">
        <v>13765</v>
      </c>
      <c r="N13926">
        <v>954994118</v>
      </c>
      <c r="O13926">
        <v>954994118</v>
      </c>
      <c r="P13926" s="1" t="s">
        <v>13738</v>
      </c>
      <c r="Q13926" s="1" t="s">
        <v>13738</v>
      </c>
      <c r="R13926">
        <v>818493</v>
      </c>
      <c r="S13926">
        <v>818493</v>
      </c>
      <c r="T13926" s="2" t="s">
        <v>1772</v>
      </c>
      <c r="U13926" s="2" t="s">
        <v>1772</v>
      </c>
      <c r="V13926" s="2">
        <v>45321</v>
      </c>
      <c r="W13926" s="2">
        <v>45323</v>
      </c>
    </row>
    <row r="13927" spans="1:23" x14ac:dyDescent="0.25">
      <c r="A13927" t="s">
        <v>1773</v>
      </c>
      <c r="B13927">
        <v>1719567</v>
      </c>
      <c r="C13927">
        <v>3126433</v>
      </c>
      <c r="D13927">
        <v>504</v>
      </c>
      <c r="E13927">
        <v>763</v>
      </c>
      <c r="F13927" t="s">
        <v>1628</v>
      </c>
      <c r="G13927" t="s">
        <v>1627</v>
      </c>
      <c r="H13927" t="s">
        <v>1630</v>
      </c>
      <c r="I13927" t="s">
        <v>1629</v>
      </c>
      <c r="J13927" t="s">
        <v>1632</v>
      </c>
      <c r="K13927" t="s">
        <v>1631</v>
      </c>
      <c r="L13927" t="s">
        <v>13764</v>
      </c>
      <c r="M13927" t="s">
        <v>13765</v>
      </c>
      <c r="N13927">
        <v>954993326</v>
      </c>
      <c r="O13927">
        <v>954993326</v>
      </c>
      <c r="P13927" s="1" t="s">
        <v>13738</v>
      </c>
      <c r="Q13927" s="1" t="s">
        <v>13738</v>
      </c>
      <c r="R13927">
        <v>818493</v>
      </c>
      <c r="S13927">
        <v>818493</v>
      </c>
      <c r="T13927" s="2" t="s">
        <v>1655</v>
      </c>
      <c r="U13927" s="2" t="s">
        <v>1655</v>
      </c>
      <c r="V13927" s="2">
        <v>45321</v>
      </c>
      <c r="W13927" s="2">
        <v>45323</v>
      </c>
    </row>
    <row r="13928" spans="1:23" x14ac:dyDescent="0.25">
      <c r="A13928" t="s">
        <v>1774</v>
      </c>
      <c r="B13928">
        <v>1718410</v>
      </c>
      <c r="C13928">
        <v>3124500</v>
      </c>
      <c r="D13928">
        <v>504</v>
      </c>
      <c r="E13928">
        <v>763</v>
      </c>
      <c r="F13928" t="s">
        <v>1628</v>
      </c>
      <c r="G13928" t="s">
        <v>1627</v>
      </c>
      <c r="H13928" t="s">
        <v>1630</v>
      </c>
      <c r="I13928" t="s">
        <v>1629</v>
      </c>
      <c r="J13928" t="s">
        <v>1632</v>
      </c>
      <c r="K13928" t="s">
        <v>1631</v>
      </c>
      <c r="L13928" t="s">
        <v>13764</v>
      </c>
      <c r="M13928" t="s">
        <v>13765</v>
      </c>
      <c r="N13928">
        <v>954994016</v>
      </c>
      <c r="O13928">
        <v>954994016</v>
      </c>
      <c r="P13928" s="1" t="s">
        <v>13738</v>
      </c>
      <c r="Q13928" s="1" t="s">
        <v>13738</v>
      </c>
      <c r="R13928">
        <v>818493</v>
      </c>
      <c r="S13928">
        <v>818493</v>
      </c>
      <c r="T13928" s="2" t="s">
        <v>1775</v>
      </c>
      <c r="U13928" s="2" t="s">
        <v>1775</v>
      </c>
      <c r="V13928" s="2">
        <v>45321</v>
      </c>
      <c r="W13928" s="2">
        <v>45323</v>
      </c>
    </row>
    <row r="13929" spans="1:23" x14ac:dyDescent="0.25">
      <c r="A13929" t="s">
        <v>1776</v>
      </c>
      <c r="B13929">
        <v>1718688</v>
      </c>
      <c r="C13929">
        <v>3125940</v>
      </c>
      <c r="D13929">
        <v>504</v>
      </c>
      <c r="E13929">
        <v>763</v>
      </c>
      <c r="F13929" t="s">
        <v>1628</v>
      </c>
      <c r="G13929" t="s">
        <v>1627</v>
      </c>
      <c r="H13929" t="s">
        <v>1630</v>
      </c>
      <c r="I13929" t="s">
        <v>1629</v>
      </c>
      <c r="J13929" t="s">
        <v>1632</v>
      </c>
      <c r="K13929" t="s">
        <v>1631</v>
      </c>
      <c r="L13929" t="s">
        <v>13764</v>
      </c>
      <c r="M13929" t="s">
        <v>13765</v>
      </c>
      <c r="N13929">
        <v>954993636</v>
      </c>
      <c r="O13929">
        <v>954993636</v>
      </c>
      <c r="P13929" s="1" t="s">
        <v>13738</v>
      </c>
      <c r="Q13929" s="1" t="s">
        <v>13738</v>
      </c>
      <c r="R13929">
        <v>818493</v>
      </c>
      <c r="S13929">
        <v>818493</v>
      </c>
      <c r="T13929" s="2" t="s">
        <v>1777</v>
      </c>
      <c r="U13929" s="2" t="s">
        <v>1777</v>
      </c>
      <c r="V13929" s="2">
        <v>45321</v>
      </c>
      <c r="W13929" s="2">
        <v>45323</v>
      </c>
    </row>
    <row r="13930" spans="1:23" x14ac:dyDescent="0.25">
      <c r="A13930" t="s">
        <v>1778</v>
      </c>
      <c r="B13930">
        <v>1719028</v>
      </c>
      <c r="C13930">
        <v>3126163</v>
      </c>
      <c r="D13930">
        <v>504</v>
      </c>
      <c r="E13930">
        <v>763</v>
      </c>
      <c r="F13930" t="s">
        <v>1628</v>
      </c>
      <c r="G13930" t="s">
        <v>1627</v>
      </c>
      <c r="H13930" t="s">
        <v>1630</v>
      </c>
      <c r="I13930" t="s">
        <v>1629</v>
      </c>
      <c r="J13930" t="s">
        <v>1632</v>
      </c>
      <c r="K13930" t="s">
        <v>1631</v>
      </c>
      <c r="L13930" t="s">
        <v>13764</v>
      </c>
      <c r="M13930" t="s">
        <v>13765</v>
      </c>
      <c r="N13930">
        <v>954993164</v>
      </c>
      <c r="O13930">
        <v>954993164</v>
      </c>
      <c r="P13930" s="1" t="s">
        <v>13738</v>
      </c>
      <c r="Q13930" s="1" t="s">
        <v>13738</v>
      </c>
      <c r="R13930">
        <v>818493</v>
      </c>
      <c r="S13930">
        <v>818493</v>
      </c>
      <c r="T13930" s="2" t="s">
        <v>1779</v>
      </c>
      <c r="U13930" s="2" t="s">
        <v>1779</v>
      </c>
      <c r="V13930" s="2">
        <v>45321</v>
      </c>
      <c r="W13930" s="2">
        <v>45323</v>
      </c>
    </row>
    <row r="13931" spans="1:23" x14ac:dyDescent="0.25">
      <c r="A13931" t="s">
        <v>1780</v>
      </c>
      <c r="B13931">
        <v>1719678</v>
      </c>
      <c r="C13931">
        <v>3126479</v>
      </c>
      <c r="D13931">
        <v>504</v>
      </c>
      <c r="E13931">
        <v>763</v>
      </c>
      <c r="F13931" t="s">
        <v>1628</v>
      </c>
      <c r="G13931" t="s">
        <v>1627</v>
      </c>
      <c r="H13931" t="s">
        <v>1630</v>
      </c>
      <c r="I13931" t="s">
        <v>1629</v>
      </c>
      <c r="J13931" t="s">
        <v>1632</v>
      </c>
      <c r="K13931" t="s">
        <v>1631</v>
      </c>
      <c r="L13931" t="s">
        <v>13764</v>
      </c>
      <c r="M13931" t="s">
        <v>13765</v>
      </c>
      <c r="N13931">
        <v>954993343</v>
      </c>
      <c r="O13931">
        <v>954993343</v>
      </c>
      <c r="P13931" s="1" t="s">
        <v>13738</v>
      </c>
      <c r="Q13931" s="1" t="s">
        <v>13738</v>
      </c>
      <c r="R13931">
        <v>818493</v>
      </c>
      <c r="S13931">
        <v>818493</v>
      </c>
      <c r="T13931" s="2" t="s">
        <v>1781</v>
      </c>
      <c r="U13931" s="2" t="s">
        <v>1781</v>
      </c>
      <c r="V13931" s="2">
        <v>45321</v>
      </c>
      <c r="W13931" s="2">
        <v>45323</v>
      </c>
    </row>
    <row r="13932" spans="1:23" x14ac:dyDescent="0.25">
      <c r="A13932" t="s">
        <v>1782</v>
      </c>
      <c r="B13932">
        <v>1719112</v>
      </c>
      <c r="C13932">
        <v>3126213</v>
      </c>
      <c r="D13932">
        <v>504</v>
      </c>
      <c r="E13932">
        <v>763</v>
      </c>
      <c r="F13932" t="s">
        <v>1628</v>
      </c>
      <c r="G13932" t="s">
        <v>1627</v>
      </c>
      <c r="H13932" t="s">
        <v>1630</v>
      </c>
      <c r="I13932" t="s">
        <v>1629</v>
      </c>
      <c r="J13932" t="s">
        <v>1632</v>
      </c>
      <c r="K13932" t="s">
        <v>1631</v>
      </c>
      <c r="L13932" t="s">
        <v>13764</v>
      </c>
      <c r="M13932" t="s">
        <v>13765</v>
      </c>
      <c r="N13932">
        <v>954986413</v>
      </c>
      <c r="O13932">
        <v>954986413</v>
      </c>
      <c r="P13932" s="1" t="s">
        <v>13738</v>
      </c>
      <c r="Q13932" s="1" t="s">
        <v>13738</v>
      </c>
      <c r="R13932">
        <v>818493</v>
      </c>
      <c r="S13932">
        <v>818493</v>
      </c>
      <c r="T13932" s="2" t="s">
        <v>1783</v>
      </c>
      <c r="U13932" s="2" t="s">
        <v>1783</v>
      </c>
      <c r="V13932" s="2">
        <v>45321</v>
      </c>
      <c r="W13932" s="2">
        <v>45323</v>
      </c>
    </row>
    <row r="13933" spans="1:23" x14ac:dyDescent="0.25">
      <c r="A13933" t="s">
        <v>1784</v>
      </c>
      <c r="B13933">
        <v>1718118</v>
      </c>
      <c r="C13933">
        <v>3124250</v>
      </c>
      <c r="D13933">
        <v>504</v>
      </c>
      <c r="E13933">
        <v>763</v>
      </c>
      <c r="F13933" t="s">
        <v>1628</v>
      </c>
      <c r="G13933" t="s">
        <v>1627</v>
      </c>
      <c r="H13933" t="s">
        <v>1630</v>
      </c>
      <c r="I13933" t="s">
        <v>1629</v>
      </c>
      <c r="J13933" t="s">
        <v>1632</v>
      </c>
      <c r="K13933" t="s">
        <v>1631</v>
      </c>
      <c r="L13933" t="s">
        <v>13764</v>
      </c>
      <c r="M13933" t="s">
        <v>13765</v>
      </c>
      <c r="N13933">
        <v>954993460</v>
      </c>
      <c r="O13933">
        <v>954993460</v>
      </c>
      <c r="P13933" s="1" t="s">
        <v>13738</v>
      </c>
      <c r="Q13933" s="1" t="s">
        <v>13738</v>
      </c>
      <c r="R13933">
        <v>818493</v>
      </c>
      <c r="S13933">
        <v>818493</v>
      </c>
      <c r="T13933" s="2" t="s">
        <v>1785</v>
      </c>
      <c r="U13933" s="2" t="s">
        <v>1785</v>
      </c>
      <c r="V13933" s="2">
        <v>45321</v>
      </c>
      <c r="W13933" s="2">
        <v>45323</v>
      </c>
    </row>
    <row r="13934" spans="1:23" x14ac:dyDescent="0.25">
      <c r="A13934" t="s">
        <v>1786</v>
      </c>
      <c r="B13934">
        <v>1719133</v>
      </c>
      <c r="C13934">
        <v>3126227</v>
      </c>
      <c r="D13934">
        <v>504</v>
      </c>
      <c r="E13934">
        <v>763</v>
      </c>
      <c r="F13934" t="s">
        <v>1628</v>
      </c>
      <c r="G13934" t="s">
        <v>1627</v>
      </c>
      <c r="H13934" t="s">
        <v>1630</v>
      </c>
      <c r="I13934" t="s">
        <v>1629</v>
      </c>
      <c r="J13934" t="s">
        <v>1632</v>
      </c>
      <c r="K13934" t="s">
        <v>1631</v>
      </c>
      <c r="L13934" t="s">
        <v>13764</v>
      </c>
      <c r="M13934" t="s">
        <v>13765</v>
      </c>
      <c r="N13934">
        <v>954986432</v>
      </c>
      <c r="O13934">
        <v>954986432</v>
      </c>
      <c r="P13934" s="1" t="s">
        <v>13738</v>
      </c>
      <c r="Q13934" s="1" t="s">
        <v>13738</v>
      </c>
      <c r="R13934">
        <v>818493</v>
      </c>
      <c r="S13934">
        <v>818493</v>
      </c>
      <c r="T13934" s="2" t="s">
        <v>1787</v>
      </c>
      <c r="U13934" s="2" t="s">
        <v>1787</v>
      </c>
      <c r="V13934" s="2">
        <v>45321</v>
      </c>
      <c r="W13934" s="2">
        <v>45323</v>
      </c>
    </row>
    <row r="13935" spans="1:23" x14ac:dyDescent="0.25">
      <c r="A13935" t="s">
        <v>1788</v>
      </c>
      <c r="B13935">
        <v>1718996</v>
      </c>
      <c r="C13935">
        <v>3126139</v>
      </c>
      <c r="D13935">
        <v>504</v>
      </c>
      <c r="E13935">
        <v>763</v>
      </c>
      <c r="F13935" t="s">
        <v>1628</v>
      </c>
      <c r="G13935" t="s">
        <v>1627</v>
      </c>
      <c r="H13935" t="s">
        <v>1630</v>
      </c>
      <c r="I13935" t="s">
        <v>1629</v>
      </c>
      <c r="J13935" t="s">
        <v>1632</v>
      </c>
      <c r="K13935" t="s">
        <v>1631</v>
      </c>
      <c r="L13935" t="s">
        <v>13764</v>
      </c>
      <c r="M13935" t="s">
        <v>13765</v>
      </c>
      <c r="N13935">
        <v>954993158</v>
      </c>
      <c r="O13935">
        <v>954993158</v>
      </c>
      <c r="P13935" s="1" t="s">
        <v>13738</v>
      </c>
      <c r="Q13935" s="1" t="s">
        <v>13738</v>
      </c>
      <c r="R13935">
        <v>818493</v>
      </c>
      <c r="S13935">
        <v>818493</v>
      </c>
      <c r="T13935" s="2" t="s">
        <v>1789</v>
      </c>
      <c r="U13935" s="2" t="s">
        <v>1789</v>
      </c>
      <c r="V13935" s="2">
        <v>45321</v>
      </c>
      <c r="W13935" s="2">
        <v>45323</v>
      </c>
    </row>
    <row r="13936" spans="1:23" x14ac:dyDescent="0.25">
      <c r="A13936" t="s">
        <v>1790</v>
      </c>
      <c r="B13936">
        <v>1718838</v>
      </c>
      <c r="C13936">
        <v>3126031</v>
      </c>
      <c r="D13936">
        <v>504</v>
      </c>
      <c r="E13936">
        <v>763</v>
      </c>
      <c r="F13936" t="s">
        <v>1628</v>
      </c>
      <c r="G13936" t="s">
        <v>1627</v>
      </c>
      <c r="H13936" t="s">
        <v>1630</v>
      </c>
      <c r="I13936" t="s">
        <v>1629</v>
      </c>
      <c r="J13936" t="s">
        <v>1632</v>
      </c>
      <c r="K13936" t="s">
        <v>1631</v>
      </c>
      <c r="L13936" t="s">
        <v>13764</v>
      </c>
      <c r="M13936" t="s">
        <v>13765</v>
      </c>
      <c r="N13936">
        <v>954994127</v>
      </c>
      <c r="O13936">
        <v>954994127</v>
      </c>
      <c r="P13936" s="1" t="s">
        <v>13738</v>
      </c>
      <c r="Q13936" s="1" t="s">
        <v>13738</v>
      </c>
      <c r="R13936">
        <v>818493</v>
      </c>
      <c r="S13936">
        <v>818493</v>
      </c>
      <c r="T13936" s="2" t="s">
        <v>1791</v>
      </c>
      <c r="U13936" s="2" t="s">
        <v>1791</v>
      </c>
      <c r="V13936" s="2">
        <v>45321</v>
      </c>
      <c r="W13936" s="2">
        <v>45323</v>
      </c>
    </row>
    <row r="13937" spans="1:23" x14ac:dyDescent="0.25">
      <c r="A13937" t="s">
        <v>1792</v>
      </c>
      <c r="B13937">
        <v>1719001</v>
      </c>
      <c r="C13937">
        <v>3126144</v>
      </c>
      <c r="D13937">
        <v>504</v>
      </c>
      <c r="E13937">
        <v>763</v>
      </c>
      <c r="F13937" t="s">
        <v>1628</v>
      </c>
      <c r="G13937" t="s">
        <v>1627</v>
      </c>
      <c r="H13937" t="s">
        <v>1630</v>
      </c>
      <c r="I13937" t="s">
        <v>1629</v>
      </c>
      <c r="J13937" t="s">
        <v>1632</v>
      </c>
      <c r="K13937" t="s">
        <v>1631</v>
      </c>
      <c r="L13937" t="s">
        <v>13764</v>
      </c>
      <c r="M13937" t="s">
        <v>13765</v>
      </c>
      <c r="N13937">
        <v>954993157</v>
      </c>
      <c r="O13937">
        <v>954993157</v>
      </c>
      <c r="P13937" s="1" t="s">
        <v>13738</v>
      </c>
      <c r="Q13937" s="1" t="s">
        <v>13738</v>
      </c>
      <c r="R13937">
        <v>818493</v>
      </c>
      <c r="S13937">
        <v>818493</v>
      </c>
      <c r="T13937" s="2" t="s">
        <v>1793</v>
      </c>
      <c r="U13937" s="2" t="s">
        <v>1793</v>
      </c>
      <c r="V13937" s="2">
        <v>45321</v>
      </c>
      <c r="W13937" s="2">
        <v>45323</v>
      </c>
    </row>
    <row r="13938" spans="1:23" x14ac:dyDescent="0.25">
      <c r="A13938" t="s">
        <v>1794</v>
      </c>
      <c r="B13938">
        <v>1718861</v>
      </c>
      <c r="C13938">
        <v>3126046</v>
      </c>
      <c r="D13938">
        <v>504</v>
      </c>
      <c r="E13938">
        <v>763</v>
      </c>
      <c r="F13938" t="s">
        <v>1628</v>
      </c>
      <c r="G13938" t="s">
        <v>1627</v>
      </c>
      <c r="H13938" t="s">
        <v>1630</v>
      </c>
      <c r="I13938" t="s">
        <v>1629</v>
      </c>
      <c r="J13938" t="s">
        <v>1632</v>
      </c>
      <c r="K13938" t="s">
        <v>1631</v>
      </c>
      <c r="L13938" t="s">
        <v>13764</v>
      </c>
      <c r="M13938" t="s">
        <v>13765</v>
      </c>
      <c r="N13938">
        <v>954994135</v>
      </c>
      <c r="O13938">
        <v>954994135</v>
      </c>
      <c r="P13938" s="1" t="s">
        <v>13738</v>
      </c>
      <c r="Q13938" s="1" t="s">
        <v>13738</v>
      </c>
      <c r="R13938">
        <v>818493</v>
      </c>
      <c r="S13938">
        <v>818493</v>
      </c>
      <c r="T13938" s="2" t="s">
        <v>1795</v>
      </c>
      <c r="U13938" s="2" t="s">
        <v>1795</v>
      </c>
      <c r="V13938" s="2">
        <v>45321</v>
      </c>
      <c r="W13938" s="2">
        <v>45323</v>
      </c>
    </row>
    <row r="13939" spans="1:23" x14ac:dyDescent="0.25">
      <c r="A13939" t="s">
        <v>1796</v>
      </c>
      <c r="B13939">
        <v>1718836</v>
      </c>
      <c r="C13939">
        <v>3126030</v>
      </c>
      <c r="D13939">
        <v>504</v>
      </c>
      <c r="E13939">
        <v>763</v>
      </c>
      <c r="F13939" t="s">
        <v>1628</v>
      </c>
      <c r="G13939" t="s">
        <v>1627</v>
      </c>
      <c r="H13939" t="s">
        <v>1630</v>
      </c>
      <c r="I13939" t="s">
        <v>1629</v>
      </c>
      <c r="J13939" t="s">
        <v>1632</v>
      </c>
      <c r="K13939" t="s">
        <v>1631</v>
      </c>
      <c r="L13939" t="s">
        <v>13764</v>
      </c>
      <c r="M13939" t="s">
        <v>13765</v>
      </c>
      <c r="N13939">
        <v>954994111</v>
      </c>
      <c r="O13939">
        <v>954994111</v>
      </c>
      <c r="P13939" s="1" t="s">
        <v>13738</v>
      </c>
      <c r="Q13939" s="1" t="s">
        <v>13738</v>
      </c>
      <c r="R13939">
        <v>818493</v>
      </c>
      <c r="S13939">
        <v>818493</v>
      </c>
      <c r="T13939" s="2" t="s">
        <v>1797</v>
      </c>
      <c r="U13939" s="2" t="s">
        <v>1797</v>
      </c>
      <c r="V13939" s="2">
        <v>45321</v>
      </c>
      <c r="W13939" s="2">
        <v>45323</v>
      </c>
    </row>
    <row r="13940" spans="1:23" x14ac:dyDescent="0.25">
      <c r="A13940" t="s">
        <v>1798</v>
      </c>
      <c r="B13940">
        <v>1718713</v>
      </c>
      <c r="C13940">
        <v>3125954</v>
      </c>
      <c r="D13940">
        <v>504</v>
      </c>
      <c r="E13940">
        <v>763</v>
      </c>
      <c r="F13940" t="s">
        <v>1628</v>
      </c>
      <c r="G13940" t="s">
        <v>1627</v>
      </c>
      <c r="H13940" t="s">
        <v>1630</v>
      </c>
      <c r="I13940" t="s">
        <v>1629</v>
      </c>
      <c r="J13940" t="s">
        <v>1632</v>
      </c>
      <c r="K13940" t="s">
        <v>1631</v>
      </c>
      <c r="L13940" t="s">
        <v>13764</v>
      </c>
      <c r="M13940" t="s">
        <v>13765</v>
      </c>
      <c r="N13940">
        <v>954993624</v>
      </c>
      <c r="O13940">
        <v>954993624</v>
      </c>
      <c r="P13940" s="1" t="s">
        <v>13738</v>
      </c>
      <c r="Q13940" s="1" t="s">
        <v>13738</v>
      </c>
      <c r="R13940">
        <v>818493</v>
      </c>
      <c r="S13940">
        <v>818493</v>
      </c>
      <c r="T13940" s="2" t="s">
        <v>1799</v>
      </c>
      <c r="U13940" s="2" t="s">
        <v>1799</v>
      </c>
      <c r="V13940" s="2">
        <v>45321</v>
      </c>
      <c r="W13940" s="2">
        <v>45323</v>
      </c>
    </row>
    <row r="13941" spans="1:23" x14ac:dyDescent="0.25">
      <c r="A13941" t="s">
        <v>1800</v>
      </c>
      <c r="B13941">
        <v>1719053</v>
      </c>
      <c r="C13941">
        <v>3126173</v>
      </c>
      <c r="D13941">
        <v>504</v>
      </c>
      <c r="E13941">
        <v>763</v>
      </c>
      <c r="F13941" t="s">
        <v>1628</v>
      </c>
      <c r="G13941" t="s">
        <v>1627</v>
      </c>
      <c r="H13941" t="s">
        <v>1630</v>
      </c>
      <c r="I13941" t="s">
        <v>1629</v>
      </c>
      <c r="J13941" t="s">
        <v>1632</v>
      </c>
      <c r="K13941" t="s">
        <v>1631</v>
      </c>
      <c r="L13941" t="s">
        <v>13764</v>
      </c>
      <c r="M13941" t="s">
        <v>13765</v>
      </c>
      <c r="N13941">
        <v>954986696</v>
      </c>
      <c r="O13941">
        <v>954986696</v>
      </c>
      <c r="P13941" s="1" t="s">
        <v>13738</v>
      </c>
      <c r="Q13941" s="1" t="s">
        <v>13738</v>
      </c>
      <c r="R13941">
        <v>818493</v>
      </c>
      <c r="S13941">
        <v>818493</v>
      </c>
      <c r="T13941" s="2" t="s">
        <v>1801</v>
      </c>
      <c r="U13941" s="2" t="s">
        <v>1801</v>
      </c>
      <c r="V13941" s="2">
        <v>45321</v>
      </c>
      <c r="W13941" s="2">
        <v>45323</v>
      </c>
    </row>
    <row r="13942" spans="1:23" x14ac:dyDescent="0.25">
      <c r="A13942" t="s">
        <v>1802</v>
      </c>
      <c r="B13942">
        <v>1718397</v>
      </c>
      <c r="C13942">
        <v>3124483</v>
      </c>
      <c r="D13942">
        <v>504</v>
      </c>
      <c r="E13942">
        <v>763</v>
      </c>
      <c r="F13942" t="s">
        <v>1628</v>
      </c>
      <c r="G13942" t="s">
        <v>1627</v>
      </c>
      <c r="H13942" t="s">
        <v>1630</v>
      </c>
      <c r="I13942" t="s">
        <v>1629</v>
      </c>
      <c r="J13942" t="s">
        <v>1632</v>
      </c>
      <c r="K13942" t="s">
        <v>1631</v>
      </c>
      <c r="L13942" t="s">
        <v>13764</v>
      </c>
      <c r="M13942" t="s">
        <v>13765</v>
      </c>
      <c r="N13942">
        <v>954994022</v>
      </c>
      <c r="O13942">
        <v>954994022</v>
      </c>
      <c r="P13942" s="1" t="s">
        <v>13738</v>
      </c>
      <c r="Q13942" s="1" t="s">
        <v>13738</v>
      </c>
      <c r="R13942">
        <v>818493</v>
      </c>
      <c r="S13942">
        <v>818493</v>
      </c>
      <c r="T13942" s="2" t="s">
        <v>1803</v>
      </c>
      <c r="U13942" s="2" t="s">
        <v>1803</v>
      </c>
      <c r="V13942" s="2">
        <v>45321</v>
      </c>
      <c r="W13942" s="2">
        <v>45323</v>
      </c>
    </row>
    <row r="13943" spans="1:23" x14ac:dyDescent="0.25">
      <c r="A13943" t="s">
        <v>1804</v>
      </c>
      <c r="B13943">
        <v>1719239</v>
      </c>
      <c r="C13943">
        <v>3126272</v>
      </c>
      <c r="D13943">
        <v>504</v>
      </c>
      <c r="E13943">
        <v>763</v>
      </c>
      <c r="F13943" t="s">
        <v>1628</v>
      </c>
      <c r="G13943" t="s">
        <v>1627</v>
      </c>
      <c r="H13943" t="s">
        <v>1630</v>
      </c>
      <c r="I13943" t="s">
        <v>1629</v>
      </c>
      <c r="J13943" t="s">
        <v>1632</v>
      </c>
      <c r="K13943" t="s">
        <v>1631</v>
      </c>
      <c r="L13943" t="s">
        <v>13764</v>
      </c>
      <c r="M13943" t="s">
        <v>13765</v>
      </c>
      <c r="N13943">
        <v>954993789</v>
      </c>
      <c r="O13943">
        <v>954993789</v>
      </c>
      <c r="P13943" s="1" t="s">
        <v>13738</v>
      </c>
      <c r="Q13943" s="1" t="s">
        <v>13738</v>
      </c>
      <c r="R13943">
        <v>818493</v>
      </c>
      <c r="S13943">
        <v>818493</v>
      </c>
      <c r="T13943" s="2" t="s">
        <v>1805</v>
      </c>
      <c r="U13943" s="2" t="s">
        <v>1805</v>
      </c>
      <c r="V13943" s="2">
        <v>45321</v>
      </c>
      <c r="W13943" s="2">
        <v>45323</v>
      </c>
    </row>
    <row r="13944" spans="1:23" x14ac:dyDescent="0.25">
      <c r="A13944" t="s">
        <v>1806</v>
      </c>
      <c r="B13944">
        <v>1719991</v>
      </c>
      <c r="C13944">
        <v>3126557</v>
      </c>
      <c r="D13944">
        <v>504</v>
      </c>
      <c r="E13944">
        <v>763</v>
      </c>
      <c r="F13944" t="s">
        <v>1628</v>
      </c>
      <c r="G13944" t="s">
        <v>1627</v>
      </c>
      <c r="H13944" t="s">
        <v>1630</v>
      </c>
      <c r="I13944" t="s">
        <v>1629</v>
      </c>
      <c r="J13944" t="s">
        <v>1632</v>
      </c>
      <c r="K13944" t="s">
        <v>1631</v>
      </c>
      <c r="L13944" t="s">
        <v>13764</v>
      </c>
      <c r="M13944" t="s">
        <v>13765</v>
      </c>
      <c r="N13944">
        <v>954993381</v>
      </c>
      <c r="O13944">
        <v>954993381</v>
      </c>
      <c r="P13944" s="1" t="s">
        <v>13738</v>
      </c>
      <c r="Q13944" s="1" t="s">
        <v>13738</v>
      </c>
      <c r="R13944">
        <v>818493</v>
      </c>
      <c r="S13944">
        <v>818493</v>
      </c>
      <c r="T13944" s="2" t="s">
        <v>1807</v>
      </c>
      <c r="U13944" s="2" t="s">
        <v>1807</v>
      </c>
      <c r="V13944" s="2">
        <v>45321</v>
      </c>
      <c r="W13944" s="2">
        <v>45323</v>
      </c>
    </row>
    <row r="13945" spans="1:23" x14ac:dyDescent="0.25">
      <c r="A13945" t="s">
        <v>1808</v>
      </c>
      <c r="B13945">
        <v>1719473</v>
      </c>
      <c r="C13945">
        <v>3126388</v>
      </c>
      <c r="D13945">
        <v>504</v>
      </c>
      <c r="E13945">
        <v>763</v>
      </c>
      <c r="F13945" t="s">
        <v>1628</v>
      </c>
      <c r="G13945" t="s">
        <v>1627</v>
      </c>
      <c r="H13945" t="s">
        <v>1630</v>
      </c>
      <c r="I13945" t="s">
        <v>1629</v>
      </c>
      <c r="J13945" t="s">
        <v>1632</v>
      </c>
      <c r="K13945" t="s">
        <v>1631</v>
      </c>
      <c r="L13945" t="s">
        <v>13764</v>
      </c>
      <c r="M13945" t="s">
        <v>13765</v>
      </c>
      <c r="N13945">
        <v>954986658</v>
      </c>
      <c r="O13945">
        <v>954986658</v>
      </c>
      <c r="P13945" s="1" t="s">
        <v>13738</v>
      </c>
      <c r="Q13945" s="1" t="s">
        <v>13738</v>
      </c>
      <c r="R13945">
        <v>818493</v>
      </c>
      <c r="S13945">
        <v>818493</v>
      </c>
      <c r="T13945" s="2" t="s">
        <v>1809</v>
      </c>
      <c r="U13945" s="2" t="s">
        <v>1809</v>
      </c>
      <c r="V13945" s="2">
        <v>45321</v>
      </c>
      <c r="W13945" s="2">
        <v>45323</v>
      </c>
    </row>
    <row r="13946" spans="1:23" x14ac:dyDescent="0.25">
      <c r="A13946" t="s">
        <v>1810</v>
      </c>
      <c r="B13946">
        <v>1719554</v>
      </c>
      <c r="C13946">
        <v>3126428</v>
      </c>
      <c r="D13946">
        <v>504</v>
      </c>
      <c r="E13946">
        <v>763</v>
      </c>
      <c r="F13946" t="s">
        <v>1628</v>
      </c>
      <c r="G13946" t="s">
        <v>1627</v>
      </c>
      <c r="H13946" t="s">
        <v>1630</v>
      </c>
      <c r="I13946" t="s">
        <v>1629</v>
      </c>
      <c r="J13946" t="s">
        <v>1632</v>
      </c>
      <c r="K13946" t="s">
        <v>1631</v>
      </c>
      <c r="L13946" t="s">
        <v>13764</v>
      </c>
      <c r="M13946" t="s">
        <v>13765</v>
      </c>
      <c r="N13946">
        <v>954993220</v>
      </c>
      <c r="O13946">
        <v>954993220</v>
      </c>
      <c r="P13946" s="1" t="s">
        <v>13738</v>
      </c>
      <c r="Q13946" s="1" t="s">
        <v>13738</v>
      </c>
      <c r="R13946">
        <v>818493</v>
      </c>
      <c r="S13946">
        <v>818493</v>
      </c>
      <c r="T13946" s="2" t="s">
        <v>1811</v>
      </c>
      <c r="U13946" s="2" t="s">
        <v>1811</v>
      </c>
      <c r="V13946" s="2">
        <v>45321</v>
      </c>
      <c r="W13946" s="2">
        <v>45323</v>
      </c>
    </row>
    <row r="13947" spans="1:23" x14ac:dyDescent="0.25">
      <c r="A13947" t="s">
        <v>1812</v>
      </c>
      <c r="B13947">
        <v>1718801</v>
      </c>
      <c r="C13947">
        <v>3126016</v>
      </c>
      <c r="D13947">
        <v>504</v>
      </c>
      <c r="E13947">
        <v>763</v>
      </c>
      <c r="F13947" t="s">
        <v>1628</v>
      </c>
      <c r="G13947" t="s">
        <v>1627</v>
      </c>
      <c r="H13947" t="s">
        <v>1630</v>
      </c>
      <c r="I13947" t="s">
        <v>1629</v>
      </c>
      <c r="J13947" t="s">
        <v>1632</v>
      </c>
      <c r="K13947" t="s">
        <v>1631</v>
      </c>
      <c r="L13947" t="s">
        <v>13764</v>
      </c>
      <c r="M13947" t="s">
        <v>13765</v>
      </c>
      <c r="N13947">
        <v>954993916</v>
      </c>
      <c r="O13947">
        <v>954993916</v>
      </c>
      <c r="P13947" s="1" t="s">
        <v>13738</v>
      </c>
      <c r="Q13947" s="1" t="s">
        <v>13738</v>
      </c>
      <c r="R13947">
        <v>818493</v>
      </c>
      <c r="S13947">
        <v>818493</v>
      </c>
      <c r="T13947" s="2" t="s">
        <v>1813</v>
      </c>
      <c r="U13947" s="2" t="s">
        <v>1813</v>
      </c>
      <c r="V13947" s="2">
        <v>45321</v>
      </c>
      <c r="W13947" s="2">
        <v>45323</v>
      </c>
    </row>
    <row r="13948" spans="1:23" x14ac:dyDescent="0.25">
      <c r="A13948" t="s">
        <v>1814</v>
      </c>
      <c r="B13948">
        <v>1718363</v>
      </c>
      <c r="C13948">
        <v>3124438</v>
      </c>
      <c r="D13948">
        <v>504</v>
      </c>
      <c r="E13948">
        <v>763</v>
      </c>
      <c r="F13948" t="s">
        <v>1628</v>
      </c>
      <c r="G13948" t="s">
        <v>1627</v>
      </c>
      <c r="H13948" t="s">
        <v>1630</v>
      </c>
      <c r="I13948" t="s">
        <v>1629</v>
      </c>
      <c r="J13948" t="s">
        <v>1632</v>
      </c>
      <c r="K13948" t="s">
        <v>1631</v>
      </c>
      <c r="L13948" t="s">
        <v>13764</v>
      </c>
      <c r="M13948" t="s">
        <v>13765</v>
      </c>
      <c r="N13948">
        <v>954994406</v>
      </c>
      <c r="O13948">
        <v>954994406</v>
      </c>
      <c r="P13948" s="1" t="s">
        <v>13738</v>
      </c>
      <c r="Q13948" s="1" t="s">
        <v>13738</v>
      </c>
      <c r="R13948">
        <v>818493</v>
      </c>
      <c r="S13948">
        <v>818493</v>
      </c>
      <c r="T13948" s="2" t="s">
        <v>1815</v>
      </c>
      <c r="U13948" s="2" t="s">
        <v>1815</v>
      </c>
      <c r="V13948" s="2">
        <v>45321</v>
      </c>
      <c r="W13948" s="2">
        <v>45323</v>
      </c>
    </row>
    <row r="13949" spans="1:23" x14ac:dyDescent="0.25">
      <c r="A13949" t="s">
        <v>1816</v>
      </c>
      <c r="B13949">
        <v>1719208</v>
      </c>
      <c r="C13949">
        <v>3126258</v>
      </c>
      <c r="D13949">
        <v>504</v>
      </c>
      <c r="E13949">
        <v>763</v>
      </c>
      <c r="F13949" t="s">
        <v>1628</v>
      </c>
      <c r="G13949" t="s">
        <v>1627</v>
      </c>
      <c r="H13949" t="s">
        <v>1630</v>
      </c>
      <c r="I13949" t="s">
        <v>1629</v>
      </c>
      <c r="J13949" t="s">
        <v>1632</v>
      </c>
      <c r="K13949" t="s">
        <v>1631</v>
      </c>
      <c r="L13949" t="s">
        <v>13764</v>
      </c>
      <c r="M13949" t="s">
        <v>13765</v>
      </c>
      <c r="N13949">
        <v>954993798</v>
      </c>
      <c r="O13949">
        <v>954993798</v>
      </c>
      <c r="P13949" s="1" t="s">
        <v>13738</v>
      </c>
      <c r="Q13949" s="1" t="s">
        <v>13738</v>
      </c>
      <c r="R13949">
        <v>818493</v>
      </c>
      <c r="S13949">
        <v>818493</v>
      </c>
      <c r="T13949" s="2" t="s">
        <v>1817</v>
      </c>
      <c r="U13949" s="2" t="s">
        <v>1817</v>
      </c>
      <c r="V13949" s="2">
        <v>45321</v>
      </c>
      <c r="W13949" s="2">
        <v>45323</v>
      </c>
    </row>
    <row r="13950" spans="1:23" x14ac:dyDescent="0.25">
      <c r="A13950" t="s">
        <v>1818</v>
      </c>
      <c r="B13950">
        <v>1718179</v>
      </c>
      <c r="C13950">
        <v>3124306</v>
      </c>
      <c r="D13950">
        <v>504</v>
      </c>
      <c r="E13950">
        <v>763</v>
      </c>
      <c r="F13950" t="s">
        <v>1628</v>
      </c>
      <c r="G13950" t="s">
        <v>1627</v>
      </c>
      <c r="H13950" t="s">
        <v>1630</v>
      </c>
      <c r="I13950" t="s">
        <v>1629</v>
      </c>
      <c r="J13950" t="s">
        <v>1632</v>
      </c>
      <c r="K13950" t="s">
        <v>1631</v>
      </c>
      <c r="L13950" t="s">
        <v>13764</v>
      </c>
      <c r="M13950" t="s">
        <v>13765</v>
      </c>
      <c r="N13950">
        <v>954993455</v>
      </c>
      <c r="O13950">
        <v>954993455</v>
      </c>
      <c r="P13950" s="1" t="s">
        <v>13738</v>
      </c>
      <c r="Q13950" s="1" t="s">
        <v>13738</v>
      </c>
      <c r="R13950">
        <v>818493</v>
      </c>
      <c r="S13950">
        <v>818493</v>
      </c>
      <c r="T13950" s="2" t="s">
        <v>1819</v>
      </c>
      <c r="U13950" s="2" t="s">
        <v>1819</v>
      </c>
      <c r="V13950" s="2">
        <v>45321</v>
      </c>
      <c r="W13950" s="2">
        <v>45323</v>
      </c>
    </row>
    <row r="13951" spans="1:23" x14ac:dyDescent="0.25">
      <c r="A13951" t="s">
        <v>1820</v>
      </c>
      <c r="B13951">
        <v>1718216</v>
      </c>
      <c r="C13951">
        <v>3124347</v>
      </c>
      <c r="D13951">
        <v>504</v>
      </c>
      <c r="E13951">
        <v>763</v>
      </c>
      <c r="F13951" t="s">
        <v>1628</v>
      </c>
      <c r="G13951" t="s">
        <v>1627</v>
      </c>
      <c r="H13951" t="s">
        <v>1630</v>
      </c>
      <c r="I13951" t="s">
        <v>1629</v>
      </c>
      <c r="J13951" t="s">
        <v>1632</v>
      </c>
      <c r="K13951" t="s">
        <v>1631</v>
      </c>
      <c r="L13951" t="s">
        <v>13764</v>
      </c>
      <c r="M13951" t="s">
        <v>13765</v>
      </c>
      <c r="N13951">
        <v>954988547</v>
      </c>
      <c r="O13951">
        <v>954988547</v>
      </c>
      <c r="P13951" s="1" t="s">
        <v>13738</v>
      </c>
      <c r="Q13951" s="1" t="s">
        <v>13738</v>
      </c>
      <c r="R13951">
        <v>818493</v>
      </c>
      <c r="S13951">
        <v>818493</v>
      </c>
      <c r="T13951" s="2" t="s">
        <v>1821</v>
      </c>
      <c r="U13951" s="2" t="s">
        <v>1821</v>
      </c>
      <c r="V13951" s="2">
        <v>45321</v>
      </c>
      <c r="W13951" s="2">
        <v>45323</v>
      </c>
    </row>
    <row r="13952" spans="1:23" x14ac:dyDescent="0.25">
      <c r="A13952" t="s">
        <v>1822</v>
      </c>
      <c r="B13952">
        <v>1719821</v>
      </c>
      <c r="C13952">
        <v>3126523</v>
      </c>
      <c r="D13952">
        <v>504</v>
      </c>
      <c r="E13952">
        <v>763</v>
      </c>
      <c r="F13952" t="s">
        <v>1628</v>
      </c>
      <c r="G13952" t="s">
        <v>1627</v>
      </c>
      <c r="H13952" t="s">
        <v>1630</v>
      </c>
      <c r="I13952" t="s">
        <v>1629</v>
      </c>
      <c r="J13952" t="s">
        <v>1632</v>
      </c>
      <c r="K13952" t="s">
        <v>1631</v>
      </c>
      <c r="L13952" t="s">
        <v>13764</v>
      </c>
      <c r="M13952" t="s">
        <v>13765</v>
      </c>
      <c r="N13952">
        <v>954995611</v>
      </c>
      <c r="O13952">
        <v>954995611</v>
      </c>
      <c r="P13952" s="1" t="s">
        <v>13738</v>
      </c>
      <c r="Q13952" s="1" t="s">
        <v>13738</v>
      </c>
      <c r="R13952">
        <v>818493</v>
      </c>
      <c r="S13952">
        <v>818493</v>
      </c>
      <c r="T13952" s="2" t="s">
        <v>1823</v>
      </c>
      <c r="U13952" s="2" t="s">
        <v>1823</v>
      </c>
      <c r="V13952" s="2">
        <v>45321</v>
      </c>
      <c r="W13952" s="2">
        <v>45323</v>
      </c>
    </row>
    <row r="13953" spans="1:23" x14ac:dyDescent="0.25">
      <c r="A13953" t="s">
        <v>1824</v>
      </c>
      <c r="B13953">
        <v>1719277</v>
      </c>
      <c r="C13953">
        <v>3126293</v>
      </c>
      <c r="D13953">
        <v>504</v>
      </c>
      <c r="E13953">
        <v>763</v>
      </c>
      <c r="F13953" t="s">
        <v>1628</v>
      </c>
      <c r="G13953" t="s">
        <v>1627</v>
      </c>
      <c r="H13953" t="s">
        <v>1630</v>
      </c>
      <c r="I13953" t="s">
        <v>1629</v>
      </c>
      <c r="J13953" t="s">
        <v>1632</v>
      </c>
      <c r="K13953" t="s">
        <v>1631</v>
      </c>
      <c r="L13953" t="s">
        <v>13764</v>
      </c>
      <c r="M13953" t="s">
        <v>13765</v>
      </c>
      <c r="N13953">
        <v>954993757</v>
      </c>
      <c r="O13953">
        <v>954993757</v>
      </c>
      <c r="P13953" s="1" t="s">
        <v>13738</v>
      </c>
      <c r="Q13953" s="1" t="s">
        <v>13738</v>
      </c>
      <c r="R13953">
        <v>818493</v>
      </c>
      <c r="S13953">
        <v>818493</v>
      </c>
      <c r="T13953" s="2" t="s">
        <v>1825</v>
      </c>
      <c r="U13953" s="2" t="s">
        <v>1825</v>
      </c>
      <c r="V13953" s="2">
        <v>45321</v>
      </c>
      <c r="W13953" s="2">
        <v>45323</v>
      </c>
    </row>
    <row r="13954" spans="1:23" x14ac:dyDescent="0.25">
      <c r="A13954" t="s">
        <v>1826</v>
      </c>
      <c r="B13954">
        <v>1718760</v>
      </c>
      <c r="C13954">
        <v>3125978</v>
      </c>
      <c r="D13954">
        <v>504</v>
      </c>
      <c r="E13954">
        <v>763</v>
      </c>
      <c r="F13954" t="s">
        <v>1628</v>
      </c>
      <c r="G13954" t="s">
        <v>1627</v>
      </c>
      <c r="H13954" t="s">
        <v>1630</v>
      </c>
      <c r="I13954" t="s">
        <v>1629</v>
      </c>
      <c r="J13954" t="s">
        <v>1632</v>
      </c>
      <c r="K13954" t="s">
        <v>1631</v>
      </c>
      <c r="L13954" t="s">
        <v>13764</v>
      </c>
      <c r="M13954" t="s">
        <v>13765</v>
      </c>
      <c r="N13954">
        <v>954993651</v>
      </c>
      <c r="O13954">
        <v>954993651</v>
      </c>
      <c r="P13954" s="1" t="s">
        <v>13738</v>
      </c>
      <c r="Q13954" s="1" t="s">
        <v>13738</v>
      </c>
      <c r="R13954">
        <v>818493</v>
      </c>
      <c r="S13954">
        <v>818493</v>
      </c>
      <c r="T13954" s="2" t="s">
        <v>1827</v>
      </c>
      <c r="U13954" s="2" t="s">
        <v>1827</v>
      </c>
      <c r="V13954" s="2">
        <v>45321</v>
      </c>
      <c r="W13954" s="2">
        <v>45323</v>
      </c>
    </row>
    <row r="13955" spans="1:23" x14ac:dyDescent="0.25">
      <c r="A13955" t="s">
        <v>1828</v>
      </c>
      <c r="B13955">
        <v>1718902</v>
      </c>
      <c r="C13955">
        <v>3126072</v>
      </c>
      <c r="D13955">
        <v>504</v>
      </c>
      <c r="E13955">
        <v>763</v>
      </c>
      <c r="F13955" t="s">
        <v>1628</v>
      </c>
      <c r="G13955" t="s">
        <v>1627</v>
      </c>
      <c r="H13955" t="s">
        <v>1630</v>
      </c>
      <c r="I13955" t="s">
        <v>1629</v>
      </c>
      <c r="J13955" t="s">
        <v>1632</v>
      </c>
      <c r="K13955" t="s">
        <v>1631</v>
      </c>
      <c r="L13955" t="s">
        <v>13764</v>
      </c>
      <c r="M13955" t="s">
        <v>13765</v>
      </c>
      <c r="N13955">
        <v>954993121</v>
      </c>
      <c r="O13955">
        <v>954993121</v>
      </c>
      <c r="P13955" s="1" t="s">
        <v>13738</v>
      </c>
      <c r="Q13955" s="1" t="s">
        <v>13738</v>
      </c>
      <c r="R13955">
        <v>818493</v>
      </c>
      <c r="S13955">
        <v>818493</v>
      </c>
      <c r="T13955" s="2" t="s">
        <v>1829</v>
      </c>
      <c r="U13955" s="2" t="s">
        <v>1829</v>
      </c>
      <c r="V13955" s="2">
        <v>45321</v>
      </c>
      <c r="W13955" s="2">
        <v>45323</v>
      </c>
    </row>
    <row r="13956" spans="1:23" x14ac:dyDescent="0.25">
      <c r="A13956" t="s">
        <v>1830</v>
      </c>
      <c r="B13956">
        <v>1719059</v>
      </c>
      <c r="C13956">
        <v>3126176</v>
      </c>
      <c r="D13956">
        <v>504</v>
      </c>
      <c r="E13956">
        <v>763</v>
      </c>
      <c r="F13956" t="s">
        <v>1628</v>
      </c>
      <c r="G13956" t="s">
        <v>1627</v>
      </c>
      <c r="H13956" t="s">
        <v>1630</v>
      </c>
      <c r="I13956" t="s">
        <v>1629</v>
      </c>
      <c r="J13956" t="s">
        <v>1632</v>
      </c>
      <c r="K13956" t="s">
        <v>1631</v>
      </c>
      <c r="L13956" t="s">
        <v>13764</v>
      </c>
      <c r="M13956" t="s">
        <v>13765</v>
      </c>
      <c r="N13956">
        <v>954986689</v>
      </c>
      <c r="O13956">
        <v>954986689</v>
      </c>
      <c r="P13956" s="1" t="s">
        <v>13738</v>
      </c>
      <c r="Q13956" s="1" t="s">
        <v>13738</v>
      </c>
      <c r="R13956">
        <v>818493</v>
      </c>
      <c r="S13956">
        <v>818493</v>
      </c>
      <c r="T13956" s="2" t="s">
        <v>1809</v>
      </c>
      <c r="U13956" s="2" t="s">
        <v>1809</v>
      </c>
      <c r="V13956" s="2">
        <v>45321</v>
      </c>
      <c r="W13956" s="2">
        <v>45323</v>
      </c>
    </row>
    <row r="13957" spans="1:23" x14ac:dyDescent="0.25">
      <c r="A13957" t="s">
        <v>1831</v>
      </c>
      <c r="B13957">
        <v>1718914</v>
      </c>
      <c r="C13957">
        <v>3126077</v>
      </c>
      <c r="D13957">
        <v>504</v>
      </c>
      <c r="E13957">
        <v>763</v>
      </c>
      <c r="F13957" t="s">
        <v>1628</v>
      </c>
      <c r="G13957" t="s">
        <v>1627</v>
      </c>
      <c r="H13957" t="s">
        <v>1630</v>
      </c>
      <c r="I13957" t="s">
        <v>1629</v>
      </c>
      <c r="J13957" t="s">
        <v>1632</v>
      </c>
      <c r="K13957" t="s">
        <v>1631</v>
      </c>
      <c r="L13957" t="s">
        <v>13764</v>
      </c>
      <c r="M13957" t="s">
        <v>13765</v>
      </c>
      <c r="N13957">
        <v>954993717</v>
      </c>
      <c r="O13957">
        <v>954993717</v>
      </c>
      <c r="P13957" s="1" t="s">
        <v>13738</v>
      </c>
      <c r="Q13957" s="1" t="s">
        <v>13738</v>
      </c>
      <c r="R13957">
        <v>818493</v>
      </c>
      <c r="S13957">
        <v>818493</v>
      </c>
      <c r="T13957" s="2" t="s">
        <v>1832</v>
      </c>
      <c r="U13957" s="2" t="s">
        <v>1832</v>
      </c>
      <c r="V13957" s="2">
        <v>45321</v>
      </c>
      <c r="W13957" s="2">
        <v>45323</v>
      </c>
    </row>
    <row r="13958" spans="1:23" x14ac:dyDescent="0.25">
      <c r="A13958" t="s">
        <v>1833</v>
      </c>
      <c r="B13958">
        <v>1719458</v>
      </c>
      <c r="C13958">
        <v>3126386</v>
      </c>
      <c r="D13958">
        <v>504</v>
      </c>
      <c r="E13958">
        <v>763</v>
      </c>
      <c r="F13958" t="s">
        <v>1628</v>
      </c>
      <c r="G13958" t="s">
        <v>1627</v>
      </c>
      <c r="H13958" t="s">
        <v>1630</v>
      </c>
      <c r="I13958" t="s">
        <v>1629</v>
      </c>
      <c r="J13958" t="s">
        <v>1632</v>
      </c>
      <c r="K13958" t="s">
        <v>1631</v>
      </c>
      <c r="L13958" t="s">
        <v>13764</v>
      </c>
      <c r="M13958" t="s">
        <v>13765</v>
      </c>
      <c r="N13958">
        <v>954986694</v>
      </c>
      <c r="O13958">
        <v>954986694</v>
      </c>
      <c r="P13958" s="1" t="s">
        <v>13738</v>
      </c>
      <c r="Q13958" s="1" t="s">
        <v>13738</v>
      </c>
      <c r="R13958">
        <v>818493</v>
      </c>
      <c r="S13958">
        <v>818493</v>
      </c>
      <c r="T13958" s="2" t="s">
        <v>1834</v>
      </c>
      <c r="U13958" s="2" t="s">
        <v>1834</v>
      </c>
      <c r="V13958" s="2">
        <v>45321</v>
      </c>
      <c r="W13958" s="2">
        <v>45323</v>
      </c>
    </row>
    <row r="13959" spans="1:23" x14ac:dyDescent="0.25">
      <c r="A13959" t="s">
        <v>1835</v>
      </c>
      <c r="B13959">
        <v>1719518</v>
      </c>
      <c r="C13959">
        <v>3126410</v>
      </c>
      <c r="D13959">
        <v>504</v>
      </c>
      <c r="E13959">
        <v>763</v>
      </c>
      <c r="F13959" t="s">
        <v>1628</v>
      </c>
      <c r="G13959" t="s">
        <v>1627</v>
      </c>
      <c r="H13959" t="s">
        <v>1630</v>
      </c>
      <c r="I13959" t="s">
        <v>1629</v>
      </c>
      <c r="J13959" t="s">
        <v>1632</v>
      </c>
      <c r="K13959" t="s">
        <v>1631</v>
      </c>
      <c r="L13959" t="s">
        <v>13764</v>
      </c>
      <c r="M13959" t="s">
        <v>13765</v>
      </c>
      <c r="N13959">
        <v>954993414</v>
      </c>
      <c r="O13959">
        <v>954993414</v>
      </c>
      <c r="P13959" s="1" t="s">
        <v>13738</v>
      </c>
      <c r="Q13959" s="1" t="s">
        <v>13738</v>
      </c>
      <c r="R13959">
        <v>818493</v>
      </c>
      <c r="S13959">
        <v>818493</v>
      </c>
      <c r="T13959" s="2" t="s">
        <v>1836</v>
      </c>
      <c r="U13959" s="2" t="s">
        <v>1836</v>
      </c>
      <c r="V13959" s="2">
        <v>45321</v>
      </c>
      <c r="W13959" s="2">
        <v>45323</v>
      </c>
    </row>
    <row r="13960" spans="1:23" x14ac:dyDescent="0.25">
      <c r="A13960" t="s">
        <v>1837</v>
      </c>
      <c r="B13960">
        <v>1718432</v>
      </c>
      <c r="C13960">
        <v>3124513</v>
      </c>
      <c r="D13960">
        <v>504</v>
      </c>
      <c r="E13960">
        <v>763</v>
      </c>
      <c r="F13960" t="s">
        <v>1628</v>
      </c>
      <c r="G13960" t="s">
        <v>1627</v>
      </c>
      <c r="H13960" t="s">
        <v>1630</v>
      </c>
      <c r="I13960" t="s">
        <v>1629</v>
      </c>
      <c r="J13960" t="s">
        <v>1632</v>
      </c>
      <c r="K13960" t="s">
        <v>1631</v>
      </c>
      <c r="L13960" t="s">
        <v>13764</v>
      </c>
      <c r="M13960" t="s">
        <v>13765</v>
      </c>
      <c r="N13960">
        <v>954994035</v>
      </c>
      <c r="O13960">
        <v>954994035</v>
      </c>
      <c r="P13960" s="1" t="s">
        <v>13738</v>
      </c>
      <c r="Q13960" s="1" t="s">
        <v>13738</v>
      </c>
      <c r="R13960">
        <v>818493</v>
      </c>
      <c r="S13960">
        <v>818493</v>
      </c>
      <c r="T13960" s="2" t="s">
        <v>1838</v>
      </c>
      <c r="U13960" s="2" t="s">
        <v>1838</v>
      </c>
      <c r="V13960" s="2">
        <v>45321</v>
      </c>
      <c r="W13960" s="2">
        <v>45323</v>
      </c>
    </row>
    <row r="13961" spans="1:23" x14ac:dyDescent="0.25">
      <c r="A13961" t="s">
        <v>1839</v>
      </c>
      <c r="B13961">
        <v>1719501</v>
      </c>
      <c r="C13961">
        <v>3126405</v>
      </c>
      <c r="D13961">
        <v>504</v>
      </c>
      <c r="E13961">
        <v>763</v>
      </c>
      <c r="F13961" t="s">
        <v>1628</v>
      </c>
      <c r="G13961" t="s">
        <v>1627</v>
      </c>
      <c r="H13961" t="s">
        <v>1630</v>
      </c>
      <c r="I13961" t="s">
        <v>1629</v>
      </c>
      <c r="J13961" t="s">
        <v>1632</v>
      </c>
      <c r="K13961" t="s">
        <v>1631</v>
      </c>
      <c r="L13961" t="s">
        <v>13764</v>
      </c>
      <c r="M13961" t="s">
        <v>13765</v>
      </c>
      <c r="N13961">
        <v>954993415</v>
      </c>
      <c r="O13961">
        <v>954993415</v>
      </c>
      <c r="P13961" s="1" t="s">
        <v>13738</v>
      </c>
      <c r="Q13961" s="1" t="s">
        <v>13738</v>
      </c>
      <c r="R13961">
        <v>818493</v>
      </c>
      <c r="S13961">
        <v>818493</v>
      </c>
      <c r="T13961" s="2" t="s">
        <v>1840</v>
      </c>
      <c r="U13961" s="2" t="s">
        <v>1840</v>
      </c>
      <c r="V13961" s="2">
        <v>45321</v>
      </c>
      <c r="W13961" s="2">
        <v>45323</v>
      </c>
    </row>
    <row r="13962" spans="1:23" x14ac:dyDescent="0.25">
      <c r="A13962" t="s">
        <v>1841</v>
      </c>
      <c r="B13962">
        <v>1719107</v>
      </c>
      <c r="C13962">
        <v>3126206</v>
      </c>
      <c r="D13962">
        <v>504</v>
      </c>
      <c r="E13962">
        <v>763</v>
      </c>
      <c r="F13962" t="s">
        <v>1628</v>
      </c>
      <c r="G13962" t="s">
        <v>1627</v>
      </c>
      <c r="H13962" t="s">
        <v>1630</v>
      </c>
      <c r="I13962" t="s">
        <v>1629</v>
      </c>
      <c r="J13962" t="s">
        <v>1632</v>
      </c>
      <c r="K13962" t="s">
        <v>1631</v>
      </c>
      <c r="L13962" t="s">
        <v>13764</v>
      </c>
      <c r="M13962" t="s">
        <v>13765</v>
      </c>
      <c r="N13962">
        <v>954986397</v>
      </c>
      <c r="O13962">
        <v>954986397</v>
      </c>
      <c r="P13962" s="1" t="s">
        <v>13738</v>
      </c>
      <c r="Q13962" s="1" t="s">
        <v>13738</v>
      </c>
      <c r="R13962">
        <v>818493</v>
      </c>
      <c r="S13962">
        <v>818493</v>
      </c>
      <c r="T13962" s="2" t="s">
        <v>1842</v>
      </c>
      <c r="U13962" s="2" t="s">
        <v>1842</v>
      </c>
      <c r="V13962" s="2">
        <v>45321</v>
      </c>
      <c r="W13962" s="2">
        <v>45323</v>
      </c>
    </row>
    <row r="13963" spans="1:23" x14ac:dyDescent="0.25">
      <c r="A13963" t="s">
        <v>1843</v>
      </c>
      <c r="B13963">
        <v>1719116</v>
      </c>
      <c r="C13963">
        <v>3126216</v>
      </c>
      <c r="D13963">
        <v>504</v>
      </c>
      <c r="E13963">
        <v>763</v>
      </c>
      <c r="F13963" t="s">
        <v>1628</v>
      </c>
      <c r="G13963" t="s">
        <v>1627</v>
      </c>
      <c r="H13963" t="s">
        <v>1630</v>
      </c>
      <c r="I13963" t="s">
        <v>1629</v>
      </c>
      <c r="J13963" t="s">
        <v>1632</v>
      </c>
      <c r="K13963" t="s">
        <v>1631</v>
      </c>
      <c r="L13963" t="s">
        <v>13764</v>
      </c>
      <c r="M13963" t="s">
        <v>13765</v>
      </c>
      <c r="N13963">
        <v>954986412</v>
      </c>
      <c r="O13963">
        <v>954986412</v>
      </c>
      <c r="P13963" s="1" t="s">
        <v>13738</v>
      </c>
      <c r="Q13963" s="1" t="s">
        <v>13738</v>
      </c>
      <c r="R13963">
        <v>818493</v>
      </c>
      <c r="S13963">
        <v>818493</v>
      </c>
      <c r="T13963" s="2" t="s">
        <v>1671</v>
      </c>
      <c r="U13963" s="2" t="s">
        <v>1671</v>
      </c>
      <c r="V13963" s="2">
        <v>45321</v>
      </c>
      <c r="W13963" s="2">
        <v>45323</v>
      </c>
    </row>
    <row r="13964" spans="1:23" x14ac:dyDescent="0.25">
      <c r="A13964" t="s">
        <v>1844</v>
      </c>
      <c r="B13964">
        <v>1718202</v>
      </c>
      <c r="C13964">
        <v>3124332</v>
      </c>
      <c r="D13964">
        <v>504</v>
      </c>
      <c r="E13964">
        <v>763</v>
      </c>
      <c r="F13964" t="s">
        <v>1628</v>
      </c>
      <c r="G13964" t="s">
        <v>1627</v>
      </c>
      <c r="H13964" t="s">
        <v>1630</v>
      </c>
      <c r="I13964" t="s">
        <v>1629</v>
      </c>
      <c r="J13964" t="s">
        <v>1632</v>
      </c>
      <c r="K13964" t="s">
        <v>1631</v>
      </c>
      <c r="L13964" t="s">
        <v>13764</v>
      </c>
      <c r="M13964" t="s">
        <v>13765</v>
      </c>
      <c r="N13964">
        <v>954993487</v>
      </c>
      <c r="O13964">
        <v>954993487</v>
      </c>
      <c r="P13964" s="1" t="s">
        <v>13738</v>
      </c>
      <c r="Q13964" s="1" t="s">
        <v>13738</v>
      </c>
      <c r="R13964">
        <v>818493</v>
      </c>
      <c r="S13964">
        <v>818493</v>
      </c>
      <c r="T13964" s="2" t="s">
        <v>1845</v>
      </c>
      <c r="U13964" s="2" t="s">
        <v>1845</v>
      </c>
      <c r="V13964" s="2">
        <v>45321</v>
      </c>
      <c r="W13964" s="2">
        <v>45323</v>
      </c>
    </row>
    <row r="13965" spans="1:23" x14ac:dyDescent="0.25">
      <c r="A13965" t="s">
        <v>1846</v>
      </c>
      <c r="B13965">
        <v>1719577</v>
      </c>
      <c r="C13965">
        <v>3126438</v>
      </c>
      <c r="D13965">
        <v>504</v>
      </c>
      <c r="E13965">
        <v>763</v>
      </c>
      <c r="F13965" t="s">
        <v>1628</v>
      </c>
      <c r="G13965" t="s">
        <v>1627</v>
      </c>
      <c r="H13965" t="s">
        <v>1630</v>
      </c>
      <c r="I13965" t="s">
        <v>1629</v>
      </c>
      <c r="J13965" t="s">
        <v>1632</v>
      </c>
      <c r="K13965" t="s">
        <v>1631</v>
      </c>
      <c r="L13965" t="s">
        <v>13764</v>
      </c>
      <c r="M13965" t="s">
        <v>13765</v>
      </c>
      <c r="N13965">
        <v>954993312</v>
      </c>
      <c r="O13965">
        <v>954993312</v>
      </c>
      <c r="P13965" s="1" t="s">
        <v>13738</v>
      </c>
      <c r="Q13965" s="1" t="s">
        <v>13738</v>
      </c>
      <c r="R13965">
        <v>818493</v>
      </c>
      <c r="S13965">
        <v>818493</v>
      </c>
      <c r="T13965" s="2" t="s">
        <v>1847</v>
      </c>
      <c r="U13965" s="2" t="s">
        <v>1847</v>
      </c>
      <c r="V13965" s="2">
        <v>45321</v>
      </c>
      <c r="W13965" s="2">
        <v>45323</v>
      </c>
    </row>
    <row r="13966" spans="1:23" x14ac:dyDescent="0.25">
      <c r="A13966" t="s">
        <v>1848</v>
      </c>
      <c r="B13966">
        <v>1719421</v>
      </c>
      <c r="C13966">
        <v>3126367</v>
      </c>
      <c r="D13966">
        <v>504</v>
      </c>
      <c r="E13966">
        <v>763</v>
      </c>
      <c r="F13966" t="s">
        <v>1628</v>
      </c>
      <c r="G13966" t="s">
        <v>1627</v>
      </c>
      <c r="H13966" t="s">
        <v>1630</v>
      </c>
      <c r="I13966" t="s">
        <v>1629</v>
      </c>
      <c r="J13966" t="s">
        <v>1632</v>
      </c>
      <c r="K13966" t="s">
        <v>1631</v>
      </c>
      <c r="L13966" t="s">
        <v>13764</v>
      </c>
      <c r="M13966" t="s">
        <v>13765</v>
      </c>
      <c r="N13966">
        <v>954986649</v>
      </c>
      <c r="O13966">
        <v>954986649</v>
      </c>
      <c r="P13966" s="1" t="s">
        <v>13738</v>
      </c>
      <c r="Q13966" s="1" t="s">
        <v>13738</v>
      </c>
      <c r="R13966">
        <v>818493</v>
      </c>
      <c r="S13966">
        <v>818493</v>
      </c>
      <c r="T13966" s="2" t="s">
        <v>1849</v>
      </c>
      <c r="U13966" s="2" t="s">
        <v>1849</v>
      </c>
      <c r="V13966" s="2">
        <v>45321</v>
      </c>
      <c r="W13966" s="2">
        <v>45323</v>
      </c>
    </row>
    <row r="13967" spans="1:23" x14ac:dyDescent="0.25">
      <c r="A13967" t="s">
        <v>1850</v>
      </c>
      <c r="B13967">
        <v>1719019</v>
      </c>
      <c r="C13967">
        <v>3126158</v>
      </c>
      <c r="D13967">
        <v>504</v>
      </c>
      <c r="E13967">
        <v>763</v>
      </c>
      <c r="F13967" t="s">
        <v>1628</v>
      </c>
      <c r="G13967" t="s">
        <v>1627</v>
      </c>
      <c r="H13967" t="s">
        <v>1630</v>
      </c>
      <c r="I13967" t="s">
        <v>1629</v>
      </c>
      <c r="J13967" t="s">
        <v>1632</v>
      </c>
      <c r="K13967" t="s">
        <v>1631</v>
      </c>
      <c r="L13967" t="s">
        <v>13764</v>
      </c>
      <c r="M13967" t="s">
        <v>13765</v>
      </c>
      <c r="N13967">
        <v>954993174</v>
      </c>
      <c r="O13967">
        <v>954993174</v>
      </c>
      <c r="P13967" s="1" t="s">
        <v>13738</v>
      </c>
      <c r="Q13967" s="1" t="s">
        <v>13738</v>
      </c>
      <c r="R13967">
        <v>818493</v>
      </c>
      <c r="S13967">
        <v>818493</v>
      </c>
      <c r="T13967" s="2" t="s">
        <v>1851</v>
      </c>
      <c r="U13967" s="2" t="s">
        <v>1851</v>
      </c>
      <c r="V13967" s="2">
        <v>45321</v>
      </c>
      <c r="W13967" s="2">
        <v>45323</v>
      </c>
    </row>
    <row r="13968" spans="1:23" x14ac:dyDescent="0.25">
      <c r="A13968" t="s">
        <v>1852</v>
      </c>
      <c r="B13968">
        <v>1718775</v>
      </c>
      <c r="C13968">
        <v>3125988</v>
      </c>
      <c r="D13968">
        <v>504</v>
      </c>
      <c r="E13968">
        <v>763</v>
      </c>
      <c r="F13968" t="s">
        <v>1628</v>
      </c>
      <c r="G13968" t="s">
        <v>1627</v>
      </c>
      <c r="H13968" t="s">
        <v>1630</v>
      </c>
      <c r="I13968" t="s">
        <v>1629</v>
      </c>
      <c r="J13968" t="s">
        <v>1632</v>
      </c>
      <c r="K13968" t="s">
        <v>1631</v>
      </c>
      <c r="L13968" t="s">
        <v>13764</v>
      </c>
      <c r="M13968" t="s">
        <v>13765</v>
      </c>
      <c r="N13968">
        <v>954994110</v>
      </c>
      <c r="O13968">
        <v>954994110</v>
      </c>
      <c r="P13968" s="1" t="s">
        <v>13738</v>
      </c>
      <c r="Q13968" s="1" t="s">
        <v>13738</v>
      </c>
      <c r="R13968">
        <v>818493</v>
      </c>
      <c r="S13968">
        <v>818493</v>
      </c>
      <c r="T13968" s="2" t="s">
        <v>1853</v>
      </c>
      <c r="U13968" s="2" t="s">
        <v>1853</v>
      </c>
      <c r="V13968" s="2">
        <v>45321</v>
      </c>
      <c r="W13968" s="2">
        <v>45323</v>
      </c>
    </row>
    <row r="13969" spans="1:23" x14ac:dyDescent="0.25">
      <c r="A13969" t="s">
        <v>1854</v>
      </c>
      <c r="B13969">
        <v>1719800</v>
      </c>
      <c r="C13969">
        <v>3126517</v>
      </c>
      <c r="D13969">
        <v>504</v>
      </c>
      <c r="E13969">
        <v>763</v>
      </c>
      <c r="F13969" t="s">
        <v>1628</v>
      </c>
      <c r="G13969" t="s">
        <v>1627</v>
      </c>
      <c r="H13969" t="s">
        <v>1630</v>
      </c>
      <c r="I13969" t="s">
        <v>1629</v>
      </c>
      <c r="J13969" t="s">
        <v>1632</v>
      </c>
      <c r="K13969" t="s">
        <v>1631</v>
      </c>
      <c r="L13969" t="s">
        <v>13764</v>
      </c>
      <c r="M13969" t="s">
        <v>13765</v>
      </c>
      <c r="N13969">
        <v>954995615</v>
      </c>
      <c r="O13969">
        <v>954995615</v>
      </c>
      <c r="P13969" s="1" t="s">
        <v>13738</v>
      </c>
      <c r="Q13969" s="1" t="s">
        <v>13738</v>
      </c>
      <c r="R13969">
        <v>818493</v>
      </c>
      <c r="S13969">
        <v>818493</v>
      </c>
      <c r="T13969" s="2" t="s">
        <v>1855</v>
      </c>
      <c r="U13969" s="2" t="s">
        <v>1855</v>
      </c>
      <c r="V13969" s="2">
        <v>45321</v>
      </c>
      <c r="W13969" s="2">
        <v>45323</v>
      </c>
    </row>
    <row r="13970" spans="1:23" x14ac:dyDescent="0.25">
      <c r="A13970" t="s">
        <v>1856</v>
      </c>
      <c r="B13970">
        <v>1719124</v>
      </c>
      <c r="C13970">
        <v>3126220</v>
      </c>
      <c r="D13970">
        <v>504</v>
      </c>
      <c r="E13970">
        <v>763</v>
      </c>
      <c r="F13970" t="s">
        <v>1628</v>
      </c>
      <c r="G13970" t="s">
        <v>1627</v>
      </c>
      <c r="H13970" t="s">
        <v>1630</v>
      </c>
      <c r="I13970" t="s">
        <v>1629</v>
      </c>
      <c r="J13970" t="s">
        <v>1632</v>
      </c>
      <c r="K13970" t="s">
        <v>1631</v>
      </c>
      <c r="L13970" t="s">
        <v>13764</v>
      </c>
      <c r="M13970" t="s">
        <v>13765</v>
      </c>
      <c r="N13970">
        <v>954986415</v>
      </c>
      <c r="O13970">
        <v>954986415</v>
      </c>
      <c r="P13970" s="1" t="s">
        <v>13738</v>
      </c>
      <c r="Q13970" s="1" t="s">
        <v>13738</v>
      </c>
      <c r="R13970">
        <v>818493</v>
      </c>
      <c r="S13970">
        <v>818493</v>
      </c>
      <c r="T13970" s="2" t="s">
        <v>1857</v>
      </c>
      <c r="U13970" s="2" t="s">
        <v>1857</v>
      </c>
      <c r="V13970" s="2">
        <v>45321</v>
      </c>
      <c r="W13970" s="2">
        <v>45323</v>
      </c>
    </row>
    <row r="13971" spans="1:23" x14ac:dyDescent="0.25">
      <c r="A13971" t="s">
        <v>1858</v>
      </c>
      <c r="B13971">
        <v>1719772</v>
      </c>
      <c r="C13971">
        <v>3126510</v>
      </c>
      <c r="D13971">
        <v>504</v>
      </c>
      <c r="E13971">
        <v>763</v>
      </c>
      <c r="F13971" t="s">
        <v>1628</v>
      </c>
      <c r="G13971" t="s">
        <v>1627</v>
      </c>
      <c r="H13971" t="s">
        <v>1630</v>
      </c>
      <c r="I13971" t="s">
        <v>1629</v>
      </c>
      <c r="J13971" t="s">
        <v>1632</v>
      </c>
      <c r="K13971" t="s">
        <v>1631</v>
      </c>
      <c r="L13971" t="s">
        <v>13764</v>
      </c>
      <c r="M13971" t="s">
        <v>13765</v>
      </c>
      <c r="N13971">
        <v>954995602</v>
      </c>
      <c r="O13971">
        <v>954995602</v>
      </c>
      <c r="P13971" s="1" t="s">
        <v>13738</v>
      </c>
      <c r="Q13971" s="1" t="s">
        <v>13738</v>
      </c>
      <c r="R13971">
        <v>818493</v>
      </c>
      <c r="S13971">
        <v>818493</v>
      </c>
      <c r="T13971" s="2" t="s">
        <v>1859</v>
      </c>
      <c r="U13971" s="2" t="s">
        <v>1859</v>
      </c>
      <c r="V13971" s="2">
        <v>45321</v>
      </c>
      <c r="W13971" s="2">
        <v>45323</v>
      </c>
    </row>
    <row r="13972" spans="1:23" x14ac:dyDescent="0.25">
      <c r="A13972" t="s">
        <v>1860</v>
      </c>
      <c r="B13972">
        <v>1718727</v>
      </c>
      <c r="C13972">
        <v>3125960</v>
      </c>
      <c r="D13972">
        <v>504</v>
      </c>
      <c r="E13972">
        <v>763</v>
      </c>
      <c r="F13972" t="s">
        <v>1628</v>
      </c>
      <c r="G13972" t="s">
        <v>1627</v>
      </c>
      <c r="H13972" t="s">
        <v>1630</v>
      </c>
      <c r="I13972" t="s">
        <v>1629</v>
      </c>
      <c r="J13972" t="s">
        <v>1632</v>
      </c>
      <c r="K13972" t="s">
        <v>1631</v>
      </c>
      <c r="L13972" t="s">
        <v>13764</v>
      </c>
      <c r="M13972" t="s">
        <v>13765</v>
      </c>
      <c r="N13972">
        <v>954993632</v>
      </c>
      <c r="O13972">
        <v>954993632</v>
      </c>
      <c r="P13972" s="1" t="s">
        <v>13738</v>
      </c>
      <c r="Q13972" s="1" t="s">
        <v>13738</v>
      </c>
      <c r="R13972">
        <v>818493</v>
      </c>
      <c r="S13972">
        <v>818493</v>
      </c>
      <c r="T13972" s="2" t="s">
        <v>1861</v>
      </c>
      <c r="U13972" s="2" t="s">
        <v>1861</v>
      </c>
      <c r="V13972" s="2">
        <v>45321</v>
      </c>
      <c r="W13972" s="2">
        <v>45323</v>
      </c>
    </row>
    <row r="13973" spans="1:23" x14ac:dyDescent="0.25">
      <c r="A13973" t="s">
        <v>1862</v>
      </c>
      <c r="B13973">
        <v>1719154</v>
      </c>
      <c r="C13973">
        <v>3126232</v>
      </c>
      <c r="D13973">
        <v>504</v>
      </c>
      <c r="E13973">
        <v>763</v>
      </c>
      <c r="F13973" t="s">
        <v>1628</v>
      </c>
      <c r="G13973" t="s">
        <v>1627</v>
      </c>
      <c r="H13973" t="s">
        <v>1630</v>
      </c>
      <c r="I13973" t="s">
        <v>1629</v>
      </c>
      <c r="J13973" t="s">
        <v>1632</v>
      </c>
      <c r="K13973" t="s">
        <v>1631</v>
      </c>
      <c r="L13973" t="s">
        <v>13764</v>
      </c>
      <c r="M13973" t="s">
        <v>13765</v>
      </c>
      <c r="N13973">
        <v>954986455</v>
      </c>
      <c r="O13973">
        <v>954986455</v>
      </c>
      <c r="P13973" s="1" t="s">
        <v>13738</v>
      </c>
      <c r="Q13973" s="1" t="s">
        <v>13738</v>
      </c>
      <c r="R13973">
        <v>818493</v>
      </c>
      <c r="S13973">
        <v>818493</v>
      </c>
      <c r="T13973" s="2" t="s">
        <v>1863</v>
      </c>
      <c r="U13973" s="2" t="s">
        <v>1863</v>
      </c>
      <c r="V13973" s="2">
        <v>45321</v>
      </c>
      <c r="W13973" s="2">
        <v>45323</v>
      </c>
    </row>
    <row r="13974" spans="1:23" x14ac:dyDescent="0.25">
      <c r="A13974" t="s">
        <v>1864</v>
      </c>
      <c r="B13974">
        <v>1719014</v>
      </c>
      <c r="C13974">
        <v>3126155</v>
      </c>
      <c r="D13974">
        <v>504</v>
      </c>
      <c r="E13974">
        <v>763</v>
      </c>
      <c r="F13974" t="s">
        <v>1628</v>
      </c>
      <c r="G13974" t="s">
        <v>1627</v>
      </c>
      <c r="H13974" t="s">
        <v>1630</v>
      </c>
      <c r="I13974" t="s">
        <v>1629</v>
      </c>
      <c r="J13974" t="s">
        <v>1632</v>
      </c>
      <c r="K13974" t="s">
        <v>1631</v>
      </c>
      <c r="L13974" t="s">
        <v>13764</v>
      </c>
      <c r="M13974" t="s">
        <v>13765</v>
      </c>
      <c r="N13974">
        <v>954993170</v>
      </c>
      <c r="O13974">
        <v>954993170</v>
      </c>
      <c r="P13974" s="1" t="s">
        <v>13738</v>
      </c>
      <c r="Q13974" s="1" t="s">
        <v>13738</v>
      </c>
      <c r="R13974">
        <v>818493</v>
      </c>
      <c r="S13974">
        <v>818493</v>
      </c>
      <c r="T13974" s="2" t="s">
        <v>1865</v>
      </c>
      <c r="U13974" s="2" t="s">
        <v>1865</v>
      </c>
      <c r="V13974" s="2">
        <v>45321</v>
      </c>
      <c r="W13974" s="2">
        <v>45323</v>
      </c>
    </row>
    <row r="13975" spans="1:23" x14ac:dyDescent="0.25">
      <c r="A13975" t="s">
        <v>1866</v>
      </c>
      <c r="B13975">
        <v>1718783</v>
      </c>
      <c r="C13975">
        <v>3125995</v>
      </c>
      <c r="D13975">
        <v>504</v>
      </c>
      <c r="E13975">
        <v>763</v>
      </c>
      <c r="F13975" t="s">
        <v>1628</v>
      </c>
      <c r="G13975" t="s">
        <v>1627</v>
      </c>
      <c r="H13975" t="s">
        <v>1630</v>
      </c>
      <c r="I13975" t="s">
        <v>1629</v>
      </c>
      <c r="J13975" t="s">
        <v>1632</v>
      </c>
      <c r="K13975" t="s">
        <v>1631</v>
      </c>
      <c r="L13975" t="s">
        <v>13764</v>
      </c>
      <c r="M13975" t="s">
        <v>13765</v>
      </c>
      <c r="N13975">
        <v>954994102</v>
      </c>
      <c r="O13975">
        <v>954994102</v>
      </c>
      <c r="P13975" s="1" t="s">
        <v>13738</v>
      </c>
      <c r="Q13975" s="1" t="s">
        <v>13738</v>
      </c>
      <c r="R13975">
        <v>818493</v>
      </c>
      <c r="S13975">
        <v>818493</v>
      </c>
      <c r="T13975" s="2" t="s">
        <v>1867</v>
      </c>
      <c r="U13975" s="2" t="s">
        <v>1867</v>
      </c>
      <c r="V13975" s="2">
        <v>45321</v>
      </c>
      <c r="W13975" s="2">
        <v>45323</v>
      </c>
    </row>
    <row r="13976" spans="1:23" x14ac:dyDescent="0.25">
      <c r="A13976" t="s">
        <v>1868</v>
      </c>
      <c r="B13976">
        <v>1718245</v>
      </c>
      <c r="C13976">
        <v>3124349</v>
      </c>
      <c r="D13976">
        <v>504</v>
      </c>
      <c r="E13976">
        <v>763</v>
      </c>
      <c r="F13976" t="s">
        <v>1628</v>
      </c>
      <c r="G13976" t="s">
        <v>1627</v>
      </c>
      <c r="H13976" t="s">
        <v>1630</v>
      </c>
      <c r="I13976" t="s">
        <v>1629</v>
      </c>
      <c r="J13976" t="s">
        <v>1632</v>
      </c>
      <c r="K13976" t="s">
        <v>1631</v>
      </c>
      <c r="L13976" t="s">
        <v>13764</v>
      </c>
      <c r="M13976" t="s">
        <v>13765</v>
      </c>
      <c r="N13976">
        <v>954988548</v>
      </c>
      <c r="O13976">
        <v>954988548</v>
      </c>
      <c r="P13976" s="1" t="s">
        <v>13738</v>
      </c>
      <c r="Q13976" s="1" t="s">
        <v>13738</v>
      </c>
      <c r="R13976">
        <v>818493</v>
      </c>
      <c r="S13976">
        <v>818493</v>
      </c>
      <c r="T13976" s="2" t="s">
        <v>1869</v>
      </c>
      <c r="U13976" s="2" t="s">
        <v>1869</v>
      </c>
      <c r="V13976" s="2">
        <v>45321</v>
      </c>
      <c r="W13976" s="2">
        <v>45323</v>
      </c>
    </row>
    <row r="13977" spans="1:23" x14ac:dyDescent="0.25">
      <c r="A13977" t="s">
        <v>1870</v>
      </c>
      <c r="B13977">
        <v>1719486</v>
      </c>
      <c r="C13977">
        <v>3126395</v>
      </c>
      <c r="D13977">
        <v>504</v>
      </c>
      <c r="E13977">
        <v>763</v>
      </c>
      <c r="F13977" t="s">
        <v>1628</v>
      </c>
      <c r="G13977" t="s">
        <v>1627</v>
      </c>
      <c r="H13977" t="s">
        <v>1630</v>
      </c>
      <c r="I13977" t="s">
        <v>1629</v>
      </c>
      <c r="J13977" t="s">
        <v>1632</v>
      </c>
      <c r="K13977" t="s">
        <v>1631</v>
      </c>
      <c r="L13977" t="s">
        <v>13764</v>
      </c>
      <c r="M13977" t="s">
        <v>13765</v>
      </c>
      <c r="N13977">
        <v>954986640</v>
      </c>
      <c r="O13977">
        <v>954986640</v>
      </c>
      <c r="P13977" s="1" t="s">
        <v>13738</v>
      </c>
      <c r="Q13977" s="1" t="s">
        <v>13738</v>
      </c>
      <c r="R13977">
        <v>818493</v>
      </c>
      <c r="S13977">
        <v>818493</v>
      </c>
      <c r="T13977" s="2" t="s">
        <v>1871</v>
      </c>
      <c r="U13977" s="2" t="s">
        <v>1871</v>
      </c>
      <c r="V13977" s="2">
        <v>45321</v>
      </c>
      <c r="W13977" s="2">
        <v>45323</v>
      </c>
    </row>
    <row r="13978" spans="1:23" x14ac:dyDescent="0.25">
      <c r="A13978" t="s">
        <v>1872</v>
      </c>
      <c r="B13978">
        <v>1719833</v>
      </c>
      <c r="C13978">
        <v>3126527</v>
      </c>
      <c r="D13978">
        <v>504</v>
      </c>
      <c r="E13978">
        <v>763</v>
      </c>
      <c r="F13978" t="s">
        <v>1628</v>
      </c>
      <c r="G13978" t="s">
        <v>1627</v>
      </c>
      <c r="H13978" t="s">
        <v>1630</v>
      </c>
      <c r="I13978" t="s">
        <v>1629</v>
      </c>
      <c r="J13978" t="s">
        <v>1632</v>
      </c>
      <c r="K13978" t="s">
        <v>1631</v>
      </c>
      <c r="L13978" t="s">
        <v>13764</v>
      </c>
      <c r="M13978" t="s">
        <v>13765</v>
      </c>
      <c r="N13978">
        <v>954995624</v>
      </c>
      <c r="O13978">
        <v>954995624</v>
      </c>
      <c r="P13978" s="1" t="s">
        <v>13738</v>
      </c>
      <c r="Q13978" s="1" t="s">
        <v>13738</v>
      </c>
      <c r="R13978">
        <v>818493</v>
      </c>
      <c r="S13978">
        <v>818493</v>
      </c>
      <c r="T13978" s="2" t="s">
        <v>1873</v>
      </c>
      <c r="U13978" s="2" t="s">
        <v>1873</v>
      </c>
      <c r="V13978" s="2">
        <v>45321</v>
      </c>
      <c r="W13978" s="2">
        <v>45323</v>
      </c>
    </row>
    <row r="13979" spans="1:23" x14ac:dyDescent="0.25">
      <c r="A13979" t="s">
        <v>1874</v>
      </c>
      <c r="B13979">
        <v>1718711</v>
      </c>
      <c r="C13979">
        <v>3125952</v>
      </c>
      <c r="D13979">
        <v>504</v>
      </c>
      <c r="E13979">
        <v>763</v>
      </c>
      <c r="F13979" t="s">
        <v>1628</v>
      </c>
      <c r="G13979" t="s">
        <v>1627</v>
      </c>
      <c r="H13979" t="s">
        <v>1630</v>
      </c>
      <c r="I13979" t="s">
        <v>1629</v>
      </c>
      <c r="J13979" t="s">
        <v>1632</v>
      </c>
      <c r="K13979" t="s">
        <v>1631</v>
      </c>
      <c r="L13979" t="s">
        <v>13764</v>
      </c>
      <c r="M13979" t="s">
        <v>13765</v>
      </c>
      <c r="N13979">
        <v>954993631</v>
      </c>
      <c r="O13979">
        <v>954993631</v>
      </c>
      <c r="P13979" s="1" t="s">
        <v>13738</v>
      </c>
      <c r="Q13979" s="1" t="s">
        <v>13738</v>
      </c>
      <c r="R13979">
        <v>818493</v>
      </c>
      <c r="S13979">
        <v>818493</v>
      </c>
      <c r="T13979" s="2" t="s">
        <v>1875</v>
      </c>
      <c r="U13979" s="2" t="s">
        <v>1875</v>
      </c>
      <c r="V13979" s="2">
        <v>45321</v>
      </c>
      <c r="W13979" s="2">
        <v>45323</v>
      </c>
    </row>
    <row r="13980" spans="1:23" x14ac:dyDescent="0.25">
      <c r="A13980" t="s">
        <v>1876</v>
      </c>
      <c r="B13980">
        <v>1718403</v>
      </c>
      <c r="C13980">
        <v>3124490</v>
      </c>
      <c r="D13980">
        <v>504</v>
      </c>
      <c r="E13980">
        <v>763</v>
      </c>
      <c r="F13980" t="s">
        <v>1628</v>
      </c>
      <c r="G13980" t="s">
        <v>1627</v>
      </c>
      <c r="H13980" t="s">
        <v>1630</v>
      </c>
      <c r="I13980" t="s">
        <v>1629</v>
      </c>
      <c r="J13980" t="s">
        <v>1632</v>
      </c>
      <c r="K13980" t="s">
        <v>1631</v>
      </c>
      <c r="L13980" t="s">
        <v>13764</v>
      </c>
      <c r="M13980" t="s">
        <v>13765</v>
      </c>
      <c r="N13980">
        <v>954994011</v>
      </c>
      <c r="O13980">
        <v>954994011</v>
      </c>
      <c r="P13980" s="1" t="s">
        <v>13738</v>
      </c>
      <c r="Q13980" s="1" t="s">
        <v>13738</v>
      </c>
      <c r="R13980">
        <v>818493</v>
      </c>
      <c r="S13980">
        <v>818493</v>
      </c>
      <c r="T13980" s="2" t="s">
        <v>1877</v>
      </c>
      <c r="U13980" s="2" t="s">
        <v>1877</v>
      </c>
      <c r="V13980" s="2">
        <v>45321</v>
      </c>
      <c r="W13980" s="2">
        <v>45323</v>
      </c>
    </row>
    <row r="13981" spans="1:23" x14ac:dyDescent="0.25">
      <c r="A13981" t="s">
        <v>1878</v>
      </c>
      <c r="B13981">
        <v>1717989</v>
      </c>
      <c r="C13981">
        <v>3124187</v>
      </c>
      <c r="D13981">
        <v>504</v>
      </c>
      <c r="E13981">
        <v>763</v>
      </c>
      <c r="F13981" t="s">
        <v>1628</v>
      </c>
      <c r="G13981" t="s">
        <v>1627</v>
      </c>
      <c r="H13981" t="s">
        <v>1630</v>
      </c>
      <c r="I13981" t="s">
        <v>1629</v>
      </c>
      <c r="J13981" t="s">
        <v>1632</v>
      </c>
      <c r="K13981" t="s">
        <v>1631</v>
      </c>
      <c r="L13981" t="s">
        <v>13764</v>
      </c>
      <c r="M13981" t="s">
        <v>13765</v>
      </c>
      <c r="N13981">
        <v>954986050</v>
      </c>
      <c r="O13981">
        <v>954986050</v>
      </c>
      <c r="P13981" s="1" t="s">
        <v>13738</v>
      </c>
      <c r="Q13981" s="1" t="s">
        <v>13738</v>
      </c>
      <c r="R13981">
        <v>818493</v>
      </c>
      <c r="S13981">
        <v>818493</v>
      </c>
      <c r="T13981" s="2" t="s">
        <v>1879</v>
      </c>
      <c r="U13981" s="2" t="s">
        <v>1879</v>
      </c>
      <c r="V13981" s="2">
        <v>45321</v>
      </c>
      <c r="W13981" s="2">
        <v>45323</v>
      </c>
    </row>
    <row r="13982" spans="1:23" x14ac:dyDescent="0.25">
      <c r="A13982" t="s">
        <v>1880</v>
      </c>
      <c r="B13982">
        <v>1718160</v>
      </c>
      <c r="C13982">
        <v>3124287</v>
      </c>
      <c r="D13982">
        <v>504</v>
      </c>
      <c r="E13982">
        <v>763</v>
      </c>
      <c r="F13982" t="s">
        <v>1628</v>
      </c>
      <c r="G13982" t="s">
        <v>1627</v>
      </c>
      <c r="H13982" t="s">
        <v>1630</v>
      </c>
      <c r="I13982" t="s">
        <v>1629</v>
      </c>
      <c r="J13982" t="s">
        <v>1632</v>
      </c>
      <c r="K13982" t="s">
        <v>1631</v>
      </c>
      <c r="L13982" t="s">
        <v>13764</v>
      </c>
      <c r="M13982" t="s">
        <v>13765</v>
      </c>
      <c r="N13982">
        <v>954993462</v>
      </c>
      <c r="O13982">
        <v>954993462</v>
      </c>
      <c r="P13982" s="1" t="s">
        <v>13738</v>
      </c>
      <c r="Q13982" s="1" t="s">
        <v>13738</v>
      </c>
      <c r="R13982">
        <v>818493</v>
      </c>
      <c r="S13982">
        <v>818493</v>
      </c>
      <c r="T13982" s="2" t="s">
        <v>1881</v>
      </c>
      <c r="U13982" s="2" t="s">
        <v>1881</v>
      </c>
      <c r="V13982" s="2">
        <v>45321</v>
      </c>
      <c r="W13982" s="2">
        <v>45323</v>
      </c>
    </row>
    <row r="13983" spans="1:23" x14ac:dyDescent="0.25">
      <c r="A13983" t="s">
        <v>1882</v>
      </c>
      <c r="B13983">
        <v>1718457</v>
      </c>
      <c r="C13983">
        <v>3124525</v>
      </c>
      <c r="D13983">
        <v>504</v>
      </c>
      <c r="E13983">
        <v>763</v>
      </c>
      <c r="F13983" t="s">
        <v>1628</v>
      </c>
      <c r="G13983" t="s">
        <v>1627</v>
      </c>
      <c r="H13983" t="s">
        <v>1630</v>
      </c>
      <c r="I13983" t="s">
        <v>1629</v>
      </c>
      <c r="J13983" t="s">
        <v>1632</v>
      </c>
      <c r="K13983" t="s">
        <v>1631</v>
      </c>
      <c r="L13983" t="s">
        <v>13764</v>
      </c>
      <c r="M13983" t="s">
        <v>13765</v>
      </c>
      <c r="N13983">
        <v>954994309</v>
      </c>
      <c r="O13983">
        <v>954994309</v>
      </c>
      <c r="P13983" s="1" t="s">
        <v>13738</v>
      </c>
      <c r="Q13983" s="1" t="s">
        <v>13738</v>
      </c>
      <c r="R13983">
        <v>818493</v>
      </c>
      <c r="S13983">
        <v>818493</v>
      </c>
      <c r="T13983" s="2" t="s">
        <v>1883</v>
      </c>
      <c r="U13983" s="2" t="s">
        <v>1883</v>
      </c>
      <c r="V13983" s="2">
        <v>45321</v>
      </c>
      <c r="W13983" s="2">
        <v>45323</v>
      </c>
    </row>
    <row r="13984" spans="1:23" x14ac:dyDescent="0.25">
      <c r="A13984" t="s">
        <v>1884</v>
      </c>
      <c r="B13984">
        <v>1718789</v>
      </c>
      <c r="C13984">
        <v>3126003</v>
      </c>
      <c r="D13984">
        <v>504</v>
      </c>
      <c r="E13984">
        <v>763</v>
      </c>
      <c r="F13984" t="s">
        <v>1628</v>
      </c>
      <c r="G13984" t="s">
        <v>1627</v>
      </c>
      <c r="H13984" t="s">
        <v>1630</v>
      </c>
      <c r="I13984" t="s">
        <v>1629</v>
      </c>
      <c r="J13984" t="s">
        <v>1632</v>
      </c>
      <c r="K13984" t="s">
        <v>1631</v>
      </c>
      <c r="L13984" t="s">
        <v>13764</v>
      </c>
      <c r="M13984" t="s">
        <v>13765</v>
      </c>
      <c r="N13984">
        <v>954994105</v>
      </c>
      <c r="O13984">
        <v>954994105</v>
      </c>
      <c r="P13984" s="1" t="s">
        <v>13738</v>
      </c>
      <c r="Q13984" s="1" t="s">
        <v>13738</v>
      </c>
      <c r="R13984">
        <v>818493</v>
      </c>
      <c r="S13984">
        <v>818493</v>
      </c>
      <c r="T13984" s="2" t="s">
        <v>1885</v>
      </c>
      <c r="U13984" s="2" t="s">
        <v>1885</v>
      </c>
      <c r="V13984" s="2">
        <v>45321</v>
      </c>
      <c r="W13984" s="2">
        <v>45323</v>
      </c>
    </row>
    <row r="13985" spans="1:23" x14ac:dyDescent="0.25">
      <c r="A13985" t="s">
        <v>1886</v>
      </c>
      <c r="B13985">
        <v>1718696</v>
      </c>
      <c r="C13985">
        <v>3125944</v>
      </c>
      <c r="D13985">
        <v>504</v>
      </c>
      <c r="E13985">
        <v>763</v>
      </c>
      <c r="F13985" t="s">
        <v>1628</v>
      </c>
      <c r="G13985" t="s">
        <v>1627</v>
      </c>
      <c r="H13985" t="s">
        <v>1630</v>
      </c>
      <c r="I13985" t="s">
        <v>1629</v>
      </c>
      <c r="J13985" t="s">
        <v>1632</v>
      </c>
      <c r="K13985" t="s">
        <v>1631</v>
      </c>
      <c r="L13985" t="s">
        <v>13764</v>
      </c>
      <c r="M13985" t="s">
        <v>13765</v>
      </c>
      <c r="N13985">
        <v>954993642</v>
      </c>
      <c r="O13985">
        <v>954993642</v>
      </c>
      <c r="P13985" s="1" t="s">
        <v>13738</v>
      </c>
      <c r="Q13985" s="1" t="s">
        <v>13738</v>
      </c>
      <c r="R13985">
        <v>818493</v>
      </c>
      <c r="S13985">
        <v>818493</v>
      </c>
      <c r="T13985" s="2" t="s">
        <v>1887</v>
      </c>
      <c r="U13985" s="2" t="s">
        <v>1887</v>
      </c>
      <c r="V13985" s="2">
        <v>45321</v>
      </c>
      <c r="W13985" s="2">
        <v>45323</v>
      </c>
    </row>
    <row r="13986" spans="1:23" x14ac:dyDescent="0.25">
      <c r="A13986" t="s">
        <v>1888</v>
      </c>
      <c r="B13986">
        <v>1718251</v>
      </c>
      <c r="C13986">
        <v>3124355</v>
      </c>
      <c r="D13986">
        <v>504</v>
      </c>
      <c r="E13986">
        <v>763</v>
      </c>
      <c r="F13986" t="s">
        <v>1628</v>
      </c>
      <c r="G13986" t="s">
        <v>1627</v>
      </c>
      <c r="H13986" t="s">
        <v>1630</v>
      </c>
      <c r="I13986" t="s">
        <v>1629</v>
      </c>
      <c r="J13986" t="s">
        <v>1632</v>
      </c>
      <c r="K13986" t="s">
        <v>1631</v>
      </c>
      <c r="L13986" t="s">
        <v>13764</v>
      </c>
      <c r="M13986" t="s">
        <v>13765</v>
      </c>
      <c r="N13986">
        <v>954993499</v>
      </c>
      <c r="O13986">
        <v>954993499</v>
      </c>
      <c r="P13986" s="1" t="s">
        <v>13738</v>
      </c>
      <c r="Q13986" s="1" t="s">
        <v>13738</v>
      </c>
      <c r="R13986">
        <v>818493</v>
      </c>
      <c r="S13986">
        <v>818493</v>
      </c>
      <c r="T13986" s="2" t="s">
        <v>1889</v>
      </c>
      <c r="U13986" s="2" t="s">
        <v>1889</v>
      </c>
      <c r="V13986" s="2">
        <v>45321</v>
      </c>
      <c r="W13986" s="2">
        <v>45323</v>
      </c>
    </row>
    <row r="13987" spans="1:23" x14ac:dyDescent="0.25">
      <c r="A13987" t="s">
        <v>1890</v>
      </c>
      <c r="B13987">
        <v>1719099</v>
      </c>
      <c r="C13987">
        <v>3126198</v>
      </c>
      <c r="D13987">
        <v>504</v>
      </c>
      <c r="E13987">
        <v>763</v>
      </c>
      <c r="F13987" t="s">
        <v>1628</v>
      </c>
      <c r="G13987" t="s">
        <v>1627</v>
      </c>
      <c r="H13987" t="s">
        <v>1630</v>
      </c>
      <c r="I13987" t="s">
        <v>1629</v>
      </c>
      <c r="J13987" t="s">
        <v>1632</v>
      </c>
      <c r="K13987" t="s">
        <v>1631</v>
      </c>
      <c r="L13987" t="s">
        <v>13764</v>
      </c>
      <c r="M13987" t="s">
        <v>13765</v>
      </c>
      <c r="N13987">
        <v>954986423</v>
      </c>
      <c r="O13987">
        <v>954986423</v>
      </c>
      <c r="P13987" s="1" t="s">
        <v>13738</v>
      </c>
      <c r="Q13987" s="1" t="s">
        <v>13738</v>
      </c>
      <c r="R13987">
        <v>818493</v>
      </c>
      <c r="S13987">
        <v>818493</v>
      </c>
      <c r="T13987" s="2" t="s">
        <v>1891</v>
      </c>
      <c r="U13987" s="2" t="s">
        <v>1891</v>
      </c>
      <c r="V13987" s="2">
        <v>45321</v>
      </c>
      <c r="W13987" s="2">
        <v>45323</v>
      </c>
    </row>
    <row r="13988" spans="1:23" x14ac:dyDescent="0.25">
      <c r="A13988" t="s">
        <v>1892</v>
      </c>
      <c r="B13988">
        <v>1719756</v>
      </c>
      <c r="C13988">
        <v>3126505</v>
      </c>
      <c r="D13988">
        <v>504</v>
      </c>
      <c r="E13988">
        <v>763</v>
      </c>
      <c r="F13988" t="s">
        <v>1628</v>
      </c>
      <c r="G13988" t="s">
        <v>1627</v>
      </c>
      <c r="H13988" t="s">
        <v>1630</v>
      </c>
      <c r="I13988" t="s">
        <v>1629</v>
      </c>
      <c r="J13988" t="s">
        <v>1632</v>
      </c>
      <c r="K13988" t="s">
        <v>1631</v>
      </c>
      <c r="L13988" t="s">
        <v>13764</v>
      </c>
      <c r="M13988" t="s">
        <v>13765</v>
      </c>
      <c r="N13988">
        <v>954995589</v>
      </c>
      <c r="O13988">
        <v>954995589</v>
      </c>
      <c r="P13988" s="1" t="s">
        <v>13738</v>
      </c>
      <c r="Q13988" s="1" t="s">
        <v>13738</v>
      </c>
      <c r="R13988">
        <v>818493</v>
      </c>
      <c r="S13988">
        <v>818493</v>
      </c>
      <c r="T13988" s="2" t="s">
        <v>1893</v>
      </c>
      <c r="U13988" s="2" t="s">
        <v>1893</v>
      </c>
      <c r="V13988" s="2">
        <v>45321</v>
      </c>
      <c r="W13988" s="2">
        <v>45323</v>
      </c>
    </row>
    <row r="13989" spans="1:23" x14ac:dyDescent="0.25">
      <c r="A13989" t="s">
        <v>1894</v>
      </c>
      <c r="B13989">
        <v>1719900</v>
      </c>
      <c r="C13989">
        <v>3126549</v>
      </c>
      <c r="D13989">
        <v>504</v>
      </c>
      <c r="E13989">
        <v>763</v>
      </c>
      <c r="F13989" t="s">
        <v>1628</v>
      </c>
      <c r="G13989" t="s">
        <v>1627</v>
      </c>
      <c r="H13989" t="s">
        <v>1630</v>
      </c>
      <c r="I13989" t="s">
        <v>1629</v>
      </c>
      <c r="J13989" t="s">
        <v>1632</v>
      </c>
      <c r="K13989" t="s">
        <v>1631</v>
      </c>
      <c r="L13989" t="s">
        <v>13764</v>
      </c>
      <c r="M13989" t="s">
        <v>13765</v>
      </c>
      <c r="N13989">
        <v>954995647</v>
      </c>
      <c r="O13989">
        <v>954995647</v>
      </c>
      <c r="P13989" s="1" t="s">
        <v>13738</v>
      </c>
      <c r="Q13989" s="1" t="s">
        <v>13738</v>
      </c>
      <c r="R13989">
        <v>818493</v>
      </c>
      <c r="S13989">
        <v>818493</v>
      </c>
      <c r="T13989" s="2" t="s">
        <v>1895</v>
      </c>
      <c r="U13989" s="2" t="s">
        <v>1895</v>
      </c>
      <c r="V13989" s="2">
        <v>45321</v>
      </c>
      <c r="W13989" s="2">
        <v>45323</v>
      </c>
    </row>
    <row r="13990" spans="1:23" x14ac:dyDescent="0.25">
      <c r="A13990" t="s">
        <v>1896</v>
      </c>
      <c r="B13990">
        <v>1718370</v>
      </c>
      <c r="C13990">
        <v>3124447</v>
      </c>
      <c r="D13990">
        <v>504</v>
      </c>
      <c r="E13990">
        <v>763</v>
      </c>
      <c r="F13990" t="s">
        <v>1628</v>
      </c>
      <c r="G13990" t="s">
        <v>1627</v>
      </c>
      <c r="H13990" t="s">
        <v>1630</v>
      </c>
      <c r="I13990" t="s">
        <v>1629</v>
      </c>
      <c r="J13990" t="s">
        <v>1632</v>
      </c>
      <c r="K13990" t="s">
        <v>1631</v>
      </c>
      <c r="L13990" t="s">
        <v>13764</v>
      </c>
      <c r="M13990" t="s">
        <v>13765</v>
      </c>
      <c r="N13990">
        <v>954994153</v>
      </c>
      <c r="O13990">
        <v>954994153</v>
      </c>
      <c r="P13990" s="1" t="s">
        <v>13738</v>
      </c>
      <c r="Q13990" s="1" t="s">
        <v>13738</v>
      </c>
      <c r="R13990">
        <v>818493</v>
      </c>
      <c r="S13990">
        <v>818493</v>
      </c>
      <c r="T13990" s="2" t="s">
        <v>1897</v>
      </c>
      <c r="U13990" s="2" t="s">
        <v>1897</v>
      </c>
      <c r="V13990" s="2">
        <v>45321</v>
      </c>
      <c r="W13990" s="2">
        <v>45323</v>
      </c>
    </row>
    <row r="13991" spans="1:23" x14ac:dyDescent="0.25">
      <c r="A13991" t="s">
        <v>1898</v>
      </c>
      <c r="B13991">
        <v>1718761</v>
      </c>
      <c r="C13991">
        <v>3125979</v>
      </c>
      <c r="D13991">
        <v>504</v>
      </c>
      <c r="E13991">
        <v>763</v>
      </c>
      <c r="F13991" t="s">
        <v>1628</v>
      </c>
      <c r="G13991" t="s">
        <v>1627</v>
      </c>
      <c r="H13991" t="s">
        <v>1630</v>
      </c>
      <c r="I13991" t="s">
        <v>1629</v>
      </c>
      <c r="J13991" t="s">
        <v>1632</v>
      </c>
      <c r="K13991" t="s">
        <v>1631</v>
      </c>
      <c r="L13991" t="s">
        <v>13764</v>
      </c>
      <c r="M13991" t="s">
        <v>13765</v>
      </c>
      <c r="N13991">
        <v>954993653</v>
      </c>
      <c r="O13991">
        <v>954993653</v>
      </c>
      <c r="P13991" s="1" t="s">
        <v>13738</v>
      </c>
      <c r="Q13991" s="1" t="s">
        <v>13738</v>
      </c>
      <c r="R13991">
        <v>818493</v>
      </c>
      <c r="S13991">
        <v>818493</v>
      </c>
      <c r="T13991" s="2" t="s">
        <v>1899</v>
      </c>
      <c r="U13991" s="2" t="s">
        <v>1899</v>
      </c>
      <c r="V13991" s="2">
        <v>45321</v>
      </c>
      <c r="W13991" s="2">
        <v>45323</v>
      </c>
    </row>
    <row r="13992" spans="1:23" x14ac:dyDescent="0.25">
      <c r="A13992" t="s">
        <v>1900</v>
      </c>
      <c r="B13992">
        <v>1718310</v>
      </c>
      <c r="C13992">
        <v>3124385</v>
      </c>
      <c r="D13992">
        <v>504</v>
      </c>
      <c r="E13992">
        <v>763</v>
      </c>
      <c r="F13992" t="s">
        <v>1628</v>
      </c>
      <c r="G13992" t="s">
        <v>1627</v>
      </c>
      <c r="H13992" t="s">
        <v>1630</v>
      </c>
      <c r="I13992" t="s">
        <v>1629</v>
      </c>
      <c r="J13992" t="s">
        <v>1632</v>
      </c>
      <c r="K13992" t="s">
        <v>1631</v>
      </c>
      <c r="L13992" t="s">
        <v>13764</v>
      </c>
      <c r="M13992" t="s">
        <v>13765</v>
      </c>
      <c r="N13992">
        <v>954994450</v>
      </c>
      <c r="O13992">
        <v>954994450</v>
      </c>
      <c r="P13992" s="1" t="s">
        <v>13738</v>
      </c>
      <c r="Q13992" s="1" t="s">
        <v>13738</v>
      </c>
      <c r="R13992">
        <v>818493</v>
      </c>
      <c r="S13992">
        <v>818493</v>
      </c>
      <c r="T13992" s="2" t="s">
        <v>1901</v>
      </c>
      <c r="U13992" s="2" t="s">
        <v>1901</v>
      </c>
      <c r="V13992" s="2">
        <v>45321</v>
      </c>
      <c r="W13992" s="2">
        <v>45323</v>
      </c>
    </row>
    <row r="13993" spans="1:23" x14ac:dyDescent="0.25">
      <c r="A13993" t="s">
        <v>1902</v>
      </c>
      <c r="B13993">
        <v>1718538</v>
      </c>
      <c r="C13993">
        <v>3125861</v>
      </c>
      <c r="D13993">
        <v>504</v>
      </c>
      <c r="E13993">
        <v>763</v>
      </c>
      <c r="F13993" t="s">
        <v>1628</v>
      </c>
      <c r="G13993" t="s">
        <v>1627</v>
      </c>
      <c r="H13993" t="s">
        <v>1630</v>
      </c>
      <c r="I13993" t="s">
        <v>1629</v>
      </c>
      <c r="J13993" t="s">
        <v>1632</v>
      </c>
      <c r="K13993" t="s">
        <v>1631</v>
      </c>
      <c r="L13993" t="s">
        <v>13764</v>
      </c>
      <c r="M13993" t="s">
        <v>13765</v>
      </c>
      <c r="N13993">
        <v>954994152</v>
      </c>
      <c r="O13993">
        <v>954994152</v>
      </c>
      <c r="P13993" s="1" t="s">
        <v>13738</v>
      </c>
      <c r="Q13993" s="1" t="s">
        <v>13738</v>
      </c>
      <c r="R13993">
        <v>818493</v>
      </c>
      <c r="S13993">
        <v>818493</v>
      </c>
      <c r="T13993" s="2" t="s">
        <v>1903</v>
      </c>
      <c r="U13993" s="2" t="s">
        <v>1903</v>
      </c>
      <c r="V13993" s="2">
        <v>45321</v>
      </c>
      <c r="W13993" s="2">
        <v>45323</v>
      </c>
    </row>
    <row r="13994" spans="1:23" x14ac:dyDescent="0.25">
      <c r="A13994" t="s">
        <v>1904</v>
      </c>
      <c r="B13994">
        <v>1719747</v>
      </c>
      <c r="C13994">
        <v>3126502</v>
      </c>
      <c r="D13994">
        <v>504</v>
      </c>
      <c r="E13994">
        <v>763</v>
      </c>
      <c r="F13994" t="s">
        <v>1628</v>
      </c>
      <c r="G13994" t="s">
        <v>1627</v>
      </c>
      <c r="H13994" t="s">
        <v>1630</v>
      </c>
      <c r="I13994" t="s">
        <v>1629</v>
      </c>
      <c r="J13994" t="s">
        <v>1632</v>
      </c>
      <c r="K13994" t="s">
        <v>1631</v>
      </c>
      <c r="L13994" t="s">
        <v>13764</v>
      </c>
      <c r="M13994" t="s">
        <v>13765</v>
      </c>
      <c r="N13994">
        <v>954995598</v>
      </c>
      <c r="O13994">
        <v>954995598</v>
      </c>
      <c r="P13994" s="1" t="s">
        <v>13738</v>
      </c>
      <c r="Q13994" s="1" t="s">
        <v>13738</v>
      </c>
      <c r="R13994">
        <v>818493</v>
      </c>
      <c r="S13994">
        <v>818493</v>
      </c>
      <c r="T13994" s="2" t="s">
        <v>1905</v>
      </c>
      <c r="U13994" s="2" t="s">
        <v>1905</v>
      </c>
      <c r="V13994" s="2">
        <v>45321</v>
      </c>
      <c r="W13994" s="2">
        <v>45323</v>
      </c>
    </row>
    <row r="13995" spans="1:23" x14ac:dyDescent="0.25">
      <c r="A13995" t="s">
        <v>1906</v>
      </c>
      <c r="B13995">
        <v>1718481</v>
      </c>
      <c r="C13995">
        <v>3124544</v>
      </c>
      <c r="D13995">
        <v>504</v>
      </c>
      <c r="E13995">
        <v>763</v>
      </c>
      <c r="F13995" t="s">
        <v>1628</v>
      </c>
      <c r="G13995" t="s">
        <v>1627</v>
      </c>
      <c r="H13995" t="s">
        <v>1630</v>
      </c>
      <c r="I13995" t="s">
        <v>1629</v>
      </c>
      <c r="J13995" t="s">
        <v>1632</v>
      </c>
      <c r="K13995" t="s">
        <v>1631</v>
      </c>
      <c r="L13995" t="s">
        <v>13764</v>
      </c>
      <c r="M13995" t="s">
        <v>13765</v>
      </c>
      <c r="N13995">
        <v>954994023</v>
      </c>
      <c r="O13995">
        <v>954994023</v>
      </c>
      <c r="P13995" s="1" t="s">
        <v>13738</v>
      </c>
      <c r="Q13995" s="1" t="s">
        <v>13738</v>
      </c>
      <c r="R13995">
        <v>818493</v>
      </c>
      <c r="S13995">
        <v>818493</v>
      </c>
      <c r="T13995" s="2" t="s">
        <v>1907</v>
      </c>
      <c r="U13995" s="2" t="s">
        <v>1907</v>
      </c>
      <c r="V13995" s="2">
        <v>45321</v>
      </c>
      <c r="W13995" s="2">
        <v>45323</v>
      </c>
    </row>
    <row r="13996" spans="1:23" x14ac:dyDescent="0.25">
      <c r="A13996" t="s">
        <v>1908</v>
      </c>
      <c r="B13996">
        <v>1719213</v>
      </c>
      <c r="C13996">
        <v>3126261</v>
      </c>
      <c r="D13996">
        <v>504</v>
      </c>
      <c r="E13996">
        <v>763</v>
      </c>
      <c r="F13996" t="s">
        <v>1628</v>
      </c>
      <c r="G13996" t="s">
        <v>1627</v>
      </c>
      <c r="H13996" t="s">
        <v>1630</v>
      </c>
      <c r="I13996" t="s">
        <v>1629</v>
      </c>
      <c r="J13996" t="s">
        <v>1632</v>
      </c>
      <c r="K13996" t="s">
        <v>1631</v>
      </c>
      <c r="L13996" t="s">
        <v>13764</v>
      </c>
      <c r="M13996" t="s">
        <v>13765</v>
      </c>
      <c r="N13996">
        <v>954993792</v>
      </c>
      <c r="O13996">
        <v>954993792</v>
      </c>
      <c r="P13996" s="1" t="s">
        <v>13738</v>
      </c>
      <c r="Q13996" s="1" t="s">
        <v>13738</v>
      </c>
      <c r="R13996">
        <v>818493</v>
      </c>
      <c r="S13996">
        <v>818493</v>
      </c>
      <c r="T13996" s="2" t="s">
        <v>1909</v>
      </c>
      <c r="U13996" s="2" t="s">
        <v>1909</v>
      </c>
      <c r="V13996" s="2">
        <v>45321</v>
      </c>
      <c r="W13996" s="2">
        <v>45323</v>
      </c>
    </row>
    <row r="13997" spans="1:23" x14ac:dyDescent="0.25">
      <c r="A13997" t="s">
        <v>1910</v>
      </c>
      <c r="B13997">
        <v>1717957</v>
      </c>
      <c r="C13997">
        <v>3124156</v>
      </c>
      <c r="D13997">
        <v>504</v>
      </c>
      <c r="E13997">
        <v>763</v>
      </c>
      <c r="F13997" t="s">
        <v>1628</v>
      </c>
      <c r="G13997" t="s">
        <v>1627</v>
      </c>
      <c r="H13997" t="s">
        <v>1630</v>
      </c>
      <c r="I13997" t="s">
        <v>1629</v>
      </c>
      <c r="J13997" t="s">
        <v>1632</v>
      </c>
      <c r="K13997" t="s">
        <v>1631</v>
      </c>
      <c r="L13997" t="s">
        <v>13764</v>
      </c>
      <c r="M13997" t="s">
        <v>13765</v>
      </c>
      <c r="N13997">
        <v>954988534</v>
      </c>
      <c r="O13997">
        <v>954988534</v>
      </c>
      <c r="P13997" s="1" t="s">
        <v>13738</v>
      </c>
      <c r="Q13997" s="1" t="s">
        <v>13738</v>
      </c>
      <c r="R13997">
        <v>818493</v>
      </c>
      <c r="S13997">
        <v>818493</v>
      </c>
      <c r="T13997" s="2" t="s">
        <v>1911</v>
      </c>
      <c r="U13997" s="2" t="s">
        <v>1911</v>
      </c>
      <c r="V13997" s="2">
        <v>45321</v>
      </c>
      <c r="W13997" s="2">
        <v>45323</v>
      </c>
    </row>
    <row r="13998" spans="1:23" x14ac:dyDescent="0.25">
      <c r="A13998" t="s">
        <v>1912</v>
      </c>
      <c r="B13998">
        <v>1718501</v>
      </c>
      <c r="C13998">
        <v>3124565</v>
      </c>
      <c r="D13998">
        <v>504</v>
      </c>
      <c r="E13998">
        <v>763</v>
      </c>
      <c r="F13998" t="s">
        <v>1628</v>
      </c>
      <c r="G13998" t="s">
        <v>1627</v>
      </c>
      <c r="H13998" t="s">
        <v>1630</v>
      </c>
      <c r="I13998" t="s">
        <v>1629</v>
      </c>
      <c r="J13998" t="s">
        <v>1632</v>
      </c>
      <c r="K13998" t="s">
        <v>1631</v>
      </c>
      <c r="L13998" t="s">
        <v>13764</v>
      </c>
      <c r="M13998" t="s">
        <v>13765</v>
      </c>
      <c r="N13998">
        <v>954994024</v>
      </c>
      <c r="O13998">
        <v>954994024</v>
      </c>
      <c r="P13998" s="1" t="s">
        <v>13738</v>
      </c>
      <c r="Q13998" s="1" t="s">
        <v>13738</v>
      </c>
      <c r="R13998">
        <v>818493</v>
      </c>
      <c r="S13998">
        <v>818493</v>
      </c>
      <c r="T13998" s="2" t="s">
        <v>1913</v>
      </c>
      <c r="U13998" s="2" t="s">
        <v>1913</v>
      </c>
      <c r="V13998" s="2">
        <v>45321</v>
      </c>
      <c r="W13998" s="2">
        <v>45323</v>
      </c>
    </row>
    <row r="13999" spans="1:23" x14ac:dyDescent="0.25">
      <c r="A13999" t="s">
        <v>1914</v>
      </c>
      <c r="B13999">
        <v>1719021</v>
      </c>
      <c r="C13999">
        <v>3126159</v>
      </c>
      <c r="D13999">
        <v>504</v>
      </c>
      <c r="E13999">
        <v>763</v>
      </c>
      <c r="F13999" t="s">
        <v>1628</v>
      </c>
      <c r="G13999" t="s">
        <v>1627</v>
      </c>
      <c r="H13999" t="s">
        <v>1630</v>
      </c>
      <c r="I13999" t="s">
        <v>1629</v>
      </c>
      <c r="J13999" t="s">
        <v>1632</v>
      </c>
      <c r="K13999" t="s">
        <v>1631</v>
      </c>
      <c r="L13999" t="s">
        <v>13764</v>
      </c>
      <c r="M13999" t="s">
        <v>13765</v>
      </c>
      <c r="N13999">
        <v>954993167</v>
      </c>
      <c r="O13999">
        <v>954993167</v>
      </c>
      <c r="P13999" s="1" t="s">
        <v>13738</v>
      </c>
      <c r="Q13999" s="1" t="s">
        <v>13738</v>
      </c>
      <c r="R13999">
        <v>818493</v>
      </c>
      <c r="S13999">
        <v>818493</v>
      </c>
      <c r="T13999" s="2" t="s">
        <v>1915</v>
      </c>
      <c r="U13999" s="2" t="s">
        <v>1915</v>
      </c>
      <c r="V13999" s="2">
        <v>45321</v>
      </c>
      <c r="W13999" s="2">
        <v>45323</v>
      </c>
    </row>
    <row r="14000" spans="1:23" x14ac:dyDescent="0.25">
      <c r="A14000" t="s">
        <v>1916</v>
      </c>
      <c r="B14000">
        <v>1719197</v>
      </c>
      <c r="C14000">
        <v>3126254</v>
      </c>
      <c r="D14000">
        <v>504</v>
      </c>
      <c r="E14000">
        <v>763</v>
      </c>
      <c r="F14000" t="s">
        <v>1628</v>
      </c>
      <c r="G14000" t="s">
        <v>1627</v>
      </c>
      <c r="H14000" t="s">
        <v>1630</v>
      </c>
      <c r="I14000" t="s">
        <v>1629</v>
      </c>
      <c r="J14000" t="s">
        <v>1632</v>
      </c>
      <c r="K14000" t="s">
        <v>1631</v>
      </c>
      <c r="L14000" t="s">
        <v>13764</v>
      </c>
      <c r="M14000" t="s">
        <v>13765</v>
      </c>
      <c r="N14000">
        <v>954993764</v>
      </c>
      <c r="O14000">
        <v>954993764</v>
      </c>
      <c r="P14000" s="1" t="s">
        <v>13738</v>
      </c>
      <c r="Q14000" s="1" t="s">
        <v>13738</v>
      </c>
      <c r="R14000">
        <v>818493</v>
      </c>
      <c r="S14000">
        <v>818493</v>
      </c>
      <c r="T14000" s="2" t="s">
        <v>1917</v>
      </c>
      <c r="U14000" s="2" t="s">
        <v>1917</v>
      </c>
      <c r="V14000" s="2">
        <v>45321</v>
      </c>
      <c r="W14000" s="2">
        <v>45323</v>
      </c>
    </row>
    <row r="14001" spans="1:23" x14ac:dyDescent="0.25">
      <c r="A14001" t="s">
        <v>1918</v>
      </c>
      <c r="B14001">
        <v>1718679</v>
      </c>
      <c r="C14001">
        <v>3125935</v>
      </c>
      <c r="D14001">
        <v>504</v>
      </c>
      <c r="E14001">
        <v>763</v>
      </c>
      <c r="F14001" t="s">
        <v>1628</v>
      </c>
      <c r="G14001" t="s">
        <v>1627</v>
      </c>
      <c r="H14001" t="s">
        <v>1630</v>
      </c>
      <c r="I14001" t="s">
        <v>1629</v>
      </c>
      <c r="J14001" t="s">
        <v>1632</v>
      </c>
      <c r="K14001" t="s">
        <v>1631</v>
      </c>
      <c r="L14001" t="s">
        <v>13764</v>
      </c>
      <c r="M14001" t="s">
        <v>13765</v>
      </c>
      <c r="N14001">
        <v>954993601</v>
      </c>
      <c r="O14001">
        <v>954993601</v>
      </c>
      <c r="P14001" s="1" t="s">
        <v>13738</v>
      </c>
      <c r="Q14001" s="1" t="s">
        <v>13738</v>
      </c>
      <c r="R14001">
        <v>818493</v>
      </c>
      <c r="S14001">
        <v>818493</v>
      </c>
      <c r="T14001" s="2" t="s">
        <v>1919</v>
      </c>
      <c r="U14001" s="2" t="s">
        <v>1919</v>
      </c>
      <c r="V14001" s="2">
        <v>45321</v>
      </c>
      <c r="W14001" s="2">
        <v>45323</v>
      </c>
    </row>
    <row r="14002" spans="1:23" x14ac:dyDescent="0.25">
      <c r="A14002" t="s">
        <v>1920</v>
      </c>
      <c r="B14002">
        <v>1718599</v>
      </c>
      <c r="C14002">
        <v>3125902</v>
      </c>
      <c r="D14002">
        <v>504</v>
      </c>
      <c r="E14002">
        <v>763</v>
      </c>
      <c r="F14002" t="s">
        <v>1628</v>
      </c>
      <c r="G14002" t="s">
        <v>1627</v>
      </c>
      <c r="H14002" t="s">
        <v>1630</v>
      </c>
      <c r="I14002" t="s">
        <v>1629</v>
      </c>
      <c r="J14002" t="s">
        <v>1632</v>
      </c>
      <c r="K14002" t="s">
        <v>1631</v>
      </c>
      <c r="L14002" t="s">
        <v>13764</v>
      </c>
      <c r="M14002" t="s">
        <v>13765</v>
      </c>
      <c r="N14002">
        <v>954993996</v>
      </c>
      <c r="O14002">
        <v>954993996</v>
      </c>
      <c r="P14002" s="1" t="s">
        <v>13738</v>
      </c>
      <c r="Q14002" s="1" t="s">
        <v>13738</v>
      </c>
      <c r="R14002">
        <v>818493</v>
      </c>
      <c r="S14002">
        <v>818493</v>
      </c>
      <c r="T14002" s="2" t="s">
        <v>1921</v>
      </c>
      <c r="U14002" s="2" t="s">
        <v>1921</v>
      </c>
      <c r="V14002" s="2">
        <v>45321</v>
      </c>
      <c r="W14002" s="2">
        <v>45323</v>
      </c>
    </row>
    <row r="14003" spans="1:23" x14ac:dyDescent="0.25">
      <c r="A14003" t="s">
        <v>1922</v>
      </c>
      <c r="B14003">
        <v>1719077</v>
      </c>
      <c r="C14003">
        <v>3126190</v>
      </c>
      <c r="D14003">
        <v>504</v>
      </c>
      <c r="E14003">
        <v>763</v>
      </c>
      <c r="F14003" t="s">
        <v>1628</v>
      </c>
      <c r="G14003" t="s">
        <v>1627</v>
      </c>
      <c r="H14003" t="s">
        <v>1630</v>
      </c>
      <c r="I14003" t="s">
        <v>1629</v>
      </c>
      <c r="J14003" t="s">
        <v>1632</v>
      </c>
      <c r="K14003" t="s">
        <v>1631</v>
      </c>
      <c r="L14003" t="s">
        <v>13764</v>
      </c>
      <c r="M14003" t="s">
        <v>13765</v>
      </c>
      <c r="N14003">
        <v>954986404</v>
      </c>
      <c r="O14003">
        <v>954986404</v>
      </c>
      <c r="P14003" s="1" t="s">
        <v>13738</v>
      </c>
      <c r="Q14003" s="1" t="s">
        <v>13738</v>
      </c>
      <c r="R14003">
        <v>818493</v>
      </c>
      <c r="S14003">
        <v>818493</v>
      </c>
      <c r="T14003" s="2" t="s">
        <v>1923</v>
      </c>
      <c r="U14003" s="2" t="s">
        <v>1923</v>
      </c>
      <c r="V14003" s="2">
        <v>45321</v>
      </c>
      <c r="W14003" s="2">
        <v>45323</v>
      </c>
    </row>
    <row r="14004" spans="1:23" x14ac:dyDescent="0.25">
      <c r="A14004" t="s">
        <v>1924</v>
      </c>
      <c r="B14004">
        <v>1719506</v>
      </c>
      <c r="C14004">
        <v>3126408</v>
      </c>
      <c r="D14004">
        <v>504</v>
      </c>
      <c r="E14004">
        <v>763</v>
      </c>
      <c r="F14004" t="s">
        <v>1628</v>
      </c>
      <c r="G14004" t="s">
        <v>1627</v>
      </c>
      <c r="H14004" t="s">
        <v>1630</v>
      </c>
      <c r="I14004" t="s">
        <v>1629</v>
      </c>
      <c r="J14004" t="s">
        <v>1632</v>
      </c>
      <c r="K14004" t="s">
        <v>1631</v>
      </c>
      <c r="L14004" t="s">
        <v>13764</v>
      </c>
      <c r="M14004" t="s">
        <v>13765</v>
      </c>
      <c r="N14004">
        <v>954993423</v>
      </c>
      <c r="O14004">
        <v>954993423</v>
      </c>
      <c r="P14004" s="1" t="s">
        <v>13738</v>
      </c>
      <c r="Q14004" s="1" t="s">
        <v>13738</v>
      </c>
      <c r="R14004">
        <v>818493</v>
      </c>
      <c r="S14004">
        <v>818493</v>
      </c>
      <c r="T14004" s="2" t="s">
        <v>1925</v>
      </c>
      <c r="U14004" s="2" t="s">
        <v>1925</v>
      </c>
      <c r="V14004" s="2">
        <v>45321</v>
      </c>
      <c r="W14004" s="2">
        <v>45323</v>
      </c>
    </row>
    <row r="14005" spans="1:23" x14ac:dyDescent="0.25">
      <c r="A14005" t="s">
        <v>1926</v>
      </c>
      <c r="B14005">
        <v>1719569</v>
      </c>
      <c r="C14005">
        <v>3126434</v>
      </c>
      <c r="D14005">
        <v>504</v>
      </c>
      <c r="E14005">
        <v>763</v>
      </c>
      <c r="F14005" t="s">
        <v>1628</v>
      </c>
      <c r="G14005" t="s">
        <v>1627</v>
      </c>
      <c r="H14005" t="s">
        <v>1630</v>
      </c>
      <c r="I14005" t="s">
        <v>1629</v>
      </c>
      <c r="J14005" t="s">
        <v>1632</v>
      </c>
      <c r="K14005" t="s">
        <v>1631</v>
      </c>
      <c r="L14005" t="s">
        <v>13764</v>
      </c>
      <c r="M14005" t="s">
        <v>13765</v>
      </c>
      <c r="N14005">
        <v>954993332</v>
      </c>
      <c r="O14005">
        <v>954993332</v>
      </c>
      <c r="P14005" s="1" t="s">
        <v>13738</v>
      </c>
      <c r="Q14005" s="1" t="s">
        <v>13738</v>
      </c>
      <c r="R14005">
        <v>818493</v>
      </c>
      <c r="S14005">
        <v>818493</v>
      </c>
      <c r="T14005" s="2" t="s">
        <v>1927</v>
      </c>
      <c r="U14005" s="2" t="s">
        <v>1927</v>
      </c>
      <c r="V14005" s="2">
        <v>45321</v>
      </c>
      <c r="W14005" s="2">
        <v>45323</v>
      </c>
    </row>
    <row r="14006" spans="1:23" x14ac:dyDescent="0.25">
      <c r="A14006" t="s">
        <v>1928</v>
      </c>
      <c r="B14006">
        <v>1719042</v>
      </c>
      <c r="C14006">
        <v>3126171</v>
      </c>
      <c r="D14006">
        <v>504</v>
      </c>
      <c r="E14006">
        <v>763</v>
      </c>
      <c r="F14006" t="s">
        <v>1628</v>
      </c>
      <c r="G14006" t="s">
        <v>1627</v>
      </c>
      <c r="H14006" t="s">
        <v>1630</v>
      </c>
      <c r="I14006" t="s">
        <v>1629</v>
      </c>
      <c r="J14006" t="s">
        <v>1632</v>
      </c>
      <c r="K14006" t="s">
        <v>1631</v>
      </c>
      <c r="L14006" t="s">
        <v>13764</v>
      </c>
      <c r="M14006" t="s">
        <v>13765</v>
      </c>
      <c r="N14006">
        <v>954986695</v>
      </c>
      <c r="O14006">
        <v>954986695</v>
      </c>
      <c r="P14006" s="1" t="s">
        <v>13738</v>
      </c>
      <c r="Q14006" s="1" t="s">
        <v>13738</v>
      </c>
      <c r="R14006">
        <v>818493</v>
      </c>
      <c r="S14006">
        <v>818493</v>
      </c>
      <c r="T14006" s="2" t="s">
        <v>1929</v>
      </c>
      <c r="U14006" s="2" t="s">
        <v>1929</v>
      </c>
      <c r="V14006" s="2">
        <v>45321</v>
      </c>
      <c r="W14006" s="2">
        <v>45323</v>
      </c>
    </row>
    <row r="14007" spans="1:23" x14ac:dyDescent="0.25">
      <c r="A14007" t="s">
        <v>1930</v>
      </c>
      <c r="B14007">
        <v>1718155</v>
      </c>
      <c r="C14007">
        <v>3124283</v>
      </c>
      <c r="D14007">
        <v>504</v>
      </c>
      <c r="E14007">
        <v>763</v>
      </c>
      <c r="F14007" t="s">
        <v>1628</v>
      </c>
      <c r="G14007" t="s">
        <v>1627</v>
      </c>
      <c r="H14007" t="s">
        <v>1630</v>
      </c>
      <c r="I14007" t="s">
        <v>1629</v>
      </c>
      <c r="J14007" t="s">
        <v>1632</v>
      </c>
      <c r="K14007" t="s">
        <v>1631</v>
      </c>
      <c r="L14007" t="s">
        <v>13764</v>
      </c>
      <c r="M14007" t="s">
        <v>13765</v>
      </c>
      <c r="N14007">
        <v>954993447</v>
      </c>
      <c r="O14007">
        <v>954993447</v>
      </c>
      <c r="P14007" s="1" t="s">
        <v>13738</v>
      </c>
      <c r="Q14007" s="1" t="s">
        <v>13738</v>
      </c>
      <c r="R14007">
        <v>818493</v>
      </c>
      <c r="S14007">
        <v>818493</v>
      </c>
      <c r="T14007" s="2" t="s">
        <v>1931</v>
      </c>
      <c r="U14007" s="2" t="s">
        <v>1931</v>
      </c>
      <c r="V14007" s="2">
        <v>45321</v>
      </c>
      <c r="W14007" s="2">
        <v>45323</v>
      </c>
    </row>
    <row r="14008" spans="1:23" x14ac:dyDescent="0.25">
      <c r="A14008" t="s">
        <v>1932</v>
      </c>
      <c r="B14008">
        <v>1718803</v>
      </c>
      <c r="C14008">
        <v>3126017</v>
      </c>
      <c r="D14008">
        <v>504</v>
      </c>
      <c r="E14008">
        <v>763</v>
      </c>
      <c r="F14008" t="s">
        <v>1628</v>
      </c>
      <c r="G14008" t="s">
        <v>1627</v>
      </c>
      <c r="H14008" t="s">
        <v>1630</v>
      </c>
      <c r="I14008" t="s">
        <v>1629</v>
      </c>
      <c r="J14008" t="s">
        <v>1632</v>
      </c>
      <c r="K14008" t="s">
        <v>1631</v>
      </c>
      <c r="L14008" t="s">
        <v>13764</v>
      </c>
      <c r="M14008" t="s">
        <v>13765</v>
      </c>
      <c r="N14008">
        <v>954993918</v>
      </c>
      <c r="O14008">
        <v>954993918</v>
      </c>
      <c r="P14008" s="1" t="s">
        <v>13738</v>
      </c>
      <c r="Q14008" s="1" t="s">
        <v>13738</v>
      </c>
      <c r="R14008">
        <v>818493</v>
      </c>
      <c r="S14008">
        <v>818493</v>
      </c>
      <c r="T14008" s="2" t="s">
        <v>1933</v>
      </c>
      <c r="U14008" s="2" t="s">
        <v>1933</v>
      </c>
      <c r="V14008" s="2">
        <v>45321</v>
      </c>
      <c r="W14008" s="2">
        <v>45323</v>
      </c>
    </row>
    <row r="14009" spans="1:23" x14ac:dyDescent="0.25">
      <c r="A14009" t="s">
        <v>1934</v>
      </c>
      <c r="B14009">
        <v>1719623</v>
      </c>
      <c r="C14009">
        <v>3126463</v>
      </c>
      <c r="D14009">
        <v>504</v>
      </c>
      <c r="E14009">
        <v>763</v>
      </c>
      <c r="F14009" t="s">
        <v>1628</v>
      </c>
      <c r="G14009" t="s">
        <v>1627</v>
      </c>
      <c r="H14009" t="s">
        <v>1630</v>
      </c>
      <c r="I14009" t="s">
        <v>1629</v>
      </c>
      <c r="J14009" t="s">
        <v>1632</v>
      </c>
      <c r="K14009" t="s">
        <v>1631</v>
      </c>
      <c r="L14009" t="s">
        <v>13764</v>
      </c>
      <c r="M14009" t="s">
        <v>13765</v>
      </c>
      <c r="N14009">
        <v>954993324</v>
      </c>
      <c r="O14009">
        <v>954993324</v>
      </c>
      <c r="P14009" s="1" t="s">
        <v>13738</v>
      </c>
      <c r="Q14009" s="1" t="s">
        <v>13738</v>
      </c>
      <c r="R14009">
        <v>818493</v>
      </c>
      <c r="S14009">
        <v>818493</v>
      </c>
      <c r="T14009" s="2" t="s">
        <v>1935</v>
      </c>
      <c r="U14009" s="2" t="s">
        <v>1935</v>
      </c>
      <c r="V14009" s="2">
        <v>45321</v>
      </c>
      <c r="W14009" s="2">
        <v>45323</v>
      </c>
    </row>
    <row r="14010" spans="1:23" x14ac:dyDescent="0.25">
      <c r="A14010" t="s">
        <v>1936</v>
      </c>
      <c r="B14010">
        <v>1719592</v>
      </c>
      <c r="C14010">
        <v>3126439</v>
      </c>
      <c r="D14010">
        <v>504</v>
      </c>
      <c r="E14010">
        <v>763</v>
      </c>
      <c r="F14010" t="s">
        <v>1628</v>
      </c>
      <c r="G14010" t="s">
        <v>1627</v>
      </c>
      <c r="H14010" t="s">
        <v>1630</v>
      </c>
      <c r="I14010" t="s">
        <v>1629</v>
      </c>
      <c r="J14010" t="s">
        <v>1632</v>
      </c>
      <c r="K14010" t="s">
        <v>1631</v>
      </c>
      <c r="L14010" t="s">
        <v>13764</v>
      </c>
      <c r="M14010" t="s">
        <v>13765</v>
      </c>
      <c r="N14010">
        <v>954993306</v>
      </c>
      <c r="O14010">
        <v>954993306</v>
      </c>
      <c r="P14010" s="1" t="s">
        <v>13738</v>
      </c>
      <c r="Q14010" s="1" t="s">
        <v>13738</v>
      </c>
      <c r="R14010">
        <v>818493</v>
      </c>
      <c r="S14010">
        <v>818493</v>
      </c>
      <c r="T14010" s="2" t="s">
        <v>1937</v>
      </c>
      <c r="U14010" s="2" t="s">
        <v>1937</v>
      </c>
      <c r="V14010" s="2">
        <v>45321</v>
      </c>
      <c r="W14010" s="2">
        <v>45323</v>
      </c>
    </row>
    <row r="14011" spans="1:23" x14ac:dyDescent="0.25">
      <c r="A14011" t="s">
        <v>1938</v>
      </c>
      <c r="B14011">
        <v>1719608</v>
      </c>
      <c r="C14011">
        <v>3126451</v>
      </c>
      <c r="D14011">
        <v>504</v>
      </c>
      <c r="E14011">
        <v>763</v>
      </c>
      <c r="F14011" t="s">
        <v>1628</v>
      </c>
      <c r="G14011" t="s">
        <v>1627</v>
      </c>
      <c r="H14011" t="s">
        <v>1630</v>
      </c>
      <c r="I14011" t="s">
        <v>1629</v>
      </c>
      <c r="J14011" t="s">
        <v>1632</v>
      </c>
      <c r="K14011" t="s">
        <v>1631</v>
      </c>
      <c r="L14011" t="s">
        <v>13764</v>
      </c>
      <c r="M14011" t="s">
        <v>13765</v>
      </c>
      <c r="N14011">
        <v>954993315</v>
      </c>
      <c r="O14011">
        <v>954993315</v>
      </c>
      <c r="P14011" s="1" t="s">
        <v>13738</v>
      </c>
      <c r="Q14011" s="1" t="s">
        <v>13738</v>
      </c>
      <c r="R14011">
        <v>818493</v>
      </c>
      <c r="S14011">
        <v>818493</v>
      </c>
      <c r="T14011" s="2" t="s">
        <v>1939</v>
      </c>
      <c r="U14011" s="2" t="s">
        <v>1939</v>
      </c>
      <c r="V14011" s="2">
        <v>45321</v>
      </c>
      <c r="W14011" s="2">
        <v>45323</v>
      </c>
    </row>
    <row r="14012" spans="1:23" x14ac:dyDescent="0.25">
      <c r="A14012" t="s">
        <v>1940</v>
      </c>
      <c r="B14012">
        <v>1719733</v>
      </c>
      <c r="C14012">
        <v>3126497</v>
      </c>
      <c r="D14012">
        <v>504</v>
      </c>
      <c r="E14012">
        <v>763</v>
      </c>
      <c r="F14012" t="s">
        <v>1628</v>
      </c>
      <c r="G14012" t="s">
        <v>1627</v>
      </c>
      <c r="H14012" t="s">
        <v>1630</v>
      </c>
      <c r="I14012" t="s">
        <v>1629</v>
      </c>
      <c r="J14012" t="s">
        <v>1632</v>
      </c>
      <c r="K14012" t="s">
        <v>1631</v>
      </c>
      <c r="L14012" t="s">
        <v>13764</v>
      </c>
      <c r="M14012" t="s">
        <v>13765</v>
      </c>
      <c r="N14012">
        <v>954995581</v>
      </c>
      <c r="O14012">
        <v>954995581</v>
      </c>
      <c r="P14012" s="1" t="s">
        <v>13738</v>
      </c>
      <c r="Q14012" s="1" t="s">
        <v>13738</v>
      </c>
      <c r="R14012">
        <v>818493</v>
      </c>
      <c r="S14012">
        <v>818493</v>
      </c>
      <c r="T14012" s="2" t="s">
        <v>1941</v>
      </c>
      <c r="U14012" s="2" t="s">
        <v>1941</v>
      </c>
      <c r="V14012" s="2">
        <v>45321</v>
      </c>
      <c r="W14012" s="2">
        <v>45323</v>
      </c>
    </row>
    <row r="14013" spans="1:23" x14ac:dyDescent="0.25">
      <c r="A14013" t="s">
        <v>1942</v>
      </c>
      <c r="B14013">
        <v>1718079</v>
      </c>
      <c r="C14013">
        <v>3124228</v>
      </c>
      <c r="D14013">
        <v>504</v>
      </c>
      <c r="E14013">
        <v>763</v>
      </c>
      <c r="F14013" t="s">
        <v>1628</v>
      </c>
      <c r="G14013" t="s">
        <v>1627</v>
      </c>
      <c r="H14013" t="s">
        <v>1630</v>
      </c>
      <c r="I14013" t="s">
        <v>1629</v>
      </c>
      <c r="J14013" t="s">
        <v>1632</v>
      </c>
      <c r="K14013" t="s">
        <v>1631</v>
      </c>
      <c r="L14013" t="s">
        <v>13764</v>
      </c>
      <c r="M14013" t="s">
        <v>13765</v>
      </c>
      <c r="N14013">
        <v>954993473</v>
      </c>
      <c r="O14013">
        <v>954993473</v>
      </c>
      <c r="P14013" s="1" t="s">
        <v>13738</v>
      </c>
      <c r="Q14013" s="1" t="s">
        <v>13738</v>
      </c>
      <c r="R14013">
        <v>818493</v>
      </c>
      <c r="S14013">
        <v>818493</v>
      </c>
      <c r="T14013" s="2">
        <v>30</v>
      </c>
      <c r="U14013" s="2">
        <v>30</v>
      </c>
      <c r="V14013" s="2">
        <v>45321</v>
      </c>
      <c r="W14013" s="2">
        <v>45323</v>
      </c>
    </row>
    <row r="14014" spans="1:23" x14ac:dyDescent="0.25">
      <c r="A14014" t="s">
        <v>1943</v>
      </c>
      <c r="B14014">
        <v>1719353</v>
      </c>
      <c r="C14014">
        <v>3126328</v>
      </c>
      <c r="D14014">
        <v>504</v>
      </c>
      <c r="E14014">
        <v>763</v>
      </c>
      <c r="F14014" t="s">
        <v>1628</v>
      </c>
      <c r="G14014" t="s">
        <v>1627</v>
      </c>
      <c r="H14014" t="s">
        <v>1630</v>
      </c>
      <c r="I14014" t="s">
        <v>1629</v>
      </c>
      <c r="J14014" t="s">
        <v>1632</v>
      </c>
      <c r="K14014" t="s">
        <v>1631</v>
      </c>
      <c r="L14014" t="s">
        <v>13764</v>
      </c>
      <c r="M14014" t="s">
        <v>13765</v>
      </c>
      <c r="N14014">
        <v>954986607</v>
      </c>
      <c r="O14014">
        <v>954986607</v>
      </c>
      <c r="P14014" s="1" t="s">
        <v>13738</v>
      </c>
      <c r="Q14014" s="1" t="s">
        <v>13738</v>
      </c>
      <c r="R14014">
        <v>818493</v>
      </c>
      <c r="S14014">
        <v>818493</v>
      </c>
      <c r="T14014" s="2" t="s">
        <v>1944</v>
      </c>
      <c r="U14014" s="2" t="s">
        <v>1944</v>
      </c>
      <c r="V14014" s="2">
        <v>45321</v>
      </c>
      <c r="W14014" s="2">
        <v>45323</v>
      </c>
    </row>
    <row r="14015" spans="1:23" x14ac:dyDescent="0.25">
      <c r="A14015" t="s">
        <v>1945</v>
      </c>
      <c r="B14015">
        <v>1719429</v>
      </c>
      <c r="C14015">
        <v>3126371</v>
      </c>
      <c r="D14015">
        <v>504</v>
      </c>
      <c r="E14015">
        <v>763</v>
      </c>
      <c r="F14015" t="s">
        <v>1628</v>
      </c>
      <c r="G14015" t="s">
        <v>1627</v>
      </c>
      <c r="H14015" t="s">
        <v>1630</v>
      </c>
      <c r="I14015" t="s">
        <v>1629</v>
      </c>
      <c r="J14015" t="s">
        <v>1632</v>
      </c>
      <c r="K14015" t="s">
        <v>1631</v>
      </c>
      <c r="L14015" t="s">
        <v>13764</v>
      </c>
      <c r="M14015" t="s">
        <v>13765</v>
      </c>
      <c r="N14015">
        <v>954986668</v>
      </c>
      <c r="O14015">
        <v>954986668</v>
      </c>
      <c r="P14015" s="1" t="s">
        <v>13738</v>
      </c>
      <c r="Q14015" s="1" t="s">
        <v>13738</v>
      </c>
      <c r="R14015">
        <v>818493</v>
      </c>
      <c r="S14015">
        <v>818493</v>
      </c>
      <c r="T14015" s="2" t="s">
        <v>1946</v>
      </c>
      <c r="U14015" s="2" t="s">
        <v>1946</v>
      </c>
      <c r="V14015" s="2">
        <v>45321</v>
      </c>
      <c r="W14015" s="2">
        <v>45323</v>
      </c>
    </row>
    <row r="14016" spans="1:23" x14ac:dyDescent="0.25">
      <c r="A14016" t="s">
        <v>1947</v>
      </c>
      <c r="B14016">
        <v>1718339</v>
      </c>
      <c r="C14016">
        <v>3124418</v>
      </c>
      <c r="D14016">
        <v>504</v>
      </c>
      <c r="E14016">
        <v>763</v>
      </c>
      <c r="F14016" t="s">
        <v>1628</v>
      </c>
      <c r="G14016" t="s">
        <v>1627</v>
      </c>
      <c r="H14016" t="s">
        <v>1630</v>
      </c>
      <c r="I14016" t="s">
        <v>1629</v>
      </c>
      <c r="J14016" t="s">
        <v>1632</v>
      </c>
      <c r="K14016" t="s">
        <v>1631</v>
      </c>
      <c r="L14016" t="s">
        <v>13764</v>
      </c>
      <c r="M14016" t="s">
        <v>13765</v>
      </c>
      <c r="N14016">
        <v>954994474</v>
      </c>
      <c r="O14016">
        <v>954994474</v>
      </c>
      <c r="P14016" s="1" t="s">
        <v>13738</v>
      </c>
      <c r="Q14016" s="1" t="s">
        <v>13738</v>
      </c>
      <c r="R14016">
        <v>818493</v>
      </c>
      <c r="S14016">
        <v>818493</v>
      </c>
      <c r="T14016" s="2" t="s">
        <v>1948</v>
      </c>
      <c r="U14016" s="2" t="s">
        <v>1948</v>
      </c>
      <c r="V14016" s="2">
        <v>45321</v>
      </c>
      <c r="W14016" s="2">
        <v>45323</v>
      </c>
    </row>
    <row r="14017" spans="1:23" x14ac:dyDescent="0.25">
      <c r="A14017" t="s">
        <v>1949</v>
      </c>
      <c r="B14017">
        <v>1718827</v>
      </c>
      <c r="C14017">
        <v>3126025</v>
      </c>
      <c r="D14017">
        <v>504</v>
      </c>
      <c r="E14017">
        <v>763</v>
      </c>
      <c r="F14017" t="s">
        <v>1628</v>
      </c>
      <c r="G14017" t="s">
        <v>1627</v>
      </c>
      <c r="H14017" t="s">
        <v>1630</v>
      </c>
      <c r="I14017" t="s">
        <v>1629</v>
      </c>
      <c r="J14017" t="s">
        <v>1632</v>
      </c>
      <c r="K14017" t="s">
        <v>1631</v>
      </c>
      <c r="L14017" t="s">
        <v>13764</v>
      </c>
      <c r="M14017" t="s">
        <v>13765</v>
      </c>
      <c r="N14017">
        <v>954994121</v>
      </c>
      <c r="O14017">
        <v>954994121</v>
      </c>
      <c r="P14017" s="1" t="s">
        <v>13738</v>
      </c>
      <c r="Q14017" s="1" t="s">
        <v>13738</v>
      </c>
      <c r="R14017">
        <v>818493</v>
      </c>
      <c r="S14017">
        <v>818493</v>
      </c>
      <c r="T14017" s="2" t="s">
        <v>1950</v>
      </c>
      <c r="U14017" s="2" t="s">
        <v>1950</v>
      </c>
      <c r="V14017" s="2">
        <v>45321</v>
      </c>
      <c r="W14017" s="2">
        <v>45323</v>
      </c>
    </row>
    <row r="14018" spans="1:23" x14ac:dyDescent="0.25">
      <c r="A14018" t="s">
        <v>1951</v>
      </c>
      <c r="B14018">
        <v>1718139</v>
      </c>
      <c r="C14018">
        <v>3124267</v>
      </c>
      <c r="D14018">
        <v>504</v>
      </c>
      <c r="E14018">
        <v>763</v>
      </c>
      <c r="F14018" t="s">
        <v>1628</v>
      </c>
      <c r="G14018" t="s">
        <v>1627</v>
      </c>
      <c r="H14018" t="s">
        <v>1630</v>
      </c>
      <c r="I14018" t="s">
        <v>1629</v>
      </c>
      <c r="J14018" t="s">
        <v>1632</v>
      </c>
      <c r="K14018" t="s">
        <v>1631</v>
      </c>
      <c r="L14018" t="s">
        <v>13764</v>
      </c>
      <c r="M14018" t="s">
        <v>13765</v>
      </c>
      <c r="N14018">
        <v>954993479</v>
      </c>
      <c r="O14018">
        <v>954993479</v>
      </c>
      <c r="P14018" s="1" t="s">
        <v>13738</v>
      </c>
      <c r="Q14018" s="1" t="s">
        <v>13738</v>
      </c>
      <c r="R14018">
        <v>818493</v>
      </c>
      <c r="S14018">
        <v>818493</v>
      </c>
      <c r="T14018" s="2" t="s">
        <v>1952</v>
      </c>
      <c r="U14018" s="2" t="s">
        <v>1952</v>
      </c>
      <c r="V14018" s="2">
        <v>45321</v>
      </c>
      <c r="W14018" s="2">
        <v>45323</v>
      </c>
    </row>
    <row r="14019" spans="1:23" x14ac:dyDescent="0.25">
      <c r="A14019" t="s">
        <v>1953</v>
      </c>
      <c r="B14019">
        <v>1718832</v>
      </c>
      <c r="C14019">
        <v>3126028</v>
      </c>
      <c r="D14019">
        <v>504</v>
      </c>
      <c r="E14019">
        <v>763</v>
      </c>
      <c r="F14019" t="s">
        <v>1628</v>
      </c>
      <c r="G14019" t="s">
        <v>1627</v>
      </c>
      <c r="H14019" t="s">
        <v>1630</v>
      </c>
      <c r="I14019" t="s">
        <v>1629</v>
      </c>
      <c r="J14019" t="s">
        <v>1632</v>
      </c>
      <c r="K14019" t="s">
        <v>1631</v>
      </c>
      <c r="L14019" t="s">
        <v>13764</v>
      </c>
      <c r="M14019" t="s">
        <v>13765</v>
      </c>
      <c r="N14019">
        <v>954994112</v>
      </c>
      <c r="O14019">
        <v>954994112</v>
      </c>
      <c r="P14019" s="1" t="s">
        <v>13738</v>
      </c>
      <c r="Q14019" s="1" t="s">
        <v>13738</v>
      </c>
      <c r="R14019">
        <v>818493</v>
      </c>
      <c r="S14019">
        <v>818493</v>
      </c>
      <c r="T14019" s="2" t="s">
        <v>1954</v>
      </c>
      <c r="U14019" s="2" t="s">
        <v>1954</v>
      </c>
      <c r="V14019" s="2">
        <v>45321</v>
      </c>
      <c r="W14019" s="2">
        <v>45323</v>
      </c>
    </row>
    <row r="14020" spans="1:23" x14ac:dyDescent="0.25">
      <c r="A14020" t="s">
        <v>1955</v>
      </c>
      <c r="B14020">
        <v>1718934</v>
      </c>
      <c r="C14020">
        <v>3126090</v>
      </c>
      <c r="D14020">
        <v>504</v>
      </c>
      <c r="E14020">
        <v>763</v>
      </c>
      <c r="F14020" t="s">
        <v>1628</v>
      </c>
      <c r="G14020" t="s">
        <v>1627</v>
      </c>
      <c r="H14020" t="s">
        <v>1630</v>
      </c>
      <c r="I14020" t="s">
        <v>1629</v>
      </c>
      <c r="J14020" t="s">
        <v>1632</v>
      </c>
      <c r="K14020" t="s">
        <v>1631</v>
      </c>
      <c r="L14020" t="s">
        <v>13764</v>
      </c>
      <c r="M14020" t="s">
        <v>13765</v>
      </c>
      <c r="N14020">
        <v>954993133</v>
      </c>
      <c r="O14020">
        <v>954993133</v>
      </c>
      <c r="P14020" s="1" t="s">
        <v>13738</v>
      </c>
      <c r="Q14020" s="1" t="s">
        <v>13738</v>
      </c>
      <c r="R14020">
        <v>818493</v>
      </c>
      <c r="S14020">
        <v>818493</v>
      </c>
      <c r="T14020" s="2" t="s">
        <v>1956</v>
      </c>
      <c r="U14020" s="2" t="s">
        <v>1956</v>
      </c>
      <c r="V14020" s="2">
        <v>45321</v>
      </c>
      <c r="W14020" s="2">
        <v>45323</v>
      </c>
    </row>
    <row r="14021" spans="1:23" x14ac:dyDescent="0.25">
      <c r="A14021" t="s">
        <v>1957</v>
      </c>
      <c r="B14021">
        <v>1719496</v>
      </c>
      <c r="C14021">
        <v>3126402</v>
      </c>
      <c r="D14021">
        <v>504</v>
      </c>
      <c r="E14021">
        <v>763</v>
      </c>
      <c r="F14021" t="s">
        <v>1628</v>
      </c>
      <c r="G14021" t="s">
        <v>1627</v>
      </c>
      <c r="H14021" t="s">
        <v>1630</v>
      </c>
      <c r="I14021" t="s">
        <v>1629</v>
      </c>
      <c r="J14021" t="s">
        <v>1632</v>
      </c>
      <c r="K14021" t="s">
        <v>1631</v>
      </c>
      <c r="L14021" t="s">
        <v>13764</v>
      </c>
      <c r="M14021" t="s">
        <v>13765</v>
      </c>
      <c r="N14021">
        <v>954993406</v>
      </c>
      <c r="O14021">
        <v>954993406</v>
      </c>
      <c r="P14021" s="1" t="s">
        <v>13738</v>
      </c>
      <c r="Q14021" s="1" t="s">
        <v>13738</v>
      </c>
      <c r="R14021">
        <v>818493</v>
      </c>
      <c r="S14021">
        <v>818493</v>
      </c>
      <c r="T14021" s="2" t="s">
        <v>1958</v>
      </c>
      <c r="U14021" s="2" t="s">
        <v>1958</v>
      </c>
      <c r="V14021" s="2">
        <v>45321</v>
      </c>
      <c r="W14021" s="2">
        <v>45323</v>
      </c>
    </row>
    <row r="14022" spans="1:23" x14ac:dyDescent="0.25">
      <c r="A14022" t="s">
        <v>1959</v>
      </c>
      <c r="B14022">
        <v>1718444</v>
      </c>
      <c r="C14022">
        <v>3124519</v>
      </c>
      <c r="D14022">
        <v>504</v>
      </c>
      <c r="E14022">
        <v>763</v>
      </c>
      <c r="F14022" t="s">
        <v>1628</v>
      </c>
      <c r="G14022" t="s">
        <v>1627</v>
      </c>
      <c r="H14022" t="s">
        <v>1630</v>
      </c>
      <c r="I14022" t="s">
        <v>1629</v>
      </c>
      <c r="J14022" t="s">
        <v>1632</v>
      </c>
      <c r="K14022" t="s">
        <v>1631</v>
      </c>
      <c r="L14022" t="s">
        <v>13764</v>
      </c>
      <c r="M14022" t="s">
        <v>13765</v>
      </c>
      <c r="N14022">
        <v>954994283</v>
      </c>
      <c r="O14022">
        <v>954994283</v>
      </c>
      <c r="P14022" s="1" t="s">
        <v>13738</v>
      </c>
      <c r="Q14022" s="1" t="s">
        <v>13738</v>
      </c>
      <c r="R14022">
        <v>818493</v>
      </c>
      <c r="S14022">
        <v>818493</v>
      </c>
      <c r="T14022" s="2" t="s">
        <v>1960</v>
      </c>
      <c r="U14022" s="2" t="s">
        <v>1960</v>
      </c>
      <c r="V14022" s="2">
        <v>45321</v>
      </c>
      <c r="W14022" s="2">
        <v>45323</v>
      </c>
    </row>
    <row r="14023" spans="1:23" x14ac:dyDescent="0.25">
      <c r="A14023" t="s">
        <v>1961</v>
      </c>
      <c r="B14023">
        <v>1718171</v>
      </c>
      <c r="C14023">
        <v>3124300</v>
      </c>
      <c r="D14023">
        <v>504</v>
      </c>
      <c r="E14023">
        <v>763</v>
      </c>
      <c r="F14023" t="s">
        <v>1628</v>
      </c>
      <c r="G14023" t="s">
        <v>1627</v>
      </c>
      <c r="H14023" t="s">
        <v>1630</v>
      </c>
      <c r="I14023" t="s">
        <v>1629</v>
      </c>
      <c r="J14023" t="s">
        <v>1632</v>
      </c>
      <c r="K14023" t="s">
        <v>1631</v>
      </c>
      <c r="L14023" t="s">
        <v>13764</v>
      </c>
      <c r="M14023" t="s">
        <v>13765</v>
      </c>
      <c r="N14023">
        <v>954993450</v>
      </c>
      <c r="O14023">
        <v>954993450</v>
      </c>
      <c r="P14023" s="1" t="s">
        <v>13738</v>
      </c>
      <c r="Q14023" s="1" t="s">
        <v>13738</v>
      </c>
      <c r="R14023">
        <v>818493</v>
      </c>
      <c r="S14023">
        <v>818493</v>
      </c>
      <c r="T14023" s="2" t="s">
        <v>1962</v>
      </c>
      <c r="U14023" s="2" t="s">
        <v>1962</v>
      </c>
      <c r="V14023" s="2">
        <v>45321</v>
      </c>
      <c r="W14023" s="2">
        <v>45323</v>
      </c>
    </row>
    <row r="14024" spans="1:23" x14ac:dyDescent="0.25">
      <c r="A14024" t="s">
        <v>1963</v>
      </c>
      <c r="B14024">
        <v>1717982</v>
      </c>
      <c r="C14024">
        <v>3124180</v>
      </c>
      <c r="D14024">
        <v>504</v>
      </c>
      <c r="E14024">
        <v>763</v>
      </c>
      <c r="F14024" t="s">
        <v>1628</v>
      </c>
      <c r="G14024" t="s">
        <v>1627</v>
      </c>
      <c r="H14024" t="s">
        <v>1630</v>
      </c>
      <c r="I14024" t="s">
        <v>1629</v>
      </c>
      <c r="J14024" t="s">
        <v>1632</v>
      </c>
      <c r="K14024" t="s">
        <v>1631</v>
      </c>
      <c r="L14024" t="s">
        <v>13764</v>
      </c>
      <c r="M14024" t="s">
        <v>13765</v>
      </c>
      <c r="N14024">
        <v>954988535</v>
      </c>
      <c r="O14024">
        <v>954988535</v>
      </c>
      <c r="P14024" s="1" t="s">
        <v>13738</v>
      </c>
      <c r="Q14024" s="1" t="s">
        <v>13738</v>
      </c>
      <c r="R14024">
        <v>818493</v>
      </c>
      <c r="S14024">
        <v>818493</v>
      </c>
      <c r="T14024" s="2" t="s">
        <v>1964</v>
      </c>
      <c r="U14024" s="2" t="s">
        <v>1964</v>
      </c>
      <c r="V14024" s="2">
        <v>45321</v>
      </c>
      <c r="W14024" s="2">
        <v>45323</v>
      </c>
    </row>
    <row r="14025" spans="1:23" x14ac:dyDescent="0.25">
      <c r="A14025" t="s">
        <v>1965</v>
      </c>
      <c r="B14025">
        <v>1719461</v>
      </c>
      <c r="C14025">
        <v>3126387</v>
      </c>
      <c r="D14025">
        <v>504</v>
      </c>
      <c r="E14025">
        <v>763</v>
      </c>
      <c r="F14025" t="s">
        <v>1628</v>
      </c>
      <c r="G14025" t="s">
        <v>1627</v>
      </c>
      <c r="H14025" t="s">
        <v>1630</v>
      </c>
      <c r="I14025" t="s">
        <v>1629</v>
      </c>
      <c r="J14025" t="s">
        <v>1632</v>
      </c>
      <c r="K14025" t="s">
        <v>1631</v>
      </c>
      <c r="L14025" t="s">
        <v>13764</v>
      </c>
      <c r="M14025" t="s">
        <v>13765</v>
      </c>
      <c r="N14025">
        <v>954986659</v>
      </c>
      <c r="O14025">
        <v>954986659</v>
      </c>
      <c r="P14025" s="1" t="s">
        <v>13738</v>
      </c>
      <c r="Q14025" s="1" t="s">
        <v>13738</v>
      </c>
      <c r="R14025">
        <v>818493</v>
      </c>
      <c r="S14025">
        <v>818493</v>
      </c>
      <c r="T14025" s="2" t="s">
        <v>1966</v>
      </c>
      <c r="U14025" s="2" t="s">
        <v>1966</v>
      </c>
      <c r="V14025" s="2">
        <v>45321</v>
      </c>
      <c r="W14025" s="2">
        <v>45323</v>
      </c>
    </row>
    <row r="14026" spans="1:23" x14ac:dyDescent="0.25">
      <c r="A14026" t="s">
        <v>1967</v>
      </c>
      <c r="B14026">
        <v>1718271</v>
      </c>
      <c r="C14026">
        <v>3124370</v>
      </c>
      <c r="D14026">
        <v>504</v>
      </c>
      <c r="E14026">
        <v>763</v>
      </c>
      <c r="F14026" t="s">
        <v>1628</v>
      </c>
      <c r="G14026" t="s">
        <v>1627</v>
      </c>
      <c r="H14026" t="s">
        <v>1630</v>
      </c>
      <c r="I14026" t="s">
        <v>1629</v>
      </c>
      <c r="J14026" t="s">
        <v>1632</v>
      </c>
      <c r="K14026" t="s">
        <v>1631</v>
      </c>
      <c r="L14026" t="s">
        <v>13764</v>
      </c>
      <c r="M14026" t="s">
        <v>13765</v>
      </c>
      <c r="N14026">
        <v>954993503</v>
      </c>
      <c r="O14026">
        <v>954993503</v>
      </c>
      <c r="P14026" s="1" t="s">
        <v>13738</v>
      </c>
      <c r="Q14026" s="1" t="s">
        <v>13738</v>
      </c>
      <c r="R14026">
        <v>818493</v>
      </c>
      <c r="S14026">
        <v>818493</v>
      </c>
      <c r="T14026" s="2" t="s">
        <v>1968</v>
      </c>
      <c r="U14026" s="2" t="s">
        <v>1968</v>
      </c>
      <c r="V14026" s="2">
        <v>45321</v>
      </c>
      <c r="W14026" s="2">
        <v>45323</v>
      </c>
    </row>
    <row r="14027" spans="1:23" x14ac:dyDescent="0.25">
      <c r="A14027" t="s">
        <v>1969</v>
      </c>
      <c r="B14027">
        <v>1719071</v>
      </c>
      <c r="C14027">
        <v>3126184</v>
      </c>
      <c r="D14027">
        <v>504</v>
      </c>
      <c r="E14027">
        <v>763</v>
      </c>
      <c r="F14027" t="s">
        <v>1628</v>
      </c>
      <c r="G14027" t="s">
        <v>1627</v>
      </c>
      <c r="H14027" t="s">
        <v>1630</v>
      </c>
      <c r="I14027" t="s">
        <v>1629</v>
      </c>
      <c r="J14027" t="s">
        <v>1632</v>
      </c>
      <c r="K14027" t="s">
        <v>1631</v>
      </c>
      <c r="L14027" t="s">
        <v>13764</v>
      </c>
      <c r="M14027" t="s">
        <v>13765</v>
      </c>
      <c r="N14027">
        <v>954986410</v>
      </c>
      <c r="O14027">
        <v>954986410</v>
      </c>
      <c r="P14027" s="1" t="s">
        <v>13738</v>
      </c>
      <c r="Q14027" s="1" t="s">
        <v>13738</v>
      </c>
      <c r="R14027">
        <v>818493</v>
      </c>
      <c r="S14027">
        <v>818493</v>
      </c>
      <c r="T14027" s="2" t="s">
        <v>1970</v>
      </c>
      <c r="U14027" s="2" t="s">
        <v>1970</v>
      </c>
      <c r="V14027" s="2">
        <v>45321</v>
      </c>
      <c r="W14027" s="2">
        <v>45323</v>
      </c>
    </row>
    <row r="14028" spans="1:23" x14ac:dyDescent="0.25">
      <c r="A14028" t="s">
        <v>1971</v>
      </c>
      <c r="B14028">
        <v>1719895</v>
      </c>
      <c r="C14028">
        <v>3126548</v>
      </c>
      <c r="D14028">
        <v>504</v>
      </c>
      <c r="E14028">
        <v>763</v>
      </c>
      <c r="F14028" t="s">
        <v>1628</v>
      </c>
      <c r="G14028" t="s">
        <v>1627</v>
      </c>
      <c r="H14028" t="s">
        <v>1630</v>
      </c>
      <c r="I14028" t="s">
        <v>1629</v>
      </c>
      <c r="J14028" t="s">
        <v>1632</v>
      </c>
      <c r="K14028" t="s">
        <v>1631</v>
      </c>
      <c r="L14028" t="s">
        <v>13764</v>
      </c>
      <c r="M14028" t="s">
        <v>13765</v>
      </c>
      <c r="N14028">
        <v>954995645</v>
      </c>
      <c r="O14028">
        <v>954995645</v>
      </c>
      <c r="P14028" s="1" t="s">
        <v>13738</v>
      </c>
      <c r="Q14028" s="1" t="s">
        <v>13738</v>
      </c>
      <c r="R14028">
        <v>818493</v>
      </c>
      <c r="S14028">
        <v>818493</v>
      </c>
      <c r="T14028" s="2" t="s">
        <v>1972</v>
      </c>
      <c r="U14028" s="2" t="s">
        <v>1972</v>
      </c>
      <c r="V14028" s="2">
        <v>45321</v>
      </c>
      <c r="W14028" s="2">
        <v>45323</v>
      </c>
    </row>
    <row r="14029" spans="1:23" x14ac:dyDescent="0.25">
      <c r="A14029" t="s">
        <v>1973</v>
      </c>
      <c r="B14029">
        <v>1718642</v>
      </c>
      <c r="C14029">
        <v>3125928</v>
      </c>
      <c r="D14029">
        <v>504</v>
      </c>
      <c r="E14029">
        <v>763</v>
      </c>
      <c r="F14029" t="s">
        <v>1628</v>
      </c>
      <c r="G14029" t="s">
        <v>1627</v>
      </c>
      <c r="H14029" t="s">
        <v>1630</v>
      </c>
      <c r="I14029" t="s">
        <v>1629</v>
      </c>
      <c r="J14029" t="s">
        <v>1632</v>
      </c>
      <c r="K14029" t="s">
        <v>1631</v>
      </c>
      <c r="L14029" t="s">
        <v>13764</v>
      </c>
      <c r="M14029" t="s">
        <v>13765</v>
      </c>
      <c r="N14029">
        <v>954993595</v>
      </c>
      <c r="O14029">
        <v>954993595</v>
      </c>
      <c r="P14029" s="1" t="s">
        <v>13738</v>
      </c>
      <c r="Q14029" s="1" t="s">
        <v>13738</v>
      </c>
      <c r="R14029">
        <v>818493</v>
      </c>
      <c r="S14029">
        <v>818493</v>
      </c>
      <c r="T14029" s="2" t="s">
        <v>1974</v>
      </c>
      <c r="U14029" s="2" t="s">
        <v>1974</v>
      </c>
      <c r="V14029" s="2">
        <v>45321</v>
      </c>
      <c r="W14029" s="2">
        <v>45323</v>
      </c>
    </row>
    <row r="14030" spans="1:23" x14ac:dyDescent="0.25">
      <c r="A14030" t="s">
        <v>1975</v>
      </c>
      <c r="B14030">
        <v>1718904</v>
      </c>
      <c r="C14030">
        <v>3126073</v>
      </c>
      <c r="D14030">
        <v>504</v>
      </c>
      <c r="E14030">
        <v>763</v>
      </c>
      <c r="F14030" t="s">
        <v>1628</v>
      </c>
      <c r="G14030" t="s">
        <v>1627</v>
      </c>
      <c r="H14030" t="s">
        <v>1630</v>
      </c>
      <c r="I14030" t="s">
        <v>1629</v>
      </c>
      <c r="J14030" t="s">
        <v>1632</v>
      </c>
      <c r="K14030" t="s">
        <v>1631</v>
      </c>
      <c r="L14030" t="s">
        <v>13764</v>
      </c>
      <c r="M14030" t="s">
        <v>13765</v>
      </c>
      <c r="N14030">
        <v>954993120</v>
      </c>
      <c r="O14030">
        <v>954993120</v>
      </c>
      <c r="P14030" s="1" t="s">
        <v>13738</v>
      </c>
      <c r="Q14030" s="1" t="s">
        <v>13738</v>
      </c>
      <c r="R14030">
        <v>818493</v>
      </c>
      <c r="S14030">
        <v>818493</v>
      </c>
      <c r="T14030" s="2" t="s">
        <v>1976</v>
      </c>
      <c r="U14030" s="2" t="s">
        <v>1976</v>
      </c>
      <c r="V14030" s="2">
        <v>45321</v>
      </c>
      <c r="W14030" s="2">
        <v>45323</v>
      </c>
    </row>
    <row r="14031" spans="1:23" x14ac:dyDescent="0.25">
      <c r="A14031" t="s">
        <v>1977</v>
      </c>
      <c r="B14031">
        <v>1718354</v>
      </c>
      <c r="C14031">
        <v>3124428</v>
      </c>
      <c r="D14031">
        <v>504</v>
      </c>
      <c r="E14031">
        <v>763</v>
      </c>
      <c r="F14031" t="s">
        <v>1628</v>
      </c>
      <c r="G14031" t="s">
        <v>1627</v>
      </c>
      <c r="H14031" t="s">
        <v>1630</v>
      </c>
      <c r="I14031" t="s">
        <v>1629</v>
      </c>
      <c r="J14031" t="s">
        <v>1632</v>
      </c>
      <c r="K14031" t="s">
        <v>1631</v>
      </c>
      <c r="L14031" t="s">
        <v>13764</v>
      </c>
      <c r="M14031" t="s">
        <v>13765</v>
      </c>
      <c r="N14031">
        <v>954994427</v>
      </c>
      <c r="O14031">
        <v>954994427</v>
      </c>
      <c r="P14031" s="1" t="s">
        <v>13738</v>
      </c>
      <c r="Q14031" s="1" t="s">
        <v>13738</v>
      </c>
      <c r="R14031">
        <v>818493</v>
      </c>
      <c r="S14031">
        <v>818493</v>
      </c>
      <c r="T14031" s="2" t="s">
        <v>1978</v>
      </c>
      <c r="U14031" s="2" t="s">
        <v>1978</v>
      </c>
      <c r="V14031" s="2">
        <v>45321</v>
      </c>
      <c r="W14031" s="2">
        <v>45323</v>
      </c>
    </row>
    <row r="14032" spans="1:23" x14ac:dyDescent="0.25">
      <c r="A14032" t="s">
        <v>1979</v>
      </c>
      <c r="B14032">
        <v>1719259</v>
      </c>
      <c r="C14032">
        <v>3126278</v>
      </c>
      <c r="D14032">
        <v>504</v>
      </c>
      <c r="E14032">
        <v>763</v>
      </c>
      <c r="F14032" t="s">
        <v>1628</v>
      </c>
      <c r="G14032" t="s">
        <v>1627</v>
      </c>
      <c r="H14032" t="s">
        <v>1630</v>
      </c>
      <c r="I14032" t="s">
        <v>1629</v>
      </c>
      <c r="J14032" t="s">
        <v>1632</v>
      </c>
      <c r="K14032" t="s">
        <v>1631</v>
      </c>
      <c r="L14032" t="s">
        <v>13764</v>
      </c>
      <c r="M14032" t="s">
        <v>13765</v>
      </c>
      <c r="N14032">
        <v>954993755</v>
      </c>
      <c r="O14032">
        <v>954993755</v>
      </c>
      <c r="P14032" s="1" t="s">
        <v>13738</v>
      </c>
      <c r="Q14032" s="1" t="s">
        <v>13738</v>
      </c>
      <c r="R14032">
        <v>818493</v>
      </c>
      <c r="S14032">
        <v>818493</v>
      </c>
      <c r="T14032" s="2" t="s">
        <v>1980</v>
      </c>
      <c r="U14032" s="2" t="s">
        <v>1980</v>
      </c>
      <c r="V14032" s="2">
        <v>45321</v>
      </c>
      <c r="W14032" s="2">
        <v>45323</v>
      </c>
    </row>
    <row r="14033" spans="1:23" x14ac:dyDescent="0.25">
      <c r="A14033" t="s">
        <v>1981</v>
      </c>
      <c r="B14033">
        <v>1718413</v>
      </c>
      <c r="C14033">
        <v>3124503</v>
      </c>
      <c r="D14033">
        <v>504</v>
      </c>
      <c r="E14033">
        <v>763</v>
      </c>
      <c r="F14033" t="s">
        <v>1628</v>
      </c>
      <c r="G14033" t="s">
        <v>1627</v>
      </c>
      <c r="H14033" t="s">
        <v>1630</v>
      </c>
      <c r="I14033" t="s">
        <v>1629</v>
      </c>
      <c r="J14033" t="s">
        <v>1632</v>
      </c>
      <c r="K14033" t="s">
        <v>1631</v>
      </c>
      <c r="L14033" t="s">
        <v>13764</v>
      </c>
      <c r="M14033" t="s">
        <v>13765</v>
      </c>
      <c r="N14033">
        <v>954994019</v>
      </c>
      <c r="O14033">
        <v>954994019</v>
      </c>
      <c r="P14033" s="1" t="s">
        <v>13738</v>
      </c>
      <c r="Q14033" s="1" t="s">
        <v>13738</v>
      </c>
      <c r="R14033">
        <v>818493</v>
      </c>
      <c r="S14033">
        <v>818493</v>
      </c>
      <c r="T14033" s="2" t="s">
        <v>1982</v>
      </c>
      <c r="U14033" s="2" t="s">
        <v>1982</v>
      </c>
      <c r="V14033" s="2">
        <v>45321</v>
      </c>
      <c r="W14033" s="2">
        <v>45323</v>
      </c>
    </row>
    <row r="14034" spans="1:23" x14ac:dyDescent="0.25">
      <c r="A14034" t="s">
        <v>1983</v>
      </c>
      <c r="B14034">
        <v>1719355</v>
      </c>
      <c r="C14034">
        <v>3126330</v>
      </c>
      <c r="D14034">
        <v>504</v>
      </c>
      <c r="E14034">
        <v>763</v>
      </c>
      <c r="F14034" t="s">
        <v>1628</v>
      </c>
      <c r="G14034" t="s">
        <v>1627</v>
      </c>
      <c r="H14034" t="s">
        <v>1630</v>
      </c>
      <c r="I14034" t="s">
        <v>1629</v>
      </c>
      <c r="J14034" t="s">
        <v>1632</v>
      </c>
      <c r="K14034" t="s">
        <v>1631</v>
      </c>
      <c r="L14034" t="s">
        <v>13764</v>
      </c>
      <c r="M14034" t="s">
        <v>13765</v>
      </c>
      <c r="N14034">
        <v>954986623</v>
      </c>
      <c r="O14034">
        <v>954986623</v>
      </c>
      <c r="P14034" s="1" t="s">
        <v>13738</v>
      </c>
      <c r="Q14034" s="1" t="s">
        <v>13738</v>
      </c>
      <c r="R14034">
        <v>818493</v>
      </c>
      <c r="S14034">
        <v>818493</v>
      </c>
      <c r="T14034" s="2" t="s">
        <v>1984</v>
      </c>
      <c r="U14034" s="2" t="s">
        <v>1984</v>
      </c>
      <c r="V14034" s="2">
        <v>45321</v>
      </c>
      <c r="W14034" s="2">
        <v>45323</v>
      </c>
    </row>
    <row r="14035" spans="1:23" x14ac:dyDescent="0.25">
      <c r="A14035" t="s">
        <v>1985</v>
      </c>
      <c r="B14035">
        <v>1720004</v>
      </c>
      <c r="C14035">
        <v>3126561</v>
      </c>
      <c r="D14035">
        <v>504</v>
      </c>
      <c r="E14035">
        <v>763</v>
      </c>
      <c r="F14035" t="s">
        <v>1628</v>
      </c>
      <c r="G14035" t="s">
        <v>1627</v>
      </c>
      <c r="H14035" t="s">
        <v>1630</v>
      </c>
      <c r="I14035" t="s">
        <v>1629</v>
      </c>
      <c r="J14035" t="s">
        <v>1632</v>
      </c>
      <c r="K14035" t="s">
        <v>1631</v>
      </c>
      <c r="L14035" t="s">
        <v>13764</v>
      </c>
      <c r="M14035" t="s">
        <v>13765</v>
      </c>
      <c r="N14035">
        <v>954993379</v>
      </c>
      <c r="O14035">
        <v>954993379</v>
      </c>
      <c r="P14035" s="1" t="s">
        <v>13738</v>
      </c>
      <c r="Q14035" s="1" t="s">
        <v>13738</v>
      </c>
      <c r="R14035">
        <v>818493</v>
      </c>
      <c r="S14035">
        <v>818493</v>
      </c>
      <c r="T14035" s="2" t="s">
        <v>1986</v>
      </c>
      <c r="U14035" s="2" t="s">
        <v>1986</v>
      </c>
      <c r="V14035" s="2">
        <v>45321</v>
      </c>
      <c r="W14035" s="2">
        <v>45323</v>
      </c>
    </row>
    <row r="14036" spans="1:23" x14ac:dyDescent="0.25">
      <c r="A14036" t="s">
        <v>1987</v>
      </c>
      <c r="B14036">
        <v>1718408</v>
      </c>
      <c r="C14036">
        <v>3124498</v>
      </c>
      <c r="D14036">
        <v>504</v>
      </c>
      <c r="E14036">
        <v>763</v>
      </c>
      <c r="F14036" t="s">
        <v>1628</v>
      </c>
      <c r="G14036" t="s">
        <v>1627</v>
      </c>
      <c r="H14036" t="s">
        <v>1630</v>
      </c>
      <c r="I14036" t="s">
        <v>1629</v>
      </c>
      <c r="J14036" t="s">
        <v>1632</v>
      </c>
      <c r="K14036" t="s">
        <v>1631</v>
      </c>
      <c r="L14036" t="s">
        <v>13764</v>
      </c>
      <c r="M14036" t="s">
        <v>13765</v>
      </c>
      <c r="N14036">
        <v>954994021</v>
      </c>
      <c r="O14036">
        <v>954994021</v>
      </c>
      <c r="P14036" s="1" t="s">
        <v>13738</v>
      </c>
      <c r="Q14036" s="1" t="s">
        <v>13738</v>
      </c>
      <c r="R14036">
        <v>818493</v>
      </c>
      <c r="S14036">
        <v>818493</v>
      </c>
      <c r="T14036" s="2" t="s">
        <v>1988</v>
      </c>
      <c r="U14036" s="2" t="s">
        <v>1988</v>
      </c>
      <c r="V14036" s="2">
        <v>45321</v>
      </c>
      <c r="W14036" s="2">
        <v>45323</v>
      </c>
    </row>
    <row r="14037" spans="1:23" x14ac:dyDescent="0.25">
      <c r="A14037" t="s">
        <v>1989</v>
      </c>
      <c r="B14037">
        <v>1718798</v>
      </c>
      <c r="C14037">
        <v>3126014</v>
      </c>
      <c r="D14037">
        <v>504</v>
      </c>
      <c r="E14037">
        <v>763</v>
      </c>
      <c r="F14037" t="s">
        <v>1628</v>
      </c>
      <c r="G14037" t="s">
        <v>1627</v>
      </c>
      <c r="H14037" t="s">
        <v>1630</v>
      </c>
      <c r="I14037" t="s">
        <v>1629</v>
      </c>
      <c r="J14037" t="s">
        <v>1632</v>
      </c>
      <c r="K14037" t="s">
        <v>1631</v>
      </c>
      <c r="L14037" t="s">
        <v>13764</v>
      </c>
      <c r="M14037" t="s">
        <v>13765</v>
      </c>
      <c r="N14037">
        <v>954993915</v>
      </c>
      <c r="O14037">
        <v>954993915</v>
      </c>
      <c r="P14037" s="1" t="s">
        <v>13738</v>
      </c>
      <c r="Q14037" s="1" t="s">
        <v>13738</v>
      </c>
      <c r="R14037">
        <v>818493</v>
      </c>
      <c r="S14037">
        <v>818493</v>
      </c>
      <c r="T14037" s="2" t="s">
        <v>1990</v>
      </c>
      <c r="U14037" s="2" t="s">
        <v>1990</v>
      </c>
      <c r="V14037" s="2">
        <v>45321</v>
      </c>
      <c r="W14037" s="2">
        <v>45323</v>
      </c>
    </row>
    <row r="14038" spans="1:23" x14ac:dyDescent="0.25">
      <c r="A14038" t="s">
        <v>1991</v>
      </c>
      <c r="B14038">
        <v>1719159</v>
      </c>
      <c r="C14038">
        <v>3126235</v>
      </c>
      <c r="D14038">
        <v>504</v>
      </c>
      <c r="E14038">
        <v>763</v>
      </c>
      <c r="F14038" t="s">
        <v>1628</v>
      </c>
      <c r="G14038" t="s">
        <v>1627</v>
      </c>
      <c r="H14038" t="s">
        <v>1630</v>
      </c>
      <c r="I14038" t="s">
        <v>1629</v>
      </c>
      <c r="J14038" t="s">
        <v>1632</v>
      </c>
      <c r="K14038" t="s">
        <v>1631</v>
      </c>
      <c r="L14038" t="s">
        <v>13764</v>
      </c>
      <c r="M14038" t="s">
        <v>13765</v>
      </c>
      <c r="N14038">
        <v>954986438</v>
      </c>
      <c r="O14038">
        <v>954986438</v>
      </c>
      <c r="P14038" s="1" t="s">
        <v>13738</v>
      </c>
      <c r="Q14038" s="1" t="s">
        <v>13738</v>
      </c>
      <c r="R14038">
        <v>818493</v>
      </c>
      <c r="S14038">
        <v>818493</v>
      </c>
      <c r="T14038" s="2" t="s">
        <v>1992</v>
      </c>
      <c r="U14038" s="2" t="s">
        <v>1992</v>
      </c>
      <c r="V14038" s="2">
        <v>45321</v>
      </c>
      <c r="W14038" s="2">
        <v>45323</v>
      </c>
    </row>
    <row r="14039" spans="1:23" x14ac:dyDescent="0.25">
      <c r="A14039" t="s">
        <v>1993</v>
      </c>
      <c r="B14039">
        <v>1719574</v>
      </c>
      <c r="C14039">
        <v>3126437</v>
      </c>
      <c r="D14039">
        <v>504</v>
      </c>
      <c r="E14039">
        <v>763</v>
      </c>
      <c r="F14039" t="s">
        <v>1628</v>
      </c>
      <c r="G14039" t="s">
        <v>1627</v>
      </c>
      <c r="H14039" t="s">
        <v>1630</v>
      </c>
      <c r="I14039" t="s">
        <v>1629</v>
      </c>
      <c r="J14039" t="s">
        <v>1632</v>
      </c>
      <c r="K14039" t="s">
        <v>1631</v>
      </c>
      <c r="L14039" t="s">
        <v>13764</v>
      </c>
      <c r="M14039" t="s">
        <v>13765</v>
      </c>
      <c r="N14039">
        <v>954993327</v>
      </c>
      <c r="O14039">
        <v>954993327</v>
      </c>
      <c r="P14039" s="1" t="s">
        <v>13738</v>
      </c>
      <c r="Q14039" s="1" t="s">
        <v>13738</v>
      </c>
      <c r="R14039">
        <v>818493</v>
      </c>
      <c r="S14039">
        <v>818493</v>
      </c>
      <c r="T14039" s="2" t="s">
        <v>1994</v>
      </c>
      <c r="U14039" s="2" t="s">
        <v>1994</v>
      </c>
      <c r="V14039" s="2">
        <v>45321</v>
      </c>
      <c r="W14039" s="2">
        <v>45323</v>
      </c>
    </row>
    <row r="14040" spans="1:23" x14ac:dyDescent="0.25">
      <c r="A14040" t="s">
        <v>1995</v>
      </c>
      <c r="B14040">
        <v>1718267</v>
      </c>
      <c r="C14040">
        <v>3124366</v>
      </c>
      <c r="D14040">
        <v>504</v>
      </c>
      <c r="E14040">
        <v>763</v>
      </c>
      <c r="F14040" t="s">
        <v>1628</v>
      </c>
      <c r="G14040" t="s">
        <v>1627</v>
      </c>
      <c r="H14040" t="s">
        <v>1630</v>
      </c>
      <c r="I14040" t="s">
        <v>1629</v>
      </c>
      <c r="J14040" t="s">
        <v>1632</v>
      </c>
      <c r="K14040" t="s">
        <v>1631</v>
      </c>
      <c r="L14040" t="s">
        <v>13764</v>
      </c>
      <c r="M14040" t="s">
        <v>13765</v>
      </c>
      <c r="N14040">
        <v>954993500</v>
      </c>
      <c r="O14040">
        <v>954993500</v>
      </c>
      <c r="P14040" s="1" t="s">
        <v>13738</v>
      </c>
      <c r="Q14040" s="1" t="s">
        <v>13738</v>
      </c>
      <c r="R14040">
        <v>818493</v>
      </c>
      <c r="S14040">
        <v>818493</v>
      </c>
      <c r="T14040" s="2" t="s">
        <v>1996</v>
      </c>
      <c r="U14040" s="2" t="s">
        <v>1996</v>
      </c>
      <c r="V14040" s="2">
        <v>45321</v>
      </c>
      <c r="W14040" s="2">
        <v>45323</v>
      </c>
    </row>
    <row r="14041" spans="1:23" x14ac:dyDescent="0.25">
      <c r="A14041" t="s">
        <v>1997</v>
      </c>
      <c r="B14041">
        <v>1719226</v>
      </c>
      <c r="C14041">
        <v>3126269</v>
      </c>
      <c r="D14041">
        <v>504</v>
      </c>
      <c r="E14041">
        <v>763</v>
      </c>
      <c r="F14041" t="s">
        <v>1628</v>
      </c>
      <c r="G14041" t="s">
        <v>1627</v>
      </c>
      <c r="H14041" t="s">
        <v>1630</v>
      </c>
      <c r="I14041" t="s">
        <v>1629</v>
      </c>
      <c r="J14041" t="s">
        <v>1632</v>
      </c>
      <c r="K14041" t="s">
        <v>1631</v>
      </c>
      <c r="L14041" t="s">
        <v>13764</v>
      </c>
      <c r="M14041" t="s">
        <v>13765</v>
      </c>
      <c r="N14041">
        <v>954993788</v>
      </c>
      <c r="O14041">
        <v>954993788</v>
      </c>
      <c r="P14041" s="1" t="s">
        <v>13738</v>
      </c>
      <c r="Q14041" s="1" t="s">
        <v>13738</v>
      </c>
      <c r="R14041">
        <v>818493</v>
      </c>
      <c r="S14041">
        <v>818493</v>
      </c>
      <c r="T14041" s="2" t="s">
        <v>1998</v>
      </c>
      <c r="U14041" s="2" t="s">
        <v>1998</v>
      </c>
      <c r="V14041" s="2">
        <v>45321</v>
      </c>
      <c r="W14041" s="2">
        <v>45323</v>
      </c>
    </row>
    <row r="14042" spans="1:23" x14ac:dyDescent="0.25">
      <c r="A14042" t="s">
        <v>1999</v>
      </c>
      <c r="B14042">
        <v>1719279</v>
      </c>
      <c r="C14042">
        <v>3126294</v>
      </c>
      <c r="D14042">
        <v>504</v>
      </c>
      <c r="E14042">
        <v>763</v>
      </c>
      <c r="F14042" t="s">
        <v>1628</v>
      </c>
      <c r="G14042" t="s">
        <v>1627</v>
      </c>
      <c r="H14042" t="s">
        <v>1630</v>
      </c>
      <c r="I14042" t="s">
        <v>1629</v>
      </c>
      <c r="J14042" t="s">
        <v>1632</v>
      </c>
      <c r="K14042" t="s">
        <v>1631</v>
      </c>
      <c r="L14042" t="s">
        <v>13764</v>
      </c>
      <c r="M14042" t="s">
        <v>13765</v>
      </c>
      <c r="N14042">
        <v>954993754</v>
      </c>
      <c r="O14042">
        <v>954993754</v>
      </c>
      <c r="P14042" s="1" t="s">
        <v>13738</v>
      </c>
      <c r="Q14042" s="1" t="s">
        <v>13738</v>
      </c>
      <c r="R14042">
        <v>818493</v>
      </c>
      <c r="S14042">
        <v>818493</v>
      </c>
      <c r="T14042" s="2" t="s">
        <v>2000</v>
      </c>
      <c r="U14042" s="2" t="s">
        <v>2000</v>
      </c>
      <c r="V14042" s="2">
        <v>45321</v>
      </c>
      <c r="W14042" s="2">
        <v>45323</v>
      </c>
    </row>
    <row r="14043" spans="1:23" x14ac:dyDescent="0.25">
      <c r="A14043" t="s">
        <v>2001</v>
      </c>
      <c r="B14043">
        <v>1719488</v>
      </c>
      <c r="C14043">
        <v>3126397</v>
      </c>
      <c r="D14043">
        <v>504</v>
      </c>
      <c r="E14043">
        <v>763</v>
      </c>
      <c r="F14043" t="s">
        <v>1628</v>
      </c>
      <c r="G14043" t="s">
        <v>1627</v>
      </c>
      <c r="H14043" t="s">
        <v>1630</v>
      </c>
      <c r="I14043" t="s">
        <v>1629</v>
      </c>
      <c r="J14043" t="s">
        <v>1632</v>
      </c>
      <c r="K14043" t="s">
        <v>1631</v>
      </c>
      <c r="L14043" t="s">
        <v>13764</v>
      </c>
      <c r="M14043" t="s">
        <v>13765</v>
      </c>
      <c r="N14043">
        <v>954986656</v>
      </c>
      <c r="O14043">
        <v>954986656</v>
      </c>
      <c r="P14043" s="1" t="s">
        <v>13738</v>
      </c>
      <c r="Q14043" s="1" t="s">
        <v>13738</v>
      </c>
      <c r="R14043">
        <v>818493</v>
      </c>
      <c r="S14043">
        <v>818493</v>
      </c>
      <c r="T14043" s="2" t="s">
        <v>2002</v>
      </c>
      <c r="U14043" s="2" t="s">
        <v>2002</v>
      </c>
      <c r="V14043" s="2">
        <v>45321</v>
      </c>
      <c r="W14043" s="2">
        <v>45323</v>
      </c>
    </row>
    <row r="14044" spans="1:23" x14ac:dyDescent="0.25">
      <c r="A14044" t="s">
        <v>2003</v>
      </c>
      <c r="B14044">
        <v>1718922</v>
      </c>
      <c r="C14044">
        <v>3126082</v>
      </c>
      <c r="D14044">
        <v>504</v>
      </c>
      <c r="E14044">
        <v>763</v>
      </c>
      <c r="F14044" t="s">
        <v>1628</v>
      </c>
      <c r="G14044" t="s">
        <v>1627</v>
      </c>
      <c r="H14044" t="s">
        <v>1630</v>
      </c>
      <c r="I14044" t="s">
        <v>1629</v>
      </c>
      <c r="J14044" t="s">
        <v>1632</v>
      </c>
      <c r="K14044" t="s">
        <v>1631</v>
      </c>
      <c r="L14044" t="s">
        <v>13764</v>
      </c>
      <c r="M14044" t="s">
        <v>13765</v>
      </c>
      <c r="N14044">
        <v>954993123</v>
      </c>
      <c r="O14044">
        <v>954993123</v>
      </c>
      <c r="P14044" s="1" t="s">
        <v>13738</v>
      </c>
      <c r="Q14044" s="1" t="s">
        <v>13738</v>
      </c>
      <c r="R14044">
        <v>818493</v>
      </c>
      <c r="S14044">
        <v>818493</v>
      </c>
      <c r="T14044" s="2" t="s">
        <v>2004</v>
      </c>
      <c r="U14044" s="2" t="s">
        <v>2004</v>
      </c>
      <c r="V14044" s="2">
        <v>45321</v>
      </c>
      <c r="W14044" s="2">
        <v>45323</v>
      </c>
    </row>
    <row r="14045" spans="1:23" x14ac:dyDescent="0.25">
      <c r="A14045" t="s">
        <v>2005</v>
      </c>
      <c r="B14045">
        <v>1719290</v>
      </c>
      <c r="C14045">
        <v>3126300</v>
      </c>
      <c r="D14045">
        <v>504</v>
      </c>
      <c r="E14045">
        <v>763</v>
      </c>
      <c r="F14045" t="s">
        <v>1628</v>
      </c>
      <c r="G14045" t="s">
        <v>1627</v>
      </c>
      <c r="H14045" t="s">
        <v>1630</v>
      </c>
      <c r="I14045" t="s">
        <v>1629</v>
      </c>
      <c r="J14045" t="s">
        <v>1632</v>
      </c>
      <c r="K14045" t="s">
        <v>1631</v>
      </c>
      <c r="L14045" t="s">
        <v>13764</v>
      </c>
      <c r="M14045" t="s">
        <v>13765</v>
      </c>
      <c r="N14045">
        <v>954993740</v>
      </c>
      <c r="O14045">
        <v>954993740</v>
      </c>
      <c r="P14045" s="1" t="s">
        <v>13738</v>
      </c>
      <c r="Q14045" s="1" t="s">
        <v>13738</v>
      </c>
      <c r="R14045">
        <v>818493</v>
      </c>
      <c r="S14045">
        <v>818493</v>
      </c>
      <c r="T14045" s="2" t="s">
        <v>2006</v>
      </c>
      <c r="U14045" s="2" t="s">
        <v>2006</v>
      </c>
      <c r="V14045" s="2">
        <v>45321</v>
      </c>
      <c r="W14045" s="2">
        <v>45323</v>
      </c>
    </row>
    <row r="14046" spans="1:23" x14ac:dyDescent="0.25">
      <c r="A14046" t="s">
        <v>2007</v>
      </c>
      <c r="B14046">
        <v>1718690</v>
      </c>
      <c r="C14046">
        <v>3125941</v>
      </c>
      <c r="D14046">
        <v>504</v>
      </c>
      <c r="E14046">
        <v>763</v>
      </c>
      <c r="F14046" t="s">
        <v>1628</v>
      </c>
      <c r="G14046" t="s">
        <v>1627</v>
      </c>
      <c r="H14046" t="s">
        <v>1630</v>
      </c>
      <c r="I14046" t="s">
        <v>1629</v>
      </c>
      <c r="J14046" t="s">
        <v>1632</v>
      </c>
      <c r="K14046" t="s">
        <v>1631</v>
      </c>
      <c r="L14046" t="s">
        <v>13764</v>
      </c>
      <c r="M14046" t="s">
        <v>13765</v>
      </c>
      <c r="N14046">
        <v>954993641</v>
      </c>
      <c r="O14046">
        <v>954993641</v>
      </c>
      <c r="P14046" s="1" t="s">
        <v>13738</v>
      </c>
      <c r="Q14046" s="1" t="s">
        <v>13738</v>
      </c>
      <c r="R14046">
        <v>818493</v>
      </c>
      <c r="S14046">
        <v>818493</v>
      </c>
      <c r="T14046" s="2" t="s">
        <v>2008</v>
      </c>
      <c r="U14046" s="2" t="s">
        <v>2008</v>
      </c>
      <c r="V14046" s="2">
        <v>45321</v>
      </c>
      <c r="W14046" s="2">
        <v>45323</v>
      </c>
    </row>
    <row r="14047" spans="1:23" x14ac:dyDescent="0.25">
      <c r="A14047" t="s">
        <v>2009</v>
      </c>
      <c r="B14047">
        <v>1718866</v>
      </c>
      <c r="C14047">
        <v>3126051</v>
      </c>
      <c r="D14047">
        <v>504</v>
      </c>
      <c r="E14047">
        <v>763</v>
      </c>
      <c r="F14047" t="s">
        <v>1628</v>
      </c>
      <c r="G14047" t="s">
        <v>1627</v>
      </c>
      <c r="H14047" t="s">
        <v>1630</v>
      </c>
      <c r="I14047" t="s">
        <v>1629</v>
      </c>
      <c r="J14047" t="s">
        <v>1632</v>
      </c>
      <c r="K14047" t="s">
        <v>1631</v>
      </c>
      <c r="L14047" t="s">
        <v>13764</v>
      </c>
      <c r="M14047" t="s">
        <v>13765</v>
      </c>
      <c r="N14047">
        <v>954994130</v>
      </c>
      <c r="O14047">
        <v>954994130</v>
      </c>
      <c r="P14047" s="1" t="s">
        <v>13738</v>
      </c>
      <c r="Q14047" s="1" t="s">
        <v>13738</v>
      </c>
      <c r="R14047">
        <v>818493</v>
      </c>
      <c r="S14047">
        <v>818493</v>
      </c>
      <c r="T14047" s="2" t="s">
        <v>2010</v>
      </c>
      <c r="U14047" s="2" t="s">
        <v>2010</v>
      </c>
      <c r="V14047" s="2">
        <v>45321</v>
      </c>
      <c r="W14047" s="2">
        <v>45323</v>
      </c>
    </row>
    <row r="14048" spans="1:23" x14ac:dyDescent="0.25">
      <c r="A14048" t="s">
        <v>2011</v>
      </c>
      <c r="B14048">
        <v>1718133</v>
      </c>
      <c r="C14048">
        <v>3124265</v>
      </c>
      <c r="D14048">
        <v>504</v>
      </c>
      <c r="E14048">
        <v>763</v>
      </c>
      <c r="F14048" t="s">
        <v>1628</v>
      </c>
      <c r="G14048" t="s">
        <v>1627</v>
      </c>
      <c r="H14048" t="s">
        <v>1630</v>
      </c>
      <c r="I14048" t="s">
        <v>1629</v>
      </c>
      <c r="J14048" t="s">
        <v>1632</v>
      </c>
      <c r="K14048" t="s">
        <v>1631</v>
      </c>
      <c r="L14048" t="s">
        <v>13764</v>
      </c>
      <c r="M14048" t="s">
        <v>13765</v>
      </c>
      <c r="N14048">
        <v>954993476</v>
      </c>
      <c r="O14048">
        <v>954993476</v>
      </c>
      <c r="P14048" s="1" t="s">
        <v>13738</v>
      </c>
      <c r="Q14048" s="1" t="s">
        <v>13738</v>
      </c>
      <c r="R14048">
        <v>818493</v>
      </c>
      <c r="S14048">
        <v>818493</v>
      </c>
      <c r="T14048" s="2" t="s">
        <v>2012</v>
      </c>
      <c r="U14048" s="2" t="s">
        <v>2012</v>
      </c>
      <c r="V14048" s="2">
        <v>45321</v>
      </c>
      <c r="W14048" s="2">
        <v>45323</v>
      </c>
    </row>
    <row r="14049" spans="1:23" x14ac:dyDescent="0.25">
      <c r="A14049" t="s">
        <v>2013</v>
      </c>
      <c r="B14049">
        <v>1718527</v>
      </c>
      <c r="C14049">
        <v>3125848</v>
      </c>
      <c r="D14049">
        <v>504</v>
      </c>
      <c r="E14049">
        <v>763</v>
      </c>
      <c r="F14049" t="s">
        <v>1628</v>
      </c>
      <c r="G14049" t="s">
        <v>1627</v>
      </c>
      <c r="H14049" t="s">
        <v>1630</v>
      </c>
      <c r="I14049" t="s">
        <v>1629</v>
      </c>
      <c r="J14049" t="s">
        <v>1632</v>
      </c>
      <c r="K14049" t="s">
        <v>1631</v>
      </c>
      <c r="L14049" t="s">
        <v>13764</v>
      </c>
      <c r="M14049" t="s">
        <v>13765</v>
      </c>
      <c r="N14049">
        <v>954994008</v>
      </c>
      <c r="O14049">
        <v>954994008</v>
      </c>
      <c r="P14049" s="1" t="s">
        <v>13738</v>
      </c>
      <c r="Q14049" s="1" t="s">
        <v>13738</v>
      </c>
      <c r="R14049">
        <v>818493</v>
      </c>
      <c r="S14049">
        <v>818493</v>
      </c>
      <c r="T14049" s="2" t="s">
        <v>2014</v>
      </c>
      <c r="U14049" s="2" t="s">
        <v>2014</v>
      </c>
      <c r="V14049" s="2">
        <v>45321</v>
      </c>
      <c r="W14049" s="2">
        <v>45323</v>
      </c>
    </row>
    <row r="14050" spans="1:23" x14ac:dyDescent="0.25">
      <c r="A14050" t="s">
        <v>2015</v>
      </c>
      <c r="B14050">
        <v>1718332</v>
      </c>
      <c r="C14050">
        <v>3124407</v>
      </c>
      <c r="D14050">
        <v>504</v>
      </c>
      <c r="E14050">
        <v>763</v>
      </c>
      <c r="F14050" t="s">
        <v>1628</v>
      </c>
      <c r="G14050" t="s">
        <v>1627</v>
      </c>
      <c r="H14050" t="s">
        <v>1630</v>
      </c>
      <c r="I14050" t="s">
        <v>1629</v>
      </c>
      <c r="J14050" t="s">
        <v>1632</v>
      </c>
      <c r="K14050" t="s">
        <v>1631</v>
      </c>
      <c r="L14050" t="s">
        <v>13764</v>
      </c>
      <c r="M14050" t="s">
        <v>13765</v>
      </c>
      <c r="N14050">
        <v>954994475</v>
      </c>
      <c r="O14050">
        <v>954994475</v>
      </c>
      <c r="P14050" s="1" t="s">
        <v>13738</v>
      </c>
      <c r="Q14050" s="1" t="s">
        <v>13738</v>
      </c>
      <c r="R14050">
        <v>818493</v>
      </c>
      <c r="S14050">
        <v>818493</v>
      </c>
      <c r="T14050" s="2" t="s">
        <v>2016</v>
      </c>
      <c r="U14050" s="2" t="s">
        <v>2016</v>
      </c>
      <c r="V14050" s="2">
        <v>45321</v>
      </c>
      <c r="W14050" s="2">
        <v>45323</v>
      </c>
    </row>
    <row r="14051" spans="1:23" x14ac:dyDescent="0.25">
      <c r="A14051" t="s">
        <v>2017</v>
      </c>
      <c r="B14051">
        <v>1718247</v>
      </c>
      <c r="C14051">
        <v>3124351</v>
      </c>
      <c r="D14051">
        <v>504</v>
      </c>
      <c r="E14051">
        <v>763</v>
      </c>
      <c r="F14051" t="s">
        <v>1628</v>
      </c>
      <c r="G14051" t="s">
        <v>1627</v>
      </c>
      <c r="H14051" t="s">
        <v>1630</v>
      </c>
      <c r="I14051" t="s">
        <v>1629</v>
      </c>
      <c r="J14051" t="s">
        <v>1632</v>
      </c>
      <c r="K14051" t="s">
        <v>1631</v>
      </c>
      <c r="L14051" t="s">
        <v>13764</v>
      </c>
      <c r="M14051" t="s">
        <v>13765</v>
      </c>
      <c r="N14051">
        <v>954993495</v>
      </c>
      <c r="O14051">
        <v>954993495</v>
      </c>
      <c r="P14051" s="1" t="s">
        <v>13738</v>
      </c>
      <c r="Q14051" s="1" t="s">
        <v>13738</v>
      </c>
      <c r="R14051">
        <v>818493</v>
      </c>
      <c r="S14051">
        <v>818493</v>
      </c>
      <c r="T14051" s="2" t="s">
        <v>2018</v>
      </c>
      <c r="U14051" s="2" t="s">
        <v>2018</v>
      </c>
      <c r="V14051" s="2">
        <v>45321</v>
      </c>
      <c r="W14051" s="2">
        <v>45323</v>
      </c>
    </row>
    <row r="14052" spans="1:23" x14ac:dyDescent="0.25">
      <c r="A14052" t="s">
        <v>2019</v>
      </c>
      <c r="B14052">
        <v>1718700</v>
      </c>
      <c r="C14052">
        <v>3125946</v>
      </c>
      <c r="D14052">
        <v>504</v>
      </c>
      <c r="E14052">
        <v>763</v>
      </c>
      <c r="F14052" t="s">
        <v>1628</v>
      </c>
      <c r="G14052" t="s">
        <v>1627</v>
      </c>
      <c r="H14052" t="s">
        <v>1630</v>
      </c>
      <c r="I14052" t="s">
        <v>1629</v>
      </c>
      <c r="J14052" t="s">
        <v>1632</v>
      </c>
      <c r="K14052" t="s">
        <v>1631</v>
      </c>
      <c r="L14052" t="s">
        <v>13764</v>
      </c>
      <c r="M14052" t="s">
        <v>13765</v>
      </c>
      <c r="N14052">
        <v>954993640</v>
      </c>
      <c r="O14052">
        <v>954993640</v>
      </c>
      <c r="P14052" s="1" t="s">
        <v>13738</v>
      </c>
      <c r="Q14052" s="1" t="s">
        <v>13738</v>
      </c>
      <c r="R14052">
        <v>818493</v>
      </c>
      <c r="S14052">
        <v>818493</v>
      </c>
      <c r="T14052" s="2" t="s">
        <v>2020</v>
      </c>
      <c r="U14052" s="2" t="s">
        <v>2020</v>
      </c>
      <c r="V14052" s="2">
        <v>45321</v>
      </c>
      <c r="W14052" s="2">
        <v>45323</v>
      </c>
    </row>
    <row r="14053" spans="1:23" x14ac:dyDescent="0.25">
      <c r="A14053" t="s">
        <v>2021</v>
      </c>
      <c r="B14053">
        <v>1718368</v>
      </c>
      <c r="C14053">
        <v>3124444</v>
      </c>
      <c r="D14053">
        <v>504</v>
      </c>
      <c r="E14053">
        <v>763</v>
      </c>
      <c r="F14053" t="s">
        <v>1628</v>
      </c>
      <c r="G14053" t="s">
        <v>1627</v>
      </c>
      <c r="H14053" t="s">
        <v>1630</v>
      </c>
      <c r="I14053" t="s">
        <v>1629</v>
      </c>
      <c r="J14053" t="s">
        <v>1632</v>
      </c>
      <c r="K14053" t="s">
        <v>1631</v>
      </c>
      <c r="L14053" t="s">
        <v>13764</v>
      </c>
      <c r="M14053" t="s">
        <v>13765</v>
      </c>
      <c r="N14053">
        <v>954994150</v>
      </c>
      <c r="O14053">
        <v>954994150</v>
      </c>
      <c r="P14053" s="1" t="s">
        <v>13738</v>
      </c>
      <c r="Q14053" s="1" t="s">
        <v>13738</v>
      </c>
      <c r="R14053">
        <v>818493</v>
      </c>
      <c r="S14053">
        <v>818493</v>
      </c>
      <c r="T14053" s="2" t="s">
        <v>2022</v>
      </c>
      <c r="U14053" s="2" t="s">
        <v>2022</v>
      </c>
      <c r="V14053" s="2">
        <v>45321</v>
      </c>
      <c r="W14053" s="2">
        <v>45323</v>
      </c>
    </row>
    <row r="14054" spans="1:23" x14ac:dyDescent="0.25">
      <c r="A14054" t="s">
        <v>2023</v>
      </c>
      <c r="B14054">
        <v>1718163</v>
      </c>
      <c r="C14054">
        <v>3124291</v>
      </c>
      <c r="D14054">
        <v>504</v>
      </c>
      <c r="E14054">
        <v>763</v>
      </c>
      <c r="F14054" t="s">
        <v>1628</v>
      </c>
      <c r="G14054" t="s">
        <v>1627</v>
      </c>
      <c r="H14054" t="s">
        <v>1630</v>
      </c>
      <c r="I14054" t="s">
        <v>1629</v>
      </c>
      <c r="J14054" t="s">
        <v>1632</v>
      </c>
      <c r="K14054" t="s">
        <v>1631</v>
      </c>
      <c r="L14054" t="s">
        <v>13764</v>
      </c>
      <c r="M14054" t="s">
        <v>13765</v>
      </c>
      <c r="N14054">
        <v>954993445</v>
      </c>
      <c r="O14054">
        <v>954993445</v>
      </c>
      <c r="P14054" s="1" t="s">
        <v>13738</v>
      </c>
      <c r="Q14054" s="1" t="s">
        <v>13738</v>
      </c>
      <c r="R14054">
        <v>818493</v>
      </c>
      <c r="S14054">
        <v>818493</v>
      </c>
      <c r="T14054" s="2" t="s">
        <v>2024</v>
      </c>
      <c r="U14054" s="2" t="s">
        <v>2024</v>
      </c>
      <c r="V14054" s="2">
        <v>45321</v>
      </c>
      <c r="W14054" s="2">
        <v>45323</v>
      </c>
    </row>
    <row r="14055" spans="1:23" x14ac:dyDescent="0.25">
      <c r="A14055" t="s">
        <v>2025</v>
      </c>
      <c r="B14055">
        <v>1718458</v>
      </c>
      <c r="C14055">
        <v>3124527</v>
      </c>
      <c r="D14055">
        <v>504</v>
      </c>
      <c r="E14055">
        <v>763</v>
      </c>
      <c r="F14055" t="s">
        <v>1628</v>
      </c>
      <c r="G14055" t="s">
        <v>1627</v>
      </c>
      <c r="H14055" t="s">
        <v>1630</v>
      </c>
      <c r="I14055" t="s">
        <v>1629</v>
      </c>
      <c r="J14055" t="s">
        <v>1632</v>
      </c>
      <c r="K14055" t="s">
        <v>1631</v>
      </c>
      <c r="L14055" t="s">
        <v>13764</v>
      </c>
      <c r="M14055" t="s">
        <v>13765</v>
      </c>
      <c r="N14055">
        <v>954994304</v>
      </c>
      <c r="O14055">
        <v>954994304</v>
      </c>
      <c r="P14055" s="1" t="s">
        <v>13738</v>
      </c>
      <c r="Q14055" s="1" t="s">
        <v>13738</v>
      </c>
      <c r="R14055">
        <v>818493</v>
      </c>
      <c r="S14055">
        <v>818493</v>
      </c>
      <c r="T14055" s="2" t="s">
        <v>2026</v>
      </c>
      <c r="U14055" s="2" t="s">
        <v>2026</v>
      </c>
      <c r="V14055" s="2">
        <v>45321</v>
      </c>
      <c r="W14055" s="2">
        <v>45323</v>
      </c>
    </row>
    <row r="14056" spans="1:23" x14ac:dyDescent="0.25">
      <c r="A14056" t="s">
        <v>2027</v>
      </c>
      <c r="B14056">
        <v>1719139</v>
      </c>
      <c r="C14056">
        <v>3126229</v>
      </c>
      <c r="D14056">
        <v>504</v>
      </c>
      <c r="E14056">
        <v>763</v>
      </c>
      <c r="F14056" t="s">
        <v>1628</v>
      </c>
      <c r="G14056" t="s">
        <v>1627</v>
      </c>
      <c r="H14056" t="s">
        <v>1630</v>
      </c>
      <c r="I14056" t="s">
        <v>1629</v>
      </c>
      <c r="J14056" t="s">
        <v>1632</v>
      </c>
      <c r="K14056" t="s">
        <v>1631</v>
      </c>
      <c r="L14056" t="s">
        <v>13764</v>
      </c>
      <c r="M14056" t="s">
        <v>13765</v>
      </c>
      <c r="N14056">
        <v>954986430</v>
      </c>
      <c r="O14056">
        <v>954986430</v>
      </c>
      <c r="P14056" s="1" t="s">
        <v>13738</v>
      </c>
      <c r="Q14056" s="1" t="s">
        <v>13738</v>
      </c>
      <c r="R14056">
        <v>818493</v>
      </c>
      <c r="S14056">
        <v>818493</v>
      </c>
      <c r="T14056" s="2" t="s">
        <v>2028</v>
      </c>
      <c r="U14056" s="2" t="s">
        <v>2028</v>
      </c>
      <c r="V14056" s="2">
        <v>45321</v>
      </c>
      <c r="W14056" s="2">
        <v>45323</v>
      </c>
    </row>
    <row r="14057" spans="1:23" x14ac:dyDescent="0.25">
      <c r="A14057" t="s">
        <v>2029</v>
      </c>
      <c r="B14057">
        <v>1718790</v>
      </c>
      <c r="C14057">
        <v>3126005</v>
      </c>
      <c r="D14057">
        <v>504</v>
      </c>
      <c r="E14057">
        <v>763</v>
      </c>
      <c r="F14057" t="s">
        <v>1628</v>
      </c>
      <c r="G14057" t="s">
        <v>1627</v>
      </c>
      <c r="H14057" t="s">
        <v>1630</v>
      </c>
      <c r="I14057" t="s">
        <v>1629</v>
      </c>
      <c r="J14057" t="s">
        <v>1632</v>
      </c>
      <c r="K14057" t="s">
        <v>1631</v>
      </c>
      <c r="L14057" t="s">
        <v>13764</v>
      </c>
      <c r="M14057" t="s">
        <v>13765</v>
      </c>
      <c r="N14057">
        <v>954993906</v>
      </c>
      <c r="O14057">
        <v>954993906</v>
      </c>
      <c r="P14057" s="1" t="s">
        <v>13738</v>
      </c>
      <c r="Q14057" s="1" t="s">
        <v>13738</v>
      </c>
      <c r="R14057">
        <v>818493</v>
      </c>
      <c r="S14057">
        <v>818493</v>
      </c>
      <c r="T14057" s="2" t="s">
        <v>2030</v>
      </c>
      <c r="U14057" s="2" t="s">
        <v>2030</v>
      </c>
      <c r="V14057" s="2">
        <v>45321</v>
      </c>
      <c r="W14057" s="2">
        <v>45323</v>
      </c>
    </row>
    <row r="14058" spans="1:23" x14ac:dyDescent="0.25">
      <c r="A14058" t="s">
        <v>2031</v>
      </c>
      <c r="B14058">
        <v>1718183</v>
      </c>
      <c r="C14058">
        <v>3124310</v>
      </c>
      <c r="D14058">
        <v>504</v>
      </c>
      <c r="E14058">
        <v>763</v>
      </c>
      <c r="F14058" t="s">
        <v>1628</v>
      </c>
      <c r="G14058" t="s">
        <v>1627</v>
      </c>
      <c r="H14058" t="s">
        <v>1630</v>
      </c>
      <c r="I14058" t="s">
        <v>1629</v>
      </c>
      <c r="J14058" t="s">
        <v>1632</v>
      </c>
      <c r="K14058" t="s">
        <v>1631</v>
      </c>
      <c r="L14058" t="s">
        <v>13764</v>
      </c>
      <c r="M14058" t="s">
        <v>13765</v>
      </c>
      <c r="N14058">
        <v>954993442</v>
      </c>
      <c r="O14058">
        <v>954993442</v>
      </c>
      <c r="P14058" s="1" t="s">
        <v>13738</v>
      </c>
      <c r="Q14058" s="1" t="s">
        <v>13738</v>
      </c>
      <c r="R14058">
        <v>818493</v>
      </c>
      <c r="S14058">
        <v>818493</v>
      </c>
      <c r="T14058" s="2" t="s">
        <v>2032</v>
      </c>
      <c r="U14058" s="2" t="s">
        <v>2032</v>
      </c>
      <c r="V14058" s="2">
        <v>45321</v>
      </c>
      <c r="W14058" s="2">
        <v>45323</v>
      </c>
    </row>
    <row r="14059" spans="1:23" x14ac:dyDescent="0.25">
      <c r="A14059" t="s">
        <v>2033</v>
      </c>
      <c r="B14059">
        <v>1719907</v>
      </c>
      <c r="C14059">
        <v>3126551</v>
      </c>
      <c r="D14059">
        <v>504</v>
      </c>
      <c r="E14059">
        <v>763</v>
      </c>
      <c r="F14059" t="s">
        <v>1628</v>
      </c>
      <c r="G14059" t="s">
        <v>1627</v>
      </c>
      <c r="H14059" t="s">
        <v>1630</v>
      </c>
      <c r="I14059" t="s">
        <v>1629</v>
      </c>
      <c r="J14059" t="s">
        <v>1632</v>
      </c>
      <c r="K14059" t="s">
        <v>1631</v>
      </c>
      <c r="L14059" t="s">
        <v>13764</v>
      </c>
      <c r="M14059" t="s">
        <v>13765</v>
      </c>
      <c r="N14059">
        <v>954995637</v>
      </c>
      <c r="O14059">
        <v>954995637</v>
      </c>
      <c r="P14059" s="1" t="s">
        <v>13738</v>
      </c>
      <c r="Q14059" s="1" t="s">
        <v>13738</v>
      </c>
      <c r="R14059">
        <v>818493</v>
      </c>
      <c r="S14059">
        <v>818493</v>
      </c>
      <c r="T14059" s="2" t="s">
        <v>2034</v>
      </c>
      <c r="U14059" s="2" t="s">
        <v>2034</v>
      </c>
      <c r="V14059" s="2">
        <v>45321</v>
      </c>
      <c r="W14059" s="2">
        <v>45323</v>
      </c>
    </row>
    <row r="14060" spans="1:23" x14ac:dyDescent="0.25">
      <c r="A14060" t="s">
        <v>2035</v>
      </c>
      <c r="B14060">
        <v>1718971</v>
      </c>
      <c r="C14060">
        <v>3126109</v>
      </c>
      <c r="D14060">
        <v>504</v>
      </c>
      <c r="E14060">
        <v>763</v>
      </c>
      <c r="F14060" t="s">
        <v>1628</v>
      </c>
      <c r="G14060" t="s">
        <v>1627</v>
      </c>
      <c r="H14060" t="s">
        <v>1630</v>
      </c>
      <c r="I14060" t="s">
        <v>1629</v>
      </c>
      <c r="J14060" t="s">
        <v>1632</v>
      </c>
      <c r="K14060" t="s">
        <v>1631</v>
      </c>
      <c r="L14060" t="s">
        <v>13764</v>
      </c>
      <c r="M14060" t="s">
        <v>13765</v>
      </c>
      <c r="N14060">
        <v>954993144</v>
      </c>
      <c r="O14060">
        <v>954993144</v>
      </c>
      <c r="P14060" s="1" t="s">
        <v>13738</v>
      </c>
      <c r="Q14060" s="1" t="s">
        <v>13738</v>
      </c>
      <c r="R14060">
        <v>818493</v>
      </c>
      <c r="S14060">
        <v>818493</v>
      </c>
      <c r="T14060" s="2" t="s">
        <v>2036</v>
      </c>
      <c r="U14060" s="2" t="s">
        <v>2036</v>
      </c>
      <c r="V14060" s="2">
        <v>45321</v>
      </c>
      <c r="W14060" s="2">
        <v>45323</v>
      </c>
    </row>
    <row r="14061" spans="1:23" x14ac:dyDescent="0.25">
      <c r="A14061" t="s">
        <v>2037</v>
      </c>
      <c r="B14061">
        <v>1719155</v>
      </c>
      <c r="C14061">
        <v>3126233</v>
      </c>
      <c r="D14061">
        <v>504</v>
      </c>
      <c r="E14061">
        <v>763</v>
      </c>
      <c r="F14061" t="s">
        <v>1628</v>
      </c>
      <c r="G14061" t="s">
        <v>1627</v>
      </c>
      <c r="H14061" t="s">
        <v>1630</v>
      </c>
      <c r="I14061" t="s">
        <v>1629</v>
      </c>
      <c r="J14061" t="s">
        <v>1632</v>
      </c>
      <c r="K14061" t="s">
        <v>1631</v>
      </c>
      <c r="L14061" t="s">
        <v>13764</v>
      </c>
      <c r="M14061" t="s">
        <v>13765</v>
      </c>
      <c r="N14061">
        <v>954986439</v>
      </c>
      <c r="O14061">
        <v>954986439</v>
      </c>
      <c r="P14061" s="1" t="s">
        <v>13738</v>
      </c>
      <c r="Q14061" s="1" t="s">
        <v>13738</v>
      </c>
      <c r="R14061">
        <v>818493</v>
      </c>
      <c r="S14061">
        <v>818493</v>
      </c>
      <c r="T14061" s="2" t="s">
        <v>2038</v>
      </c>
      <c r="U14061" s="2" t="s">
        <v>2038</v>
      </c>
      <c r="V14061" s="2">
        <v>45321</v>
      </c>
      <c r="W14061" s="2">
        <v>45323</v>
      </c>
    </row>
    <row r="14062" spans="1:23" x14ac:dyDescent="0.25">
      <c r="A14062" t="s">
        <v>2039</v>
      </c>
      <c r="B14062">
        <v>1719776</v>
      </c>
      <c r="C14062">
        <v>3126511</v>
      </c>
      <c r="D14062">
        <v>504</v>
      </c>
      <c r="E14062">
        <v>763</v>
      </c>
      <c r="F14062" t="s">
        <v>1628</v>
      </c>
      <c r="G14062" t="s">
        <v>1627</v>
      </c>
      <c r="H14062" t="s">
        <v>1630</v>
      </c>
      <c r="I14062" t="s">
        <v>1629</v>
      </c>
      <c r="J14062" t="s">
        <v>1632</v>
      </c>
      <c r="K14062" t="s">
        <v>1631</v>
      </c>
      <c r="L14062" t="s">
        <v>13764</v>
      </c>
      <c r="M14062" t="s">
        <v>13765</v>
      </c>
      <c r="N14062">
        <v>954995599</v>
      </c>
      <c r="O14062">
        <v>954995599</v>
      </c>
      <c r="P14062" s="1" t="s">
        <v>13738</v>
      </c>
      <c r="Q14062" s="1" t="s">
        <v>13738</v>
      </c>
      <c r="R14062">
        <v>818493</v>
      </c>
      <c r="S14062">
        <v>818493</v>
      </c>
      <c r="T14062" s="2" t="s">
        <v>2040</v>
      </c>
      <c r="U14062" s="2" t="s">
        <v>2040</v>
      </c>
      <c r="V14062" s="2">
        <v>45321</v>
      </c>
      <c r="W14062" s="2">
        <v>45323</v>
      </c>
    </row>
    <row r="14063" spans="1:23" x14ac:dyDescent="0.25">
      <c r="A14063" t="s">
        <v>2041</v>
      </c>
      <c r="B14063">
        <v>1718446</v>
      </c>
      <c r="C14063">
        <v>3124521</v>
      </c>
      <c r="D14063">
        <v>504</v>
      </c>
      <c r="E14063">
        <v>763</v>
      </c>
      <c r="F14063" t="s">
        <v>1628</v>
      </c>
      <c r="G14063" t="s">
        <v>1627</v>
      </c>
      <c r="H14063" t="s">
        <v>1630</v>
      </c>
      <c r="I14063" t="s">
        <v>1629</v>
      </c>
      <c r="J14063" t="s">
        <v>1632</v>
      </c>
      <c r="K14063" t="s">
        <v>1631</v>
      </c>
      <c r="L14063" t="s">
        <v>13764</v>
      </c>
      <c r="M14063" t="s">
        <v>13765</v>
      </c>
      <c r="N14063">
        <v>954994282</v>
      </c>
      <c r="O14063">
        <v>954994282</v>
      </c>
      <c r="P14063" s="1" t="s">
        <v>13738</v>
      </c>
      <c r="Q14063" s="1" t="s">
        <v>13738</v>
      </c>
      <c r="R14063">
        <v>818493</v>
      </c>
      <c r="S14063">
        <v>818493</v>
      </c>
      <c r="T14063" s="2" t="s">
        <v>2042</v>
      </c>
      <c r="U14063" s="2" t="s">
        <v>2042</v>
      </c>
      <c r="V14063" s="2">
        <v>45321</v>
      </c>
      <c r="W14063" s="2">
        <v>45323</v>
      </c>
    </row>
    <row r="14064" spans="1:23" x14ac:dyDescent="0.25">
      <c r="A14064" t="s">
        <v>2043</v>
      </c>
      <c r="B14064">
        <v>1718330</v>
      </c>
      <c r="C14064">
        <v>3124403</v>
      </c>
      <c r="D14064">
        <v>504</v>
      </c>
      <c r="E14064">
        <v>763</v>
      </c>
      <c r="F14064" t="s">
        <v>1628</v>
      </c>
      <c r="G14064" t="s">
        <v>1627</v>
      </c>
      <c r="H14064" t="s">
        <v>1630</v>
      </c>
      <c r="I14064" t="s">
        <v>1629</v>
      </c>
      <c r="J14064" t="s">
        <v>1632</v>
      </c>
      <c r="K14064" t="s">
        <v>1631</v>
      </c>
      <c r="L14064" t="s">
        <v>13764</v>
      </c>
      <c r="M14064" t="s">
        <v>13765</v>
      </c>
      <c r="N14064">
        <v>954994485</v>
      </c>
      <c r="O14064">
        <v>954994485</v>
      </c>
      <c r="P14064" s="1" t="s">
        <v>13738</v>
      </c>
      <c r="Q14064" s="1" t="s">
        <v>13738</v>
      </c>
      <c r="R14064">
        <v>818493</v>
      </c>
      <c r="S14064">
        <v>818493</v>
      </c>
      <c r="T14064" s="2" t="s">
        <v>2044</v>
      </c>
      <c r="U14064" s="2" t="s">
        <v>2044</v>
      </c>
      <c r="V14064" s="2">
        <v>45321</v>
      </c>
      <c r="W14064" s="2">
        <v>45323</v>
      </c>
    </row>
    <row r="14065" spans="1:23" x14ac:dyDescent="0.25">
      <c r="A14065" t="s">
        <v>2045</v>
      </c>
      <c r="B14065">
        <v>1718777</v>
      </c>
      <c r="C14065">
        <v>3125989</v>
      </c>
      <c r="D14065">
        <v>504</v>
      </c>
      <c r="E14065">
        <v>763</v>
      </c>
      <c r="F14065" t="s">
        <v>1628</v>
      </c>
      <c r="G14065" t="s">
        <v>1627</v>
      </c>
      <c r="H14065" t="s">
        <v>1630</v>
      </c>
      <c r="I14065" t="s">
        <v>1629</v>
      </c>
      <c r="J14065" t="s">
        <v>1632</v>
      </c>
      <c r="K14065" t="s">
        <v>1631</v>
      </c>
      <c r="L14065" t="s">
        <v>13764</v>
      </c>
      <c r="M14065" t="s">
        <v>13765</v>
      </c>
      <c r="N14065">
        <v>954994113</v>
      </c>
      <c r="O14065">
        <v>954994113</v>
      </c>
      <c r="P14065" s="1" t="s">
        <v>13738</v>
      </c>
      <c r="Q14065" s="1" t="s">
        <v>13738</v>
      </c>
      <c r="R14065">
        <v>818493</v>
      </c>
      <c r="S14065">
        <v>818493</v>
      </c>
      <c r="T14065" s="2" t="s">
        <v>2046</v>
      </c>
      <c r="U14065" s="2" t="s">
        <v>2046</v>
      </c>
      <c r="V14065" s="2">
        <v>45321</v>
      </c>
      <c r="W14065" s="2">
        <v>45323</v>
      </c>
    </row>
    <row r="14066" spans="1:23" x14ac:dyDescent="0.25">
      <c r="A14066" t="s">
        <v>2047</v>
      </c>
      <c r="B14066">
        <v>1719714</v>
      </c>
      <c r="C14066">
        <v>3126491</v>
      </c>
      <c r="D14066">
        <v>504</v>
      </c>
      <c r="E14066">
        <v>763</v>
      </c>
      <c r="F14066" t="s">
        <v>1628</v>
      </c>
      <c r="G14066" t="s">
        <v>1627</v>
      </c>
      <c r="H14066" t="s">
        <v>1630</v>
      </c>
      <c r="I14066" t="s">
        <v>1629</v>
      </c>
      <c r="J14066" t="s">
        <v>1632</v>
      </c>
      <c r="K14066" t="s">
        <v>1631</v>
      </c>
      <c r="L14066" t="s">
        <v>13764</v>
      </c>
      <c r="M14066" t="s">
        <v>13765</v>
      </c>
      <c r="N14066">
        <v>954995569</v>
      </c>
      <c r="O14066">
        <v>954995569</v>
      </c>
      <c r="P14066" s="1" t="s">
        <v>13738</v>
      </c>
      <c r="Q14066" s="1" t="s">
        <v>13738</v>
      </c>
      <c r="R14066">
        <v>818493</v>
      </c>
      <c r="S14066">
        <v>818493</v>
      </c>
      <c r="T14066" s="2" t="s">
        <v>2048</v>
      </c>
      <c r="U14066" s="2" t="s">
        <v>2048</v>
      </c>
      <c r="V14066" s="2">
        <v>45321</v>
      </c>
      <c r="W14066" s="2">
        <v>45323</v>
      </c>
    </row>
    <row r="14067" spans="1:23" x14ac:dyDescent="0.25">
      <c r="A14067" t="s">
        <v>2049</v>
      </c>
      <c r="B14067">
        <v>1718946</v>
      </c>
      <c r="C14067">
        <v>3126092</v>
      </c>
      <c r="D14067">
        <v>504</v>
      </c>
      <c r="E14067">
        <v>763</v>
      </c>
      <c r="F14067" t="s">
        <v>1628</v>
      </c>
      <c r="G14067" t="s">
        <v>1627</v>
      </c>
      <c r="H14067" t="s">
        <v>1630</v>
      </c>
      <c r="I14067" t="s">
        <v>1629</v>
      </c>
      <c r="J14067" t="s">
        <v>1632</v>
      </c>
      <c r="K14067" t="s">
        <v>1631</v>
      </c>
      <c r="L14067" t="s">
        <v>13764</v>
      </c>
      <c r="M14067" t="s">
        <v>13765</v>
      </c>
      <c r="N14067">
        <v>954993132</v>
      </c>
      <c r="O14067">
        <v>954993132</v>
      </c>
      <c r="P14067" s="1" t="s">
        <v>13738</v>
      </c>
      <c r="Q14067" s="1" t="s">
        <v>13738</v>
      </c>
      <c r="R14067">
        <v>818493</v>
      </c>
      <c r="S14067">
        <v>818493</v>
      </c>
      <c r="T14067" s="2" t="s">
        <v>2050</v>
      </c>
      <c r="U14067" s="2" t="s">
        <v>2050</v>
      </c>
      <c r="V14067" s="2">
        <v>45321</v>
      </c>
      <c r="W14067" s="2">
        <v>45323</v>
      </c>
    </row>
    <row r="14068" spans="1:23" x14ac:dyDescent="0.25">
      <c r="A14068" t="s">
        <v>2051</v>
      </c>
      <c r="B14068">
        <v>1719489</v>
      </c>
      <c r="C14068">
        <v>3126399</v>
      </c>
      <c r="D14068">
        <v>504</v>
      </c>
      <c r="E14068">
        <v>763</v>
      </c>
      <c r="F14068" t="s">
        <v>1628</v>
      </c>
      <c r="G14068" t="s">
        <v>1627</v>
      </c>
      <c r="H14068" t="s">
        <v>1630</v>
      </c>
      <c r="I14068" t="s">
        <v>1629</v>
      </c>
      <c r="J14068" t="s">
        <v>1632</v>
      </c>
      <c r="K14068" t="s">
        <v>1631</v>
      </c>
      <c r="L14068" t="s">
        <v>13764</v>
      </c>
      <c r="M14068" t="s">
        <v>13765</v>
      </c>
      <c r="N14068">
        <v>954993404</v>
      </c>
      <c r="O14068">
        <v>954993404</v>
      </c>
      <c r="P14068" s="1" t="s">
        <v>13738</v>
      </c>
      <c r="Q14068" s="1" t="s">
        <v>13738</v>
      </c>
      <c r="R14068">
        <v>818493</v>
      </c>
      <c r="S14068">
        <v>818493</v>
      </c>
      <c r="T14068" s="2" t="s">
        <v>2052</v>
      </c>
      <c r="U14068" s="2" t="s">
        <v>2052</v>
      </c>
      <c r="V14068" s="2">
        <v>45321</v>
      </c>
      <c r="W14068" s="2">
        <v>45323</v>
      </c>
    </row>
    <row r="14069" spans="1:23" x14ac:dyDescent="0.25">
      <c r="A14069" t="s">
        <v>2053</v>
      </c>
      <c r="B14069">
        <v>1718380</v>
      </c>
      <c r="C14069">
        <v>3124458</v>
      </c>
      <c r="D14069">
        <v>504</v>
      </c>
      <c r="E14069">
        <v>763</v>
      </c>
      <c r="F14069" t="s">
        <v>1628</v>
      </c>
      <c r="G14069" t="s">
        <v>1627</v>
      </c>
      <c r="H14069" t="s">
        <v>1630</v>
      </c>
      <c r="I14069" t="s">
        <v>1629</v>
      </c>
      <c r="J14069" t="s">
        <v>1632</v>
      </c>
      <c r="K14069" t="s">
        <v>1631</v>
      </c>
      <c r="L14069" t="s">
        <v>13764</v>
      </c>
      <c r="M14069" t="s">
        <v>13765</v>
      </c>
      <c r="N14069">
        <v>954994163</v>
      </c>
      <c r="O14069">
        <v>954994163</v>
      </c>
      <c r="P14069" s="1" t="s">
        <v>13738</v>
      </c>
      <c r="Q14069" s="1" t="s">
        <v>13738</v>
      </c>
      <c r="R14069">
        <v>818493</v>
      </c>
      <c r="S14069">
        <v>818493</v>
      </c>
      <c r="T14069" s="2" t="s">
        <v>2054</v>
      </c>
      <c r="U14069" s="2" t="s">
        <v>2054</v>
      </c>
      <c r="V14069" s="2">
        <v>45321</v>
      </c>
      <c r="W14069" s="2">
        <v>45323</v>
      </c>
    </row>
    <row r="14070" spans="1:23" x14ac:dyDescent="0.25">
      <c r="A14070" t="s">
        <v>2055</v>
      </c>
      <c r="B14070">
        <v>1719330</v>
      </c>
      <c r="C14070">
        <v>3126312</v>
      </c>
      <c r="D14070">
        <v>504</v>
      </c>
      <c r="E14070">
        <v>763</v>
      </c>
      <c r="F14070" t="s">
        <v>1628</v>
      </c>
      <c r="G14070" t="s">
        <v>1627</v>
      </c>
      <c r="H14070" t="s">
        <v>1630</v>
      </c>
      <c r="I14070" t="s">
        <v>1629</v>
      </c>
      <c r="J14070" t="s">
        <v>1632</v>
      </c>
      <c r="K14070" t="s">
        <v>1631</v>
      </c>
      <c r="L14070" t="s">
        <v>13764</v>
      </c>
      <c r="M14070" t="s">
        <v>13765</v>
      </c>
      <c r="N14070">
        <v>954993783</v>
      </c>
      <c r="O14070">
        <v>954993783</v>
      </c>
      <c r="P14070" s="1" t="s">
        <v>13738</v>
      </c>
      <c r="Q14070" s="1" t="s">
        <v>13738</v>
      </c>
      <c r="R14070">
        <v>818493</v>
      </c>
      <c r="S14070">
        <v>818493</v>
      </c>
      <c r="T14070" s="2" t="s">
        <v>2056</v>
      </c>
      <c r="U14070" s="2" t="s">
        <v>2056</v>
      </c>
      <c r="V14070" s="2">
        <v>45321</v>
      </c>
      <c r="W14070" s="2">
        <v>45323</v>
      </c>
    </row>
    <row r="14071" spans="1:23" x14ac:dyDescent="0.25">
      <c r="A14071" t="s">
        <v>2057</v>
      </c>
      <c r="B14071">
        <v>1718850</v>
      </c>
      <c r="C14071">
        <v>3126041</v>
      </c>
      <c r="D14071">
        <v>504</v>
      </c>
      <c r="E14071">
        <v>763</v>
      </c>
      <c r="F14071" t="s">
        <v>1628</v>
      </c>
      <c r="G14071" t="s">
        <v>1627</v>
      </c>
      <c r="H14071" t="s">
        <v>1630</v>
      </c>
      <c r="I14071" t="s">
        <v>1629</v>
      </c>
      <c r="J14071" t="s">
        <v>1632</v>
      </c>
      <c r="K14071" t="s">
        <v>1631</v>
      </c>
      <c r="L14071" t="s">
        <v>13764</v>
      </c>
      <c r="M14071" t="s">
        <v>13765</v>
      </c>
      <c r="N14071">
        <v>954994116</v>
      </c>
      <c r="O14071">
        <v>954994116</v>
      </c>
      <c r="P14071" s="1" t="s">
        <v>13738</v>
      </c>
      <c r="Q14071" s="1" t="s">
        <v>13738</v>
      </c>
      <c r="R14071">
        <v>818493</v>
      </c>
      <c r="S14071">
        <v>818493</v>
      </c>
      <c r="T14071" s="2" t="s">
        <v>2058</v>
      </c>
      <c r="U14071" s="2" t="s">
        <v>2058</v>
      </c>
      <c r="V14071" s="2">
        <v>45321</v>
      </c>
      <c r="W14071" s="2">
        <v>45323</v>
      </c>
    </row>
    <row r="14072" spans="1:23" x14ac:dyDescent="0.25">
      <c r="A14072" t="s">
        <v>2059</v>
      </c>
      <c r="B14072">
        <v>1718763</v>
      </c>
      <c r="C14072">
        <v>3125980</v>
      </c>
      <c r="D14072">
        <v>504</v>
      </c>
      <c r="E14072">
        <v>763</v>
      </c>
      <c r="F14072" t="s">
        <v>1628</v>
      </c>
      <c r="G14072" t="s">
        <v>1627</v>
      </c>
      <c r="H14072" t="s">
        <v>1630</v>
      </c>
      <c r="I14072" t="s">
        <v>1629</v>
      </c>
      <c r="J14072" t="s">
        <v>1632</v>
      </c>
      <c r="K14072" t="s">
        <v>1631</v>
      </c>
      <c r="L14072" t="s">
        <v>13764</v>
      </c>
      <c r="M14072" t="s">
        <v>13765</v>
      </c>
      <c r="N14072">
        <v>954993650</v>
      </c>
      <c r="O14072">
        <v>954993650</v>
      </c>
      <c r="P14072" s="1" t="s">
        <v>13738</v>
      </c>
      <c r="Q14072" s="1" t="s">
        <v>13738</v>
      </c>
      <c r="R14072">
        <v>818493</v>
      </c>
      <c r="S14072">
        <v>818493</v>
      </c>
      <c r="T14072" s="2" t="s">
        <v>2060</v>
      </c>
      <c r="U14072" s="2" t="s">
        <v>2060</v>
      </c>
      <c r="V14072" s="2">
        <v>45321</v>
      </c>
      <c r="W14072" s="2">
        <v>45323</v>
      </c>
    </row>
    <row r="14073" spans="1:23" x14ac:dyDescent="0.25">
      <c r="A14073" t="s">
        <v>2061</v>
      </c>
      <c r="B14073">
        <v>1719484</v>
      </c>
      <c r="C14073">
        <v>3126394</v>
      </c>
      <c r="D14073">
        <v>504</v>
      </c>
      <c r="E14073">
        <v>763</v>
      </c>
      <c r="F14073" t="s">
        <v>1628</v>
      </c>
      <c r="G14073" t="s">
        <v>1627</v>
      </c>
      <c r="H14073" t="s">
        <v>1630</v>
      </c>
      <c r="I14073" t="s">
        <v>1629</v>
      </c>
      <c r="J14073" t="s">
        <v>1632</v>
      </c>
      <c r="K14073" t="s">
        <v>1631</v>
      </c>
      <c r="L14073" t="s">
        <v>13764</v>
      </c>
      <c r="M14073" t="s">
        <v>13765</v>
      </c>
      <c r="N14073">
        <v>954986652</v>
      </c>
      <c r="O14073">
        <v>954986652</v>
      </c>
      <c r="P14073" s="1" t="s">
        <v>13738</v>
      </c>
      <c r="Q14073" s="1" t="s">
        <v>13738</v>
      </c>
      <c r="R14073">
        <v>818493</v>
      </c>
      <c r="S14073">
        <v>818493</v>
      </c>
      <c r="T14073" s="2" t="s">
        <v>2062</v>
      </c>
      <c r="U14073" s="2" t="s">
        <v>2062</v>
      </c>
      <c r="V14073" s="2">
        <v>45321</v>
      </c>
      <c r="W14073" s="2">
        <v>45323</v>
      </c>
    </row>
    <row r="14074" spans="1:23" x14ac:dyDescent="0.25">
      <c r="A14074" t="s">
        <v>2063</v>
      </c>
      <c r="B14074">
        <v>1719736</v>
      </c>
      <c r="C14074">
        <v>3126498</v>
      </c>
      <c r="D14074">
        <v>504</v>
      </c>
      <c r="E14074">
        <v>763</v>
      </c>
      <c r="F14074" t="s">
        <v>1628</v>
      </c>
      <c r="G14074" t="s">
        <v>1627</v>
      </c>
      <c r="H14074" t="s">
        <v>1630</v>
      </c>
      <c r="I14074" t="s">
        <v>1629</v>
      </c>
      <c r="J14074" t="s">
        <v>1632</v>
      </c>
      <c r="K14074" t="s">
        <v>1631</v>
      </c>
      <c r="L14074" t="s">
        <v>13764</v>
      </c>
      <c r="M14074" t="s">
        <v>13765</v>
      </c>
      <c r="N14074">
        <v>954995580</v>
      </c>
      <c r="O14074">
        <v>954995580</v>
      </c>
      <c r="P14074" s="1" t="s">
        <v>13738</v>
      </c>
      <c r="Q14074" s="1" t="s">
        <v>13738</v>
      </c>
      <c r="R14074">
        <v>818493</v>
      </c>
      <c r="S14074">
        <v>818493</v>
      </c>
      <c r="T14074" s="2" t="s">
        <v>2064</v>
      </c>
      <c r="U14074" s="2" t="s">
        <v>2064</v>
      </c>
      <c r="V14074" s="2">
        <v>45321</v>
      </c>
      <c r="W14074" s="2">
        <v>45323</v>
      </c>
    </row>
    <row r="14075" spans="1:23" x14ac:dyDescent="0.25">
      <c r="A14075" t="s">
        <v>2065</v>
      </c>
      <c r="B14075">
        <v>1718854</v>
      </c>
      <c r="C14075">
        <v>3126043</v>
      </c>
      <c r="D14075">
        <v>504</v>
      </c>
      <c r="E14075">
        <v>763</v>
      </c>
      <c r="F14075" t="s">
        <v>1628</v>
      </c>
      <c r="G14075" t="s">
        <v>1627</v>
      </c>
      <c r="H14075" t="s">
        <v>1630</v>
      </c>
      <c r="I14075" t="s">
        <v>1629</v>
      </c>
      <c r="J14075" t="s">
        <v>1632</v>
      </c>
      <c r="K14075" t="s">
        <v>1631</v>
      </c>
      <c r="L14075" t="s">
        <v>13764</v>
      </c>
      <c r="M14075" t="s">
        <v>13765</v>
      </c>
      <c r="N14075">
        <v>954994128</v>
      </c>
      <c r="O14075">
        <v>954994128</v>
      </c>
      <c r="P14075" s="1" t="s">
        <v>13738</v>
      </c>
      <c r="Q14075" s="1" t="s">
        <v>13738</v>
      </c>
      <c r="R14075">
        <v>818493</v>
      </c>
      <c r="S14075">
        <v>818493</v>
      </c>
      <c r="T14075" s="2" t="s">
        <v>2066</v>
      </c>
      <c r="U14075" s="2" t="s">
        <v>2066</v>
      </c>
      <c r="V14075" s="2">
        <v>45321</v>
      </c>
      <c r="W14075" s="2">
        <v>45323</v>
      </c>
    </row>
    <row r="14076" spans="1:23" x14ac:dyDescent="0.25">
      <c r="A14076" t="s">
        <v>2067</v>
      </c>
      <c r="B14076">
        <v>1718196</v>
      </c>
      <c r="C14076">
        <v>3124326</v>
      </c>
      <c r="D14076">
        <v>504</v>
      </c>
      <c r="E14076">
        <v>763</v>
      </c>
      <c r="F14076" t="s">
        <v>1628</v>
      </c>
      <c r="G14076" t="s">
        <v>1627</v>
      </c>
      <c r="H14076" t="s">
        <v>1630</v>
      </c>
      <c r="I14076" t="s">
        <v>1629</v>
      </c>
      <c r="J14076" t="s">
        <v>1632</v>
      </c>
      <c r="K14076" t="s">
        <v>1631</v>
      </c>
      <c r="L14076" t="s">
        <v>13764</v>
      </c>
      <c r="M14076" t="s">
        <v>13765</v>
      </c>
      <c r="N14076">
        <v>954993492</v>
      </c>
      <c r="O14076">
        <v>954993492</v>
      </c>
      <c r="P14076" s="1" t="s">
        <v>13738</v>
      </c>
      <c r="Q14076" s="1" t="s">
        <v>13738</v>
      </c>
      <c r="R14076">
        <v>818493</v>
      </c>
      <c r="S14076">
        <v>818493</v>
      </c>
      <c r="T14076" s="2" t="s">
        <v>2068</v>
      </c>
      <c r="U14076" s="2" t="s">
        <v>2068</v>
      </c>
      <c r="V14076" s="2">
        <v>45321</v>
      </c>
      <c r="W14076" s="2">
        <v>45323</v>
      </c>
    </row>
    <row r="14077" spans="1:23" x14ac:dyDescent="0.25">
      <c r="A14077" t="s">
        <v>2069</v>
      </c>
      <c r="B14077">
        <v>1719750</v>
      </c>
      <c r="C14077">
        <v>3126503</v>
      </c>
      <c r="D14077">
        <v>504</v>
      </c>
      <c r="E14077">
        <v>763</v>
      </c>
      <c r="F14077" t="s">
        <v>1628</v>
      </c>
      <c r="G14077" t="s">
        <v>1627</v>
      </c>
      <c r="H14077" t="s">
        <v>1630</v>
      </c>
      <c r="I14077" t="s">
        <v>1629</v>
      </c>
      <c r="J14077" t="s">
        <v>1632</v>
      </c>
      <c r="K14077" t="s">
        <v>1631</v>
      </c>
      <c r="L14077" t="s">
        <v>13764</v>
      </c>
      <c r="M14077" t="s">
        <v>13765</v>
      </c>
      <c r="N14077">
        <v>954995596</v>
      </c>
      <c r="O14077">
        <v>954995596</v>
      </c>
      <c r="P14077" s="1" t="s">
        <v>13738</v>
      </c>
      <c r="Q14077" s="1" t="s">
        <v>13738</v>
      </c>
      <c r="R14077">
        <v>818493</v>
      </c>
      <c r="S14077">
        <v>818493</v>
      </c>
      <c r="T14077" s="2" t="s">
        <v>2070</v>
      </c>
      <c r="U14077" s="2" t="s">
        <v>2070</v>
      </c>
      <c r="V14077" s="2">
        <v>45321</v>
      </c>
      <c r="W14077" s="2">
        <v>45323</v>
      </c>
    </row>
    <row r="14078" spans="1:23" x14ac:dyDescent="0.25">
      <c r="A14078" t="s">
        <v>2071</v>
      </c>
      <c r="B14078">
        <v>1719768</v>
      </c>
      <c r="C14078">
        <v>3126509</v>
      </c>
      <c r="D14078">
        <v>504</v>
      </c>
      <c r="E14078">
        <v>763</v>
      </c>
      <c r="F14078" t="s">
        <v>1628</v>
      </c>
      <c r="G14078" t="s">
        <v>1627</v>
      </c>
      <c r="H14078" t="s">
        <v>1630</v>
      </c>
      <c r="I14078" t="s">
        <v>1629</v>
      </c>
      <c r="J14078" t="s">
        <v>1632</v>
      </c>
      <c r="K14078" t="s">
        <v>1631</v>
      </c>
      <c r="L14078" t="s">
        <v>13764</v>
      </c>
      <c r="M14078" t="s">
        <v>13765</v>
      </c>
      <c r="N14078">
        <v>954995591</v>
      </c>
      <c r="O14078">
        <v>954995591</v>
      </c>
      <c r="P14078" s="1" t="s">
        <v>13738</v>
      </c>
      <c r="Q14078" s="1" t="s">
        <v>13738</v>
      </c>
      <c r="R14078">
        <v>818493</v>
      </c>
      <c r="S14078">
        <v>818493</v>
      </c>
      <c r="T14078" s="2" t="s">
        <v>2072</v>
      </c>
      <c r="U14078" s="2" t="s">
        <v>2072</v>
      </c>
      <c r="V14078" s="2">
        <v>45321</v>
      </c>
      <c r="W14078" s="2">
        <v>45323</v>
      </c>
    </row>
    <row r="14079" spans="1:23" x14ac:dyDescent="0.25">
      <c r="A14079" t="s">
        <v>2073</v>
      </c>
      <c r="B14079">
        <v>1718161</v>
      </c>
      <c r="C14079">
        <v>3124289</v>
      </c>
      <c r="D14079">
        <v>504</v>
      </c>
      <c r="E14079">
        <v>763</v>
      </c>
      <c r="F14079" t="s">
        <v>1628</v>
      </c>
      <c r="G14079" t="s">
        <v>1627</v>
      </c>
      <c r="H14079" t="s">
        <v>1630</v>
      </c>
      <c r="I14079" t="s">
        <v>1629</v>
      </c>
      <c r="J14079" t="s">
        <v>1632</v>
      </c>
      <c r="K14079" t="s">
        <v>1631</v>
      </c>
      <c r="L14079" t="s">
        <v>13764</v>
      </c>
      <c r="M14079" t="s">
        <v>13765</v>
      </c>
      <c r="N14079">
        <v>954993465</v>
      </c>
      <c r="O14079">
        <v>954993465</v>
      </c>
      <c r="P14079" s="1" t="s">
        <v>13738</v>
      </c>
      <c r="Q14079" s="1" t="s">
        <v>13738</v>
      </c>
      <c r="R14079">
        <v>818493</v>
      </c>
      <c r="S14079">
        <v>818493</v>
      </c>
      <c r="T14079" s="2" t="s">
        <v>2074</v>
      </c>
      <c r="U14079" s="2" t="s">
        <v>2074</v>
      </c>
      <c r="V14079" s="2">
        <v>45321</v>
      </c>
      <c r="W14079" s="2">
        <v>45323</v>
      </c>
    </row>
    <row r="14080" spans="1:23" x14ac:dyDescent="0.25">
      <c r="A14080" t="s">
        <v>2075</v>
      </c>
      <c r="B14080">
        <v>1719357</v>
      </c>
      <c r="C14080">
        <v>3126331</v>
      </c>
      <c r="D14080">
        <v>504</v>
      </c>
      <c r="E14080">
        <v>763</v>
      </c>
      <c r="F14080" t="s">
        <v>1628</v>
      </c>
      <c r="G14080" t="s">
        <v>1627</v>
      </c>
      <c r="H14080" t="s">
        <v>1630</v>
      </c>
      <c r="I14080" t="s">
        <v>1629</v>
      </c>
      <c r="J14080" t="s">
        <v>1632</v>
      </c>
      <c r="K14080" t="s">
        <v>1631</v>
      </c>
      <c r="L14080" t="s">
        <v>13764</v>
      </c>
      <c r="M14080" t="s">
        <v>13765</v>
      </c>
      <c r="N14080">
        <v>954986620</v>
      </c>
      <c r="O14080">
        <v>954986620</v>
      </c>
      <c r="P14080" s="1" t="s">
        <v>13738</v>
      </c>
      <c r="Q14080" s="1" t="s">
        <v>13738</v>
      </c>
      <c r="R14080">
        <v>818493</v>
      </c>
      <c r="S14080">
        <v>818493</v>
      </c>
      <c r="T14080" s="2" t="s">
        <v>2076</v>
      </c>
      <c r="U14080" s="2" t="s">
        <v>2076</v>
      </c>
      <c r="V14080" s="2">
        <v>45321</v>
      </c>
      <c r="W14080" s="2">
        <v>45323</v>
      </c>
    </row>
    <row r="14081" spans="1:23" x14ac:dyDescent="0.25">
      <c r="A14081" t="s">
        <v>2077</v>
      </c>
      <c r="B14081">
        <v>1718953</v>
      </c>
      <c r="C14081">
        <v>3126100</v>
      </c>
      <c r="D14081">
        <v>504</v>
      </c>
      <c r="E14081">
        <v>763</v>
      </c>
      <c r="F14081" t="s">
        <v>1628</v>
      </c>
      <c r="G14081" t="s">
        <v>1627</v>
      </c>
      <c r="H14081" t="s">
        <v>1630</v>
      </c>
      <c r="I14081" t="s">
        <v>1629</v>
      </c>
      <c r="J14081" t="s">
        <v>1632</v>
      </c>
      <c r="K14081" t="s">
        <v>1631</v>
      </c>
      <c r="L14081" t="s">
        <v>13764</v>
      </c>
      <c r="M14081" t="s">
        <v>13765</v>
      </c>
      <c r="N14081">
        <v>954993127</v>
      </c>
      <c r="O14081">
        <v>954993127</v>
      </c>
      <c r="P14081" s="1" t="s">
        <v>13738</v>
      </c>
      <c r="Q14081" s="1" t="s">
        <v>13738</v>
      </c>
      <c r="R14081">
        <v>818493</v>
      </c>
      <c r="S14081">
        <v>818493</v>
      </c>
      <c r="T14081" s="2" t="s">
        <v>2078</v>
      </c>
      <c r="U14081" s="2" t="s">
        <v>2078</v>
      </c>
      <c r="V14081" s="2">
        <v>45321</v>
      </c>
      <c r="W14081" s="2">
        <v>45323</v>
      </c>
    </row>
    <row r="14082" spans="1:23" x14ac:dyDescent="0.25">
      <c r="A14082" t="s">
        <v>2079</v>
      </c>
      <c r="B14082">
        <v>1718177</v>
      </c>
      <c r="C14082">
        <v>3124304</v>
      </c>
      <c r="D14082">
        <v>504</v>
      </c>
      <c r="E14082">
        <v>763</v>
      </c>
      <c r="F14082" t="s">
        <v>1628</v>
      </c>
      <c r="G14082" t="s">
        <v>1627</v>
      </c>
      <c r="H14082" t="s">
        <v>1630</v>
      </c>
      <c r="I14082" t="s">
        <v>1629</v>
      </c>
      <c r="J14082" t="s">
        <v>1632</v>
      </c>
      <c r="K14082" t="s">
        <v>1631</v>
      </c>
      <c r="L14082" t="s">
        <v>13764</v>
      </c>
      <c r="M14082" t="s">
        <v>13765</v>
      </c>
      <c r="N14082">
        <v>954993451</v>
      </c>
      <c r="O14082">
        <v>954993451</v>
      </c>
      <c r="P14082" s="1" t="s">
        <v>13738</v>
      </c>
      <c r="Q14082" s="1" t="s">
        <v>13738</v>
      </c>
      <c r="R14082">
        <v>818493</v>
      </c>
      <c r="S14082">
        <v>818493</v>
      </c>
      <c r="T14082" s="2" t="s">
        <v>2080</v>
      </c>
      <c r="U14082" s="2" t="s">
        <v>2080</v>
      </c>
      <c r="V14082" s="2">
        <v>45321</v>
      </c>
      <c r="W14082" s="2">
        <v>45323</v>
      </c>
    </row>
    <row r="14083" spans="1:23" x14ac:dyDescent="0.25">
      <c r="A14083" t="s">
        <v>2081</v>
      </c>
      <c r="B14083">
        <v>1717979</v>
      </c>
      <c r="C14083">
        <v>3124178</v>
      </c>
      <c r="D14083">
        <v>504</v>
      </c>
      <c r="E14083">
        <v>763</v>
      </c>
      <c r="F14083" t="s">
        <v>1628</v>
      </c>
      <c r="G14083" t="s">
        <v>1627</v>
      </c>
      <c r="H14083" t="s">
        <v>1630</v>
      </c>
      <c r="I14083" t="s">
        <v>1629</v>
      </c>
      <c r="J14083" t="s">
        <v>1632</v>
      </c>
      <c r="K14083" t="s">
        <v>1631</v>
      </c>
      <c r="L14083" t="s">
        <v>13764</v>
      </c>
      <c r="M14083" t="s">
        <v>13765</v>
      </c>
      <c r="N14083">
        <v>954988539</v>
      </c>
      <c r="O14083">
        <v>954988539</v>
      </c>
      <c r="P14083" s="1" t="s">
        <v>13738</v>
      </c>
      <c r="Q14083" s="1" t="s">
        <v>13738</v>
      </c>
      <c r="R14083">
        <v>818493</v>
      </c>
      <c r="S14083">
        <v>818493</v>
      </c>
      <c r="T14083" s="2" t="s">
        <v>2082</v>
      </c>
      <c r="U14083" s="2" t="s">
        <v>2082</v>
      </c>
      <c r="V14083" s="2">
        <v>45321</v>
      </c>
      <c r="W14083" s="2">
        <v>45323</v>
      </c>
    </row>
    <row r="14084" spans="1:23" x14ac:dyDescent="0.25">
      <c r="A14084" t="s">
        <v>2083</v>
      </c>
      <c r="B14084">
        <v>1718426</v>
      </c>
      <c r="C14084">
        <v>3124507</v>
      </c>
      <c r="D14084">
        <v>504</v>
      </c>
      <c r="E14084">
        <v>763</v>
      </c>
      <c r="F14084" t="s">
        <v>1628</v>
      </c>
      <c r="G14084" t="s">
        <v>1627</v>
      </c>
      <c r="H14084" t="s">
        <v>1630</v>
      </c>
      <c r="I14084" t="s">
        <v>1629</v>
      </c>
      <c r="J14084" t="s">
        <v>1632</v>
      </c>
      <c r="K14084" t="s">
        <v>1631</v>
      </c>
      <c r="L14084" t="s">
        <v>13764</v>
      </c>
      <c r="M14084" t="s">
        <v>13765</v>
      </c>
      <c r="N14084">
        <v>954994031</v>
      </c>
      <c r="O14084">
        <v>954994031</v>
      </c>
      <c r="P14084" s="1" t="s">
        <v>13738</v>
      </c>
      <c r="Q14084" s="1" t="s">
        <v>13738</v>
      </c>
      <c r="R14084">
        <v>818493</v>
      </c>
      <c r="S14084">
        <v>818493</v>
      </c>
      <c r="T14084" s="2" t="s">
        <v>2084</v>
      </c>
      <c r="U14084" s="2" t="s">
        <v>2084</v>
      </c>
      <c r="V14084" s="2">
        <v>45321</v>
      </c>
      <c r="W14084" s="2">
        <v>45323</v>
      </c>
    </row>
    <row r="14085" spans="1:23" x14ac:dyDescent="0.25">
      <c r="A14085" t="s">
        <v>2085</v>
      </c>
      <c r="B14085">
        <v>1718072</v>
      </c>
      <c r="C14085">
        <v>3124224</v>
      </c>
      <c r="D14085">
        <v>504</v>
      </c>
      <c r="E14085">
        <v>763</v>
      </c>
      <c r="F14085" t="s">
        <v>1628</v>
      </c>
      <c r="G14085" t="s">
        <v>1627</v>
      </c>
      <c r="H14085" t="s">
        <v>1630</v>
      </c>
      <c r="I14085" t="s">
        <v>1629</v>
      </c>
      <c r="J14085" t="s">
        <v>1632</v>
      </c>
      <c r="K14085" t="s">
        <v>1631</v>
      </c>
      <c r="L14085" t="s">
        <v>13764</v>
      </c>
      <c r="M14085" t="s">
        <v>13765</v>
      </c>
      <c r="N14085">
        <v>954993486</v>
      </c>
      <c r="O14085">
        <v>954993486</v>
      </c>
      <c r="P14085" s="1" t="s">
        <v>13738</v>
      </c>
      <c r="Q14085" s="1" t="s">
        <v>13738</v>
      </c>
      <c r="R14085">
        <v>818493</v>
      </c>
      <c r="S14085">
        <v>818493</v>
      </c>
      <c r="T14085" s="2" t="s">
        <v>2086</v>
      </c>
      <c r="U14085" s="2" t="s">
        <v>2086</v>
      </c>
      <c r="V14085" s="2">
        <v>45321</v>
      </c>
      <c r="W14085" s="2">
        <v>45323</v>
      </c>
    </row>
    <row r="14086" spans="1:23" x14ac:dyDescent="0.25">
      <c r="A14086" t="s">
        <v>2087</v>
      </c>
      <c r="B14086">
        <v>1719195</v>
      </c>
      <c r="C14086">
        <v>3126253</v>
      </c>
      <c r="D14086">
        <v>504</v>
      </c>
      <c r="E14086">
        <v>763</v>
      </c>
      <c r="F14086" t="s">
        <v>1628</v>
      </c>
      <c r="G14086" t="s">
        <v>1627</v>
      </c>
      <c r="H14086" t="s">
        <v>1630</v>
      </c>
      <c r="I14086" t="s">
        <v>1629</v>
      </c>
      <c r="J14086" t="s">
        <v>1632</v>
      </c>
      <c r="K14086" t="s">
        <v>1631</v>
      </c>
      <c r="L14086" t="s">
        <v>13764</v>
      </c>
      <c r="M14086" t="s">
        <v>13765</v>
      </c>
      <c r="N14086">
        <v>954993779</v>
      </c>
      <c r="O14086">
        <v>954993779</v>
      </c>
      <c r="P14086" s="1" t="s">
        <v>13738</v>
      </c>
      <c r="Q14086" s="1" t="s">
        <v>13738</v>
      </c>
      <c r="R14086">
        <v>818493</v>
      </c>
      <c r="S14086">
        <v>818493</v>
      </c>
      <c r="T14086" s="2" t="s">
        <v>2088</v>
      </c>
      <c r="U14086" s="2" t="s">
        <v>2088</v>
      </c>
      <c r="V14086" s="2">
        <v>45321</v>
      </c>
      <c r="W14086" s="2">
        <v>45323</v>
      </c>
    </row>
    <row r="14087" spans="1:23" x14ac:dyDescent="0.25">
      <c r="A14087" t="s">
        <v>2089</v>
      </c>
      <c r="B14087">
        <v>1718856</v>
      </c>
      <c r="C14087">
        <v>3126044</v>
      </c>
      <c r="D14087">
        <v>504</v>
      </c>
      <c r="E14087">
        <v>763</v>
      </c>
      <c r="F14087" t="s">
        <v>1628</v>
      </c>
      <c r="G14087" t="s">
        <v>1627</v>
      </c>
      <c r="H14087" t="s">
        <v>1630</v>
      </c>
      <c r="I14087" t="s">
        <v>1629</v>
      </c>
      <c r="J14087" t="s">
        <v>1632</v>
      </c>
      <c r="K14087" t="s">
        <v>1631</v>
      </c>
      <c r="L14087" t="s">
        <v>13764</v>
      </c>
      <c r="M14087" t="s">
        <v>13765</v>
      </c>
      <c r="N14087">
        <v>954994119</v>
      </c>
      <c r="O14087">
        <v>954994119</v>
      </c>
      <c r="P14087" s="1" t="s">
        <v>13738</v>
      </c>
      <c r="Q14087" s="1" t="s">
        <v>13738</v>
      </c>
      <c r="R14087">
        <v>818493</v>
      </c>
      <c r="S14087">
        <v>818493</v>
      </c>
      <c r="T14087" s="2" t="s">
        <v>2090</v>
      </c>
      <c r="U14087" s="2" t="s">
        <v>2090</v>
      </c>
      <c r="V14087" s="2">
        <v>45321</v>
      </c>
      <c r="W14087" s="2">
        <v>45323</v>
      </c>
    </row>
    <row r="14088" spans="1:23" x14ac:dyDescent="0.25">
      <c r="A14088" t="s">
        <v>2091</v>
      </c>
      <c r="B14088">
        <v>1718628</v>
      </c>
      <c r="C14088">
        <v>3125919</v>
      </c>
      <c r="D14088">
        <v>504</v>
      </c>
      <c r="E14088">
        <v>763</v>
      </c>
      <c r="F14088" t="s">
        <v>1628</v>
      </c>
      <c r="G14088" t="s">
        <v>1627</v>
      </c>
      <c r="H14088" t="s">
        <v>1630</v>
      </c>
      <c r="I14088" t="s">
        <v>1629</v>
      </c>
      <c r="J14088" t="s">
        <v>1632</v>
      </c>
      <c r="K14088" t="s">
        <v>1631</v>
      </c>
      <c r="L14088" t="s">
        <v>13764</v>
      </c>
      <c r="M14088" t="s">
        <v>13765</v>
      </c>
      <c r="N14088">
        <v>954993616</v>
      </c>
      <c r="O14088">
        <v>954993616</v>
      </c>
      <c r="P14088" s="1" t="s">
        <v>13738</v>
      </c>
      <c r="Q14088" s="1" t="s">
        <v>13738</v>
      </c>
      <c r="R14088">
        <v>818493</v>
      </c>
      <c r="S14088">
        <v>818493</v>
      </c>
      <c r="T14088" s="2" t="s">
        <v>2092</v>
      </c>
      <c r="U14088" s="2" t="s">
        <v>2092</v>
      </c>
      <c r="V14088" s="2">
        <v>45321</v>
      </c>
      <c r="W14088" s="2">
        <v>45323</v>
      </c>
    </row>
    <row r="14089" spans="1:23" x14ac:dyDescent="0.25">
      <c r="A14089" t="s">
        <v>2093</v>
      </c>
      <c r="B14089">
        <v>1718738</v>
      </c>
      <c r="C14089">
        <v>3125966</v>
      </c>
      <c r="D14089">
        <v>504</v>
      </c>
      <c r="E14089">
        <v>763</v>
      </c>
      <c r="F14089" t="s">
        <v>1628</v>
      </c>
      <c r="G14089" t="s">
        <v>1627</v>
      </c>
      <c r="H14089" t="s">
        <v>1630</v>
      </c>
      <c r="I14089" t="s">
        <v>1629</v>
      </c>
      <c r="J14089" t="s">
        <v>1632</v>
      </c>
      <c r="K14089" t="s">
        <v>1631</v>
      </c>
      <c r="L14089" t="s">
        <v>13764</v>
      </c>
      <c r="M14089" t="s">
        <v>13765</v>
      </c>
      <c r="N14089">
        <v>954993664</v>
      </c>
      <c r="O14089">
        <v>954993664</v>
      </c>
      <c r="P14089" s="1" t="s">
        <v>13738</v>
      </c>
      <c r="Q14089" s="1" t="s">
        <v>13738</v>
      </c>
      <c r="R14089">
        <v>818493</v>
      </c>
      <c r="S14089">
        <v>818493</v>
      </c>
      <c r="T14089" s="2" t="s">
        <v>2094</v>
      </c>
      <c r="U14089" s="2" t="s">
        <v>2094</v>
      </c>
      <c r="V14089" s="2">
        <v>45321</v>
      </c>
      <c r="W14089" s="2">
        <v>45323</v>
      </c>
    </row>
    <row r="14090" spans="1:23" x14ac:dyDescent="0.25">
      <c r="A14090" t="s">
        <v>2095</v>
      </c>
      <c r="B14090">
        <v>1719073</v>
      </c>
      <c r="C14090">
        <v>3126185</v>
      </c>
      <c r="D14090">
        <v>504</v>
      </c>
      <c r="E14090">
        <v>763</v>
      </c>
      <c r="F14090" t="s">
        <v>1628</v>
      </c>
      <c r="G14090" t="s">
        <v>1627</v>
      </c>
      <c r="H14090" t="s">
        <v>1630</v>
      </c>
      <c r="I14090" t="s">
        <v>1629</v>
      </c>
      <c r="J14090" t="s">
        <v>1632</v>
      </c>
      <c r="K14090" t="s">
        <v>1631</v>
      </c>
      <c r="L14090" t="s">
        <v>13764</v>
      </c>
      <c r="M14090" t="s">
        <v>13765</v>
      </c>
      <c r="N14090">
        <v>954986411</v>
      </c>
      <c r="O14090">
        <v>954986411</v>
      </c>
      <c r="P14090" s="1" t="s">
        <v>13738</v>
      </c>
      <c r="Q14090" s="1" t="s">
        <v>13738</v>
      </c>
      <c r="R14090">
        <v>818493</v>
      </c>
      <c r="S14090">
        <v>818493</v>
      </c>
      <c r="T14090" s="2" t="s">
        <v>2096</v>
      </c>
      <c r="U14090" s="2" t="s">
        <v>2096</v>
      </c>
      <c r="V14090" s="2">
        <v>45321</v>
      </c>
      <c r="W14090" s="2">
        <v>45323</v>
      </c>
    </row>
    <row r="14091" spans="1:23" x14ac:dyDescent="0.25">
      <c r="A14091" t="s">
        <v>2097</v>
      </c>
      <c r="B14091">
        <v>1718630</v>
      </c>
      <c r="C14091">
        <v>3125922</v>
      </c>
      <c r="D14091">
        <v>504</v>
      </c>
      <c r="E14091">
        <v>763</v>
      </c>
      <c r="F14091" t="s">
        <v>1628</v>
      </c>
      <c r="G14091" t="s">
        <v>1627</v>
      </c>
      <c r="H14091" t="s">
        <v>1630</v>
      </c>
      <c r="I14091" t="s">
        <v>1629</v>
      </c>
      <c r="J14091" t="s">
        <v>1632</v>
      </c>
      <c r="K14091" t="s">
        <v>1631</v>
      </c>
      <c r="L14091" t="s">
        <v>13764</v>
      </c>
      <c r="M14091" t="s">
        <v>13765</v>
      </c>
      <c r="N14091">
        <v>954993603</v>
      </c>
      <c r="O14091">
        <v>954993603</v>
      </c>
      <c r="P14091" s="1" t="s">
        <v>13738</v>
      </c>
      <c r="Q14091" s="1" t="s">
        <v>13738</v>
      </c>
      <c r="R14091">
        <v>818493</v>
      </c>
      <c r="S14091">
        <v>818493</v>
      </c>
      <c r="T14091" s="2" t="s">
        <v>2098</v>
      </c>
      <c r="U14091" s="2" t="s">
        <v>2098</v>
      </c>
      <c r="V14091" s="2">
        <v>45321</v>
      </c>
      <c r="W14091" s="2">
        <v>45323</v>
      </c>
    </row>
    <row r="14092" spans="1:23" x14ac:dyDescent="0.25">
      <c r="A14092" t="s">
        <v>2099</v>
      </c>
      <c r="B14092">
        <v>1719057</v>
      </c>
      <c r="C14092">
        <v>3126175</v>
      </c>
      <c r="D14092">
        <v>504</v>
      </c>
      <c r="E14092">
        <v>763</v>
      </c>
      <c r="F14092" t="s">
        <v>1628</v>
      </c>
      <c r="G14092" t="s">
        <v>1627</v>
      </c>
      <c r="H14092" t="s">
        <v>1630</v>
      </c>
      <c r="I14092" t="s">
        <v>1629</v>
      </c>
      <c r="J14092" t="s">
        <v>1632</v>
      </c>
      <c r="K14092" t="s">
        <v>1631</v>
      </c>
      <c r="L14092" t="s">
        <v>13764</v>
      </c>
      <c r="M14092" t="s">
        <v>13765</v>
      </c>
      <c r="N14092">
        <v>954986690</v>
      </c>
      <c r="O14092">
        <v>954986690</v>
      </c>
      <c r="P14092" s="1" t="s">
        <v>13738</v>
      </c>
      <c r="Q14092" s="1" t="s">
        <v>13738</v>
      </c>
      <c r="R14092">
        <v>818493</v>
      </c>
      <c r="S14092">
        <v>818493</v>
      </c>
      <c r="T14092" s="2" t="s">
        <v>2100</v>
      </c>
      <c r="U14092" s="2" t="s">
        <v>2100</v>
      </c>
      <c r="V14092" s="2">
        <v>45321</v>
      </c>
      <c r="W14092" s="2">
        <v>45323</v>
      </c>
    </row>
    <row r="14093" spans="1:23" x14ac:dyDescent="0.25">
      <c r="A14093" t="s">
        <v>2101</v>
      </c>
      <c r="B14093">
        <v>1719718</v>
      </c>
      <c r="C14093">
        <v>3126492</v>
      </c>
      <c r="D14093">
        <v>504</v>
      </c>
      <c r="E14093">
        <v>763</v>
      </c>
      <c r="F14093" t="s">
        <v>1628</v>
      </c>
      <c r="G14093" t="s">
        <v>1627</v>
      </c>
      <c r="H14093" t="s">
        <v>1630</v>
      </c>
      <c r="I14093" t="s">
        <v>1629</v>
      </c>
      <c r="J14093" t="s">
        <v>1632</v>
      </c>
      <c r="K14093" t="s">
        <v>1631</v>
      </c>
      <c r="L14093" t="s">
        <v>13764</v>
      </c>
      <c r="M14093" t="s">
        <v>13765</v>
      </c>
      <c r="N14093">
        <v>954995548</v>
      </c>
      <c r="O14093">
        <v>954995548</v>
      </c>
      <c r="P14093" s="1" t="s">
        <v>13738</v>
      </c>
      <c r="Q14093" s="1" t="s">
        <v>13738</v>
      </c>
      <c r="R14093">
        <v>818493</v>
      </c>
      <c r="S14093">
        <v>818493</v>
      </c>
      <c r="T14093" s="2" t="s">
        <v>2102</v>
      </c>
      <c r="U14093" s="2" t="s">
        <v>2102</v>
      </c>
      <c r="V14093" s="2">
        <v>45321</v>
      </c>
      <c r="W14093" s="2">
        <v>45323</v>
      </c>
    </row>
    <row r="14094" spans="1:23" x14ac:dyDescent="0.25">
      <c r="A14094" t="s">
        <v>2103</v>
      </c>
      <c r="B14094">
        <v>1719402</v>
      </c>
      <c r="C14094">
        <v>3126357</v>
      </c>
      <c r="D14094">
        <v>504</v>
      </c>
      <c r="E14094">
        <v>763</v>
      </c>
      <c r="F14094" t="s">
        <v>1628</v>
      </c>
      <c r="G14094" t="s">
        <v>1627</v>
      </c>
      <c r="H14094" t="s">
        <v>1630</v>
      </c>
      <c r="I14094" t="s">
        <v>1629</v>
      </c>
      <c r="J14094" t="s">
        <v>1632</v>
      </c>
      <c r="K14094" t="s">
        <v>1631</v>
      </c>
      <c r="L14094" t="s">
        <v>13764</v>
      </c>
      <c r="M14094" t="s">
        <v>13765</v>
      </c>
      <c r="N14094">
        <v>954986635</v>
      </c>
      <c r="O14094">
        <v>954986635</v>
      </c>
      <c r="P14094" s="1" t="s">
        <v>13738</v>
      </c>
      <c r="Q14094" s="1" t="s">
        <v>13738</v>
      </c>
      <c r="R14094">
        <v>818493</v>
      </c>
      <c r="S14094">
        <v>818493</v>
      </c>
      <c r="T14094" s="2" t="s">
        <v>2104</v>
      </c>
      <c r="U14094" s="2" t="s">
        <v>2104</v>
      </c>
      <c r="V14094" s="2">
        <v>45321</v>
      </c>
      <c r="W14094" s="2">
        <v>45323</v>
      </c>
    </row>
    <row r="14095" spans="1:23" x14ac:dyDescent="0.25">
      <c r="A14095" t="s">
        <v>2105</v>
      </c>
      <c r="B14095">
        <v>1719142</v>
      </c>
      <c r="C14095">
        <v>3126231</v>
      </c>
      <c r="D14095">
        <v>504</v>
      </c>
      <c r="E14095">
        <v>763</v>
      </c>
      <c r="F14095" t="s">
        <v>1628</v>
      </c>
      <c r="G14095" t="s">
        <v>1627</v>
      </c>
      <c r="H14095" t="s">
        <v>1630</v>
      </c>
      <c r="I14095" t="s">
        <v>1629</v>
      </c>
      <c r="J14095" t="s">
        <v>1632</v>
      </c>
      <c r="K14095" t="s">
        <v>1631</v>
      </c>
      <c r="L14095" t="s">
        <v>13764</v>
      </c>
      <c r="M14095" t="s">
        <v>13765</v>
      </c>
      <c r="N14095">
        <v>954986434</v>
      </c>
      <c r="O14095">
        <v>954986434</v>
      </c>
      <c r="P14095" s="1" t="s">
        <v>13738</v>
      </c>
      <c r="Q14095" s="1" t="s">
        <v>13738</v>
      </c>
      <c r="R14095">
        <v>818493</v>
      </c>
      <c r="S14095">
        <v>818493</v>
      </c>
      <c r="T14095" s="2" t="s">
        <v>2106</v>
      </c>
      <c r="U14095" s="2" t="s">
        <v>2106</v>
      </c>
      <c r="V14095" s="2">
        <v>45321</v>
      </c>
      <c r="W14095" s="2">
        <v>45323</v>
      </c>
    </row>
    <row r="14096" spans="1:23" x14ac:dyDescent="0.25">
      <c r="A14096" t="s">
        <v>2107</v>
      </c>
      <c r="B14096">
        <v>1718737</v>
      </c>
      <c r="C14096">
        <v>3125965</v>
      </c>
      <c r="D14096">
        <v>504</v>
      </c>
      <c r="E14096">
        <v>763</v>
      </c>
      <c r="F14096" t="s">
        <v>1628</v>
      </c>
      <c r="G14096" t="s">
        <v>1627</v>
      </c>
      <c r="H14096" t="s">
        <v>1630</v>
      </c>
      <c r="I14096" t="s">
        <v>1629</v>
      </c>
      <c r="J14096" t="s">
        <v>1632</v>
      </c>
      <c r="K14096" t="s">
        <v>1631</v>
      </c>
      <c r="L14096" t="s">
        <v>13764</v>
      </c>
      <c r="M14096" t="s">
        <v>13765</v>
      </c>
      <c r="N14096">
        <v>954993667</v>
      </c>
      <c r="O14096">
        <v>954993667</v>
      </c>
      <c r="P14096" s="1" t="s">
        <v>13738</v>
      </c>
      <c r="Q14096" s="1" t="s">
        <v>13738</v>
      </c>
      <c r="R14096">
        <v>818493</v>
      </c>
      <c r="S14096">
        <v>818493</v>
      </c>
      <c r="T14096" s="2" t="s">
        <v>2108</v>
      </c>
      <c r="U14096" s="2" t="s">
        <v>2108</v>
      </c>
      <c r="V14096" s="2">
        <v>45321</v>
      </c>
      <c r="W14096" s="2">
        <v>45323</v>
      </c>
    </row>
    <row r="14097" spans="1:23" x14ac:dyDescent="0.25">
      <c r="A14097" t="s">
        <v>2109</v>
      </c>
      <c r="B14097">
        <v>1719610</v>
      </c>
      <c r="C14097">
        <v>3126452</v>
      </c>
      <c r="D14097">
        <v>504</v>
      </c>
      <c r="E14097">
        <v>763</v>
      </c>
      <c r="F14097" t="s">
        <v>1628</v>
      </c>
      <c r="G14097" t="s">
        <v>1627</v>
      </c>
      <c r="H14097" t="s">
        <v>1630</v>
      </c>
      <c r="I14097" t="s">
        <v>1629</v>
      </c>
      <c r="J14097" t="s">
        <v>1632</v>
      </c>
      <c r="K14097" t="s">
        <v>1631</v>
      </c>
      <c r="L14097" t="s">
        <v>13764</v>
      </c>
      <c r="M14097" t="s">
        <v>13765</v>
      </c>
      <c r="N14097">
        <v>954993313</v>
      </c>
      <c r="O14097">
        <v>954993313</v>
      </c>
      <c r="P14097" s="1" t="s">
        <v>13738</v>
      </c>
      <c r="Q14097" s="1" t="s">
        <v>13738</v>
      </c>
      <c r="R14097">
        <v>818493</v>
      </c>
      <c r="S14097">
        <v>818493</v>
      </c>
      <c r="T14097" s="2" t="s">
        <v>2110</v>
      </c>
      <c r="U14097" s="2" t="s">
        <v>2110</v>
      </c>
      <c r="V14097" s="2">
        <v>45321</v>
      </c>
      <c r="W14097" s="2">
        <v>45323</v>
      </c>
    </row>
    <row r="14098" spans="1:23" x14ac:dyDescent="0.25">
      <c r="A14098" t="s">
        <v>2111</v>
      </c>
      <c r="B14098">
        <v>1719601</v>
      </c>
      <c r="C14098">
        <v>3126446</v>
      </c>
      <c r="D14098">
        <v>504</v>
      </c>
      <c r="E14098">
        <v>763</v>
      </c>
      <c r="F14098" t="s">
        <v>1628</v>
      </c>
      <c r="G14098" t="s">
        <v>1627</v>
      </c>
      <c r="H14098" t="s">
        <v>1630</v>
      </c>
      <c r="I14098" t="s">
        <v>1629</v>
      </c>
      <c r="J14098" t="s">
        <v>1632</v>
      </c>
      <c r="K14098" t="s">
        <v>1631</v>
      </c>
      <c r="L14098" t="s">
        <v>13764</v>
      </c>
      <c r="M14098" t="s">
        <v>13765</v>
      </c>
      <c r="N14098">
        <v>954993338</v>
      </c>
      <c r="O14098">
        <v>954993338</v>
      </c>
      <c r="P14098" s="1" t="s">
        <v>13738</v>
      </c>
      <c r="Q14098" s="1" t="s">
        <v>13738</v>
      </c>
      <c r="R14098">
        <v>818493</v>
      </c>
      <c r="S14098">
        <v>818493</v>
      </c>
      <c r="T14098" s="2" t="s">
        <v>2112</v>
      </c>
      <c r="U14098" s="2" t="s">
        <v>2112</v>
      </c>
      <c r="V14098" s="2">
        <v>45321</v>
      </c>
      <c r="W14098" s="2">
        <v>45323</v>
      </c>
    </row>
    <row r="14099" spans="1:23" x14ac:dyDescent="0.25">
      <c r="A14099" t="s">
        <v>2113</v>
      </c>
      <c r="B14099">
        <v>1719280</v>
      </c>
      <c r="C14099">
        <v>3126295</v>
      </c>
      <c r="D14099">
        <v>504</v>
      </c>
      <c r="E14099">
        <v>763</v>
      </c>
      <c r="F14099" t="s">
        <v>1628</v>
      </c>
      <c r="G14099" t="s">
        <v>1627</v>
      </c>
      <c r="H14099" t="s">
        <v>1630</v>
      </c>
      <c r="I14099" t="s">
        <v>1629</v>
      </c>
      <c r="J14099" t="s">
        <v>1632</v>
      </c>
      <c r="K14099" t="s">
        <v>1631</v>
      </c>
      <c r="L14099" t="s">
        <v>13764</v>
      </c>
      <c r="M14099" t="s">
        <v>13765</v>
      </c>
      <c r="N14099">
        <v>954993750</v>
      </c>
      <c r="O14099">
        <v>954993750</v>
      </c>
      <c r="P14099" s="1" t="s">
        <v>13738</v>
      </c>
      <c r="Q14099" s="1" t="s">
        <v>13738</v>
      </c>
      <c r="R14099">
        <v>818493</v>
      </c>
      <c r="S14099">
        <v>818493</v>
      </c>
      <c r="T14099" s="2" t="s">
        <v>2114</v>
      </c>
      <c r="U14099" s="2" t="s">
        <v>2114</v>
      </c>
      <c r="V14099" s="2">
        <v>45321</v>
      </c>
      <c r="W14099" s="2">
        <v>45323</v>
      </c>
    </row>
    <row r="14100" spans="1:23" x14ac:dyDescent="0.25">
      <c r="A14100" t="s">
        <v>2115</v>
      </c>
      <c r="B14100">
        <v>1718555</v>
      </c>
      <c r="C14100">
        <v>3125876</v>
      </c>
      <c r="D14100">
        <v>504</v>
      </c>
      <c r="E14100">
        <v>763</v>
      </c>
      <c r="F14100" t="s">
        <v>1628</v>
      </c>
      <c r="G14100" t="s">
        <v>1627</v>
      </c>
      <c r="H14100" t="s">
        <v>1630</v>
      </c>
      <c r="I14100" t="s">
        <v>1629</v>
      </c>
      <c r="J14100" t="s">
        <v>1632</v>
      </c>
      <c r="K14100" t="s">
        <v>1631</v>
      </c>
      <c r="L14100" t="s">
        <v>13764</v>
      </c>
      <c r="M14100" t="s">
        <v>13765</v>
      </c>
      <c r="N14100">
        <v>954994171</v>
      </c>
      <c r="O14100">
        <v>954994171</v>
      </c>
      <c r="P14100" s="1" t="s">
        <v>13738</v>
      </c>
      <c r="Q14100" s="1" t="s">
        <v>13738</v>
      </c>
      <c r="R14100">
        <v>818493</v>
      </c>
      <c r="S14100">
        <v>818493</v>
      </c>
      <c r="T14100" s="2" t="s">
        <v>2116</v>
      </c>
      <c r="U14100" s="2" t="s">
        <v>2116</v>
      </c>
      <c r="V14100" s="2">
        <v>45321</v>
      </c>
      <c r="W14100" s="2">
        <v>45323</v>
      </c>
    </row>
    <row r="14101" spans="1:23" x14ac:dyDescent="0.25">
      <c r="A14101" t="s">
        <v>2117</v>
      </c>
      <c r="B14101">
        <v>1719617</v>
      </c>
      <c r="C14101">
        <v>3126459</v>
      </c>
      <c r="D14101">
        <v>504</v>
      </c>
      <c r="E14101">
        <v>763</v>
      </c>
      <c r="F14101" t="s">
        <v>1628</v>
      </c>
      <c r="G14101" t="s">
        <v>1627</v>
      </c>
      <c r="H14101" t="s">
        <v>1630</v>
      </c>
      <c r="I14101" t="s">
        <v>1629</v>
      </c>
      <c r="J14101" t="s">
        <v>1632</v>
      </c>
      <c r="K14101" t="s">
        <v>1631</v>
      </c>
      <c r="L14101" t="s">
        <v>13764</v>
      </c>
      <c r="M14101" t="s">
        <v>13765</v>
      </c>
      <c r="N14101">
        <v>954993329</v>
      </c>
      <c r="O14101">
        <v>954993329</v>
      </c>
      <c r="P14101" s="1" t="s">
        <v>13738</v>
      </c>
      <c r="Q14101" s="1" t="s">
        <v>13738</v>
      </c>
      <c r="R14101">
        <v>818493</v>
      </c>
      <c r="S14101">
        <v>818493</v>
      </c>
      <c r="T14101" s="2" t="s">
        <v>2118</v>
      </c>
      <c r="U14101" s="2" t="s">
        <v>2118</v>
      </c>
      <c r="V14101" s="2">
        <v>45321</v>
      </c>
      <c r="W14101" s="2">
        <v>45323</v>
      </c>
    </row>
    <row r="14102" spans="1:23" x14ac:dyDescent="0.25">
      <c r="A14102" t="s">
        <v>2119</v>
      </c>
      <c r="B14102">
        <v>1719361</v>
      </c>
      <c r="C14102">
        <v>3126333</v>
      </c>
      <c r="D14102">
        <v>504</v>
      </c>
      <c r="E14102">
        <v>763</v>
      </c>
      <c r="F14102" t="s">
        <v>1628</v>
      </c>
      <c r="G14102" t="s">
        <v>1627</v>
      </c>
      <c r="H14102" t="s">
        <v>1630</v>
      </c>
      <c r="I14102" t="s">
        <v>1629</v>
      </c>
      <c r="J14102" t="s">
        <v>1632</v>
      </c>
      <c r="K14102" t="s">
        <v>1631</v>
      </c>
      <c r="L14102" t="s">
        <v>13764</v>
      </c>
      <c r="M14102" t="s">
        <v>13765</v>
      </c>
      <c r="N14102">
        <v>954986646</v>
      </c>
      <c r="O14102">
        <v>954986646</v>
      </c>
      <c r="P14102" s="1" t="s">
        <v>13738</v>
      </c>
      <c r="Q14102" s="1" t="s">
        <v>13738</v>
      </c>
      <c r="R14102">
        <v>818493</v>
      </c>
      <c r="S14102">
        <v>818493</v>
      </c>
      <c r="T14102" s="2" t="s">
        <v>2120</v>
      </c>
      <c r="U14102" s="2" t="s">
        <v>2120</v>
      </c>
      <c r="V14102" s="2">
        <v>45321</v>
      </c>
      <c r="W14102" s="2">
        <v>45323</v>
      </c>
    </row>
    <row r="14103" spans="1:23" x14ac:dyDescent="0.25">
      <c r="A14103" t="s">
        <v>2121</v>
      </c>
      <c r="B14103">
        <v>1718975</v>
      </c>
      <c r="C14103">
        <v>3126112</v>
      </c>
      <c r="D14103">
        <v>504</v>
      </c>
      <c r="E14103">
        <v>763</v>
      </c>
      <c r="F14103" t="s">
        <v>1628</v>
      </c>
      <c r="G14103" t="s">
        <v>1627</v>
      </c>
      <c r="H14103" t="s">
        <v>1630</v>
      </c>
      <c r="I14103" t="s">
        <v>1629</v>
      </c>
      <c r="J14103" t="s">
        <v>1632</v>
      </c>
      <c r="K14103" t="s">
        <v>1631</v>
      </c>
      <c r="L14103" t="s">
        <v>13764</v>
      </c>
      <c r="M14103" t="s">
        <v>13765</v>
      </c>
      <c r="N14103">
        <v>954993137</v>
      </c>
      <c r="O14103">
        <v>954993137</v>
      </c>
      <c r="P14103" s="1" t="s">
        <v>13738</v>
      </c>
      <c r="Q14103" s="1" t="s">
        <v>13738</v>
      </c>
      <c r="R14103">
        <v>818493</v>
      </c>
      <c r="S14103">
        <v>818493</v>
      </c>
      <c r="T14103" s="2" t="s">
        <v>2122</v>
      </c>
      <c r="U14103" s="2" t="s">
        <v>2122</v>
      </c>
      <c r="V14103" s="2">
        <v>45321</v>
      </c>
      <c r="W14103" s="2">
        <v>45323</v>
      </c>
    </row>
    <row r="14104" spans="1:23" x14ac:dyDescent="0.25">
      <c r="A14104" t="s">
        <v>2123</v>
      </c>
      <c r="B14104">
        <v>1718698</v>
      </c>
      <c r="C14104">
        <v>3125945</v>
      </c>
      <c r="D14104">
        <v>504</v>
      </c>
      <c r="E14104">
        <v>763</v>
      </c>
      <c r="F14104" t="s">
        <v>1628</v>
      </c>
      <c r="G14104" t="s">
        <v>1627</v>
      </c>
      <c r="H14104" t="s">
        <v>1630</v>
      </c>
      <c r="I14104" t="s">
        <v>1629</v>
      </c>
      <c r="J14104" t="s">
        <v>1632</v>
      </c>
      <c r="K14104" t="s">
        <v>1631</v>
      </c>
      <c r="L14104" t="s">
        <v>13764</v>
      </c>
      <c r="M14104" t="s">
        <v>13765</v>
      </c>
      <c r="N14104">
        <v>954993645</v>
      </c>
      <c r="O14104">
        <v>954993645</v>
      </c>
      <c r="P14104" s="1" t="s">
        <v>13738</v>
      </c>
      <c r="Q14104" s="1" t="s">
        <v>13738</v>
      </c>
      <c r="R14104">
        <v>818493</v>
      </c>
      <c r="S14104">
        <v>818493</v>
      </c>
      <c r="T14104" s="2" t="s">
        <v>2124</v>
      </c>
      <c r="U14104" s="2" t="s">
        <v>2124</v>
      </c>
      <c r="V14104" s="2">
        <v>45321</v>
      </c>
      <c r="W14104" s="2">
        <v>45323</v>
      </c>
    </row>
    <row r="14105" spans="1:23" x14ac:dyDescent="0.25">
      <c r="A14105" t="s">
        <v>2125</v>
      </c>
      <c r="B14105">
        <v>1719079</v>
      </c>
      <c r="C14105">
        <v>3126192</v>
      </c>
      <c r="D14105">
        <v>504</v>
      </c>
      <c r="E14105">
        <v>763</v>
      </c>
      <c r="F14105" t="s">
        <v>1628</v>
      </c>
      <c r="G14105" t="s">
        <v>1627</v>
      </c>
      <c r="H14105" t="s">
        <v>1630</v>
      </c>
      <c r="I14105" t="s">
        <v>1629</v>
      </c>
      <c r="J14105" t="s">
        <v>1632</v>
      </c>
      <c r="K14105" t="s">
        <v>1631</v>
      </c>
      <c r="L14105" t="s">
        <v>13764</v>
      </c>
      <c r="M14105" t="s">
        <v>13765</v>
      </c>
      <c r="N14105">
        <v>954986419</v>
      </c>
      <c r="O14105">
        <v>954986419</v>
      </c>
      <c r="P14105" s="1" t="s">
        <v>13738</v>
      </c>
      <c r="Q14105" s="1" t="s">
        <v>13738</v>
      </c>
      <c r="R14105">
        <v>818493</v>
      </c>
      <c r="S14105">
        <v>818493</v>
      </c>
      <c r="T14105" s="2" t="s">
        <v>2126</v>
      </c>
      <c r="U14105" s="2" t="s">
        <v>2126</v>
      </c>
      <c r="V14105" s="2">
        <v>45321</v>
      </c>
      <c r="W14105" s="2">
        <v>45323</v>
      </c>
    </row>
    <row r="14106" spans="1:23" x14ac:dyDescent="0.25">
      <c r="A14106" t="s">
        <v>2127</v>
      </c>
      <c r="B14106">
        <v>1718406</v>
      </c>
      <c r="C14106">
        <v>3124496</v>
      </c>
      <c r="D14106">
        <v>504</v>
      </c>
      <c r="E14106">
        <v>763</v>
      </c>
      <c r="F14106" t="s">
        <v>1628</v>
      </c>
      <c r="G14106" t="s">
        <v>1627</v>
      </c>
      <c r="H14106" t="s">
        <v>1630</v>
      </c>
      <c r="I14106" t="s">
        <v>1629</v>
      </c>
      <c r="J14106" t="s">
        <v>1632</v>
      </c>
      <c r="K14106" t="s">
        <v>1631</v>
      </c>
      <c r="L14106" t="s">
        <v>13764</v>
      </c>
      <c r="M14106" t="s">
        <v>13765</v>
      </c>
      <c r="N14106">
        <v>954994018</v>
      </c>
      <c r="O14106">
        <v>954994018</v>
      </c>
      <c r="P14106" s="1" t="s">
        <v>13738</v>
      </c>
      <c r="Q14106" s="1" t="s">
        <v>13738</v>
      </c>
      <c r="R14106">
        <v>818493</v>
      </c>
      <c r="S14106">
        <v>818493</v>
      </c>
      <c r="T14106" s="2" t="s">
        <v>2128</v>
      </c>
      <c r="U14106" s="2" t="s">
        <v>2128</v>
      </c>
      <c r="V14106" s="2">
        <v>45321</v>
      </c>
      <c r="W14106" s="2">
        <v>45323</v>
      </c>
    </row>
    <row r="14107" spans="1:23" x14ac:dyDescent="0.25">
      <c r="A14107" t="s">
        <v>2129</v>
      </c>
      <c r="B14107">
        <v>1719332</v>
      </c>
      <c r="C14107">
        <v>3126313</v>
      </c>
      <c r="D14107">
        <v>504</v>
      </c>
      <c r="E14107">
        <v>763</v>
      </c>
      <c r="F14107" t="s">
        <v>1628</v>
      </c>
      <c r="G14107" t="s">
        <v>1627</v>
      </c>
      <c r="H14107" t="s">
        <v>1630</v>
      </c>
      <c r="I14107" t="s">
        <v>1629</v>
      </c>
      <c r="J14107" t="s">
        <v>1632</v>
      </c>
      <c r="K14107" t="s">
        <v>1631</v>
      </c>
      <c r="L14107" t="s">
        <v>13764</v>
      </c>
      <c r="M14107" t="s">
        <v>13765</v>
      </c>
      <c r="N14107">
        <v>954993768</v>
      </c>
      <c r="O14107">
        <v>954993768</v>
      </c>
      <c r="P14107" s="1" t="s">
        <v>13738</v>
      </c>
      <c r="Q14107" s="1" t="s">
        <v>13738</v>
      </c>
      <c r="R14107">
        <v>818493</v>
      </c>
      <c r="S14107">
        <v>818493</v>
      </c>
      <c r="T14107" s="2" t="s">
        <v>2130</v>
      </c>
      <c r="U14107" s="2" t="s">
        <v>2130</v>
      </c>
      <c r="V14107" s="2">
        <v>45321</v>
      </c>
      <c r="W14107" s="2">
        <v>45323</v>
      </c>
    </row>
    <row r="14108" spans="1:23" x14ac:dyDescent="0.25">
      <c r="A14108" t="s">
        <v>2131</v>
      </c>
      <c r="B14108">
        <v>1718593</v>
      </c>
      <c r="C14108">
        <v>3125895</v>
      </c>
      <c r="D14108">
        <v>504</v>
      </c>
      <c r="E14108">
        <v>763</v>
      </c>
      <c r="F14108" t="s">
        <v>1628</v>
      </c>
      <c r="G14108" t="s">
        <v>1627</v>
      </c>
      <c r="H14108" t="s">
        <v>1630</v>
      </c>
      <c r="I14108" t="s">
        <v>1629</v>
      </c>
      <c r="J14108" t="s">
        <v>1632</v>
      </c>
      <c r="K14108" t="s">
        <v>1631</v>
      </c>
      <c r="L14108" t="s">
        <v>13764</v>
      </c>
      <c r="M14108" t="s">
        <v>13765</v>
      </c>
      <c r="N14108">
        <v>954994297</v>
      </c>
      <c r="O14108">
        <v>954994297</v>
      </c>
      <c r="P14108" s="1" t="s">
        <v>13738</v>
      </c>
      <c r="Q14108" s="1" t="s">
        <v>13738</v>
      </c>
      <c r="R14108">
        <v>818493</v>
      </c>
      <c r="S14108">
        <v>818493</v>
      </c>
      <c r="T14108" s="2" t="s">
        <v>2132</v>
      </c>
      <c r="U14108" s="2" t="s">
        <v>2132</v>
      </c>
      <c r="V14108" s="2">
        <v>45321</v>
      </c>
      <c r="W14108" s="2">
        <v>45323</v>
      </c>
    </row>
    <row r="14109" spans="1:23" x14ac:dyDescent="0.25">
      <c r="A14109" t="s">
        <v>2133</v>
      </c>
      <c r="B14109">
        <v>1719236</v>
      </c>
      <c r="C14109">
        <v>3126271</v>
      </c>
      <c r="D14109">
        <v>504</v>
      </c>
      <c r="E14109">
        <v>763</v>
      </c>
      <c r="F14109" t="s">
        <v>1628</v>
      </c>
      <c r="G14109" t="s">
        <v>1627</v>
      </c>
      <c r="H14109" t="s">
        <v>1630</v>
      </c>
      <c r="I14109" t="s">
        <v>1629</v>
      </c>
      <c r="J14109" t="s">
        <v>1632</v>
      </c>
      <c r="K14109" t="s">
        <v>1631</v>
      </c>
      <c r="L14109" t="s">
        <v>13764</v>
      </c>
      <c r="M14109" t="s">
        <v>13765</v>
      </c>
      <c r="N14109">
        <v>954993786</v>
      </c>
      <c r="O14109">
        <v>954993786</v>
      </c>
      <c r="P14109" s="1" t="s">
        <v>13738</v>
      </c>
      <c r="Q14109" s="1" t="s">
        <v>13738</v>
      </c>
      <c r="R14109">
        <v>818493</v>
      </c>
      <c r="S14109">
        <v>818493</v>
      </c>
      <c r="T14109" s="2" t="s">
        <v>2134</v>
      </c>
      <c r="U14109" s="2" t="s">
        <v>2134</v>
      </c>
      <c r="V14109" s="2">
        <v>45321</v>
      </c>
      <c r="W14109" s="2">
        <v>45323</v>
      </c>
    </row>
    <row r="14110" spans="1:23" x14ac:dyDescent="0.25">
      <c r="A14110" t="s">
        <v>2135</v>
      </c>
      <c r="B14110">
        <v>1718405</v>
      </c>
      <c r="C14110">
        <v>3124493</v>
      </c>
      <c r="D14110">
        <v>504</v>
      </c>
      <c r="E14110">
        <v>763</v>
      </c>
      <c r="F14110" t="s">
        <v>1628</v>
      </c>
      <c r="G14110" t="s">
        <v>1627</v>
      </c>
      <c r="H14110" t="s">
        <v>1630</v>
      </c>
      <c r="I14110" t="s">
        <v>1629</v>
      </c>
      <c r="J14110" t="s">
        <v>1632</v>
      </c>
      <c r="K14110" t="s">
        <v>1631</v>
      </c>
      <c r="L14110" t="s">
        <v>13764</v>
      </c>
      <c r="M14110" t="s">
        <v>13765</v>
      </c>
      <c r="N14110">
        <v>954988549</v>
      </c>
      <c r="O14110">
        <v>954988549</v>
      </c>
      <c r="P14110" s="1" t="s">
        <v>13738</v>
      </c>
      <c r="Q14110" s="1" t="s">
        <v>13738</v>
      </c>
      <c r="R14110">
        <v>818493</v>
      </c>
      <c r="S14110">
        <v>818493</v>
      </c>
      <c r="T14110" s="2" t="s">
        <v>2136</v>
      </c>
      <c r="U14110" s="2" t="s">
        <v>2136</v>
      </c>
      <c r="V14110" s="2">
        <v>45321</v>
      </c>
      <c r="W14110" s="2">
        <v>45323</v>
      </c>
    </row>
    <row r="14111" spans="1:23" x14ac:dyDescent="0.25">
      <c r="A14111" t="s">
        <v>2137</v>
      </c>
      <c r="B14111">
        <v>1718210</v>
      </c>
      <c r="C14111">
        <v>3124342</v>
      </c>
      <c r="D14111">
        <v>504</v>
      </c>
      <c r="E14111">
        <v>763</v>
      </c>
      <c r="F14111" t="s">
        <v>1628</v>
      </c>
      <c r="G14111" t="s">
        <v>1627</v>
      </c>
      <c r="H14111" t="s">
        <v>1630</v>
      </c>
      <c r="I14111" t="s">
        <v>1629</v>
      </c>
      <c r="J14111" t="s">
        <v>1632</v>
      </c>
      <c r="K14111" t="s">
        <v>1631</v>
      </c>
      <c r="L14111" t="s">
        <v>13764</v>
      </c>
      <c r="M14111" t="s">
        <v>13765</v>
      </c>
      <c r="N14111">
        <v>954988551</v>
      </c>
      <c r="O14111">
        <v>954988551</v>
      </c>
      <c r="P14111" s="1" t="s">
        <v>13738</v>
      </c>
      <c r="Q14111" s="1" t="s">
        <v>13738</v>
      </c>
      <c r="R14111">
        <v>818493</v>
      </c>
      <c r="S14111">
        <v>818493</v>
      </c>
      <c r="T14111" s="2" t="s">
        <v>2138</v>
      </c>
      <c r="U14111" s="2" t="s">
        <v>2138</v>
      </c>
      <c r="V14111" s="2">
        <v>45321</v>
      </c>
      <c r="W14111" s="2">
        <v>45323</v>
      </c>
    </row>
    <row r="14112" spans="1:23" x14ac:dyDescent="0.25">
      <c r="A14112" t="s">
        <v>2139</v>
      </c>
      <c r="B14112">
        <v>1718172</v>
      </c>
      <c r="C14112">
        <v>3124302</v>
      </c>
      <c r="D14112">
        <v>504</v>
      </c>
      <c r="E14112">
        <v>763</v>
      </c>
      <c r="F14112" t="s">
        <v>1628</v>
      </c>
      <c r="G14112" t="s">
        <v>1627</v>
      </c>
      <c r="H14112" t="s">
        <v>1630</v>
      </c>
      <c r="I14112" t="s">
        <v>1629</v>
      </c>
      <c r="J14112" t="s">
        <v>1632</v>
      </c>
      <c r="K14112" t="s">
        <v>1631</v>
      </c>
      <c r="L14112" t="s">
        <v>13764</v>
      </c>
      <c r="M14112" t="s">
        <v>13765</v>
      </c>
      <c r="N14112">
        <v>954993440</v>
      </c>
      <c r="O14112">
        <v>954993440</v>
      </c>
      <c r="P14112" s="1" t="s">
        <v>13738</v>
      </c>
      <c r="Q14112" s="1" t="s">
        <v>13738</v>
      </c>
      <c r="R14112">
        <v>818493</v>
      </c>
      <c r="S14112">
        <v>818493</v>
      </c>
      <c r="T14112" s="2" t="s">
        <v>2140</v>
      </c>
      <c r="U14112" s="2" t="s">
        <v>2140</v>
      </c>
      <c r="V14112" s="2">
        <v>45321</v>
      </c>
      <c r="W14112" s="2">
        <v>45323</v>
      </c>
    </row>
    <row r="14113" spans="1:23" x14ac:dyDescent="0.25">
      <c r="A14113" t="s">
        <v>2141</v>
      </c>
      <c r="B14113">
        <v>1719299</v>
      </c>
      <c r="C14113">
        <v>3126306</v>
      </c>
      <c r="D14113">
        <v>504</v>
      </c>
      <c r="E14113">
        <v>763</v>
      </c>
      <c r="F14113" t="s">
        <v>1628</v>
      </c>
      <c r="G14113" t="s">
        <v>1627</v>
      </c>
      <c r="H14113" t="s">
        <v>1630</v>
      </c>
      <c r="I14113" t="s">
        <v>1629</v>
      </c>
      <c r="J14113" t="s">
        <v>1632</v>
      </c>
      <c r="K14113" t="s">
        <v>1631</v>
      </c>
      <c r="L14113" t="s">
        <v>13764</v>
      </c>
      <c r="M14113" t="s">
        <v>13765</v>
      </c>
      <c r="N14113">
        <v>954993741</v>
      </c>
      <c r="O14113">
        <v>954993741</v>
      </c>
      <c r="P14113" s="1" t="s">
        <v>13738</v>
      </c>
      <c r="Q14113" s="1" t="s">
        <v>13738</v>
      </c>
      <c r="R14113">
        <v>818493</v>
      </c>
      <c r="S14113">
        <v>818493</v>
      </c>
      <c r="T14113" s="2" t="s">
        <v>2142</v>
      </c>
      <c r="U14113" s="2" t="s">
        <v>2142</v>
      </c>
      <c r="V14113" s="2">
        <v>45321</v>
      </c>
      <c r="W14113" s="2">
        <v>45323</v>
      </c>
    </row>
    <row r="14114" spans="1:23" x14ac:dyDescent="0.25">
      <c r="A14114" t="s">
        <v>2143</v>
      </c>
      <c r="B14114">
        <v>1719051</v>
      </c>
      <c r="C14114">
        <v>3126172</v>
      </c>
      <c r="D14114">
        <v>504</v>
      </c>
      <c r="E14114">
        <v>763</v>
      </c>
      <c r="F14114" t="s">
        <v>1628</v>
      </c>
      <c r="G14114" t="s">
        <v>1627</v>
      </c>
      <c r="H14114" t="s">
        <v>1630</v>
      </c>
      <c r="I14114" t="s">
        <v>1629</v>
      </c>
      <c r="J14114" t="s">
        <v>1632</v>
      </c>
      <c r="K14114" t="s">
        <v>1631</v>
      </c>
      <c r="L14114" t="s">
        <v>13764</v>
      </c>
      <c r="M14114" t="s">
        <v>13765</v>
      </c>
      <c r="N14114">
        <v>954986697</v>
      </c>
      <c r="O14114">
        <v>954986697</v>
      </c>
      <c r="P14114" s="1" t="s">
        <v>13738</v>
      </c>
      <c r="Q14114" s="1" t="s">
        <v>13738</v>
      </c>
      <c r="R14114">
        <v>818493</v>
      </c>
      <c r="S14114">
        <v>818493</v>
      </c>
      <c r="T14114" s="2" t="s">
        <v>2144</v>
      </c>
      <c r="U14114" s="2" t="s">
        <v>2144</v>
      </c>
      <c r="V14114" s="2">
        <v>45321</v>
      </c>
      <c r="W14114" s="2">
        <v>45323</v>
      </c>
    </row>
    <row r="14115" spans="1:23" x14ac:dyDescent="0.25">
      <c r="A14115" t="s">
        <v>2145</v>
      </c>
      <c r="B14115">
        <v>1718948</v>
      </c>
      <c r="C14115">
        <v>3126093</v>
      </c>
      <c r="D14115">
        <v>504</v>
      </c>
      <c r="E14115">
        <v>763</v>
      </c>
      <c r="F14115" t="s">
        <v>1628</v>
      </c>
      <c r="G14115" t="s">
        <v>1627</v>
      </c>
      <c r="H14115" t="s">
        <v>1630</v>
      </c>
      <c r="I14115" t="s">
        <v>1629</v>
      </c>
      <c r="J14115" t="s">
        <v>1632</v>
      </c>
      <c r="K14115" t="s">
        <v>1631</v>
      </c>
      <c r="L14115" t="s">
        <v>13764</v>
      </c>
      <c r="M14115" t="s">
        <v>13765</v>
      </c>
      <c r="N14115">
        <v>954993129</v>
      </c>
      <c r="O14115">
        <v>954993129</v>
      </c>
      <c r="P14115" s="1" t="s">
        <v>13738</v>
      </c>
      <c r="Q14115" s="1" t="s">
        <v>13738</v>
      </c>
      <c r="R14115">
        <v>818493</v>
      </c>
      <c r="S14115">
        <v>818493</v>
      </c>
      <c r="T14115" s="2" t="s">
        <v>2146</v>
      </c>
      <c r="U14115" s="2" t="s">
        <v>2146</v>
      </c>
      <c r="V14115" s="2">
        <v>45321</v>
      </c>
      <c r="W14115" s="2">
        <v>45323</v>
      </c>
    </row>
    <row r="14116" spans="1:23" x14ac:dyDescent="0.25">
      <c r="A14116" t="s">
        <v>2147</v>
      </c>
      <c r="B14116">
        <v>1719120</v>
      </c>
      <c r="C14116">
        <v>3126218</v>
      </c>
      <c r="D14116">
        <v>504</v>
      </c>
      <c r="E14116">
        <v>763</v>
      </c>
      <c r="F14116" t="s">
        <v>1628</v>
      </c>
      <c r="G14116" t="s">
        <v>1627</v>
      </c>
      <c r="H14116" t="s">
        <v>1630</v>
      </c>
      <c r="I14116" t="s">
        <v>1629</v>
      </c>
      <c r="J14116" t="s">
        <v>1632</v>
      </c>
      <c r="K14116" t="s">
        <v>1631</v>
      </c>
      <c r="L14116" t="s">
        <v>13764</v>
      </c>
      <c r="M14116" t="s">
        <v>13765</v>
      </c>
      <c r="N14116">
        <v>954986425</v>
      </c>
      <c r="O14116">
        <v>954986425</v>
      </c>
      <c r="P14116" s="1" t="s">
        <v>13738</v>
      </c>
      <c r="Q14116" s="1" t="s">
        <v>13738</v>
      </c>
      <c r="R14116">
        <v>818493</v>
      </c>
      <c r="S14116">
        <v>818493</v>
      </c>
      <c r="T14116" s="2" t="s">
        <v>2148</v>
      </c>
      <c r="U14116" s="2" t="s">
        <v>2148</v>
      </c>
      <c r="V14116" s="2">
        <v>45321</v>
      </c>
      <c r="W14116" s="2">
        <v>45323</v>
      </c>
    </row>
    <row r="14117" spans="1:23" x14ac:dyDescent="0.25">
      <c r="A14117" t="s">
        <v>2149</v>
      </c>
      <c r="B14117">
        <v>1719862</v>
      </c>
      <c r="C14117">
        <v>3126535</v>
      </c>
      <c r="D14117">
        <v>504</v>
      </c>
      <c r="E14117">
        <v>763</v>
      </c>
      <c r="F14117" t="s">
        <v>1628</v>
      </c>
      <c r="G14117" t="s">
        <v>1627</v>
      </c>
      <c r="H14117" t="s">
        <v>1630</v>
      </c>
      <c r="I14117" t="s">
        <v>1629</v>
      </c>
      <c r="J14117" t="s">
        <v>1632</v>
      </c>
      <c r="K14117" t="s">
        <v>1631</v>
      </c>
      <c r="L14117" t="s">
        <v>13764</v>
      </c>
      <c r="M14117" t="s">
        <v>13765</v>
      </c>
      <c r="N14117">
        <v>954995622</v>
      </c>
      <c r="O14117">
        <v>954995622</v>
      </c>
      <c r="P14117" s="1" t="s">
        <v>13738</v>
      </c>
      <c r="Q14117" s="1" t="s">
        <v>13738</v>
      </c>
      <c r="R14117">
        <v>818493</v>
      </c>
      <c r="S14117">
        <v>818493</v>
      </c>
      <c r="T14117" s="2" t="s">
        <v>2150</v>
      </c>
      <c r="U14117" s="2" t="s">
        <v>2150</v>
      </c>
      <c r="V14117" s="2">
        <v>45321</v>
      </c>
      <c r="W14117" s="2">
        <v>45323</v>
      </c>
    </row>
    <row r="14118" spans="1:23" x14ac:dyDescent="0.25">
      <c r="A14118" t="s">
        <v>2151</v>
      </c>
      <c r="B14118">
        <v>1719626</v>
      </c>
      <c r="C14118">
        <v>3126466</v>
      </c>
      <c r="D14118">
        <v>504</v>
      </c>
      <c r="E14118">
        <v>763</v>
      </c>
      <c r="F14118" t="s">
        <v>1628</v>
      </c>
      <c r="G14118" t="s">
        <v>1627</v>
      </c>
      <c r="H14118" t="s">
        <v>1630</v>
      </c>
      <c r="I14118" t="s">
        <v>1629</v>
      </c>
      <c r="J14118" t="s">
        <v>1632</v>
      </c>
      <c r="K14118" t="s">
        <v>1631</v>
      </c>
      <c r="L14118" t="s">
        <v>13764</v>
      </c>
      <c r="M14118" t="s">
        <v>13765</v>
      </c>
      <c r="N14118">
        <v>954993316</v>
      </c>
      <c r="O14118">
        <v>954993316</v>
      </c>
      <c r="P14118" s="1" t="s">
        <v>13738</v>
      </c>
      <c r="Q14118" s="1" t="s">
        <v>13738</v>
      </c>
      <c r="R14118">
        <v>818493</v>
      </c>
      <c r="S14118">
        <v>818493</v>
      </c>
      <c r="T14118" s="2" t="s">
        <v>2152</v>
      </c>
      <c r="U14118" s="2" t="s">
        <v>2152</v>
      </c>
      <c r="V14118" s="2">
        <v>45321</v>
      </c>
      <c r="W14118" s="2">
        <v>45323</v>
      </c>
    </row>
    <row r="14119" spans="1:23" x14ac:dyDescent="0.25">
      <c r="A14119" t="s">
        <v>2153</v>
      </c>
      <c r="B14119">
        <v>1719533</v>
      </c>
      <c r="C14119">
        <v>3126415</v>
      </c>
      <c r="D14119">
        <v>504</v>
      </c>
      <c r="E14119">
        <v>763</v>
      </c>
      <c r="F14119" t="s">
        <v>1628</v>
      </c>
      <c r="G14119" t="s">
        <v>1627</v>
      </c>
      <c r="H14119" t="s">
        <v>1630</v>
      </c>
      <c r="I14119" t="s">
        <v>1629</v>
      </c>
      <c r="J14119" t="s">
        <v>1632</v>
      </c>
      <c r="K14119" t="s">
        <v>1631</v>
      </c>
      <c r="L14119" t="s">
        <v>13764</v>
      </c>
      <c r="M14119" t="s">
        <v>13765</v>
      </c>
      <c r="N14119">
        <v>954993276</v>
      </c>
      <c r="O14119">
        <v>954993276</v>
      </c>
      <c r="P14119" s="1" t="s">
        <v>13738</v>
      </c>
      <c r="Q14119" s="1" t="s">
        <v>13738</v>
      </c>
      <c r="R14119">
        <v>818493</v>
      </c>
      <c r="S14119">
        <v>818493</v>
      </c>
      <c r="T14119" s="2" t="s">
        <v>2154</v>
      </c>
      <c r="U14119" s="2" t="s">
        <v>2154</v>
      </c>
      <c r="V14119" s="2">
        <v>45321</v>
      </c>
      <c r="W14119" s="2">
        <v>45323</v>
      </c>
    </row>
    <row r="14120" spans="1:23" x14ac:dyDescent="0.25">
      <c r="A14120" t="s">
        <v>2155</v>
      </c>
      <c r="B14120">
        <v>1719017</v>
      </c>
      <c r="C14120">
        <v>3126157</v>
      </c>
      <c r="D14120">
        <v>504</v>
      </c>
      <c r="E14120">
        <v>763</v>
      </c>
      <c r="F14120" t="s">
        <v>1628</v>
      </c>
      <c r="G14120" t="s">
        <v>1627</v>
      </c>
      <c r="H14120" t="s">
        <v>1630</v>
      </c>
      <c r="I14120" t="s">
        <v>1629</v>
      </c>
      <c r="J14120" t="s">
        <v>1632</v>
      </c>
      <c r="K14120" t="s">
        <v>1631</v>
      </c>
      <c r="L14120" t="s">
        <v>13764</v>
      </c>
      <c r="M14120" t="s">
        <v>13765</v>
      </c>
      <c r="N14120">
        <v>954993175</v>
      </c>
      <c r="O14120">
        <v>954993175</v>
      </c>
      <c r="P14120" s="1" t="s">
        <v>13738</v>
      </c>
      <c r="Q14120" s="1" t="s">
        <v>13738</v>
      </c>
      <c r="R14120">
        <v>818493</v>
      </c>
      <c r="S14120">
        <v>818493</v>
      </c>
      <c r="T14120" s="2" t="s">
        <v>2156</v>
      </c>
      <c r="U14120" s="2" t="s">
        <v>2156</v>
      </c>
      <c r="V14120" s="2">
        <v>45321</v>
      </c>
      <c r="W14120" s="2">
        <v>45323</v>
      </c>
    </row>
    <row r="14121" spans="1:23" x14ac:dyDescent="0.25">
      <c r="A14121" t="s">
        <v>2157</v>
      </c>
      <c r="B14121">
        <v>1718082</v>
      </c>
      <c r="C14121">
        <v>3124230</v>
      </c>
      <c r="D14121">
        <v>504</v>
      </c>
      <c r="E14121">
        <v>763</v>
      </c>
      <c r="F14121" t="s">
        <v>1628</v>
      </c>
      <c r="G14121" t="s">
        <v>1627</v>
      </c>
      <c r="H14121" t="s">
        <v>1630</v>
      </c>
      <c r="I14121" t="s">
        <v>1629</v>
      </c>
      <c r="J14121" t="s">
        <v>1632</v>
      </c>
      <c r="K14121" t="s">
        <v>1631</v>
      </c>
      <c r="L14121" t="s">
        <v>13764</v>
      </c>
      <c r="M14121" t="s">
        <v>13765</v>
      </c>
      <c r="N14121">
        <v>954986051</v>
      </c>
      <c r="O14121">
        <v>954986051</v>
      </c>
      <c r="P14121" s="1" t="s">
        <v>13738</v>
      </c>
      <c r="Q14121" s="1" t="s">
        <v>13738</v>
      </c>
      <c r="R14121">
        <v>818493</v>
      </c>
      <c r="S14121">
        <v>818493</v>
      </c>
      <c r="T14121" s="2" t="s">
        <v>2158</v>
      </c>
      <c r="U14121" s="2" t="s">
        <v>2158</v>
      </c>
      <c r="V14121" s="2">
        <v>45321</v>
      </c>
      <c r="W14121" s="2">
        <v>45323</v>
      </c>
    </row>
    <row r="14122" spans="1:23" x14ac:dyDescent="0.25">
      <c r="A14122" t="s">
        <v>2159</v>
      </c>
      <c r="B14122">
        <v>1719884</v>
      </c>
      <c r="C14122">
        <v>3126544</v>
      </c>
      <c r="D14122">
        <v>504</v>
      </c>
      <c r="E14122">
        <v>763</v>
      </c>
      <c r="F14122" t="s">
        <v>1628</v>
      </c>
      <c r="G14122" t="s">
        <v>1627</v>
      </c>
      <c r="H14122" t="s">
        <v>1630</v>
      </c>
      <c r="I14122" t="s">
        <v>1629</v>
      </c>
      <c r="J14122" t="s">
        <v>1632</v>
      </c>
      <c r="K14122" t="s">
        <v>1631</v>
      </c>
      <c r="L14122" t="s">
        <v>13764</v>
      </c>
      <c r="M14122" t="s">
        <v>13765</v>
      </c>
      <c r="N14122">
        <v>954995616</v>
      </c>
      <c r="O14122">
        <v>954995616</v>
      </c>
      <c r="P14122" s="1" t="s">
        <v>13738</v>
      </c>
      <c r="Q14122" s="1" t="s">
        <v>13738</v>
      </c>
      <c r="R14122">
        <v>818493</v>
      </c>
      <c r="S14122">
        <v>818493</v>
      </c>
      <c r="T14122" s="2" t="s">
        <v>2160</v>
      </c>
      <c r="U14122" s="2" t="s">
        <v>2160</v>
      </c>
      <c r="V14122" s="2">
        <v>45321</v>
      </c>
      <c r="W14122" s="2">
        <v>45323</v>
      </c>
    </row>
    <row r="14123" spans="1:23" x14ac:dyDescent="0.25">
      <c r="A14123" t="s">
        <v>2161</v>
      </c>
      <c r="B14123">
        <v>1718258</v>
      </c>
      <c r="C14123">
        <v>3124359</v>
      </c>
      <c r="D14123">
        <v>504</v>
      </c>
      <c r="E14123">
        <v>763</v>
      </c>
      <c r="F14123" t="s">
        <v>1628</v>
      </c>
      <c r="G14123" t="s">
        <v>1627</v>
      </c>
      <c r="H14123" t="s">
        <v>1630</v>
      </c>
      <c r="I14123" t="s">
        <v>1629</v>
      </c>
      <c r="J14123" t="s">
        <v>1632</v>
      </c>
      <c r="K14123" t="s">
        <v>1631</v>
      </c>
      <c r="L14123" t="s">
        <v>13764</v>
      </c>
      <c r="M14123" t="s">
        <v>13765</v>
      </c>
      <c r="N14123">
        <v>954993505</v>
      </c>
      <c r="O14123">
        <v>954993505</v>
      </c>
      <c r="P14123" s="1" t="s">
        <v>13738</v>
      </c>
      <c r="Q14123" s="1" t="s">
        <v>13738</v>
      </c>
      <c r="R14123">
        <v>818493</v>
      </c>
      <c r="S14123">
        <v>818493</v>
      </c>
      <c r="T14123" s="2" t="s">
        <v>2162</v>
      </c>
      <c r="U14123" s="2" t="s">
        <v>2162</v>
      </c>
      <c r="V14123" s="2">
        <v>45321</v>
      </c>
      <c r="W14123" s="2">
        <v>45323</v>
      </c>
    </row>
    <row r="14124" spans="1:23" x14ac:dyDescent="0.25">
      <c r="A14124" t="s">
        <v>2163</v>
      </c>
      <c r="B14124">
        <v>1719310</v>
      </c>
      <c r="C14124">
        <v>3126310</v>
      </c>
      <c r="D14124">
        <v>504</v>
      </c>
      <c r="E14124">
        <v>763</v>
      </c>
      <c r="F14124" t="s">
        <v>1628</v>
      </c>
      <c r="G14124" t="s">
        <v>1627</v>
      </c>
      <c r="H14124" t="s">
        <v>1630</v>
      </c>
      <c r="I14124" t="s">
        <v>1629</v>
      </c>
      <c r="J14124" t="s">
        <v>1632</v>
      </c>
      <c r="K14124" t="s">
        <v>1631</v>
      </c>
      <c r="L14124" t="s">
        <v>13764</v>
      </c>
      <c r="M14124" t="s">
        <v>13765</v>
      </c>
      <c r="N14124">
        <v>954993787</v>
      </c>
      <c r="O14124">
        <v>954993787</v>
      </c>
      <c r="P14124" s="1" t="s">
        <v>13738</v>
      </c>
      <c r="Q14124" s="1" t="s">
        <v>13738</v>
      </c>
      <c r="R14124">
        <v>818493</v>
      </c>
      <c r="S14124">
        <v>818493</v>
      </c>
      <c r="T14124" s="2" t="s">
        <v>2164</v>
      </c>
      <c r="U14124" s="2" t="s">
        <v>2164</v>
      </c>
      <c r="V14124" s="2">
        <v>45321</v>
      </c>
      <c r="W14124" s="2">
        <v>45323</v>
      </c>
    </row>
    <row r="14125" spans="1:23" x14ac:dyDescent="0.25">
      <c r="A14125" t="s">
        <v>2165</v>
      </c>
      <c r="B14125">
        <v>1719284</v>
      </c>
      <c r="C14125">
        <v>3126297</v>
      </c>
      <c r="D14125">
        <v>504</v>
      </c>
      <c r="E14125">
        <v>763</v>
      </c>
      <c r="F14125" t="s">
        <v>1628</v>
      </c>
      <c r="G14125" t="s">
        <v>1627</v>
      </c>
      <c r="H14125" t="s">
        <v>1630</v>
      </c>
      <c r="I14125" t="s">
        <v>1629</v>
      </c>
      <c r="J14125" t="s">
        <v>1632</v>
      </c>
      <c r="K14125" t="s">
        <v>1631</v>
      </c>
      <c r="L14125" t="s">
        <v>13764</v>
      </c>
      <c r="M14125" t="s">
        <v>13765</v>
      </c>
      <c r="N14125">
        <v>954993759</v>
      </c>
      <c r="O14125">
        <v>954993759</v>
      </c>
      <c r="P14125" s="1" t="s">
        <v>13738</v>
      </c>
      <c r="Q14125" s="1" t="s">
        <v>13738</v>
      </c>
      <c r="R14125">
        <v>818493</v>
      </c>
      <c r="S14125">
        <v>818493</v>
      </c>
      <c r="T14125" s="2" t="s">
        <v>2166</v>
      </c>
      <c r="U14125" s="2" t="s">
        <v>2166</v>
      </c>
      <c r="V14125" s="2">
        <v>45321</v>
      </c>
      <c r="W14125" s="2">
        <v>45323</v>
      </c>
    </row>
    <row r="14126" spans="1:23" x14ac:dyDescent="0.25">
      <c r="A14126" t="s">
        <v>2167</v>
      </c>
      <c r="B14126">
        <v>1718986</v>
      </c>
      <c r="C14126">
        <v>3126128</v>
      </c>
      <c r="D14126">
        <v>504</v>
      </c>
      <c r="E14126">
        <v>763</v>
      </c>
      <c r="F14126" t="s">
        <v>1628</v>
      </c>
      <c r="G14126" t="s">
        <v>1627</v>
      </c>
      <c r="H14126" t="s">
        <v>1630</v>
      </c>
      <c r="I14126" t="s">
        <v>1629</v>
      </c>
      <c r="J14126" t="s">
        <v>1632</v>
      </c>
      <c r="K14126" t="s">
        <v>1631</v>
      </c>
      <c r="L14126" t="s">
        <v>13764</v>
      </c>
      <c r="M14126" t="s">
        <v>13765</v>
      </c>
      <c r="N14126">
        <v>954993159</v>
      </c>
      <c r="O14126">
        <v>954993159</v>
      </c>
      <c r="P14126" s="1" t="s">
        <v>13738</v>
      </c>
      <c r="Q14126" s="1" t="s">
        <v>13738</v>
      </c>
      <c r="R14126">
        <v>818493</v>
      </c>
      <c r="S14126">
        <v>818493</v>
      </c>
      <c r="T14126" s="2" t="s">
        <v>2168</v>
      </c>
      <c r="U14126" s="2" t="s">
        <v>2168</v>
      </c>
      <c r="V14126" s="2">
        <v>45321</v>
      </c>
      <c r="W14126" s="2">
        <v>45323</v>
      </c>
    </row>
    <row r="14127" spans="1:23" x14ac:dyDescent="0.25">
      <c r="A14127" t="s">
        <v>2169</v>
      </c>
      <c r="B14127">
        <v>1718543</v>
      </c>
      <c r="C14127">
        <v>3125868</v>
      </c>
      <c r="D14127">
        <v>504</v>
      </c>
      <c r="E14127">
        <v>763</v>
      </c>
      <c r="F14127" t="s">
        <v>1628</v>
      </c>
      <c r="G14127" t="s">
        <v>1627</v>
      </c>
      <c r="H14127" t="s">
        <v>1630</v>
      </c>
      <c r="I14127" t="s">
        <v>1629</v>
      </c>
      <c r="J14127" t="s">
        <v>1632</v>
      </c>
      <c r="K14127" t="s">
        <v>1631</v>
      </c>
      <c r="L14127" t="s">
        <v>13764</v>
      </c>
      <c r="M14127" t="s">
        <v>13765</v>
      </c>
      <c r="N14127">
        <v>954994498</v>
      </c>
      <c r="O14127">
        <v>954994498</v>
      </c>
      <c r="P14127" s="1" t="s">
        <v>13738</v>
      </c>
      <c r="Q14127" s="1" t="s">
        <v>13738</v>
      </c>
      <c r="R14127">
        <v>818493</v>
      </c>
      <c r="S14127">
        <v>818493</v>
      </c>
      <c r="T14127" s="2" t="s">
        <v>2170</v>
      </c>
      <c r="U14127" s="2" t="s">
        <v>2170</v>
      </c>
      <c r="V14127" s="2">
        <v>45321</v>
      </c>
      <c r="W14127" s="2">
        <v>45323</v>
      </c>
    </row>
    <row r="14128" spans="1:23" x14ac:dyDescent="0.25">
      <c r="A14128" t="s">
        <v>2171</v>
      </c>
      <c r="B14128">
        <v>1719186</v>
      </c>
      <c r="C14128">
        <v>3126248</v>
      </c>
      <c r="D14128">
        <v>504</v>
      </c>
      <c r="E14128">
        <v>763</v>
      </c>
      <c r="F14128" t="s">
        <v>1628</v>
      </c>
      <c r="G14128" t="s">
        <v>1627</v>
      </c>
      <c r="H14128" t="s">
        <v>1630</v>
      </c>
      <c r="I14128" t="s">
        <v>1629</v>
      </c>
      <c r="J14128" t="s">
        <v>1632</v>
      </c>
      <c r="K14128" t="s">
        <v>1631</v>
      </c>
      <c r="L14128" t="s">
        <v>13764</v>
      </c>
      <c r="M14128" t="s">
        <v>13765</v>
      </c>
      <c r="N14128">
        <v>954993774</v>
      </c>
      <c r="O14128">
        <v>954993774</v>
      </c>
      <c r="P14128" s="1" t="s">
        <v>13738</v>
      </c>
      <c r="Q14128" s="1" t="s">
        <v>13738</v>
      </c>
      <c r="R14128">
        <v>818493</v>
      </c>
      <c r="S14128">
        <v>818493</v>
      </c>
      <c r="T14128" s="2" t="s">
        <v>2172</v>
      </c>
      <c r="U14128" s="2" t="s">
        <v>2172</v>
      </c>
      <c r="V14128" s="2">
        <v>45321</v>
      </c>
      <c r="W14128" s="2">
        <v>45323</v>
      </c>
    </row>
    <row r="14129" spans="1:23" x14ac:dyDescent="0.25">
      <c r="A14129" t="s">
        <v>2173</v>
      </c>
      <c r="B14129">
        <v>1719614</v>
      </c>
      <c r="C14129">
        <v>3126456</v>
      </c>
      <c r="D14129">
        <v>504</v>
      </c>
      <c r="E14129">
        <v>763</v>
      </c>
      <c r="F14129" t="s">
        <v>1628</v>
      </c>
      <c r="G14129" t="s">
        <v>1627</v>
      </c>
      <c r="H14129" t="s">
        <v>1630</v>
      </c>
      <c r="I14129" t="s">
        <v>1629</v>
      </c>
      <c r="J14129" t="s">
        <v>1632</v>
      </c>
      <c r="K14129" t="s">
        <v>1631</v>
      </c>
      <c r="L14129" t="s">
        <v>13764</v>
      </c>
      <c r="M14129" t="s">
        <v>13765</v>
      </c>
      <c r="N14129">
        <v>954993310</v>
      </c>
      <c r="O14129">
        <v>954993310</v>
      </c>
      <c r="P14129" s="1" t="s">
        <v>13738</v>
      </c>
      <c r="Q14129" s="1" t="s">
        <v>13738</v>
      </c>
      <c r="R14129">
        <v>818493</v>
      </c>
      <c r="S14129">
        <v>818493</v>
      </c>
      <c r="T14129" s="2" t="s">
        <v>2174</v>
      </c>
      <c r="U14129" s="2" t="s">
        <v>2174</v>
      </c>
      <c r="V14129" s="2">
        <v>45321</v>
      </c>
      <c r="W14129" s="2">
        <v>45323</v>
      </c>
    </row>
    <row r="14130" spans="1:23" x14ac:dyDescent="0.25">
      <c r="A14130" t="s">
        <v>2175</v>
      </c>
      <c r="B14130">
        <v>1718529</v>
      </c>
      <c r="C14130">
        <v>3125850</v>
      </c>
      <c r="D14130">
        <v>504</v>
      </c>
      <c r="E14130">
        <v>763</v>
      </c>
      <c r="F14130" t="s">
        <v>1628</v>
      </c>
      <c r="G14130" t="s">
        <v>1627</v>
      </c>
      <c r="H14130" t="s">
        <v>1630</v>
      </c>
      <c r="I14130" t="s">
        <v>1629</v>
      </c>
      <c r="J14130" t="s">
        <v>1632</v>
      </c>
      <c r="K14130" t="s">
        <v>1631</v>
      </c>
      <c r="L14130" t="s">
        <v>13764</v>
      </c>
      <c r="M14130" t="s">
        <v>13765</v>
      </c>
      <c r="N14130">
        <v>954994501</v>
      </c>
      <c r="O14130">
        <v>954994501</v>
      </c>
      <c r="P14130" s="1" t="s">
        <v>13738</v>
      </c>
      <c r="Q14130" s="1" t="s">
        <v>13738</v>
      </c>
      <c r="R14130">
        <v>818493</v>
      </c>
      <c r="S14130">
        <v>818493</v>
      </c>
      <c r="T14130" s="2" t="s">
        <v>2176</v>
      </c>
      <c r="U14130" s="2" t="s">
        <v>2176</v>
      </c>
      <c r="V14130" s="2">
        <v>45321</v>
      </c>
      <c r="W14130" s="2">
        <v>45323</v>
      </c>
    </row>
    <row r="14131" spans="1:23" x14ac:dyDescent="0.25">
      <c r="A14131" t="s">
        <v>2177</v>
      </c>
      <c r="B14131">
        <v>1719215</v>
      </c>
      <c r="C14131">
        <v>3126263</v>
      </c>
      <c r="D14131">
        <v>504</v>
      </c>
      <c r="E14131">
        <v>763</v>
      </c>
      <c r="F14131" t="s">
        <v>1628</v>
      </c>
      <c r="G14131" t="s">
        <v>1627</v>
      </c>
      <c r="H14131" t="s">
        <v>1630</v>
      </c>
      <c r="I14131" t="s">
        <v>1629</v>
      </c>
      <c r="J14131" t="s">
        <v>1632</v>
      </c>
      <c r="K14131" t="s">
        <v>1631</v>
      </c>
      <c r="L14131" t="s">
        <v>13764</v>
      </c>
      <c r="M14131" t="s">
        <v>13765</v>
      </c>
      <c r="N14131">
        <v>954993795</v>
      </c>
      <c r="O14131">
        <v>954993795</v>
      </c>
      <c r="P14131" s="1" t="s">
        <v>13738</v>
      </c>
      <c r="Q14131" s="1" t="s">
        <v>13738</v>
      </c>
      <c r="R14131">
        <v>818493</v>
      </c>
      <c r="S14131">
        <v>818493</v>
      </c>
      <c r="T14131" s="2" t="s">
        <v>2178</v>
      </c>
      <c r="U14131" s="2" t="s">
        <v>2178</v>
      </c>
      <c r="V14131" s="2">
        <v>45321</v>
      </c>
      <c r="W14131" s="2">
        <v>45323</v>
      </c>
    </row>
    <row r="14132" spans="1:23" x14ac:dyDescent="0.25">
      <c r="A14132" t="s">
        <v>2179</v>
      </c>
      <c r="B14132">
        <v>1718992</v>
      </c>
      <c r="C14132">
        <v>3126136</v>
      </c>
      <c r="D14132">
        <v>504</v>
      </c>
      <c r="E14132">
        <v>763</v>
      </c>
      <c r="F14132" t="s">
        <v>1628</v>
      </c>
      <c r="G14132" t="s">
        <v>1627</v>
      </c>
      <c r="H14132" t="s">
        <v>1630</v>
      </c>
      <c r="I14132" t="s">
        <v>1629</v>
      </c>
      <c r="J14132" t="s">
        <v>1632</v>
      </c>
      <c r="K14132" t="s">
        <v>1631</v>
      </c>
      <c r="L14132" t="s">
        <v>13764</v>
      </c>
      <c r="M14132" t="s">
        <v>13765</v>
      </c>
      <c r="N14132">
        <v>954993152</v>
      </c>
      <c r="O14132">
        <v>954993152</v>
      </c>
      <c r="P14132" s="1" t="s">
        <v>13738</v>
      </c>
      <c r="Q14132" s="1" t="s">
        <v>13738</v>
      </c>
      <c r="R14132">
        <v>818493</v>
      </c>
      <c r="S14132">
        <v>818493</v>
      </c>
      <c r="T14132" s="2" t="s">
        <v>2180</v>
      </c>
      <c r="U14132" s="2" t="s">
        <v>2180</v>
      </c>
      <c r="V14132" s="2">
        <v>45321</v>
      </c>
      <c r="W14132" s="2">
        <v>45323</v>
      </c>
    </row>
    <row r="14133" spans="1:23" x14ac:dyDescent="0.25">
      <c r="A14133" t="s">
        <v>2181</v>
      </c>
      <c r="B14133">
        <v>1719202</v>
      </c>
      <c r="C14133">
        <v>3126256</v>
      </c>
      <c r="D14133">
        <v>504</v>
      </c>
      <c r="E14133">
        <v>763</v>
      </c>
      <c r="F14133" t="s">
        <v>1628</v>
      </c>
      <c r="G14133" t="s">
        <v>1627</v>
      </c>
      <c r="H14133" t="s">
        <v>1630</v>
      </c>
      <c r="I14133" t="s">
        <v>1629</v>
      </c>
      <c r="J14133" t="s">
        <v>1632</v>
      </c>
      <c r="K14133" t="s">
        <v>1631</v>
      </c>
      <c r="L14133" t="s">
        <v>13764</v>
      </c>
      <c r="M14133" t="s">
        <v>13765</v>
      </c>
      <c r="N14133">
        <v>954993799</v>
      </c>
      <c r="O14133">
        <v>954993799</v>
      </c>
      <c r="P14133" s="1" t="s">
        <v>13738</v>
      </c>
      <c r="Q14133" s="1" t="s">
        <v>13738</v>
      </c>
      <c r="R14133">
        <v>818493</v>
      </c>
      <c r="S14133">
        <v>818493</v>
      </c>
      <c r="T14133" s="2" t="s">
        <v>2182</v>
      </c>
      <c r="U14133" s="2" t="s">
        <v>2182</v>
      </c>
      <c r="V14133" s="2">
        <v>45321</v>
      </c>
      <c r="W14133" s="2">
        <v>45323</v>
      </c>
    </row>
    <row r="14134" spans="1:23" x14ac:dyDescent="0.25">
      <c r="A14134" t="s">
        <v>2183</v>
      </c>
      <c r="B14134">
        <v>1719328</v>
      </c>
      <c r="C14134">
        <v>3126311</v>
      </c>
      <c r="D14134">
        <v>504</v>
      </c>
      <c r="E14134">
        <v>763</v>
      </c>
      <c r="F14134" t="s">
        <v>1628</v>
      </c>
      <c r="G14134" t="s">
        <v>1627</v>
      </c>
      <c r="H14134" t="s">
        <v>1630</v>
      </c>
      <c r="I14134" t="s">
        <v>1629</v>
      </c>
      <c r="J14134" t="s">
        <v>1632</v>
      </c>
      <c r="K14134" t="s">
        <v>1631</v>
      </c>
      <c r="L14134" t="s">
        <v>13764</v>
      </c>
      <c r="M14134" t="s">
        <v>13765</v>
      </c>
      <c r="N14134">
        <v>954993780</v>
      </c>
      <c r="O14134">
        <v>954993780</v>
      </c>
      <c r="P14134" s="1" t="s">
        <v>13738</v>
      </c>
      <c r="Q14134" s="1" t="s">
        <v>13738</v>
      </c>
      <c r="R14134">
        <v>818493</v>
      </c>
      <c r="S14134">
        <v>818493</v>
      </c>
      <c r="T14134" s="2" t="s">
        <v>2184</v>
      </c>
      <c r="U14134" s="2" t="s">
        <v>2184</v>
      </c>
      <c r="V14134" s="2">
        <v>45321</v>
      </c>
      <c r="W14134" s="2">
        <v>45323</v>
      </c>
    </row>
    <row r="14135" spans="1:23" x14ac:dyDescent="0.25">
      <c r="A14135" t="s">
        <v>2185</v>
      </c>
      <c r="B14135">
        <v>1719272</v>
      </c>
      <c r="C14135">
        <v>3126288</v>
      </c>
      <c r="D14135">
        <v>504</v>
      </c>
      <c r="E14135">
        <v>763</v>
      </c>
      <c r="F14135" t="s">
        <v>1628</v>
      </c>
      <c r="G14135" t="s">
        <v>1627</v>
      </c>
      <c r="H14135" t="s">
        <v>1630</v>
      </c>
      <c r="I14135" t="s">
        <v>1629</v>
      </c>
      <c r="J14135" t="s">
        <v>1632</v>
      </c>
      <c r="K14135" t="s">
        <v>1631</v>
      </c>
      <c r="L14135" t="s">
        <v>13764</v>
      </c>
      <c r="M14135" t="s">
        <v>13765</v>
      </c>
      <c r="N14135">
        <v>954993761</v>
      </c>
      <c r="O14135">
        <v>954993761</v>
      </c>
      <c r="P14135" s="1" t="s">
        <v>13738</v>
      </c>
      <c r="Q14135" s="1" t="s">
        <v>13738</v>
      </c>
      <c r="R14135">
        <v>818493</v>
      </c>
      <c r="S14135">
        <v>818493</v>
      </c>
      <c r="T14135" s="2" t="s">
        <v>2186</v>
      </c>
      <c r="U14135" s="2" t="s">
        <v>2186</v>
      </c>
      <c r="V14135" s="2">
        <v>45321</v>
      </c>
      <c r="W14135" s="2">
        <v>45323</v>
      </c>
    </row>
    <row r="14136" spans="1:23" x14ac:dyDescent="0.25">
      <c r="A14136" t="s">
        <v>2187</v>
      </c>
      <c r="B14136">
        <v>1719541</v>
      </c>
      <c r="C14136">
        <v>3126419</v>
      </c>
      <c r="D14136">
        <v>504</v>
      </c>
      <c r="E14136">
        <v>763</v>
      </c>
      <c r="F14136" t="s">
        <v>1628</v>
      </c>
      <c r="G14136" t="s">
        <v>1627</v>
      </c>
      <c r="H14136" t="s">
        <v>1630</v>
      </c>
      <c r="I14136" t="s">
        <v>1629</v>
      </c>
      <c r="J14136" t="s">
        <v>1632</v>
      </c>
      <c r="K14136" t="s">
        <v>1631</v>
      </c>
      <c r="L14136" t="s">
        <v>13764</v>
      </c>
      <c r="M14136" t="s">
        <v>13765</v>
      </c>
      <c r="N14136">
        <v>954993268</v>
      </c>
      <c r="O14136">
        <v>954993268</v>
      </c>
      <c r="P14136" s="1" t="s">
        <v>13738</v>
      </c>
      <c r="Q14136" s="1" t="s">
        <v>13738</v>
      </c>
      <c r="R14136">
        <v>818493</v>
      </c>
      <c r="S14136">
        <v>818493</v>
      </c>
      <c r="T14136" s="2" t="s">
        <v>2188</v>
      </c>
      <c r="U14136" s="2" t="s">
        <v>2188</v>
      </c>
      <c r="V14136" s="2">
        <v>45321</v>
      </c>
      <c r="W14136" s="2">
        <v>45323</v>
      </c>
    </row>
    <row r="14137" spans="1:23" x14ac:dyDescent="0.25">
      <c r="A14137" t="s">
        <v>2189</v>
      </c>
      <c r="B14137">
        <v>1718768</v>
      </c>
      <c r="C14137">
        <v>3125982</v>
      </c>
      <c r="D14137">
        <v>504</v>
      </c>
      <c r="E14137">
        <v>763</v>
      </c>
      <c r="F14137" t="s">
        <v>1628</v>
      </c>
      <c r="G14137" t="s">
        <v>1627</v>
      </c>
      <c r="H14137" t="s">
        <v>1630</v>
      </c>
      <c r="I14137" t="s">
        <v>1629</v>
      </c>
      <c r="J14137" t="s">
        <v>1632</v>
      </c>
      <c r="K14137" t="s">
        <v>1631</v>
      </c>
      <c r="L14137" t="s">
        <v>13764</v>
      </c>
      <c r="M14137" t="s">
        <v>13765</v>
      </c>
      <c r="N14137">
        <v>954994108</v>
      </c>
      <c r="O14137">
        <v>954994108</v>
      </c>
      <c r="P14137" s="1" t="s">
        <v>13738</v>
      </c>
      <c r="Q14137" s="1" t="s">
        <v>13738</v>
      </c>
      <c r="R14137">
        <v>818493</v>
      </c>
      <c r="S14137">
        <v>818493</v>
      </c>
      <c r="T14137" s="2" t="s">
        <v>2190</v>
      </c>
      <c r="U14137" s="2" t="s">
        <v>2190</v>
      </c>
      <c r="V14137" s="2">
        <v>45321</v>
      </c>
      <c r="W14137" s="2">
        <v>45323</v>
      </c>
    </row>
    <row r="14138" spans="1:23" x14ac:dyDescent="0.25">
      <c r="A14138" t="s">
        <v>2191</v>
      </c>
      <c r="B14138">
        <v>1719275</v>
      </c>
      <c r="C14138">
        <v>3126292</v>
      </c>
      <c r="D14138">
        <v>504</v>
      </c>
      <c r="E14138">
        <v>763</v>
      </c>
      <c r="F14138" t="s">
        <v>1628</v>
      </c>
      <c r="G14138" t="s">
        <v>1627</v>
      </c>
      <c r="H14138" t="s">
        <v>1630</v>
      </c>
      <c r="I14138" t="s">
        <v>1629</v>
      </c>
      <c r="J14138" t="s">
        <v>1632</v>
      </c>
      <c r="K14138" t="s">
        <v>1631</v>
      </c>
      <c r="L14138" t="s">
        <v>13764</v>
      </c>
      <c r="M14138" t="s">
        <v>13765</v>
      </c>
      <c r="N14138">
        <v>954993760</v>
      </c>
      <c r="O14138">
        <v>954993760</v>
      </c>
      <c r="P14138" s="1" t="s">
        <v>13738</v>
      </c>
      <c r="Q14138" s="1" t="s">
        <v>13738</v>
      </c>
      <c r="R14138">
        <v>818493</v>
      </c>
      <c r="S14138">
        <v>818493</v>
      </c>
      <c r="T14138" s="2" t="s">
        <v>2192</v>
      </c>
      <c r="U14138" s="2" t="s">
        <v>2192</v>
      </c>
      <c r="V14138" s="2">
        <v>45321</v>
      </c>
      <c r="W14138" s="2">
        <v>45323</v>
      </c>
    </row>
    <row r="14139" spans="1:23" x14ac:dyDescent="0.25">
      <c r="A14139" t="s">
        <v>2193</v>
      </c>
      <c r="B14139">
        <v>1718386</v>
      </c>
      <c r="C14139">
        <v>3124465</v>
      </c>
      <c r="D14139">
        <v>504</v>
      </c>
      <c r="E14139">
        <v>763</v>
      </c>
      <c r="F14139" t="s">
        <v>1628</v>
      </c>
      <c r="G14139" t="s">
        <v>1627</v>
      </c>
      <c r="H14139" t="s">
        <v>1630</v>
      </c>
      <c r="I14139" t="s">
        <v>1629</v>
      </c>
      <c r="J14139" t="s">
        <v>1632</v>
      </c>
      <c r="K14139" t="s">
        <v>1631</v>
      </c>
      <c r="L14139" t="s">
        <v>13764</v>
      </c>
      <c r="M14139" t="s">
        <v>13765</v>
      </c>
      <c r="N14139">
        <v>954994154</v>
      </c>
      <c r="O14139">
        <v>954994154</v>
      </c>
      <c r="P14139" s="1" t="s">
        <v>13738</v>
      </c>
      <c r="Q14139" s="1" t="s">
        <v>13738</v>
      </c>
      <c r="R14139">
        <v>818493</v>
      </c>
      <c r="S14139">
        <v>818493</v>
      </c>
      <c r="T14139" s="2" t="s">
        <v>2194</v>
      </c>
      <c r="U14139" s="2" t="s">
        <v>2194</v>
      </c>
      <c r="V14139" s="2">
        <v>45321</v>
      </c>
      <c r="W14139" s="2">
        <v>45323</v>
      </c>
    </row>
    <row r="14140" spans="1:23" x14ac:dyDescent="0.25">
      <c r="A14140" t="s">
        <v>2195</v>
      </c>
      <c r="B14140">
        <v>1718906</v>
      </c>
      <c r="C14140">
        <v>3126074</v>
      </c>
      <c r="D14140">
        <v>504</v>
      </c>
      <c r="E14140">
        <v>763</v>
      </c>
      <c r="F14140" t="s">
        <v>1628</v>
      </c>
      <c r="G14140" t="s">
        <v>1627</v>
      </c>
      <c r="H14140" t="s">
        <v>1630</v>
      </c>
      <c r="I14140" t="s">
        <v>1629</v>
      </c>
      <c r="J14140" t="s">
        <v>1632</v>
      </c>
      <c r="K14140" t="s">
        <v>1631</v>
      </c>
      <c r="L14140" t="s">
        <v>13764</v>
      </c>
      <c r="M14140" t="s">
        <v>13765</v>
      </c>
      <c r="N14140">
        <v>954993114</v>
      </c>
      <c r="O14140">
        <v>954993114</v>
      </c>
      <c r="P14140" s="1" t="s">
        <v>13738</v>
      </c>
      <c r="Q14140" s="1" t="s">
        <v>13738</v>
      </c>
      <c r="R14140">
        <v>818493</v>
      </c>
      <c r="S14140">
        <v>818493</v>
      </c>
      <c r="T14140" s="2" t="s">
        <v>2196</v>
      </c>
      <c r="U14140" s="2" t="s">
        <v>2196</v>
      </c>
      <c r="V14140" s="2">
        <v>45321</v>
      </c>
      <c r="W14140" s="2">
        <v>45323</v>
      </c>
    </row>
    <row r="14141" spans="1:23" x14ac:dyDescent="0.25">
      <c r="A14141" t="s">
        <v>2197</v>
      </c>
      <c r="B14141">
        <v>1718829</v>
      </c>
      <c r="C14141">
        <v>3126026</v>
      </c>
      <c r="D14141">
        <v>504</v>
      </c>
      <c r="E14141">
        <v>763</v>
      </c>
      <c r="F14141" t="s">
        <v>1628</v>
      </c>
      <c r="G14141" t="s">
        <v>1627</v>
      </c>
      <c r="H14141" t="s">
        <v>1630</v>
      </c>
      <c r="I14141" t="s">
        <v>1629</v>
      </c>
      <c r="J14141" t="s">
        <v>1632</v>
      </c>
      <c r="K14141" t="s">
        <v>1631</v>
      </c>
      <c r="L14141" t="s">
        <v>13764</v>
      </c>
      <c r="M14141" t="s">
        <v>13765</v>
      </c>
      <c r="N14141">
        <v>954994114</v>
      </c>
      <c r="O14141">
        <v>954994114</v>
      </c>
      <c r="P14141" s="1" t="s">
        <v>13738</v>
      </c>
      <c r="Q14141" s="1" t="s">
        <v>13738</v>
      </c>
      <c r="R14141">
        <v>818493</v>
      </c>
      <c r="S14141">
        <v>818493</v>
      </c>
      <c r="T14141" s="2" t="s">
        <v>2198</v>
      </c>
      <c r="U14141" s="2" t="s">
        <v>2198</v>
      </c>
      <c r="V14141" s="2">
        <v>45321</v>
      </c>
      <c r="W14141" s="2">
        <v>45323</v>
      </c>
    </row>
    <row r="14142" spans="1:23" x14ac:dyDescent="0.25">
      <c r="A14142" t="s">
        <v>2199</v>
      </c>
      <c r="B14142">
        <v>1719398</v>
      </c>
      <c r="C14142">
        <v>3126354</v>
      </c>
      <c r="D14142">
        <v>504</v>
      </c>
      <c r="E14142">
        <v>763</v>
      </c>
      <c r="F14142" t="s">
        <v>1628</v>
      </c>
      <c r="G14142" t="s">
        <v>1627</v>
      </c>
      <c r="H14142" t="s">
        <v>1630</v>
      </c>
      <c r="I14142" t="s">
        <v>1629</v>
      </c>
      <c r="J14142" t="s">
        <v>1632</v>
      </c>
      <c r="K14142" t="s">
        <v>1631</v>
      </c>
      <c r="L14142" t="s">
        <v>13764</v>
      </c>
      <c r="M14142" t="s">
        <v>13765</v>
      </c>
      <c r="N14142">
        <v>954986638</v>
      </c>
      <c r="O14142">
        <v>954986638</v>
      </c>
      <c r="P14142" s="1" t="s">
        <v>13738</v>
      </c>
      <c r="Q14142" s="1" t="s">
        <v>13738</v>
      </c>
      <c r="R14142">
        <v>818493</v>
      </c>
      <c r="S14142">
        <v>818493</v>
      </c>
      <c r="T14142" s="2" t="s">
        <v>2200</v>
      </c>
      <c r="U14142" s="2" t="s">
        <v>2200</v>
      </c>
      <c r="V14142" s="2">
        <v>45321</v>
      </c>
      <c r="W14142" s="2">
        <v>45323</v>
      </c>
    </row>
    <row r="14143" spans="1:23" x14ac:dyDescent="0.25">
      <c r="A14143" t="s">
        <v>2201</v>
      </c>
      <c r="B14143">
        <v>1719118</v>
      </c>
      <c r="C14143">
        <v>3126217</v>
      </c>
      <c r="D14143">
        <v>504</v>
      </c>
      <c r="E14143">
        <v>763</v>
      </c>
      <c r="F14143" t="s">
        <v>1628</v>
      </c>
      <c r="G14143" t="s">
        <v>1627</v>
      </c>
      <c r="H14143" t="s">
        <v>1630</v>
      </c>
      <c r="I14143" t="s">
        <v>1629</v>
      </c>
      <c r="J14143" t="s">
        <v>1632</v>
      </c>
      <c r="K14143" t="s">
        <v>1631</v>
      </c>
      <c r="L14143" t="s">
        <v>13764</v>
      </c>
      <c r="M14143" t="s">
        <v>13765</v>
      </c>
      <c r="N14143">
        <v>954986401</v>
      </c>
      <c r="O14143">
        <v>954986401</v>
      </c>
      <c r="P14143" s="1" t="s">
        <v>13738</v>
      </c>
      <c r="Q14143" s="1" t="s">
        <v>13738</v>
      </c>
      <c r="R14143">
        <v>818493</v>
      </c>
      <c r="S14143">
        <v>818493</v>
      </c>
      <c r="T14143" s="2" t="s">
        <v>2202</v>
      </c>
      <c r="U14143" s="2" t="s">
        <v>2202</v>
      </c>
      <c r="V14143" s="2">
        <v>45321</v>
      </c>
      <c r="W14143" s="2">
        <v>45323</v>
      </c>
    </row>
    <row r="14144" spans="1:23" x14ac:dyDescent="0.25">
      <c r="A14144" t="s">
        <v>2203</v>
      </c>
      <c r="B14144">
        <v>1719002</v>
      </c>
      <c r="C14144">
        <v>3126145</v>
      </c>
      <c r="D14144">
        <v>504</v>
      </c>
      <c r="E14144">
        <v>763</v>
      </c>
      <c r="F14144" t="s">
        <v>1628</v>
      </c>
      <c r="G14144" t="s">
        <v>1627</v>
      </c>
      <c r="H14144" t="s">
        <v>1630</v>
      </c>
      <c r="I14144" t="s">
        <v>1629</v>
      </c>
      <c r="J14144" t="s">
        <v>1632</v>
      </c>
      <c r="K14144" t="s">
        <v>1631</v>
      </c>
      <c r="L14144" t="s">
        <v>13764</v>
      </c>
      <c r="M14144" t="s">
        <v>13765</v>
      </c>
      <c r="N14144">
        <v>954993156</v>
      </c>
      <c r="O14144">
        <v>954993156</v>
      </c>
      <c r="P14144" s="1" t="s">
        <v>13738</v>
      </c>
      <c r="Q14144" s="1" t="s">
        <v>13738</v>
      </c>
      <c r="R14144">
        <v>818493</v>
      </c>
      <c r="S14144">
        <v>818493</v>
      </c>
      <c r="T14144" s="2" t="s">
        <v>2204</v>
      </c>
      <c r="U14144" s="2" t="s">
        <v>2204</v>
      </c>
      <c r="V14144" s="2">
        <v>45321</v>
      </c>
      <c r="W14144" s="2">
        <v>45323</v>
      </c>
    </row>
    <row r="14145" spans="1:23" x14ac:dyDescent="0.25">
      <c r="A14145" t="s">
        <v>2205</v>
      </c>
      <c r="B14145">
        <v>1719515</v>
      </c>
      <c r="C14145">
        <v>3126409</v>
      </c>
      <c r="D14145">
        <v>504</v>
      </c>
      <c r="E14145">
        <v>763</v>
      </c>
      <c r="F14145" t="s">
        <v>1628</v>
      </c>
      <c r="G14145" t="s">
        <v>1627</v>
      </c>
      <c r="H14145" t="s">
        <v>1630</v>
      </c>
      <c r="I14145" t="s">
        <v>1629</v>
      </c>
      <c r="J14145" t="s">
        <v>1632</v>
      </c>
      <c r="K14145" t="s">
        <v>1631</v>
      </c>
      <c r="L14145" t="s">
        <v>13764</v>
      </c>
      <c r="M14145" t="s">
        <v>13765</v>
      </c>
      <c r="N14145">
        <v>954993426</v>
      </c>
      <c r="O14145">
        <v>954993426</v>
      </c>
      <c r="P14145" s="1" t="s">
        <v>13738</v>
      </c>
      <c r="Q14145" s="1" t="s">
        <v>13738</v>
      </c>
      <c r="R14145">
        <v>818493</v>
      </c>
      <c r="S14145">
        <v>818493</v>
      </c>
      <c r="T14145" s="2" t="s">
        <v>2206</v>
      </c>
      <c r="U14145" s="2" t="s">
        <v>2206</v>
      </c>
      <c r="V14145" s="2">
        <v>45321</v>
      </c>
      <c r="W14145" s="2">
        <v>45323</v>
      </c>
    </row>
    <row r="14146" spans="1:23" x14ac:dyDescent="0.25">
      <c r="A14146" t="s">
        <v>2207</v>
      </c>
      <c r="B14146">
        <v>1719359</v>
      </c>
      <c r="C14146">
        <v>3126332</v>
      </c>
      <c r="D14146">
        <v>504</v>
      </c>
      <c r="E14146">
        <v>763</v>
      </c>
      <c r="F14146" t="s">
        <v>1628</v>
      </c>
      <c r="G14146" t="s">
        <v>1627</v>
      </c>
      <c r="H14146" t="s">
        <v>1630</v>
      </c>
      <c r="I14146" t="s">
        <v>1629</v>
      </c>
      <c r="J14146" t="s">
        <v>1632</v>
      </c>
      <c r="K14146" t="s">
        <v>1631</v>
      </c>
      <c r="L14146" t="s">
        <v>13764</v>
      </c>
      <c r="M14146" t="s">
        <v>13765</v>
      </c>
      <c r="N14146">
        <v>954986621</v>
      </c>
      <c r="O14146">
        <v>954986621</v>
      </c>
      <c r="P14146" s="1" t="s">
        <v>13738</v>
      </c>
      <c r="Q14146" s="1" t="s">
        <v>13738</v>
      </c>
      <c r="R14146">
        <v>818493</v>
      </c>
      <c r="S14146">
        <v>818493</v>
      </c>
      <c r="T14146" s="2" t="s">
        <v>2208</v>
      </c>
      <c r="U14146" s="2" t="s">
        <v>2208</v>
      </c>
      <c r="V14146" s="2">
        <v>45321</v>
      </c>
      <c r="W14146" s="2">
        <v>45323</v>
      </c>
    </row>
    <row r="14147" spans="1:23" x14ac:dyDescent="0.25">
      <c r="A14147" t="s">
        <v>2209</v>
      </c>
      <c r="B14147">
        <v>1719362</v>
      </c>
      <c r="C14147">
        <v>3126334</v>
      </c>
      <c r="D14147">
        <v>504</v>
      </c>
      <c r="E14147">
        <v>763</v>
      </c>
      <c r="F14147" t="s">
        <v>1628</v>
      </c>
      <c r="G14147" t="s">
        <v>1627</v>
      </c>
      <c r="H14147" t="s">
        <v>1630</v>
      </c>
      <c r="I14147" t="s">
        <v>1629</v>
      </c>
      <c r="J14147" t="s">
        <v>1632</v>
      </c>
      <c r="K14147" t="s">
        <v>1631</v>
      </c>
      <c r="L14147" t="s">
        <v>13764</v>
      </c>
      <c r="M14147" t="s">
        <v>13765</v>
      </c>
      <c r="N14147">
        <v>954986647</v>
      </c>
      <c r="O14147">
        <v>954986647</v>
      </c>
      <c r="P14147" s="1" t="s">
        <v>13738</v>
      </c>
      <c r="Q14147" s="1" t="s">
        <v>13738</v>
      </c>
      <c r="R14147">
        <v>818493</v>
      </c>
      <c r="S14147">
        <v>818493</v>
      </c>
      <c r="T14147" s="2" t="s">
        <v>2210</v>
      </c>
      <c r="U14147" s="2" t="s">
        <v>2210</v>
      </c>
      <c r="V14147" s="2">
        <v>45321</v>
      </c>
      <c r="W14147" s="2">
        <v>45323</v>
      </c>
    </row>
    <row r="14148" spans="1:23" x14ac:dyDescent="0.25">
      <c r="A14148" t="s">
        <v>2211</v>
      </c>
      <c r="B14148">
        <v>1718779</v>
      </c>
      <c r="C14148">
        <v>3125991</v>
      </c>
      <c r="D14148">
        <v>504</v>
      </c>
      <c r="E14148">
        <v>763</v>
      </c>
      <c r="F14148" t="s">
        <v>1628</v>
      </c>
      <c r="G14148" t="s">
        <v>1627</v>
      </c>
      <c r="H14148" t="s">
        <v>1630</v>
      </c>
      <c r="I14148" t="s">
        <v>1629</v>
      </c>
      <c r="J14148" t="s">
        <v>1632</v>
      </c>
      <c r="K14148" t="s">
        <v>1631</v>
      </c>
      <c r="L14148" t="s">
        <v>13764</v>
      </c>
      <c r="M14148" t="s">
        <v>13765</v>
      </c>
      <c r="N14148">
        <v>954994104</v>
      </c>
      <c r="O14148">
        <v>954994104</v>
      </c>
      <c r="P14148" s="1" t="s">
        <v>13738</v>
      </c>
      <c r="Q14148" s="1" t="s">
        <v>13738</v>
      </c>
      <c r="R14148">
        <v>818493</v>
      </c>
      <c r="S14148">
        <v>818493</v>
      </c>
      <c r="T14148" s="2" t="s">
        <v>2212</v>
      </c>
      <c r="U14148" s="2" t="s">
        <v>2212</v>
      </c>
      <c r="V14148" s="2">
        <v>45321</v>
      </c>
      <c r="W14148" s="2">
        <v>45323</v>
      </c>
    </row>
    <row r="14149" spans="1:23" x14ac:dyDescent="0.25">
      <c r="A14149" t="s">
        <v>2213</v>
      </c>
      <c r="B14149">
        <v>1718097</v>
      </c>
      <c r="C14149">
        <v>3124238</v>
      </c>
      <c r="D14149">
        <v>504</v>
      </c>
      <c r="E14149">
        <v>763</v>
      </c>
      <c r="F14149" t="s">
        <v>1628</v>
      </c>
      <c r="G14149" t="s">
        <v>1627</v>
      </c>
      <c r="H14149" t="s">
        <v>1630</v>
      </c>
      <c r="I14149" t="s">
        <v>1629</v>
      </c>
      <c r="J14149" t="s">
        <v>1632</v>
      </c>
      <c r="K14149" t="s">
        <v>1631</v>
      </c>
      <c r="L14149" t="s">
        <v>13764</v>
      </c>
      <c r="M14149" t="s">
        <v>13765</v>
      </c>
      <c r="N14149">
        <v>954986061</v>
      </c>
      <c r="O14149">
        <v>954986061</v>
      </c>
      <c r="P14149" s="1" t="s">
        <v>13738</v>
      </c>
      <c r="Q14149" s="1" t="s">
        <v>13738</v>
      </c>
      <c r="R14149">
        <v>818493</v>
      </c>
      <c r="S14149">
        <v>818493</v>
      </c>
      <c r="T14149" s="2" t="s">
        <v>2214</v>
      </c>
      <c r="U14149" s="2" t="s">
        <v>2214</v>
      </c>
      <c r="V14149" s="2">
        <v>45321</v>
      </c>
      <c r="W14149" s="2">
        <v>45323</v>
      </c>
    </row>
    <row r="14150" spans="1:23" x14ac:dyDescent="0.25">
      <c r="A14150" t="s">
        <v>2215</v>
      </c>
      <c r="B14150">
        <v>1719694</v>
      </c>
      <c r="C14150">
        <v>3126485</v>
      </c>
      <c r="D14150">
        <v>504</v>
      </c>
      <c r="E14150">
        <v>763</v>
      </c>
      <c r="F14150" t="s">
        <v>1628</v>
      </c>
      <c r="G14150" t="s">
        <v>1627</v>
      </c>
      <c r="H14150" t="s">
        <v>1630</v>
      </c>
      <c r="I14150" t="s">
        <v>1629</v>
      </c>
      <c r="J14150" t="s">
        <v>1632</v>
      </c>
      <c r="K14150" t="s">
        <v>1631</v>
      </c>
      <c r="L14150" t="s">
        <v>13764</v>
      </c>
      <c r="M14150" t="s">
        <v>13765</v>
      </c>
      <c r="N14150">
        <v>954993352</v>
      </c>
      <c r="O14150">
        <v>954993352</v>
      </c>
      <c r="P14150" s="1" t="s">
        <v>13738</v>
      </c>
      <c r="Q14150" s="1" t="s">
        <v>13738</v>
      </c>
      <c r="R14150">
        <v>818493</v>
      </c>
      <c r="S14150">
        <v>818493</v>
      </c>
      <c r="T14150" s="2" t="s">
        <v>1809</v>
      </c>
      <c r="U14150" s="2" t="s">
        <v>1809</v>
      </c>
      <c r="V14150" s="2">
        <v>45321</v>
      </c>
      <c r="W14150" s="2">
        <v>45323</v>
      </c>
    </row>
    <row r="14151" spans="1:23" x14ac:dyDescent="0.25">
      <c r="A14151" t="s">
        <v>2216</v>
      </c>
      <c r="B14151">
        <v>1718024</v>
      </c>
      <c r="C14151">
        <v>3124206</v>
      </c>
      <c r="D14151">
        <v>504</v>
      </c>
      <c r="E14151">
        <v>763</v>
      </c>
      <c r="F14151" t="s">
        <v>1628</v>
      </c>
      <c r="G14151" t="s">
        <v>1627</v>
      </c>
      <c r="H14151" t="s">
        <v>1630</v>
      </c>
      <c r="I14151" t="s">
        <v>1629</v>
      </c>
      <c r="J14151" t="s">
        <v>1632</v>
      </c>
      <c r="K14151" t="s">
        <v>1631</v>
      </c>
      <c r="L14151" t="s">
        <v>13764</v>
      </c>
      <c r="M14151" t="s">
        <v>13765</v>
      </c>
      <c r="N14151">
        <v>954986069</v>
      </c>
      <c r="O14151">
        <v>954986069</v>
      </c>
      <c r="P14151" s="1" t="s">
        <v>13738</v>
      </c>
      <c r="Q14151" s="1" t="s">
        <v>13738</v>
      </c>
      <c r="R14151">
        <v>818493</v>
      </c>
      <c r="S14151">
        <v>818493</v>
      </c>
      <c r="T14151" s="2" t="s">
        <v>2217</v>
      </c>
      <c r="U14151" s="2" t="s">
        <v>2217</v>
      </c>
      <c r="V14151" s="2">
        <v>45321</v>
      </c>
      <c r="W14151" s="2">
        <v>45323</v>
      </c>
    </row>
    <row r="14152" spans="1:23" x14ac:dyDescent="0.25">
      <c r="A14152" t="s">
        <v>2218</v>
      </c>
      <c r="B14152">
        <v>1719164</v>
      </c>
      <c r="C14152">
        <v>3126239</v>
      </c>
      <c r="D14152">
        <v>504</v>
      </c>
      <c r="E14152">
        <v>763</v>
      </c>
      <c r="F14152" t="s">
        <v>1628</v>
      </c>
      <c r="G14152" t="s">
        <v>1627</v>
      </c>
      <c r="H14152" t="s">
        <v>1630</v>
      </c>
      <c r="I14152" t="s">
        <v>1629</v>
      </c>
      <c r="J14152" t="s">
        <v>1632</v>
      </c>
      <c r="K14152" t="s">
        <v>1631</v>
      </c>
      <c r="L14152" t="s">
        <v>13764</v>
      </c>
      <c r="M14152" t="s">
        <v>13765</v>
      </c>
      <c r="N14152">
        <v>954986442</v>
      </c>
      <c r="O14152">
        <v>954986442</v>
      </c>
      <c r="P14152" s="1" t="s">
        <v>13738</v>
      </c>
      <c r="Q14152" s="1" t="s">
        <v>13738</v>
      </c>
      <c r="R14152">
        <v>818493</v>
      </c>
      <c r="S14152">
        <v>818493</v>
      </c>
      <c r="T14152" s="2" t="s">
        <v>2219</v>
      </c>
      <c r="U14152" s="2" t="s">
        <v>2219</v>
      </c>
      <c r="V14152" s="2">
        <v>45321</v>
      </c>
      <c r="W14152" s="2">
        <v>45323</v>
      </c>
    </row>
    <row r="14153" spans="1:23" x14ac:dyDescent="0.25">
      <c r="A14153" t="s">
        <v>2220</v>
      </c>
      <c r="B14153">
        <v>1718149</v>
      </c>
      <c r="C14153">
        <v>3124277</v>
      </c>
      <c r="D14153">
        <v>504</v>
      </c>
      <c r="E14153">
        <v>763</v>
      </c>
      <c r="F14153" t="s">
        <v>1628</v>
      </c>
      <c r="G14153" t="s">
        <v>1627</v>
      </c>
      <c r="H14153" t="s">
        <v>1630</v>
      </c>
      <c r="I14153" t="s">
        <v>1629</v>
      </c>
      <c r="J14153" t="s">
        <v>1632</v>
      </c>
      <c r="K14153" t="s">
        <v>1631</v>
      </c>
      <c r="L14153" t="s">
        <v>13764</v>
      </c>
      <c r="M14153" t="s">
        <v>13765</v>
      </c>
      <c r="N14153">
        <v>954993446</v>
      </c>
      <c r="O14153">
        <v>954993446</v>
      </c>
      <c r="P14153" s="1" t="s">
        <v>13738</v>
      </c>
      <c r="Q14153" s="1" t="s">
        <v>13738</v>
      </c>
      <c r="R14153">
        <v>818493</v>
      </c>
      <c r="S14153">
        <v>818493</v>
      </c>
      <c r="T14153" s="2" t="s">
        <v>2221</v>
      </c>
      <c r="U14153" s="2" t="s">
        <v>2221</v>
      </c>
      <c r="V14153" s="2">
        <v>45321</v>
      </c>
      <c r="W14153" s="2">
        <v>45323</v>
      </c>
    </row>
    <row r="14154" spans="1:23" x14ac:dyDescent="0.25">
      <c r="A14154" t="s">
        <v>2222</v>
      </c>
      <c r="B14154">
        <v>1719552</v>
      </c>
      <c r="C14154">
        <v>3126427</v>
      </c>
      <c r="D14154">
        <v>504</v>
      </c>
      <c r="E14154">
        <v>763</v>
      </c>
      <c r="F14154" t="s">
        <v>1628</v>
      </c>
      <c r="G14154" t="s">
        <v>1627</v>
      </c>
      <c r="H14154" t="s">
        <v>1630</v>
      </c>
      <c r="I14154" t="s">
        <v>1629</v>
      </c>
      <c r="J14154" t="s">
        <v>1632</v>
      </c>
      <c r="K14154" t="s">
        <v>1631</v>
      </c>
      <c r="L14154" t="s">
        <v>13764</v>
      </c>
      <c r="M14154" t="s">
        <v>13765</v>
      </c>
      <c r="N14154">
        <v>954993281</v>
      </c>
      <c r="O14154">
        <v>954993281</v>
      </c>
      <c r="P14154" s="1" t="s">
        <v>13738</v>
      </c>
      <c r="Q14154" s="1" t="s">
        <v>13738</v>
      </c>
      <c r="R14154">
        <v>818493</v>
      </c>
      <c r="S14154">
        <v>818493</v>
      </c>
      <c r="T14154" s="2" t="s">
        <v>2223</v>
      </c>
      <c r="U14154" s="2" t="s">
        <v>2223</v>
      </c>
      <c r="V14154" s="2">
        <v>45321</v>
      </c>
      <c r="W14154" s="2">
        <v>45323</v>
      </c>
    </row>
    <row r="14155" spans="1:23" x14ac:dyDescent="0.25">
      <c r="A14155" t="s">
        <v>2224</v>
      </c>
      <c r="B14155">
        <v>1719456</v>
      </c>
      <c r="C14155">
        <v>3126385</v>
      </c>
      <c r="D14155">
        <v>504</v>
      </c>
      <c r="E14155">
        <v>763</v>
      </c>
      <c r="F14155" t="s">
        <v>1628</v>
      </c>
      <c r="G14155" t="s">
        <v>1627</v>
      </c>
      <c r="H14155" t="s">
        <v>1630</v>
      </c>
      <c r="I14155" t="s">
        <v>1629</v>
      </c>
      <c r="J14155" t="s">
        <v>1632</v>
      </c>
      <c r="K14155" t="s">
        <v>1631</v>
      </c>
      <c r="L14155" t="s">
        <v>13764</v>
      </c>
      <c r="M14155" t="s">
        <v>13765</v>
      </c>
      <c r="N14155">
        <v>954986676</v>
      </c>
      <c r="O14155">
        <v>954986676</v>
      </c>
      <c r="P14155" s="1" t="s">
        <v>13738</v>
      </c>
      <c r="Q14155" s="1" t="s">
        <v>13738</v>
      </c>
      <c r="R14155">
        <v>818493</v>
      </c>
      <c r="S14155">
        <v>818493</v>
      </c>
      <c r="T14155" s="2" t="s">
        <v>2225</v>
      </c>
      <c r="U14155" s="2" t="s">
        <v>2225</v>
      </c>
      <c r="V14155" s="2">
        <v>45321</v>
      </c>
      <c r="W14155" s="2">
        <v>45323</v>
      </c>
    </row>
    <row r="14156" spans="1:23" x14ac:dyDescent="0.25">
      <c r="A14156" t="s">
        <v>2226</v>
      </c>
      <c r="B14156">
        <v>1718681</v>
      </c>
      <c r="C14156">
        <v>3125936</v>
      </c>
      <c r="D14156">
        <v>504</v>
      </c>
      <c r="E14156">
        <v>763</v>
      </c>
      <c r="F14156" t="s">
        <v>1628</v>
      </c>
      <c r="G14156" t="s">
        <v>1627</v>
      </c>
      <c r="H14156" t="s">
        <v>1630</v>
      </c>
      <c r="I14156" t="s">
        <v>1629</v>
      </c>
      <c r="J14156" t="s">
        <v>1632</v>
      </c>
      <c r="K14156" t="s">
        <v>1631</v>
      </c>
      <c r="L14156" t="s">
        <v>13764</v>
      </c>
      <c r="M14156" t="s">
        <v>13765</v>
      </c>
      <c r="N14156">
        <v>954993596</v>
      </c>
      <c r="O14156">
        <v>954993596</v>
      </c>
      <c r="P14156" s="1" t="s">
        <v>13738</v>
      </c>
      <c r="Q14156" s="1" t="s">
        <v>13738</v>
      </c>
      <c r="R14156">
        <v>818493</v>
      </c>
      <c r="S14156">
        <v>818493</v>
      </c>
      <c r="T14156" s="2" t="s">
        <v>2227</v>
      </c>
      <c r="U14156" s="2" t="s">
        <v>2227</v>
      </c>
      <c r="V14156" s="2">
        <v>45321</v>
      </c>
      <c r="W14156" s="2">
        <v>45323</v>
      </c>
    </row>
    <row r="14157" spans="1:23" x14ac:dyDescent="0.25">
      <c r="A14157" t="s">
        <v>2228</v>
      </c>
      <c r="B14157">
        <v>1719024</v>
      </c>
      <c r="C14157">
        <v>3126161</v>
      </c>
      <c r="D14157">
        <v>504</v>
      </c>
      <c r="E14157">
        <v>763</v>
      </c>
      <c r="F14157" t="s">
        <v>1628</v>
      </c>
      <c r="G14157" t="s">
        <v>1627</v>
      </c>
      <c r="H14157" t="s">
        <v>1630</v>
      </c>
      <c r="I14157" t="s">
        <v>1629</v>
      </c>
      <c r="J14157" t="s">
        <v>1632</v>
      </c>
      <c r="K14157" t="s">
        <v>1631</v>
      </c>
      <c r="L14157" t="s">
        <v>13764</v>
      </c>
      <c r="M14157" t="s">
        <v>13765</v>
      </c>
      <c r="N14157">
        <v>954993166</v>
      </c>
      <c r="O14157">
        <v>954993166</v>
      </c>
      <c r="P14157" s="1" t="s">
        <v>13738</v>
      </c>
      <c r="Q14157" s="1" t="s">
        <v>13738</v>
      </c>
      <c r="R14157">
        <v>818493</v>
      </c>
      <c r="S14157">
        <v>818493</v>
      </c>
      <c r="T14157" s="2" t="s">
        <v>2229</v>
      </c>
      <c r="U14157" s="2" t="s">
        <v>2229</v>
      </c>
      <c r="V14157" s="2">
        <v>45321</v>
      </c>
      <c r="W14157" s="2">
        <v>45323</v>
      </c>
    </row>
    <row r="14158" spans="1:23" x14ac:dyDescent="0.25">
      <c r="A14158" t="s">
        <v>2230</v>
      </c>
      <c r="B14158">
        <v>1718472</v>
      </c>
      <c r="C14158">
        <v>3124533</v>
      </c>
      <c r="D14158">
        <v>504</v>
      </c>
      <c r="E14158">
        <v>763</v>
      </c>
      <c r="F14158" t="s">
        <v>1628</v>
      </c>
      <c r="G14158" t="s">
        <v>1627</v>
      </c>
      <c r="H14158" t="s">
        <v>1630</v>
      </c>
      <c r="I14158" t="s">
        <v>1629</v>
      </c>
      <c r="J14158" t="s">
        <v>1632</v>
      </c>
      <c r="K14158" t="s">
        <v>1631</v>
      </c>
      <c r="L14158" t="s">
        <v>13764</v>
      </c>
      <c r="M14158" t="s">
        <v>13765</v>
      </c>
      <c r="N14158">
        <v>954994286</v>
      </c>
      <c r="O14158">
        <v>954994286</v>
      </c>
      <c r="P14158" s="1" t="s">
        <v>13738</v>
      </c>
      <c r="Q14158" s="1" t="s">
        <v>13738</v>
      </c>
      <c r="R14158">
        <v>818493</v>
      </c>
      <c r="S14158">
        <v>818493</v>
      </c>
      <c r="T14158" s="2" t="s">
        <v>2231</v>
      </c>
      <c r="U14158" s="2" t="s">
        <v>2231</v>
      </c>
      <c r="V14158" s="2">
        <v>45321</v>
      </c>
      <c r="W14158" s="2">
        <v>45323</v>
      </c>
    </row>
    <row r="14159" spans="1:23" x14ac:dyDescent="0.25">
      <c r="A14159" t="s">
        <v>2232</v>
      </c>
      <c r="B14159">
        <v>1718428</v>
      </c>
      <c r="C14159">
        <v>3124509</v>
      </c>
      <c r="D14159">
        <v>504</v>
      </c>
      <c r="E14159">
        <v>763</v>
      </c>
      <c r="F14159" t="s">
        <v>1628</v>
      </c>
      <c r="G14159" t="s">
        <v>1627</v>
      </c>
      <c r="H14159" t="s">
        <v>1630</v>
      </c>
      <c r="I14159" t="s">
        <v>1629</v>
      </c>
      <c r="J14159" t="s">
        <v>1632</v>
      </c>
      <c r="K14159" t="s">
        <v>1631</v>
      </c>
      <c r="L14159" t="s">
        <v>13764</v>
      </c>
      <c r="M14159" t="s">
        <v>13765</v>
      </c>
      <c r="N14159">
        <v>954994032</v>
      </c>
      <c r="O14159">
        <v>954994032</v>
      </c>
      <c r="P14159" s="1" t="s">
        <v>13738</v>
      </c>
      <c r="Q14159" s="1" t="s">
        <v>13738</v>
      </c>
      <c r="R14159">
        <v>818493</v>
      </c>
      <c r="S14159">
        <v>818493</v>
      </c>
      <c r="T14159" s="2" t="s">
        <v>2233</v>
      </c>
      <c r="U14159" s="2" t="s">
        <v>2233</v>
      </c>
      <c r="V14159" s="2">
        <v>45321</v>
      </c>
      <c r="W14159" s="2">
        <v>45323</v>
      </c>
    </row>
    <row r="14160" spans="1:23" x14ac:dyDescent="0.25">
      <c r="A14160" t="s">
        <v>2234</v>
      </c>
      <c r="B14160">
        <v>1719881</v>
      </c>
      <c r="C14160">
        <v>3126543</v>
      </c>
      <c r="D14160">
        <v>504</v>
      </c>
      <c r="E14160">
        <v>763</v>
      </c>
      <c r="F14160" t="s">
        <v>1628</v>
      </c>
      <c r="G14160" t="s">
        <v>1627</v>
      </c>
      <c r="H14160" t="s">
        <v>1630</v>
      </c>
      <c r="I14160" t="s">
        <v>1629</v>
      </c>
      <c r="J14160" t="s">
        <v>1632</v>
      </c>
      <c r="K14160" t="s">
        <v>1631</v>
      </c>
      <c r="L14160" t="s">
        <v>13764</v>
      </c>
      <c r="M14160" t="s">
        <v>13765</v>
      </c>
      <c r="N14160">
        <v>954995619</v>
      </c>
      <c r="O14160">
        <v>954995619</v>
      </c>
      <c r="P14160" s="1" t="s">
        <v>13738</v>
      </c>
      <c r="Q14160" s="1" t="s">
        <v>13738</v>
      </c>
      <c r="R14160">
        <v>818493</v>
      </c>
      <c r="S14160">
        <v>818493</v>
      </c>
      <c r="T14160" s="2" t="s">
        <v>2235</v>
      </c>
      <c r="U14160" s="2" t="s">
        <v>2235</v>
      </c>
      <c r="V14160" s="2">
        <v>45321</v>
      </c>
      <c r="W14160" s="2">
        <v>45323</v>
      </c>
    </row>
    <row r="14161" spans="1:23" x14ac:dyDescent="0.25">
      <c r="A14161" t="s">
        <v>2236</v>
      </c>
      <c r="B14161">
        <v>1718973</v>
      </c>
      <c r="C14161">
        <v>3126110</v>
      </c>
      <c r="D14161">
        <v>504</v>
      </c>
      <c r="E14161">
        <v>763</v>
      </c>
      <c r="F14161" t="s">
        <v>1628</v>
      </c>
      <c r="G14161" t="s">
        <v>1627</v>
      </c>
      <c r="H14161" t="s">
        <v>1630</v>
      </c>
      <c r="I14161" t="s">
        <v>1629</v>
      </c>
      <c r="J14161" t="s">
        <v>1632</v>
      </c>
      <c r="K14161" t="s">
        <v>1631</v>
      </c>
      <c r="L14161" t="s">
        <v>13764</v>
      </c>
      <c r="M14161" t="s">
        <v>13765</v>
      </c>
      <c r="N14161">
        <v>954993145</v>
      </c>
      <c r="O14161">
        <v>954993145</v>
      </c>
      <c r="P14161" s="1" t="s">
        <v>13738</v>
      </c>
      <c r="Q14161" s="1" t="s">
        <v>13738</v>
      </c>
      <c r="R14161">
        <v>818493</v>
      </c>
      <c r="S14161">
        <v>818493</v>
      </c>
      <c r="T14161" s="2" t="s">
        <v>2237</v>
      </c>
      <c r="U14161" s="2" t="s">
        <v>2237</v>
      </c>
      <c r="V14161" s="2">
        <v>45321</v>
      </c>
      <c r="W14161" s="2">
        <v>45323</v>
      </c>
    </row>
    <row r="14162" spans="1:23" x14ac:dyDescent="0.25">
      <c r="A14162" t="s">
        <v>2238</v>
      </c>
      <c r="B14162">
        <v>1719184</v>
      </c>
      <c r="C14162">
        <v>3126247</v>
      </c>
      <c r="D14162">
        <v>504</v>
      </c>
      <c r="E14162">
        <v>763</v>
      </c>
      <c r="F14162" t="s">
        <v>1628</v>
      </c>
      <c r="G14162" t="s">
        <v>1627</v>
      </c>
      <c r="H14162" t="s">
        <v>1630</v>
      </c>
      <c r="I14162" t="s">
        <v>1629</v>
      </c>
      <c r="J14162" t="s">
        <v>1632</v>
      </c>
      <c r="K14162" t="s">
        <v>1631</v>
      </c>
      <c r="L14162" t="s">
        <v>13764</v>
      </c>
      <c r="M14162" t="s">
        <v>13765</v>
      </c>
      <c r="N14162">
        <v>954986446</v>
      </c>
      <c r="O14162">
        <v>954986446</v>
      </c>
      <c r="P14162" s="1" t="s">
        <v>13738</v>
      </c>
      <c r="Q14162" s="1" t="s">
        <v>13738</v>
      </c>
      <c r="R14162">
        <v>818493</v>
      </c>
      <c r="S14162">
        <v>818493</v>
      </c>
      <c r="T14162" s="2" t="s">
        <v>2239</v>
      </c>
      <c r="U14162" s="2" t="s">
        <v>2239</v>
      </c>
      <c r="V14162" s="2">
        <v>45321</v>
      </c>
      <c r="W14162" s="2">
        <v>45323</v>
      </c>
    </row>
    <row r="14163" spans="1:23" x14ac:dyDescent="0.25">
      <c r="A14163" t="s">
        <v>2240</v>
      </c>
      <c r="B14163">
        <v>1718356</v>
      </c>
      <c r="C14163">
        <v>3124430</v>
      </c>
      <c r="D14163">
        <v>504</v>
      </c>
      <c r="E14163">
        <v>763</v>
      </c>
      <c r="F14163" t="s">
        <v>1628</v>
      </c>
      <c r="G14163" t="s">
        <v>1627</v>
      </c>
      <c r="H14163" t="s">
        <v>1630</v>
      </c>
      <c r="I14163" t="s">
        <v>1629</v>
      </c>
      <c r="J14163" t="s">
        <v>1632</v>
      </c>
      <c r="K14163" t="s">
        <v>1631</v>
      </c>
      <c r="L14163" t="s">
        <v>13764</v>
      </c>
      <c r="M14163" t="s">
        <v>13765</v>
      </c>
      <c r="N14163">
        <v>954994435</v>
      </c>
      <c r="O14163">
        <v>954994435</v>
      </c>
      <c r="P14163" s="1" t="s">
        <v>13738</v>
      </c>
      <c r="Q14163" s="1" t="s">
        <v>13738</v>
      </c>
      <c r="R14163">
        <v>818493</v>
      </c>
      <c r="S14163">
        <v>818493</v>
      </c>
      <c r="T14163" s="2" t="s">
        <v>2241</v>
      </c>
      <c r="U14163" s="2" t="s">
        <v>2241</v>
      </c>
      <c r="V14163" s="2">
        <v>45321</v>
      </c>
      <c r="W14163" s="2">
        <v>45323</v>
      </c>
    </row>
    <row r="14164" spans="1:23" x14ac:dyDescent="0.25">
      <c r="A14164" t="s">
        <v>2242</v>
      </c>
      <c r="B14164">
        <v>1719033</v>
      </c>
      <c r="C14164">
        <v>3126166</v>
      </c>
      <c r="D14164">
        <v>504</v>
      </c>
      <c r="E14164">
        <v>763</v>
      </c>
      <c r="F14164" t="s">
        <v>1628</v>
      </c>
      <c r="G14164" t="s">
        <v>1627</v>
      </c>
      <c r="H14164" t="s">
        <v>1630</v>
      </c>
      <c r="I14164" t="s">
        <v>1629</v>
      </c>
      <c r="J14164" t="s">
        <v>1632</v>
      </c>
      <c r="K14164" t="s">
        <v>1631</v>
      </c>
      <c r="L14164" t="s">
        <v>13764</v>
      </c>
      <c r="M14164" t="s">
        <v>13765</v>
      </c>
      <c r="N14164">
        <v>954986688</v>
      </c>
      <c r="O14164">
        <v>954986688</v>
      </c>
      <c r="P14164" s="1" t="s">
        <v>13738</v>
      </c>
      <c r="Q14164" s="1" t="s">
        <v>13738</v>
      </c>
      <c r="R14164">
        <v>818493</v>
      </c>
      <c r="S14164">
        <v>818493</v>
      </c>
      <c r="T14164" s="2" t="s">
        <v>2243</v>
      </c>
      <c r="U14164" s="2" t="s">
        <v>2243</v>
      </c>
      <c r="V14164" s="2">
        <v>45321</v>
      </c>
      <c r="W14164" s="2">
        <v>45323</v>
      </c>
    </row>
    <row r="14165" spans="1:23" x14ac:dyDescent="0.25">
      <c r="A14165" t="s">
        <v>2244</v>
      </c>
      <c r="B14165">
        <v>1718208</v>
      </c>
      <c r="C14165">
        <v>3124339</v>
      </c>
      <c r="D14165">
        <v>504</v>
      </c>
      <c r="E14165">
        <v>763</v>
      </c>
      <c r="F14165" t="s">
        <v>1628</v>
      </c>
      <c r="G14165" t="s">
        <v>1627</v>
      </c>
      <c r="H14165" t="s">
        <v>1630</v>
      </c>
      <c r="I14165" t="s">
        <v>1629</v>
      </c>
      <c r="J14165" t="s">
        <v>1632</v>
      </c>
      <c r="K14165" t="s">
        <v>1631</v>
      </c>
      <c r="L14165" t="s">
        <v>13764</v>
      </c>
      <c r="M14165" t="s">
        <v>13765</v>
      </c>
      <c r="N14165">
        <v>954988542</v>
      </c>
      <c r="O14165">
        <v>954988542</v>
      </c>
      <c r="P14165" s="1" t="s">
        <v>13738</v>
      </c>
      <c r="Q14165" s="1" t="s">
        <v>13738</v>
      </c>
      <c r="R14165">
        <v>818493</v>
      </c>
      <c r="S14165">
        <v>818493</v>
      </c>
      <c r="T14165" s="2" t="s">
        <v>2245</v>
      </c>
      <c r="U14165" s="2" t="s">
        <v>2245</v>
      </c>
      <c r="V14165" s="2">
        <v>45321</v>
      </c>
      <c r="W14165" s="2">
        <v>45323</v>
      </c>
    </row>
    <row r="14166" spans="1:23" x14ac:dyDescent="0.25">
      <c r="A14166" t="s">
        <v>2246</v>
      </c>
      <c r="B14166">
        <v>1718504</v>
      </c>
      <c r="C14166">
        <v>3124568</v>
      </c>
      <c r="D14166">
        <v>504</v>
      </c>
      <c r="E14166">
        <v>763</v>
      </c>
      <c r="F14166" t="s">
        <v>1628</v>
      </c>
      <c r="G14166" t="s">
        <v>1627</v>
      </c>
      <c r="H14166" t="s">
        <v>1630</v>
      </c>
      <c r="I14166" t="s">
        <v>1629</v>
      </c>
      <c r="J14166" t="s">
        <v>1632</v>
      </c>
      <c r="K14166" t="s">
        <v>1631</v>
      </c>
      <c r="L14166" t="s">
        <v>13764</v>
      </c>
      <c r="M14166" t="s">
        <v>13765</v>
      </c>
      <c r="N14166">
        <v>954994002</v>
      </c>
      <c r="O14166">
        <v>954994002</v>
      </c>
      <c r="P14166" s="1" t="s">
        <v>13738</v>
      </c>
      <c r="Q14166" s="1" t="s">
        <v>13738</v>
      </c>
      <c r="R14166">
        <v>818493</v>
      </c>
      <c r="S14166">
        <v>818493</v>
      </c>
      <c r="T14166" s="2" t="s">
        <v>2247</v>
      </c>
      <c r="U14166" s="2" t="s">
        <v>2247</v>
      </c>
      <c r="V14166" s="2">
        <v>45321</v>
      </c>
      <c r="W14166" s="2">
        <v>45323</v>
      </c>
    </row>
    <row r="14167" spans="1:23" x14ac:dyDescent="0.25">
      <c r="A14167" t="s">
        <v>2248</v>
      </c>
      <c r="B14167">
        <v>1718531</v>
      </c>
      <c r="C14167">
        <v>3125852</v>
      </c>
      <c r="D14167">
        <v>504</v>
      </c>
      <c r="E14167">
        <v>763</v>
      </c>
      <c r="F14167" t="s">
        <v>1628</v>
      </c>
      <c r="G14167" t="s">
        <v>1627</v>
      </c>
      <c r="H14167" t="s">
        <v>1630</v>
      </c>
      <c r="I14167" t="s">
        <v>1629</v>
      </c>
      <c r="J14167" t="s">
        <v>1632</v>
      </c>
      <c r="K14167" t="s">
        <v>1631</v>
      </c>
      <c r="L14167" t="s">
        <v>13764</v>
      </c>
      <c r="M14167" t="s">
        <v>13765</v>
      </c>
      <c r="N14167">
        <v>954994434</v>
      </c>
      <c r="O14167">
        <v>954994434</v>
      </c>
      <c r="P14167" s="1" t="s">
        <v>13738</v>
      </c>
      <c r="Q14167" s="1" t="s">
        <v>13738</v>
      </c>
      <c r="R14167">
        <v>818493</v>
      </c>
      <c r="S14167">
        <v>818493</v>
      </c>
      <c r="T14167" s="2" t="s">
        <v>2249</v>
      </c>
      <c r="U14167" s="2" t="s">
        <v>2249</v>
      </c>
      <c r="V14167" s="2">
        <v>45321</v>
      </c>
      <c r="W14167" s="2">
        <v>45323</v>
      </c>
    </row>
    <row r="14168" spans="1:23" x14ac:dyDescent="0.25">
      <c r="A14168" t="s">
        <v>2250</v>
      </c>
      <c r="B14168">
        <v>1718030</v>
      </c>
      <c r="C14168">
        <v>3124213</v>
      </c>
      <c r="D14168">
        <v>504</v>
      </c>
      <c r="E14168">
        <v>763</v>
      </c>
      <c r="F14168" t="s">
        <v>1628</v>
      </c>
      <c r="G14168" t="s">
        <v>1627</v>
      </c>
      <c r="H14168" t="s">
        <v>1630</v>
      </c>
      <c r="I14168" t="s">
        <v>1629</v>
      </c>
      <c r="J14168" t="s">
        <v>1632</v>
      </c>
      <c r="K14168" t="s">
        <v>1631</v>
      </c>
      <c r="L14168" t="s">
        <v>13764</v>
      </c>
      <c r="M14168" t="s">
        <v>13765</v>
      </c>
      <c r="N14168">
        <v>954993475</v>
      </c>
      <c r="O14168">
        <v>954993475</v>
      </c>
      <c r="P14168" s="1" t="s">
        <v>13738</v>
      </c>
      <c r="Q14168" s="1" t="s">
        <v>13738</v>
      </c>
      <c r="R14168">
        <v>818493</v>
      </c>
      <c r="S14168">
        <v>818493</v>
      </c>
      <c r="T14168" s="2" t="s">
        <v>2251</v>
      </c>
      <c r="U14168" s="2" t="s">
        <v>2251</v>
      </c>
      <c r="V14168" s="2">
        <v>45321</v>
      </c>
      <c r="W14168" s="2">
        <v>45323</v>
      </c>
    </row>
    <row r="14169" spans="1:23" x14ac:dyDescent="0.25">
      <c r="A14169" t="s">
        <v>2252</v>
      </c>
      <c r="B14169">
        <v>1720006</v>
      </c>
      <c r="C14169">
        <v>3126563</v>
      </c>
      <c r="D14169">
        <v>504</v>
      </c>
      <c r="E14169">
        <v>763</v>
      </c>
      <c r="F14169" t="s">
        <v>1628</v>
      </c>
      <c r="G14169" t="s">
        <v>1627</v>
      </c>
      <c r="H14169" t="s">
        <v>1630</v>
      </c>
      <c r="I14169" t="s">
        <v>1629</v>
      </c>
      <c r="J14169" t="s">
        <v>1632</v>
      </c>
      <c r="K14169" t="s">
        <v>1631</v>
      </c>
      <c r="L14169" t="s">
        <v>13764</v>
      </c>
      <c r="M14169" t="s">
        <v>13765</v>
      </c>
      <c r="N14169">
        <v>954993378</v>
      </c>
      <c r="O14169">
        <v>954993378</v>
      </c>
      <c r="P14169" s="1" t="s">
        <v>13738</v>
      </c>
      <c r="Q14169" s="1" t="s">
        <v>13738</v>
      </c>
      <c r="R14169">
        <v>818493</v>
      </c>
      <c r="S14169">
        <v>818493</v>
      </c>
      <c r="T14169" s="2" t="s">
        <v>2253</v>
      </c>
      <c r="U14169" s="2" t="s">
        <v>2253</v>
      </c>
      <c r="V14169" s="2">
        <v>45321</v>
      </c>
      <c r="W14169" s="2">
        <v>45323</v>
      </c>
    </row>
    <row r="14170" spans="1:23" x14ac:dyDescent="0.25">
      <c r="A14170" t="s">
        <v>2254</v>
      </c>
      <c r="B14170">
        <v>1718493</v>
      </c>
      <c r="C14170">
        <v>3124562</v>
      </c>
      <c r="D14170">
        <v>504</v>
      </c>
      <c r="E14170">
        <v>763</v>
      </c>
      <c r="F14170" t="s">
        <v>1628</v>
      </c>
      <c r="G14170" t="s">
        <v>1627</v>
      </c>
      <c r="H14170" t="s">
        <v>1630</v>
      </c>
      <c r="I14170" t="s">
        <v>1629</v>
      </c>
      <c r="J14170" t="s">
        <v>1632</v>
      </c>
      <c r="K14170" t="s">
        <v>1631</v>
      </c>
      <c r="L14170" t="s">
        <v>13764</v>
      </c>
      <c r="M14170" t="s">
        <v>13765</v>
      </c>
      <c r="N14170">
        <v>954994040</v>
      </c>
      <c r="O14170">
        <v>954994040</v>
      </c>
      <c r="P14170" s="1" t="s">
        <v>13738</v>
      </c>
      <c r="Q14170" s="1" t="s">
        <v>13738</v>
      </c>
      <c r="R14170">
        <v>818493</v>
      </c>
      <c r="S14170">
        <v>818493</v>
      </c>
      <c r="T14170" s="2" t="s">
        <v>2032</v>
      </c>
      <c r="U14170" s="2" t="s">
        <v>2032</v>
      </c>
      <c r="V14170" s="2">
        <v>45321</v>
      </c>
      <c r="W14170" s="2">
        <v>45323</v>
      </c>
    </row>
    <row r="14171" spans="1:23" x14ac:dyDescent="0.25">
      <c r="A14171" t="s">
        <v>2255</v>
      </c>
      <c r="B14171">
        <v>1718333</v>
      </c>
      <c r="C14171">
        <v>3124410</v>
      </c>
      <c r="D14171">
        <v>504</v>
      </c>
      <c r="E14171">
        <v>763</v>
      </c>
      <c r="F14171" t="s">
        <v>1628</v>
      </c>
      <c r="G14171" t="s">
        <v>1627</v>
      </c>
      <c r="H14171" t="s">
        <v>1630</v>
      </c>
      <c r="I14171" t="s">
        <v>1629</v>
      </c>
      <c r="J14171" t="s">
        <v>1632</v>
      </c>
      <c r="K14171" t="s">
        <v>1631</v>
      </c>
      <c r="L14171" t="s">
        <v>13764</v>
      </c>
      <c r="M14171" t="s">
        <v>13765</v>
      </c>
      <c r="N14171">
        <v>954994502</v>
      </c>
      <c r="O14171">
        <v>954994502</v>
      </c>
      <c r="P14171" s="1" t="s">
        <v>13738</v>
      </c>
      <c r="Q14171" s="1" t="s">
        <v>13738</v>
      </c>
      <c r="R14171">
        <v>818493</v>
      </c>
      <c r="S14171">
        <v>818493</v>
      </c>
      <c r="T14171" s="2" t="s">
        <v>2256</v>
      </c>
      <c r="U14171" s="2" t="s">
        <v>2256</v>
      </c>
      <c r="V14171" s="2">
        <v>45321</v>
      </c>
      <c r="W14171" s="2">
        <v>45323</v>
      </c>
    </row>
    <row r="14172" spans="1:23" x14ac:dyDescent="0.25">
      <c r="A14172" t="s">
        <v>2257</v>
      </c>
      <c r="B14172">
        <v>1718289</v>
      </c>
      <c r="C14172">
        <v>3124376</v>
      </c>
      <c r="D14172">
        <v>504</v>
      </c>
      <c r="E14172">
        <v>763</v>
      </c>
      <c r="F14172" t="s">
        <v>1628</v>
      </c>
      <c r="G14172" t="s">
        <v>1627</v>
      </c>
      <c r="H14172" t="s">
        <v>1630</v>
      </c>
      <c r="I14172" t="s">
        <v>1629</v>
      </c>
      <c r="J14172" t="s">
        <v>1632</v>
      </c>
      <c r="K14172" t="s">
        <v>1631</v>
      </c>
      <c r="L14172" t="s">
        <v>13764</v>
      </c>
      <c r="M14172" t="s">
        <v>13765</v>
      </c>
      <c r="N14172">
        <v>954988546</v>
      </c>
      <c r="O14172">
        <v>954988546</v>
      </c>
      <c r="P14172" s="1" t="s">
        <v>13738</v>
      </c>
      <c r="Q14172" s="1" t="s">
        <v>13738</v>
      </c>
      <c r="R14172">
        <v>818493</v>
      </c>
      <c r="S14172">
        <v>818493</v>
      </c>
      <c r="T14172" s="2" t="s">
        <v>2258</v>
      </c>
      <c r="U14172" s="2" t="s">
        <v>2258</v>
      </c>
      <c r="V14172" s="2">
        <v>45321</v>
      </c>
      <c r="W14172" s="2">
        <v>45323</v>
      </c>
    </row>
    <row r="14173" spans="1:23" x14ac:dyDescent="0.25">
      <c r="A14173" t="s">
        <v>2259</v>
      </c>
      <c r="B14173">
        <v>1718742</v>
      </c>
      <c r="C14173">
        <v>3125970</v>
      </c>
      <c r="D14173">
        <v>504</v>
      </c>
      <c r="E14173">
        <v>763</v>
      </c>
      <c r="F14173" t="s">
        <v>1628</v>
      </c>
      <c r="G14173" t="s">
        <v>1627</v>
      </c>
      <c r="H14173" t="s">
        <v>1630</v>
      </c>
      <c r="I14173" t="s">
        <v>1629</v>
      </c>
      <c r="J14173" t="s">
        <v>1632</v>
      </c>
      <c r="K14173" t="s">
        <v>1631</v>
      </c>
      <c r="L14173" t="s">
        <v>13764</v>
      </c>
      <c r="M14173" t="s">
        <v>13765</v>
      </c>
      <c r="N14173">
        <v>954993656</v>
      </c>
      <c r="O14173">
        <v>954993656</v>
      </c>
      <c r="P14173" s="1" t="s">
        <v>13738</v>
      </c>
      <c r="Q14173" s="1" t="s">
        <v>13738</v>
      </c>
      <c r="R14173">
        <v>818493</v>
      </c>
      <c r="S14173">
        <v>818493</v>
      </c>
      <c r="T14173" s="2" t="s">
        <v>2260</v>
      </c>
      <c r="U14173" s="2" t="s">
        <v>2260</v>
      </c>
      <c r="V14173" s="2">
        <v>45321</v>
      </c>
      <c r="W14173" s="2">
        <v>45323</v>
      </c>
    </row>
    <row r="14174" spans="1:23" x14ac:dyDescent="0.25">
      <c r="A14174" t="s">
        <v>2261</v>
      </c>
      <c r="B14174">
        <v>1718893</v>
      </c>
      <c r="C14174">
        <v>3126067</v>
      </c>
      <c r="D14174">
        <v>504</v>
      </c>
      <c r="E14174">
        <v>763</v>
      </c>
      <c r="F14174" t="s">
        <v>1628</v>
      </c>
      <c r="G14174" t="s">
        <v>1627</v>
      </c>
      <c r="H14174" t="s">
        <v>1630</v>
      </c>
      <c r="I14174" t="s">
        <v>1629</v>
      </c>
      <c r="J14174" t="s">
        <v>1632</v>
      </c>
      <c r="K14174" t="s">
        <v>1631</v>
      </c>
      <c r="L14174" t="s">
        <v>13764</v>
      </c>
      <c r="M14174" t="s">
        <v>13765</v>
      </c>
      <c r="N14174">
        <v>954993722</v>
      </c>
      <c r="O14174">
        <v>954993722</v>
      </c>
      <c r="P14174" s="1" t="s">
        <v>13738</v>
      </c>
      <c r="Q14174" s="1" t="s">
        <v>13738</v>
      </c>
      <c r="R14174">
        <v>818493</v>
      </c>
      <c r="S14174">
        <v>818493</v>
      </c>
      <c r="T14174" s="2" t="s">
        <v>2262</v>
      </c>
      <c r="U14174" s="2" t="s">
        <v>2262</v>
      </c>
      <c r="V14174" s="2">
        <v>45321</v>
      </c>
      <c r="W14174" s="2">
        <v>45323</v>
      </c>
    </row>
    <row r="14175" spans="1:23" x14ac:dyDescent="0.25">
      <c r="A14175" t="s">
        <v>2263</v>
      </c>
      <c r="B14175">
        <v>1718918</v>
      </c>
      <c r="C14175">
        <v>3126079</v>
      </c>
      <c r="D14175">
        <v>504</v>
      </c>
      <c r="E14175">
        <v>763</v>
      </c>
      <c r="F14175" t="s">
        <v>1628</v>
      </c>
      <c r="G14175" t="s">
        <v>1627</v>
      </c>
      <c r="H14175" t="s">
        <v>1630</v>
      </c>
      <c r="I14175" t="s">
        <v>1629</v>
      </c>
      <c r="J14175" t="s">
        <v>1632</v>
      </c>
      <c r="K14175" t="s">
        <v>1631</v>
      </c>
      <c r="L14175" t="s">
        <v>13764</v>
      </c>
      <c r="M14175" t="s">
        <v>13765</v>
      </c>
      <c r="N14175">
        <v>954993115</v>
      </c>
      <c r="O14175">
        <v>954993115</v>
      </c>
      <c r="P14175" s="1" t="s">
        <v>13738</v>
      </c>
      <c r="Q14175" s="1" t="s">
        <v>13738</v>
      </c>
      <c r="R14175">
        <v>818493</v>
      </c>
      <c r="S14175">
        <v>818493</v>
      </c>
      <c r="T14175" s="2" t="s">
        <v>2264</v>
      </c>
      <c r="U14175" s="2" t="s">
        <v>2264</v>
      </c>
      <c r="V14175" s="2">
        <v>45321</v>
      </c>
      <c r="W14175" s="2">
        <v>45323</v>
      </c>
    </row>
    <row r="14176" spans="1:23" x14ac:dyDescent="0.25">
      <c r="A14176" t="s">
        <v>2265</v>
      </c>
      <c r="B14176">
        <v>1718487</v>
      </c>
      <c r="C14176">
        <v>3124550</v>
      </c>
      <c r="D14176">
        <v>504</v>
      </c>
      <c r="E14176">
        <v>763</v>
      </c>
      <c r="F14176" t="s">
        <v>1628</v>
      </c>
      <c r="G14176" t="s">
        <v>1627</v>
      </c>
      <c r="H14176" t="s">
        <v>1630</v>
      </c>
      <c r="I14176" t="s">
        <v>1629</v>
      </c>
      <c r="J14176" t="s">
        <v>1632</v>
      </c>
      <c r="K14176" t="s">
        <v>1631</v>
      </c>
      <c r="L14176" t="s">
        <v>13764</v>
      </c>
      <c r="M14176" t="s">
        <v>13765</v>
      </c>
      <c r="N14176">
        <v>954994049</v>
      </c>
      <c r="O14176">
        <v>954994049</v>
      </c>
      <c r="P14176" s="1" t="s">
        <v>13738</v>
      </c>
      <c r="Q14176" s="1" t="s">
        <v>13738</v>
      </c>
      <c r="R14176">
        <v>818493</v>
      </c>
      <c r="S14176">
        <v>818493</v>
      </c>
      <c r="T14176" s="2" t="s">
        <v>2266</v>
      </c>
      <c r="U14176" s="2" t="s">
        <v>2266</v>
      </c>
      <c r="V14176" s="2">
        <v>45321</v>
      </c>
      <c r="W14176" s="2">
        <v>45323</v>
      </c>
    </row>
    <row r="14177" spans="1:23" x14ac:dyDescent="0.25">
      <c r="A14177" t="s">
        <v>2267</v>
      </c>
      <c r="B14177">
        <v>1718912</v>
      </c>
      <c r="C14177">
        <v>3126076</v>
      </c>
      <c r="D14177">
        <v>504</v>
      </c>
      <c r="E14177">
        <v>763</v>
      </c>
      <c r="F14177" t="s">
        <v>1628</v>
      </c>
      <c r="G14177" t="s">
        <v>1627</v>
      </c>
      <c r="H14177" t="s">
        <v>1630</v>
      </c>
      <c r="I14177" t="s">
        <v>1629</v>
      </c>
      <c r="J14177" t="s">
        <v>1632</v>
      </c>
      <c r="K14177" t="s">
        <v>1631</v>
      </c>
      <c r="L14177" t="s">
        <v>13764</v>
      </c>
      <c r="M14177" t="s">
        <v>13765</v>
      </c>
      <c r="N14177">
        <v>954993716</v>
      </c>
      <c r="O14177">
        <v>954993716</v>
      </c>
      <c r="P14177" s="1" t="s">
        <v>13738</v>
      </c>
      <c r="Q14177" s="1" t="s">
        <v>13738</v>
      </c>
      <c r="R14177">
        <v>818493</v>
      </c>
      <c r="S14177">
        <v>818493</v>
      </c>
      <c r="T14177" s="2" t="s">
        <v>2268</v>
      </c>
      <c r="U14177" s="2" t="s">
        <v>2268</v>
      </c>
      <c r="V14177" s="2">
        <v>45321</v>
      </c>
      <c r="W14177" s="2">
        <v>45323</v>
      </c>
    </row>
    <row r="14178" spans="1:23" x14ac:dyDescent="0.25">
      <c r="A14178" t="s">
        <v>2269</v>
      </c>
      <c r="B14178">
        <v>1719444</v>
      </c>
      <c r="C14178">
        <v>3126380</v>
      </c>
      <c r="D14178">
        <v>504</v>
      </c>
      <c r="E14178">
        <v>763</v>
      </c>
      <c r="F14178" t="s">
        <v>1628</v>
      </c>
      <c r="G14178" t="s">
        <v>1627</v>
      </c>
      <c r="H14178" t="s">
        <v>1630</v>
      </c>
      <c r="I14178" t="s">
        <v>1629</v>
      </c>
      <c r="J14178" t="s">
        <v>1632</v>
      </c>
      <c r="K14178" t="s">
        <v>1631</v>
      </c>
      <c r="L14178" t="s">
        <v>13764</v>
      </c>
      <c r="M14178" t="s">
        <v>13765</v>
      </c>
      <c r="N14178">
        <v>954986698</v>
      </c>
      <c r="O14178">
        <v>954986698</v>
      </c>
      <c r="P14178" s="1" t="s">
        <v>13738</v>
      </c>
      <c r="Q14178" s="1" t="s">
        <v>13738</v>
      </c>
      <c r="R14178">
        <v>818493</v>
      </c>
      <c r="S14178">
        <v>818493</v>
      </c>
      <c r="T14178" s="2" t="s">
        <v>2270</v>
      </c>
      <c r="U14178" s="2" t="s">
        <v>2270</v>
      </c>
      <c r="V14178" s="2">
        <v>45321</v>
      </c>
      <c r="W14178" s="2">
        <v>45323</v>
      </c>
    </row>
    <row r="14179" spans="1:23" x14ac:dyDescent="0.25">
      <c r="A14179" t="s">
        <v>2271</v>
      </c>
      <c r="B14179">
        <v>1719711</v>
      </c>
      <c r="C14179">
        <v>3126490</v>
      </c>
      <c r="D14179">
        <v>504</v>
      </c>
      <c r="E14179">
        <v>763</v>
      </c>
      <c r="F14179" t="s">
        <v>1628</v>
      </c>
      <c r="G14179" t="s">
        <v>1627</v>
      </c>
      <c r="H14179" t="s">
        <v>1630</v>
      </c>
      <c r="I14179" t="s">
        <v>1629</v>
      </c>
      <c r="J14179" t="s">
        <v>1632</v>
      </c>
      <c r="K14179" t="s">
        <v>1631</v>
      </c>
      <c r="L14179" t="s">
        <v>13764</v>
      </c>
      <c r="M14179" t="s">
        <v>13765</v>
      </c>
      <c r="N14179">
        <v>954995570</v>
      </c>
      <c r="O14179">
        <v>954995570</v>
      </c>
      <c r="P14179" s="1" t="s">
        <v>13738</v>
      </c>
      <c r="Q14179" s="1" t="s">
        <v>13738</v>
      </c>
      <c r="R14179">
        <v>818493</v>
      </c>
      <c r="S14179">
        <v>818493</v>
      </c>
      <c r="T14179" s="2" t="s">
        <v>2272</v>
      </c>
      <c r="U14179" s="2" t="s">
        <v>2272</v>
      </c>
      <c r="V14179" s="2">
        <v>45321</v>
      </c>
      <c r="W14179" s="2">
        <v>45323</v>
      </c>
    </row>
    <row r="14180" spans="1:23" x14ac:dyDescent="0.25">
      <c r="A14180" t="s">
        <v>2273</v>
      </c>
      <c r="B14180">
        <v>1718361</v>
      </c>
      <c r="C14180">
        <v>3124436</v>
      </c>
      <c r="D14180">
        <v>504</v>
      </c>
      <c r="E14180">
        <v>763</v>
      </c>
      <c r="F14180" t="s">
        <v>1628</v>
      </c>
      <c r="G14180" t="s">
        <v>1627</v>
      </c>
      <c r="H14180" t="s">
        <v>1630</v>
      </c>
      <c r="I14180" t="s">
        <v>1629</v>
      </c>
      <c r="J14180" t="s">
        <v>1632</v>
      </c>
      <c r="K14180" t="s">
        <v>1631</v>
      </c>
      <c r="L14180" t="s">
        <v>13764</v>
      </c>
      <c r="M14180" t="s">
        <v>13765</v>
      </c>
      <c r="N14180">
        <v>954994409</v>
      </c>
      <c r="O14180">
        <v>954994409</v>
      </c>
      <c r="P14180" s="1" t="s">
        <v>13738</v>
      </c>
      <c r="Q14180" s="1" t="s">
        <v>13738</v>
      </c>
      <c r="R14180">
        <v>818493</v>
      </c>
      <c r="S14180">
        <v>818493</v>
      </c>
      <c r="T14180" s="2" t="s">
        <v>2274</v>
      </c>
      <c r="U14180" s="2" t="s">
        <v>2274</v>
      </c>
      <c r="V14180" s="2">
        <v>45321</v>
      </c>
      <c r="W14180" s="2">
        <v>45323</v>
      </c>
    </row>
    <row r="14181" spans="1:23" x14ac:dyDescent="0.25">
      <c r="A14181" t="s">
        <v>2275</v>
      </c>
      <c r="B14181">
        <v>1719520</v>
      </c>
      <c r="C14181">
        <v>3126411</v>
      </c>
      <c r="D14181">
        <v>504</v>
      </c>
      <c r="E14181">
        <v>763</v>
      </c>
      <c r="F14181" t="s">
        <v>1628</v>
      </c>
      <c r="G14181" t="s">
        <v>1627</v>
      </c>
      <c r="H14181" t="s">
        <v>1630</v>
      </c>
      <c r="I14181" t="s">
        <v>1629</v>
      </c>
      <c r="J14181" t="s">
        <v>1632</v>
      </c>
      <c r="K14181" t="s">
        <v>1631</v>
      </c>
      <c r="L14181" t="s">
        <v>13764</v>
      </c>
      <c r="M14181" t="s">
        <v>13765</v>
      </c>
      <c r="N14181">
        <v>954993263</v>
      </c>
      <c r="O14181">
        <v>954993263</v>
      </c>
      <c r="P14181" s="1" t="s">
        <v>13738</v>
      </c>
      <c r="Q14181" s="1" t="s">
        <v>13738</v>
      </c>
      <c r="R14181">
        <v>818493</v>
      </c>
      <c r="S14181">
        <v>818493</v>
      </c>
      <c r="T14181" s="2" t="s">
        <v>2276</v>
      </c>
      <c r="U14181" s="2" t="s">
        <v>2276</v>
      </c>
      <c r="V14181" s="2">
        <v>45321</v>
      </c>
      <c r="W14181" s="2">
        <v>45323</v>
      </c>
    </row>
    <row r="14182" spans="1:23" x14ac:dyDescent="0.25">
      <c r="A14182" t="s">
        <v>2277</v>
      </c>
      <c r="B14182">
        <v>1719266</v>
      </c>
      <c r="C14182">
        <v>3126284</v>
      </c>
      <c r="D14182">
        <v>504</v>
      </c>
      <c r="E14182">
        <v>763</v>
      </c>
      <c r="F14182" t="s">
        <v>1628</v>
      </c>
      <c r="G14182" t="s">
        <v>1627</v>
      </c>
      <c r="H14182" t="s">
        <v>1630</v>
      </c>
      <c r="I14182" t="s">
        <v>1629</v>
      </c>
      <c r="J14182" t="s">
        <v>1632</v>
      </c>
      <c r="K14182" t="s">
        <v>1631</v>
      </c>
      <c r="L14182" t="s">
        <v>13764</v>
      </c>
      <c r="M14182" t="s">
        <v>13765</v>
      </c>
      <c r="N14182">
        <v>954993784</v>
      </c>
      <c r="O14182">
        <v>954993784</v>
      </c>
      <c r="P14182" s="1" t="s">
        <v>13738</v>
      </c>
      <c r="Q14182" s="1" t="s">
        <v>13738</v>
      </c>
      <c r="R14182">
        <v>818493</v>
      </c>
      <c r="S14182">
        <v>818493</v>
      </c>
      <c r="T14182" s="2" t="s">
        <v>2278</v>
      </c>
      <c r="U14182" s="2" t="s">
        <v>2278</v>
      </c>
      <c r="V14182" s="2">
        <v>45321</v>
      </c>
      <c r="W14182" s="2">
        <v>45323</v>
      </c>
    </row>
    <row r="14183" spans="1:23" x14ac:dyDescent="0.25">
      <c r="A14183" t="s">
        <v>2279</v>
      </c>
      <c r="B14183">
        <v>1718771</v>
      </c>
      <c r="C14183">
        <v>3125985</v>
      </c>
      <c r="D14183">
        <v>504</v>
      </c>
      <c r="E14183">
        <v>763</v>
      </c>
      <c r="F14183" t="s">
        <v>1628</v>
      </c>
      <c r="G14183" t="s">
        <v>1627</v>
      </c>
      <c r="H14183" t="s">
        <v>1630</v>
      </c>
      <c r="I14183" t="s">
        <v>1629</v>
      </c>
      <c r="J14183" t="s">
        <v>1632</v>
      </c>
      <c r="K14183" t="s">
        <v>1631</v>
      </c>
      <c r="L14183" t="s">
        <v>13764</v>
      </c>
      <c r="M14183" t="s">
        <v>13765</v>
      </c>
      <c r="N14183">
        <v>954993649</v>
      </c>
      <c r="O14183">
        <v>954993649</v>
      </c>
      <c r="P14183" s="1" t="s">
        <v>13738</v>
      </c>
      <c r="Q14183" s="1" t="s">
        <v>13738</v>
      </c>
      <c r="R14183">
        <v>818493</v>
      </c>
      <c r="S14183">
        <v>818493</v>
      </c>
      <c r="T14183" s="2" t="s">
        <v>2280</v>
      </c>
      <c r="U14183" s="2" t="s">
        <v>2280</v>
      </c>
      <c r="V14183" s="2">
        <v>45321</v>
      </c>
      <c r="W14183" s="2">
        <v>45323</v>
      </c>
    </row>
    <row r="14184" spans="1:23" x14ac:dyDescent="0.25">
      <c r="A14184" t="s">
        <v>2281</v>
      </c>
      <c r="B14184">
        <v>1718977</v>
      </c>
      <c r="C14184">
        <v>3126115</v>
      </c>
      <c r="D14184">
        <v>504</v>
      </c>
      <c r="E14184">
        <v>763</v>
      </c>
      <c r="F14184" t="s">
        <v>1628</v>
      </c>
      <c r="G14184" t="s">
        <v>1627</v>
      </c>
      <c r="H14184" t="s">
        <v>1630</v>
      </c>
      <c r="I14184" t="s">
        <v>1629</v>
      </c>
      <c r="J14184" t="s">
        <v>1632</v>
      </c>
      <c r="K14184" t="s">
        <v>1631</v>
      </c>
      <c r="L14184" t="s">
        <v>13764</v>
      </c>
      <c r="M14184" t="s">
        <v>13765</v>
      </c>
      <c r="N14184">
        <v>954993147</v>
      </c>
      <c r="O14184">
        <v>954993147</v>
      </c>
      <c r="P14184" s="1" t="s">
        <v>13738</v>
      </c>
      <c r="Q14184" s="1" t="s">
        <v>13738</v>
      </c>
      <c r="R14184">
        <v>818493</v>
      </c>
      <c r="S14184">
        <v>818493</v>
      </c>
      <c r="T14184" s="2" t="s">
        <v>2282</v>
      </c>
      <c r="U14184" s="2" t="s">
        <v>2282</v>
      </c>
      <c r="V14184" s="2">
        <v>45321</v>
      </c>
      <c r="W14184" s="2">
        <v>45323</v>
      </c>
    </row>
    <row r="14185" spans="1:23" x14ac:dyDescent="0.25">
      <c r="A14185" t="s">
        <v>2283</v>
      </c>
      <c r="B14185">
        <v>1719411</v>
      </c>
      <c r="C14185">
        <v>3126363</v>
      </c>
      <c r="D14185">
        <v>504</v>
      </c>
      <c r="E14185">
        <v>763</v>
      </c>
      <c r="F14185" t="s">
        <v>1628</v>
      </c>
      <c r="G14185" t="s">
        <v>1627</v>
      </c>
      <c r="H14185" t="s">
        <v>1630</v>
      </c>
      <c r="I14185" t="s">
        <v>1629</v>
      </c>
      <c r="J14185" t="s">
        <v>1632</v>
      </c>
      <c r="K14185" t="s">
        <v>1631</v>
      </c>
      <c r="L14185" t="s">
        <v>13764</v>
      </c>
      <c r="M14185" t="s">
        <v>13765</v>
      </c>
      <c r="N14185">
        <v>954986642</v>
      </c>
      <c r="O14185">
        <v>954986642</v>
      </c>
      <c r="P14185" s="1" t="s">
        <v>13738</v>
      </c>
      <c r="Q14185" s="1" t="s">
        <v>13738</v>
      </c>
      <c r="R14185">
        <v>818493</v>
      </c>
      <c r="S14185">
        <v>818493</v>
      </c>
      <c r="T14185" s="2" t="s">
        <v>2284</v>
      </c>
      <c r="U14185" s="2" t="s">
        <v>2284</v>
      </c>
      <c r="V14185" s="2">
        <v>45321</v>
      </c>
      <c r="W14185" s="2">
        <v>45323</v>
      </c>
    </row>
    <row r="14186" spans="1:23" x14ac:dyDescent="0.25">
      <c r="A14186" t="s">
        <v>2285</v>
      </c>
      <c r="B14186">
        <v>1719504</v>
      </c>
      <c r="C14186">
        <v>3126406</v>
      </c>
      <c r="D14186">
        <v>504</v>
      </c>
      <c r="E14186">
        <v>763</v>
      </c>
      <c r="F14186" t="s">
        <v>1628</v>
      </c>
      <c r="G14186" t="s">
        <v>1627</v>
      </c>
      <c r="H14186" t="s">
        <v>1630</v>
      </c>
      <c r="I14186" t="s">
        <v>1629</v>
      </c>
      <c r="J14186" t="s">
        <v>1632</v>
      </c>
      <c r="K14186" t="s">
        <v>1631</v>
      </c>
      <c r="L14186" t="s">
        <v>13764</v>
      </c>
      <c r="M14186" t="s">
        <v>13765</v>
      </c>
      <c r="N14186">
        <v>954993422</v>
      </c>
      <c r="O14186">
        <v>954993422</v>
      </c>
      <c r="P14186" s="1" t="s">
        <v>13738</v>
      </c>
      <c r="Q14186" s="1" t="s">
        <v>13738</v>
      </c>
      <c r="R14186">
        <v>818493</v>
      </c>
      <c r="S14186">
        <v>818493</v>
      </c>
      <c r="T14186" s="2" t="s">
        <v>2286</v>
      </c>
      <c r="U14186" s="2" t="s">
        <v>2286</v>
      </c>
      <c r="V14186" s="2">
        <v>45321</v>
      </c>
      <c r="W14186" s="2">
        <v>45323</v>
      </c>
    </row>
    <row r="14187" spans="1:23" x14ac:dyDescent="0.25">
      <c r="A14187" t="s">
        <v>2287</v>
      </c>
      <c r="B14187">
        <v>1719251</v>
      </c>
      <c r="C14187">
        <v>3126277</v>
      </c>
      <c r="D14187">
        <v>504</v>
      </c>
      <c r="E14187">
        <v>763</v>
      </c>
      <c r="F14187" t="s">
        <v>1628</v>
      </c>
      <c r="G14187" t="s">
        <v>1627</v>
      </c>
      <c r="H14187" t="s">
        <v>1630</v>
      </c>
      <c r="I14187" t="s">
        <v>1629</v>
      </c>
      <c r="J14187" t="s">
        <v>1632</v>
      </c>
      <c r="K14187" t="s">
        <v>1631</v>
      </c>
      <c r="L14187" t="s">
        <v>13764</v>
      </c>
      <c r="M14187" t="s">
        <v>13765</v>
      </c>
      <c r="N14187">
        <v>954993752</v>
      </c>
      <c r="O14187">
        <v>954993752</v>
      </c>
      <c r="P14187" s="1" t="s">
        <v>13738</v>
      </c>
      <c r="Q14187" s="1" t="s">
        <v>13738</v>
      </c>
      <c r="R14187">
        <v>818493</v>
      </c>
      <c r="S14187">
        <v>818493</v>
      </c>
      <c r="T14187" s="2" t="s">
        <v>2288</v>
      </c>
      <c r="U14187" s="2" t="s">
        <v>2288</v>
      </c>
      <c r="V14187" s="2">
        <v>45321</v>
      </c>
      <c r="W14187" s="2">
        <v>45323</v>
      </c>
    </row>
    <row r="14188" spans="1:23" x14ac:dyDescent="0.25">
      <c r="A14188" t="s">
        <v>2289</v>
      </c>
      <c r="B14188">
        <v>1720000</v>
      </c>
      <c r="C14188">
        <v>3126560</v>
      </c>
      <c r="D14188">
        <v>504</v>
      </c>
      <c r="E14188">
        <v>763</v>
      </c>
      <c r="F14188" t="s">
        <v>1628</v>
      </c>
      <c r="G14188" t="s">
        <v>1627</v>
      </c>
      <c r="H14188" t="s">
        <v>1630</v>
      </c>
      <c r="I14188" t="s">
        <v>1629</v>
      </c>
      <c r="J14188" t="s">
        <v>1632</v>
      </c>
      <c r="K14188" t="s">
        <v>1631</v>
      </c>
      <c r="L14188" t="s">
        <v>13764</v>
      </c>
      <c r="M14188" t="s">
        <v>13765</v>
      </c>
      <c r="N14188">
        <v>954993383</v>
      </c>
      <c r="O14188">
        <v>954993383</v>
      </c>
      <c r="P14188" s="1" t="s">
        <v>13738</v>
      </c>
      <c r="Q14188" s="1" t="s">
        <v>13738</v>
      </c>
      <c r="R14188">
        <v>818493</v>
      </c>
      <c r="S14188">
        <v>818493</v>
      </c>
      <c r="T14188" s="2" t="s">
        <v>2290</v>
      </c>
      <c r="U14188" s="2" t="s">
        <v>2290</v>
      </c>
      <c r="V14188" s="2">
        <v>45321</v>
      </c>
      <c r="W14188" s="2">
        <v>45323</v>
      </c>
    </row>
    <row r="14189" spans="1:23" x14ac:dyDescent="0.25">
      <c r="A14189" t="s">
        <v>2291</v>
      </c>
      <c r="B14189">
        <v>1719593</v>
      </c>
      <c r="C14189">
        <v>3126440</v>
      </c>
      <c r="D14189">
        <v>504</v>
      </c>
      <c r="E14189">
        <v>763</v>
      </c>
      <c r="F14189" t="s">
        <v>1628</v>
      </c>
      <c r="G14189" t="s">
        <v>1627</v>
      </c>
      <c r="H14189" t="s">
        <v>1630</v>
      </c>
      <c r="I14189" t="s">
        <v>1629</v>
      </c>
      <c r="J14189" t="s">
        <v>1632</v>
      </c>
      <c r="K14189" t="s">
        <v>1631</v>
      </c>
      <c r="L14189" t="s">
        <v>13764</v>
      </c>
      <c r="M14189" t="s">
        <v>13765</v>
      </c>
      <c r="N14189">
        <v>954993300</v>
      </c>
      <c r="O14189">
        <v>954993300</v>
      </c>
      <c r="P14189" s="1" t="s">
        <v>13738</v>
      </c>
      <c r="Q14189" s="1" t="s">
        <v>13738</v>
      </c>
      <c r="R14189">
        <v>818493</v>
      </c>
      <c r="S14189">
        <v>818493</v>
      </c>
      <c r="T14189" s="2" t="s">
        <v>2292</v>
      </c>
      <c r="U14189" s="2" t="s">
        <v>2292</v>
      </c>
      <c r="V14189" s="2">
        <v>45321</v>
      </c>
      <c r="W14189" s="2">
        <v>45323</v>
      </c>
    </row>
    <row r="14190" spans="1:23" x14ac:dyDescent="0.25">
      <c r="A14190" t="s">
        <v>2293</v>
      </c>
      <c r="B14190">
        <v>1718181</v>
      </c>
      <c r="C14190">
        <v>3124308</v>
      </c>
      <c r="D14190">
        <v>504</v>
      </c>
      <c r="E14190">
        <v>763</v>
      </c>
      <c r="F14190" t="s">
        <v>1628</v>
      </c>
      <c r="G14190" t="s">
        <v>1627</v>
      </c>
      <c r="H14190" t="s">
        <v>1630</v>
      </c>
      <c r="I14190" t="s">
        <v>1629</v>
      </c>
      <c r="J14190" t="s">
        <v>1632</v>
      </c>
      <c r="K14190" t="s">
        <v>1631</v>
      </c>
      <c r="L14190" t="s">
        <v>13764</v>
      </c>
      <c r="M14190" t="s">
        <v>13765</v>
      </c>
      <c r="N14190">
        <v>954993443</v>
      </c>
      <c r="O14190">
        <v>954993443</v>
      </c>
      <c r="P14190" s="1" t="s">
        <v>13738</v>
      </c>
      <c r="Q14190" s="1" t="s">
        <v>13738</v>
      </c>
      <c r="R14190">
        <v>818493</v>
      </c>
      <c r="S14190">
        <v>818493</v>
      </c>
      <c r="T14190" s="2" t="s">
        <v>2294</v>
      </c>
      <c r="U14190" s="2" t="s">
        <v>2294</v>
      </c>
      <c r="V14190" s="2">
        <v>45321</v>
      </c>
      <c r="W14190" s="2">
        <v>45323</v>
      </c>
    </row>
    <row r="14191" spans="1:23" x14ac:dyDescent="0.25">
      <c r="A14191" t="s">
        <v>2295</v>
      </c>
      <c r="B14191">
        <v>1717972</v>
      </c>
      <c r="C14191">
        <v>3124172</v>
      </c>
      <c r="D14191">
        <v>504</v>
      </c>
      <c r="E14191">
        <v>763</v>
      </c>
      <c r="F14191" t="s">
        <v>1628</v>
      </c>
      <c r="G14191" t="s">
        <v>1627</v>
      </c>
      <c r="H14191" t="s">
        <v>1630</v>
      </c>
      <c r="I14191" t="s">
        <v>1629</v>
      </c>
      <c r="J14191" t="s">
        <v>1632</v>
      </c>
      <c r="K14191" t="s">
        <v>1631</v>
      </c>
      <c r="L14191" t="s">
        <v>13764</v>
      </c>
      <c r="M14191" t="s">
        <v>13765</v>
      </c>
      <c r="N14191">
        <v>954988532</v>
      </c>
      <c r="O14191">
        <v>954988532</v>
      </c>
      <c r="P14191" s="1" t="s">
        <v>13738</v>
      </c>
      <c r="Q14191" s="1" t="s">
        <v>13738</v>
      </c>
      <c r="R14191">
        <v>818493</v>
      </c>
      <c r="S14191">
        <v>818493</v>
      </c>
      <c r="T14191" s="2" t="s">
        <v>2296</v>
      </c>
      <c r="U14191" s="2" t="s">
        <v>2296</v>
      </c>
      <c r="V14191" s="2">
        <v>45321</v>
      </c>
      <c r="W14191" s="2">
        <v>45323</v>
      </c>
    </row>
    <row r="14192" spans="1:23" x14ac:dyDescent="0.25">
      <c r="A14192" t="s">
        <v>2297</v>
      </c>
      <c r="B14192">
        <v>1718676</v>
      </c>
      <c r="C14192">
        <v>3125934</v>
      </c>
      <c r="D14192">
        <v>504</v>
      </c>
      <c r="E14192">
        <v>763</v>
      </c>
      <c r="F14192" t="s">
        <v>1628</v>
      </c>
      <c r="G14192" t="s">
        <v>1627</v>
      </c>
      <c r="H14192" t="s">
        <v>1630</v>
      </c>
      <c r="I14192" t="s">
        <v>1629</v>
      </c>
      <c r="J14192" t="s">
        <v>1632</v>
      </c>
      <c r="K14192" t="s">
        <v>1631</v>
      </c>
      <c r="L14192" t="s">
        <v>13764</v>
      </c>
      <c r="M14192" t="s">
        <v>13765</v>
      </c>
      <c r="N14192">
        <v>954993598</v>
      </c>
      <c r="O14192">
        <v>954993598</v>
      </c>
      <c r="P14192" s="1" t="s">
        <v>13738</v>
      </c>
      <c r="Q14192" s="1" t="s">
        <v>13738</v>
      </c>
      <c r="R14192">
        <v>818493</v>
      </c>
      <c r="S14192">
        <v>818493</v>
      </c>
      <c r="T14192" s="2" t="s">
        <v>2298</v>
      </c>
      <c r="U14192" s="2" t="s">
        <v>2298</v>
      </c>
      <c r="V14192" s="2">
        <v>45321</v>
      </c>
      <c r="W14192" s="2">
        <v>45323</v>
      </c>
    </row>
    <row r="14193" spans="1:23" x14ac:dyDescent="0.25">
      <c r="A14193" t="s">
        <v>2299</v>
      </c>
      <c r="B14193">
        <v>1719866</v>
      </c>
      <c r="C14193">
        <v>3126538</v>
      </c>
      <c r="D14193">
        <v>504</v>
      </c>
      <c r="E14193">
        <v>763</v>
      </c>
      <c r="F14193" t="s">
        <v>1628</v>
      </c>
      <c r="G14193" t="s">
        <v>1627</v>
      </c>
      <c r="H14193" t="s">
        <v>1630</v>
      </c>
      <c r="I14193" t="s">
        <v>1629</v>
      </c>
      <c r="J14193" t="s">
        <v>1632</v>
      </c>
      <c r="K14193" t="s">
        <v>1631</v>
      </c>
      <c r="L14193" t="s">
        <v>13764</v>
      </c>
      <c r="M14193" t="s">
        <v>13765</v>
      </c>
      <c r="N14193">
        <v>954995623</v>
      </c>
      <c r="O14193">
        <v>954995623</v>
      </c>
      <c r="P14193" s="1" t="s">
        <v>13738</v>
      </c>
      <c r="Q14193" s="1" t="s">
        <v>13738</v>
      </c>
      <c r="R14193">
        <v>818493</v>
      </c>
      <c r="S14193">
        <v>818493</v>
      </c>
      <c r="T14193" s="2" t="s">
        <v>2300</v>
      </c>
      <c r="U14193" s="2" t="s">
        <v>2300</v>
      </c>
      <c r="V14193" s="2">
        <v>45321</v>
      </c>
      <c r="W14193" s="2">
        <v>45323</v>
      </c>
    </row>
    <row r="14194" spans="1:23" x14ac:dyDescent="0.25">
      <c r="A14194" t="s">
        <v>2301</v>
      </c>
      <c r="B14194">
        <v>1718001</v>
      </c>
      <c r="C14194">
        <v>3124193</v>
      </c>
      <c r="D14194">
        <v>504</v>
      </c>
      <c r="E14194">
        <v>763</v>
      </c>
      <c r="F14194" t="s">
        <v>1628</v>
      </c>
      <c r="G14194" t="s">
        <v>1627</v>
      </c>
      <c r="H14194" t="s">
        <v>1630</v>
      </c>
      <c r="I14194" t="s">
        <v>1629</v>
      </c>
      <c r="J14194" t="s">
        <v>1632</v>
      </c>
      <c r="K14194" t="s">
        <v>1631</v>
      </c>
      <c r="L14194" t="s">
        <v>13764</v>
      </c>
      <c r="M14194" t="s">
        <v>13765</v>
      </c>
      <c r="N14194">
        <v>954986063</v>
      </c>
      <c r="O14194">
        <v>954986063</v>
      </c>
      <c r="P14194" s="1" t="s">
        <v>13738</v>
      </c>
      <c r="Q14194" s="1" t="s">
        <v>13738</v>
      </c>
      <c r="R14194">
        <v>818493</v>
      </c>
      <c r="S14194">
        <v>818493</v>
      </c>
      <c r="T14194" s="2" t="s">
        <v>2302</v>
      </c>
      <c r="U14194" s="2" t="s">
        <v>2302</v>
      </c>
      <c r="V14194" s="2">
        <v>45321</v>
      </c>
      <c r="W14194" s="2">
        <v>45323</v>
      </c>
    </row>
    <row r="14195" spans="1:23" x14ac:dyDescent="0.25">
      <c r="A14195" t="s">
        <v>2303</v>
      </c>
      <c r="B14195">
        <v>1718842</v>
      </c>
      <c r="C14195">
        <v>3126035</v>
      </c>
      <c r="D14195">
        <v>504</v>
      </c>
      <c r="E14195">
        <v>763</v>
      </c>
      <c r="F14195" t="s">
        <v>1628</v>
      </c>
      <c r="G14195" t="s">
        <v>1627</v>
      </c>
      <c r="H14195" t="s">
        <v>1630</v>
      </c>
      <c r="I14195" t="s">
        <v>1629</v>
      </c>
      <c r="J14195" t="s">
        <v>1632</v>
      </c>
      <c r="K14195" t="s">
        <v>1631</v>
      </c>
      <c r="L14195" t="s">
        <v>13764</v>
      </c>
      <c r="M14195" t="s">
        <v>13765</v>
      </c>
      <c r="N14195">
        <v>954994124</v>
      </c>
      <c r="O14195">
        <v>954994124</v>
      </c>
      <c r="P14195" s="1" t="s">
        <v>13738</v>
      </c>
      <c r="Q14195" s="1" t="s">
        <v>13738</v>
      </c>
      <c r="R14195">
        <v>818493</v>
      </c>
      <c r="S14195">
        <v>818493</v>
      </c>
      <c r="T14195" s="2" t="s">
        <v>2304</v>
      </c>
      <c r="U14195" s="2" t="s">
        <v>2304</v>
      </c>
      <c r="V14195" s="2">
        <v>45321</v>
      </c>
      <c r="W14195" s="2">
        <v>45323</v>
      </c>
    </row>
    <row r="14196" spans="1:23" x14ac:dyDescent="0.25">
      <c r="A14196" t="s">
        <v>2305</v>
      </c>
      <c r="B14196">
        <v>1719101</v>
      </c>
      <c r="C14196">
        <v>3126199</v>
      </c>
      <c r="D14196">
        <v>504</v>
      </c>
      <c r="E14196">
        <v>763</v>
      </c>
      <c r="F14196" t="s">
        <v>1628</v>
      </c>
      <c r="G14196" t="s">
        <v>1627</v>
      </c>
      <c r="H14196" t="s">
        <v>1630</v>
      </c>
      <c r="I14196" t="s">
        <v>1629</v>
      </c>
      <c r="J14196" t="s">
        <v>1632</v>
      </c>
      <c r="K14196" t="s">
        <v>1631</v>
      </c>
      <c r="L14196" t="s">
        <v>13764</v>
      </c>
      <c r="M14196" t="s">
        <v>13765</v>
      </c>
      <c r="N14196">
        <v>954986396</v>
      </c>
      <c r="O14196">
        <v>954986396</v>
      </c>
      <c r="P14196" s="1" t="s">
        <v>13738</v>
      </c>
      <c r="Q14196" s="1" t="s">
        <v>13738</v>
      </c>
      <c r="R14196">
        <v>818493</v>
      </c>
      <c r="S14196">
        <v>818493</v>
      </c>
      <c r="T14196" s="2" t="s">
        <v>2251</v>
      </c>
      <c r="U14196" s="2" t="s">
        <v>2251</v>
      </c>
      <c r="V14196" s="2">
        <v>45321</v>
      </c>
      <c r="W14196" s="2">
        <v>45323</v>
      </c>
    </row>
    <row r="14197" spans="1:23" x14ac:dyDescent="0.25">
      <c r="A14197" t="s">
        <v>2306</v>
      </c>
      <c r="B14197">
        <v>1719876</v>
      </c>
      <c r="C14197">
        <v>3126540</v>
      </c>
      <c r="D14197">
        <v>504</v>
      </c>
      <c r="E14197">
        <v>763</v>
      </c>
      <c r="F14197" t="s">
        <v>1628</v>
      </c>
      <c r="G14197" t="s">
        <v>1627</v>
      </c>
      <c r="H14197" t="s">
        <v>1630</v>
      </c>
      <c r="I14197" t="s">
        <v>1629</v>
      </c>
      <c r="J14197" t="s">
        <v>1632</v>
      </c>
      <c r="K14197" t="s">
        <v>1631</v>
      </c>
      <c r="L14197" t="s">
        <v>13764</v>
      </c>
      <c r="M14197" t="s">
        <v>13765</v>
      </c>
      <c r="N14197">
        <v>954995617</v>
      </c>
      <c r="O14197">
        <v>954995617</v>
      </c>
      <c r="P14197" s="1" t="s">
        <v>13738</v>
      </c>
      <c r="Q14197" s="1" t="s">
        <v>13738</v>
      </c>
      <c r="R14197">
        <v>818493</v>
      </c>
      <c r="S14197">
        <v>818493</v>
      </c>
      <c r="T14197" s="2" t="s">
        <v>2307</v>
      </c>
      <c r="U14197" s="2" t="s">
        <v>2307</v>
      </c>
      <c r="V14197" s="2">
        <v>45321</v>
      </c>
      <c r="W14197" s="2">
        <v>45323</v>
      </c>
    </row>
    <row r="14198" spans="1:23" x14ac:dyDescent="0.25">
      <c r="A14198" t="s">
        <v>2308</v>
      </c>
      <c r="B14198">
        <v>1718045</v>
      </c>
      <c r="C14198">
        <v>3124218</v>
      </c>
      <c r="D14198">
        <v>504</v>
      </c>
      <c r="E14198">
        <v>763</v>
      </c>
      <c r="F14198" t="s">
        <v>1628</v>
      </c>
      <c r="G14198" t="s">
        <v>1627</v>
      </c>
      <c r="H14198" t="s">
        <v>1630</v>
      </c>
      <c r="I14198" t="s">
        <v>1629</v>
      </c>
      <c r="J14198" t="s">
        <v>1632</v>
      </c>
      <c r="K14198" t="s">
        <v>1631</v>
      </c>
      <c r="L14198" t="s">
        <v>13764</v>
      </c>
      <c r="M14198" t="s">
        <v>13765</v>
      </c>
      <c r="N14198">
        <v>954993468</v>
      </c>
      <c r="O14198">
        <v>954993468</v>
      </c>
      <c r="P14198" s="1" t="s">
        <v>13738</v>
      </c>
      <c r="Q14198" s="1" t="s">
        <v>13738</v>
      </c>
      <c r="R14198">
        <v>818493</v>
      </c>
      <c r="S14198">
        <v>818493</v>
      </c>
      <c r="T14198" s="2" t="s">
        <v>2309</v>
      </c>
      <c r="U14198" s="2" t="s">
        <v>2309</v>
      </c>
      <c r="V14198" s="2">
        <v>45321</v>
      </c>
      <c r="W14198" s="2">
        <v>45323</v>
      </c>
    </row>
    <row r="14199" spans="1:23" x14ac:dyDescent="0.25">
      <c r="A14199" t="s">
        <v>2310</v>
      </c>
      <c r="B14199">
        <v>1719620</v>
      </c>
      <c r="C14199">
        <v>3126461</v>
      </c>
      <c r="D14199">
        <v>504</v>
      </c>
      <c r="E14199">
        <v>763</v>
      </c>
      <c r="F14199" t="s">
        <v>1628</v>
      </c>
      <c r="G14199" t="s">
        <v>1627</v>
      </c>
      <c r="H14199" t="s">
        <v>1630</v>
      </c>
      <c r="I14199" t="s">
        <v>1629</v>
      </c>
      <c r="J14199" t="s">
        <v>1632</v>
      </c>
      <c r="K14199" t="s">
        <v>1631</v>
      </c>
      <c r="L14199" t="s">
        <v>13764</v>
      </c>
      <c r="M14199" t="s">
        <v>13765</v>
      </c>
      <c r="N14199">
        <v>954993317</v>
      </c>
      <c r="O14199">
        <v>954993317</v>
      </c>
      <c r="P14199" s="1" t="s">
        <v>13738</v>
      </c>
      <c r="Q14199" s="1" t="s">
        <v>13738</v>
      </c>
      <c r="R14199">
        <v>818493</v>
      </c>
      <c r="S14199">
        <v>818493</v>
      </c>
      <c r="T14199" s="2" t="s">
        <v>2311</v>
      </c>
      <c r="U14199" s="2" t="s">
        <v>2311</v>
      </c>
      <c r="V14199" s="2">
        <v>45321</v>
      </c>
      <c r="W14199" s="2">
        <v>45323</v>
      </c>
    </row>
    <row r="14200" spans="1:23" x14ac:dyDescent="0.25">
      <c r="A14200" t="s">
        <v>2312</v>
      </c>
      <c r="B14200">
        <v>1718695</v>
      </c>
      <c r="C14200">
        <v>3125943</v>
      </c>
      <c r="D14200">
        <v>504</v>
      </c>
      <c r="E14200">
        <v>763</v>
      </c>
      <c r="F14200" t="s">
        <v>1628</v>
      </c>
      <c r="G14200" t="s">
        <v>1627</v>
      </c>
      <c r="H14200" t="s">
        <v>1630</v>
      </c>
      <c r="I14200" t="s">
        <v>1629</v>
      </c>
      <c r="J14200" t="s">
        <v>1632</v>
      </c>
      <c r="K14200" t="s">
        <v>1631</v>
      </c>
      <c r="L14200" t="s">
        <v>13764</v>
      </c>
      <c r="M14200" t="s">
        <v>13765</v>
      </c>
      <c r="N14200">
        <v>954993647</v>
      </c>
      <c r="O14200">
        <v>954993647</v>
      </c>
      <c r="P14200" s="1" t="s">
        <v>13738</v>
      </c>
      <c r="Q14200" s="1" t="s">
        <v>13738</v>
      </c>
      <c r="R14200">
        <v>818493</v>
      </c>
      <c r="S14200">
        <v>818493</v>
      </c>
      <c r="T14200" s="2" t="s">
        <v>2313</v>
      </c>
      <c r="U14200" s="2" t="s">
        <v>2313</v>
      </c>
      <c r="V14200" s="2">
        <v>45321</v>
      </c>
      <c r="W14200" s="2">
        <v>45323</v>
      </c>
    </row>
    <row r="14201" spans="1:23" x14ac:dyDescent="0.25">
      <c r="A14201" t="s">
        <v>2314</v>
      </c>
      <c r="B14201">
        <v>1718631</v>
      </c>
      <c r="C14201">
        <v>3125923</v>
      </c>
      <c r="D14201">
        <v>504</v>
      </c>
      <c r="E14201">
        <v>763</v>
      </c>
      <c r="F14201" t="s">
        <v>1628</v>
      </c>
      <c r="G14201" t="s">
        <v>1627</v>
      </c>
      <c r="H14201" t="s">
        <v>1630</v>
      </c>
      <c r="I14201" t="s">
        <v>1629</v>
      </c>
      <c r="J14201" t="s">
        <v>1632</v>
      </c>
      <c r="K14201" t="s">
        <v>1631</v>
      </c>
      <c r="L14201" t="s">
        <v>13764</v>
      </c>
      <c r="M14201" t="s">
        <v>13765</v>
      </c>
      <c r="N14201">
        <v>954993618</v>
      </c>
      <c r="O14201">
        <v>954993618</v>
      </c>
      <c r="P14201" s="1" t="s">
        <v>13738</v>
      </c>
      <c r="Q14201" s="1" t="s">
        <v>13738</v>
      </c>
      <c r="R14201">
        <v>818493</v>
      </c>
      <c r="S14201">
        <v>818493</v>
      </c>
      <c r="T14201" s="2" t="s">
        <v>2315</v>
      </c>
      <c r="U14201" s="2" t="s">
        <v>2315</v>
      </c>
      <c r="V14201" s="2">
        <v>45321</v>
      </c>
      <c r="W14201" s="2">
        <v>45323</v>
      </c>
    </row>
    <row r="14202" spans="1:23" x14ac:dyDescent="0.25">
      <c r="A14202" t="s">
        <v>2316</v>
      </c>
      <c r="B14202">
        <v>1719341</v>
      </c>
      <c r="C14202">
        <v>3126318</v>
      </c>
      <c r="D14202">
        <v>504</v>
      </c>
      <c r="E14202">
        <v>763</v>
      </c>
      <c r="F14202" t="s">
        <v>1628</v>
      </c>
      <c r="G14202" t="s">
        <v>1627</v>
      </c>
      <c r="H14202" t="s">
        <v>1630</v>
      </c>
      <c r="I14202" t="s">
        <v>1629</v>
      </c>
      <c r="J14202" t="s">
        <v>1632</v>
      </c>
      <c r="K14202" t="s">
        <v>1631</v>
      </c>
      <c r="L14202" t="s">
        <v>13764</v>
      </c>
      <c r="M14202" t="s">
        <v>13765</v>
      </c>
      <c r="N14202">
        <v>954993762</v>
      </c>
      <c r="O14202">
        <v>954993762</v>
      </c>
      <c r="P14202" s="1" t="s">
        <v>13738</v>
      </c>
      <c r="Q14202" s="1" t="s">
        <v>13738</v>
      </c>
      <c r="R14202">
        <v>818493</v>
      </c>
      <c r="S14202">
        <v>818493</v>
      </c>
      <c r="T14202" s="2" t="s">
        <v>2317</v>
      </c>
      <c r="U14202" s="2" t="s">
        <v>2317</v>
      </c>
      <c r="V14202" s="2">
        <v>45321</v>
      </c>
      <c r="W14202" s="2">
        <v>45323</v>
      </c>
    </row>
    <row r="14203" spans="1:23" x14ac:dyDescent="0.25">
      <c r="A14203" t="s">
        <v>2318</v>
      </c>
      <c r="B14203">
        <v>1719555</v>
      </c>
      <c r="C14203">
        <v>3126429</v>
      </c>
      <c r="D14203">
        <v>504</v>
      </c>
      <c r="E14203">
        <v>763</v>
      </c>
      <c r="F14203" t="s">
        <v>1628</v>
      </c>
      <c r="G14203" t="s">
        <v>1627</v>
      </c>
      <c r="H14203" t="s">
        <v>1630</v>
      </c>
      <c r="I14203" t="s">
        <v>1629</v>
      </c>
      <c r="J14203" t="s">
        <v>1632</v>
      </c>
      <c r="K14203" t="s">
        <v>1631</v>
      </c>
      <c r="L14203" t="s">
        <v>13764</v>
      </c>
      <c r="M14203" t="s">
        <v>13765</v>
      </c>
      <c r="N14203">
        <v>954993318</v>
      </c>
      <c r="O14203">
        <v>954993318</v>
      </c>
      <c r="P14203" s="1" t="s">
        <v>13738</v>
      </c>
      <c r="Q14203" s="1" t="s">
        <v>13738</v>
      </c>
      <c r="R14203">
        <v>818493</v>
      </c>
      <c r="S14203">
        <v>818493</v>
      </c>
      <c r="T14203" s="2" t="s">
        <v>2319</v>
      </c>
      <c r="U14203" s="2" t="s">
        <v>2319</v>
      </c>
      <c r="V14203" s="2">
        <v>45321</v>
      </c>
      <c r="W14203" s="2">
        <v>45323</v>
      </c>
    </row>
    <row r="14204" spans="1:23" x14ac:dyDescent="0.25">
      <c r="A14204" t="s">
        <v>2320</v>
      </c>
      <c r="B14204">
        <v>1719182</v>
      </c>
      <c r="C14204">
        <v>3126246</v>
      </c>
      <c r="D14204">
        <v>504</v>
      </c>
      <c r="E14204">
        <v>763</v>
      </c>
      <c r="F14204" t="s">
        <v>1628</v>
      </c>
      <c r="G14204" t="s">
        <v>1627</v>
      </c>
      <c r="H14204" t="s">
        <v>1630</v>
      </c>
      <c r="I14204" t="s">
        <v>1629</v>
      </c>
      <c r="J14204" t="s">
        <v>1632</v>
      </c>
      <c r="K14204" t="s">
        <v>1631</v>
      </c>
      <c r="L14204" t="s">
        <v>13764</v>
      </c>
      <c r="M14204" t="s">
        <v>13765</v>
      </c>
      <c r="N14204">
        <v>954986445</v>
      </c>
      <c r="O14204">
        <v>954986445</v>
      </c>
      <c r="P14204" s="1" t="s">
        <v>13738</v>
      </c>
      <c r="Q14204" s="1" t="s">
        <v>13738</v>
      </c>
      <c r="R14204">
        <v>818493</v>
      </c>
      <c r="S14204">
        <v>818493</v>
      </c>
      <c r="T14204" s="2" t="s">
        <v>2321</v>
      </c>
      <c r="U14204" s="2" t="s">
        <v>2321</v>
      </c>
      <c r="V14204" s="2">
        <v>45321</v>
      </c>
      <c r="W14204" s="2">
        <v>45323</v>
      </c>
    </row>
    <row r="14205" spans="1:23" x14ac:dyDescent="0.25">
      <c r="A14205" t="s">
        <v>2322</v>
      </c>
      <c r="B14205">
        <v>1719548</v>
      </c>
      <c r="C14205">
        <v>3126425</v>
      </c>
      <c r="D14205">
        <v>504</v>
      </c>
      <c r="E14205">
        <v>763</v>
      </c>
      <c r="F14205" t="s">
        <v>1628</v>
      </c>
      <c r="G14205" t="s">
        <v>1627</v>
      </c>
      <c r="H14205" t="s">
        <v>1630</v>
      </c>
      <c r="I14205" t="s">
        <v>1629</v>
      </c>
      <c r="J14205" t="s">
        <v>1632</v>
      </c>
      <c r="K14205" t="s">
        <v>1631</v>
      </c>
      <c r="L14205" t="s">
        <v>13764</v>
      </c>
      <c r="M14205" t="s">
        <v>13765</v>
      </c>
      <c r="N14205">
        <v>954993278</v>
      </c>
      <c r="O14205">
        <v>954993278</v>
      </c>
      <c r="P14205" s="1" t="s">
        <v>13738</v>
      </c>
      <c r="Q14205" s="1" t="s">
        <v>13738</v>
      </c>
      <c r="R14205">
        <v>818493</v>
      </c>
      <c r="S14205">
        <v>818493</v>
      </c>
      <c r="T14205" s="2" t="s">
        <v>2323</v>
      </c>
      <c r="U14205" s="2" t="s">
        <v>2323</v>
      </c>
      <c r="V14205" s="2">
        <v>45321</v>
      </c>
      <c r="W14205" s="2">
        <v>45323</v>
      </c>
    </row>
    <row r="14206" spans="1:23" x14ac:dyDescent="0.25">
      <c r="A14206" t="s">
        <v>2324</v>
      </c>
      <c r="B14206">
        <v>1718823</v>
      </c>
      <c r="C14206">
        <v>3126022</v>
      </c>
      <c r="D14206">
        <v>504</v>
      </c>
      <c r="E14206">
        <v>763</v>
      </c>
      <c r="F14206" t="s">
        <v>1628</v>
      </c>
      <c r="G14206" t="s">
        <v>1627</v>
      </c>
      <c r="H14206" t="s">
        <v>1630</v>
      </c>
      <c r="I14206" t="s">
        <v>1629</v>
      </c>
      <c r="J14206" t="s">
        <v>1632</v>
      </c>
      <c r="K14206" t="s">
        <v>1631</v>
      </c>
      <c r="L14206" t="s">
        <v>13764</v>
      </c>
      <c r="M14206" t="s">
        <v>13765</v>
      </c>
      <c r="N14206">
        <v>954994125</v>
      </c>
      <c r="O14206">
        <v>954994125</v>
      </c>
      <c r="P14206" s="1" t="s">
        <v>13738</v>
      </c>
      <c r="Q14206" s="1" t="s">
        <v>13738</v>
      </c>
      <c r="R14206">
        <v>818493</v>
      </c>
      <c r="S14206">
        <v>818493</v>
      </c>
      <c r="T14206" s="2" t="s">
        <v>2325</v>
      </c>
      <c r="U14206" s="2" t="s">
        <v>2325</v>
      </c>
      <c r="V14206" s="2">
        <v>45321</v>
      </c>
      <c r="W14206" s="2">
        <v>45323</v>
      </c>
    </row>
    <row r="14207" spans="1:23" x14ac:dyDescent="0.25">
      <c r="A14207" t="s">
        <v>2326</v>
      </c>
      <c r="B14207">
        <v>1718994</v>
      </c>
      <c r="C14207">
        <v>3126137</v>
      </c>
      <c r="D14207">
        <v>504</v>
      </c>
      <c r="E14207">
        <v>763</v>
      </c>
      <c r="F14207" t="s">
        <v>1628</v>
      </c>
      <c r="G14207" t="s">
        <v>1627</v>
      </c>
      <c r="H14207" t="s">
        <v>1630</v>
      </c>
      <c r="I14207" t="s">
        <v>1629</v>
      </c>
      <c r="J14207" t="s">
        <v>1632</v>
      </c>
      <c r="K14207" t="s">
        <v>1631</v>
      </c>
      <c r="L14207" t="s">
        <v>13764</v>
      </c>
      <c r="M14207" t="s">
        <v>13765</v>
      </c>
      <c r="N14207">
        <v>954993155</v>
      </c>
      <c r="O14207">
        <v>954993155</v>
      </c>
      <c r="P14207" s="1" t="s">
        <v>13738</v>
      </c>
      <c r="Q14207" s="1" t="s">
        <v>13738</v>
      </c>
      <c r="R14207">
        <v>818493</v>
      </c>
      <c r="S14207">
        <v>818493</v>
      </c>
      <c r="T14207" s="2" t="s">
        <v>2327</v>
      </c>
      <c r="U14207" s="2" t="s">
        <v>2327</v>
      </c>
      <c r="V14207" s="2">
        <v>45321</v>
      </c>
      <c r="W14207" s="2">
        <v>45323</v>
      </c>
    </row>
    <row r="14208" spans="1:23" x14ac:dyDescent="0.25">
      <c r="A14208" t="s">
        <v>2328</v>
      </c>
      <c r="B14208">
        <v>1718916</v>
      </c>
      <c r="C14208">
        <v>3126078</v>
      </c>
      <c r="D14208">
        <v>504</v>
      </c>
      <c r="E14208">
        <v>763</v>
      </c>
      <c r="F14208" t="s">
        <v>1628</v>
      </c>
      <c r="G14208" t="s">
        <v>1627</v>
      </c>
      <c r="H14208" t="s">
        <v>1630</v>
      </c>
      <c r="I14208" t="s">
        <v>1629</v>
      </c>
      <c r="J14208" t="s">
        <v>1632</v>
      </c>
      <c r="K14208" t="s">
        <v>1631</v>
      </c>
      <c r="L14208" t="s">
        <v>13764</v>
      </c>
      <c r="M14208" t="s">
        <v>13765</v>
      </c>
      <c r="N14208">
        <v>954993124</v>
      </c>
      <c r="O14208">
        <v>954993124</v>
      </c>
      <c r="P14208" s="1" t="s">
        <v>13738</v>
      </c>
      <c r="Q14208" s="1" t="s">
        <v>13738</v>
      </c>
      <c r="R14208">
        <v>818493</v>
      </c>
      <c r="S14208">
        <v>818493</v>
      </c>
      <c r="T14208" s="2" t="s">
        <v>2329</v>
      </c>
      <c r="U14208" s="2" t="s">
        <v>2329</v>
      </c>
      <c r="V14208" s="2">
        <v>45321</v>
      </c>
      <c r="W14208" s="2">
        <v>45323</v>
      </c>
    </row>
    <row r="14209" spans="1:23" x14ac:dyDescent="0.25">
      <c r="A14209" t="s">
        <v>2330</v>
      </c>
      <c r="B14209">
        <v>1718516</v>
      </c>
      <c r="C14209">
        <v>3125841</v>
      </c>
      <c r="D14209">
        <v>504</v>
      </c>
      <c r="E14209">
        <v>763</v>
      </c>
      <c r="F14209" t="s">
        <v>1628</v>
      </c>
      <c r="G14209" t="s">
        <v>1627</v>
      </c>
      <c r="H14209" t="s">
        <v>1630</v>
      </c>
      <c r="I14209" t="s">
        <v>1629</v>
      </c>
      <c r="J14209" t="s">
        <v>1632</v>
      </c>
      <c r="K14209" t="s">
        <v>1631</v>
      </c>
      <c r="L14209" t="s">
        <v>13764</v>
      </c>
      <c r="M14209" t="s">
        <v>13765</v>
      </c>
      <c r="N14209">
        <v>954994007</v>
      </c>
      <c r="O14209">
        <v>954994007</v>
      </c>
      <c r="P14209" s="1" t="s">
        <v>13738</v>
      </c>
      <c r="Q14209" s="1" t="s">
        <v>13738</v>
      </c>
      <c r="R14209">
        <v>818493</v>
      </c>
      <c r="S14209">
        <v>818493</v>
      </c>
      <c r="T14209" s="2" t="s">
        <v>2331</v>
      </c>
      <c r="U14209" s="2" t="s">
        <v>2331</v>
      </c>
      <c r="V14209" s="2">
        <v>45321</v>
      </c>
      <c r="W14209" s="2">
        <v>45323</v>
      </c>
    </row>
    <row r="14210" spans="1:23" x14ac:dyDescent="0.25">
      <c r="A14210" t="s">
        <v>2332</v>
      </c>
      <c r="B14210">
        <v>1718083</v>
      </c>
      <c r="C14210">
        <v>3124232</v>
      </c>
      <c r="D14210">
        <v>504</v>
      </c>
      <c r="E14210">
        <v>763</v>
      </c>
      <c r="F14210" t="s">
        <v>1628</v>
      </c>
      <c r="G14210" t="s">
        <v>1627</v>
      </c>
      <c r="H14210" t="s">
        <v>1630</v>
      </c>
      <c r="I14210" t="s">
        <v>1629</v>
      </c>
      <c r="J14210" t="s">
        <v>1632</v>
      </c>
      <c r="K14210" t="s">
        <v>1631</v>
      </c>
      <c r="L14210" t="s">
        <v>13764</v>
      </c>
      <c r="M14210" t="s">
        <v>13765</v>
      </c>
      <c r="N14210">
        <v>954986059</v>
      </c>
      <c r="O14210">
        <v>954986059</v>
      </c>
      <c r="P14210" s="1" t="s">
        <v>13738</v>
      </c>
      <c r="Q14210" s="1" t="s">
        <v>13738</v>
      </c>
      <c r="R14210">
        <v>818493</v>
      </c>
      <c r="S14210">
        <v>818493</v>
      </c>
      <c r="T14210" s="2" t="s">
        <v>2333</v>
      </c>
      <c r="U14210" s="2" t="s">
        <v>2333</v>
      </c>
      <c r="V14210" s="2">
        <v>45321</v>
      </c>
      <c r="W14210" s="2">
        <v>45323</v>
      </c>
    </row>
    <row r="14211" spans="1:23" x14ac:dyDescent="0.25">
      <c r="A14211" t="s">
        <v>2334</v>
      </c>
      <c r="B14211">
        <v>1719187</v>
      </c>
      <c r="C14211">
        <v>3126249</v>
      </c>
      <c r="D14211">
        <v>504</v>
      </c>
      <c r="E14211">
        <v>763</v>
      </c>
      <c r="F14211" t="s">
        <v>1628</v>
      </c>
      <c r="G14211" t="s">
        <v>1627</v>
      </c>
      <c r="H14211" t="s">
        <v>1630</v>
      </c>
      <c r="I14211" t="s">
        <v>1629</v>
      </c>
      <c r="J14211" t="s">
        <v>1632</v>
      </c>
      <c r="K14211" t="s">
        <v>1631</v>
      </c>
      <c r="L14211" t="s">
        <v>13764</v>
      </c>
      <c r="M14211" t="s">
        <v>13765</v>
      </c>
      <c r="N14211">
        <v>954986441</v>
      </c>
      <c r="O14211">
        <v>954986441</v>
      </c>
      <c r="P14211" s="1" t="s">
        <v>13738</v>
      </c>
      <c r="Q14211" s="1" t="s">
        <v>13738</v>
      </c>
      <c r="R14211">
        <v>818493</v>
      </c>
      <c r="S14211">
        <v>818493</v>
      </c>
      <c r="T14211" s="2" t="s">
        <v>2335</v>
      </c>
      <c r="U14211" s="2" t="s">
        <v>2335</v>
      </c>
      <c r="V14211" s="2">
        <v>45321</v>
      </c>
      <c r="W14211" s="2">
        <v>45323</v>
      </c>
    </row>
    <row r="14212" spans="1:23" x14ac:dyDescent="0.25">
      <c r="A14212" t="s">
        <v>2336</v>
      </c>
      <c r="B14212">
        <v>1719546</v>
      </c>
      <c r="C14212">
        <v>3126424</v>
      </c>
      <c r="D14212">
        <v>504</v>
      </c>
      <c r="E14212">
        <v>763</v>
      </c>
      <c r="F14212" t="s">
        <v>1628</v>
      </c>
      <c r="G14212" t="s">
        <v>1627</v>
      </c>
      <c r="H14212" t="s">
        <v>1630</v>
      </c>
      <c r="I14212" t="s">
        <v>1629</v>
      </c>
      <c r="J14212" t="s">
        <v>1632</v>
      </c>
      <c r="K14212" t="s">
        <v>1631</v>
      </c>
      <c r="L14212" t="s">
        <v>13764</v>
      </c>
      <c r="M14212" t="s">
        <v>13765</v>
      </c>
      <c r="N14212">
        <v>954993285</v>
      </c>
      <c r="O14212">
        <v>954993285</v>
      </c>
      <c r="P14212" s="1" t="s">
        <v>13738</v>
      </c>
      <c r="Q14212" s="1" t="s">
        <v>13738</v>
      </c>
      <c r="R14212">
        <v>818493</v>
      </c>
      <c r="S14212">
        <v>818493</v>
      </c>
      <c r="T14212" s="2" t="s">
        <v>2337</v>
      </c>
      <c r="U14212" s="2" t="s">
        <v>2337</v>
      </c>
      <c r="V14212" s="2">
        <v>45321</v>
      </c>
      <c r="W14212" s="2">
        <v>45323</v>
      </c>
    </row>
    <row r="14213" spans="1:23" x14ac:dyDescent="0.25">
      <c r="A14213" t="s">
        <v>2338</v>
      </c>
      <c r="B14213">
        <v>1718869</v>
      </c>
      <c r="C14213">
        <v>3126054</v>
      </c>
      <c r="D14213">
        <v>504</v>
      </c>
      <c r="E14213">
        <v>763</v>
      </c>
      <c r="F14213" t="s">
        <v>1628</v>
      </c>
      <c r="G14213" t="s">
        <v>1627</v>
      </c>
      <c r="H14213" t="s">
        <v>1630</v>
      </c>
      <c r="I14213" t="s">
        <v>1629</v>
      </c>
      <c r="J14213" t="s">
        <v>1632</v>
      </c>
      <c r="K14213" t="s">
        <v>1631</v>
      </c>
      <c r="L14213" t="s">
        <v>13764</v>
      </c>
      <c r="M14213" t="s">
        <v>13765</v>
      </c>
      <c r="N14213">
        <v>954994148</v>
      </c>
      <c r="O14213">
        <v>954994148</v>
      </c>
      <c r="P14213" s="1" t="s">
        <v>13738</v>
      </c>
      <c r="Q14213" s="1" t="s">
        <v>13738</v>
      </c>
      <c r="R14213">
        <v>818493</v>
      </c>
      <c r="S14213">
        <v>818493</v>
      </c>
      <c r="T14213" s="2" t="s">
        <v>2339</v>
      </c>
      <c r="U14213" s="2" t="s">
        <v>2339</v>
      </c>
      <c r="V14213" s="2">
        <v>45321</v>
      </c>
      <c r="W14213" s="2">
        <v>45323</v>
      </c>
    </row>
    <row r="14214" spans="1:23" x14ac:dyDescent="0.25">
      <c r="A14214" t="s">
        <v>2340</v>
      </c>
      <c r="B14214">
        <v>1718337</v>
      </c>
      <c r="C14214">
        <v>3124416</v>
      </c>
      <c r="D14214">
        <v>504</v>
      </c>
      <c r="E14214">
        <v>763</v>
      </c>
      <c r="F14214" t="s">
        <v>1628</v>
      </c>
      <c r="G14214" t="s">
        <v>1627</v>
      </c>
      <c r="H14214" t="s">
        <v>1630</v>
      </c>
      <c r="I14214" t="s">
        <v>1629</v>
      </c>
      <c r="J14214" t="s">
        <v>1632</v>
      </c>
      <c r="K14214" t="s">
        <v>1631</v>
      </c>
      <c r="L14214" t="s">
        <v>13764</v>
      </c>
      <c r="M14214" t="s">
        <v>13765</v>
      </c>
      <c r="N14214">
        <v>954994503</v>
      </c>
      <c r="O14214">
        <v>954994503</v>
      </c>
      <c r="P14214" s="1" t="s">
        <v>13738</v>
      </c>
      <c r="Q14214" s="1" t="s">
        <v>13738</v>
      </c>
      <c r="R14214">
        <v>818493</v>
      </c>
      <c r="S14214">
        <v>818493</v>
      </c>
      <c r="T14214" s="2" t="s">
        <v>2341</v>
      </c>
      <c r="U14214" s="2" t="s">
        <v>2341</v>
      </c>
      <c r="V14214" s="2">
        <v>45321</v>
      </c>
      <c r="W14214" s="2">
        <v>45323</v>
      </c>
    </row>
    <row r="14215" spans="1:23" x14ac:dyDescent="0.25">
      <c r="A14215" t="s">
        <v>2342</v>
      </c>
      <c r="B14215">
        <v>1719543</v>
      </c>
      <c r="C14215">
        <v>3126421</v>
      </c>
      <c r="D14215">
        <v>504</v>
      </c>
      <c r="E14215">
        <v>763</v>
      </c>
      <c r="F14215" t="s">
        <v>1628</v>
      </c>
      <c r="G14215" t="s">
        <v>1627</v>
      </c>
      <c r="H14215" t="s">
        <v>1630</v>
      </c>
      <c r="I14215" t="s">
        <v>1629</v>
      </c>
      <c r="J14215" t="s">
        <v>1632</v>
      </c>
      <c r="K14215" t="s">
        <v>1631</v>
      </c>
      <c r="L14215" t="s">
        <v>13764</v>
      </c>
      <c r="M14215" t="s">
        <v>13765</v>
      </c>
      <c r="N14215">
        <v>954993277</v>
      </c>
      <c r="O14215">
        <v>954993277</v>
      </c>
      <c r="P14215" s="1" t="s">
        <v>13738</v>
      </c>
      <c r="Q14215" s="1" t="s">
        <v>13738</v>
      </c>
      <c r="R14215">
        <v>818493</v>
      </c>
      <c r="S14215">
        <v>818493</v>
      </c>
      <c r="T14215" s="2" t="s">
        <v>2343</v>
      </c>
      <c r="U14215" s="2" t="s">
        <v>2343</v>
      </c>
      <c r="V14215" s="2">
        <v>45321</v>
      </c>
      <c r="W14215" s="2">
        <v>45323</v>
      </c>
    </row>
    <row r="14216" spans="1:23" x14ac:dyDescent="0.25">
      <c r="A14216" t="s">
        <v>2344</v>
      </c>
      <c r="B14216">
        <v>1718872</v>
      </c>
      <c r="C14216">
        <v>3126056</v>
      </c>
      <c r="D14216">
        <v>504</v>
      </c>
      <c r="E14216">
        <v>763</v>
      </c>
      <c r="F14216" t="s">
        <v>1628</v>
      </c>
      <c r="G14216" t="s">
        <v>1627</v>
      </c>
      <c r="H14216" t="s">
        <v>1630</v>
      </c>
      <c r="I14216" t="s">
        <v>1629</v>
      </c>
      <c r="J14216" t="s">
        <v>1632</v>
      </c>
      <c r="K14216" t="s">
        <v>1631</v>
      </c>
      <c r="L14216" t="s">
        <v>13764</v>
      </c>
      <c r="M14216" t="s">
        <v>13765</v>
      </c>
      <c r="N14216">
        <v>954994133</v>
      </c>
      <c r="O14216">
        <v>954994133</v>
      </c>
      <c r="P14216" s="1" t="s">
        <v>13738</v>
      </c>
      <c r="Q14216" s="1" t="s">
        <v>13738</v>
      </c>
      <c r="R14216">
        <v>818493</v>
      </c>
      <c r="S14216">
        <v>818493</v>
      </c>
      <c r="T14216" s="2" t="s">
        <v>2345</v>
      </c>
      <c r="U14216" s="2" t="s">
        <v>2345</v>
      </c>
      <c r="V14216" s="2">
        <v>45321</v>
      </c>
      <c r="W14216" s="2">
        <v>45323</v>
      </c>
    </row>
    <row r="14217" spans="1:23" x14ac:dyDescent="0.25">
      <c r="A14217" t="s">
        <v>2346</v>
      </c>
      <c r="B14217">
        <v>1718799</v>
      </c>
      <c r="C14217">
        <v>3126015</v>
      </c>
      <c r="D14217">
        <v>504</v>
      </c>
      <c r="E14217">
        <v>763</v>
      </c>
      <c r="F14217" t="s">
        <v>1628</v>
      </c>
      <c r="G14217" t="s">
        <v>1627</v>
      </c>
      <c r="H14217" t="s">
        <v>1630</v>
      </c>
      <c r="I14217" t="s">
        <v>1629</v>
      </c>
      <c r="J14217" t="s">
        <v>1632</v>
      </c>
      <c r="K14217" t="s">
        <v>1631</v>
      </c>
      <c r="L14217" t="s">
        <v>13764</v>
      </c>
      <c r="M14217" t="s">
        <v>13765</v>
      </c>
      <c r="N14217">
        <v>954993908</v>
      </c>
      <c r="O14217">
        <v>954993908</v>
      </c>
      <c r="P14217" s="1" t="s">
        <v>13738</v>
      </c>
      <c r="Q14217" s="1" t="s">
        <v>13738</v>
      </c>
      <c r="R14217">
        <v>818493</v>
      </c>
      <c r="S14217">
        <v>818493</v>
      </c>
      <c r="T14217" s="2" t="s">
        <v>2347</v>
      </c>
      <c r="U14217" s="2" t="s">
        <v>2347</v>
      </c>
      <c r="V14217" s="2">
        <v>45321</v>
      </c>
      <c r="W14217" s="2">
        <v>45323</v>
      </c>
    </row>
    <row r="14218" spans="1:23" x14ac:dyDescent="0.25">
      <c r="A14218" t="s">
        <v>2348</v>
      </c>
      <c r="B14218">
        <v>1719092</v>
      </c>
      <c r="C14218">
        <v>3126195</v>
      </c>
      <c r="D14218">
        <v>504</v>
      </c>
      <c r="E14218">
        <v>763</v>
      </c>
      <c r="F14218" t="s">
        <v>1628</v>
      </c>
      <c r="G14218" t="s">
        <v>1627</v>
      </c>
      <c r="H14218" t="s">
        <v>1630</v>
      </c>
      <c r="I14218" t="s">
        <v>1629</v>
      </c>
      <c r="J14218" t="s">
        <v>1632</v>
      </c>
      <c r="K14218" t="s">
        <v>1631</v>
      </c>
      <c r="L14218" t="s">
        <v>13764</v>
      </c>
      <c r="M14218" t="s">
        <v>13765</v>
      </c>
      <c r="N14218">
        <v>954986428</v>
      </c>
      <c r="O14218">
        <v>954986428</v>
      </c>
      <c r="P14218" s="1" t="s">
        <v>13738</v>
      </c>
      <c r="Q14218" s="1" t="s">
        <v>13738</v>
      </c>
      <c r="R14218">
        <v>818493</v>
      </c>
      <c r="S14218">
        <v>818493</v>
      </c>
      <c r="T14218" s="2" t="s">
        <v>2349</v>
      </c>
      <c r="U14218" s="2" t="s">
        <v>2349</v>
      </c>
      <c r="V14218" s="2">
        <v>45321</v>
      </c>
      <c r="W14218" s="2">
        <v>45323</v>
      </c>
    </row>
    <row r="14219" spans="1:23" x14ac:dyDescent="0.25">
      <c r="A14219" t="s">
        <v>2350</v>
      </c>
      <c r="B14219">
        <v>1718395</v>
      </c>
      <c r="C14219">
        <v>3124480</v>
      </c>
      <c r="D14219">
        <v>504</v>
      </c>
      <c r="E14219">
        <v>763</v>
      </c>
      <c r="F14219" t="s">
        <v>1628</v>
      </c>
      <c r="G14219" t="s">
        <v>1627</v>
      </c>
      <c r="H14219" t="s">
        <v>1630</v>
      </c>
      <c r="I14219" t="s">
        <v>1629</v>
      </c>
      <c r="J14219" t="s">
        <v>1632</v>
      </c>
      <c r="K14219" t="s">
        <v>1631</v>
      </c>
      <c r="L14219" t="s">
        <v>13764</v>
      </c>
      <c r="M14219" t="s">
        <v>13765</v>
      </c>
      <c r="N14219">
        <v>954994028</v>
      </c>
      <c r="O14219">
        <v>954994028</v>
      </c>
      <c r="P14219" s="1" t="s">
        <v>13738</v>
      </c>
      <c r="Q14219" s="1" t="s">
        <v>13738</v>
      </c>
      <c r="R14219">
        <v>818493</v>
      </c>
      <c r="S14219">
        <v>818493</v>
      </c>
      <c r="T14219" s="2" t="s">
        <v>2351</v>
      </c>
      <c r="U14219" s="2" t="s">
        <v>2351</v>
      </c>
      <c r="V14219" s="2">
        <v>45321</v>
      </c>
      <c r="W14219" s="2">
        <v>45323</v>
      </c>
    </row>
    <row r="14220" spans="1:23" x14ac:dyDescent="0.25">
      <c r="A14220" t="s">
        <v>2352</v>
      </c>
      <c r="B14220">
        <v>1719395</v>
      </c>
      <c r="C14220">
        <v>3126352</v>
      </c>
      <c r="D14220">
        <v>504</v>
      </c>
      <c r="E14220">
        <v>763</v>
      </c>
      <c r="F14220" t="s">
        <v>1628</v>
      </c>
      <c r="G14220" t="s">
        <v>1627</v>
      </c>
      <c r="H14220" t="s">
        <v>1630</v>
      </c>
      <c r="I14220" t="s">
        <v>1629</v>
      </c>
      <c r="J14220" t="s">
        <v>1632</v>
      </c>
      <c r="K14220" t="s">
        <v>1631</v>
      </c>
      <c r="L14220" t="s">
        <v>13764</v>
      </c>
      <c r="M14220" t="s">
        <v>13765</v>
      </c>
      <c r="N14220">
        <v>954986644</v>
      </c>
      <c r="O14220">
        <v>954986644</v>
      </c>
      <c r="P14220" s="1" t="s">
        <v>13738</v>
      </c>
      <c r="Q14220" s="1" t="s">
        <v>13738</v>
      </c>
      <c r="R14220">
        <v>818493</v>
      </c>
      <c r="S14220">
        <v>818493</v>
      </c>
      <c r="T14220" s="2" t="s">
        <v>2353</v>
      </c>
      <c r="U14220" s="2" t="s">
        <v>2353</v>
      </c>
      <c r="V14220" s="2">
        <v>45321</v>
      </c>
      <c r="W14220" s="2">
        <v>45323</v>
      </c>
    </row>
    <row r="14221" spans="1:23" x14ac:dyDescent="0.25">
      <c r="A14221" t="s">
        <v>2354</v>
      </c>
      <c r="B14221">
        <v>1718525</v>
      </c>
      <c r="C14221">
        <v>3125845</v>
      </c>
      <c r="D14221">
        <v>504</v>
      </c>
      <c r="E14221">
        <v>763</v>
      </c>
      <c r="F14221" t="s">
        <v>1628</v>
      </c>
      <c r="G14221" t="s">
        <v>1627</v>
      </c>
      <c r="H14221" t="s">
        <v>1630</v>
      </c>
      <c r="I14221" t="s">
        <v>1629</v>
      </c>
      <c r="J14221" t="s">
        <v>1632</v>
      </c>
      <c r="K14221" t="s">
        <v>1631</v>
      </c>
      <c r="L14221" t="s">
        <v>13764</v>
      </c>
      <c r="M14221" t="s">
        <v>13765</v>
      </c>
      <c r="N14221">
        <v>954994009</v>
      </c>
      <c r="O14221">
        <v>954994009</v>
      </c>
      <c r="P14221" s="1" t="s">
        <v>13738</v>
      </c>
      <c r="Q14221" s="1" t="s">
        <v>13738</v>
      </c>
      <c r="R14221">
        <v>818493</v>
      </c>
      <c r="S14221">
        <v>818493</v>
      </c>
      <c r="T14221" s="2" t="s">
        <v>2355</v>
      </c>
      <c r="U14221" s="2" t="s">
        <v>2355</v>
      </c>
      <c r="V14221" s="2">
        <v>45321</v>
      </c>
      <c r="W14221" s="2">
        <v>45323</v>
      </c>
    </row>
    <row r="14222" spans="1:23" x14ac:dyDescent="0.25">
      <c r="A14222" t="s">
        <v>2356</v>
      </c>
      <c r="B14222">
        <v>1719597</v>
      </c>
      <c r="C14222">
        <v>3126442</v>
      </c>
      <c r="D14222">
        <v>504</v>
      </c>
      <c r="E14222">
        <v>763</v>
      </c>
      <c r="F14222" t="s">
        <v>1628</v>
      </c>
      <c r="G14222" t="s">
        <v>1627</v>
      </c>
      <c r="H14222" t="s">
        <v>1630</v>
      </c>
      <c r="I14222" t="s">
        <v>1629</v>
      </c>
      <c r="J14222" t="s">
        <v>1632</v>
      </c>
      <c r="K14222" t="s">
        <v>1631</v>
      </c>
      <c r="L14222" t="s">
        <v>13764</v>
      </c>
      <c r="M14222" t="s">
        <v>13765</v>
      </c>
      <c r="N14222">
        <v>954993302</v>
      </c>
      <c r="O14222">
        <v>954993302</v>
      </c>
      <c r="P14222" s="1" t="s">
        <v>13738</v>
      </c>
      <c r="Q14222" s="1" t="s">
        <v>13738</v>
      </c>
      <c r="R14222">
        <v>818493</v>
      </c>
      <c r="S14222">
        <v>818493</v>
      </c>
      <c r="T14222" s="2" t="s">
        <v>2357</v>
      </c>
      <c r="U14222" s="2" t="s">
        <v>2357</v>
      </c>
      <c r="V14222" s="2">
        <v>45321</v>
      </c>
      <c r="W14222" s="2">
        <v>45323</v>
      </c>
    </row>
    <row r="14223" spans="1:23" x14ac:dyDescent="0.25">
      <c r="A14223" t="s">
        <v>2358</v>
      </c>
      <c r="B14223">
        <v>1718758</v>
      </c>
      <c r="C14223">
        <v>3125977</v>
      </c>
      <c r="D14223">
        <v>504</v>
      </c>
      <c r="E14223">
        <v>763</v>
      </c>
      <c r="F14223" t="s">
        <v>1628</v>
      </c>
      <c r="G14223" t="s">
        <v>1627</v>
      </c>
      <c r="H14223" t="s">
        <v>1630</v>
      </c>
      <c r="I14223" t="s">
        <v>1629</v>
      </c>
      <c r="J14223" t="s">
        <v>1632</v>
      </c>
      <c r="K14223" t="s">
        <v>1631</v>
      </c>
      <c r="L14223" t="s">
        <v>13764</v>
      </c>
      <c r="M14223" t="s">
        <v>13765</v>
      </c>
      <c r="N14223">
        <v>954993658</v>
      </c>
      <c r="O14223">
        <v>954993658</v>
      </c>
      <c r="P14223" s="1" t="s">
        <v>13738</v>
      </c>
      <c r="Q14223" s="1" t="s">
        <v>13738</v>
      </c>
      <c r="R14223">
        <v>818493</v>
      </c>
      <c r="S14223">
        <v>818493</v>
      </c>
      <c r="T14223" s="2" t="s">
        <v>2359</v>
      </c>
      <c r="U14223" s="2" t="s">
        <v>2359</v>
      </c>
      <c r="V14223" s="2">
        <v>45321</v>
      </c>
      <c r="W14223" s="2">
        <v>45323</v>
      </c>
    </row>
    <row r="14224" spans="1:23" x14ac:dyDescent="0.25">
      <c r="A14224" t="s">
        <v>2360</v>
      </c>
      <c r="B14224">
        <v>1718483</v>
      </c>
      <c r="C14224">
        <v>3124546</v>
      </c>
      <c r="D14224">
        <v>504</v>
      </c>
      <c r="E14224">
        <v>763</v>
      </c>
      <c r="F14224" t="s">
        <v>1628</v>
      </c>
      <c r="G14224" t="s">
        <v>1627</v>
      </c>
      <c r="H14224" t="s">
        <v>1630</v>
      </c>
      <c r="I14224" t="s">
        <v>1629</v>
      </c>
      <c r="J14224" t="s">
        <v>1632</v>
      </c>
      <c r="K14224" t="s">
        <v>1631</v>
      </c>
      <c r="L14224" t="s">
        <v>13764</v>
      </c>
      <c r="M14224" t="s">
        <v>13765</v>
      </c>
      <c r="N14224">
        <v>954994037</v>
      </c>
      <c r="O14224">
        <v>954994037</v>
      </c>
      <c r="P14224" s="1" t="s">
        <v>13738</v>
      </c>
      <c r="Q14224" s="1" t="s">
        <v>13738</v>
      </c>
      <c r="R14224">
        <v>818493</v>
      </c>
      <c r="S14224">
        <v>818493</v>
      </c>
      <c r="T14224" s="2" t="s">
        <v>2361</v>
      </c>
      <c r="U14224" s="2" t="s">
        <v>2361</v>
      </c>
      <c r="V14224" s="2">
        <v>45321</v>
      </c>
      <c r="W14224" s="2">
        <v>45323</v>
      </c>
    </row>
    <row r="14225" spans="1:23" x14ac:dyDescent="0.25">
      <c r="A14225" t="s">
        <v>2362</v>
      </c>
      <c r="B14225">
        <v>1718424</v>
      </c>
      <c r="C14225">
        <v>3124505</v>
      </c>
      <c r="D14225">
        <v>504</v>
      </c>
      <c r="E14225">
        <v>763</v>
      </c>
      <c r="F14225" t="s">
        <v>1628</v>
      </c>
      <c r="G14225" t="s">
        <v>1627</v>
      </c>
      <c r="H14225" t="s">
        <v>1630</v>
      </c>
      <c r="I14225" t="s">
        <v>1629</v>
      </c>
      <c r="J14225" t="s">
        <v>1632</v>
      </c>
      <c r="K14225" t="s">
        <v>1631</v>
      </c>
      <c r="L14225" t="s">
        <v>13764</v>
      </c>
      <c r="M14225" t="s">
        <v>13765</v>
      </c>
      <c r="N14225">
        <v>954994012</v>
      </c>
      <c r="O14225">
        <v>954994012</v>
      </c>
      <c r="P14225" s="1" t="s">
        <v>13738</v>
      </c>
      <c r="Q14225" s="1" t="s">
        <v>13738</v>
      </c>
      <c r="R14225">
        <v>818493</v>
      </c>
      <c r="S14225">
        <v>818493</v>
      </c>
      <c r="T14225" s="2" t="s">
        <v>2363</v>
      </c>
      <c r="U14225" s="2" t="s">
        <v>2363</v>
      </c>
      <c r="V14225" s="2">
        <v>45321</v>
      </c>
      <c r="W14225" s="2">
        <v>45323</v>
      </c>
    </row>
    <row r="14226" spans="1:23" x14ac:dyDescent="0.25">
      <c r="A14226" t="s">
        <v>2364</v>
      </c>
      <c r="B14226">
        <v>1718740</v>
      </c>
      <c r="C14226">
        <v>3125968</v>
      </c>
      <c r="D14226">
        <v>504</v>
      </c>
      <c r="E14226">
        <v>763</v>
      </c>
      <c r="F14226" t="s">
        <v>1628</v>
      </c>
      <c r="G14226" t="s">
        <v>1627</v>
      </c>
      <c r="H14226" t="s">
        <v>1630</v>
      </c>
      <c r="I14226" t="s">
        <v>1629</v>
      </c>
      <c r="J14226" t="s">
        <v>1632</v>
      </c>
      <c r="K14226" t="s">
        <v>1631</v>
      </c>
      <c r="L14226" t="s">
        <v>13764</v>
      </c>
      <c r="M14226" t="s">
        <v>13765</v>
      </c>
      <c r="N14226">
        <v>954993664</v>
      </c>
      <c r="O14226">
        <v>954993664</v>
      </c>
      <c r="P14226" s="1" t="s">
        <v>13738</v>
      </c>
      <c r="Q14226" s="1" t="s">
        <v>13738</v>
      </c>
      <c r="R14226">
        <v>818493</v>
      </c>
      <c r="S14226">
        <v>818493</v>
      </c>
      <c r="T14226" s="2" t="s">
        <v>2365</v>
      </c>
      <c r="U14226" s="2" t="s">
        <v>2365</v>
      </c>
      <c r="V14226" s="2">
        <v>45321</v>
      </c>
      <c r="W14226" s="2">
        <v>45323</v>
      </c>
    </row>
    <row r="14227" spans="1:23" x14ac:dyDescent="0.25">
      <c r="A14227" t="s">
        <v>2366</v>
      </c>
      <c r="B14227">
        <v>1719191</v>
      </c>
      <c r="C14227">
        <v>3126252</v>
      </c>
      <c r="D14227">
        <v>504</v>
      </c>
      <c r="E14227">
        <v>763</v>
      </c>
      <c r="F14227" t="s">
        <v>1628</v>
      </c>
      <c r="G14227" t="s">
        <v>1627</v>
      </c>
      <c r="H14227" t="s">
        <v>1630</v>
      </c>
      <c r="I14227" t="s">
        <v>1629</v>
      </c>
      <c r="J14227" t="s">
        <v>1632</v>
      </c>
      <c r="K14227" t="s">
        <v>1631</v>
      </c>
      <c r="L14227" t="s">
        <v>13764</v>
      </c>
      <c r="M14227" t="s">
        <v>13765</v>
      </c>
      <c r="N14227">
        <v>954993776</v>
      </c>
      <c r="O14227">
        <v>954993776</v>
      </c>
      <c r="P14227" s="1" t="s">
        <v>13738</v>
      </c>
      <c r="Q14227" s="1" t="s">
        <v>13738</v>
      </c>
      <c r="R14227">
        <v>818493</v>
      </c>
      <c r="S14227">
        <v>818493</v>
      </c>
      <c r="T14227" s="2" t="s">
        <v>2367</v>
      </c>
      <c r="U14227" s="2" t="s">
        <v>2367</v>
      </c>
      <c r="V14227" s="2">
        <v>45321</v>
      </c>
      <c r="W14227" s="2">
        <v>45323</v>
      </c>
    </row>
    <row r="14228" spans="1:23" x14ac:dyDescent="0.25">
      <c r="A14228" t="s">
        <v>2368</v>
      </c>
      <c r="B14228">
        <v>1718895</v>
      </c>
      <c r="C14228">
        <v>3126068</v>
      </c>
      <c r="D14228">
        <v>504</v>
      </c>
      <c r="E14228">
        <v>763</v>
      </c>
      <c r="F14228" t="s">
        <v>1628</v>
      </c>
      <c r="G14228" t="s">
        <v>1627</v>
      </c>
      <c r="H14228" t="s">
        <v>1630</v>
      </c>
      <c r="I14228" t="s">
        <v>1629</v>
      </c>
      <c r="J14228" t="s">
        <v>1632</v>
      </c>
      <c r="K14228" t="s">
        <v>1631</v>
      </c>
      <c r="L14228" t="s">
        <v>13764</v>
      </c>
      <c r="M14228" t="s">
        <v>13765</v>
      </c>
      <c r="N14228">
        <v>954993698</v>
      </c>
      <c r="O14228">
        <v>954993698</v>
      </c>
      <c r="P14228" s="1" t="s">
        <v>13738</v>
      </c>
      <c r="Q14228" s="1" t="s">
        <v>13738</v>
      </c>
      <c r="R14228">
        <v>818493</v>
      </c>
      <c r="S14228">
        <v>818493</v>
      </c>
      <c r="T14228" s="2" t="s">
        <v>2369</v>
      </c>
      <c r="U14228" s="2" t="s">
        <v>2369</v>
      </c>
      <c r="V14228" s="2">
        <v>45321</v>
      </c>
      <c r="W14228" s="2">
        <v>45323</v>
      </c>
    </row>
    <row r="14229" spans="1:23" x14ac:dyDescent="0.25">
      <c r="A14229" t="s">
        <v>2370</v>
      </c>
      <c r="B14229">
        <v>1719297</v>
      </c>
      <c r="C14229">
        <v>3126305</v>
      </c>
      <c r="D14229">
        <v>504</v>
      </c>
      <c r="E14229">
        <v>763</v>
      </c>
      <c r="F14229" t="s">
        <v>1628</v>
      </c>
      <c r="G14229" t="s">
        <v>1627</v>
      </c>
      <c r="H14229" t="s">
        <v>1630</v>
      </c>
      <c r="I14229" t="s">
        <v>1629</v>
      </c>
      <c r="J14229" t="s">
        <v>1632</v>
      </c>
      <c r="K14229" t="s">
        <v>1631</v>
      </c>
      <c r="L14229" t="s">
        <v>13764</v>
      </c>
      <c r="M14229" t="s">
        <v>13765</v>
      </c>
      <c r="N14229">
        <v>954993738</v>
      </c>
      <c r="O14229">
        <v>954993738</v>
      </c>
      <c r="P14229" s="1" t="s">
        <v>13738</v>
      </c>
      <c r="Q14229" s="1" t="s">
        <v>13738</v>
      </c>
      <c r="R14229">
        <v>818493</v>
      </c>
      <c r="S14229">
        <v>818493</v>
      </c>
      <c r="T14229" s="2" t="s">
        <v>2371</v>
      </c>
      <c r="U14229" s="2" t="s">
        <v>2371</v>
      </c>
      <c r="V14229" s="2">
        <v>45321</v>
      </c>
      <c r="W14229" s="2">
        <v>45323</v>
      </c>
    </row>
    <row r="14230" spans="1:23" x14ac:dyDescent="0.25">
      <c r="A14230" t="s">
        <v>2372</v>
      </c>
      <c r="B14230">
        <v>1718006</v>
      </c>
      <c r="C14230">
        <v>3124197</v>
      </c>
      <c r="D14230">
        <v>504</v>
      </c>
      <c r="E14230">
        <v>763</v>
      </c>
      <c r="F14230" t="s">
        <v>1628</v>
      </c>
      <c r="G14230" t="s">
        <v>1627</v>
      </c>
      <c r="H14230" t="s">
        <v>1630</v>
      </c>
      <c r="I14230" t="s">
        <v>1629</v>
      </c>
      <c r="J14230" t="s">
        <v>1632</v>
      </c>
      <c r="K14230" t="s">
        <v>1631</v>
      </c>
      <c r="L14230" t="s">
        <v>13764</v>
      </c>
      <c r="M14230" t="s">
        <v>13765</v>
      </c>
      <c r="N14230">
        <v>954986068</v>
      </c>
      <c r="O14230">
        <v>954986068</v>
      </c>
      <c r="P14230" s="1" t="s">
        <v>13738</v>
      </c>
      <c r="Q14230" s="1" t="s">
        <v>13738</v>
      </c>
      <c r="R14230">
        <v>818493</v>
      </c>
      <c r="S14230">
        <v>818493</v>
      </c>
      <c r="T14230" s="2" t="s">
        <v>2373</v>
      </c>
      <c r="U14230" s="2" t="s">
        <v>2373</v>
      </c>
      <c r="V14230" s="2">
        <v>45321</v>
      </c>
      <c r="W14230" s="2">
        <v>45323</v>
      </c>
    </row>
    <row r="14231" spans="1:23" x14ac:dyDescent="0.25">
      <c r="A14231" t="s">
        <v>2374</v>
      </c>
      <c r="B14231">
        <v>1718474</v>
      </c>
      <c r="C14231">
        <v>3124535</v>
      </c>
      <c r="D14231">
        <v>504</v>
      </c>
      <c r="E14231">
        <v>763</v>
      </c>
      <c r="F14231" t="s">
        <v>1628</v>
      </c>
      <c r="G14231" t="s">
        <v>1627</v>
      </c>
      <c r="H14231" t="s">
        <v>1630</v>
      </c>
      <c r="I14231" t="s">
        <v>1629</v>
      </c>
      <c r="J14231" t="s">
        <v>1632</v>
      </c>
      <c r="K14231" t="s">
        <v>1631</v>
      </c>
      <c r="L14231" t="s">
        <v>13764</v>
      </c>
      <c r="M14231" t="s">
        <v>13765</v>
      </c>
      <c r="N14231">
        <v>954994027</v>
      </c>
      <c r="O14231">
        <v>954994027</v>
      </c>
      <c r="P14231" s="1" t="s">
        <v>13738</v>
      </c>
      <c r="Q14231" s="1" t="s">
        <v>13738</v>
      </c>
      <c r="R14231">
        <v>818493</v>
      </c>
      <c r="S14231">
        <v>818493</v>
      </c>
      <c r="T14231" s="2" t="s">
        <v>2375</v>
      </c>
      <c r="U14231" s="2" t="s">
        <v>2375</v>
      </c>
      <c r="V14231" s="2">
        <v>45321</v>
      </c>
      <c r="W14231" s="2">
        <v>45323</v>
      </c>
    </row>
    <row r="14232" spans="1:23" x14ac:dyDescent="0.25">
      <c r="A14232" t="s">
        <v>2376</v>
      </c>
      <c r="B14232">
        <v>1719030</v>
      </c>
      <c r="C14232">
        <v>3126164</v>
      </c>
      <c r="D14232">
        <v>504</v>
      </c>
      <c r="E14232">
        <v>763</v>
      </c>
      <c r="F14232" t="s">
        <v>1628</v>
      </c>
      <c r="G14232" t="s">
        <v>1627</v>
      </c>
      <c r="H14232" t="s">
        <v>1630</v>
      </c>
      <c r="I14232" t="s">
        <v>1629</v>
      </c>
      <c r="J14232" t="s">
        <v>1632</v>
      </c>
      <c r="K14232" t="s">
        <v>1631</v>
      </c>
      <c r="L14232" t="s">
        <v>13764</v>
      </c>
      <c r="M14232" t="s">
        <v>13765</v>
      </c>
      <c r="N14232">
        <v>954993176</v>
      </c>
      <c r="O14232">
        <v>954993176</v>
      </c>
      <c r="P14232" s="1" t="s">
        <v>13738</v>
      </c>
      <c r="Q14232" s="1" t="s">
        <v>13738</v>
      </c>
      <c r="R14232">
        <v>818493</v>
      </c>
      <c r="S14232">
        <v>818493</v>
      </c>
      <c r="T14232" s="2" t="s">
        <v>2377</v>
      </c>
      <c r="U14232" s="2" t="s">
        <v>2377</v>
      </c>
      <c r="V14232" s="2">
        <v>45321</v>
      </c>
      <c r="W14232" s="2">
        <v>45323</v>
      </c>
    </row>
    <row r="14233" spans="1:23" x14ac:dyDescent="0.25">
      <c r="A14233" t="s">
        <v>2378</v>
      </c>
      <c r="B14233">
        <v>1718604</v>
      </c>
      <c r="C14233">
        <v>3125908</v>
      </c>
      <c r="D14233">
        <v>504</v>
      </c>
      <c r="E14233">
        <v>763</v>
      </c>
      <c r="F14233" t="s">
        <v>1628</v>
      </c>
      <c r="G14233" t="s">
        <v>1627</v>
      </c>
      <c r="H14233" t="s">
        <v>1630</v>
      </c>
      <c r="I14233" t="s">
        <v>1629</v>
      </c>
      <c r="J14233" t="s">
        <v>1632</v>
      </c>
      <c r="K14233" t="s">
        <v>1631</v>
      </c>
      <c r="L14233" t="s">
        <v>13764</v>
      </c>
      <c r="M14233" t="s">
        <v>13765</v>
      </c>
      <c r="N14233">
        <v>954993999</v>
      </c>
      <c r="O14233">
        <v>954993999</v>
      </c>
      <c r="P14233" s="1" t="s">
        <v>13738</v>
      </c>
      <c r="Q14233" s="1" t="s">
        <v>13738</v>
      </c>
      <c r="R14233">
        <v>818493</v>
      </c>
      <c r="S14233">
        <v>818493</v>
      </c>
      <c r="T14233" s="2" t="s">
        <v>2379</v>
      </c>
      <c r="U14233" s="2" t="s">
        <v>2379</v>
      </c>
      <c r="V14233" s="2">
        <v>45321</v>
      </c>
      <c r="W14233" s="2">
        <v>45323</v>
      </c>
    </row>
    <row r="14234" spans="1:23" x14ac:dyDescent="0.25">
      <c r="A14234" t="s">
        <v>2380</v>
      </c>
      <c r="B14234">
        <v>1719413</v>
      </c>
      <c r="C14234">
        <v>3126364</v>
      </c>
      <c r="D14234">
        <v>504</v>
      </c>
      <c r="E14234">
        <v>763</v>
      </c>
      <c r="F14234" t="s">
        <v>1628</v>
      </c>
      <c r="G14234" t="s">
        <v>1627</v>
      </c>
      <c r="H14234" t="s">
        <v>1630</v>
      </c>
      <c r="I14234" t="s">
        <v>1629</v>
      </c>
      <c r="J14234" t="s">
        <v>1632</v>
      </c>
      <c r="K14234" t="s">
        <v>1631</v>
      </c>
      <c r="L14234" t="s">
        <v>13764</v>
      </c>
      <c r="M14234" t="s">
        <v>13765</v>
      </c>
      <c r="N14234">
        <v>954986655</v>
      </c>
      <c r="O14234">
        <v>954986655</v>
      </c>
      <c r="P14234" s="1" t="s">
        <v>13738</v>
      </c>
      <c r="Q14234" s="1" t="s">
        <v>13738</v>
      </c>
      <c r="R14234">
        <v>818493</v>
      </c>
      <c r="S14234">
        <v>818493</v>
      </c>
      <c r="T14234" s="2" t="s">
        <v>2381</v>
      </c>
      <c r="U14234" s="2" t="s">
        <v>2381</v>
      </c>
      <c r="V14234" s="2">
        <v>45321</v>
      </c>
      <c r="W14234" s="2">
        <v>45323</v>
      </c>
    </row>
    <row r="14235" spans="1:23" x14ac:dyDescent="0.25">
      <c r="A14235" t="s">
        <v>2382</v>
      </c>
      <c r="B14235">
        <v>1718863</v>
      </c>
      <c r="C14235">
        <v>3126047</v>
      </c>
      <c r="D14235">
        <v>504</v>
      </c>
      <c r="E14235">
        <v>763</v>
      </c>
      <c r="F14235" t="s">
        <v>1628</v>
      </c>
      <c r="G14235" t="s">
        <v>1627</v>
      </c>
      <c r="H14235" t="s">
        <v>1630</v>
      </c>
      <c r="I14235" t="s">
        <v>1629</v>
      </c>
      <c r="J14235" t="s">
        <v>1632</v>
      </c>
      <c r="K14235" t="s">
        <v>1631</v>
      </c>
      <c r="L14235" t="s">
        <v>13764</v>
      </c>
      <c r="M14235" t="s">
        <v>13765</v>
      </c>
      <c r="N14235">
        <v>954994134</v>
      </c>
      <c r="O14235">
        <v>954994134</v>
      </c>
      <c r="P14235" s="1" t="s">
        <v>13738</v>
      </c>
      <c r="Q14235" s="1" t="s">
        <v>13738</v>
      </c>
      <c r="R14235">
        <v>818493</v>
      </c>
      <c r="S14235">
        <v>818493</v>
      </c>
      <c r="T14235" s="2" t="s">
        <v>2383</v>
      </c>
      <c r="U14235" s="2" t="s">
        <v>2383</v>
      </c>
      <c r="V14235" s="2">
        <v>45321</v>
      </c>
      <c r="W14235" s="2">
        <v>45323</v>
      </c>
    </row>
    <row r="14236" spans="1:23" x14ac:dyDescent="0.25">
      <c r="A14236" t="s">
        <v>2384</v>
      </c>
      <c r="B14236">
        <v>1718673</v>
      </c>
      <c r="C14236">
        <v>3125933</v>
      </c>
      <c r="D14236">
        <v>504</v>
      </c>
      <c r="E14236">
        <v>763</v>
      </c>
      <c r="F14236" t="s">
        <v>1628</v>
      </c>
      <c r="G14236" t="s">
        <v>1627</v>
      </c>
      <c r="H14236" t="s">
        <v>1630</v>
      </c>
      <c r="I14236" t="s">
        <v>1629</v>
      </c>
      <c r="J14236" t="s">
        <v>1632</v>
      </c>
      <c r="K14236" t="s">
        <v>1631</v>
      </c>
      <c r="L14236" t="s">
        <v>13764</v>
      </c>
      <c r="M14236" t="s">
        <v>13765</v>
      </c>
      <c r="N14236">
        <v>954993643</v>
      </c>
      <c r="O14236">
        <v>954993643</v>
      </c>
      <c r="P14236" s="1" t="s">
        <v>13738</v>
      </c>
      <c r="Q14236" s="1" t="s">
        <v>13738</v>
      </c>
      <c r="R14236">
        <v>818493</v>
      </c>
      <c r="S14236">
        <v>818493</v>
      </c>
      <c r="T14236" s="2" t="s">
        <v>2385</v>
      </c>
      <c r="U14236" s="2" t="s">
        <v>2385</v>
      </c>
      <c r="V14236" s="2">
        <v>45321</v>
      </c>
      <c r="W14236" s="2">
        <v>45323</v>
      </c>
    </row>
    <row r="14237" spans="1:23" x14ac:dyDescent="0.25">
      <c r="A14237" t="s">
        <v>2386</v>
      </c>
      <c r="B14237">
        <v>1718920</v>
      </c>
      <c r="C14237">
        <v>3126081</v>
      </c>
      <c r="D14237">
        <v>504</v>
      </c>
      <c r="E14237">
        <v>763</v>
      </c>
      <c r="F14237" t="s">
        <v>1628</v>
      </c>
      <c r="G14237" t="s">
        <v>1627</v>
      </c>
      <c r="H14237" t="s">
        <v>1630</v>
      </c>
      <c r="I14237" t="s">
        <v>1629</v>
      </c>
      <c r="J14237" t="s">
        <v>1632</v>
      </c>
      <c r="K14237" t="s">
        <v>1631</v>
      </c>
      <c r="L14237" t="s">
        <v>13764</v>
      </c>
      <c r="M14237" t="s">
        <v>13765</v>
      </c>
      <c r="N14237">
        <v>954993125</v>
      </c>
      <c r="O14237">
        <v>954993125</v>
      </c>
      <c r="P14237" s="1" t="s">
        <v>13738</v>
      </c>
      <c r="Q14237" s="1" t="s">
        <v>13738</v>
      </c>
      <c r="R14237">
        <v>818493</v>
      </c>
      <c r="S14237">
        <v>818493</v>
      </c>
      <c r="T14237" s="2" t="s">
        <v>2387</v>
      </c>
      <c r="U14237" s="2" t="s">
        <v>2387</v>
      </c>
      <c r="V14237" s="2">
        <v>45321</v>
      </c>
      <c r="W14237" s="2">
        <v>45323</v>
      </c>
    </row>
    <row r="14238" spans="1:23" x14ac:dyDescent="0.25">
      <c r="A14238" t="s">
        <v>2388</v>
      </c>
      <c r="B14238">
        <v>1718733</v>
      </c>
      <c r="C14238">
        <v>3125963</v>
      </c>
      <c r="D14238">
        <v>504</v>
      </c>
      <c r="E14238">
        <v>763</v>
      </c>
      <c r="F14238" t="s">
        <v>1628</v>
      </c>
      <c r="G14238" t="s">
        <v>1627</v>
      </c>
      <c r="H14238" t="s">
        <v>1630</v>
      </c>
      <c r="I14238" t="s">
        <v>1629</v>
      </c>
      <c r="J14238" t="s">
        <v>1632</v>
      </c>
      <c r="K14238" t="s">
        <v>1631</v>
      </c>
      <c r="L14238" t="s">
        <v>13764</v>
      </c>
      <c r="M14238" t="s">
        <v>13765</v>
      </c>
      <c r="N14238">
        <v>954993657</v>
      </c>
      <c r="O14238">
        <v>954993657</v>
      </c>
      <c r="P14238" s="1" t="s">
        <v>13738</v>
      </c>
      <c r="Q14238" s="1" t="s">
        <v>13738</v>
      </c>
      <c r="R14238">
        <v>818493</v>
      </c>
      <c r="S14238">
        <v>818493</v>
      </c>
      <c r="T14238" s="2" t="s">
        <v>2389</v>
      </c>
      <c r="U14238" s="2" t="s">
        <v>2389</v>
      </c>
      <c r="V14238" s="2">
        <v>45321</v>
      </c>
      <c r="W14238" s="2">
        <v>45323</v>
      </c>
    </row>
    <row r="14239" spans="1:23" x14ac:dyDescent="0.25">
      <c r="A14239" t="s">
        <v>2390</v>
      </c>
      <c r="B14239">
        <v>1719629</v>
      </c>
      <c r="C14239">
        <v>3126468</v>
      </c>
      <c r="D14239">
        <v>504</v>
      </c>
      <c r="E14239">
        <v>763</v>
      </c>
      <c r="F14239" t="s">
        <v>1628</v>
      </c>
      <c r="G14239" t="s">
        <v>1627</v>
      </c>
      <c r="H14239" t="s">
        <v>1630</v>
      </c>
      <c r="I14239" t="s">
        <v>1629</v>
      </c>
      <c r="J14239" t="s">
        <v>1632</v>
      </c>
      <c r="K14239" t="s">
        <v>1631</v>
      </c>
      <c r="L14239" t="s">
        <v>13764</v>
      </c>
      <c r="M14239" t="s">
        <v>13765</v>
      </c>
      <c r="N14239">
        <v>954993330</v>
      </c>
      <c r="O14239">
        <v>954993330</v>
      </c>
      <c r="P14239" s="1" t="s">
        <v>13738</v>
      </c>
      <c r="Q14239" s="1" t="s">
        <v>13738</v>
      </c>
      <c r="R14239">
        <v>818493</v>
      </c>
      <c r="S14239">
        <v>818493</v>
      </c>
      <c r="T14239" s="2" t="s">
        <v>2391</v>
      </c>
      <c r="U14239" s="2" t="s">
        <v>2391</v>
      </c>
      <c r="V14239" s="2">
        <v>45321</v>
      </c>
      <c r="W14239" s="2">
        <v>45323</v>
      </c>
    </row>
    <row r="14240" spans="1:23" x14ac:dyDescent="0.25">
      <c r="A14240" t="s">
        <v>2392</v>
      </c>
      <c r="B14240">
        <v>1718901</v>
      </c>
      <c r="C14240">
        <v>3126071</v>
      </c>
      <c r="D14240">
        <v>504</v>
      </c>
      <c r="E14240">
        <v>763</v>
      </c>
      <c r="F14240" t="s">
        <v>1628</v>
      </c>
      <c r="G14240" t="s">
        <v>1627</v>
      </c>
      <c r="H14240" t="s">
        <v>1630</v>
      </c>
      <c r="I14240" t="s">
        <v>1629</v>
      </c>
      <c r="J14240" t="s">
        <v>1632</v>
      </c>
      <c r="K14240" t="s">
        <v>1631</v>
      </c>
      <c r="L14240" t="s">
        <v>13764</v>
      </c>
      <c r="M14240" t="s">
        <v>13765</v>
      </c>
      <c r="N14240">
        <v>954993721</v>
      </c>
      <c r="O14240">
        <v>954993721</v>
      </c>
      <c r="P14240" s="1" t="s">
        <v>13738</v>
      </c>
      <c r="Q14240" s="1" t="s">
        <v>13738</v>
      </c>
      <c r="R14240">
        <v>818493</v>
      </c>
      <c r="S14240">
        <v>818493</v>
      </c>
      <c r="T14240" s="2" t="s">
        <v>2393</v>
      </c>
      <c r="U14240" s="2" t="s">
        <v>2393</v>
      </c>
      <c r="V14240" s="2">
        <v>45321</v>
      </c>
      <c r="W14240" s="2">
        <v>45323</v>
      </c>
    </row>
    <row r="14241" spans="1:23" x14ac:dyDescent="0.25">
      <c r="A14241" t="s">
        <v>2394</v>
      </c>
      <c r="B14241">
        <v>1718188</v>
      </c>
      <c r="C14241">
        <v>3124316</v>
      </c>
      <c r="D14241">
        <v>504</v>
      </c>
      <c r="E14241">
        <v>763</v>
      </c>
      <c r="F14241" t="s">
        <v>1628</v>
      </c>
      <c r="G14241" t="s">
        <v>1627</v>
      </c>
      <c r="H14241" t="s">
        <v>1630</v>
      </c>
      <c r="I14241" t="s">
        <v>1629</v>
      </c>
      <c r="J14241" t="s">
        <v>1632</v>
      </c>
      <c r="K14241" t="s">
        <v>1631</v>
      </c>
      <c r="L14241" t="s">
        <v>13764</v>
      </c>
      <c r="M14241" t="s">
        <v>13765</v>
      </c>
      <c r="N14241">
        <v>954993481</v>
      </c>
      <c r="O14241">
        <v>954993481</v>
      </c>
      <c r="P14241" s="1" t="s">
        <v>13738</v>
      </c>
      <c r="Q14241" s="1" t="s">
        <v>13738</v>
      </c>
      <c r="R14241">
        <v>818493</v>
      </c>
      <c r="S14241">
        <v>818493</v>
      </c>
      <c r="T14241" s="2" t="s">
        <v>2395</v>
      </c>
      <c r="U14241" s="2" t="s">
        <v>2395</v>
      </c>
      <c r="V14241" s="2">
        <v>45321</v>
      </c>
      <c r="W14241" s="2">
        <v>45323</v>
      </c>
    </row>
    <row r="14242" spans="1:23" x14ac:dyDescent="0.25">
      <c r="A14242" t="s">
        <v>2396</v>
      </c>
      <c r="B14242">
        <v>1718376</v>
      </c>
      <c r="C14242">
        <v>3124453</v>
      </c>
      <c r="D14242">
        <v>504</v>
      </c>
      <c r="E14242">
        <v>763</v>
      </c>
      <c r="F14242" t="s">
        <v>1628</v>
      </c>
      <c r="G14242" t="s">
        <v>1627</v>
      </c>
      <c r="H14242" t="s">
        <v>1630</v>
      </c>
      <c r="I14242" t="s">
        <v>1629</v>
      </c>
      <c r="J14242" t="s">
        <v>1632</v>
      </c>
      <c r="K14242" t="s">
        <v>1631</v>
      </c>
      <c r="L14242" t="s">
        <v>13764</v>
      </c>
      <c r="M14242" t="s">
        <v>13765</v>
      </c>
      <c r="N14242">
        <v>954994151</v>
      </c>
      <c r="O14242">
        <v>954994151</v>
      </c>
      <c r="P14242" s="1" t="s">
        <v>13738</v>
      </c>
      <c r="Q14242" s="1" t="s">
        <v>13738</v>
      </c>
      <c r="R14242">
        <v>818493</v>
      </c>
      <c r="S14242">
        <v>818493</v>
      </c>
      <c r="T14242" s="2" t="s">
        <v>2397</v>
      </c>
      <c r="U14242" s="2" t="s">
        <v>2397</v>
      </c>
      <c r="V14242" s="2">
        <v>45321</v>
      </c>
      <c r="W14242" s="2">
        <v>45323</v>
      </c>
    </row>
    <row r="14243" spans="1:23" x14ac:dyDescent="0.25">
      <c r="A14243" t="s">
        <v>2398</v>
      </c>
      <c r="B14243">
        <v>1719218</v>
      </c>
      <c r="C14243">
        <v>3126264</v>
      </c>
      <c r="D14243">
        <v>504</v>
      </c>
      <c r="E14243">
        <v>763</v>
      </c>
      <c r="F14243" t="s">
        <v>1628</v>
      </c>
      <c r="G14243" t="s">
        <v>1627</v>
      </c>
      <c r="H14243" t="s">
        <v>1630</v>
      </c>
      <c r="I14243" t="s">
        <v>1629</v>
      </c>
      <c r="J14243" t="s">
        <v>1632</v>
      </c>
      <c r="K14243" t="s">
        <v>1631</v>
      </c>
      <c r="L14243" t="s">
        <v>13764</v>
      </c>
      <c r="M14243" t="s">
        <v>13765</v>
      </c>
      <c r="N14243">
        <v>954993794</v>
      </c>
      <c r="O14243">
        <v>954993794</v>
      </c>
      <c r="P14243" s="1" t="s">
        <v>13738</v>
      </c>
      <c r="Q14243" s="1" t="s">
        <v>13738</v>
      </c>
      <c r="R14243">
        <v>818493</v>
      </c>
      <c r="S14243">
        <v>818493</v>
      </c>
      <c r="T14243" s="2" t="s">
        <v>2399</v>
      </c>
      <c r="U14243" s="2" t="s">
        <v>2399</v>
      </c>
      <c r="V14243" s="2">
        <v>45321</v>
      </c>
      <c r="W14243" s="2">
        <v>45323</v>
      </c>
    </row>
    <row r="14244" spans="1:23" x14ac:dyDescent="0.25">
      <c r="A14244" t="s">
        <v>2400</v>
      </c>
      <c r="B14244">
        <v>1719698</v>
      </c>
      <c r="C14244">
        <v>3126486</v>
      </c>
      <c r="D14244">
        <v>504</v>
      </c>
      <c r="E14244">
        <v>763</v>
      </c>
      <c r="F14244" t="s">
        <v>1628</v>
      </c>
      <c r="G14244" t="s">
        <v>1627</v>
      </c>
      <c r="H14244" t="s">
        <v>1630</v>
      </c>
      <c r="I14244" t="s">
        <v>1629</v>
      </c>
      <c r="J14244" t="s">
        <v>1632</v>
      </c>
      <c r="K14244" t="s">
        <v>1631</v>
      </c>
      <c r="L14244" t="s">
        <v>13764</v>
      </c>
      <c r="M14244" t="s">
        <v>13765</v>
      </c>
      <c r="N14244">
        <v>954993336</v>
      </c>
      <c r="O14244">
        <v>954993336</v>
      </c>
      <c r="P14244" s="1" t="s">
        <v>13738</v>
      </c>
      <c r="Q14244" s="1" t="s">
        <v>13738</v>
      </c>
      <c r="R14244">
        <v>818493</v>
      </c>
      <c r="S14244">
        <v>818493</v>
      </c>
      <c r="T14244" s="2" t="s">
        <v>2401</v>
      </c>
      <c r="U14244" s="2" t="s">
        <v>2401</v>
      </c>
      <c r="V14244" s="2">
        <v>45321</v>
      </c>
      <c r="W14244" s="2">
        <v>45323</v>
      </c>
    </row>
    <row r="14245" spans="1:23" x14ac:dyDescent="0.25">
      <c r="A14245" t="s">
        <v>2402</v>
      </c>
      <c r="B14245">
        <v>1718578</v>
      </c>
      <c r="C14245">
        <v>3125891</v>
      </c>
      <c r="D14245">
        <v>504</v>
      </c>
      <c r="E14245">
        <v>763</v>
      </c>
      <c r="F14245" t="s">
        <v>1628</v>
      </c>
      <c r="G14245" t="s">
        <v>1627</v>
      </c>
      <c r="H14245" t="s">
        <v>1630</v>
      </c>
      <c r="I14245" t="s">
        <v>1629</v>
      </c>
      <c r="J14245" t="s">
        <v>1632</v>
      </c>
      <c r="K14245" t="s">
        <v>1631</v>
      </c>
      <c r="L14245" t="s">
        <v>13764</v>
      </c>
      <c r="M14245" t="s">
        <v>13765</v>
      </c>
      <c r="N14245">
        <v>954994181</v>
      </c>
      <c r="O14245">
        <v>954994181</v>
      </c>
      <c r="P14245" s="1" t="s">
        <v>13738</v>
      </c>
      <c r="Q14245" s="1" t="s">
        <v>13738</v>
      </c>
      <c r="R14245">
        <v>818493</v>
      </c>
      <c r="S14245">
        <v>818493</v>
      </c>
      <c r="T14245" s="2" t="s">
        <v>2403</v>
      </c>
      <c r="U14245" s="2" t="s">
        <v>2403</v>
      </c>
      <c r="V14245" s="2">
        <v>45321</v>
      </c>
      <c r="W14245" s="2">
        <v>45323</v>
      </c>
    </row>
    <row r="14246" spans="1:23" x14ac:dyDescent="0.25">
      <c r="A14246" t="s">
        <v>2404</v>
      </c>
      <c r="B14246">
        <v>1718436</v>
      </c>
      <c r="C14246">
        <v>3124517</v>
      </c>
      <c r="D14246">
        <v>504</v>
      </c>
      <c r="E14246">
        <v>763</v>
      </c>
      <c r="F14246" t="s">
        <v>1628</v>
      </c>
      <c r="G14246" t="s">
        <v>1627</v>
      </c>
      <c r="H14246" t="s">
        <v>1630</v>
      </c>
      <c r="I14246" t="s">
        <v>1629</v>
      </c>
      <c r="J14246" t="s">
        <v>1632</v>
      </c>
      <c r="K14246" t="s">
        <v>1631</v>
      </c>
      <c r="L14246" t="s">
        <v>13764</v>
      </c>
      <c r="M14246" t="s">
        <v>13765</v>
      </c>
      <c r="N14246">
        <v>954994289</v>
      </c>
      <c r="O14246">
        <v>954994289</v>
      </c>
      <c r="P14246" s="1" t="s">
        <v>13738</v>
      </c>
      <c r="Q14246" s="1" t="s">
        <v>13738</v>
      </c>
      <c r="R14246">
        <v>818493</v>
      </c>
      <c r="S14246">
        <v>818493</v>
      </c>
      <c r="T14246" s="2" t="s">
        <v>2405</v>
      </c>
      <c r="U14246" s="2" t="s">
        <v>2405</v>
      </c>
      <c r="V14246" s="2">
        <v>45321</v>
      </c>
      <c r="W14246" s="2">
        <v>45323</v>
      </c>
    </row>
    <row r="14247" spans="1:23" x14ac:dyDescent="0.25">
      <c r="A14247" t="s">
        <v>2406</v>
      </c>
      <c r="B14247">
        <v>1717969</v>
      </c>
      <c r="C14247">
        <v>3124168</v>
      </c>
      <c r="D14247">
        <v>504</v>
      </c>
      <c r="E14247">
        <v>763</v>
      </c>
      <c r="F14247" t="s">
        <v>1628</v>
      </c>
      <c r="G14247" t="s">
        <v>1627</v>
      </c>
      <c r="H14247" t="s">
        <v>1630</v>
      </c>
      <c r="I14247" t="s">
        <v>1629</v>
      </c>
      <c r="J14247" t="s">
        <v>1632</v>
      </c>
      <c r="K14247" t="s">
        <v>1631</v>
      </c>
      <c r="L14247" t="s">
        <v>13764</v>
      </c>
      <c r="M14247" t="s">
        <v>13765</v>
      </c>
      <c r="N14247">
        <v>954988533</v>
      </c>
      <c r="O14247">
        <v>954988533</v>
      </c>
      <c r="P14247" s="1" t="s">
        <v>13738</v>
      </c>
      <c r="Q14247" s="1" t="s">
        <v>13738</v>
      </c>
      <c r="R14247">
        <v>818493</v>
      </c>
      <c r="S14247">
        <v>818493</v>
      </c>
      <c r="T14247" s="2" t="s">
        <v>2407</v>
      </c>
      <c r="U14247" s="2" t="s">
        <v>2407</v>
      </c>
      <c r="V14247" s="2">
        <v>45321</v>
      </c>
      <c r="W14247" s="2">
        <v>45323</v>
      </c>
    </row>
    <row r="14248" spans="1:23" x14ac:dyDescent="0.25">
      <c r="A14248" t="s">
        <v>2408</v>
      </c>
      <c r="B14248">
        <v>1719415</v>
      </c>
      <c r="C14248">
        <v>3126365</v>
      </c>
      <c r="D14248">
        <v>504</v>
      </c>
      <c r="E14248">
        <v>763</v>
      </c>
      <c r="F14248" t="s">
        <v>1628</v>
      </c>
      <c r="G14248" t="s">
        <v>1627</v>
      </c>
      <c r="H14248" t="s">
        <v>1630</v>
      </c>
      <c r="I14248" t="s">
        <v>1629</v>
      </c>
      <c r="J14248" t="s">
        <v>1632</v>
      </c>
      <c r="K14248" t="s">
        <v>1631</v>
      </c>
      <c r="L14248" t="s">
        <v>13764</v>
      </c>
      <c r="M14248" t="s">
        <v>13765</v>
      </c>
      <c r="N14248">
        <v>954986650</v>
      </c>
      <c r="O14248">
        <v>954986650</v>
      </c>
      <c r="P14248" s="1" t="s">
        <v>13738</v>
      </c>
      <c r="Q14248" s="1" t="s">
        <v>13738</v>
      </c>
      <c r="R14248">
        <v>818493</v>
      </c>
      <c r="S14248">
        <v>818493</v>
      </c>
      <c r="T14248" s="2" t="s">
        <v>2409</v>
      </c>
      <c r="U14248" s="2" t="s">
        <v>2409</v>
      </c>
      <c r="V14248" s="2">
        <v>45321</v>
      </c>
      <c r="W14248" s="2">
        <v>45323</v>
      </c>
    </row>
    <row r="14249" spans="1:23" x14ac:dyDescent="0.25">
      <c r="A14249" t="s">
        <v>2410</v>
      </c>
      <c r="B14249">
        <v>1718193</v>
      </c>
      <c r="C14249">
        <v>3124322</v>
      </c>
      <c r="D14249">
        <v>504</v>
      </c>
      <c r="E14249">
        <v>763</v>
      </c>
      <c r="F14249" t="s">
        <v>1628</v>
      </c>
      <c r="G14249" t="s">
        <v>1627</v>
      </c>
      <c r="H14249" t="s">
        <v>1630</v>
      </c>
      <c r="I14249" t="s">
        <v>1629</v>
      </c>
      <c r="J14249" t="s">
        <v>1632</v>
      </c>
      <c r="K14249" t="s">
        <v>1631</v>
      </c>
      <c r="L14249" t="s">
        <v>13764</v>
      </c>
      <c r="M14249" t="s">
        <v>13765</v>
      </c>
      <c r="N14249">
        <v>954993490</v>
      </c>
      <c r="O14249">
        <v>954993490</v>
      </c>
      <c r="P14249" s="1" t="s">
        <v>13738</v>
      </c>
      <c r="Q14249" s="1" t="s">
        <v>13738</v>
      </c>
      <c r="R14249">
        <v>818493</v>
      </c>
      <c r="S14249">
        <v>818493</v>
      </c>
      <c r="T14249" s="2" t="s">
        <v>2411</v>
      </c>
      <c r="U14249" s="2" t="s">
        <v>2411</v>
      </c>
      <c r="V14249" s="2">
        <v>45321</v>
      </c>
      <c r="W14249" s="2">
        <v>45323</v>
      </c>
    </row>
    <row r="14250" spans="1:23" x14ac:dyDescent="0.25">
      <c r="A14250" t="s">
        <v>2412</v>
      </c>
      <c r="B14250">
        <v>1718325</v>
      </c>
      <c r="C14250">
        <v>3124395</v>
      </c>
      <c r="D14250">
        <v>504</v>
      </c>
      <c r="E14250">
        <v>763</v>
      </c>
      <c r="F14250" t="s">
        <v>1628</v>
      </c>
      <c r="G14250" t="s">
        <v>1627</v>
      </c>
      <c r="H14250" t="s">
        <v>1630</v>
      </c>
      <c r="I14250" t="s">
        <v>1629</v>
      </c>
      <c r="J14250" t="s">
        <v>1632</v>
      </c>
      <c r="K14250" t="s">
        <v>1631</v>
      </c>
      <c r="L14250" t="s">
        <v>13764</v>
      </c>
      <c r="M14250" t="s">
        <v>13765</v>
      </c>
      <c r="N14250">
        <v>954994479</v>
      </c>
      <c r="O14250">
        <v>954994479</v>
      </c>
      <c r="P14250" s="1" t="s">
        <v>13738</v>
      </c>
      <c r="Q14250" s="1" t="s">
        <v>13738</v>
      </c>
      <c r="R14250">
        <v>818493</v>
      </c>
      <c r="S14250">
        <v>818493</v>
      </c>
      <c r="T14250" s="2" t="s">
        <v>2413</v>
      </c>
      <c r="U14250" s="2" t="s">
        <v>2413</v>
      </c>
      <c r="V14250" s="2">
        <v>45321</v>
      </c>
      <c r="W14250" s="2">
        <v>45323</v>
      </c>
    </row>
    <row r="14251" spans="1:23" x14ac:dyDescent="0.25">
      <c r="A14251" t="s">
        <v>2414</v>
      </c>
      <c r="B14251">
        <v>1718963</v>
      </c>
      <c r="C14251">
        <v>3126105</v>
      </c>
      <c r="D14251">
        <v>504</v>
      </c>
      <c r="E14251">
        <v>763</v>
      </c>
      <c r="F14251" t="s">
        <v>1628</v>
      </c>
      <c r="G14251" t="s">
        <v>1627</v>
      </c>
      <c r="H14251" t="s">
        <v>1630</v>
      </c>
      <c r="I14251" t="s">
        <v>1629</v>
      </c>
      <c r="J14251" t="s">
        <v>1632</v>
      </c>
      <c r="K14251" t="s">
        <v>1631</v>
      </c>
      <c r="L14251" t="s">
        <v>13764</v>
      </c>
      <c r="M14251" t="s">
        <v>13765</v>
      </c>
      <c r="N14251">
        <v>954993140</v>
      </c>
      <c r="O14251">
        <v>954993140</v>
      </c>
      <c r="P14251" s="1" t="s">
        <v>13738</v>
      </c>
      <c r="Q14251" s="1" t="s">
        <v>13738</v>
      </c>
      <c r="R14251">
        <v>818493</v>
      </c>
      <c r="S14251">
        <v>818493</v>
      </c>
      <c r="T14251" s="2" t="s">
        <v>2415</v>
      </c>
      <c r="U14251" s="2" t="s">
        <v>2415</v>
      </c>
      <c r="V14251" s="2">
        <v>45321</v>
      </c>
      <c r="W14251" s="2">
        <v>45323</v>
      </c>
    </row>
    <row r="14252" spans="1:23" x14ac:dyDescent="0.25">
      <c r="A14252" t="s">
        <v>2416</v>
      </c>
      <c r="B14252">
        <v>1719137</v>
      </c>
      <c r="C14252">
        <v>3126228</v>
      </c>
      <c r="D14252">
        <v>504</v>
      </c>
      <c r="E14252">
        <v>763</v>
      </c>
      <c r="F14252" t="s">
        <v>1628</v>
      </c>
      <c r="G14252" t="s">
        <v>1627</v>
      </c>
      <c r="H14252" t="s">
        <v>1630</v>
      </c>
      <c r="I14252" t="s">
        <v>1629</v>
      </c>
      <c r="J14252" t="s">
        <v>1632</v>
      </c>
      <c r="K14252" t="s">
        <v>1631</v>
      </c>
      <c r="L14252" t="s">
        <v>13764</v>
      </c>
      <c r="M14252" t="s">
        <v>13765</v>
      </c>
      <c r="N14252">
        <v>954986422</v>
      </c>
      <c r="O14252">
        <v>954986422</v>
      </c>
      <c r="P14252" s="1" t="s">
        <v>13738</v>
      </c>
      <c r="Q14252" s="1" t="s">
        <v>13738</v>
      </c>
      <c r="R14252">
        <v>818493</v>
      </c>
      <c r="S14252">
        <v>818493</v>
      </c>
      <c r="T14252" s="2" t="s">
        <v>2417</v>
      </c>
      <c r="U14252" s="2" t="s">
        <v>2417</v>
      </c>
      <c r="V14252" s="2">
        <v>45321</v>
      </c>
      <c r="W14252" s="2">
        <v>45323</v>
      </c>
    </row>
    <row r="14253" spans="1:23" x14ac:dyDescent="0.25">
      <c r="A14253" t="s">
        <v>2418</v>
      </c>
      <c r="B14253">
        <v>1718476</v>
      </c>
      <c r="C14253">
        <v>3124537</v>
      </c>
      <c r="D14253">
        <v>504</v>
      </c>
      <c r="E14253">
        <v>763</v>
      </c>
      <c r="F14253" t="s">
        <v>1628</v>
      </c>
      <c r="G14253" t="s">
        <v>1627</v>
      </c>
      <c r="H14253" t="s">
        <v>1630</v>
      </c>
      <c r="I14253" t="s">
        <v>1629</v>
      </c>
      <c r="J14253" t="s">
        <v>1632</v>
      </c>
      <c r="K14253" t="s">
        <v>1631</v>
      </c>
      <c r="L14253" t="s">
        <v>13764</v>
      </c>
      <c r="M14253" t="s">
        <v>13765</v>
      </c>
      <c r="N14253">
        <v>954994029</v>
      </c>
      <c r="O14253">
        <v>954994029</v>
      </c>
      <c r="P14253" s="1" t="s">
        <v>13738</v>
      </c>
      <c r="Q14253" s="1" t="s">
        <v>13738</v>
      </c>
      <c r="R14253">
        <v>818493</v>
      </c>
      <c r="S14253">
        <v>818493</v>
      </c>
      <c r="T14253" s="2" t="s">
        <v>2419</v>
      </c>
      <c r="U14253" s="2" t="s">
        <v>2419</v>
      </c>
      <c r="V14253" s="2">
        <v>45321</v>
      </c>
      <c r="W14253" s="2">
        <v>45323</v>
      </c>
    </row>
    <row r="14254" spans="1:23" x14ac:dyDescent="0.25">
      <c r="A14254" t="s">
        <v>2420</v>
      </c>
      <c r="B14254">
        <v>1718545</v>
      </c>
      <c r="C14254">
        <v>3125871</v>
      </c>
      <c r="D14254">
        <v>504</v>
      </c>
      <c r="E14254">
        <v>763</v>
      </c>
      <c r="F14254" t="s">
        <v>1628</v>
      </c>
      <c r="G14254" t="s">
        <v>1627</v>
      </c>
      <c r="H14254" t="s">
        <v>1630</v>
      </c>
      <c r="I14254" t="s">
        <v>1629</v>
      </c>
      <c r="J14254" t="s">
        <v>1632</v>
      </c>
      <c r="K14254" t="s">
        <v>1631</v>
      </c>
      <c r="L14254" t="s">
        <v>13764</v>
      </c>
      <c r="M14254" t="s">
        <v>13765</v>
      </c>
      <c r="N14254">
        <v>954994155</v>
      </c>
      <c r="O14254">
        <v>954994155</v>
      </c>
      <c r="P14254" s="1" t="s">
        <v>13738</v>
      </c>
      <c r="Q14254" s="1" t="s">
        <v>13738</v>
      </c>
      <c r="R14254">
        <v>818493</v>
      </c>
      <c r="S14254">
        <v>818493</v>
      </c>
      <c r="T14254" s="2" t="s">
        <v>2421</v>
      </c>
      <c r="U14254" s="2" t="s">
        <v>2421</v>
      </c>
      <c r="V14254" s="2">
        <v>45321</v>
      </c>
      <c r="W14254" s="2">
        <v>45323</v>
      </c>
    </row>
    <row r="14255" spans="1:23" x14ac:dyDescent="0.25">
      <c r="A14255" t="s">
        <v>2422</v>
      </c>
      <c r="B14255">
        <v>1718820</v>
      </c>
      <c r="C14255">
        <v>3126019</v>
      </c>
      <c r="D14255">
        <v>504</v>
      </c>
      <c r="E14255">
        <v>763</v>
      </c>
      <c r="F14255" t="s">
        <v>1628</v>
      </c>
      <c r="G14255" t="s">
        <v>1627</v>
      </c>
      <c r="H14255" t="s">
        <v>1630</v>
      </c>
      <c r="I14255" t="s">
        <v>1629</v>
      </c>
      <c r="J14255" t="s">
        <v>1632</v>
      </c>
      <c r="K14255" t="s">
        <v>1631</v>
      </c>
      <c r="L14255" t="s">
        <v>13764</v>
      </c>
      <c r="M14255" t="s">
        <v>13765</v>
      </c>
      <c r="N14255">
        <v>954994122</v>
      </c>
      <c r="O14255">
        <v>954994122</v>
      </c>
      <c r="P14255" s="1" t="s">
        <v>13738</v>
      </c>
      <c r="Q14255" s="1" t="s">
        <v>13738</v>
      </c>
      <c r="R14255">
        <v>818493</v>
      </c>
      <c r="S14255">
        <v>818493</v>
      </c>
      <c r="T14255" s="2" t="s">
        <v>2423</v>
      </c>
      <c r="U14255" s="2" t="s">
        <v>2423</v>
      </c>
      <c r="V14255" s="2">
        <v>45321</v>
      </c>
      <c r="W14255" s="2">
        <v>45323</v>
      </c>
    </row>
    <row r="14256" spans="1:23" x14ac:dyDescent="0.25">
      <c r="A14256" t="s">
        <v>2424</v>
      </c>
      <c r="B14256">
        <v>1718576</v>
      </c>
      <c r="C14256">
        <v>3125889</v>
      </c>
      <c r="D14256">
        <v>504</v>
      </c>
      <c r="E14256">
        <v>763</v>
      </c>
      <c r="F14256" t="s">
        <v>1628</v>
      </c>
      <c r="G14256" t="s">
        <v>1627</v>
      </c>
      <c r="H14256" t="s">
        <v>1630</v>
      </c>
      <c r="I14256" t="s">
        <v>1629</v>
      </c>
      <c r="J14256" t="s">
        <v>1632</v>
      </c>
      <c r="K14256" t="s">
        <v>1631</v>
      </c>
      <c r="L14256" t="s">
        <v>13764</v>
      </c>
      <c r="M14256" t="s">
        <v>13765</v>
      </c>
      <c r="N14256">
        <v>954994178</v>
      </c>
      <c r="O14256">
        <v>954994178</v>
      </c>
      <c r="P14256" s="1" t="s">
        <v>13738</v>
      </c>
      <c r="Q14256" s="1" t="s">
        <v>13738</v>
      </c>
      <c r="R14256">
        <v>818493</v>
      </c>
      <c r="S14256">
        <v>818493</v>
      </c>
      <c r="T14256" s="2" t="s">
        <v>2425</v>
      </c>
      <c r="U14256" s="2" t="s">
        <v>2425</v>
      </c>
      <c r="V14256" s="2">
        <v>45321</v>
      </c>
      <c r="W14256" s="2">
        <v>45323</v>
      </c>
    </row>
    <row r="14257" spans="1:23" x14ac:dyDescent="0.25">
      <c r="A14257" t="s">
        <v>2426</v>
      </c>
      <c r="B14257">
        <v>1718206</v>
      </c>
      <c r="C14257">
        <v>3124336</v>
      </c>
      <c r="D14257">
        <v>504</v>
      </c>
      <c r="E14257">
        <v>763</v>
      </c>
      <c r="F14257" t="s">
        <v>1628</v>
      </c>
      <c r="G14257" t="s">
        <v>1627</v>
      </c>
      <c r="H14257" t="s">
        <v>1630</v>
      </c>
      <c r="I14257" t="s">
        <v>1629</v>
      </c>
      <c r="J14257" t="s">
        <v>1632</v>
      </c>
      <c r="K14257" t="s">
        <v>1631</v>
      </c>
      <c r="L14257" t="s">
        <v>13764</v>
      </c>
      <c r="M14257" t="s">
        <v>13765</v>
      </c>
      <c r="N14257">
        <v>954988543</v>
      </c>
      <c r="O14257">
        <v>954988543</v>
      </c>
      <c r="P14257" s="1" t="s">
        <v>13738</v>
      </c>
      <c r="Q14257" s="1" t="s">
        <v>13738</v>
      </c>
      <c r="R14257">
        <v>818493</v>
      </c>
      <c r="S14257">
        <v>818493</v>
      </c>
      <c r="T14257" s="2" t="s">
        <v>2427</v>
      </c>
      <c r="U14257" s="2" t="s">
        <v>2427</v>
      </c>
      <c r="V14257" s="2">
        <v>45321</v>
      </c>
      <c r="W14257" s="2">
        <v>45323</v>
      </c>
    </row>
    <row r="14258" spans="1:23" x14ac:dyDescent="0.25">
      <c r="A14258" t="s">
        <v>2428</v>
      </c>
      <c r="B14258">
        <v>1719189</v>
      </c>
      <c r="C14258">
        <v>3126251</v>
      </c>
      <c r="D14258">
        <v>504</v>
      </c>
      <c r="E14258">
        <v>763</v>
      </c>
      <c r="F14258" t="s">
        <v>1628</v>
      </c>
      <c r="G14258" t="s">
        <v>1627</v>
      </c>
      <c r="H14258" t="s">
        <v>1630</v>
      </c>
      <c r="I14258" t="s">
        <v>1629</v>
      </c>
      <c r="J14258" t="s">
        <v>1632</v>
      </c>
      <c r="K14258" t="s">
        <v>1631</v>
      </c>
      <c r="L14258" t="s">
        <v>13764</v>
      </c>
      <c r="M14258" t="s">
        <v>13765</v>
      </c>
      <c r="N14258">
        <v>954993777</v>
      </c>
      <c r="O14258">
        <v>954993777</v>
      </c>
      <c r="P14258" s="1" t="s">
        <v>13738</v>
      </c>
      <c r="Q14258" s="1" t="s">
        <v>13738</v>
      </c>
      <c r="R14258">
        <v>818493</v>
      </c>
      <c r="S14258">
        <v>818493</v>
      </c>
      <c r="T14258" s="2" t="s">
        <v>2429</v>
      </c>
      <c r="U14258" s="2" t="s">
        <v>2429</v>
      </c>
      <c r="V14258" s="2">
        <v>45321</v>
      </c>
      <c r="W14258" s="2">
        <v>45323</v>
      </c>
    </row>
    <row r="14259" spans="1:23" x14ac:dyDescent="0.25">
      <c r="A14259" t="s">
        <v>2430</v>
      </c>
      <c r="B14259">
        <v>1718557</v>
      </c>
      <c r="C14259">
        <v>3125880</v>
      </c>
      <c r="D14259">
        <v>504</v>
      </c>
      <c r="E14259">
        <v>763</v>
      </c>
      <c r="F14259" t="s">
        <v>1628</v>
      </c>
      <c r="G14259" t="s">
        <v>1627</v>
      </c>
      <c r="H14259" t="s">
        <v>1630</v>
      </c>
      <c r="I14259" t="s">
        <v>1629</v>
      </c>
      <c r="J14259" t="s">
        <v>1632</v>
      </c>
      <c r="K14259" t="s">
        <v>1631</v>
      </c>
      <c r="L14259" t="s">
        <v>13764</v>
      </c>
      <c r="M14259" t="s">
        <v>13765</v>
      </c>
      <c r="N14259">
        <v>954994179</v>
      </c>
      <c r="O14259">
        <v>954994179</v>
      </c>
      <c r="P14259" s="1" t="s">
        <v>13738</v>
      </c>
      <c r="Q14259" s="1" t="s">
        <v>13738</v>
      </c>
      <c r="R14259">
        <v>818493</v>
      </c>
      <c r="S14259">
        <v>818493</v>
      </c>
      <c r="T14259" s="2" t="s">
        <v>2431</v>
      </c>
      <c r="U14259" s="2" t="s">
        <v>2431</v>
      </c>
      <c r="V14259" s="2">
        <v>45321</v>
      </c>
      <c r="W14259" s="2">
        <v>45323</v>
      </c>
    </row>
    <row r="14260" spans="1:23" x14ac:dyDescent="0.25">
      <c r="A14260" t="s">
        <v>2432</v>
      </c>
      <c r="B14260">
        <v>1718269</v>
      </c>
      <c r="C14260">
        <v>3124368</v>
      </c>
      <c r="D14260">
        <v>504</v>
      </c>
      <c r="E14260">
        <v>763</v>
      </c>
      <c r="F14260" t="s">
        <v>1628</v>
      </c>
      <c r="G14260" t="s">
        <v>1627</v>
      </c>
      <c r="H14260" t="s">
        <v>1630</v>
      </c>
      <c r="I14260" t="s">
        <v>1629</v>
      </c>
      <c r="J14260" t="s">
        <v>1632</v>
      </c>
      <c r="K14260" t="s">
        <v>1631</v>
      </c>
      <c r="L14260" t="s">
        <v>13764</v>
      </c>
      <c r="M14260" t="s">
        <v>13765</v>
      </c>
      <c r="N14260">
        <v>954993494</v>
      </c>
      <c r="O14260">
        <v>954993494</v>
      </c>
      <c r="P14260" s="1" t="s">
        <v>13738</v>
      </c>
      <c r="Q14260" s="1" t="s">
        <v>13738</v>
      </c>
      <c r="R14260">
        <v>818493</v>
      </c>
      <c r="S14260">
        <v>818493</v>
      </c>
      <c r="T14260" s="2" t="s">
        <v>2433</v>
      </c>
      <c r="U14260" s="2" t="s">
        <v>2433</v>
      </c>
      <c r="V14260" s="2">
        <v>45321</v>
      </c>
      <c r="W14260" s="2">
        <v>45323</v>
      </c>
    </row>
    <row r="14261" spans="1:23" x14ac:dyDescent="0.25">
      <c r="A14261" t="s">
        <v>2434</v>
      </c>
      <c r="B14261">
        <v>1719371</v>
      </c>
      <c r="C14261">
        <v>3126338</v>
      </c>
      <c r="D14261">
        <v>504</v>
      </c>
      <c r="E14261">
        <v>763</v>
      </c>
      <c r="F14261" t="s">
        <v>1628</v>
      </c>
      <c r="G14261" t="s">
        <v>1627</v>
      </c>
      <c r="H14261" t="s">
        <v>1630</v>
      </c>
      <c r="I14261" t="s">
        <v>1629</v>
      </c>
      <c r="J14261" t="s">
        <v>1632</v>
      </c>
      <c r="K14261" t="s">
        <v>1631</v>
      </c>
      <c r="L14261" t="s">
        <v>13764</v>
      </c>
      <c r="M14261" t="s">
        <v>13765</v>
      </c>
      <c r="N14261">
        <v>954986666</v>
      </c>
      <c r="O14261">
        <v>954986666</v>
      </c>
      <c r="P14261" s="1" t="s">
        <v>13738</v>
      </c>
      <c r="Q14261" s="1" t="s">
        <v>13738</v>
      </c>
      <c r="R14261">
        <v>818493</v>
      </c>
      <c r="S14261">
        <v>818493</v>
      </c>
      <c r="T14261" s="2" t="s">
        <v>2435</v>
      </c>
      <c r="U14261" s="2" t="s">
        <v>2435</v>
      </c>
      <c r="V14261" s="2">
        <v>45321</v>
      </c>
      <c r="W14261" s="2">
        <v>45323</v>
      </c>
    </row>
    <row r="14262" spans="1:23" x14ac:dyDescent="0.25">
      <c r="A14262" t="s">
        <v>2436</v>
      </c>
      <c r="B14262">
        <v>1720051</v>
      </c>
      <c r="C14262">
        <v>3126573</v>
      </c>
      <c r="D14262">
        <v>504</v>
      </c>
      <c r="E14262">
        <v>763</v>
      </c>
      <c r="F14262" t="s">
        <v>1628</v>
      </c>
      <c r="G14262" t="s">
        <v>1627</v>
      </c>
      <c r="H14262" t="s">
        <v>1630</v>
      </c>
      <c r="I14262" t="s">
        <v>1629</v>
      </c>
      <c r="J14262" t="s">
        <v>1632</v>
      </c>
      <c r="K14262" t="s">
        <v>1631</v>
      </c>
      <c r="L14262" t="s">
        <v>13764</v>
      </c>
      <c r="M14262" t="s">
        <v>13765</v>
      </c>
      <c r="N14262">
        <v>954993418</v>
      </c>
      <c r="O14262">
        <v>954993418</v>
      </c>
      <c r="P14262" s="1" t="s">
        <v>13738</v>
      </c>
      <c r="Q14262" s="1" t="s">
        <v>13738</v>
      </c>
      <c r="R14262">
        <v>818493</v>
      </c>
      <c r="S14262">
        <v>818493</v>
      </c>
      <c r="T14262" s="2" t="s">
        <v>2437</v>
      </c>
      <c r="U14262" s="2" t="s">
        <v>2437</v>
      </c>
      <c r="V14262" s="2">
        <v>45321</v>
      </c>
      <c r="W14262" s="2">
        <v>45323</v>
      </c>
    </row>
    <row r="14263" spans="1:23" x14ac:dyDescent="0.25">
      <c r="A14263" t="s">
        <v>2438</v>
      </c>
      <c r="B14263">
        <v>1718957</v>
      </c>
      <c r="C14263">
        <v>3126101</v>
      </c>
      <c r="D14263">
        <v>504</v>
      </c>
      <c r="E14263">
        <v>763</v>
      </c>
      <c r="F14263" t="s">
        <v>1628</v>
      </c>
      <c r="G14263" t="s">
        <v>1627</v>
      </c>
      <c r="H14263" t="s">
        <v>1630</v>
      </c>
      <c r="I14263" t="s">
        <v>1629</v>
      </c>
      <c r="J14263" t="s">
        <v>1632</v>
      </c>
      <c r="K14263" t="s">
        <v>1631</v>
      </c>
      <c r="L14263" t="s">
        <v>13764</v>
      </c>
      <c r="M14263" t="s">
        <v>13765</v>
      </c>
      <c r="N14263">
        <v>954993149</v>
      </c>
      <c r="O14263">
        <v>954993149</v>
      </c>
      <c r="P14263" s="1" t="s">
        <v>13738</v>
      </c>
      <c r="Q14263" s="1" t="s">
        <v>13738</v>
      </c>
      <c r="R14263">
        <v>818493</v>
      </c>
      <c r="S14263">
        <v>818493</v>
      </c>
      <c r="T14263" s="2" t="s">
        <v>2439</v>
      </c>
      <c r="U14263" s="2" t="s">
        <v>2439</v>
      </c>
      <c r="V14263" s="2">
        <v>45321</v>
      </c>
      <c r="W14263" s="2">
        <v>45323</v>
      </c>
    </row>
    <row r="14264" spans="1:23" x14ac:dyDescent="0.25">
      <c r="A14264" t="s">
        <v>2440</v>
      </c>
      <c r="B14264">
        <v>1719242</v>
      </c>
      <c r="C14264">
        <v>3126273</v>
      </c>
      <c r="D14264">
        <v>504</v>
      </c>
      <c r="E14264">
        <v>763</v>
      </c>
      <c r="F14264" t="s">
        <v>1628</v>
      </c>
      <c r="G14264" t="s">
        <v>1627</v>
      </c>
      <c r="H14264" t="s">
        <v>1630</v>
      </c>
      <c r="I14264" t="s">
        <v>1629</v>
      </c>
      <c r="J14264" t="s">
        <v>1632</v>
      </c>
      <c r="K14264" t="s">
        <v>1631</v>
      </c>
      <c r="L14264" t="s">
        <v>13764</v>
      </c>
      <c r="M14264" t="s">
        <v>13765</v>
      </c>
      <c r="N14264">
        <v>954993793</v>
      </c>
      <c r="O14264">
        <v>954993793</v>
      </c>
      <c r="P14264" s="1" t="s">
        <v>13738</v>
      </c>
      <c r="Q14264" s="1" t="s">
        <v>13738</v>
      </c>
      <c r="R14264">
        <v>818493</v>
      </c>
      <c r="S14264">
        <v>818493</v>
      </c>
      <c r="T14264" s="2" t="s">
        <v>2441</v>
      </c>
      <c r="U14264" s="2" t="s">
        <v>2441</v>
      </c>
      <c r="V14264" s="2">
        <v>45321</v>
      </c>
      <c r="W14264" s="2">
        <v>45323</v>
      </c>
    </row>
    <row r="14265" spans="1:23" x14ac:dyDescent="0.25">
      <c r="A14265" t="s">
        <v>2442</v>
      </c>
      <c r="B14265">
        <v>1718988</v>
      </c>
      <c r="C14265">
        <v>3126131</v>
      </c>
      <c r="D14265">
        <v>504</v>
      </c>
      <c r="E14265">
        <v>763</v>
      </c>
      <c r="F14265" t="s">
        <v>1628</v>
      </c>
      <c r="G14265" t="s">
        <v>1627</v>
      </c>
      <c r="H14265" t="s">
        <v>1630</v>
      </c>
      <c r="I14265" t="s">
        <v>1629</v>
      </c>
      <c r="J14265" t="s">
        <v>1632</v>
      </c>
      <c r="K14265" t="s">
        <v>1631</v>
      </c>
      <c r="L14265" t="s">
        <v>13764</v>
      </c>
      <c r="M14265" t="s">
        <v>13765</v>
      </c>
      <c r="N14265">
        <v>954993150</v>
      </c>
      <c r="O14265">
        <v>954993150</v>
      </c>
      <c r="P14265" s="1" t="s">
        <v>13738</v>
      </c>
      <c r="Q14265" s="1" t="s">
        <v>13738</v>
      </c>
      <c r="R14265">
        <v>818493</v>
      </c>
      <c r="S14265">
        <v>818493</v>
      </c>
      <c r="T14265" s="2" t="s">
        <v>2443</v>
      </c>
      <c r="U14265" s="2" t="s">
        <v>2443</v>
      </c>
      <c r="V14265" s="2">
        <v>45321</v>
      </c>
      <c r="W14265" s="2">
        <v>45323</v>
      </c>
    </row>
    <row r="14266" spans="1:23" x14ac:dyDescent="0.25">
      <c r="A14266" t="s">
        <v>2444</v>
      </c>
      <c r="B14266">
        <v>1719200</v>
      </c>
      <c r="C14266">
        <v>3126255</v>
      </c>
      <c r="D14266">
        <v>504</v>
      </c>
      <c r="E14266">
        <v>763</v>
      </c>
      <c r="F14266" t="s">
        <v>1628</v>
      </c>
      <c r="G14266" t="s">
        <v>1627</v>
      </c>
      <c r="H14266" t="s">
        <v>1630</v>
      </c>
      <c r="I14266" t="s">
        <v>1629</v>
      </c>
      <c r="J14266" t="s">
        <v>1632</v>
      </c>
      <c r="K14266" t="s">
        <v>1631</v>
      </c>
      <c r="L14266" t="s">
        <v>13764</v>
      </c>
      <c r="M14266" t="s">
        <v>13765</v>
      </c>
      <c r="N14266">
        <v>954993796</v>
      </c>
      <c r="O14266">
        <v>954993796</v>
      </c>
      <c r="P14266" s="1" t="s">
        <v>13738</v>
      </c>
      <c r="Q14266" s="1" t="s">
        <v>13738</v>
      </c>
      <c r="R14266">
        <v>818493</v>
      </c>
      <c r="S14266">
        <v>818493</v>
      </c>
      <c r="T14266" s="2" t="s">
        <v>2445</v>
      </c>
      <c r="U14266" s="2" t="s">
        <v>2445</v>
      </c>
      <c r="V14266" s="2">
        <v>45321</v>
      </c>
      <c r="W14266" s="2">
        <v>45323</v>
      </c>
    </row>
    <row r="14267" spans="1:23" x14ac:dyDescent="0.25">
      <c r="A14267" t="s">
        <v>2446</v>
      </c>
      <c r="B14267">
        <v>1718898</v>
      </c>
      <c r="C14267">
        <v>3126070</v>
      </c>
      <c r="D14267">
        <v>504</v>
      </c>
      <c r="E14267">
        <v>763</v>
      </c>
      <c r="F14267" t="s">
        <v>1628</v>
      </c>
      <c r="G14267" t="s">
        <v>1627</v>
      </c>
      <c r="H14267" t="s">
        <v>1630</v>
      </c>
      <c r="I14267" t="s">
        <v>1629</v>
      </c>
      <c r="J14267" t="s">
        <v>1632</v>
      </c>
      <c r="K14267" t="s">
        <v>1631</v>
      </c>
      <c r="L14267" t="s">
        <v>13764</v>
      </c>
      <c r="M14267" t="s">
        <v>13765</v>
      </c>
      <c r="N14267">
        <v>954993710</v>
      </c>
      <c r="O14267">
        <v>954993710</v>
      </c>
      <c r="P14267" s="1" t="s">
        <v>13738</v>
      </c>
      <c r="Q14267" s="1" t="s">
        <v>13738</v>
      </c>
      <c r="R14267">
        <v>818493</v>
      </c>
      <c r="S14267">
        <v>818493</v>
      </c>
      <c r="T14267" s="2" t="s">
        <v>2447</v>
      </c>
      <c r="U14267" s="2" t="s">
        <v>2447</v>
      </c>
      <c r="V14267" s="2">
        <v>45321</v>
      </c>
      <c r="W14267" s="2">
        <v>45323</v>
      </c>
    </row>
    <row r="14268" spans="1:23" x14ac:dyDescent="0.25">
      <c r="A14268" t="s">
        <v>2448</v>
      </c>
      <c r="B14268">
        <v>1719632</v>
      </c>
      <c r="C14268">
        <v>3126470</v>
      </c>
      <c r="D14268">
        <v>504</v>
      </c>
      <c r="E14268">
        <v>763</v>
      </c>
      <c r="F14268" t="s">
        <v>1628</v>
      </c>
      <c r="G14268" t="s">
        <v>1627</v>
      </c>
      <c r="H14268" t="s">
        <v>1630</v>
      </c>
      <c r="I14268" t="s">
        <v>1629</v>
      </c>
      <c r="J14268" t="s">
        <v>1632</v>
      </c>
      <c r="K14268" t="s">
        <v>1631</v>
      </c>
      <c r="L14268" t="s">
        <v>13764</v>
      </c>
      <c r="M14268" t="s">
        <v>13765</v>
      </c>
      <c r="N14268">
        <v>954993337</v>
      </c>
      <c r="O14268">
        <v>954993337</v>
      </c>
      <c r="P14268" s="1" t="s">
        <v>13738</v>
      </c>
      <c r="Q14268" s="1" t="s">
        <v>13738</v>
      </c>
      <c r="R14268">
        <v>818493</v>
      </c>
      <c r="S14268">
        <v>818493</v>
      </c>
      <c r="T14268" s="2" t="s">
        <v>2449</v>
      </c>
      <c r="U14268" s="2" t="s">
        <v>2449</v>
      </c>
      <c r="V14268" s="2">
        <v>45321</v>
      </c>
      <c r="W14268" s="2">
        <v>45323</v>
      </c>
    </row>
    <row r="14269" spans="1:23" x14ac:dyDescent="0.25">
      <c r="A14269" t="s">
        <v>2450</v>
      </c>
      <c r="B14269">
        <v>1718534</v>
      </c>
      <c r="C14269">
        <v>3125857</v>
      </c>
      <c r="D14269">
        <v>504</v>
      </c>
      <c r="E14269">
        <v>763</v>
      </c>
      <c r="F14269" t="s">
        <v>1628</v>
      </c>
      <c r="G14269" t="s">
        <v>1627</v>
      </c>
      <c r="H14269" t="s">
        <v>1630</v>
      </c>
      <c r="I14269" t="s">
        <v>1629</v>
      </c>
      <c r="J14269" t="s">
        <v>1632</v>
      </c>
      <c r="K14269" t="s">
        <v>1631</v>
      </c>
      <c r="L14269" t="s">
        <v>13764</v>
      </c>
      <c r="M14269" t="s">
        <v>13765</v>
      </c>
      <c r="N14269">
        <v>954994480</v>
      </c>
      <c r="O14269">
        <v>954994480</v>
      </c>
      <c r="P14269" s="1" t="s">
        <v>13738</v>
      </c>
      <c r="Q14269" s="1" t="s">
        <v>13738</v>
      </c>
      <c r="R14269">
        <v>818493</v>
      </c>
      <c r="S14269">
        <v>818493</v>
      </c>
      <c r="T14269" s="2" t="s">
        <v>2451</v>
      </c>
      <c r="U14269" s="2" t="s">
        <v>2451</v>
      </c>
      <c r="V14269" s="2">
        <v>45321</v>
      </c>
      <c r="W14269" s="2">
        <v>45323</v>
      </c>
    </row>
    <row r="14270" spans="1:23" x14ac:dyDescent="0.25">
      <c r="A14270" t="s">
        <v>2452</v>
      </c>
      <c r="B14270">
        <v>1720049</v>
      </c>
      <c r="C14270">
        <v>3126572</v>
      </c>
      <c r="D14270">
        <v>504</v>
      </c>
      <c r="E14270">
        <v>763</v>
      </c>
      <c r="F14270" t="s">
        <v>1628</v>
      </c>
      <c r="G14270" t="s">
        <v>1627</v>
      </c>
      <c r="H14270" t="s">
        <v>1630</v>
      </c>
      <c r="I14270" t="s">
        <v>1629</v>
      </c>
      <c r="J14270" t="s">
        <v>1632</v>
      </c>
      <c r="K14270" t="s">
        <v>1631</v>
      </c>
      <c r="L14270" t="s">
        <v>13764</v>
      </c>
      <c r="M14270" t="s">
        <v>13765</v>
      </c>
      <c r="N14270">
        <v>954993419</v>
      </c>
      <c r="O14270">
        <v>954993419</v>
      </c>
      <c r="P14270" s="1" t="s">
        <v>13738</v>
      </c>
      <c r="Q14270" s="1" t="s">
        <v>13738</v>
      </c>
      <c r="R14270">
        <v>818493</v>
      </c>
      <c r="S14270">
        <v>818493</v>
      </c>
      <c r="T14270" s="2" t="s">
        <v>2453</v>
      </c>
      <c r="U14270" s="2" t="s">
        <v>2453</v>
      </c>
      <c r="V14270" s="2">
        <v>45321</v>
      </c>
      <c r="W14270" s="2">
        <v>45323</v>
      </c>
    </row>
    <row r="14271" spans="1:23" x14ac:dyDescent="0.25">
      <c r="A14271" t="s">
        <v>2454</v>
      </c>
      <c r="B14271">
        <v>1719374</v>
      </c>
      <c r="C14271">
        <v>3126342</v>
      </c>
      <c r="D14271">
        <v>504</v>
      </c>
      <c r="E14271">
        <v>763</v>
      </c>
      <c r="F14271" t="s">
        <v>1628</v>
      </c>
      <c r="G14271" t="s">
        <v>1627</v>
      </c>
      <c r="H14271" t="s">
        <v>1630</v>
      </c>
      <c r="I14271" t="s">
        <v>1629</v>
      </c>
      <c r="J14271" t="s">
        <v>1632</v>
      </c>
      <c r="K14271" t="s">
        <v>1631</v>
      </c>
      <c r="L14271" t="s">
        <v>13764</v>
      </c>
      <c r="M14271" t="s">
        <v>13765</v>
      </c>
      <c r="N14271">
        <v>954986683</v>
      </c>
      <c r="O14271">
        <v>954986683</v>
      </c>
      <c r="P14271" s="1" t="s">
        <v>13738</v>
      </c>
      <c r="Q14271" s="1" t="s">
        <v>13738</v>
      </c>
      <c r="R14271">
        <v>818493</v>
      </c>
      <c r="S14271">
        <v>818493</v>
      </c>
      <c r="T14271" s="2" t="s">
        <v>2335</v>
      </c>
      <c r="U14271" s="2" t="s">
        <v>2335</v>
      </c>
      <c r="V14271" s="2">
        <v>45321</v>
      </c>
      <c r="W14271" s="2">
        <v>45323</v>
      </c>
    </row>
    <row r="14272" spans="1:23" x14ac:dyDescent="0.25">
      <c r="A14272" t="s">
        <v>2455</v>
      </c>
      <c r="B14272">
        <v>1718511</v>
      </c>
      <c r="C14272">
        <v>3125835</v>
      </c>
      <c r="D14272">
        <v>504</v>
      </c>
      <c r="E14272">
        <v>763</v>
      </c>
      <c r="F14272" t="s">
        <v>1628</v>
      </c>
      <c r="G14272" t="s">
        <v>1627</v>
      </c>
      <c r="H14272" t="s">
        <v>1630</v>
      </c>
      <c r="I14272" t="s">
        <v>1629</v>
      </c>
      <c r="J14272" t="s">
        <v>1632</v>
      </c>
      <c r="K14272" t="s">
        <v>1631</v>
      </c>
      <c r="L14272" t="s">
        <v>13764</v>
      </c>
      <c r="M14272" t="s">
        <v>13765</v>
      </c>
      <c r="N14272">
        <v>954994003</v>
      </c>
      <c r="O14272">
        <v>954994003</v>
      </c>
      <c r="P14272" s="1" t="s">
        <v>13738</v>
      </c>
      <c r="Q14272" s="1" t="s">
        <v>13738</v>
      </c>
      <c r="R14272">
        <v>818493</v>
      </c>
      <c r="S14272">
        <v>818493</v>
      </c>
      <c r="T14272" s="2" t="s">
        <v>2456</v>
      </c>
      <c r="U14272" s="2" t="s">
        <v>2456</v>
      </c>
      <c r="V14272" s="2">
        <v>45321</v>
      </c>
      <c r="W14272" s="2">
        <v>45323</v>
      </c>
    </row>
    <row r="14273" spans="1:23" x14ac:dyDescent="0.25">
      <c r="A14273" t="s">
        <v>2457</v>
      </c>
      <c r="B14273">
        <v>1718865</v>
      </c>
      <c r="C14273">
        <v>3126049</v>
      </c>
      <c r="D14273">
        <v>504</v>
      </c>
      <c r="E14273">
        <v>763</v>
      </c>
      <c r="F14273" t="s">
        <v>1628</v>
      </c>
      <c r="G14273" t="s">
        <v>1627</v>
      </c>
      <c r="H14273" t="s">
        <v>1630</v>
      </c>
      <c r="I14273" t="s">
        <v>1629</v>
      </c>
      <c r="J14273" t="s">
        <v>1632</v>
      </c>
      <c r="K14273" t="s">
        <v>1631</v>
      </c>
      <c r="L14273" t="s">
        <v>13764</v>
      </c>
      <c r="M14273" t="s">
        <v>13765</v>
      </c>
      <c r="N14273">
        <v>954994131</v>
      </c>
      <c r="O14273">
        <v>954994131</v>
      </c>
      <c r="P14273" s="1" t="s">
        <v>13738</v>
      </c>
      <c r="Q14273" s="1" t="s">
        <v>13738</v>
      </c>
      <c r="R14273">
        <v>818493</v>
      </c>
      <c r="S14273">
        <v>818493</v>
      </c>
      <c r="T14273" s="2" t="s">
        <v>2458</v>
      </c>
      <c r="U14273" s="2" t="s">
        <v>2458</v>
      </c>
      <c r="V14273" s="2">
        <v>45321</v>
      </c>
      <c r="W14273" s="2">
        <v>45323</v>
      </c>
    </row>
    <row r="14274" spans="1:23" x14ac:dyDescent="0.25">
      <c r="A14274" t="s">
        <v>2459</v>
      </c>
      <c r="B14274">
        <v>1717958</v>
      </c>
      <c r="C14274">
        <v>3124166</v>
      </c>
      <c r="D14274">
        <v>504</v>
      </c>
      <c r="E14274">
        <v>763</v>
      </c>
      <c r="F14274" t="s">
        <v>1628</v>
      </c>
      <c r="G14274" t="s">
        <v>1627</v>
      </c>
      <c r="H14274" t="s">
        <v>1630</v>
      </c>
      <c r="I14274" t="s">
        <v>1629</v>
      </c>
      <c r="J14274" t="s">
        <v>1632</v>
      </c>
      <c r="K14274" t="s">
        <v>1631</v>
      </c>
      <c r="L14274" t="s">
        <v>13764</v>
      </c>
      <c r="M14274" t="s">
        <v>13765</v>
      </c>
      <c r="N14274">
        <v>954988541</v>
      </c>
      <c r="O14274">
        <v>954988541</v>
      </c>
      <c r="P14274" s="1" t="s">
        <v>13738</v>
      </c>
      <c r="Q14274" s="1" t="s">
        <v>13738</v>
      </c>
      <c r="R14274">
        <v>818493</v>
      </c>
      <c r="S14274">
        <v>818493</v>
      </c>
      <c r="T14274" s="2" t="s">
        <v>2460</v>
      </c>
      <c r="U14274" s="2" t="s">
        <v>2460</v>
      </c>
      <c r="V14274" s="2">
        <v>45321</v>
      </c>
      <c r="W14274" s="2">
        <v>45323</v>
      </c>
    </row>
    <row r="14275" spans="1:23" x14ac:dyDescent="0.25">
      <c r="A14275" t="s">
        <v>2461</v>
      </c>
      <c r="B14275">
        <v>1718105</v>
      </c>
      <c r="C14275">
        <v>3124244</v>
      </c>
      <c r="D14275">
        <v>504</v>
      </c>
      <c r="E14275">
        <v>763</v>
      </c>
      <c r="F14275" t="s">
        <v>1628</v>
      </c>
      <c r="G14275" t="s">
        <v>1627</v>
      </c>
      <c r="H14275" t="s">
        <v>1630</v>
      </c>
      <c r="I14275" t="s">
        <v>1629</v>
      </c>
      <c r="J14275" t="s">
        <v>1632</v>
      </c>
      <c r="K14275" t="s">
        <v>1631</v>
      </c>
      <c r="L14275" t="s">
        <v>13764</v>
      </c>
      <c r="M14275" t="s">
        <v>13765</v>
      </c>
      <c r="N14275">
        <v>954986060</v>
      </c>
      <c r="O14275">
        <v>954986060</v>
      </c>
      <c r="P14275" s="1" t="s">
        <v>13738</v>
      </c>
      <c r="Q14275" s="1" t="s">
        <v>13738</v>
      </c>
      <c r="R14275">
        <v>818493</v>
      </c>
      <c r="S14275">
        <v>818493</v>
      </c>
      <c r="T14275" s="2" t="s">
        <v>2462</v>
      </c>
      <c r="U14275" s="2" t="s">
        <v>2462</v>
      </c>
      <c r="V14275" s="2">
        <v>45321</v>
      </c>
      <c r="W14275" s="2">
        <v>45323</v>
      </c>
    </row>
    <row r="14276" spans="1:23" x14ac:dyDescent="0.25">
      <c r="A14276" t="s">
        <v>2463</v>
      </c>
      <c r="B14276">
        <v>1719141</v>
      </c>
      <c r="C14276">
        <v>3126230</v>
      </c>
      <c r="D14276">
        <v>504</v>
      </c>
      <c r="E14276">
        <v>763</v>
      </c>
      <c r="F14276" t="s">
        <v>1628</v>
      </c>
      <c r="G14276" t="s">
        <v>1627</v>
      </c>
      <c r="H14276" t="s">
        <v>1630</v>
      </c>
      <c r="I14276" t="s">
        <v>1629</v>
      </c>
      <c r="J14276" t="s">
        <v>1632</v>
      </c>
      <c r="K14276" t="s">
        <v>1631</v>
      </c>
      <c r="L14276" t="s">
        <v>13764</v>
      </c>
      <c r="M14276" t="s">
        <v>13765</v>
      </c>
      <c r="N14276">
        <v>954986431</v>
      </c>
      <c r="O14276">
        <v>954986431</v>
      </c>
      <c r="P14276" s="1" t="s">
        <v>13738</v>
      </c>
      <c r="Q14276" s="1" t="s">
        <v>13738</v>
      </c>
      <c r="R14276">
        <v>818493</v>
      </c>
      <c r="S14276">
        <v>818493</v>
      </c>
      <c r="T14276" s="2" t="s">
        <v>2464</v>
      </c>
      <c r="U14276" s="2" t="s">
        <v>2464</v>
      </c>
      <c r="V14276" s="2">
        <v>45321</v>
      </c>
      <c r="W14276" s="2">
        <v>45323</v>
      </c>
    </row>
    <row r="14277" spans="1:23" x14ac:dyDescent="0.25">
      <c r="A14277" t="s">
        <v>2465</v>
      </c>
      <c r="B14277">
        <v>1718100</v>
      </c>
      <c r="C14277">
        <v>3124240</v>
      </c>
      <c r="D14277">
        <v>504</v>
      </c>
      <c r="E14277">
        <v>763</v>
      </c>
      <c r="F14277" t="s">
        <v>1628</v>
      </c>
      <c r="G14277" t="s">
        <v>1627</v>
      </c>
      <c r="H14277" t="s">
        <v>1630</v>
      </c>
      <c r="I14277" t="s">
        <v>1629</v>
      </c>
      <c r="J14277" t="s">
        <v>1632</v>
      </c>
      <c r="K14277" t="s">
        <v>1631</v>
      </c>
      <c r="L14277" t="s">
        <v>13764</v>
      </c>
      <c r="M14277" t="s">
        <v>13765</v>
      </c>
      <c r="N14277">
        <v>954986047</v>
      </c>
      <c r="O14277">
        <v>954986047</v>
      </c>
      <c r="P14277" s="1" t="s">
        <v>13738</v>
      </c>
      <c r="Q14277" s="1" t="s">
        <v>13738</v>
      </c>
      <c r="R14277">
        <v>818493</v>
      </c>
      <c r="S14277">
        <v>818493</v>
      </c>
      <c r="T14277" s="2" t="s">
        <v>2466</v>
      </c>
      <c r="U14277" s="2" t="s">
        <v>2466</v>
      </c>
      <c r="V14277" s="2">
        <v>45321</v>
      </c>
      <c r="W14277" s="2">
        <v>45323</v>
      </c>
    </row>
    <row r="14278" spans="1:23" x14ac:dyDescent="0.25">
      <c r="A14278" t="s">
        <v>2467</v>
      </c>
      <c r="B14278">
        <v>1718321</v>
      </c>
      <c r="C14278">
        <v>3124391</v>
      </c>
      <c r="D14278">
        <v>504</v>
      </c>
      <c r="E14278">
        <v>763</v>
      </c>
      <c r="F14278" t="s">
        <v>1628</v>
      </c>
      <c r="G14278" t="s">
        <v>1627</v>
      </c>
      <c r="H14278" t="s">
        <v>1630</v>
      </c>
      <c r="I14278" t="s">
        <v>1629</v>
      </c>
      <c r="J14278" t="s">
        <v>1632</v>
      </c>
      <c r="K14278" t="s">
        <v>1631</v>
      </c>
      <c r="L14278" t="s">
        <v>13764</v>
      </c>
      <c r="M14278" t="s">
        <v>13765</v>
      </c>
      <c r="N14278">
        <v>954994412</v>
      </c>
      <c r="O14278">
        <v>954994412</v>
      </c>
      <c r="P14278" s="1" t="s">
        <v>13738</v>
      </c>
      <c r="Q14278" s="1" t="s">
        <v>13738</v>
      </c>
      <c r="R14278">
        <v>818493</v>
      </c>
      <c r="S14278">
        <v>818493</v>
      </c>
      <c r="T14278" s="2" t="s">
        <v>2468</v>
      </c>
      <c r="U14278" s="2" t="s">
        <v>2468</v>
      </c>
      <c r="V14278" s="2">
        <v>45321</v>
      </c>
      <c r="W14278" s="2">
        <v>45323</v>
      </c>
    </row>
    <row r="14279" spans="1:23" x14ac:dyDescent="0.25">
      <c r="A14279" t="s">
        <v>2469</v>
      </c>
      <c r="B14279">
        <v>1718966</v>
      </c>
      <c r="C14279">
        <v>3126107</v>
      </c>
      <c r="D14279">
        <v>504</v>
      </c>
      <c r="E14279">
        <v>763</v>
      </c>
      <c r="F14279" t="s">
        <v>1628</v>
      </c>
      <c r="G14279" t="s">
        <v>1627</v>
      </c>
      <c r="H14279" t="s">
        <v>1630</v>
      </c>
      <c r="I14279" t="s">
        <v>1629</v>
      </c>
      <c r="J14279" t="s">
        <v>1632</v>
      </c>
      <c r="K14279" t="s">
        <v>1631</v>
      </c>
      <c r="L14279" t="s">
        <v>13764</v>
      </c>
      <c r="M14279" t="s">
        <v>13765</v>
      </c>
      <c r="N14279">
        <v>954993134</v>
      </c>
      <c r="O14279">
        <v>954993134</v>
      </c>
      <c r="P14279" s="1" t="s">
        <v>13738</v>
      </c>
      <c r="Q14279" s="1" t="s">
        <v>13738</v>
      </c>
      <c r="R14279">
        <v>818493</v>
      </c>
      <c r="S14279">
        <v>818493</v>
      </c>
      <c r="T14279" s="2" t="s">
        <v>2470</v>
      </c>
      <c r="U14279" s="2" t="s">
        <v>2470</v>
      </c>
      <c r="V14279" s="2">
        <v>45321</v>
      </c>
      <c r="W14279" s="2">
        <v>45323</v>
      </c>
    </row>
    <row r="14280" spans="1:23" x14ac:dyDescent="0.25">
      <c r="A14280" t="s">
        <v>2471</v>
      </c>
      <c r="B14280">
        <v>1719377</v>
      </c>
      <c r="C14280">
        <v>3126344</v>
      </c>
      <c r="D14280">
        <v>504</v>
      </c>
      <c r="E14280">
        <v>763</v>
      </c>
      <c r="F14280" t="s">
        <v>1628</v>
      </c>
      <c r="G14280" t="s">
        <v>1627</v>
      </c>
      <c r="H14280" t="s">
        <v>1630</v>
      </c>
      <c r="I14280" t="s">
        <v>1629</v>
      </c>
      <c r="J14280" t="s">
        <v>1632</v>
      </c>
      <c r="K14280" t="s">
        <v>1631</v>
      </c>
      <c r="L14280" t="s">
        <v>13764</v>
      </c>
      <c r="M14280" t="s">
        <v>13765</v>
      </c>
      <c r="N14280">
        <v>954986682</v>
      </c>
      <c r="O14280">
        <v>954986682</v>
      </c>
      <c r="P14280" s="1" t="s">
        <v>13738</v>
      </c>
      <c r="Q14280" s="1" t="s">
        <v>13738</v>
      </c>
      <c r="R14280">
        <v>818493</v>
      </c>
      <c r="S14280">
        <v>818493</v>
      </c>
      <c r="T14280" s="2" t="s">
        <v>2472</v>
      </c>
      <c r="U14280" s="2" t="s">
        <v>2472</v>
      </c>
      <c r="V14280" s="2">
        <v>45321</v>
      </c>
      <c r="W14280" s="2">
        <v>45323</v>
      </c>
    </row>
    <row r="14281" spans="1:23" x14ac:dyDescent="0.25">
      <c r="A14281" t="s">
        <v>2473</v>
      </c>
      <c r="B14281">
        <v>1719089</v>
      </c>
      <c r="C14281">
        <v>3126193</v>
      </c>
      <c r="D14281">
        <v>504</v>
      </c>
      <c r="E14281">
        <v>763</v>
      </c>
      <c r="F14281" t="s">
        <v>1628</v>
      </c>
      <c r="G14281" t="s">
        <v>1627</v>
      </c>
      <c r="H14281" t="s">
        <v>1630</v>
      </c>
      <c r="I14281" t="s">
        <v>1629</v>
      </c>
      <c r="J14281" t="s">
        <v>1632</v>
      </c>
      <c r="K14281" t="s">
        <v>1631</v>
      </c>
      <c r="L14281" t="s">
        <v>13764</v>
      </c>
      <c r="M14281" t="s">
        <v>13765</v>
      </c>
      <c r="N14281">
        <v>954986416</v>
      </c>
      <c r="O14281">
        <v>954986416</v>
      </c>
      <c r="P14281" s="1" t="s">
        <v>13738</v>
      </c>
      <c r="Q14281" s="1" t="s">
        <v>13738</v>
      </c>
      <c r="R14281">
        <v>818493</v>
      </c>
      <c r="S14281">
        <v>818493</v>
      </c>
      <c r="T14281" s="2" t="s">
        <v>2474</v>
      </c>
      <c r="U14281" s="2" t="s">
        <v>2474</v>
      </c>
      <c r="V14281" s="2">
        <v>45321</v>
      </c>
      <c r="W14281" s="2">
        <v>45323</v>
      </c>
    </row>
    <row r="14282" spans="1:23" x14ac:dyDescent="0.25">
      <c r="A14282" t="s">
        <v>2475</v>
      </c>
      <c r="B14282">
        <v>1718205</v>
      </c>
      <c r="C14282">
        <v>3124334</v>
      </c>
      <c r="D14282">
        <v>504</v>
      </c>
      <c r="E14282">
        <v>763</v>
      </c>
      <c r="F14282" t="s">
        <v>1628</v>
      </c>
      <c r="G14282" t="s">
        <v>1627</v>
      </c>
      <c r="H14282" t="s">
        <v>1630</v>
      </c>
      <c r="I14282" t="s">
        <v>1629</v>
      </c>
      <c r="J14282" t="s">
        <v>1632</v>
      </c>
      <c r="K14282" t="s">
        <v>1631</v>
      </c>
      <c r="L14282" t="s">
        <v>13764</v>
      </c>
      <c r="M14282" t="s">
        <v>13765</v>
      </c>
      <c r="N14282">
        <v>954988545</v>
      </c>
      <c r="O14282">
        <v>954988545</v>
      </c>
      <c r="P14282" s="1" t="s">
        <v>13738</v>
      </c>
      <c r="Q14282" s="1" t="s">
        <v>13738</v>
      </c>
      <c r="R14282">
        <v>818493</v>
      </c>
      <c r="S14282">
        <v>818493</v>
      </c>
      <c r="T14282" s="2" t="s">
        <v>2476</v>
      </c>
      <c r="U14282" s="2" t="s">
        <v>2476</v>
      </c>
      <c r="V14282" s="2">
        <v>45321</v>
      </c>
      <c r="W14282" s="2">
        <v>45323</v>
      </c>
    </row>
    <row r="14283" spans="1:23" x14ac:dyDescent="0.25">
      <c r="A14283" t="s">
        <v>2477</v>
      </c>
      <c r="B14283">
        <v>1718153</v>
      </c>
      <c r="C14283">
        <v>3124281</v>
      </c>
      <c r="D14283">
        <v>504</v>
      </c>
      <c r="E14283">
        <v>763</v>
      </c>
      <c r="F14283" t="s">
        <v>1628</v>
      </c>
      <c r="G14283" t="s">
        <v>1627</v>
      </c>
      <c r="H14283" t="s">
        <v>1630</v>
      </c>
      <c r="I14283" t="s">
        <v>1629</v>
      </c>
      <c r="J14283" t="s">
        <v>1632</v>
      </c>
      <c r="K14283" t="s">
        <v>1631</v>
      </c>
      <c r="L14283" t="s">
        <v>13764</v>
      </c>
      <c r="M14283" t="s">
        <v>13765</v>
      </c>
      <c r="N14283">
        <v>954993463</v>
      </c>
      <c r="O14283">
        <v>954993463</v>
      </c>
      <c r="P14283" s="1" t="s">
        <v>13738</v>
      </c>
      <c r="Q14283" s="1" t="s">
        <v>13738</v>
      </c>
      <c r="R14283">
        <v>818493</v>
      </c>
      <c r="S14283">
        <v>818493</v>
      </c>
      <c r="T14283" s="2" t="s">
        <v>2478</v>
      </c>
      <c r="U14283" s="2" t="s">
        <v>2478</v>
      </c>
      <c r="V14283" s="2">
        <v>45321</v>
      </c>
      <c r="W14283" s="2">
        <v>45323</v>
      </c>
    </row>
    <row r="14284" spans="1:23" x14ac:dyDescent="0.25">
      <c r="A14284" t="s">
        <v>2479</v>
      </c>
      <c r="B14284">
        <v>1719407</v>
      </c>
      <c r="C14284">
        <v>3126361</v>
      </c>
      <c r="D14284">
        <v>504</v>
      </c>
      <c r="E14284">
        <v>763</v>
      </c>
      <c r="F14284" t="s">
        <v>1628</v>
      </c>
      <c r="G14284" t="s">
        <v>1627</v>
      </c>
      <c r="H14284" t="s">
        <v>1630</v>
      </c>
      <c r="I14284" t="s">
        <v>1629</v>
      </c>
      <c r="J14284" t="s">
        <v>1632</v>
      </c>
      <c r="K14284" t="s">
        <v>1631</v>
      </c>
      <c r="L14284" t="s">
        <v>13764</v>
      </c>
      <c r="M14284" t="s">
        <v>13765</v>
      </c>
      <c r="N14284">
        <v>954986648</v>
      </c>
      <c r="O14284">
        <v>954986648</v>
      </c>
      <c r="P14284" s="1" t="s">
        <v>13738</v>
      </c>
      <c r="Q14284" s="1" t="s">
        <v>13738</v>
      </c>
      <c r="R14284">
        <v>818493</v>
      </c>
      <c r="S14284">
        <v>818493</v>
      </c>
      <c r="T14284" s="2" t="s">
        <v>2480</v>
      </c>
      <c r="U14284" s="2" t="s">
        <v>2480</v>
      </c>
      <c r="V14284" s="2">
        <v>45321</v>
      </c>
      <c r="W14284" s="2">
        <v>45323</v>
      </c>
    </row>
    <row r="14285" spans="1:23" x14ac:dyDescent="0.25">
      <c r="A14285" t="s">
        <v>2481</v>
      </c>
      <c r="B14285">
        <v>1719762</v>
      </c>
      <c r="C14285">
        <v>3126507</v>
      </c>
      <c r="D14285">
        <v>504</v>
      </c>
      <c r="E14285">
        <v>763</v>
      </c>
      <c r="F14285" t="s">
        <v>1628</v>
      </c>
      <c r="G14285" t="s">
        <v>1627</v>
      </c>
      <c r="H14285" t="s">
        <v>1630</v>
      </c>
      <c r="I14285" t="s">
        <v>1629</v>
      </c>
      <c r="J14285" t="s">
        <v>1632</v>
      </c>
      <c r="K14285" t="s">
        <v>1631</v>
      </c>
      <c r="L14285" t="s">
        <v>13764</v>
      </c>
      <c r="M14285" t="s">
        <v>13765</v>
      </c>
      <c r="N14285">
        <v>954995590</v>
      </c>
      <c r="O14285">
        <v>954995590</v>
      </c>
      <c r="P14285" s="1" t="s">
        <v>13738</v>
      </c>
      <c r="Q14285" s="1" t="s">
        <v>13738</v>
      </c>
      <c r="R14285">
        <v>818493</v>
      </c>
      <c r="S14285">
        <v>818493</v>
      </c>
      <c r="T14285" s="2" t="s">
        <v>2482</v>
      </c>
      <c r="U14285" s="2" t="s">
        <v>2482</v>
      </c>
      <c r="V14285" s="2">
        <v>45321</v>
      </c>
      <c r="W14285" s="2">
        <v>45323</v>
      </c>
    </row>
    <row r="14286" spans="1:23" x14ac:dyDescent="0.25">
      <c r="A14286" t="s">
        <v>2483</v>
      </c>
      <c r="B14286">
        <v>1718735</v>
      </c>
      <c r="C14286">
        <v>3125964</v>
      </c>
      <c r="D14286">
        <v>504</v>
      </c>
      <c r="E14286">
        <v>763</v>
      </c>
      <c r="F14286" t="s">
        <v>1628</v>
      </c>
      <c r="G14286" t="s">
        <v>1627</v>
      </c>
      <c r="H14286" t="s">
        <v>1630</v>
      </c>
      <c r="I14286" t="s">
        <v>1629</v>
      </c>
      <c r="J14286" t="s">
        <v>1632</v>
      </c>
      <c r="K14286" t="s">
        <v>1631</v>
      </c>
      <c r="L14286" t="s">
        <v>13764</v>
      </c>
      <c r="M14286" t="s">
        <v>13765</v>
      </c>
      <c r="N14286">
        <v>954993666</v>
      </c>
      <c r="O14286">
        <v>954993666</v>
      </c>
      <c r="P14286" s="1" t="s">
        <v>13738</v>
      </c>
      <c r="Q14286" s="1" t="s">
        <v>13738</v>
      </c>
      <c r="R14286">
        <v>818493</v>
      </c>
      <c r="S14286">
        <v>818493</v>
      </c>
      <c r="T14286" s="2" t="s">
        <v>2484</v>
      </c>
      <c r="U14286" s="2" t="s">
        <v>2484</v>
      </c>
      <c r="V14286" s="2">
        <v>45321</v>
      </c>
      <c r="W14286" s="2">
        <v>45323</v>
      </c>
    </row>
    <row r="14287" spans="1:23" x14ac:dyDescent="0.25">
      <c r="A14287" t="s">
        <v>2485</v>
      </c>
      <c r="B14287">
        <v>1718307</v>
      </c>
      <c r="C14287">
        <v>3124383</v>
      </c>
      <c r="D14287">
        <v>504</v>
      </c>
      <c r="E14287">
        <v>763</v>
      </c>
      <c r="F14287" t="s">
        <v>1628</v>
      </c>
      <c r="G14287" t="s">
        <v>1627</v>
      </c>
      <c r="H14287" t="s">
        <v>1630</v>
      </c>
      <c r="I14287" t="s">
        <v>1629</v>
      </c>
      <c r="J14287" t="s">
        <v>1632</v>
      </c>
      <c r="K14287" t="s">
        <v>1631</v>
      </c>
      <c r="L14287" t="s">
        <v>13764</v>
      </c>
      <c r="M14287" t="s">
        <v>13765</v>
      </c>
      <c r="N14287">
        <v>954994478</v>
      </c>
      <c r="O14287">
        <v>954994478</v>
      </c>
      <c r="P14287" s="1" t="s">
        <v>13738</v>
      </c>
      <c r="Q14287" s="1" t="s">
        <v>13738</v>
      </c>
      <c r="R14287">
        <v>818493</v>
      </c>
      <c r="S14287">
        <v>818493</v>
      </c>
      <c r="T14287" s="2" t="s">
        <v>2486</v>
      </c>
      <c r="U14287" s="2" t="s">
        <v>2486</v>
      </c>
      <c r="V14287" s="2">
        <v>45321</v>
      </c>
      <c r="W14287" s="2">
        <v>45323</v>
      </c>
    </row>
    <row r="14288" spans="1:23" x14ac:dyDescent="0.25">
      <c r="A14288" t="s">
        <v>2487</v>
      </c>
      <c r="B14288">
        <v>1718731</v>
      </c>
      <c r="C14288">
        <v>3125962</v>
      </c>
      <c r="D14288">
        <v>504</v>
      </c>
      <c r="E14288">
        <v>763</v>
      </c>
      <c r="F14288" t="s">
        <v>1628</v>
      </c>
      <c r="G14288" t="s">
        <v>1627</v>
      </c>
      <c r="H14288" t="s">
        <v>1630</v>
      </c>
      <c r="I14288" t="s">
        <v>1629</v>
      </c>
      <c r="J14288" t="s">
        <v>1632</v>
      </c>
      <c r="K14288" t="s">
        <v>1631</v>
      </c>
      <c r="L14288" t="s">
        <v>13764</v>
      </c>
      <c r="M14288" t="s">
        <v>13765</v>
      </c>
      <c r="N14288">
        <v>954993648</v>
      </c>
      <c r="O14288">
        <v>954993648</v>
      </c>
      <c r="P14288" s="1" t="s">
        <v>13738</v>
      </c>
      <c r="Q14288" s="1" t="s">
        <v>13738</v>
      </c>
      <c r="R14288">
        <v>818493</v>
      </c>
      <c r="S14288">
        <v>818493</v>
      </c>
      <c r="T14288" s="2" t="s">
        <v>2488</v>
      </c>
      <c r="U14288" s="2" t="s">
        <v>2488</v>
      </c>
      <c r="V14288" s="2">
        <v>45321</v>
      </c>
      <c r="W14288" s="2">
        <v>45323</v>
      </c>
    </row>
    <row r="14289" spans="1:23" x14ac:dyDescent="0.25">
      <c r="A14289" t="s">
        <v>2489</v>
      </c>
      <c r="B14289">
        <v>1719708</v>
      </c>
      <c r="C14289">
        <v>3126489</v>
      </c>
      <c r="D14289">
        <v>504</v>
      </c>
      <c r="E14289">
        <v>763</v>
      </c>
      <c r="F14289" t="s">
        <v>1628</v>
      </c>
      <c r="G14289" t="s">
        <v>1627</v>
      </c>
      <c r="H14289" t="s">
        <v>1630</v>
      </c>
      <c r="I14289" t="s">
        <v>1629</v>
      </c>
      <c r="J14289" t="s">
        <v>1632</v>
      </c>
      <c r="K14289" t="s">
        <v>1631</v>
      </c>
      <c r="L14289" t="s">
        <v>13764</v>
      </c>
      <c r="M14289" t="s">
        <v>13765</v>
      </c>
      <c r="N14289">
        <v>954993339</v>
      </c>
      <c r="O14289">
        <v>954993339</v>
      </c>
      <c r="P14289" s="1" t="s">
        <v>13738</v>
      </c>
      <c r="Q14289" s="1" t="s">
        <v>13738</v>
      </c>
      <c r="R14289">
        <v>818493</v>
      </c>
      <c r="S14289">
        <v>818493</v>
      </c>
      <c r="T14289" s="2" t="s">
        <v>2490</v>
      </c>
      <c r="U14289" s="2" t="s">
        <v>2490</v>
      </c>
      <c r="V14289" s="2">
        <v>45321</v>
      </c>
      <c r="W14289" s="2">
        <v>45323</v>
      </c>
    </row>
    <row r="14290" spans="1:23" x14ac:dyDescent="0.25">
      <c r="A14290" t="s">
        <v>2491</v>
      </c>
      <c r="B14290">
        <v>1718374</v>
      </c>
      <c r="C14290">
        <v>3124451</v>
      </c>
      <c r="D14290">
        <v>504</v>
      </c>
      <c r="E14290">
        <v>763</v>
      </c>
      <c r="F14290" t="s">
        <v>1628</v>
      </c>
      <c r="G14290" t="s">
        <v>1627</v>
      </c>
      <c r="H14290" t="s">
        <v>1630</v>
      </c>
      <c r="I14290" t="s">
        <v>1629</v>
      </c>
      <c r="J14290" t="s">
        <v>1632</v>
      </c>
      <c r="K14290" t="s">
        <v>1631</v>
      </c>
      <c r="L14290" t="s">
        <v>13764</v>
      </c>
      <c r="M14290" t="s">
        <v>13765</v>
      </c>
      <c r="N14290">
        <v>954994156</v>
      </c>
      <c r="O14290">
        <v>954994156</v>
      </c>
      <c r="P14290" s="1" t="s">
        <v>13738</v>
      </c>
      <c r="Q14290" s="1" t="s">
        <v>13738</v>
      </c>
      <c r="R14290">
        <v>818493</v>
      </c>
      <c r="S14290">
        <v>818493</v>
      </c>
      <c r="T14290" s="2" t="s">
        <v>2492</v>
      </c>
      <c r="U14290" s="2" t="s">
        <v>2492</v>
      </c>
      <c r="V14290" s="2">
        <v>45321</v>
      </c>
      <c r="W14290" s="2">
        <v>45323</v>
      </c>
    </row>
    <row r="14291" spans="1:23" x14ac:dyDescent="0.25">
      <c r="A14291" t="s">
        <v>2493</v>
      </c>
      <c r="B14291">
        <v>1718770</v>
      </c>
      <c r="C14291">
        <v>3125984</v>
      </c>
      <c r="D14291">
        <v>504</v>
      </c>
      <c r="E14291">
        <v>763</v>
      </c>
      <c r="F14291" t="s">
        <v>1628</v>
      </c>
      <c r="G14291" t="s">
        <v>1627</v>
      </c>
      <c r="H14291" t="s">
        <v>1630</v>
      </c>
      <c r="I14291" t="s">
        <v>1629</v>
      </c>
      <c r="J14291" t="s">
        <v>1632</v>
      </c>
      <c r="K14291" t="s">
        <v>1631</v>
      </c>
      <c r="L14291" t="s">
        <v>13764</v>
      </c>
      <c r="M14291" t="s">
        <v>13765</v>
      </c>
      <c r="N14291">
        <v>954994100</v>
      </c>
      <c r="O14291">
        <v>954994100</v>
      </c>
      <c r="P14291" s="1" t="s">
        <v>13738</v>
      </c>
      <c r="Q14291" s="1" t="s">
        <v>13738</v>
      </c>
      <c r="R14291">
        <v>818493</v>
      </c>
      <c r="S14291">
        <v>818493</v>
      </c>
      <c r="T14291" s="2" t="s">
        <v>2494</v>
      </c>
      <c r="U14291" s="2" t="s">
        <v>2494</v>
      </c>
      <c r="V14291" s="2">
        <v>45321</v>
      </c>
      <c r="W14291" s="2">
        <v>45323</v>
      </c>
    </row>
    <row r="14292" spans="1:23" x14ac:dyDescent="0.25">
      <c r="A14292" t="s">
        <v>2495</v>
      </c>
      <c r="B14292">
        <v>1718109</v>
      </c>
      <c r="C14292">
        <v>3124248</v>
      </c>
      <c r="D14292">
        <v>504</v>
      </c>
      <c r="E14292">
        <v>763</v>
      </c>
      <c r="F14292" t="s">
        <v>1628</v>
      </c>
      <c r="G14292" t="s">
        <v>1627</v>
      </c>
      <c r="H14292" t="s">
        <v>1630</v>
      </c>
      <c r="I14292" t="s">
        <v>1629</v>
      </c>
      <c r="J14292" t="s">
        <v>1632</v>
      </c>
      <c r="K14292" t="s">
        <v>1631</v>
      </c>
      <c r="L14292" t="s">
        <v>13764</v>
      </c>
      <c r="M14292" t="s">
        <v>13765</v>
      </c>
      <c r="N14292">
        <v>954986046</v>
      </c>
      <c r="O14292">
        <v>954986046</v>
      </c>
      <c r="P14292" s="1" t="s">
        <v>13738</v>
      </c>
      <c r="Q14292" s="1" t="s">
        <v>13738</v>
      </c>
      <c r="R14292">
        <v>818493</v>
      </c>
      <c r="S14292">
        <v>818493</v>
      </c>
      <c r="T14292" s="2" t="s">
        <v>2496</v>
      </c>
      <c r="U14292" s="2" t="s">
        <v>2496</v>
      </c>
      <c r="V14292" s="2">
        <v>45321</v>
      </c>
      <c r="W14292" s="2">
        <v>45323</v>
      </c>
    </row>
    <row r="14293" spans="1:23" x14ac:dyDescent="0.25">
      <c r="A14293" t="s">
        <v>2497</v>
      </c>
      <c r="B14293">
        <v>1718517</v>
      </c>
      <c r="C14293">
        <v>3125842</v>
      </c>
      <c r="D14293">
        <v>504</v>
      </c>
      <c r="E14293">
        <v>763</v>
      </c>
      <c r="F14293" t="s">
        <v>1628</v>
      </c>
      <c r="G14293" t="s">
        <v>1627</v>
      </c>
      <c r="H14293" t="s">
        <v>1630</v>
      </c>
      <c r="I14293" t="s">
        <v>1629</v>
      </c>
      <c r="J14293" t="s">
        <v>1632</v>
      </c>
      <c r="K14293" t="s">
        <v>1631</v>
      </c>
      <c r="L14293" t="s">
        <v>13764</v>
      </c>
      <c r="M14293" t="s">
        <v>13765</v>
      </c>
      <c r="N14293">
        <v>954994006</v>
      </c>
      <c r="O14293">
        <v>954994006</v>
      </c>
      <c r="P14293" s="1" t="s">
        <v>13738</v>
      </c>
      <c r="Q14293" s="1" t="s">
        <v>13738</v>
      </c>
      <c r="R14293">
        <v>818493</v>
      </c>
      <c r="S14293">
        <v>818493</v>
      </c>
      <c r="T14293" s="2" t="s">
        <v>2498</v>
      </c>
      <c r="U14293" s="2" t="s">
        <v>2498</v>
      </c>
      <c r="V14293" s="2">
        <v>45321</v>
      </c>
      <c r="W14293" s="2">
        <v>45323</v>
      </c>
    </row>
    <row r="14294" spans="1:23" x14ac:dyDescent="0.25">
      <c r="A14294" t="s">
        <v>2499</v>
      </c>
      <c r="B14294">
        <v>1718633</v>
      </c>
      <c r="C14294">
        <v>3125924</v>
      </c>
      <c r="D14294">
        <v>504</v>
      </c>
      <c r="E14294">
        <v>763</v>
      </c>
      <c r="F14294" t="s">
        <v>1628</v>
      </c>
      <c r="G14294" t="s">
        <v>1627</v>
      </c>
      <c r="H14294" t="s">
        <v>1630</v>
      </c>
      <c r="I14294" t="s">
        <v>1629</v>
      </c>
      <c r="J14294" t="s">
        <v>1632</v>
      </c>
      <c r="K14294" t="s">
        <v>1631</v>
      </c>
      <c r="L14294" t="s">
        <v>13764</v>
      </c>
      <c r="M14294" t="s">
        <v>13765</v>
      </c>
      <c r="N14294">
        <v>954993613</v>
      </c>
      <c r="O14294">
        <v>954993613</v>
      </c>
      <c r="P14294" s="1" t="s">
        <v>13738</v>
      </c>
      <c r="Q14294" s="1" t="s">
        <v>13738</v>
      </c>
      <c r="R14294">
        <v>818493</v>
      </c>
      <c r="S14294">
        <v>818493</v>
      </c>
      <c r="T14294" s="2" t="s">
        <v>1915</v>
      </c>
      <c r="U14294" s="2" t="s">
        <v>1915</v>
      </c>
      <c r="V14294" s="2">
        <v>45321</v>
      </c>
      <c r="W14294" s="2">
        <v>45323</v>
      </c>
    </row>
    <row r="14295" spans="1:23" x14ac:dyDescent="0.25">
      <c r="A14295" t="s">
        <v>2500</v>
      </c>
      <c r="B14295">
        <v>1719434</v>
      </c>
      <c r="C14295">
        <v>3126374</v>
      </c>
      <c r="D14295">
        <v>504</v>
      </c>
      <c r="E14295">
        <v>763</v>
      </c>
      <c r="F14295" t="s">
        <v>1628</v>
      </c>
      <c r="G14295" t="s">
        <v>1627</v>
      </c>
      <c r="H14295" t="s">
        <v>1630</v>
      </c>
      <c r="I14295" t="s">
        <v>1629</v>
      </c>
      <c r="J14295" t="s">
        <v>1632</v>
      </c>
      <c r="K14295" t="s">
        <v>1631</v>
      </c>
      <c r="L14295" t="s">
        <v>13764</v>
      </c>
      <c r="M14295" t="s">
        <v>13765</v>
      </c>
      <c r="N14295">
        <v>954986679</v>
      </c>
      <c r="O14295">
        <v>954986679</v>
      </c>
      <c r="P14295" s="1" t="s">
        <v>13738</v>
      </c>
      <c r="Q14295" s="1" t="s">
        <v>13738</v>
      </c>
      <c r="R14295">
        <v>818493</v>
      </c>
      <c r="S14295">
        <v>818493</v>
      </c>
      <c r="T14295" s="2" t="s">
        <v>2501</v>
      </c>
      <c r="U14295" s="2" t="s">
        <v>2501</v>
      </c>
      <c r="V14295" s="2">
        <v>45321</v>
      </c>
      <c r="W14295" s="2">
        <v>45323</v>
      </c>
    </row>
    <row r="14296" spans="1:23" x14ac:dyDescent="0.25">
      <c r="A14296" t="s">
        <v>2502</v>
      </c>
      <c r="B14296">
        <v>1718805</v>
      </c>
      <c r="C14296">
        <v>3126018</v>
      </c>
      <c r="D14296">
        <v>504</v>
      </c>
      <c r="E14296">
        <v>763</v>
      </c>
      <c r="F14296" t="s">
        <v>1628</v>
      </c>
      <c r="G14296" t="s">
        <v>1627</v>
      </c>
      <c r="H14296" t="s">
        <v>1630</v>
      </c>
      <c r="I14296" t="s">
        <v>1629</v>
      </c>
      <c r="J14296" t="s">
        <v>1632</v>
      </c>
      <c r="K14296" t="s">
        <v>1631</v>
      </c>
      <c r="L14296" t="s">
        <v>13764</v>
      </c>
      <c r="M14296" t="s">
        <v>13765</v>
      </c>
      <c r="N14296">
        <v>954994123</v>
      </c>
      <c r="O14296">
        <v>954994123</v>
      </c>
      <c r="P14296" s="1" t="s">
        <v>13738</v>
      </c>
      <c r="Q14296" s="1" t="s">
        <v>13738</v>
      </c>
      <c r="R14296">
        <v>818493</v>
      </c>
      <c r="S14296">
        <v>818493</v>
      </c>
      <c r="T14296" s="2" t="s">
        <v>2503</v>
      </c>
      <c r="U14296" s="2" t="s">
        <v>2503</v>
      </c>
      <c r="V14296" s="2">
        <v>45321</v>
      </c>
      <c r="W14296" s="2">
        <v>45323</v>
      </c>
    </row>
    <row r="14297" spans="1:23" x14ac:dyDescent="0.25">
      <c r="A14297" t="s">
        <v>2504</v>
      </c>
      <c r="B14297">
        <v>1718357</v>
      </c>
      <c r="C14297">
        <v>3124432</v>
      </c>
      <c r="D14297">
        <v>504</v>
      </c>
      <c r="E14297">
        <v>763</v>
      </c>
      <c r="F14297" t="s">
        <v>1628</v>
      </c>
      <c r="G14297" t="s">
        <v>1627</v>
      </c>
      <c r="H14297" t="s">
        <v>1630</v>
      </c>
      <c r="I14297" t="s">
        <v>1629</v>
      </c>
      <c r="J14297" t="s">
        <v>1632</v>
      </c>
      <c r="K14297" t="s">
        <v>1631</v>
      </c>
      <c r="L14297" t="s">
        <v>13764</v>
      </c>
      <c r="M14297" t="s">
        <v>13765</v>
      </c>
      <c r="N14297">
        <v>954994432</v>
      </c>
      <c r="O14297">
        <v>954994432</v>
      </c>
      <c r="P14297" s="1" t="s">
        <v>13738</v>
      </c>
      <c r="Q14297" s="1" t="s">
        <v>13738</v>
      </c>
      <c r="R14297">
        <v>818493</v>
      </c>
      <c r="S14297">
        <v>818493</v>
      </c>
      <c r="T14297" s="2" t="s">
        <v>2505</v>
      </c>
      <c r="U14297" s="2" t="s">
        <v>2505</v>
      </c>
      <c r="V14297" s="2">
        <v>45321</v>
      </c>
      <c r="W14297" s="2">
        <v>45323</v>
      </c>
    </row>
    <row r="14298" spans="1:23" x14ac:dyDescent="0.25">
      <c r="A14298" t="s">
        <v>2506</v>
      </c>
      <c r="B14298">
        <v>1719104</v>
      </c>
      <c r="C14298">
        <v>3126205</v>
      </c>
      <c r="D14298">
        <v>504</v>
      </c>
      <c r="E14298">
        <v>763</v>
      </c>
      <c r="F14298" t="s">
        <v>1628</v>
      </c>
      <c r="G14298" t="s">
        <v>1627</v>
      </c>
      <c r="H14298" t="s">
        <v>1630</v>
      </c>
      <c r="I14298" t="s">
        <v>1629</v>
      </c>
      <c r="J14298" t="s">
        <v>1632</v>
      </c>
      <c r="K14298" t="s">
        <v>1631</v>
      </c>
      <c r="L14298" t="s">
        <v>13764</v>
      </c>
      <c r="M14298" t="s">
        <v>13765</v>
      </c>
      <c r="N14298">
        <v>954986426</v>
      </c>
      <c r="O14298">
        <v>954986426</v>
      </c>
      <c r="P14298" s="1" t="s">
        <v>13738</v>
      </c>
      <c r="Q14298" s="1" t="s">
        <v>13738</v>
      </c>
      <c r="R14298">
        <v>818493</v>
      </c>
      <c r="S14298">
        <v>818493</v>
      </c>
      <c r="T14298" s="2" t="s">
        <v>2507</v>
      </c>
      <c r="U14298" s="2" t="s">
        <v>2507</v>
      </c>
      <c r="V14298" s="2">
        <v>45321</v>
      </c>
      <c r="W14298" s="2">
        <v>45323</v>
      </c>
    </row>
    <row r="14299" spans="1:23" x14ac:dyDescent="0.25">
      <c r="A14299" t="s">
        <v>2508</v>
      </c>
      <c r="B14299">
        <v>1719635</v>
      </c>
      <c r="C14299">
        <v>3126472</v>
      </c>
      <c r="D14299">
        <v>504</v>
      </c>
      <c r="E14299">
        <v>763</v>
      </c>
      <c r="F14299" t="s">
        <v>1628</v>
      </c>
      <c r="G14299" t="s">
        <v>1627</v>
      </c>
      <c r="H14299" t="s">
        <v>1630</v>
      </c>
      <c r="I14299" t="s">
        <v>1629</v>
      </c>
      <c r="J14299" t="s">
        <v>1632</v>
      </c>
      <c r="K14299" t="s">
        <v>1631</v>
      </c>
      <c r="L14299" t="s">
        <v>13764</v>
      </c>
      <c r="M14299" t="s">
        <v>13765</v>
      </c>
      <c r="N14299">
        <v>954993319</v>
      </c>
      <c r="O14299">
        <v>954993319</v>
      </c>
      <c r="P14299" s="1" t="s">
        <v>13738</v>
      </c>
      <c r="Q14299" s="1" t="s">
        <v>13738</v>
      </c>
      <c r="R14299">
        <v>818493</v>
      </c>
      <c r="S14299">
        <v>818493</v>
      </c>
      <c r="T14299" s="2" t="s">
        <v>2509</v>
      </c>
      <c r="U14299" s="2" t="s">
        <v>2509</v>
      </c>
      <c r="V14299" s="2">
        <v>45321</v>
      </c>
      <c r="W14299" s="2">
        <v>45323</v>
      </c>
    </row>
    <row r="14300" spans="1:23" x14ac:dyDescent="0.25">
      <c r="A14300" t="s">
        <v>2510</v>
      </c>
      <c r="B14300">
        <v>1719522</v>
      </c>
      <c r="C14300">
        <v>3126412</v>
      </c>
      <c r="D14300">
        <v>504</v>
      </c>
      <c r="E14300">
        <v>763</v>
      </c>
      <c r="F14300" t="s">
        <v>1628</v>
      </c>
      <c r="G14300" t="s">
        <v>1627</v>
      </c>
      <c r="H14300" t="s">
        <v>1630</v>
      </c>
      <c r="I14300" t="s">
        <v>1629</v>
      </c>
      <c r="J14300" t="s">
        <v>1632</v>
      </c>
      <c r="K14300" t="s">
        <v>1631</v>
      </c>
      <c r="L14300" t="s">
        <v>13764</v>
      </c>
      <c r="M14300" t="s">
        <v>13765</v>
      </c>
      <c r="N14300">
        <v>954993262</v>
      </c>
      <c r="O14300">
        <v>954993262</v>
      </c>
      <c r="P14300" s="1" t="s">
        <v>13738</v>
      </c>
      <c r="Q14300" s="1" t="s">
        <v>13738</v>
      </c>
      <c r="R14300">
        <v>818493</v>
      </c>
      <c r="S14300">
        <v>818493</v>
      </c>
      <c r="T14300" s="2" t="s">
        <v>2511</v>
      </c>
      <c r="U14300" s="2" t="s">
        <v>2511</v>
      </c>
      <c r="V14300" s="2">
        <v>45321</v>
      </c>
      <c r="W14300" s="2">
        <v>45323</v>
      </c>
    </row>
    <row r="14301" spans="1:23" x14ac:dyDescent="0.25">
      <c r="A14301" t="s">
        <v>2512</v>
      </c>
      <c r="B14301">
        <v>1718998</v>
      </c>
      <c r="C14301">
        <v>3126140</v>
      </c>
      <c r="D14301">
        <v>504</v>
      </c>
      <c r="E14301">
        <v>763</v>
      </c>
      <c r="F14301" t="s">
        <v>1628</v>
      </c>
      <c r="G14301" t="s">
        <v>1627</v>
      </c>
      <c r="H14301" t="s">
        <v>1630</v>
      </c>
      <c r="I14301" t="s">
        <v>1629</v>
      </c>
      <c r="J14301" t="s">
        <v>1632</v>
      </c>
      <c r="K14301" t="s">
        <v>1631</v>
      </c>
      <c r="L14301" t="s">
        <v>13764</v>
      </c>
      <c r="M14301" t="s">
        <v>13765</v>
      </c>
      <c r="N14301">
        <v>954993161</v>
      </c>
      <c r="O14301">
        <v>954993161</v>
      </c>
      <c r="P14301" s="1" t="s">
        <v>13738</v>
      </c>
      <c r="Q14301" s="1" t="s">
        <v>13738</v>
      </c>
      <c r="R14301">
        <v>818493</v>
      </c>
      <c r="S14301">
        <v>818493</v>
      </c>
      <c r="T14301" s="2" t="s">
        <v>2513</v>
      </c>
      <c r="U14301" s="2" t="s">
        <v>2513</v>
      </c>
      <c r="V14301" s="2">
        <v>45321</v>
      </c>
      <c r="W14301" s="2">
        <v>45323</v>
      </c>
    </row>
    <row r="14302" spans="1:23" x14ac:dyDescent="0.25">
      <c r="A14302" t="s">
        <v>2514</v>
      </c>
      <c r="B14302">
        <v>1719824</v>
      </c>
      <c r="C14302">
        <v>3126524</v>
      </c>
      <c r="D14302">
        <v>504</v>
      </c>
      <c r="E14302">
        <v>763</v>
      </c>
      <c r="F14302" t="s">
        <v>1628</v>
      </c>
      <c r="G14302" t="s">
        <v>1627</v>
      </c>
      <c r="H14302" t="s">
        <v>1630</v>
      </c>
      <c r="I14302" t="s">
        <v>1629</v>
      </c>
      <c r="J14302" t="s">
        <v>1632</v>
      </c>
      <c r="K14302" t="s">
        <v>1631</v>
      </c>
      <c r="L14302" t="s">
        <v>13764</v>
      </c>
      <c r="M14302" t="s">
        <v>13765</v>
      </c>
      <c r="N14302">
        <v>954995610</v>
      </c>
      <c r="O14302">
        <v>954995610</v>
      </c>
      <c r="P14302" s="1" t="s">
        <v>13738</v>
      </c>
      <c r="Q14302" s="1" t="s">
        <v>13738</v>
      </c>
      <c r="R14302">
        <v>818493</v>
      </c>
      <c r="S14302">
        <v>818493</v>
      </c>
      <c r="T14302" s="2" t="s">
        <v>2515</v>
      </c>
      <c r="U14302" s="2" t="s">
        <v>2515</v>
      </c>
      <c r="V14302" s="2">
        <v>45321</v>
      </c>
      <c r="W14302" s="2">
        <v>45323</v>
      </c>
    </row>
    <row r="14303" spans="1:23" x14ac:dyDescent="0.25">
      <c r="A14303" t="s">
        <v>2516</v>
      </c>
      <c r="B14303">
        <v>1718290</v>
      </c>
      <c r="C14303">
        <v>3124378</v>
      </c>
      <c r="D14303">
        <v>504</v>
      </c>
      <c r="E14303">
        <v>763</v>
      </c>
      <c r="F14303" t="s">
        <v>1628</v>
      </c>
      <c r="G14303" t="s">
        <v>1627</v>
      </c>
      <c r="H14303" t="s">
        <v>1630</v>
      </c>
      <c r="I14303" t="s">
        <v>1629</v>
      </c>
      <c r="J14303" t="s">
        <v>1632</v>
      </c>
      <c r="K14303" t="s">
        <v>1631</v>
      </c>
      <c r="L14303" t="s">
        <v>13764</v>
      </c>
      <c r="M14303" t="s">
        <v>13765</v>
      </c>
      <c r="N14303">
        <v>954994505</v>
      </c>
      <c r="O14303">
        <v>954994505</v>
      </c>
      <c r="P14303" s="1" t="s">
        <v>13738</v>
      </c>
      <c r="Q14303" s="1" t="s">
        <v>13738</v>
      </c>
      <c r="R14303">
        <v>818493</v>
      </c>
      <c r="S14303">
        <v>818493</v>
      </c>
      <c r="T14303" s="2" t="s">
        <v>2517</v>
      </c>
      <c r="U14303" s="2" t="s">
        <v>2517</v>
      </c>
      <c r="V14303" s="2">
        <v>45321</v>
      </c>
      <c r="W14303" s="2">
        <v>45323</v>
      </c>
    </row>
    <row r="14304" spans="1:23" x14ac:dyDescent="0.25">
      <c r="A14304" t="s">
        <v>2518</v>
      </c>
      <c r="B14304">
        <v>1717999</v>
      </c>
      <c r="C14304">
        <v>3124191</v>
      </c>
      <c r="D14304">
        <v>504</v>
      </c>
      <c r="E14304">
        <v>763</v>
      </c>
      <c r="F14304" t="s">
        <v>1628</v>
      </c>
      <c r="G14304" t="s">
        <v>1627</v>
      </c>
      <c r="H14304" t="s">
        <v>1630</v>
      </c>
      <c r="I14304" t="s">
        <v>1629</v>
      </c>
      <c r="J14304" t="s">
        <v>1632</v>
      </c>
      <c r="K14304" t="s">
        <v>1631</v>
      </c>
      <c r="L14304" t="s">
        <v>13764</v>
      </c>
      <c r="M14304" t="s">
        <v>13765</v>
      </c>
      <c r="N14304">
        <v>954986058</v>
      </c>
      <c r="O14304">
        <v>954986058</v>
      </c>
      <c r="P14304" s="1" t="s">
        <v>13738</v>
      </c>
      <c r="Q14304" s="1" t="s">
        <v>13738</v>
      </c>
      <c r="R14304">
        <v>818493</v>
      </c>
      <c r="S14304">
        <v>818493</v>
      </c>
      <c r="T14304" s="2" t="s">
        <v>2519</v>
      </c>
      <c r="U14304" s="2" t="s">
        <v>2519</v>
      </c>
      <c r="V14304" s="2">
        <v>45321</v>
      </c>
      <c r="W14304" s="2">
        <v>45323</v>
      </c>
    </row>
    <row r="14305" spans="1:23" x14ac:dyDescent="0.25">
      <c r="A14305" t="s">
        <v>2520</v>
      </c>
      <c r="B14305">
        <v>1719481</v>
      </c>
      <c r="C14305">
        <v>3126392</v>
      </c>
      <c r="D14305">
        <v>504</v>
      </c>
      <c r="E14305">
        <v>763</v>
      </c>
      <c r="F14305" t="s">
        <v>1628</v>
      </c>
      <c r="G14305" t="s">
        <v>1627</v>
      </c>
      <c r="H14305" t="s">
        <v>1630</v>
      </c>
      <c r="I14305" t="s">
        <v>1629</v>
      </c>
      <c r="J14305" t="s">
        <v>1632</v>
      </c>
      <c r="K14305" t="s">
        <v>1631</v>
      </c>
      <c r="L14305" t="s">
        <v>13764</v>
      </c>
      <c r="M14305" t="s">
        <v>13765</v>
      </c>
      <c r="N14305">
        <v>954986653</v>
      </c>
      <c r="O14305">
        <v>954986653</v>
      </c>
      <c r="P14305" s="1" t="s">
        <v>13738</v>
      </c>
      <c r="Q14305" s="1" t="s">
        <v>13738</v>
      </c>
      <c r="R14305">
        <v>818493</v>
      </c>
      <c r="S14305">
        <v>818493</v>
      </c>
      <c r="T14305" s="2" t="s">
        <v>2521</v>
      </c>
      <c r="U14305" s="2" t="s">
        <v>2521</v>
      </c>
      <c r="V14305" s="2">
        <v>45321</v>
      </c>
      <c r="W14305" s="2">
        <v>45323</v>
      </c>
    </row>
    <row r="14306" spans="1:23" x14ac:dyDescent="0.25">
      <c r="A14306" t="s">
        <v>2522</v>
      </c>
      <c r="B14306">
        <v>1718492</v>
      </c>
      <c r="C14306">
        <v>3124558</v>
      </c>
      <c r="D14306">
        <v>504</v>
      </c>
      <c r="E14306">
        <v>763</v>
      </c>
      <c r="F14306" t="s">
        <v>1628</v>
      </c>
      <c r="G14306" t="s">
        <v>1627</v>
      </c>
      <c r="H14306" t="s">
        <v>1630</v>
      </c>
      <c r="I14306" t="s">
        <v>1629</v>
      </c>
      <c r="J14306" t="s">
        <v>1632</v>
      </c>
      <c r="K14306" t="s">
        <v>1631</v>
      </c>
      <c r="L14306" t="s">
        <v>13764</v>
      </c>
      <c r="M14306" t="s">
        <v>13765</v>
      </c>
      <c r="N14306">
        <v>954994045</v>
      </c>
      <c r="O14306">
        <v>954994045</v>
      </c>
      <c r="P14306" s="1" t="s">
        <v>13738</v>
      </c>
      <c r="Q14306" s="1" t="s">
        <v>13738</v>
      </c>
      <c r="R14306">
        <v>818493</v>
      </c>
      <c r="S14306">
        <v>818493</v>
      </c>
      <c r="T14306" s="2" t="s">
        <v>2523</v>
      </c>
      <c r="U14306" s="2" t="s">
        <v>2523</v>
      </c>
      <c r="V14306" s="2">
        <v>45321</v>
      </c>
      <c r="W14306" s="2">
        <v>45323</v>
      </c>
    </row>
    <row r="14307" spans="1:23" x14ac:dyDescent="0.25">
      <c r="A14307" t="s">
        <v>2524</v>
      </c>
      <c r="B14307">
        <v>1719094</v>
      </c>
      <c r="C14307">
        <v>3126196</v>
      </c>
      <c r="D14307">
        <v>504</v>
      </c>
      <c r="E14307">
        <v>763</v>
      </c>
      <c r="F14307" t="s">
        <v>1628</v>
      </c>
      <c r="G14307" t="s">
        <v>1627</v>
      </c>
      <c r="H14307" t="s">
        <v>1630</v>
      </c>
      <c r="I14307" t="s">
        <v>1629</v>
      </c>
      <c r="J14307" t="s">
        <v>1632</v>
      </c>
      <c r="K14307" t="s">
        <v>1631</v>
      </c>
      <c r="L14307" t="s">
        <v>13764</v>
      </c>
      <c r="M14307" t="s">
        <v>13765</v>
      </c>
      <c r="N14307">
        <v>954986407</v>
      </c>
      <c r="O14307">
        <v>954986407</v>
      </c>
      <c r="P14307" s="1" t="s">
        <v>13738</v>
      </c>
      <c r="Q14307" s="1" t="s">
        <v>13738</v>
      </c>
      <c r="R14307">
        <v>818493</v>
      </c>
      <c r="S14307">
        <v>818493</v>
      </c>
      <c r="T14307" s="2" t="s">
        <v>2525</v>
      </c>
      <c r="U14307" s="2" t="s">
        <v>2525</v>
      </c>
      <c r="V14307" s="2">
        <v>45321</v>
      </c>
      <c r="W14307" s="2">
        <v>45323</v>
      </c>
    </row>
    <row r="14308" spans="1:23" x14ac:dyDescent="0.25">
      <c r="A14308" t="s">
        <v>2526</v>
      </c>
      <c r="B14308">
        <v>1718165</v>
      </c>
      <c r="C14308">
        <v>3124293</v>
      </c>
      <c r="D14308">
        <v>504</v>
      </c>
      <c r="E14308">
        <v>763</v>
      </c>
      <c r="F14308" t="s">
        <v>1628</v>
      </c>
      <c r="G14308" t="s">
        <v>1627</v>
      </c>
      <c r="H14308" t="s">
        <v>1630</v>
      </c>
      <c r="I14308" t="s">
        <v>1629</v>
      </c>
      <c r="J14308" t="s">
        <v>1632</v>
      </c>
      <c r="K14308" t="s">
        <v>1631</v>
      </c>
      <c r="L14308" t="s">
        <v>13764</v>
      </c>
      <c r="M14308" t="s">
        <v>13765</v>
      </c>
      <c r="N14308">
        <v>954993448</v>
      </c>
      <c r="O14308">
        <v>954993448</v>
      </c>
      <c r="P14308" s="1" t="s">
        <v>13738</v>
      </c>
      <c r="Q14308" s="1" t="s">
        <v>13738</v>
      </c>
      <c r="R14308">
        <v>818493</v>
      </c>
      <c r="S14308">
        <v>818493</v>
      </c>
      <c r="T14308" s="2" t="s">
        <v>2527</v>
      </c>
      <c r="U14308" s="2" t="s">
        <v>2527</v>
      </c>
      <c r="V14308" s="2">
        <v>45321</v>
      </c>
      <c r="W14308" s="2">
        <v>45323</v>
      </c>
    </row>
    <row r="14309" spans="1:23" x14ac:dyDescent="0.25">
      <c r="A14309" t="s">
        <v>2528</v>
      </c>
      <c r="B14309">
        <v>1718541</v>
      </c>
      <c r="C14309">
        <v>3125866</v>
      </c>
      <c r="D14309">
        <v>504</v>
      </c>
      <c r="E14309">
        <v>763</v>
      </c>
      <c r="F14309" t="s">
        <v>1628</v>
      </c>
      <c r="G14309" t="s">
        <v>1627</v>
      </c>
      <c r="H14309" t="s">
        <v>1630</v>
      </c>
      <c r="I14309" t="s">
        <v>1629</v>
      </c>
      <c r="J14309" t="s">
        <v>1632</v>
      </c>
      <c r="K14309" t="s">
        <v>1631</v>
      </c>
      <c r="L14309" t="s">
        <v>13764</v>
      </c>
      <c r="M14309" t="s">
        <v>13765</v>
      </c>
      <c r="N14309">
        <v>954994499</v>
      </c>
      <c r="O14309">
        <v>954994499</v>
      </c>
      <c r="P14309" s="1" t="s">
        <v>13738</v>
      </c>
      <c r="Q14309" s="1" t="s">
        <v>13738</v>
      </c>
      <c r="R14309">
        <v>818493</v>
      </c>
      <c r="S14309">
        <v>818493</v>
      </c>
      <c r="T14309" s="2" t="s">
        <v>2529</v>
      </c>
      <c r="U14309" s="2" t="s">
        <v>2529</v>
      </c>
      <c r="V14309" s="2">
        <v>45321</v>
      </c>
      <c r="W14309" s="2">
        <v>45323</v>
      </c>
    </row>
    <row r="14310" spans="1:23" x14ac:dyDescent="0.25">
      <c r="A14310" t="s">
        <v>2530</v>
      </c>
      <c r="B14310">
        <v>1718123</v>
      </c>
      <c r="C14310">
        <v>3124256</v>
      </c>
      <c r="D14310">
        <v>504</v>
      </c>
      <c r="E14310">
        <v>763</v>
      </c>
      <c r="F14310" t="s">
        <v>1628</v>
      </c>
      <c r="G14310" t="s">
        <v>1627</v>
      </c>
      <c r="H14310" t="s">
        <v>1630</v>
      </c>
      <c r="I14310" t="s">
        <v>1629</v>
      </c>
      <c r="J14310" t="s">
        <v>1632</v>
      </c>
      <c r="K14310" t="s">
        <v>1631</v>
      </c>
      <c r="L14310" t="s">
        <v>13764</v>
      </c>
      <c r="M14310" t="s">
        <v>13765</v>
      </c>
      <c r="N14310">
        <v>954993456</v>
      </c>
      <c r="O14310">
        <v>954993456</v>
      </c>
      <c r="P14310" s="1" t="s">
        <v>13738</v>
      </c>
      <c r="Q14310" s="1" t="s">
        <v>13738</v>
      </c>
      <c r="R14310">
        <v>818493</v>
      </c>
      <c r="S14310">
        <v>818493</v>
      </c>
      <c r="T14310" s="2" t="s">
        <v>2531</v>
      </c>
      <c r="U14310" s="2" t="s">
        <v>2531</v>
      </c>
      <c r="V14310" s="2">
        <v>45321</v>
      </c>
      <c r="W14310" s="2">
        <v>45323</v>
      </c>
    </row>
    <row r="14311" spans="1:23" x14ac:dyDescent="0.25">
      <c r="A14311" t="s">
        <v>2532</v>
      </c>
      <c r="B14311">
        <v>1718372</v>
      </c>
      <c r="C14311">
        <v>3124449</v>
      </c>
      <c r="D14311">
        <v>504</v>
      </c>
      <c r="E14311">
        <v>763</v>
      </c>
      <c r="F14311" t="s">
        <v>1628</v>
      </c>
      <c r="G14311" t="s">
        <v>1627</v>
      </c>
      <c r="H14311" t="s">
        <v>1630</v>
      </c>
      <c r="I14311" t="s">
        <v>1629</v>
      </c>
      <c r="J14311" t="s">
        <v>1632</v>
      </c>
      <c r="K14311" t="s">
        <v>1631</v>
      </c>
      <c r="L14311" t="s">
        <v>13764</v>
      </c>
      <c r="M14311" t="s">
        <v>13765</v>
      </c>
      <c r="N14311">
        <v>954994159</v>
      </c>
      <c r="O14311">
        <v>954994159</v>
      </c>
      <c r="P14311" s="1" t="s">
        <v>13738</v>
      </c>
      <c r="Q14311" s="1" t="s">
        <v>13738</v>
      </c>
      <c r="R14311">
        <v>818493</v>
      </c>
      <c r="S14311">
        <v>818493</v>
      </c>
      <c r="T14311" s="2" t="s">
        <v>2533</v>
      </c>
      <c r="U14311" s="2" t="s">
        <v>2533</v>
      </c>
      <c r="V14311" s="2">
        <v>45321</v>
      </c>
      <c r="W14311" s="2">
        <v>45323</v>
      </c>
    </row>
    <row r="14312" spans="1:23" x14ac:dyDescent="0.25">
      <c r="A14312" t="s">
        <v>2534</v>
      </c>
      <c r="B14312">
        <v>1718120</v>
      </c>
      <c r="C14312">
        <v>3124252</v>
      </c>
      <c r="D14312">
        <v>504</v>
      </c>
      <c r="E14312">
        <v>763</v>
      </c>
      <c r="F14312" t="s">
        <v>1628</v>
      </c>
      <c r="G14312" t="s">
        <v>1627</v>
      </c>
      <c r="H14312" t="s">
        <v>1630</v>
      </c>
      <c r="I14312" t="s">
        <v>1629</v>
      </c>
      <c r="J14312" t="s">
        <v>1632</v>
      </c>
      <c r="K14312" t="s">
        <v>1631</v>
      </c>
      <c r="L14312" t="s">
        <v>13764</v>
      </c>
      <c r="M14312" t="s">
        <v>13765</v>
      </c>
      <c r="N14312">
        <v>954993457</v>
      </c>
      <c r="O14312">
        <v>954993457</v>
      </c>
      <c r="P14312" s="1" t="s">
        <v>13738</v>
      </c>
      <c r="Q14312" s="1" t="s">
        <v>13738</v>
      </c>
      <c r="R14312">
        <v>818493</v>
      </c>
      <c r="S14312">
        <v>818493</v>
      </c>
      <c r="T14312" s="2" t="s">
        <v>2535</v>
      </c>
      <c r="U14312" s="2" t="s">
        <v>2535</v>
      </c>
      <c r="V14312" s="2">
        <v>45321</v>
      </c>
      <c r="W14312" s="2">
        <v>45323</v>
      </c>
    </row>
    <row r="14313" spans="1:23" x14ac:dyDescent="0.25">
      <c r="A14313" t="s">
        <v>2536</v>
      </c>
      <c r="B14313">
        <v>1718460</v>
      </c>
      <c r="C14313">
        <v>3124529</v>
      </c>
      <c r="D14313">
        <v>504</v>
      </c>
      <c r="E14313">
        <v>763</v>
      </c>
      <c r="F14313" t="s">
        <v>1628</v>
      </c>
      <c r="G14313" t="s">
        <v>1627</v>
      </c>
      <c r="H14313" t="s">
        <v>1630</v>
      </c>
      <c r="I14313" t="s">
        <v>1629</v>
      </c>
      <c r="J14313" t="s">
        <v>1632</v>
      </c>
      <c r="K14313" t="s">
        <v>1631</v>
      </c>
      <c r="L14313" t="s">
        <v>13764</v>
      </c>
      <c r="M14313" t="s">
        <v>13765</v>
      </c>
      <c r="N14313">
        <v>954994307</v>
      </c>
      <c r="O14313">
        <v>954994307</v>
      </c>
      <c r="P14313" s="1" t="s">
        <v>13738</v>
      </c>
      <c r="Q14313" s="1" t="s">
        <v>13738</v>
      </c>
      <c r="R14313">
        <v>818493</v>
      </c>
      <c r="S14313">
        <v>818493</v>
      </c>
      <c r="T14313" s="2" t="s">
        <v>2537</v>
      </c>
      <c r="U14313" s="2" t="s">
        <v>2537</v>
      </c>
      <c r="V14313" s="2">
        <v>45321</v>
      </c>
      <c r="W14313" s="2">
        <v>45323</v>
      </c>
    </row>
    <row r="14314" spans="1:23" x14ac:dyDescent="0.25">
      <c r="A14314" t="s">
        <v>2538</v>
      </c>
      <c r="B14314">
        <v>1718984</v>
      </c>
      <c r="C14314">
        <v>3126126</v>
      </c>
      <c r="D14314">
        <v>504</v>
      </c>
      <c r="E14314">
        <v>763</v>
      </c>
      <c r="F14314" t="s">
        <v>1628</v>
      </c>
      <c r="G14314" t="s">
        <v>1627</v>
      </c>
      <c r="H14314" t="s">
        <v>1630</v>
      </c>
      <c r="I14314" t="s">
        <v>1629</v>
      </c>
      <c r="J14314" t="s">
        <v>1632</v>
      </c>
      <c r="K14314" t="s">
        <v>1631</v>
      </c>
      <c r="L14314" t="s">
        <v>13764</v>
      </c>
      <c r="M14314" t="s">
        <v>13765</v>
      </c>
      <c r="N14314">
        <v>954993139</v>
      </c>
      <c r="O14314">
        <v>954993139</v>
      </c>
      <c r="P14314" s="1" t="s">
        <v>13738</v>
      </c>
      <c r="Q14314" s="1" t="s">
        <v>13738</v>
      </c>
      <c r="R14314">
        <v>818493</v>
      </c>
      <c r="S14314">
        <v>818493</v>
      </c>
      <c r="T14314" s="2" t="s">
        <v>2539</v>
      </c>
      <c r="U14314" s="2" t="s">
        <v>2539</v>
      </c>
      <c r="V14314" s="2">
        <v>45321</v>
      </c>
      <c r="W14314" s="2">
        <v>45323</v>
      </c>
    </row>
    <row r="14315" spans="1:23" x14ac:dyDescent="0.25">
      <c r="A14315" t="s">
        <v>2540</v>
      </c>
      <c r="B14315">
        <v>1718766</v>
      </c>
      <c r="C14315">
        <v>3125981</v>
      </c>
      <c r="D14315">
        <v>504</v>
      </c>
      <c r="E14315">
        <v>763</v>
      </c>
      <c r="F14315" t="s">
        <v>1628</v>
      </c>
      <c r="G14315" t="s">
        <v>1627</v>
      </c>
      <c r="H14315" t="s">
        <v>1630</v>
      </c>
      <c r="I14315" t="s">
        <v>1629</v>
      </c>
      <c r="J14315" t="s">
        <v>1632</v>
      </c>
      <c r="K14315" t="s">
        <v>1631</v>
      </c>
      <c r="L14315" t="s">
        <v>13764</v>
      </c>
      <c r="M14315" t="s">
        <v>13765</v>
      </c>
      <c r="N14315">
        <v>954993646</v>
      </c>
      <c r="O14315">
        <v>954993646</v>
      </c>
      <c r="P14315" s="1" t="s">
        <v>13738</v>
      </c>
      <c r="Q14315" s="1" t="s">
        <v>13738</v>
      </c>
      <c r="R14315">
        <v>818493</v>
      </c>
      <c r="S14315">
        <v>818493</v>
      </c>
      <c r="T14315" s="2" t="s">
        <v>2541</v>
      </c>
      <c r="U14315" s="2" t="s">
        <v>2541</v>
      </c>
      <c r="V14315" s="2">
        <v>45321</v>
      </c>
      <c r="W14315" s="2">
        <v>45323</v>
      </c>
    </row>
    <row r="14316" spans="1:23" x14ac:dyDescent="0.25">
      <c r="A14316" t="s">
        <v>2542</v>
      </c>
      <c r="B14316">
        <v>1718076</v>
      </c>
      <c r="C14316">
        <v>3124226</v>
      </c>
      <c r="D14316">
        <v>504</v>
      </c>
      <c r="E14316">
        <v>763</v>
      </c>
      <c r="F14316" t="s">
        <v>1628</v>
      </c>
      <c r="G14316" t="s">
        <v>1627</v>
      </c>
      <c r="H14316" t="s">
        <v>1630</v>
      </c>
      <c r="I14316" t="s">
        <v>1629</v>
      </c>
      <c r="J14316" t="s">
        <v>1632</v>
      </c>
      <c r="K14316" t="s">
        <v>1631</v>
      </c>
      <c r="L14316" t="s">
        <v>13764</v>
      </c>
      <c r="M14316" t="s">
        <v>13765</v>
      </c>
      <c r="N14316">
        <v>954993489</v>
      </c>
      <c r="O14316">
        <v>954993489</v>
      </c>
      <c r="P14316" s="1" t="s">
        <v>13738</v>
      </c>
      <c r="Q14316" s="1" t="s">
        <v>13738</v>
      </c>
      <c r="R14316">
        <v>818493</v>
      </c>
      <c r="S14316">
        <v>818493</v>
      </c>
      <c r="T14316" s="2" t="s">
        <v>2543</v>
      </c>
      <c r="U14316" s="2" t="s">
        <v>2543</v>
      </c>
      <c r="V14316" s="2">
        <v>45321</v>
      </c>
      <c r="W14316" s="2">
        <v>45323</v>
      </c>
    </row>
    <row r="14317" spans="1:23" x14ac:dyDescent="0.25">
      <c r="A14317" t="s">
        <v>2544</v>
      </c>
      <c r="B14317">
        <v>1719165</v>
      </c>
      <c r="C14317">
        <v>3126242</v>
      </c>
      <c r="D14317">
        <v>504</v>
      </c>
      <c r="E14317">
        <v>763</v>
      </c>
      <c r="F14317" t="s">
        <v>1628</v>
      </c>
      <c r="G14317" t="s">
        <v>1627</v>
      </c>
      <c r="H14317" t="s">
        <v>1630</v>
      </c>
      <c r="I14317" t="s">
        <v>1629</v>
      </c>
      <c r="J14317" t="s">
        <v>1632</v>
      </c>
      <c r="K14317" t="s">
        <v>1631</v>
      </c>
      <c r="L14317" t="s">
        <v>13764</v>
      </c>
      <c r="M14317" t="s">
        <v>13765</v>
      </c>
      <c r="N14317">
        <v>954986435</v>
      </c>
      <c r="O14317">
        <v>954986435</v>
      </c>
      <c r="P14317" s="1" t="s">
        <v>13738</v>
      </c>
      <c r="Q14317" s="1" t="s">
        <v>13738</v>
      </c>
      <c r="R14317">
        <v>818493</v>
      </c>
      <c r="S14317">
        <v>818493</v>
      </c>
      <c r="T14317" s="2" t="s">
        <v>2545</v>
      </c>
      <c r="U14317" s="2" t="s">
        <v>2545</v>
      </c>
      <c r="V14317" s="2">
        <v>45321</v>
      </c>
      <c r="W14317" s="2">
        <v>45323</v>
      </c>
    </row>
    <row r="14318" spans="1:23" x14ac:dyDescent="0.25">
      <c r="A14318" t="s">
        <v>2546</v>
      </c>
      <c r="B14318">
        <v>1719878</v>
      </c>
      <c r="C14318">
        <v>3126541</v>
      </c>
      <c r="D14318">
        <v>504</v>
      </c>
      <c r="E14318">
        <v>763</v>
      </c>
      <c r="F14318" t="s">
        <v>1628</v>
      </c>
      <c r="G14318" t="s">
        <v>1627</v>
      </c>
      <c r="H14318" t="s">
        <v>1630</v>
      </c>
      <c r="I14318" t="s">
        <v>1629</v>
      </c>
      <c r="J14318" t="s">
        <v>1632</v>
      </c>
      <c r="K14318" t="s">
        <v>1631</v>
      </c>
      <c r="L14318" t="s">
        <v>13764</v>
      </c>
      <c r="M14318" t="s">
        <v>13765</v>
      </c>
      <c r="N14318">
        <v>954995609</v>
      </c>
      <c r="O14318">
        <v>954995609</v>
      </c>
      <c r="P14318" s="1" t="s">
        <v>13738</v>
      </c>
      <c r="Q14318" s="1" t="s">
        <v>13738</v>
      </c>
      <c r="R14318">
        <v>818493</v>
      </c>
      <c r="S14318">
        <v>818493</v>
      </c>
      <c r="T14318" s="2" t="s">
        <v>2547</v>
      </c>
      <c r="U14318" s="2" t="s">
        <v>2547</v>
      </c>
      <c r="V14318" s="2">
        <v>45321</v>
      </c>
      <c r="W14318" s="2">
        <v>45323</v>
      </c>
    </row>
    <row r="14319" spans="1:23" x14ac:dyDescent="0.25">
      <c r="A14319" t="s">
        <v>2548</v>
      </c>
      <c r="B14319">
        <v>1719246</v>
      </c>
      <c r="C14319">
        <v>3126275</v>
      </c>
      <c r="D14319">
        <v>504</v>
      </c>
      <c r="E14319">
        <v>763</v>
      </c>
      <c r="F14319" t="s">
        <v>1628</v>
      </c>
      <c r="G14319" t="s">
        <v>1627</v>
      </c>
      <c r="H14319" t="s">
        <v>1630</v>
      </c>
      <c r="I14319" t="s">
        <v>1629</v>
      </c>
      <c r="J14319" t="s">
        <v>1632</v>
      </c>
      <c r="K14319" t="s">
        <v>1631</v>
      </c>
      <c r="L14319" t="s">
        <v>13764</v>
      </c>
      <c r="M14319" t="s">
        <v>13765</v>
      </c>
      <c r="N14319">
        <v>954993770</v>
      </c>
      <c r="O14319">
        <v>954993770</v>
      </c>
      <c r="P14319" s="1" t="s">
        <v>13738</v>
      </c>
      <c r="Q14319" s="1" t="s">
        <v>13738</v>
      </c>
      <c r="R14319">
        <v>818493</v>
      </c>
      <c r="S14319">
        <v>818493</v>
      </c>
      <c r="T14319" s="2" t="s">
        <v>2549</v>
      </c>
      <c r="U14319" s="2" t="s">
        <v>2549</v>
      </c>
      <c r="V14319" s="2">
        <v>45321</v>
      </c>
      <c r="W14319" s="2">
        <v>45323</v>
      </c>
    </row>
    <row r="14320" spans="1:23" x14ac:dyDescent="0.25">
      <c r="A14320" t="s">
        <v>2550</v>
      </c>
      <c r="B14320">
        <v>1719365</v>
      </c>
      <c r="C14320">
        <v>3126335</v>
      </c>
      <c r="D14320">
        <v>504</v>
      </c>
      <c r="E14320">
        <v>763</v>
      </c>
      <c r="F14320" t="s">
        <v>1628</v>
      </c>
      <c r="G14320" t="s">
        <v>1627</v>
      </c>
      <c r="H14320" t="s">
        <v>1630</v>
      </c>
      <c r="I14320" t="s">
        <v>1629</v>
      </c>
      <c r="J14320" t="s">
        <v>1632</v>
      </c>
      <c r="K14320" t="s">
        <v>1631</v>
      </c>
      <c r="L14320" t="s">
        <v>13764</v>
      </c>
      <c r="M14320" t="s">
        <v>13765</v>
      </c>
      <c r="N14320">
        <v>954986675</v>
      </c>
      <c r="O14320">
        <v>954986675</v>
      </c>
      <c r="P14320" s="1" t="s">
        <v>13738</v>
      </c>
      <c r="Q14320" s="1" t="s">
        <v>13738</v>
      </c>
      <c r="R14320">
        <v>818493</v>
      </c>
      <c r="S14320">
        <v>818493</v>
      </c>
      <c r="T14320" s="2" t="s">
        <v>2551</v>
      </c>
      <c r="U14320" s="2" t="s">
        <v>2551</v>
      </c>
      <c r="V14320" s="2">
        <v>45321</v>
      </c>
      <c r="W14320" s="2">
        <v>45323</v>
      </c>
    </row>
    <row r="14321" spans="1:23" x14ac:dyDescent="0.25">
      <c r="A14321" t="s">
        <v>2552</v>
      </c>
      <c r="B14321">
        <v>1720039</v>
      </c>
      <c r="C14321">
        <v>3126567</v>
      </c>
      <c r="D14321">
        <v>504</v>
      </c>
      <c r="E14321">
        <v>763</v>
      </c>
      <c r="F14321" t="s">
        <v>1628</v>
      </c>
      <c r="G14321" t="s">
        <v>1627</v>
      </c>
      <c r="H14321" t="s">
        <v>1630</v>
      </c>
      <c r="I14321" t="s">
        <v>1629</v>
      </c>
      <c r="J14321" t="s">
        <v>1632</v>
      </c>
      <c r="K14321" t="s">
        <v>1631</v>
      </c>
      <c r="L14321" t="s">
        <v>13764</v>
      </c>
      <c r="M14321" t="s">
        <v>13765</v>
      </c>
      <c r="N14321">
        <v>954993433</v>
      </c>
      <c r="O14321">
        <v>954993433</v>
      </c>
      <c r="P14321" s="1" t="s">
        <v>13738</v>
      </c>
      <c r="Q14321" s="1" t="s">
        <v>13738</v>
      </c>
      <c r="R14321">
        <v>818493</v>
      </c>
      <c r="S14321">
        <v>818493</v>
      </c>
      <c r="T14321" s="2" t="s">
        <v>2553</v>
      </c>
      <c r="U14321" s="2" t="s">
        <v>2553</v>
      </c>
      <c r="V14321" s="2">
        <v>45321</v>
      </c>
      <c r="W14321" s="2">
        <v>45323</v>
      </c>
    </row>
    <row r="14322" spans="1:23" x14ac:dyDescent="0.25">
      <c r="A14322" t="s">
        <v>2554</v>
      </c>
      <c r="B14322">
        <v>1719334</v>
      </c>
      <c r="C14322">
        <v>3126314</v>
      </c>
      <c r="D14322">
        <v>504</v>
      </c>
      <c r="E14322">
        <v>763</v>
      </c>
      <c r="F14322" t="s">
        <v>1628</v>
      </c>
      <c r="G14322" t="s">
        <v>1627</v>
      </c>
      <c r="H14322" t="s">
        <v>1630</v>
      </c>
      <c r="I14322" t="s">
        <v>1629</v>
      </c>
      <c r="J14322" t="s">
        <v>1632</v>
      </c>
      <c r="K14322" t="s">
        <v>1631</v>
      </c>
      <c r="L14322" t="s">
        <v>13764</v>
      </c>
      <c r="M14322" t="s">
        <v>13765</v>
      </c>
      <c r="N14322">
        <v>954993771</v>
      </c>
      <c r="O14322">
        <v>954993771</v>
      </c>
      <c r="P14322" s="1" t="s">
        <v>13738</v>
      </c>
      <c r="Q14322" s="1" t="s">
        <v>13738</v>
      </c>
      <c r="R14322">
        <v>818493</v>
      </c>
      <c r="S14322">
        <v>818493</v>
      </c>
      <c r="T14322" s="2" t="s">
        <v>2555</v>
      </c>
      <c r="U14322" s="2" t="s">
        <v>2555</v>
      </c>
      <c r="V14322" s="2">
        <v>45321</v>
      </c>
      <c r="W14322" s="2">
        <v>45323</v>
      </c>
    </row>
    <row r="14323" spans="1:23" x14ac:dyDescent="0.25">
      <c r="A14323" t="s">
        <v>2556</v>
      </c>
      <c r="B14323">
        <v>1718008</v>
      </c>
      <c r="C14323">
        <v>3124200</v>
      </c>
      <c r="D14323">
        <v>504</v>
      </c>
      <c r="E14323">
        <v>763</v>
      </c>
      <c r="F14323" t="s">
        <v>1628</v>
      </c>
      <c r="G14323" t="s">
        <v>1627</v>
      </c>
      <c r="H14323" t="s">
        <v>1630</v>
      </c>
      <c r="I14323" t="s">
        <v>1629</v>
      </c>
      <c r="J14323" t="s">
        <v>1632</v>
      </c>
      <c r="K14323" t="s">
        <v>1631</v>
      </c>
      <c r="L14323" t="s">
        <v>13764</v>
      </c>
      <c r="M14323" t="s">
        <v>13765</v>
      </c>
      <c r="N14323">
        <v>954986057</v>
      </c>
      <c r="O14323">
        <v>954986057</v>
      </c>
      <c r="P14323" s="1" t="s">
        <v>13738</v>
      </c>
      <c r="Q14323" s="1" t="s">
        <v>13738</v>
      </c>
      <c r="R14323">
        <v>818493</v>
      </c>
      <c r="S14323">
        <v>818493</v>
      </c>
      <c r="T14323" s="2" t="s">
        <v>2557</v>
      </c>
      <c r="U14323" s="2" t="s">
        <v>2557</v>
      </c>
      <c r="V14323" s="2">
        <v>45321</v>
      </c>
      <c r="W14323" s="2">
        <v>45323</v>
      </c>
    </row>
    <row r="14324" spans="1:23" x14ac:dyDescent="0.25">
      <c r="A14324" t="s">
        <v>2558</v>
      </c>
      <c r="B14324">
        <v>1719055</v>
      </c>
      <c r="C14324">
        <v>3126174</v>
      </c>
      <c r="D14324">
        <v>504</v>
      </c>
      <c r="E14324">
        <v>763</v>
      </c>
      <c r="F14324" t="s">
        <v>1628</v>
      </c>
      <c r="G14324" t="s">
        <v>1627</v>
      </c>
      <c r="H14324" t="s">
        <v>1630</v>
      </c>
      <c r="I14324" t="s">
        <v>1629</v>
      </c>
      <c r="J14324" t="s">
        <v>1632</v>
      </c>
      <c r="K14324" t="s">
        <v>1631</v>
      </c>
      <c r="L14324" t="s">
        <v>13764</v>
      </c>
      <c r="M14324" t="s">
        <v>13765</v>
      </c>
      <c r="N14324">
        <v>954986691</v>
      </c>
      <c r="O14324">
        <v>954986691</v>
      </c>
      <c r="P14324" s="1" t="s">
        <v>13738</v>
      </c>
      <c r="Q14324" s="1" t="s">
        <v>13738</v>
      </c>
      <c r="R14324">
        <v>818493</v>
      </c>
      <c r="S14324">
        <v>818493</v>
      </c>
      <c r="T14324" s="2" t="s">
        <v>2559</v>
      </c>
      <c r="U14324" s="2" t="s">
        <v>2559</v>
      </c>
      <c r="V14324" s="2">
        <v>45321</v>
      </c>
      <c r="W14324" s="2">
        <v>45323</v>
      </c>
    </row>
    <row r="14325" spans="1:23" x14ac:dyDescent="0.25">
      <c r="A14325" t="s">
        <v>2560</v>
      </c>
      <c r="B14325">
        <v>1719090</v>
      </c>
      <c r="C14325">
        <v>3126194</v>
      </c>
      <c r="D14325">
        <v>504</v>
      </c>
      <c r="E14325">
        <v>763</v>
      </c>
      <c r="F14325" t="s">
        <v>1628</v>
      </c>
      <c r="G14325" t="s">
        <v>1627</v>
      </c>
      <c r="H14325" t="s">
        <v>1630</v>
      </c>
      <c r="I14325" t="s">
        <v>1629</v>
      </c>
      <c r="J14325" t="s">
        <v>1632</v>
      </c>
      <c r="K14325" t="s">
        <v>1631</v>
      </c>
      <c r="L14325" t="s">
        <v>13764</v>
      </c>
      <c r="M14325" t="s">
        <v>13765</v>
      </c>
      <c r="N14325">
        <v>954986429</v>
      </c>
      <c r="O14325">
        <v>954986429</v>
      </c>
      <c r="P14325" s="1" t="s">
        <v>13738</v>
      </c>
      <c r="Q14325" s="1" t="s">
        <v>13738</v>
      </c>
      <c r="R14325">
        <v>818493</v>
      </c>
      <c r="S14325">
        <v>818493</v>
      </c>
      <c r="T14325" s="2" t="s">
        <v>2561</v>
      </c>
      <c r="U14325" s="2" t="s">
        <v>2561</v>
      </c>
      <c r="V14325" s="2">
        <v>45321</v>
      </c>
      <c r="W14325" s="2">
        <v>45323</v>
      </c>
    </row>
    <row r="14326" spans="1:23" x14ac:dyDescent="0.25">
      <c r="A14326" t="s">
        <v>2562</v>
      </c>
      <c r="B14326">
        <v>1718255</v>
      </c>
      <c r="C14326">
        <v>3124357</v>
      </c>
      <c r="D14326">
        <v>504</v>
      </c>
      <c r="E14326">
        <v>763</v>
      </c>
      <c r="F14326" t="s">
        <v>1628</v>
      </c>
      <c r="G14326" t="s">
        <v>1627</v>
      </c>
      <c r="H14326" t="s">
        <v>1630</v>
      </c>
      <c r="I14326" t="s">
        <v>1629</v>
      </c>
      <c r="J14326" t="s">
        <v>1632</v>
      </c>
      <c r="K14326" t="s">
        <v>1631</v>
      </c>
      <c r="L14326" t="s">
        <v>13764</v>
      </c>
      <c r="M14326" t="s">
        <v>13765</v>
      </c>
      <c r="N14326">
        <v>954993502</v>
      </c>
      <c r="O14326">
        <v>954993502</v>
      </c>
      <c r="P14326" s="1" t="s">
        <v>13738</v>
      </c>
      <c r="Q14326" s="1" t="s">
        <v>13738</v>
      </c>
      <c r="R14326">
        <v>818493</v>
      </c>
      <c r="S14326">
        <v>818493</v>
      </c>
      <c r="T14326" s="2" t="s">
        <v>2507</v>
      </c>
      <c r="U14326" s="2" t="s">
        <v>2507</v>
      </c>
      <c r="V14326" s="2">
        <v>45321</v>
      </c>
      <c r="W14326" s="2">
        <v>45323</v>
      </c>
    </row>
    <row r="14327" spans="1:23" x14ac:dyDescent="0.25">
      <c r="A14327" t="s">
        <v>2563</v>
      </c>
      <c r="B14327">
        <v>1718249</v>
      </c>
      <c r="C14327">
        <v>3124353</v>
      </c>
      <c r="D14327">
        <v>504</v>
      </c>
      <c r="E14327">
        <v>763</v>
      </c>
      <c r="F14327" t="s">
        <v>1628</v>
      </c>
      <c r="G14327" t="s">
        <v>1627</v>
      </c>
      <c r="H14327" t="s">
        <v>1630</v>
      </c>
      <c r="I14327" t="s">
        <v>1629</v>
      </c>
      <c r="J14327" t="s">
        <v>1632</v>
      </c>
      <c r="K14327" t="s">
        <v>1631</v>
      </c>
      <c r="L14327" t="s">
        <v>13764</v>
      </c>
      <c r="M14327" t="s">
        <v>13765</v>
      </c>
      <c r="N14327">
        <v>954993504</v>
      </c>
      <c r="O14327">
        <v>954993504</v>
      </c>
      <c r="P14327" s="1" t="s">
        <v>13738</v>
      </c>
      <c r="Q14327" s="1" t="s">
        <v>13738</v>
      </c>
      <c r="R14327">
        <v>818493</v>
      </c>
      <c r="S14327">
        <v>818493</v>
      </c>
      <c r="T14327" s="2" t="s">
        <v>2564</v>
      </c>
      <c r="U14327" s="2" t="s">
        <v>2564</v>
      </c>
      <c r="V14327" s="2">
        <v>45321</v>
      </c>
      <c r="W14327" s="2">
        <v>45323</v>
      </c>
    </row>
    <row r="14328" spans="1:23" x14ac:dyDescent="0.25">
      <c r="A14328" t="s">
        <v>2565</v>
      </c>
      <c r="B14328">
        <v>1719572</v>
      </c>
      <c r="C14328">
        <v>3126436</v>
      </c>
      <c r="D14328">
        <v>504</v>
      </c>
      <c r="E14328">
        <v>763</v>
      </c>
      <c r="F14328" t="s">
        <v>1628</v>
      </c>
      <c r="G14328" t="s">
        <v>1627</v>
      </c>
      <c r="H14328" t="s">
        <v>1630</v>
      </c>
      <c r="I14328" t="s">
        <v>1629</v>
      </c>
      <c r="J14328" t="s">
        <v>1632</v>
      </c>
      <c r="K14328" t="s">
        <v>1631</v>
      </c>
      <c r="L14328" t="s">
        <v>13764</v>
      </c>
      <c r="M14328" t="s">
        <v>13765</v>
      </c>
      <c r="N14328">
        <v>954993334</v>
      </c>
      <c r="O14328">
        <v>954993334</v>
      </c>
      <c r="P14328" s="1" t="s">
        <v>13738</v>
      </c>
      <c r="Q14328" s="1" t="s">
        <v>13738</v>
      </c>
      <c r="R14328">
        <v>818493</v>
      </c>
      <c r="S14328">
        <v>818493</v>
      </c>
      <c r="T14328" s="2" t="s">
        <v>2566</v>
      </c>
      <c r="U14328" s="2" t="s">
        <v>2566</v>
      </c>
      <c r="V14328" s="2">
        <v>45321</v>
      </c>
      <c r="W14328" s="2">
        <v>45323</v>
      </c>
    </row>
    <row r="14329" spans="1:23" x14ac:dyDescent="0.25">
      <c r="A14329" t="s">
        <v>2567</v>
      </c>
      <c r="B14329">
        <v>1719448</v>
      </c>
      <c r="C14329">
        <v>3126382</v>
      </c>
      <c r="D14329">
        <v>504</v>
      </c>
      <c r="E14329">
        <v>763</v>
      </c>
      <c r="F14329" t="s">
        <v>1628</v>
      </c>
      <c r="G14329" t="s">
        <v>1627</v>
      </c>
      <c r="H14329" t="s">
        <v>1630</v>
      </c>
      <c r="I14329" t="s">
        <v>1629</v>
      </c>
      <c r="J14329" t="s">
        <v>1632</v>
      </c>
      <c r="K14329" t="s">
        <v>1631</v>
      </c>
      <c r="L14329" t="s">
        <v>13764</v>
      </c>
      <c r="M14329" t="s">
        <v>13765</v>
      </c>
      <c r="N14329">
        <v>954986693</v>
      </c>
      <c r="O14329">
        <v>954986693</v>
      </c>
      <c r="P14329" s="1" t="s">
        <v>13738</v>
      </c>
      <c r="Q14329" s="1" t="s">
        <v>13738</v>
      </c>
      <c r="R14329">
        <v>818493</v>
      </c>
      <c r="S14329">
        <v>818493</v>
      </c>
      <c r="T14329" s="2" t="s">
        <v>2568</v>
      </c>
      <c r="U14329" s="2" t="s">
        <v>2568</v>
      </c>
      <c r="V14329" s="2">
        <v>45321</v>
      </c>
      <c r="W14329" s="2">
        <v>45323</v>
      </c>
    </row>
    <row r="14330" spans="1:23" x14ac:dyDescent="0.25">
      <c r="A14330" t="s">
        <v>2569</v>
      </c>
      <c r="B14330">
        <v>1719026</v>
      </c>
      <c r="C14330">
        <v>3126162</v>
      </c>
      <c r="D14330">
        <v>504</v>
      </c>
      <c r="E14330">
        <v>763</v>
      </c>
      <c r="F14330" t="s">
        <v>1628</v>
      </c>
      <c r="G14330" t="s">
        <v>1627</v>
      </c>
      <c r="H14330" t="s">
        <v>1630</v>
      </c>
      <c r="I14330" t="s">
        <v>1629</v>
      </c>
      <c r="J14330" t="s">
        <v>1632</v>
      </c>
      <c r="K14330" t="s">
        <v>1631</v>
      </c>
      <c r="L14330" t="s">
        <v>13764</v>
      </c>
      <c r="M14330" t="s">
        <v>13765</v>
      </c>
      <c r="N14330">
        <v>954993165</v>
      </c>
      <c r="O14330">
        <v>954993165</v>
      </c>
      <c r="P14330" s="1" t="s">
        <v>13738</v>
      </c>
      <c r="Q14330" s="1" t="s">
        <v>13738</v>
      </c>
      <c r="R14330">
        <v>818493</v>
      </c>
      <c r="S14330">
        <v>818493</v>
      </c>
      <c r="T14330" s="2" t="s">
        <v>2570</v>
      </c>
      <c r="U14330" s="2" t="s">
        <v>2570</v>
      </c>
      <c r="V14330" s="2">
        <v>45321</v>
      </c>
      <c r="W14330" s="2">
        <v>45323</v>
      </c>
    </row>
    <row r="14331" spans="1:23" x14ac:dyDescent="0.25">
      <c r="A14331" t="s">
        <v>2571</v>
      </c>
      <c r="B14331">
        <v>1719103</v>
      </c>
      <c r="C14331">
        <v>3126201</v>
      </c>
      <c r="D14331">
        <v>504</v>
      </c>
      <c r="E14331">
        <v>763</v>
      </c>
      <c r="F14331" t="s">
        <v>1628</v>
      </c>
      <c r="G14331" t="s">
        <v>1627</v>
      </c>
      <c r="H14331" t="s">
        <v>1630</v>
      </c>
      <c r="I14331" t="s">
        <v>1629</v>
      </c>
      <c r="J14331" t="s">
        <v>1632</v>
      </c>
      <c r="K14331" t="s">
        <v>1631</v>
      </c>
      <c r="L14331" t="s">
        <v>13764</v>
      </c>
      <c r="M14331" t="s">
        <v>13765</v>
      </c>
      <c r="N14331">
        <v>954986417</v>
      </c>
      <c r="O14331">
        <v>954986417</v>
      </c>
      <c r="P14331" s="1" t="s">
        <v>13738</v>
      </c>
      <c r="Q14331" s="1" t="s">
        <v>13738</v>
      </c>
      <c r="R14331">
        <v>818493</v>
      </c>
      <c r="S14331">
        <v>818493</v>
      </c>
      <c r="T14331" s="2" t="s">
        <v>2572</v>
      </c>
      <c r="U14331" s="2" t="s">
        <v>2572</v>
      </c>
      <c r="V14331" s="2">
        <v>45321</v>
      </c>
      <c r="W14331" s="2">
        <v>45323</v>
      </c>
    </row>
    <row r="14332" spans="1:23" x14ac:dyDescent="0.25">
      <c r="A14332" t="s">
        <v>2573</v>
      </c>
      <c r="B14332">
        <v>1719640</v>
      </c>
      <c r="C14332">
        <v>3126474</v>
      </c>
      <c r="D14332">
        <v>504</v>
      </c>
      <c r="E14332">
        <v>763</v>
      </c>
      <c r="F14332" t="s">
        <v>1628</v>
      </c>
      <c r="G14332" t="s">
        <v>1627</v>
      </c>
      <c r="H14332" t="s">
        <v>1630</v>
      </c>
      <c r="I14332" t="s">
        <v>1629</v>
      </c>
      <c r="J14332" t="s">
        <v>1632</v>
      </c>
      <c r="K14332" t="s">
        <v>1631</v>
      </c>
      <c r="L14332" t="s">
        <v>13764</v>
      </c>
      <c r="M14332" t="s">
        <v>13765</v>
      </c>
      <c r="N14332">
        <v>954993314</v>
      </c>
      <c r="O14332">
        <v>954993314</v>
      </c>
      <c r="P14332" s="1" t="s">
        <v>13738</v>
      </c>
      <c r="Q14332" s="1" t="s">
        <v>13738</v>
      </c>
      <c r="R14332">
        <v>818493</v>
      </c>
      <c r="S14332">
        <v>818493</v>
      </c>
      <c r="T14332" s="2" t="s">
        <v>2574</v>
      </c>
      <c r="U14332" s="2" t="s">
        <v>2574</v>
      </c>
      <c r="V14332" s="2">
        <v>45321</v>
      </c>
      <c r="W14332" s="2">
        <v>45323</v>
      </c>
    </row>
    <row r="14333" spans="1:23" x14ac:dyDescent="0.25">
      <c r="A14333" t="s">
        <v>2575</v>
      </c>
      <c r="B14333">
        <v>1718875</v>
      </c>
      <c r="C14333">
        <v>3126058</v>
      </c>
      <c r="D14333">
        <v>504</v>
      </c>
      <c r="E14333">
        <v>763</v>
      </c>
      <c r="F14333" t="s">
        <v>1628</v>
      </c>
      <c r="G14333" t="s">
        <v>1627</v>
      </c>
      <c r="H14333" t="s">
        <v>1630</v>
      </c>
      <c r="I14333" t="s">
        <v>1629</v>
      </c>
      <c r="J14333" t="s">
        <v>1632</v>
      </c>
      <c r="K14333" t="s">
        <v>1631</v>
      </c>
      <c r="L14333" t="s">
        <v>13764</v>
      </c>
      <c r="M14333" t="s">
        <v>13765</v>
      </c>
      <c r="N14333">
        <v>954994144</v>
      </c>
      <c r="O14333">
        <v>954994144</v>
      </c>
      <c r="P14333" s="1" t="s">
        <v>13738</v>
      </c>
      <c r="Q14333" s="1" t="s">
        <v>13738</v>
      </c>
      <c r="R14333">
        <v>818493</v>
      </c>
      <c r="S14333">
        <v>818493</v>
      </c>
      <c r="T14333" s="2" t="s">
        <v>2576</v>
      </c>
      <c r="U14333" s="2" t="s">
        <v>2576</v>
      </c>
      <c r="V14333" s="2">
        <v>45321</v>
      </c>
      <c r="W14333" s="2">
        <v>45323</v>
      </c>
    </row>
    <row r="14334" spans="1:23" x14ac:dyDescent="0.25">
      <c r="A14334" t="s">
        <v>2577</v>
      </c>
      <c r="B14334">
        <v>1718755</v>
      </c>
      <c r="C14334">
        <v>3125976</v>
      </c>
      <c r="D14334">
        <v>504</v>
      </c>
      <c r="E14334">
        <v>763</v>
      </c>
      <c r="F14334" t="s">
        <v>1628</v>
      </c>
      <c r="G14334" t="s">
        <v>1627</v>
      </c>
      <c r="H14334" t="s">
        <v>1630</v>
      </c>
      <c r="I14334" t="s">
        <v>1629</v>
      </c>
      <c r="J14334" t="s">
        <v>1632</v>
      </c>
      <c r="K14334" t="s">
        <v>1631</v>
      </c>
      <c r="L14334" t="s">
        <v>13764</v>
      </c>
      <c r="M14334" t="s">
        <v>13765</v>
      </c>
      <c r="N14334">
        <v>954993655</v>
      </c>
      <c r="O14334">
        <v>954993655</v>
      </c>
      <c r="P14334" s="1" t="s">
        <v>13738</v>
      </c>
      <c r="Q14334" s="1" t="s">
        <v>13738</v>
      </c>
      <c r="R14334">
        <v>818493</v>
      </c>
      <c r="S14334">
        <v>818493</v>
      </c>
      <c r="T14334" s="2" t="s">
        <v>2578</v>
      </c>
      <c r="U14334" s="2" t="s">
        <v>2578</v>
      </c>
      <c r="V14334" s="2">
        <v>45321</v>
      </c>
      <c r="W14334" s="2">
        <v>45323</v>
      </c>
    </row>
    <row r="14335" spans="1:23" x14ac:dyDescent="0.25">
      <c r="A14335" t="s">
        <v>2579</v>
      </c>
      <c r="B14335">
        <v>1719221</v>
      </c>
      <c r="C14335">
        <v>3126266</v>
      </c>
      <c r="D14335">
        <v>504</v>
      </c>
      <c r="E14335">
        <v>763</v>
      </c>
      <c r="F14335" t="s">
        <v>1628</v>
      </c>
      <c r="G14335" t="s">
        <v>1627</v>
      </c>
      <c r="H14335" t="s">
        <v>1630</v>
      </c>
      <c r="I14335" t="s">
        <v>1629</v>
      </c>
      <c r="J14335" t="s">
        <v>1632</v>
      </c>
      <c r="K14335" t="s">
        <v>1631</v>
      </c>
      <c r="L14335" t="s">
        <v>13764</v>
      </c>
      <c r="M14335" t="s">
        <v>13765</v>
      </c>
      <c r="N14335">
        <v>954993797</v>
      </c>
      <c r="O14335">
        <v>954993797</v>
      </c>
      <c r="P14335" s="1" t="s">
        <v>13738</v>
      </c>
      <c r="Q14335" s="1" t="s">
        <v>13738</v>
      </c>
      <c r="R14335">
        <v>818493</v>
      </c>
      <c r="S14335">
        <v>818493</v>
      </c>
      <c r="T14335" s="2" t="s">
        <v>2580</v>
      </c>
      <c r="U14335" s="2" t="s">
        <v>2580</v>
      </c>
      <c r="V14335" s="2">
        <v>45321</v>
      </c>
      <c r="W14335" s="2">
        <v>45323</v>
      </c>
    </row>
    <row r="14336" spans="1:23" x14ac:dyDescent="0.25">
      <c r="A14336" t="s">
        <v>2581</v>
      </c>
      <c r="B14336">
        <v>1718051</v>
      </c>
      <c r="C14336">
        <v>3124220</v>
      </c>
      <c r="D14336">
        <v>504</v>
      </c>
      <c r="E14336">
        <v>763</v>
      </c>
      <c r="F14336" t="s">
        <v>1628</v>
      </c>
      <c r="G14336" t="s">
        <v>1627</v>
      </c>
      <c r="H14336" t="s">
        <v>1630</v>
      </c>
      <c r="I14336" t="s">
        <v>1629</v>
      </c>
      <c r="J14336" t="s">
        <v>1632</v>
      </c>
      <c r="K14336" t="s">
        <v>1631</v>
      </c>
      <c r="L14336" t="s">
        <v>13764</v>
      </c>
      <c r="M14336" t="s">
        <v>13765</v>
      </c>
      <c r="N14336">
        <v>954993480</v>
      </c>
      <c r="O14336">
        <v>954993480</v>
      </c>
      <c r="P14336" s="1" t="s">
        <v>13738</v>
      </c>
      <c r="Q14336" s="1" t="s">
        <v>13738</v>
      </c>
      <c r="R14336">
        <v>818493</v>
      </c>
      <c r="S14336">
        <v>818493</v>
      </c>
      <c r="T14336" s="2" t="s">
        <v>2582</v>
      </c>
      <c r="U14336" s="2" t="s">
        <v>2582</v>
      </c>
      <c r="V14336" s="2">
        <v>45321</v>
      </c>
      <c r="W14336" s="2">
        <v>45323</v>
      </c>
    </row>
    <row r="14337" spans="1:23" x14ac:dyDescent="0.25">
      <c r="A14337" t="s">
        <v>2583</v>
      </c>
      <c r="B14337">
        <v>1718167</v>
      </c>
      <c r="C14337">
        <v>3124296</v>
      </c>
      <c r="D14337">
        <v>504</v>
      </c>
      <c r="E14337">
        <v>763</v>
      </c>
      <c r="F14337" t="s">
        <v>1628</v>
      </c>
      <c r="G14337" t="s">
        <v>1627</v>
      </c>
      <c r="H14337" t="s">
        <v>1630</v>
      </c>
      <c r="I14337" t="s">
        <v>1629</v>
      </c>
      <c r="J14337" t="s">
        <v>1632</v>
      </c>
      <c r="K14337" t="s">
        <v>1631</v>
      </c>
      <c r="L14337" t="s">
        <v>13764</v>
      </c>
      <c r="M14337" t="s">
        <v>13765</v>
      </c>
      <c r="N14337">
        <v>954993449</v>
      </c>
      <c r="O14337">
        <v>954993449</v>
      </c>
      <c r="P14337" s="1" t="s">
        <v>13738</v>
      </c>
      <c r="Q14337" s="1" t="s">
        <v>13738</v>
      </c>
      <c r="R14337">
        <v>818493</v>
      </c>
      <c r="S14337">
        <v>818493</v>
      </c>
      <c r="T14337" s="2" t="s">
        <v>2584</v>
      </c>
      <c r="U14337" s="2" t="s">
        <v>2584</v>
      </c>
      <c r="V14337" s="2">
        <v>45321</v>
      </c>
      <c r="W14337" s="2">
        <v>45323</v>
      </c>
    </row>
    <row r="14338" spans="1:23" x14ac:dyDescent="0.25">
      <c r="A14338" t="s">
        <v>2585</v>
      </c>
      <c r="B14338">
        <v>1718305</v>
      </c>
      <c r="C14338">
        <v>3124380</v>
      </c>
      <c r="D14338">
        <v>504</v>
      </c>
      <c r="E14338">
        <v>763</v>
      </c>
      <c r="F14338" t="s">
        <v>1628</v>
      </c>
      <c r="G14338" t="s">
        <v>1627</v>
      </c>
      <c r="H14338" t="s">
        <v>1630</v>
      </c>
      <c r="I14338" t="s">
        <v>1629</v>
      </c>
      <c r="J14338" t="s">
        <v>1632</v>
      </c>
      <c r="K14338" t="s">
        <v>1631</v>
      </c>
      <c r="L14338" t="s">
        <v>13764</v>
      </c>
      <c r="M14338" t="s">
        <v>13765</v>
      </c>
      <c r="N14338">
        <v>954994482</v>
      </c>
      <c r="O14338">
        <v>954994482</v>
      </c>
      <c r="P14338" s="1" t="s">
        <v>13738</v>
      </c>
      <c r="Q14338" s="1" t="s">
        <v>13738</v>
      </c>
      <c r="R14338">
        <v>818493</v>
      </c>
      <c r="S14338">
        <v>818493</v>
      </c>
      <c r="T14338" s="2" t="s">
        <v>2586</v>
      </c>
      <c r="U14338" s="2" t="s">
        <v>2586</v>
      </c>
      <c r="V14338" s="2">
        <v>45321</v>
      </c>
      <c r="W14338" s="2">
        <v>45323</v>
      </c>
    </row>
    <row r="14339" spans="1:23" x14ac:dyDescent="0.25">
      <c r="A14339" t="s">
        <v>2587</v>
      </c>
      <c r="B14339">
        <v>1719345</v>
      </c>
      <c r="C14339">
        <v>3126322</v>
      </c>
      <c r="D14339">
        <v>504</v>
      </c>
      <c r="E14339">
        <v>763</v>
      </c>
      <c r="F14339" t="s">
        <v>1628</v>
      </c>
      <c r="G14339" t="s">
        <v>1627</v>
      </c>
      <c r="H14339" t="s">
        <v>1630</v>
      </c>
      <c r="I14339" t="s">
        <v>1629</v>
      </c>
      <c r="J14339" t="s">
        <v>1632</v>
      </c>
      <c r="K14339" t="s">
        <v>1631</v>
      </c>
      <c r="L14339" t="s">
        <v>13764</v>
      </c>
      <c r="M14339" t="s">
        <v>13765</v>
      </c>
      <c r="N14339">
        <v>954986619</v>
      </c>
      <c r="O14339">
        <v>954986619</v>
      </c>
      <c r="P14339" s="1" t="s">
        <v>13738</v>
      </c>
      <c r="Q14339" s="1" t="s">
        <v>13738</v>
      </c>
      <c r="R14339">
        <v>818493</v>
      </c>
      <c r="S14339">
        <v>818493</v>
      </c>
      <c r="T14339" s="2" t="s">
        <v>2588</v>
      </c>
      <c r="U14339" s="2" t="s">
        <v>2588</v>
      </c>
      <c r="V14339" s="2">
        <v>45321</v>
      </c>
      <c r="W14339" s="2">
        <v>45323</v>
      </c>
    </row>
    <row r="14340" spans="1:23" x14ac:dyDescent="0.25">
      <c r="A14340" t="s">
        <v>2589</v>
      </c>
      <c r="B14340">
        <v>1718979</v>
      </c>
      <c r="C14340">
        <v>3126119</v>
      </c>
      <c r="D14340">
        <v>504</v>
      </c>
      <c r="E14340">
        <v>763</v>
      </c>
      <c r="F14340" t="s">
        <v>1628</v>
      </c>
      <c r="G14340" t="s">
        <v>1627</v>
      </c>
      <c r="H14340" t="s">
        <v>1630</v>
      </c>
      <c r="I14340" t="s">
        <v>1629</v>
      </c>
      <c r="J14340" t="s">
        <v>1632</v>
      </c>
      <c r="K14340" t="s">
        <v>1631</v>
      </c>
      <c r="L14340" t="s">
        <v>13764</v>
      </c>
      <c r="M14340" t="s">
        <v>13765</v>
      </c>
      <c r="N14340">
        <v>954993151</v>
      </c>
      <c r="O14340">
        <v>954993151</v>
      </c>
      <c r="P14340" s="1" t="s">
        <v>13738</v>
      </c>
      <c r="Q14340" s="1" t="s">
        <v>13738</v>
      </c>
      <c r="R14340">
        <v>818493</v>
      </c>
      <c r="S14340">
        <v>818493</v>
      </c>
      <c r="T14340" s="2" t="s">
        <v>2590</v>
      </c>
      <c r="U14340" s="2" t="s">
        <v>2590</v>
      </c>
      <c r="V14340" s="2">
        <v>45321</v>
      </c>
      <c r="W14340" s="2">
        <v>45323</v>
      </c>
    </row>
    <row r="14341" spans="1:23" x14ac:dyDescent="0.25">
      <c r="A14341" t="s">
        <v>2591</v>
      </c>
      <c r="B14341">
        <v>1719423</v>
      </c>
      <c r="C14341">
        <v>3126368</v>
      </c>
      <c r="D14341">
        <v>504</v>
      </c>
      <c r="E14341">
        <v>763</v>
      </c>
      <c r="F14341" t="s">
        <v>1628</v>
      </c>
      <c r="G14341" t="s">
        <v>1627</v>
      </c>
      <c r="H14341" t="s">
        <v>1630</v>
      </c>
      <c r="I14341" t="s">
        <v>1629</v>
      </c>
      <c r="J14341" t="s">
        <v>1632</v>
      </c>
      <c r="K14341" t="s">
        <v>1631</v>
      </c>
      <c r="L14341" t="s">
        <v>13764</v>
      </c>
      <c r="M14341" t="s">
        <v>13765</v>
      </c>
      <c r="N14341">
        <v>954986665</v>
      </c>
      <c r="O14341">
        <v>954986665</v>
      </c>
      <c r="P14341" s="1" t="s">
        <v>13738</v>
      </c>
      <c r="Q14341" s="1" t="s">
        <v>13738</v>
      </c>
      <c r="R14341">
        <v>818493</v>
      </c>
      <c r="S14341">
        <v>818493</v>
      </c>
      <c r="T14341" s="2" t="s">
        <v>2592</v>
      </c>
      <c r="U14341" s="2" t="s">
        <v>2592</v>
      </c>
      <c r="V14341" s="2">
        <v>45321</v>
      </c>
      <c r="W14341" s="2">
        <v>45323</v>
      </c>
    </row>
    <row r="14342" spans="1:23" x14ac:dyDescent="0.25">
      <c r="A14342" t="s">
        <v>2593</v>
      </c>
      <c r="B14342">
        <v>1718619</v>
      </c>
      <c r="C14342">
        <v>3125913</v>
      </c>
      <c r="D14342">
        <v>504</v>
      </c>
      <c r="E14342">
        <v>763</v>
      </c>
      <c r="F14342" t="s">
        <v>1628</v>
      </c>
      <c r="G14342" t="s">
        <v>1627</v>
      </c>
      <c r="H14342" t="s">
        <v>1630</v>
      </c>
      <c r="I14342" t="s">
        <v>1629</v>
      </c>
      <c r="J14342" t="s">
        <v>1632</v>
      </c>
      <c r="K14342" t="s">
        <v>1631</v>
      </c>
      <c r="L14342" t="s">
        <v>13764</v>
      </c>
      <c r="M14342" t="s">
        <v>13765</v>
      </c>
      <c r="N14342">
        <v>954993611</v>
      </c>
      <c r="O14342">
        <v>954993611</v>
      </c>
      <c r="P14342" s="1" t="s">
        <v>13738</v>
      </c>
      <c r="Q14342" s="1" t="s">
        <v>13738</v>
      </c>
      <c r="R14342">
        <v>818493</v>
      </c>
      <c r="S14342">
        <v>818493</v>
      </c>
      <c r="T14342" s="2" t="s">
        <v>2594</v>
      </c>
      <c r="U14342" s="2" t="s">
        <v>2594</v>
      </c>
      <c r="V14342" s="2">
        <v>45321</v>
      </c>
      <c r="W14342" s="2">
        <v>45323</v>
      </c>
    </row>
    <row r="14343" spans="1:23" x14ac:dyDescent="0.25">
      <c r="A14343" t="s">
        <v>2595</v>
      </c>
      <c r="B14343">
        <v>1718335</v>
      </c>
      <c r="C14343">
        <v>3124414</v>
      </c>
      <c r="D14343">
        <v>504</v>
      </c>
      <c r="E14343">
        <v>763</v>
      </c>
      <c r="F14343" t="s">
        <v>1628</v>
      </c>
      <c r="G14343" t="s">
        <v>1627</v>
      </c>
      <c r="H14343" t="s">
        <v>1630</v>
      </c>
      <c r="I14343" t="s">
        <v>1629</v>
      </c>
      <c r="J14343" t="s">
        <v>1632</v>
      </c>
      <c r="K14343" t="s">
        <v>1631</v>
      </c>
      <c r="L14343" t="s">
        <v>13764</v>
      </c>
      <c r="M14343" t="s">
        <v>13765</v>
      </c>
      <c r="N14343">
        <v>954994504</v>
      </c>
      <c r="O14343">
        <v>954994504</v>
      </c>
      <c r="P14343" s="1" t="s">
        <v>13738</v>
      </c>
      <c r="Q14343" s="1" t="s">
        <v>13738</v>
      </c>
      <c r="R14343">
        <v>818493</v>
      </c>
      <c r="S14343">
        <v>818493</v>
      </c>
      <c r="T14343" s="2" t="s">
        <v>2596</v>
      </c>
      <c r="U14343" s="2" t="s">
        <v>2596</v>
      </c>
      <c r="V14343" s="2">
        <v>45321</v>
      </c>
      <c r="W14343" s="2">
        <v>45323</v>
      </c>
    </row>
    <row r="14344" spans="1:23" x14ac:dyDescent="0.25">
      <c r="A14344" t="s">
        <v>2597</v>
      </c>
      <c r="B14344">
        <v>1719261</v>
      </c>
      <c r="C14344">
        <v>3126280</v>
      </c>
      <c r="D14344">
        <v>504</v>
      </c>
      <c r="E14344">
        <v>763</v>
      </c>
      <c r="F14344" t="s">
        <v>1628</v>
      </c>
      <c r="G14344" t="s">
        <v>1627</v>
      </c>
      <c r="H14344" t="s">
        <v>1630</v>
      </c>
      <c r="I14344" t="s">
        <v>1629</v>
      </c>
      <c r="J14344" t="s">
        <v>1632</v>
      </c>
      <c r="K14344" t="s">
        <v>1631</v>
      </c>
      <c r="L14344" t="s">
        <v>13764</v>
      </c>
      <c r="M14344" t="s">
        <v>13765</v>
      </c>
      <c r="N14344">
        <v>954993782</v>
      </c>
      <c r="O14344">
        <v>954993782</v>
      </c>
      <c r="P14344" s="1" t="s">
        <v>13738</v>
      </c>
      <c r="Q14344" s="1" t="s">
        <v>13738</v>
      </c>
      <c r="R14344">
        <v>818493</v>
      </c>
      <c r="S14344">
        <v>818493</v>
      </c>
      <c r="T14344" s="2" t="s">
        <v>2598</v>
      </c>
      <c r="U14344" s="2" t="s">
        <v>2598</v>
      </c>
      <c r="V14344" s="2">
        <v>45321</v>
      </c>
      <c r="W14344" s="2">
        <v>45323</v>
      </c>
    </row>
    <row r="14345" spans="1:23" x14ac:dyDescent="0.25">
      <c r="A14345" t="s">
        <v>2599</v>
      </c>
      <c r="B14345">
        <v>1718580</v>
      </c>
      <c r="C14345">
        <v>3125893</v>
      </c>
      <c r="D14345">
        <v>504</v>
      </c>
      <c r="E14345">
        <v>763</v>
      </c>
      <c r="F14345" t="s">
        <v>1628</v>
      </c>
      <c r="G14345" t="s">
        <v>1627</v>
      </c>
      <c r="H14345" t="s">
        <v>1630</v>
      </c>
      <c r="I14345" t="s">
        <v>1629</v>
      </c>
      <c r="J14345" t="s">
        <v>1632</v>
      </c>
      <c r="K14345" t="s">
        <v>1631</v>
      </c>
      <c r="L14345" t="s">
        <v>13764</v>
      </c>
      <c r="M14345" t="s">
        <v>13765</v>
      </c>
      <c r="N14345">
        <v>954994180</v>
      </c>
      <c r="O14345">
        <v>954994180</v>
      </c>
      <c r="P14345" s="1" t="s">
        <v>13738</v>
      </c>
      <c r="Q14345" s="1" t="s">
        <v>13738</v>
      </c>
      <c r="R14345">
        <v>818493</v>
      </c>
      <c r="S14345">
        <v>818493</v>
      </c>
      <c r="T14345" s="2" t="s">
        <v>2600</v>
      </c>
      <c r="U14345" s="2" t="s">
        <v>2600</v>
      </c>
      <c r="V14345" s="2">
        <v>45321</v>
      </c>
      <c r="W14345" s="2">
        <v>45323</v>
      </c>
    </row>
    <row r="14346" spans="1:23" x14ac:dyDescent="0.25">
      <c r="A14346" t="s">
        <v>2601</v>
      </c>
      <c r="B14346">
        <v>1719023</v>
      </c>
      <c r="C14346">
        <v>3126160</v>
      </c>
      <c r="D14346">
        <v>504</v>
      </c>
      <c r="E14346">
        <v>763</v>
      </c>
      <c r="F14346" t="s">
        <v>1628</v>
      </c>
      <c r="G14346" t="s">
        <v>1627</v>
      </c>
      <c r="H14346" t="s">
        <v>1630</v>
      </c>
      <c r="I14346" t="s">
        <v>1629</v>
      </c>
      <c r="J14346" t="s">
        <v>1632</v>
      </c>
      <c r="K14346" t="s">
        <v>1631</v>
      </c>
      <c r="L14346" t="s">
        <v>13764</v>
      </c>
      <c r="M14346" t="s">
        <v>13765</v>
      </c>
      <c r="N14346">
        <v>954993162</v>
      </c>
      <c r="O14346">
        <v>954993162</v>
      </c>
      <c r="P14346" s="1" t="s">
        <v>13738</v>
      </c>
      <c r="Q14346" s="1" t="s">
        <v>13738</v>
      </c>
      <c r="R14346">
        <v>818493</v>
      </c>
      <c r="S14346">
        <v>818493</v>
      </c>
      <c r="T14346" s="2" t="s">
        <v>2602</v>
      </c>
      <c r="U14346" s="2" t="s">
        <v>2602</v>
      </c>
      <c r="V14346" s="2">
        <v>45321</v>
      </c>
      <c r="W14346" s="2">
        <v>45323</v>
      </c>
    </row>
    <row r="14347" spans="1:23" x14ac:dyDescent="0.25">
      <c r="A14347" t="s">
        <v>2603</v>
      </c>
      <c r="B14347">
        <v>1719753</v>
      </c>
      <c r="C14347">
        <v>3126504</v>
      </c>
      <c r="D14347">
        <v>504</v>
      </c>
      <c r="E14347">
        <v>763</v>
      </c>
      <c r="F14347" t="s">
        <v>1628</v>
      </c>
      <c r="G14347" t="s">
        <v>1627</v>
      </c>
      <c r="H14347" t="s">
        <v>1630</v>
      </c>
      <c r="I14347" t="s">
        <v>1629</v>
      </c>
      <c r="J14347" t="s">
        <v>1632</v>
      </c>
      <c r="K14347" t="s">
        <v>1631</v>
      </c>
      <c r="L14347" t="s">
        <v>13764</v>
      </c>
      <c r="M14347" t="s">
        <v>13765</v>
      </c>
      <c r="N14347">
        <v>954995601</v>
      </c>
      <c r="O14347">
        <v>954995601</v>
      </c>
      <c r="P14347" s="1" t="s">
        <v>13738</v>
      </c>
      <c r="Q14347" s="1" t="s">
        <v>13738</v>
      </c>
      <c r="R14347">
        <v>818493</v>
      </c>
      <c r="S14347">
        <v>818493</v>
      </c>
      <c r="T14347" s="2" t="s">
        <v>1863</v>
      </c>
      <c r="U14347" s="2" t="s">
        <v>1863</v>
      </c>
      <c r="V14347" s="2">
        <v>45321</v>
      </c>
      <c r="W14347" s="2">
        <v>45323</v>
      </c>
    </row>
    <row r="14348" spans="1:23" x14ac:dyDescent="0.25">
      <c r="A14348" t="s">
        <v>2604</v>
      </c>
      <c r="B14348">
        <v>1719550</v>
      </c>
      <c r="C14348">
        <v>3126426</v>
      </c>
      <c r="D14348">
        <v>504</v>
      </c>
      <c r="E14348">
        <v>763</v>
      </c>
      <c r="F14348" t="s">
        <v>1628</v>
      </c>
      <c r="G14348" t="s">
        <v>1627</v>
      </c>
      <c r="H14348" t="s">
        <v>1630</v>
      </c>
      <c r="I14348" t="s">
        <v>1629</v>
      </c>
      <c r="J14348" t="s">
        <v>1632</v>
      </c>
      <c r="K14348" t="s">
        <v>1631</v>
      </c>
      <c r="L14348" t="s">
        <v>13764</v>
      </c>
      <c r="M14348" t="s">
        <v>13765</v>
      </c>
      <c r="N14348">
        <v>954993279</v>
      </c>
      <c r="O14348">
        <v>954993279</v>
      </c>
      <c r="P14348" s="1" t="s">
        <v>13738</v>
      </c>
      <c r="Q14348" s="1" t="s">
        <v>13738</v>
      </c>
      <c r="R14348">
        <v>818493</v>
      </c>
      <c r="S14348">
        <v>818493</v>
      </c>
      <c r="T14348" s="2" t="s">
        <v>2605</v>
      </c>
      <c r="U14348" s="2" t="s">
        <v>2605</v>
      </c>
      <c r="V14348" s="2">
        <v>45321</v>
      </c>
      <c r="W14348" s="2">
        <v>45323</v>
      </c>
    </row>
    <row r="14349" spans="1:23" x14ac:dyDescent="0.25">
      <c r="A14349" t="s">
        <v>2606</v>
      </c>
      <c r="B14349">
        <v>1719479</v>
      </c>
      <c r="C14349">
        <v>3126391</v>
      </c>
      <c r="D14349">
        <v>504</v>
      </c>
      <c r="E14349">
        <v>763</v>
      </c>
      <c r="F14349" t="s">
        <v>1628</v>
      </c>
      <c r="G14349" t="s">
        <v>1627</v>
      </c>
      <c r="H14349" t="s">
        <v>1630</v>
      </c>
      <c r="I14349" t="s">
        <v>1629</v>
      </c>
      <c r="J14349" t="s">
        <v>1632</v>
      </c>
      <c r="K14349" t="s">
        <v>1631</v>
      </c>
      <c r="L14349" t="s">
        <v>13764</v>
      </c>
      <c r="M14349" t="s">
        <v>13765</v>
      </c>
      <c r="N14349">
        <v>954986660</v>
      </c>
      <c r="O14349">
        <v>954986660</v>
      </c>
      <c r="P14349" s="1" t="s">
        <v>13738</v>
      </c>
      <c r="Q14349" s="1" t="s">
        <v>13738</v>
      </c>
      <c r="R14349">
        <v>818493</v>
      </c>
      <c r="S14349">
        <v>818493</v>
      </c>
      <c r="T14349" s="2" t="s">
        <v>2607</v>
      </c>
      <c r="U14349" s="2" t="s">
        <v>2607</v>
      </c>
      <c r="V14349" s="2">
        <v>45321</v>
      </c>
      <c r="W14349" s="2">
        <v>45323</v>
      </c>
    </row>
    <row r="14350" spans="1:23" x14ac:dyDescent="0.25">
      <c r="A14350" t="s">
        <v>2608</v>
      </c>
      <c r="B14350">
        <v>1718620</v>
      </c>
      <c r="C14350">
        <v>3125914</v>
      </c>
      <c r="D14350">
        <v>504</v>
      </c>
      <c r="E14350">
        <v>763</v>
      </c>
      <c r="F14350" t="s">
        <v>1628</v>
      </c>
      <c r="G14350" t="s">
        <v>1627</v>
      </c>
      <c r="H14350" t="s">
        <v>1630</v>
      </c>
      <c r="I14350" t="s">
        <v>1629</v>
      </c>
      <c r="J14350" t="s">
        <v>1632</v>
      </c>
      <c r="K14350" t="s">
        <v>1631</v>
      </c>
      <c r="L14350" t="s">
        <v>13764</v>
      </c>
      <c r="M14350" t="s">
        <v>13765</v>
      </c>
      <c r="N14350">
        <v>954994305</v>
      </c>
      <c r="O14350">
        <v>954994305</v>
      </c>
      <c r="P14350" s="1" t="s">
        <v>13738</v>
      </c>
      <c r="Q14350" s="1" t="s">
        <v>13738</v>
      </c>
      <c r="R14350">
        <v>818493</v>
      </c>
      <c r="S14350">
        <v>818493</v>
      </c>
      <c r="T14350" s="2" t="s">
        <v>2609</v>
      </c>
      <c r="U14350" s="2" t="s">
        <v>2609</v>
      </c>
      <c r="V14350" s="2">
        <v>45321</v>
      </c>
      <c r="W14350" s="2">
        <v>45323</v>
      </c>
    </row>
    <row r="14351" spans="1:23" x14ac:dyDescent="0.25">
      <c r="A14351" t="s">
        <v>2610</v>
      </c>
      <c r="B14351">
        <v>1718151</v>
      </c>
      <c r="C14351">
        <v>3124279</v>
      </c>
      <c r="D14351">
        <v>504</v>
      </c>
      <c r="E14351">
        <v>763</v>
      </c>
      <c r="F14351" t="s">
        <v>1628</v>
      </c>
      <c r="G14351" t="s">
        <v>1627</v>
      </c>
      <c r="H14351" t="s">
        <v>1630</v>
      </c>
      <c r="I14351" t="s">
        <v>1629</v>
      </c>
      <c r="J14351" t="s">
        <v>1632</v>
      </c>
      <c r="K14351" t="s">
        <v>1631</v>
      </c>
      <c r="L14351" t="s">
        <v>13764</v>
      </c>
      <c r="M14351" t="s">
        <v>13765</v>
      </c>
      <c r="N14351">
        <v>954993471</v>
      </c>
      <c r="O14351">
        <v>954993471</v>
      </c>
      <c r="P14351" s="1" t="s">
        <v>13738</v>
      </c>
      <c r="Q14351" s="1" t="s">
        <v>13738</v>
      </c>
      <c r="R14351">
        <v>818493</v>
      </c>
      <c r="S14351">
        <v>818493</v>
      </c>
      <c r="T14351" s="2" t="s">
        <v>2611</v>
      </c>
      <c r="U14351" s="2" t="s">
        <v>2611</v>
      </c>
      <c r="V14351" s="2">
        <v>45321</v>
      </c>
      <c r="W14351" s="2">
        <v>45323</v>
      </c>
    </row>
    <row r="14352" spans="1:23" x14ac:dyDescent="0.25">
      <c r="A14352" t="s">
        <v>2612</v>
      </c>
      <c r="B14352">
        <v>1718462</v>
      </c>
      <c r="C14352">
        <v>3124531</v>
      </c>
      <c r="D14352">
        <v>504</v>
      </c>
      <c r="E14352">
        <v>763</v>
      </c>
      <c r="F14352" t="s">
        <v>1628</v>
      </c>
      <c r="G14352" t="s">
        <v>1627</v>
      </c>
      <c r="H14352" t="s">
        <v>1630</v>
      </c>
      <c r="I14352" t="s">
        <v>1629</v>
      </c>
      <c r="J14352" t="s">
        <v>1632</v>
      </c>
      <c r="K14352" t="s">
        <v>1631</v>
      </c>
      <c r="L14352" t="s">
        <v>13764</v>
      </c>
      <c r="M14352" t="s">
        <v>13765</v>
      </c>
      <c r="N14352">
        <v>954994287</v>
      </c>
      <c r="O14352">
        <v>954994287</v>
      </c>
      <c r="P14352" s="1" t="s">
        <v>13738</v>
      </c>
      <c r="Q14352" s="1" t="s">
        <v>13738</v>
      </c>
      <c r="R14352">
        <v>818493</v>
      </c>
      <c r="S14352">
        <v>818493</v>
      </c>
      <c r="T14352" s="2" t="s">
        <v>2613</v>
      </c>
      <c r="U14352" s="2" t="s">
        <v>2613</v>
      </c>
      <c r="V14352" s="2">
        <v>45321</v>
      </c>
      <c r="W14352" s="2">
        <v>45323</v>
      </c>
    </row>
    <row r="14353" spans="1:23" x14ac:dyDescent="0.25">
      <c r="A14353" t="s">
        <v>2614</v>
      </c>
      <c r="B14353">
        <v>1719661</v>
      </c>
      <c r="C14353">
        <v>3126478</v>
      </c>
      <c r="D14353">
        <v>504</v>
      </c>
      <c r="E14353">
        <v>763</v>
      </c>
      <c r="F14353" t="s">
        <v>1628</v>
      </c>
      <c r="G14353" t="s">
        <v>1627</v>
      </c>
      <c r="H14353" t="s">
        <v>1630</v>
      </c>
      <c r="I14353" t="s">
        <v>1629</v>
      </c>
      <c r="J14353" t="s">
        <v>1632</v>
      </c>
      <c r="K14353" t="s">
        <v>1631</v>
      </c>
      <c r="L14353" t="s">
        <v>13764</v>
      </c>
      <c r="M14353" t="s">
        <v>13765</v>
      </c>
      <c r="N14353">
        <v>954993340</v>
      </c>
      <c r="O14353">
        <v>954993340</v>
      </c>
      <c r="P14353" s="1" t="s">
        <v>13738</v>
      </c>
      <c r="Q14353" s="1" t="s">
        <v>13738</v>
      </c>
      <c r="R14353">
        <v>818493</v>
      </c>
      <c r="S14353">
        <v>818493</v>
      </c>
      <c r="T14353" s="2" t="s">
        <v>2615</v>
      </c>
      <c r="U14353" s="2" t="s">
        <v>2615</v>
      </c>
      <c r="V14353" s="2">
        <v>45321</v>
      </c>
      <c r="W14353" s="2">
        <v>45323</v>
      </c>
    </row>
    <row r="14354" spans="1:23" x14ac:dyDescent="0.25">
      <c r="A14354" t="s">
        <v>2616</v>
      </c>
      <c r="B14354">
        <v>1718190</v>
      </c>
      <c r="C14354">
        <v>3124318</v>
      </c>
      <c r="D14354">
        <v>504</v>
      </c>
      <c r="E14354">
        <v>763</v>
      </c>
      <c r="F14354" t="s">
        <v>1628</v>
      </c>
      <c r="G14354" t="s">
        <v>1627</v>
      </c>
      <c r="H14354" t="s">
        <v>1630</v>
      </c>
      <c r="I14354" t="s">
        <v>1629</v>
      </c>
      <c r="J14354" t="s">
        <v>1632</v>
      </c>
      <c r="K14354" t="s">
        <v>1631</v>
      </c>
      <c r="L14354" t="s">
        <v>13764</v>
      </c>
      <c r="M14354" t="s">
        <v>13765</v>
      </c>
      <c r="N14354">
        <v>954993481</v>
      </c>
      <c r="O14354">
        <v>954993481</v>
      </c>
      <c r="P14354" s="1" t="s">
        <v>13738</v>
      </c>
      <c r="Q14354" s="1" t="s">
        <v>13738</v>
      </c>
      <c r="R14354">
        <v>818493</v>
      </c>
      <c r="S14354">
        <v>818493</v>
      </c>
      <c r="T14354" s="2" t="s">
        <v>2617</v>
      </c>
      <c r="U14354" s="2" t="s">
        <v>2617</v>
      </c>
      <c r="V14354" s="2">
        <v>45321</v>
      </c>
      <c r="W14354" s="2">
        <v>45323</v>
      </c>
    </row>
    <row r="14355" spans="1:23" x14ac:dyDescent="0.25">
      <c r="A14355" t="s">
        <v>2618</v>
      </c>
      <c r="B14355">
        <v>1719286</v>
      </c>
      <c r="C14355">
        <v>3126298</v>
      </c>
      <c r="D14355">
        <v>504</v>
      </c>
      <c r="E14355">
        <v>763</v>
      </c>
      <c r="F14355" t="s">
        <v>1628</v>
      </c>
      <c r="G14355" t="s">
        <v>1627</v>
      </c>
      <c r="H14355" t="s">
        <v>1630</v>
      </c>
      <c r="I14355" t="s">
        <v>1629</v>
      </c>
      <c r="J14355" t="s">
        <v>1632</v>
      </c>
      <c r="K14355" t="s">
        <v>1631</v>
      </c>
      <c r="L14355" t="s">
        <v>13764</v>
      </c>
      <c r="M14355" t="s">
        <v>13765</v>
      </c>
      <c r="N14355">
        <v>954993756</v>
      </c>
      <c r="O14355">
        <v>954993756</v>
      </c>
      <c r="P14355" s="1" t="s">
        <v>13738</v>
      </c>
      <c r="Q14355" s="1" t="s">
        <v>13738</v>
      </c>
      <c r="R14355">
        <v>818493</v>
      </c>
      <c r="S14355">
        <v>818493</v>
      </c>
      <c r="T14355" s="2" t="s">
        <v>2619</v>
      </c>
      <c r="U14355" s="2" t="s">
        <v>2619</v>
      </c>
      <c r="V14355" s="2">
        <v>45321</v>
      </c>
      <c r="W14355" s="2">
        <v>45323</v>
      </c>
    </row>
    <row r="14356" spans="1:23" x14ac:dyDescent="0.25">
      <c r="A14356" t="s">
        <v>2620</v>
      </c>
      <c r="B14356">
        <v>1718140</v>
      </c>
      <c r="C14356">
        <v>3124269</v>
      </c>
      <c r="D14356">
        <v>504</v>
      </c>
      <c r="E14356">
        <v>763</v>
      </c>
      <c r="F14356" t="s">
        <v>1628</v>
      </c>
      <c r="G14356" t="s">
        <v>1627</v>
      </c>
      <c r="H14356" t="s">
        <v>1630</v>
      </c>
      <c r="I14356" t="s">
        <v>1629</v>
      </c>
      <c r="J14356" t="s">
        <v>1632</v>
      </c>
      <c r="K14356" t="s">
        <v>1631</v>
      </c>
      <c r="L14356" t="s">
        <v>13764</v>
      </c>
      <c r="M14356" t="s">
        <v>13765</v>
      </c>
      <c r="N14356">
        <v>954993458</v>
      </c>
      <c r="O14356">
        <v>954993458</v>
      </c>
      <c r="P14356" s="1" t="s">
        <v>13738</v>
      </c>
      <c r="Q14356" s="1" t="s">
        <v>13738</v>
      </c>
      <c r="R14356">
        <v>818493</v>
      </c>
      <c r="S14356">
        <v>818493</v>
      </c>
      <c r="T14356" s="2" t="s">
        <v>2621</v>
      </c>
      <c r="U14356" s="2" t="s">
        <v>2621</v>
      </c>
      <c r="V14356" s="2">
        <v>45321</v>
      </c>
      <c r="W14356" s="2">
        <v>45323</v>
      </c>
    </row>
    <row r="14357" spans="1:23" x14ac:dyDescent="0.25">
      <c r="A14357" t="s">
        <v>2622</v>
      </c>
      <c r="B14357">
        <v>1719477</v>
      </c>
      <c r="C14357">
        <v>3126390</v>
      </c>
      <c r="D14357">
        <v>504</v>
      </c>
      <c r="E14357">
        <v>763</v>
      </c>
      <c r="F14357" t="s">
        <v>1628</v>
      </c>
      <c r="G14357" t="s">
        <v>1627</v>
      </c>
      <c r="H14357" t="s">
        <v>1630</v>
      </c>
      <c r="I14357" t="s">
        <v>1629</v>
      </c>
      <c r="J14357" t="s">
        <v>1632</v>
      </c>
      <c r="K14357" t="s">
        <v>1631</v>
      </c>
      <c r="L14357" t="s">
        <v>13764</v>
      </c>
      <c r="M14357" t="s">
        <v>13765</v>
      </c>
      <c r="N14357">
        <v>954986641</v>
      </c>
      <c r="O14357">
        <v>954986641</v>
      </c>
      <c r="P14357" s="1" t="s">
        <v>13738</v>
      </c>
      <c r="Q14357" s="1" t="s">
        <v>13738</v>
      </c>
      <c r="R14357">
        <v>818493</v>
      </c>
      <c r="S14357">
        <v>818493</v>
      </c>
      <c r="T14357" s="2" t="s">
        <v>2623</v>
      </c>
      <c r="U14357" s="2" t="s">
        <v>2623</v>
      </c>
      <c r="V14357" s="2">
        <v>45321</v>
      </c>
      <c r="W14357" s="2">
        <v>45323</v>
      </c>
    </row>
    <row r="14358" spans="1:23" x14ac:dyDescent="0.25">
      <c r="A14358" t="s">
        <v>2624</v>
      </c>
      <c r="B14358">
        <v>1719004</v>
      </c>
      <c r="C14358">
        <v>3126147</v>
      </c>
      <c r="D14358">
        <v>504</v>
      </c>
      <c r="E14358">
        <v>763</v>
      </c>
      <c r="F14358" t="s">
        <v>1628</v>
      </c>
      <c r="G14358" t="s">
        <v>1627</v>
      </c>
      <c r="H14358" t="s">
        <v>1630</v>
      </c>
      <c r="I14358" t="s">
        <v>1629</v>
      </c>
      <c r="J14358" t="s">
        <v>1632</v>
      </c>
      <c r="K14358" t="s">
        <v>1631</v>
      </c>
      <c r="L14358" t="s">
        <v>13764</v>
      </c>
      <c r="M14358" t="s">
        <v>13765</v>
      </c>
      <c r="N14358">
        <v>954993171</v>
      </c>
      <c r="O14358">
        <v>954993171</v>
      </c>
      <c r="P14358" s="1" t="s">
        <v>13738</v>
      </c>
      <c r="Q14358" s="1" t="s">
        <v>13738</v>
      </c>
      <c r="R14358">
        <v>818493</v>
      </c>
      <c r="S14358">
        <v>818493</v>
      </c>
      <c r="T14358" s="2" t="s">
        <v>2625</v>
      </c>
      <c r="U14358" s="2" t="s">
        <v>2625</v>
      </c>
      <c r="V14358" s="2">
        <v>45321</v>
      </c>
      <c r="W14358" s="2">
        <v>45323</v>
      </c>
    </row>
    <row r="14359" spans="1:23" x14ac:dyDescent="0.25">
      <c r="A14359" t="s">
        <v>2626</v>
      </c>
      <c r="B14359">
        <v>1719394</v>
      </c>
      <c r="C14359">
        <v>3126350</v>
      </c>
      <c r="D14359">
        <v>504</v>
      </c>
      <c r="E14359">
        <v>763</v>
      </c>
      <c r="F14359" t="s">
        <v>1628</v>
      </c>
      <c r="G14359" t="s">
        <v>1627</v>
      </c>
      <c r="H14359" t="s">
        <v>1630</v>
      </c>
      <c r="I14359" t="s">
        <v>1629</v>
      </c>
      <c r="J14359" t="s">
        <v>1632</v>
      </c>
      <c r="K14359" t="s">
        <v>1631</v>
      </c>
      <c r="L14359" t="s">
        <v>13764</v>
      </c>
      <c r="M14359" t="s">
        <v>13765</v>
      </c>
      <c r="N14359">
        <v>954986645</v>
      </c>
      <c r="O14359">
        <v>954986645</v>
      </c>
      <c r="P14359" s="1" t="s">
        <v>13738</v>
      </c>
      <c r="Q14359" s="1" t="s">
        <v>13738</v>
      </c>
      <c r="R14359">
        <v>818493</v>
      </c>
      <c r="S14359">
        <v>818493</v>
      </c>
      <c r="T14359" s="2" t="s">
        <v>2627</v>
      </c>
      <c r="U14359" s="2" t="s">
        <v>2627</v>
      </c>
      <c r="V14359" s="2">
        <v>45321</v>
      </c>
      <c r="W14359" s="2">
        <v>45323</v>
      </c>
    </row>
    <row r="14360" spans="1:23" x14ac:dyDescent="0.25">
      <c r="A14360" t="s">
        <v>2628</v>
      </c>
      <c r="B14360">
        <v>1719409</v>
      </c>
      <c r="C14360">
        <v>3126362</v>
      </c>
      <c r="D14360">
        <v>504</v>
      </c>
      <c r="E14360">
        <v>763</v>
      </c>
      <c r="F14360" t="s">
        <v>1628</v>
      </c>
      <c r="G14360" t="s">
        <v>1627</v>
      </c>
      <c r="H14360" t="s">
        <v>1630</v>
      </c>
      <c r="I14360" t="s">
        <v>1629</v>
      </c>
      <c r="J14360" t="s">
        <v>1632</v>
      </c>
      <c r="K14360" t="s">
        <v>1631</v>
      </c>
      <c r="L14360" t="s">
        <v>13764</v>
      </c>
      <c r="M14360" t="s">
        <v>13765</v>
      </c>
      <c r="N14360">
        <v>954986651</v>
      </c>
      <c r="O14360">
        <v>954986651</v>
      </c>
      <c r="P14360" s="1" t="s">
        <v>13738</v>
      </c>
      <c r="Q14360" s="1" t="s">
        <v>13738</v>
      </c>
      <c r="R14360">
        <v>818493</v>
      </c>
      <c r="S14360">
        <v>818493</v>
      </c>
      <c r="T14360" s="2" t="s">
        <v>2629</v>
      </c>
      <c r="U14360" s="2" t="s">
        <v>2629</v>
      </c>
      <c r="V14360" s="2">
        <v>45321</v>
      </c>
      <c r="W14360" s="2">
        <v>45323</v>
      </c>
    </row>
    <row r="14361" spans="1:23" x14ac:dyDescent="0.25">
      <c r="A14361" t="s">
        <v>2630</v>
      </c>
      <c r="B14361">
        <v>1719475</v>
      </c>
      <c r="C14361">
        <v>3126389</v>
      </c>
      <c r="D14361">
        <v>504</v>
      </c>
      <c r="E14361">
        <v>763</v>
      </c>
      <c r="F14361" t="s">
        <v>1628</v>
      </c>
      <c r="G14361" t="s">
        <v>1627</v>
      </c>
      <c r="H14361" t="s">
        <v>1630</v>
      </c>
      <c r="I14361" t="s">
        <v>1629</v>
      </c>
      <c r="J14361" t="s">
        <v>1632</v>
      </c>
      <c r="K14361" t="s">
        <v>1631</v>
      </c>
      <c r="L14361" t="s">
        <v>13764</v>
      </c>
      <c r="M14361" t="s">
        <v>13765</v>
      </c>
      <c r="N14361">
        <v>954986663</v>
      </c>
      <c r="O14361">
        <v>954986663</v>
      </c>
      <c r="P14361" s="1" t="s">
        <v>13738</v>
      </c>
      <c r="Q14361" s="1" t="s">
        <v>13738</v>
      </c>
      <c r="R14361">
        <v>818493</v>
      </c>
      <c r="S14361">
        <v>818493</v>
      </c>
      <c r="T14361" s="2" t="s">
        <v>2631</v>
      </c>
      <c r="U14361" s="2" t="s">
        <v>2631</v>
      </c>
      <c r="V14361" s="2">
        <v>45321</v>
      </c>
      <c r="W14361" s="2">
        <v>45323</v>
      </c>
    </row>
    <row r="14362" spans="1:23" x14ac:dyDescent="0.25">
      <c r="A14362" t="s">
        <v>2632</v>
      </c>
      <c r="B14362">
        <v>1719390</v>
      </c>
      <c r="C14362">
        <v>3126348</v>
      </c>
      <c r="D14362">
        <v>504</v>
      </c>
      <c r="E14362">
        <v>763</v>
      </c>
      <c r="F14362" t="s">
        <v>1628</v>
      </c>
      <c r="G14362" t="s">
        <v>1627</v>
      </c>
      <c r="H14362" t="s">
        <v>1630</v>
      </c>
      <c r="I14362" t="s">
        <v>1629</v>
      </c>
      <c r="J14362" t="s">
        <v>1632</v>
      </c>
      <c r="K14362" t="s">
        <v>1631</v>
      </c>
      <c r="L14362" t="s">
        <v>13764</v>
      </c>
      <c r="M14362" t="s">
        <v>13765</v>
      </c>
      <c r="N14362">
        <v>954986673</v>
      </c>
      <c r="O14362">
        <v>954986673</v>
      </c>
      <c r="P14362" s="1" t="s">
        <v>13738</v>
      </c>
      <c r="Q14362" s="1" t="s">
        <v>13738</v>
      </c>
      <c r="R14362">
        <v>818493</v>
      </c>
      <c r="S14362">
        <v>818493</v>
      </c>
      <c r="T14362" s="2" t="s">
        <v>2633</v>
      </c>
      <c r="U14362" s="2" t="s">
        <v>2633</v>
      </c>
      <c r="V14362" s="2">
        <v>45321</v>
      </c>
      <c r="W14362" s="2">
        <v>45323</v>
      </c>
    </row>
    <row r="14363" spans="1:23" x14ac:dyDescent="0.25">
      <c r="A14363" t="s">
        <v>2634</v>
      </c>
      <c r="B14363">
        <v>1719268</v>
      </c>
      <c r="C14363">
        <v>3126285</v>
      </c>
      <c r="D14363">
        <v>504</v>
      </c>
      <c r="E14363">
        <v>763</v>
      </c>
      <c r="F14363" t="s">
        <v>1628</v>
      </c>
      <c r="G14363" t="s">
        <v>1627</v>
      </c>
      <c r="H14363" t="s">
        <v>1630</v>
      </c>
      <c r="I14363" t="s">
        <v>1629</v>
      </c>
      <c r="J14363" t="s">
        <v>1632</v>
      </c>
      <c r="K14363" t="s">
        <v>1631</v>
      </c>
      <c r="L14363" t="s">
        <v>13764</v>
      </c>
      <c r="M14363" t="s">
        <v>13765</v>
      </c>
      <c r="N14363">
        <v>954993772</v>
      </c>
      <c r="O14363">
        <v>954993772</v>
      </c>
      <c r="P14363" s="1" t="s">
        <v>13738</v>
      </c>
      <c r="Q14363" s="1" t="s">
        <v>13738</v>
      </c>
      <c r="R14363">
        <v>818493</v>
      </c>
      <c r="S14363">
        <v>818493</v>
      </c>
      <c r="T14363" s="2" t="s">
        <v>2635</v>
      </c>
      <c r="U14363" s="2" t="s">
        <v>2635</v>
      </c>
      <c r="V14363" s="2">
        <v>45321</v>
      </c>
      <c r="W14363" s="2">
        <v>45323</v>
      </c>
    </row>
    <row r="14364" spans="1:23" x14ac:dyDescent="0.25">
      <c r="A14364" t="s">
        <v>2636</v>
      </c>
      <c r="B14364">
        <v>1718965</v>
      </c>
      <c r="C14364">
        <v>3126106</v>
      </c>
      <c r="D14364">
        <v>504</v>
      </c>
      <c r="E14364">
        <v>763</v>
      </c>
      <c r="F14364" t="s">
        <v>1628</v>
      </c>
      <c r="G14364" t="s">
        <v>1627</v>
      </c>
      <c r="H14364" t="s">
        <v>1630</v>
      </c>
      <c r="I14364" t="s">
        <v>1629</v>
      </c>
      <c r="J14364" t="s">
        <v>1632</v>
      </c>
      <c r="K14364" t="s">
        <v>1631</v>
      </c>
      <c r="L14364" t="s">
        <v>13764</v>
      </c>
      <c r="M14364" t="s">
        <v>13765</v>
      </c>
      <c r="N14364">
        <v>954993141</v>
      </c>
      <c r="O14364">
        <v>954993141</v>
      </c>
      <c r="P14364" s="1" t="s">
        <v>13738</v>
      </c>
      <c r="Q14364" s="1" t="s">
        <v>13738</v>
      </c>
      <c r="R14364">
        <v>818493</v>
      </c>
      <c r="S14364">
        <v>818493</v>
      </c>
      <c r="T14364" s="2" t="s">
        <v>2637</v>
      </c>
      <c r="U14364" s="2" t="s">
        <v>2637</v>
      </c>
      <c r="V14364" s="2">
        <v>45321</v>
      </c>
      <c r="W14364" s="2">
        <v>45323</v>
      </c>
    </row>
    <row r="14365" spans="1:23" x14ac:dyDescent="0.25">
      <c r="A14365" t="s">
        <v>2638</v>
      </c>
      <c r="B14365">
        <v>1719646</v>
      </c>
      <c r="C14365">
        <v>3126476</v>
      </c>
      <c r="D14365">
        <v>504</v>
      </c>
      <c r="E14365">
        <v>763</v>
      </c>
      <c r="F14365" t="s">
        <v>1628</v>
      </c>
      <c r="G14365" t="s">
        <v>1627</v>
      </c>
      <c r="H14365" t="s">
        <v>1630</v>
      </c>
      <c r="I14365" t="s">
        <v>1629</v>
      </c>
      <c r="J14365" t="s">
        <v>1632</v>
      </c>
      <c r="K14365" t="s">
        <v>1631</v>
      </c>
      <c r="L14365" t="s">
        <v>13764</v>
      </c>
      <c r="M14365" t="s">
        <v>13765</v>
      </c>
      <c r="N14365">
        <v>954993328</v>
      </c>
      <c r="O14365">
        <v>954993328</v>
      </c>
      <c r="P14365" s="1" t="s">
        <v>13738</v>
      </c>
      <c r="Q14365" s="1" t="s">
        <v>13738</v>
      </c>
      <c r="R14365">
        <v>818493</v>
      </c>
      <c r="S14365">
        <v>818493</v>
      </c>
      <c r="T14365" s="2" t="s">
        <v>2639</v>
      </c>
      <c r="U14365" s="2" t="s">
        <v>2639</v>
      </c>
      <c r="V14365" s="2">
        <v>45321</v>
      </c>
      <c r="W14365" s="2">
        <v>45323</v>
      </c>
    </row>
    <row r="14366" spans="1:23" x14ac:dyDescent="0.25">
      <c r="A14366" t="s">
        <v>2640</v>
      </c>
      <c r="B14366">
        <v>1718532</v>
      </c>
      <c r="C14366">
        <v>3125855</v>
      </c>
      <c r="D14366">
        <v>504</v>
      </c>
      <c r="E14366">
        <v>763</v>
      </c>
      <c r="F14366" t="s">
        <v>1628</v>
      </c>
      <c r="G14366" t="s">
        <v>1627</v>
      </c>
      <c r="H14366" t="s">
        <v>1630</v>
      </c>
      <c r="I14366" t="s">
        <v>1629</v>
      </c>
      <c r="J14366" t="s">
        <v>1632</v>
      </c>
      <c r="K14366" t="s">
        <v>1631</v>
      </c>
      <c r="L14366" t="s">
        <v>13764</v>
      </c>
      <c r="M14366" t="s">
        <v>13765</v>
      </c>
      <c r="N14366">
        <v>954994500</v>
      </c>
      <c r="O14366">
        <v>954994500</v>
      </c>
      <c r="P14366" s="1" t="s">
        <v>13738</v>
      </c>
      <c r="Q14366" s="1" t="s">
        <v>13738</v>
      </c>
      <c r="R14366">
        <v>818493</v>
      </c>
      <c r="S14366">
        <v>818493</v>
      </c>
      <c r="T14366" s="2" t="s">
        <v>2641</v>
      </c>
      <c r="U14366" s="2" t="s">
        <v>2641</v>
      </c>
      <c r="V14366" s="2">
        <v>45321</v>
      </c>
      <c r="W14366" s="2">
        <v>45323</v>
      </c>
    </row>
    <row r="14367" spans="1:23" x14ac:dyDescent="0.25">
      <c r="A14367" t="s">
        <v>2642</v>
      </c>
      <c r="B14367">
        <v>1718617</v>
      </c>
      <c r="C14367">
        <v>3125912</v>
      </c>
      <c r="D14367">
        <v>504</v>
      </c>
      <c r="E14367">
        <v>763</v>
      </c>
      <c r="F14367" t="s">
        <v>1628</v>
      </c>
      <c r="G14367" t="s">
        <v>1627</v>
      </c>
      <c r="H14367" t="s">
        <v>1630</v>
      </c>
      <c r="I14367" t="s">
        <v>1629</v>
      </c>
      <c r="J14367" t="s">
        <v>1632</v>
      </c>
      <c r="K14367" t="s">
        <v>1631</v>
      </c>
      <c r="L14367" t="s">
        <v>13764</v>
      </c>
      <c r="M14367" t="s">
        <v>13765</v>
      </c>
      <c r="N14367">
        <v>954993608</v>
      </c>
      <c r="O14367">
        <v>954993608</v>
      </c>
      <c r="P14367" s="1" t="s">
        <v>13738</v>
      </c>
      <c r="Q14367" s="1" t="s">
        <v>13738</v>
      </c>
      <c r="R14367">
        <v>818493</v>
      </c>
      <c r="S14367">
        <v>818493</v>
      </c>
      <c r="T14367" s="2" t="s">
        <v>2643</v>
      </c>
      <c r="U14367" s="2" t="s">
        <v>2643</v>
      </c>
      <c r="V14367" s="2">
        <v>45321</v>
      </c>
      <c r="W14367" s="2">
        <v>45323</v>
      </c>
    </row>
    <row r="14368" spans="1:23" x14ac:dyDescent="0.25">
      <c r="A14368" t="s">
        <v>2644</v>
      </c>
      <c r="B14368">
        <v>1719244</v>
      </c>
      <c r="C14368">
        <v>3126274</v>
      </c>
      <c r="D14368">
        <v>504</v>
      </c>
      <c r="E14368">
        <v>763</v>
      </c>
      <c r="F14368" t="s">
        <v>1628</v>
      </c>
      <c r="G14368" t="s">
        <v>1627</v>
      </c>
      <c r="H14368" t="s">
        <v>1630</v>
      </c>
      <c r="I14368" t="s">
        <v>1629</v>
      </c>
      <c r="J14368" t="s">
        <v>1632</v>
      </c>
      <c r="K14368" t="s">
        <v>1631</v>
      </c>
      <c r="L14368" t="s">
        <v>13764</v>
      </c>
      <c r="M14368" t="s">
        <v>13765</v>
      </c>
      <c r="N14368">
        <v>954993775</v>
      </c>
      <c r="O14368">
        <v>954993775</v>
      </c>
      <c r="P14368" s="1" t="s">
        <v>13738</v>
      </c>
      <c r="Q14368" s="1" t="s">
        <v>13738</v>
      </c>
      <c r="R14368">
        <v>818493</v>
      </c>
      <c r="S14368">
        <v>818493</v>
      </c>
      <c r="T14368" s="2" t="s">
        <v>2645</v>
      </c>
      <c r="U14368" s="2" t="s">
        <v>2645</v>
      </c>
      <c r="V14368" s="2">
        <v>45321</v>
      </c>
      <c r="W14368" s="2">
        <v>45323</v>
      </c>
    </row>
    <row r="14369" spans="1:23" x14ac:dyDescent="0.25">
      <c r="A14369" t="s">
        <v>2646</v>
      </c>
      <c r="B14369">
        <v>1718546</v>
      </c>
      <c r="C14369">
        <v>3125875</v>
      </c>
      <c r="D14369">
        <v>504</v>
      </c>
      <c r="E14369">
        <v>763</v>
      </c>
      <c r="F14369" t="s">
        <v>1628</v>
      </c>
      <c r="G14369" t="s">
        <v>1627</v>
      </c>
      <c r="H14369" t="s">
        <v>1630</v>
      </c>
      <c r="I14369" t="s">
        <v>1629</v>
      </c>
      <c r="J14369" t="s">
        <v>1632</v>
      </c>
      <c r="K14369" t="s">
        <v>1631</v>
      </c>
      <c r="L14369" t="s">
        <v>13764</v>
      </c>
      <c r="M14369" t="s">
        <v>13765</v>
      </c>
      <c r="N14369">
        <v>954994170</v>
      </c>
      <c r="O14369">
        <v>954994170</v>
      </c>
      <c r="P14369" s="1" t="s">
        <v>13738</v>
      </c>
      <c r="Q14369" s="1" t="s">
        <v>13738</v>
      </c>
      <c r="R14369">
        <v>818493</v>
      </c>
      <c r="S14369">
        <v>818493</v>
      </c>
      <c r="T14369" s="2" t="s">
        <v>2647</v>
      </c>
      <c r="U14369" s="2" t="s">
        <v>2647</v>
      </c>
      <c r="V14369" s="2">
        <v>45321</v>
      </c>
      <c r="W14369" s="2">
        <v>45323</v>
      </c>
    </row>
    <row r="14370" spans="1:23" x14ac:dyDescent="0.25">
      <c r="A14370" t="s">
        <v>2648</v>
      </c>
      <c r="B14370">
        <v>1718142</v>
      </c>
      <c r="C14370">
        <v>3124271</v>
      </c>
      <c r="D14370">
        <v>504</v>
      </c>
      <c r="E14370">
        <v>763</v>
      </c>
      <c r="F14370" t="s">
        <v>1628</v>
      </c>
      <c r="G14370" t="s">
        <v>1627</v>
      </c>
      <c r="H14370" t="s">
        <v>1630</v>
      </c>
      <c r="I14370" t="s">
        <v>1629</v>
      </c>
      <c r="J14370" t="s">
        <v>1632</v>
      </c>
      <c r="K14370" t="s">
        <v>1631</v>
      </c>
      <c r="L14370" t="s">
        <v>13764</v>
      </c>
      <c r="M14370" t="s">
        <v>13765</v>
      </c>
      <c r="N14370">
        <v>954993466</v>
      </c>
      <c r="O14370">
        <v>954993466</v>
      </c>
      <c r="P14370" s="1" t="s">
        <v>13738</v>
      </c>
      <c r="Q14370" s="1" t="s">
        <v>13738</v>
      </c>
      <c r="R14370">
        <v>818493</v>
      </c>
      <c r="S14370">
        <v>818493</v>
      </c>
      <c r="T14370" s="2" t="s">
        <v>2649</v>
      </c>
      <c r="U14370" s="2" t="s">
        <v>2649</v>
      </c>
      <c r="V14370" s="2">
        <v>45321</v>
      </c>
      <c r="W14370" s="2">
        <v>45323</v>
      </c>
    </row>
    <row r="14371" spans="1:23" x14ac:dyDescent="0.25">
      <c r="A14371" t="s">
        <v>2650</v>
      </c>
      <c r="B14371">
        <v>1718597</v>
      </c>
      <c r="C14371">
        <v>3125900</v>
      </c>
      <c r="D14371">
        <v>504</v>
      </c>
      <c r="E14371">
        <v>763</v>
      </c>
      <c r="F14371" t="s">
        <v>1628</v>
      </c>
      <c r="G14371" t="s">
        <v>1627</v>
      </c>
      <c r="H14371" t="s">
        <v>1630</v>
      </c>
      <c r="I14371" t="s">
        <v>1629</v>
      </c>
      <c r="J14371" t="s">
        <v>1632</v>
      </c>
      <c r="K14371" t="s">
        <v>1631</v>
      </c>
      <c r="L14371" t="s">
        <v>13764</v>
      </c>
      <c r="M14371" t="s">
        <v>13765</v>
      </c>
      <c r="N14371">
        <v>954994295</v>
      </c>
      <c r="O14371">
        <v>954994295</v>
      </c>
      <c r="P14371" s="1" t="s">
        <v>13738</v>
      </c>
      <c r="Q14371" s="1" t="s">
        <v>13738</v>
      </c>
      <c r="R14371">
        <v>818493</v>
      </c>
      <c r="S14371">
        <v>818493</v>
      </c>
      <c r="T14371" s="2" t="s">
        <v>1663</v>
      </c>
      <c r="U14371" s="2" t="s">
        <v>1663</v>
      </c>
      <c r="V14371" s="2">
        <v>45321</v>
      </c>
      <c r="W14371" s="2">
        <v>45323</v>
      </c>
    </row>
    <row r="14372" spans="1:23" x14ac:dyDescent="0.25">
      <c r="A14372" t="s">
        <v>2651</v>
      </c>
      <c r="B14372">
        <v>1719128</v>
      </c>
      <c r="C14372">
        <v>3126223</v>
      </c>
      <c r="D14372">
        <v>504</v>
      </c>
      <c r="E14372">
        <v>763</v>
      </c>
      <c r="F14372" t="s">
        <v>1628</v>
      </c>
      <c r="G14372" t="s">
        <v>1627</v>
      </c>
      <c r="H14372" t="s">
        <v>1630</v>
      </c>
      <c r="I14372" t="s">
        <v>1629</v>
      </c>
      <c r="J14372" t="s">
        <v>1632</v>
      </c>
      <c r="K14372" t="s">
        <v>1631</v>
      </c>
      <c r="L14372" t="s">
        <v>13764</v>
      </c>
      <c r="M14372" t="s">
        <v>13765</v>
      </c>
      <c r="N14372">
        <v>954986414</v>
      </c>
      <c r="O14372">
        <v>954986414</v>
      </c>
      <c r="P14372" s="1" t="s">
        <v>13738</v>
      </c>
      <c r="Q14372" s="1" t="s">
        <v>13738</v>
      </c>
      <c r="R14372">
        <v>818493</v>
      </c>
      <c r="S14372">
        <v>818493</v>
      </c>
      <c r="T14372" s="2" t="s">
        <v>1863</v>
      </c>
      <c r="U14372" s="2" t="s">
        <v>1863</v>
      </c>
      <c r="V14372" s="2">
        <v>45321</v>
      </c>
      <c r="W14372" s="2">
        <v>45323</v>
      </c>
    </row>
    <row r="14373" spans="1:23" x14ac:dyDescent="0.25">
      <c r="A14373" t="s">
        <v>2652</v>
      </c>
      <c r="B14373">
        <v>1718095</v>
      </c>
      <c r="C14373">
        <v>3124236</v>
      </c>
      <c r="D14373">
        <v>504</v>
      </c>
      <c r="E14373">
        <v>763</v>
      </c>
      <c r="F14373" t="s">
        <v>1628</v>
      </c>
      <c r="G14373" t="s">
        <v>1627</v>
      </c>
      <c r="H14373" t="s">
        <v>1630</v>
      </c>
      <c r="I14373" t="s">
        <v>1629</v>
      </c>
      <c r="J14373" t="s">
        <v>1632</v>
      </c>
      <c r="K14373" t="s">
        <v>1631</v>
      </c>
      <c r="L14373" t="s">
        <v>13764</v>
      </c>
      <c r="M14373" t="s">
        <v>13765</v>
      </c>
      <c r="N14373">
        <v>954993470</v>
      </c>
      <c r="O14373">
        <v>954993470</v>
      </c>
      <c r="P14373" s="1" t="s">
        <v>13738</v>
      </c>
      <c r="Q14373" s="1" t="s">
        <v>13738</v>
      </c>
      <c r="R14373">
        <v>818493</v>
      </c>
      <c r="S14373">
        <v>818493</v>
      </c>
      <c r="T14373" s="2" t="s">
        <v>2653</v>
      </c>
      <c r="U14373" s="2" t="s">
        <v>2653</v>
      </c>
      <c r="V14373" s="2">
        <v>45321</v>
      </c>
      <c r="W14373" s="2">
        <v>45323</v>
      </c>
    </row>
    <row r="14374" spans="1:23" x14ac:dyDescent="0.25">
      <c r="A14374" t="s">
        <v>2654</v>
      </c>
      <c r="B14374">
        <v>1718377</v>
      </c>
      <c r="C14374">
        <v>3124455</v>
      </c>
      <c r="D14374">
        <v>504</v>
      </c>
      <c r="E14374">
        <v>763</v>
      </c>
      <c r="F14374" t="s">
        <v>1628</v>
      </c>
      <c r="G14374" t="s">
        <v>1627</v>
      </c>
      <c r="H14374" t="s">
        <v>1630</v>
      </c>
      <c r="I14374" t="s">
        <v>1629</v>
      </c>
      <c r="J14374" t="s">
        <v>1632</v>
      </c>
      <c r="K14374" t="s">
        <v>1631</v>
      </c>
      <c r="L14374" t="s">
        <v>13764</v>
      </c>
      <c r="M14374" t="s">
        <v>13765</v>
      </c>
      <c r="N14374">
        <v>954994157</v>
      </c>
      <c r="O14374">
        <v>954994157</v>
      </c>
      <c r="P14374" s="1" t="s">
        <v>13738</v>
      </c>
      <c r="Q14374" s="1" t="s">
        <v>13738</v>
      </c>
      <c r="R14374">
        <v>818493</v>
      </c>
      <c r="S14374">
        <v>818493</v>
      </c>
      <c r="T14374" s="2" t="s">
        <v>2655</v>
      </c>
      <c r="U14374" s="2" t="s">
        <v>2655</v>
      </c>
      <c r="V14374" s="2">
        <v>45321</v>
      </c>
      <c r="W14374" s="2">
        <v>45323</v>
      </c>
    </row>
    <row r="14375" spans="1:23" x14ac:dyDescent="0.25">
      <c r="A14375" t="s">
        <v>2656</v>
      </c>
      <c r="B14375">
        <v>1718896</v>
      </c>
      <c r="C14375">
        <v>3126069</v>
      </c>
      <c r="D14375">
        <v>504</v>
      </c>
      <c r="E14375">
        <v>763</v>
      </c>
      <c r="F14375" t="s">
        <v>1628</v>
      </c>
      <c r="G14375" t="s">
        <v>1627</v>
      </c>
      <c r="H14375" t="s">
        <v>1630</v>
      </c>
      <c r="I14375" t="s">
        <v>1629</v>
      </c>
      <c r="J14375" t="s">
        <v>1632</v>
      </c>
      <c r="K14375" t="s">
        <v>1631</v>
      </c>
      <c r="L14375" t="s">
        <v>13764</v>
      </c>
      <c r="M14375" t="s">
        <v>13765</v>
      </c>
      <c r="N14375">
        <v>954993711</v>
      </c>
      <c r="O14375">
        <v>954993711</v>
      </c>
      <c r="P14375" s="1" t="s">
        <v>13738</v>
      </c>
      <c r="Q14375" s="1" t="s">
        <v>13738</v>
      </c>
      <c r="R14375">
        <v>818493</v>
      </c>
      <c r="S14375">
        <v>818493</v>
      </c>
      <c r="T14375" s="2" t="s">
        <v>2657</v>
      </c>
      <c r="U14375" s="2" t="s">
        <v>2657</v>
      </c>
      <c r="V14375" s="2">
        <v>45321</v>
      </c>
      <c r="W14375" s="2">
        <v>45323</v>
      </c>
    </row>
    <row r="14376" spans="1:23" x14ac:dyDescent="0.25">
      <c r="A14376" t="s">
        <v>2658</v>
      </c>
      <c r="B14376">
        <v>1718908</v>
      </c>
      <c r="C14376">
        <v>3126075</v>
      </c>
      <c r="D14376">
        <v>504</v>
      </c>
      <c r="E14376">
        <v>763</v>
      </c>
      <c r="F14376" t="s">
        <v>1628</v>
      </c>
      <c r="G14376" t="s">
        <v>1627</v>
      </c>
      <c r="H14376" t="s">
        <v>1630</v>
      </c>
      <c r="I14376" t="s">
        <v>1629</v>
      </c>
      <c r="J14376" t="s">
        <v>1632</v>
      </c>
      <c r="K14376" t="s">
        <v>1631</v>
      </c>
      <c r="L14376" t="s">
        <v>13764</v>
      </c>
      <c r="M14376" t="s">
        <v>13765</v>
      </c>
      <c r="N14376">
        <v>954993119</v>
      </c>
      <c r="O14376">
        <v>954993119</v>
      </c>
      <c r="P14376" s="1" t="s">
        <v>13738</v>
      </c>
      <c r="Q14376" s="1" t="s">
        <v>13738</v>
      </c>
      <c r="R14376">
        <v>818493</v>
      </c>
      <c r="S14376">
        <v>818493</v>
      </c>
      <c r="T14376" s="2" t="s">
        <v>2659</v>
      </c>
      <c r="U14376" s="2" t="s">
        <v>2659</v>
      </c>
      <c r="V14376" s="2">
        <v>45321</v>
      </c>
      <c r="W14376" s="2">
        <v>45323</v>
      </c>
    </row>
    <row r="14377" spans="1:23" x14ac:dyDescent="0.25">
      <c r="A14377" t="s">
        <v>2660</v>
      </c>
      <c r="B14377">
        <v>1720045</v>
      </c>
      <c r="C14377">
        <v>3126570</v>
      </c>
      <c r="D14377">
        <v>504</v>
      </c>
      <c r="E14377">
        <v>763</v>
      </c>
      <c r="F14377" t="s">
        <v>1628</v>
      </c>
      <c r="G14377" t="s">
        <v>1627</v>
      </c>
      <c r="H14377" t="s">
        <v>1630</v>
      </c>
      <c r="I14377" t="s">
        <v>1629</v>
      </c>
      <c r="J14377" t="s">
        <v>1632</v>
      </c>
      <c r="K14377" t="s">
        <v>1631</v>
      </c>
      <c r="L14377" t="s">
        <v>13764</v>
      </c>
      <c r="M14377" t="s">
        <v>13765</v>
      </c>
      <c r="N14377">
        <v>954993434</v>
      </c>
      <c r="O14377">
        <v>954993434</v>
      </c>
      <c r="P14377" s="1" t="s">
        <v>13738</v>
      </c>
      <c r="Q14377" s="1" t="s">
        <v>13738</v>
      </c>
      <c r="R14377">
        <v>818493</v>
      </c>
      <c r="S14377">
        <v>818493</v>
      </c>
      <c r="T14377" s="2" t="s">
        <v>2661</v>
      </c>
      <c r="U14377" s="2" t="s">
        <v>2661</v>
      </c>
      <c r="V14377" s="2">
        <v>45321</v>
      </c>
      <c r="W14377" s="2">
        <v>45323</v>
      </c>
    </row>
    <row r="14378" spans="1:23" x14ac:dyDescent="0.25">
      <c r="A14378" t="s">
        <v>2662</v>
      </c>
      <c r="B14378">
        <v>1718394</v>
      </c>
      <c r="C14378">
        <v>3124477</v>
      </c>
      <c r="D14378">
        <v>504</v>
      </c>
      <c r="E14378">
        <v>763</v>
      </c>
      <c r="F14378" t="s">
        <v>1628</v>
      </c>
      <c r="G14378" t="s">
        <v>1627</v>
      </c>
      <c r="H14378" t="s">
        <v>1630</v>
      </c>
      <c r="I14378" t="s">
        <v>1629</v>
      </c>
      <c r="J14378" t="s">
        <v>1632</v>
      </c>
      <c r="K14378" t="s">
        <v>1631</v>
      </c>
      <c r="L14378" t="s">
        <v>13764</v>
      </c>
      <c r="M14378" t="s">
        <v>13765</v>
      </c>
      <c r="N14378">
        <v>954994033</v>
      </c>
      <c r="O14378">
        <v>954994033</v>
      </c>
      <c r="P14378" s="1" t="s">
        <v>13738</v>
      </c>
      <c r="Q14378" s="1" t="s">
        <v>13738</v>
      </c>
      <c r="R14378">
        <v>818493</v>
      </c>
      <c r="S14378">
        <v>818493</v>
      </c>
      <c r="T14378" s="2" t="s">
        <v>2663</v>
      </c>
      <c r="U14378" s="2" t="s">
        <v>2663</v>
      </c>
      <c r="V14378" s="2">
        <v>45321</v>
      </c>
      <c r="W14378" s="2">
        <v>45323</v>
      </c>
    </row>
    <row r="14379" spans="1:23" x14ac:dyDescent="0.25">
      <c r="A14379" t="s">
        <v>2664</v>
      </c>
      <c r="B14379">
        <v>1718959</v>
      </c>
      <c r="C14379">
        <v>3126102</v>
      </c>
      <c r="D14379">
        <v>504</v>
      </c>
      <c r="E14379">
        <v>763</v>
      </c>
      <c r="F14379" t="s">
        <v>1628</v>
      </c>
      <c r="G14379" t="s">
        <v>1627</v>
      </c>
      <c r="H14379" t="s">
        <v>1630</v>
      </c>
      <c r="I14379" t="s">
        <v>1629</v>
      </c>
      <c r="J14379" t="s">
        <v>1632</v>
      </c>
      <c r="K14379" t="s">
        <v>1631</v>
      </c>
      <c r="L14379" t="s">
        <v>13764</v>
      </c>
      <c r="M14379" t="s">
        <v>13765</v>
      </c>
      <c r="N14379">
        <v>954993146</v>
      </c>
      <c r="O14379">
        <v>954993146</v>
      </c>
      <c r="P14379" s="1" t="s">
        <v>13738</v>
      </c>
      <c r="Q14379" s="1" t="s">
        <v>13738</v>
      </c>
      <c r="R14379">
        <v>818493</v>
      </c>
      <c r="S14379">
        <v>818493</v>
      </c>
      <c r="T14379" s="2" t="s">
        <v>2665</v>
      </c>
      <c r="U14379" s="2" t="s">
        <v>2665</v>
      </c>
      <c r="V14379" s="2">
        <v>45321</v>
      </c>
      <c r="W14379" s="2">
        <v>45323</v>
      </c>
    </row>
    <row r="14380" spans="1:23" x14ac:dyDescent="0.25">
      <c r="A14380" t="s">
        <v>2666</v>
      </c>
      <c r="B14380">
        <v>1718881</v>
      </c>
      <c r="C14380">
        <v>3126064</v>
      </c>
      <c r="D14380">
        <v>504</v>
      </c>
      <c r="E14380">
        <v>763</v>
      </c>
      <c r="F14380" t="s">
        <v>1628</v>
      </c>
      <c r="G14380" t="s">
        <v>1627</v>
      </c>
      <c r="H14380" t="s">
        <v>1630</v>
      </c>
      <c r="I14380" t="s">
        <v>1629</v>
      </c>
      <c r="J14380" t="s">
        <v>1632</v>
      </c>
      <c r="K14380" t="s">
        <v>1631</v>
      </c>
      <c r="L14380" t="s">
        <v>13764</v>
      </c>
      <c r="M14380" t="s">
        <v>13765</v>
      </c>
      <c r="N14380">
        <v>954993720</v>
      </c>
      <c r="O14380">
        <v>954993720</v>
      </c>
      <c r="P14380" s="1" t="s">
        <v>13738</v>
      </c>
      <c r="Q14380" s="1" t="s">
        <v>13738</v>
      </c>
      <c r="R14380">
        <v>818493</v>
      </c>
      <c r="S14380">
        <v>818493</v>
      </c>
      <c r="T14380" s="2" t="s">
        <v>2667</v>
      </c>
      <c r="U14380" s="2" t="s">
        <v>2667</v>
      </c>
      <c r="V14380" s="2">
        <v>45321</v>
      </c>
      <c r="W14380" s="2">
        <v>45323</v>
      </c>
    </row>
    <row r="14381" spans="1:23" x14ac:dyDescent="0.25">
      <c r="A14381" t="s">
        <v>2668</v>
      </c>
      <c r="B14381">
        <v>1719392</v>
      </c>
      <c r="C14381">
        <v>3126349</v>
      </c>
      <c r="D14381">
        <v>504</v>
      </c>
      <c r="E14381">
        <v>763</v>
      </c>
      <c r="F14381" t="s">
        <v>1628</v>
      </c>
      <c r="G14381" t="s">
        <v>1627</v>
      </c>
      <c r="H14381" t="s">
        <v>1630</v>
      </c>
      <c r="I14381" t="s">
        <v>1629</v>
      </c>
      <c r="J14381" t="s">
        <v>1632</v>
      </c>
      <c r="K14381" t="s">
        <v>1631</v>
      </c>
      <c r="L14381" t="s">
        <v>13764</v>
      </c>
      <c r="M14381" t="s">
        <v>13765</v>
      </c>
      <c r="N14381">
        <v>954986672</v>
      </c>
      <c r="O14381">
        <v>954986672</v>
      </c>
      <c r="P14381" s="1" t="s">
        <v>13738</v>
      </c>
      <c r="Q14381" s="1" t="s">
        <v>13738</v>
      </c>
      <c r="R14381">
        <v>818493</v>
      </c>
      <c r="S14381">
        <v>818493</v>
      </c>
      <c r="T14381" s="2" t="s">
        <v>2669</v>
      </c>
      <c r="U14381" s="2" t="s">
        <v>2669</v>
      </c>
      <c r="V14381" s="2">
        <v>45321</v>
      </c>
      <c r="W14381" s="2">
        <v>45323</v>
      </c>
    </row>
    <row r="14382" spans="1:23" x14ac:dyDescent="0.25">
      <c r="A14382" t="s">
        <v>2670</v>
      </c>
      <c r="B14382">
        <v>1718846</v>
      </c>
      <c r="C14382">
        <v>3126039</v>
      </c>
      <c r="D14382">
        <v>504</v>
      </c>
      <c r="E14382">
        <v>763</v>
      </c>
      <c r="F14382" t="s">
        <v>1628</v>
      </c>
      <c r="G14382" t="s">
        <v>1627</v>
      </c>
      <c r="H14382" t="s">
        <v>1630</v>
      </c>
      <c r="I14382" t="s">
        <v>1629</v>
      </c>
      <c r="J14382" t="s">
        <v>1632</v>
      </c>
      <c r="K14382" t="s">
        <v>1631</v>
      </c>
      <c r="L14382" t="s">
        <v>13764</v>
      </c>
      <c r="M14382" t="s">
        <v>13765</v>
      </c>
      <c r="N14382">
        <v>954994140</v>
      </c>
      <c r="O14382">
        <v>954994140</v>
      </c>
      <c r="P14382" s="1" t="s">
        <v>13738</v>
      </c>
      <c r="Q14382" s="1" t="s">
        <v>13738</v>
      </c>
      <c r="R14382">
        <v>818493</v>
      </c>
      <c r="S14382">
        <v>818493</v>
      </c>
      <c r="T14382" s="2" t="s">
        <v>2671</v>
      </c>
      <c r="U14382" s="2" t="s">
        <v>2671</v>
      </c>
      <c r="V14382" s="2">
        <v>45321</v>
      </c>
      <c r="W14382" s="2">
        <v>45323</v>
      </c>
    </row>
    <row r="14383" spans="1:23" x14ac:dyDescent="0.25">
      <c r="A14383" t="s">
        <v>2672</v>
      </c>
      <c r="B14383">
        <v>1720060</v>
      </c>
      <c r="C14383">
        <v>3126576</v>
      </c>
      <c r="D14383">
        <v>504</v>
      </c>
      <c r="E14383">
        <v>763</v>
      </c>
      <c r="F14383" t="s">
        <v>1628</v>
      </c>
      <c r="G14383" t="s">
        <v>1627</v>
      </c>
      <c r="H14383" t="s">
        <v>1630</v>
      </c>
      <c r="I14383" t="s">
        <v>1629</v>
      </c>
      <c r="J14383" t="s">
        <v>1632</v>
      </c>
      <c r="K14383" t="s">
        <v>1631</v>
      </c>
      <c r="L14383" t="s">
        <v>13764</v>
      </c>
      <c r="M14383" t="s">
        <v>13765</v>
      </c>
      <c r="N14383">
        <v>954993435</v>
      </c>
      <c r="O14383">
        <v>954993435</v>
      </c>
      <c r="P14383" s="1" t="s">
        <v>13738</v>
      </c>
      <c r="Q14383" s="1" t="s">
        <v>13738</v>
      </c>
      <c r="R14383">
        <v>818493</v>
      </c>
      <c r="S14383">
        <v>818493</v>
      </c>
      <c r="T14383" s="2" t="s">
        <v>2673</v>
      </c>
      <c r="U14383" s="2" t="s">
        <v>2673</v>
      </c>
      <c r="V14383" s="2">
        <v>45321</v>
      </c>
      <c r="W14383" s="2">
        <v>45323</v>
      </c>
    </row>
    <row r="14384" spans="1:23" x14ac:dyDescent="0.25">
      <c r="A14384" t="s">
        <v>2674</v>
      </c>
      <c r="B14384">
        <v>1718840</v>
      </c>
      <c r="C14384">
        <v>3126033</v>
      </c>
      <c r="D14384">
        <v>504</v>
      </c>
      <c r="E14384">
        <v>763</v>
      </c>
      <c r="F14384" t="s">
        <v>1628</v>
      </c>
      <c r="G14384" t="s">
        <v>1627</v>
      </c>
      <c r="H14384" t="s">
        <v>1630</v>
      </c>
      <c r="I14384" t="s">
        <v>1629</v>
      </c>
      <c r="J14384" t="s">
        <v>1632</v>
      </c>
      <c r="K14384" t="s">
        <v>1631</v>
      </c>
      <c r="L14384" t="s">
        <v>13764</v>
      </c>
      <c r="M14384" t="s">
        <v>13765</v>
      </c>
      <c r="N14384">
        <v>954994126</v>
      </c>
      <c r="O14384">
        <v>954994126</v>
      </c>
      <c r="P14384" s="1" t="s">
        <v>13738</v>
      </c>
      <c r="Q14384" s="1" t="s">
        <v>13738</v>
      </c>
      <c r="R14384">
        <v>818493</v>
      </c>
      <c r="S14384">
        <v>818493</v>
      </c>
      <c r="T14384" s="2" t="s">
        <v>2675</v>
      </c>
      <c r="U14384" s="2" t="s">
        <v>2675</v>
      </c>
      <c r="V14384" s="2">
        <v>45321</v>
      </c>
      <c r="W14384" s="2">
        <v>45323</v>
      </c>
    </row>
    <row r="14385" spans="1:23" x14ac:dyDescent="0.25">
      <c r="A14385" t="s">
        <v>2676</v>
      </c>
      <c r="B14385">
        <v>1719205</v>
      </c>
      <c r="C14385">
        <v>3126257</v>
      </c>
      <c r="D14385">
        <v>504</v>
      </c>
      <c r="E14385">
        <v>763</v>
      </c>
      <c r="F14385" t="s">
        <v>1628</v>
      </c>
      <c r="G14385" t="s">
        <v>1627</v>
      </c>
      <c r="H14385" t="s">
        <v>1630</v>
      </c>
      <c r="I14385" t="s">
        <v>1629</v>
      </c>
      <c r="J14385" t="s">
        <v>1632</v>
      </c>
      <c r="K14385" t="s">
        <v>1631</v>
      </c>
      <c r="L14385" t="s">
        <v>13764</v>
      </c>
      <c r="M14385" t="s">
        <v>13765</v>
      </c>
      <c r="N14385">
        <v>954993652</v>
      </c>
      <c r="O14385">
        <v>954993652</v>
      </c>
      <c r="P14385" s="1" t="s">
        <v>13738</v>
      </c>
      <c r="Q14385" s="1" t="s">
        <v>13738</v>
      </c>
      <c r="R14385">
        <v>818493</v>
      </c>
      <c r="S14385">
        <v>818493</v>
      </c>
      <c r="T14385" s="2" t="s">
        <v>2677</v>
      </c>
      <c r="U14385" s="2" t="s">
        <v>2677</v>
      </c>
      <c r="V14385" s="2">
        <v>45321</v>
      </c>
      <c r="W14385" s="2">
        <v>45323</v>
      </c>
    </row>
    <row r="14386" spans="1:23" x14ac:dyDescent="0.25">
      <c r="A14386" t="s">
        <v>2678</v>
      </c>
      <c r="B14386">
        <v>1719425</v>
      </c>
      <c r="C14386">
        <v>3126369</v>
      </c>
      <c r="D14386">
        <v>504</v>
      </c>
      <c r="E14386">
        <v>763</v>
      </c>
      <c r="F14386" t="s">
        <v>1628</v>
      </c>
      <c r="G14386" t="s">
        <v>1627</v>
      </c>
      <c r="H14386" t="s">
        <v>1630</v>
      </c>
      <c r="I14386" t="s">
        <v>1629</v>
      </c>
      <c r="J14386" t="s">
        <v>1632</v>
      </c>
      <c r="K14386" t="s">
        <v>1631</v>
      </c>
      <c r="L14386" t="s">
        <v>13764</v>
      </c>
      <c r="M14386" t="s">
        <v>13765</v>
      </c>
      <c r="N14386">
        <v>954986670</v>
      </c>
      <c r="O14386">
        <v>954986670</v>
      </c>
      <c r="P14386" s="1" t="s">
        <v>13738</v>
      </c>
      <c r="Q14386" s="1" t="s">
        <v>13738</v>
      </c>
      <c r="R14386">
        <v>818493</v>
      </c>
      <c r="S14386">
        <v>818493</v>
      </c>
      <c r="T14386" s="2" t="s">
        <v>2679</v>
      </c>
      <c r="U14386" s="2" t="s">
        <v>2679</v>
      </c>
      <c r="V14386" s="2">
        <v>45321</v>
      </c>
      <c r="W14386" s="2">
        <v>45323</v>
      </c>
    </row>
    <row r="14387" spans="1:23" x14ac:dyDescent="0.25">
      <c r="A14387" t="s">
        <v>2680</v>
      </c>
      <c r="B14387">
        <v>1719728</v>
      </c>
      <c r="C14387">
        <v>3126495</v>
      </c>
      <c r="D14387">
        <v>504</v>
      </c>
      <c r="E14387">
        <v>763</v>
      </c>
      <c r="F14387" t="s">
        <v>1628</v>
      </c>
      <c r="G14387" t="s">
        <v>1627</v>
      </c>
      <c r="H14387" t="s">
        <v>1630</v>
      </c>
      <c r="I14387" t="s">
        <v>1629</v>
      </c>
      <c r="J14387" t="s">
        <v>1632</v>
      </c>
      <c r="K14387" t="s">
        <v>1631</v>
      </c>
      <c r="L14387" t="s">
        <v>13764</v>
      </c>
      <c r="M14387" t="s">
        <v>13765</v>
      </c>
      <c r="N14387">
        <v>954995593</v>
      </c>
      <c r="O14387">
        <v>954995593</v>
      </c>
      <c r="P14387" s="1" t="s">
        <v>13738</v>
      </c>
      <c r="Q14387" s="1" t="s">
        <v>13738</v>
      </c>
      <c r="R14387">
        <v>818493</v>
      </c>
      <c r="S14387">
        <v>818493</v>
      </c>
      <c r="T14387" s="2" t="s">
        <v>2681</v>
      </c>
      <c r="U14387" s="2" t="s">
        <v>2681</v>
      </c>
      <c r="V14387" s="2">
        <v>45321</v>
      </c>
      <c r="W14387" s="2">
        <v>45323</v>
      </c>
    </row>
    <row r="14388" spans="1:23" x14ac:dyDescent="0.25">
      <c r="A14388" t="s">
        <v>2682</v>
      </c>
      <c r="B14388">
        <v>1718796</v>
      </c>
      <c r="C14388">
        <v>3126013</v>
      </c>
      <c r="D14388">
        <v>504</v>
      </c>
      <c r="E14388">
        <v>763</v>
      </c>
      <c r="F14388" t="s">
        <v>1628</v>
      </c>
      <c r="G14388" t="s">
        <v>1627</v>
      </c>
      <c r="H14388" t="s">
        <v>1630</v>
      </c>
      <c r="I14388" t="s">
        <v>1629</v>
      </c>
      <c r="J14388" t="s">
        <v>1632</v>
      </c>
      <c r="K14388" t="s">
        <v>1631</v>
      </c>
      <c r="L14388" t="s">
        <v>13764</v>
      </c>
      <c r="M14388" t="s">
        <v>13765</v>
      </c>
      <c r="N14388">
        <v>954993912</v>
      </c>
      <c r="O14388">
        <v>954993912</v>
      </c>
      <c r="P14388" s="1" t="s">
        <v>13738</v>
      </c>
      <c r="Q14388" s="1" t="s">
        <v>13738</v>
      </c>
      <c r="R14388">
        <v>818493</v>
      </c>
      <c r="S14388">
        <v>818493</v>
      </c>
      <c r="T14388" s="2" t="s">
        <v>2456</v>
      </c>
      <c r="U14388" s="2" t="s">
        <v>2456</v>
      </c>
      <c r="V14388" s="2">
        <v>45321</v>
      </c>
      <c r="W14388" s="2">
        <v>45323</v>
      </c>
    </row>
    <row r="14389" spans="1:23" x14ac:dyDescent="0.25">
      <c r="A14389" t="s">
        <v>2683</v>
      </c>
      <c r="B14389">
        <v>1718852</v>
      </c>
      <c r="C14389">
        <v>3126042</v>
      </c>
      <c r="D14389">
        <v>504</v>
      </c>
      <c r="E14389">
        <v>763</v>
      </c>
      <c r="F14389" t="s">
        <v>1628</v>
      </c>
      <c r="G14389" t="s">
        <v>1627</v>
      </c>
      <c r="H14389" t="s">
        <v>1630</v>
      </c>
      <c r="I14389" t="s">
        <v>1629</v>
      </c>
      <c r="J14389" t="s">
        <v>1632</v>
      </c>
      <c r="K14389" t="s">
        <v>1631</v>
      </c>
      <c r="L14389" t="s">
        <v>13764</v>
      </c>
      <c r="M14389" t="s">
        <v>13765</v>
      </c>
      <c r="N14389">
        <v>954994141</v>
      </c>
      <c r="O14389">
        <v>954994141</v>
      </c>
      <c r="P14389" s="1" t="s">
        <v>13738</v>
      </c>
      <c r="Q14389" s="1" t="s">
        <v>13738</v>
      </c>
      <c r="R14389">
        <v>818493</v>
      </c>
      <c r="S14389">
        <v>818493</v>
      </c>
      <c r="T14389" s="2" t="s">
        <v>2684</v>
      </c>
      <c r="U14389" s="2" t="s">
        <v>2684</v>
      </c>
      <c r="V14389" s="2">
        <v>45321</v>
      </c>
      <c r="W14389" s="2">
        <v>45323</v>
      </c>
    </row>
    <row r="14390" spans="1:23" x14ac:dyDescent="0.25">
      <c r="A14390" t="s">
        <v>2685</v>
      </c>
      <c r="B14390">
        <v>1719997</v>
      </c>
      <c r="C14390">
        <v>3126559</v>
      </c>
      <c r="D14390">
        <v>504</v>
      </c>
      <c r="E14390">
        <v>763</v>
      </c>
      <c r="F14390" t="s">
        <v>1628</v>
      </c>
      <c r="G14390" t="s">
        <v>1627</v>
      </c>
      <c r="H14390" t="s">
        <v>1630</v>
      </c>
      <c r="I14390" t="s">
        <v>1629</v>
      </c>
      <c r="J14390" t="s">
        <v>1632</v>
      </c>
      <c r="K14390" t="s">
        <v>1631</v>
      </c>
      <c r="L14390" t="s">
        <v>13764</v>
      </c>
      <c r="M14390" t="s">
        <v>13765</v>
      </c>
      <c r="N14390">
        <v>954993376</v>
      </c>
      <c r="O14390">
        <v>954993376</v>
      </c>
      <c r="P14390" s="1" t="s">
        <v>13738</v>
      </c>
      <c r="Q14390" s="1" t="s">
        <v>13738</v>
      </c>
      <c r="R14390">
        <v>818493</v>
      </c>
      <c r="S14390">
        <v>818493</v>
      </c>
      <c r="T14390" s="2" t="s">
        <v>1738</v>
      </c>
      <c r="U14390" s="2" t="s">
        <v>1738</v>
      </c>
      <c r="V14390" s="2">
        <v>45321</v>
      </c>
      <c r="W14390" s="2">
        <v>45323</v>
      </c>
    </row>
    <row r="14391" spans="1:23" x14ac:dyDescent="0.25">
      <c r="A14391" t="s">
        <v>2686</v>
      </c>
      <c r="B14391">
        <v>1718570</v>
      </c>
      <c r="C14391">
        <v>3125882</v>
      </c>
      <c r="D14391">
        <v>504</v>
      </c>
      <c r="E14391">
        <v>763</v>
      </c>
      <c r="F14391" t="s">
        <v>1628</v>
      </c>
      <c r="G14391" t="s">
        <v>1627</v>
      </c>
      <c r="H14391" t="s">
        <v>1630</v>
      </c>
      <c r="I14391" t="s">
        <v>1629</v>
      </c>
      <c r="J14391" t="s">
        <v>1632</v>
      </c>
      <c r="K14391" t="s">
        <v>1631</v>
      </c>
      <c r="L14391" t="s">
        <v>13764</v>
      </c>
      <c r="M14391" t="s">
        <v>13765</v>
      </c>
      <c r="N14391">
        <v>954994176</v>
      </c>
      <c r="O14391">
        <v>954994176</v>
      </c>
      <c r="P14391" s="1" t="s">
        <v>13738</v>
      </c>
      <c r="Q14391" s="1" t="s">
        <v>13738</v>
      </c>
      <c r="R14391">
        <v>818493</v>
      </c>
      <c r="S14391">
        <v>818493</v>
      </c>
      <c r="T14391" s="2" t="s">
        <v>2687</v>
      </c>
      <c r="U14391" s="2" t="s">
        <v>2687</v>
      </c>
      <c r="V14391" s="2">
        <v>45321</v>
      </c>
      <c r="W14391" s="2">
        <v>45323</v>
      </c>
    </row>
    <row r="14392" spans="1:23" x14ac:dyDescent="0.25">
      <c r="A14392" t="s">
        <v>2688</v>
      </c>
      <c r="B14392">
        <v>1719265</v>
      </c>
      <c r="C14392">
        <v>3126282</v>
      </c>
      <c r="D14392">
        <v>504</v>
      </c>
      <c r="E14392">
        <v>763</v>
      </c>
      <c r="F14392" t="s">
        <v>1628</v>
      </c>
      <c r="G14392" t="s">
        <v>1627</v>
      </c>
      <c r="H14392" t="s">
        <v>1630</v>
      </c>
      <c r="I14392" t="s">
        <v>1629</v>
      </c>
      <c r="J14392" t="s">
        <v>1632</v>
      </c>
      <c r="K14392" t="s">
        <v>1631</v>
      </c>
      <c r="L14392" t="s">
        <v>13764</v>
      </c>
      <c r="M14392" t="s">
        <v>13765</v>
      </c>
      <c r="N14392">
        <v>954993785</v>
      </c>
      <c r="O14392">
        <v>954993785</v>
      </c>
      <c r="P14392" s="1" t="s">
        <v>13738</v>
      </c>
      <c r="Q14392" s="1" t="s">
        <v>13738</v>
      </c>
      <c r="R14392">
        <v>818493</v>
      </c>
      <c r="S14392">
        <v>818493</v>
      </c>
      <c r="T14392" s="2" t="s">
        <v>2689</v>
      </c>
      <c r="U14392" s="2" t="s">
        <v>2689</v>
      </c>
      <c r="V14392" s="2">
        <v>45321</v>
      </c>
      <c r="W14392" s="2">
        <v>45323</v>
      </c>
    </row>
    <row r="14393" spans="1:23" x14ac:dyDescent="0.25">
      <c r="A14393" t="s">
        <v>2690</v>
      </c>
      <c r="B14393">
        <v>1718704</v>
      </c>
      <c r="C14393">
        <v>3125948</v>
      </c>
      <c r="D14393">
        <v>504</v>
      </c>
      <c r="E14393">
        <v>763</v>
      </c>
      <c r="F14393" t="s">
        <v>1628</v>
      </c>
      <c r="G14393" t="s">
        <v>1627</v>
      </c>
      <c r="H14393" t="s">
        <v>1630</v>
      </c>
      <c r="I14393" t="s">
        <v>1629</v>
      </c>
      <c r="J14393" t="s">
        <v>1632</v>
      </c>
      <c r="K14393" t="s">
        <v>1631</v>
      </c>
      <c r="L14393" t="s">
        <v>13764</v>
      </c>
      <c r="M14393" t="s">
        <v>13765</v>
      </c>
      <c r="N14393">
        <v>954993615</v>
      </c>
      <c r="O14393">
        <v>954993615</v>
      </c>
      <c r="P14393" s="1" t="s">
        <v>13738</v>
      </c>
      <c r="Q14393" s="1" t="s">
        <v>13738</v>
      </c>
      <c r="R14393">
        <v>818493</v>
      </c>
      <c r="S14393">
        <v>818493</v>
      </c>
      <c r="T14393" s="2" t="s">
        <v>2691</v>
      </c>
      <c r="U14393" s="2" t="s">
        <v>2691</v>
      </c>
      <c r="V14393" s="2">
        <v>45321</v>
      </c>
      <c r="W14393" s="2">
        <v>45323</v>
      </c>
    </row>
    <row r="14394" spans="1:23" x14ac:dyDescent="0.25">
      <c r="A14394" t="s">
        <v>2692</v>
      </c>
      <c r="B14394">
        <v>1719493</v>
      </c>
      <c r="C14394">
        <v>3126401</v>
      </c>
      <c r="D14394">
        <v>504</v>
      </c>
      <c r="E14394">
        <v>763</v>
      </c>
      <c r="F14394" t="s">
        <v>1628</v>
      </c>
      <c r="G14394" t="s">
        <v>1627</v>
      </c>
      <c r="H14394" t="s">
        <v>1630</v>
      </c>
      <c r="I14394" t="s">
        <v>1629</v>
      </c>
      <c r="J14394" t="s">
        <v>1632</v>
      </c>
      <c r="K14394" t="s">
        <v>1631</v>
      </c>
      <c r="L14394" t="s">
        <v>13764</v>
      </c>
      <c r="M14394" t="s">
        <v>13765</v>
      </c>
      <c r="N14394">
        <v>954993405</v>
      </c>
      <c r="O14394">
        <v>954993405</v>
      </c>
      <c r="P14394" s="1" t="s">
        <v>13738</v>
      </c>
      <c r="Q14394" s="1" t="s">
        <v>13738</v>
      </c>
      <c r="R14394">
        <v>818493</v>
      </c>
      <c r="S14394">
        <v>818493</v>
      </c>
      <c r="T14394" s="2" t="s">
        <v>2693</v>
      </c>
      <c r="U14394" s="2" t="s">
        <v>2693</v>
      </c>
      <c r="V14394" s="2">
        <v>45321</v>
      </c>
      <c r="W14394" s="2">
        <v>45323</v>
      </c>
    </row>
    <row r="14395" spans="1:23" x14ac:dyDescent="0.25">
      <c r="A14395" t="s">
        <v>2694</v>
      </c>
      <c r="B14395">
        <v>1719604</v>
      </c>
      <c r="C14395">
        <v>3126447</v>
      </c>
      <c r="D14395">
        <v>504</v>
      </c>
      <c r="E14395">
        <v>763</v>
      </c>
      <c r="F14395" t="s">
        <v>1628</v>
      </c>
      <c r="G14395" t="s">
        <v>1627</v>
      </c>
      <c r="H14395" t="s">
        <v>1630</v>
      </c>
      <c r="I14395" t="s">
        <v>1629</v>
      </c>
      <c r="J14395" t="s">
        <v>1632</v>
      </c>
      <c r="K14395" t="s">
        <v>1631</v>
      </c>
      <c r="L14395" t="s">
        <v>13764</v>
      </c>
      <c r="M14395" t="s">
        <v>13765</v>
      </c>
      <c r="N14395">
        <v>954993320</v>
      </c>
      <c r="O14395">
        <v>954993320</v>
      </c>
      <c r="P14395" s="1" t="s">
        <v>13738</v>
      </c>
      <c r="Q14395" s="1" t="s">
        <v>13738</v>
      </c>
      <c r="R14395">
        <v>818493</v>
      </c>
      <c r="S14395">
        <v>818493</v>
      </c>
      <c r="T14395" s="2" t="s">
        <v>2695</v>
      </c>
      <c r="U14395" s="2" t="s">
        <v>2695</v>
      </c>
      <c r="V14395" s="2">
        <v>45321</v>
      </c>
      <c r="W14395" s="2">
        <v>45323</v>
      </c>
    </row>
    <row r="14396" spans="1:23" x14ac:dyDescent="0.25">
      <c r="A14396" t="s">
        <v>2696</v>
      </c>
      <c r="B14396">
        <v>1719758</v>
      </c>
      <c r="C14396">
        <v>3126506</v>
      </c>
      <c r="D14396">
        <v>504</v>
      </c>
      <c r="E14396">
        <v>763</v>
      </c>
      <c r="F14396" t="s">
        <v>1628</v>
      </c>
      <c r="G14396" t="s">
        <v>1627</v>
      </c>
      <c r="H14396" t="s">
        <v>1630</v>
      </c>
      <c r="I14396" t="s">
        <v>1629</v>
      </c>
      <c r="J14396" t="s">
        <v>1632</v>
      </c>
      <c r="K14396" t="s">
        <v>1631</v>
      </c>
      <c r="L14396" t="s">
        <v>13764</v>
      </c>
      <c r="M14396" t="s">
        <v>13765</v>
      </c>
      <c r="N14396">
        <v>954995597</v>
      </c>
      <c r="O14396">
        <v>954995597</v>
      </c>
      <c r="P14396" s="1" t="s">
        <v>13738</v>
      </c>
      <c r="Q14396" s="1" t="s">
        <v>13738</v>
      </c>
      <c r="R14396">
        <v>818493</v>
      </c>
      <c r="S14396">
        <v>818493</v>
      </c>
      <c r="T14396" s="2" t="s">
        <v>2697</v>
      </c>
      <c r="U14396" s="2" t="s">
        <v>2697</v>
      </c>
      <c r="V14396" s="2">
        <v>45321</v>
      </c>
      <c r="W14396" s="2">
        <v>45323</v>
      </c>
    </row>
    <row r="14397" spans="1:23" x14ac:dyDescent="0.25">
      <c r="A14397" t="s">
        <v>2698</v>
      </c>
      <c r="B14397">
        <v>1719557</v>
      </c>
      <c r="C14397">
        <v>3126431</v>
      </c>
      <c r="D14397">
        <v>504</v>
      </c>
      <c r="E14397">
        <v>763</v>
      </c>
      <c r="F14397" t="s">
        <v>1628</v>
      </c>
      <c r="G14397" t="s">
        <v>1627</v>
      </c>
      <c r="H14397" t="s">
        <v>1630</v>
      </c>
      <c r="I14397" t="s">
        <v>1629</v>
      </c>
      <c r="J14397" t="s">
        <v>1632</v>
      </c>
      <c r="K14397" t="s">
        <v>1631</v>
      </c>
      <c r="L14397" t="s">
        <v>13764</v>
      </c>
      <c r="M14397" t="s">
        <v>13765</v>
      </c>
      <c r="N14397">
        <v>954993323</v>
      </c>
      <c r="O14397">
        <v>954993323</v>
      </c>
      <c r="P14397" s="1" t="s">
        <v>13738</v>
      </c>
      <c r="Q14397" s="1" t="s">
        <v>13738</v>
      </c>
      <c r="R14397">
        <v>818493</v>
      </c>
      <c r="S14397">
        <v>818493</v>
      </c>
      <c r="T14397" s="2" t="s">
        <v>2699</v>
      </c>
      <c r="U14397" s="2" t="s">
        <v>2699</v>
      </c>
      <c r="V14397" s="2">
        <v>45321</v>
      </c>
      <c r="W14397" s="2">
        <v>45323</v>
      </c>
    </row>
    <row r="14398" spans="1:23" x14ac:dyDescent="0.25">
      <c r="A14398" t="s">
        <v>2700</v>
      </c>
      <c r="B14398">
        <v>1718261</v>
      </c>
      <c r="C14398">
        <v>3124362</v>
      </c>
      <c r="D14398">
        <v>504</v>
      </c>
      <c r="E14398">
        <v>763</v>
      </c>
      <c r="F14398" t="s">
        <v>1628</v>
      </c>
      <c r="G14398" t="s">
        <v>1627</v>
      </c>
      <c r="H14398" t="s">
        <v>1630</v>
      </c>
      <c r="I14398" t="s">
        <v>1629</v>
      </c>
      <c r="J14398" t="s">
        <v>1632</v>
      </c>
      <c r="K14398" t="s">
        <v>1631</v>
      </c>
      <c r="L14398" t="s">
        <v>13764</v>
      </c>
      <c r="M14398" t="s">
        <v>13765</v>
      </c>
      <c r="N14398">
        <v>954993496</v>
      </c>
      <c r="O14398">
        <v>954993496</v>
      </c>
      <c r="P14398" s="1" t="s">
        <v>13738</v>
      </c>
      <c r="Q14398" s="1" t="s">
        <v>13738</v>
      </c>
      <c r="R14398">
        <v>818493</v>
      </c>
      <c r="S14398">
        <v>818493</v>
      </c>
      <c r="T14398" s="2" t="s">
        <v>1720</v>
      </c>
      <c r="U14398" s="2" t="s">
        <v>1720</v>
      </c>
      <c r="V14398" s="2">
        <v>45321</v>
      </c>
      <c r="W14398" s="2">
        <v>45323</v>
      </c>
    </row>
    <row r="14399" spans="1:23" x14ac:dyDescent="0.25">
      <c r="A14399" t="s">
        <v>2701</v>
      </c>
      <c r="B14399">
        <v>1718448</v>
      </c>
      <c r="C14399">
        <v>3124523</v>
      </c>
      <c r="D14399">
        <v>504</v>
      </c>
      <c r="E14399">
        <v>763</v>
      </c>
      <c r="F14399" t="s">
        <v>1628</v>
      </c>
      <c r="G14399" t="s">
        <v>1627</v>
      </c>
      <c r="H14399" t="s">
        <v>1630</v>
      </c>
      <c r="I14399" t="s">
        <v>1629</v>
      </c>
      <c r="J14399" t="s">
        <v>1632</v>
      </c>
      <c r="K14399" t="s">
        <v>1631</v>
      </c>
      <c r="L14399" t="s">
        <v>13764</v>
      </c>
      <c r="M14399" t="s">
        <v>13765</v>
      </c>
      <c r="N14399">
        <v>954994280</v>
      </c>
      <c r="O14399">
        <v>954994280</v>
      </c>
      <c r="P14399" s="1" t="s">
        <v>13738</v>
      </c>
      <c r="Q14399" s="1" t="s">
        <v>13738</v>
      </c>
      <c r="R14399">
        <v>818493</v>
      </c>
      <c r="S14399">
        <v>818493</v>
      </c>
      <c r="T14399" s="2" t="s">
        <v>2702</v>
      </c>
      <c r="U14399" s="2" t="s">
        <v>2702</v>
      </c>
      <c r="V14399" s="2">
        <v>45321</v>
      </c>
      <c r="W14399" s="2">
        <v>45323</v>
      </c>
    </row>
    <row r="14400" spans="1:23" x14ac:dyDescent="0.25">
      <c r="A14400" t="s">
        <v>2703</v>
      </c>
      <c r="B14400">
        <v>1719482</v>
      </c>
      <c r="C14400">
        <v>3126393</v>
      </c>
      <c r="D14400">
        <v>504</v>
      </c>
      <c r="E14400">
        <v>763</v>
      </c>
      <c r="F14400" t="s">
        <v>1628</v>
      </c>
      <c r="G14400" t="s">
        <v>1627</v>
      </c>
      <c r="H14400" t="s">
        <v>1630</v>
      </c>
      <c r="I14400" t="s">
        <v>1629</v>
      </c>
      <c r="J14400" t="s">
        <v>1632</v>
      </c>
      <c r="K14400" t="s">
        <v>1631</v>
      </c>
      <c r="L14400" t="s">
        <v>13764</v>
      </c>
      <c r="M14400" t="s">
        <v>13765</v>
      </c>
      <c r="N14400">
        <v>954986661</v>
      </c>
      <c r="O14400">
        <v>954986661</v>
      </c>
      <c r="P14400" s="1" t="s">
        <v>13738</v>
      </c>
      <c r="Q14400" s="1" t="s">
        <v>13738</v>
      </c>
      <c r="R14400">
        <v>818493</v>
      </c>
      <c r="S14400">
        <v>818493</v>
      </c>
      <c r="T14400" s="2" t="s">
        <v>2704</v>
      </c>
      <c r="U14400" s="2" t="s">
        <v>2704</v>
      </c>
      <c r="V14400" s="2">
        <v>45321</v>
      </c>
      <c r="W14400" s="2">
        <v>45323</v>
      </c>
    </row>
    <row r="14401" spans="1:23" x14ac:dyDescent="0.25">
      <c r="A14401" t="s">
        <v>2705</v>
      </c>
      <c r="B14401">
        <v>1718318</v>
      </c>
      <c r="C14401">
        <v>3124387</v>
      </c>
      <c r="D14401">
        <v>504</v>
      </c>
      <c r="E14401">
        <v>763</v>
      </c>
      <c r="F14401" t="s">
        <v>1628</v>
      </c>
      <c r="G14401" t="s">
        <v>1627</v>
      </c>
      <c r="H14401" t="s">
        <v>1630</v>
      </c>
      <c r="I14401" t="s">
        <v>1629</v>
      </c>
      <c r="J14401" t="s">
        <v>1632</v>
      </c>
      <c r="K14401" t="s">
        <v>1631</v>
      </c>
      <c r="L14401" t="s">
        <v>13764</v>
      </c>
      <c r="M14401" t="s">
        <v>13765</v>
      </c>
      <c r="N14401">
        <v>954994481</v>
      </c>
      <c r="O14401">
        <v>954994481</v>
      </c>
      <c r="P14401" s="1" t="s">
        <v>13738</v>
      </c>
      <c r="Q14401" s="1" t="s">
        <v>13738</v>
      </c>
      <c r="R14401">
        <v>818493</v>
      </c>
      <c r="S14401">
        <v>818493</v>
      </c>
      <c r="T14401" s="2" t="s">
        <v>2706</v>
      </c>
      <c r="U14401" s="2" t="s">
        <v>2706</v>
      </c>
      <c r="V14401" s="2">
        <v>45321</v>
      </c>
      <c r="W14401" s="2">
        <v>45323</v>
      </c>
    </row>
    <row r="14402" spans="1:23" x14ac:dyDescent="0.25">
      <c r="A14402" t="s">
        <v>2707</v>
      </c>
      <c r="B14402">
        <v>1719097</v>
      </c>
      <c r="C14402">
        <v>3126197</v>
      </c>
      <c r="D14402">
        <v>504</v>
      </c>
      <c r="E14402">
        <v>763</v>
      </c>
      <c r="F14402" t="s">
        <v>1628</v>
      </c>
      <c r="G14402" t="s">
        <v>1627</v>
      </c>
      <c r="H14402" t="s">
        <v>1630</v>
      </c>
      <c r="I14402" t="s">
        <v>1629</v>
      </c>
      <c r="J14402" t="s">
        <v>1632</v>
      </c>
      <c r="K14402" t="s">
        <v>1631</v>
      </c>
      <c r="L14402" t="s">
        <v>13764</v>
      </c>
      <c r="M14402" t="s">
        <v>13765</v>
      </c>
      <c r="N14402">
        <v>954986398</v>
      </c>
      <c r="O14402">
        <v>954986398</v>
      </c>
      <c r="P14402" s="1" t="s">
        <v>13738</v>
      </c>
      <c r="Q14402" s="1" t="s">
        <v>13738</v>
      </c>
      <c r="R14402">
        <v>818493</v>
      </c>
      <c r="S14402">
        <v>818493</v>
      </c>
      <c r="T14402" s="2" t="s">
        <v>2708</v>
      </c>
      <c r="U14402" s="2" t="s">
        <v>2708</v>
      </c>
      <c r="V14402" s="2">
        <v>45321</v>
      </c>
      <c r="W14402" s="2">
        <v>45323</v>
      </c>
    </row>
    <row r="14403" spans="1:23" x14ac:dyDescent="0.25">
      <c r="A14403" t="s">
        <v>2709</v>
      </c>
      <c r="B14403">
        <v>1718478</v>
      </c>
      <c r="C14403">
        <v>3124542</v>
      </c>
      <c r="D14403">
        <v>504</v>
      </c>
      <c r="E14403">
        <v>763</v>
      </c>
      <c r="F14403" t="s">
        <v>1628</v>
      </c>
      <c r="G14403" t="s">
        <v>1627</v>
      </c>
      <c r="H14403" t="s">
        <v>1630</v>
      </c>
      <c r="I14403" t="s">
        <v>1629</v>
      </c>
      <c r="J14403" t="s">
        <v>1632</v>
      </c>
      <c r="K14403" t="s">
        <v>1631</v>
      </c>
      <c r="L14403" t="s">
        <v>13764</v>
      </c>
      <c r="M14403" t="s">
        <v>13765</v>
      </c>
      <c r="N14403">
        <v>954994026</v>
      </c>
      <c r="O14403">
        <v>954994026</v>
      </c>
      <c r="P14403" s="1" t="s">
        <v>13738</v>
      </c>
      <c r="Q14403" s="1" t="s">
        <v>13738</v>
      </c>
      <c r="R14403">
        <v>818493</v>
      </c>
      <c r="S14403">
        <v>818493</v>
      </c>
      <c r="T14403" s="2" t="s">
        <v>2710</v>
      </c>
      <c r="U14403" s="2" t="s">
        <v>2710</v>
      </c>
      <c r="V14403" s="2">
        <v>45321</v>
      </c>
      <c r="W14403" s="2">
        <v>45323</v>
      </c>
    </row>
    <row r="14404" spans="1:23" x14ac:dyDescent="0.25">
      <c r="A14404" t="s">
        <v>2711</v>
      </c>
      <c r="B14404">
        <v>1719765</v>
      </c>
      <c r="C14404">
        <v>3126508</v>
      </c>
      <c r="D14404">
        <v>504</v>
      </c>
      <c r="E14404">
        <v>763</v>
      </c>
      <c r="F14404" t="s">
        <v>1628</v>
      </c>
      <c r="G14404" t="s">
        <v>1627</v>
      </c>
      <c r="H14404" t="s">
        <v>1630</v>
      </c>
      <c r="I14404" t="s">
        <v>1629</v>
      </c>
      <c r="J14404" t="s">
        <v>1632</v>
      </c>
      <c r="K14404" t="s">
        <v>1631</v>
      </c>
      <c r="L14404" t="s">
        <v>13764</v>
      </c>
      <c r="M14404" t="s">
        <v>13765</v>
      </c>
      <c r="N14404">
        <v>954995594</v>
      </c>
      <c r="O14404">
        <v>954995594</v>
      </c>
      <c r="P14404" s="1" t="s">
        <v>13738</v>
      </c>
      <c r="Q14404" s="1" t="s">
        <v>13738</v>
      </c>
      <c r="R14404">
        <v>818493</v>
      </c>
      <c r="S14404">
        <v>818493</v>
      </c>
      <c r="T14404" s="2" t="s">
        <v>2712</v>
      </c>
      <c r="U14404" s="2" t="s">
        <v>2712</v>
      </c>
      <c r="V14404" s="2">
        <v>45321</v>
      </c>
      <c r="W14404" s="2">
        <v>45323</v>
      </c>
    </row>
    <row r="14405" spans="1:23" x14ac:dyDescent="0.25">
      <c r="A14405" t="s">
        <v>2713</v>
      </c>
      <c r="B14405">
        <v>1718085</v>
      </c>
      <c r="C14405">
        <v>3124234</v>
      </c>
      <c r="D14405">
        <v>504</v>
      </c>
      <c r="E14405">
        <v>763</v>
      </c>
      <c r="F14405" t="s">
        <v>1628</v>
      </c>
      <c r="G14405" t="s">
        <v>1627</v>
      </c>
      <c r="H14405" t="s">
        <v>1630</v>
      </c>
      <c r="I14405" t="s">
        <v>1629</v>
      </c>
      <c r="J14405" t="s">
        <v>1632</v>
      </c>
      <c r="K14405" t="s">
        <v>1631</v>
      </c>
      <c r="L14405" t="s">
        <v>13764</v>
      </c>
      <c r="M14405" t="s">
        <v>13765</v>
      </c>
      <c r="N14405">
        <v>954986054</v>
      </c>
      <c r="O14405">
        <v>954986054</v>
      </c>
      <c r="P14405" s="1" t="s">
        <v>13738</v>
      </c>
      <c r="Q14405" s="1" t="s">
        <v>13738</v>
      </c>
      <c r="R14405">
        <v>818493</v>
      </c>
      <c r="S14405">
        <v>818493</v>
      </c>
      <c r="T14405" s="2" t="s">
        <v>2714</v>
      </c>
      <c r="U14405" s="2" t="s">
        <v>2714</v>
      </c>
      <c r="V14405" s="2">
        <v>45321</v>
      </c>
      <c r="W14405" s="2">
        <v>45323</v>
      </c>
    </row>
    <row r="14406" spans="1:23" x14ac:dyDescent="0.25">
      <c r="A14406" t="s">
        <v>2715</v>
      </c>
      <c r="B14406">
        <v>1718601</v>
      </c>
      <c r="C14406">
        <v>3125903</v>
      </c>
      <c r="D14406">
        <v>504</v>
      </c>
      <c r="E14406">
        <v>763</v>
      </c>
      <c r="F14406" t="s">
        <v>1628</v>
      </c>
      <c r="G14406" t="s">
        <v>1627</v>
      </c>
      <c r="H14406" t="s">
        <v>1630</v>
      </c>
      <c r="I14406" t="s">
        <v>1629</v>
      </c>
      <c r="J14406" t="s">
        <v>1632</v>
      </c>
      <c r="K14406" t="s">
        <v>1631</v>
      </c>
      <c r="L14406" t="s">
        <v>13764</v>
      </c>
      <c r="M14406" t="s">
        <v>13765</v>
      </c>
      <c r="N14406">
        <v>954994293</v>
      </c>
      <c r="O14406">
        <v>954994293</v>
      </c>
      <c r="P14406" s="1" t="s">
        <v>13738</v>
      </c>
      <c r="Q14406" s="1" t="s">
        <v>13738</v>
      </c>
      <c r="R14406">
        <v>818493</v>
      </c>
      <c r="S14406">
        <v>818493</v>
      </c>
      <c r="T14406" s="2" t="s">
        <v>2716</v>
      </c>
      <c r="U14406" s="2" t="s">
        <v>2716</v>
      </c>
      <c r="V14406" s="2">
        <v>45321</v>
      </c>
      <c r="W14406" s="2">
        <v>45323</v>
      </c>
    </row>
    <row r="14407" spans="1:23" x14ac:dyDescent="0.25">
      <c r="A14407" t="s">
        <v>2717</v>
      </c>
      <c r="B14407">
        <v>1719452</v>
      </c>
      <c r="C14407">
        <v>3126384</v>
      </c>
      <c r="D14407">
        <v>504</v>
      </c>
      <c r="E14407">
        <v>763</v>
      </c>
      <c r="F14407" t="s">
        <v>1628</v>
      </c>
      <c r="G14407" t="s">
        <v>1627</v>
      </c>
      <c r="H14407" t="s">
        <v>1630</v>
      </c>
      <c r="I14407" t="s">
        <v>1629</v>
      </c>
      <c r="J14407" t="s">
        <v>1632</v>
      </c>
      <c r="K14407" t="s">
        <v>1631</v>
      </c>
      <c r="L14407" t="s">
        <v>13764</v>
      </c>
      <c r="M14407" t="s">
        <v>13765</v>
      </c>
      <c r="N14407">
        <v>954986699</v>
      </c>
      <c r="O14407">
        <v>954986699</v>
      </c>
      <c r="P14407" s="1" t="s">
        <v>13738</v>
      </c>
      <c r="Q14407" s="1" t="s">
        <v>13738</v>
      </c>
      <c r="R14407">
        <v>818493</v>
      </c>
      <c r="S14407">
        <v>818493</v>
      </c>
      <c r="T14407" s="2" t="s">
        <v>2718</v>
      </c>
      <c r="U14407" s="2" t="s">
        <v>2718</v>
      </c>
      <c r="V14407" s="2">
        <v>45321</v>
      </c>
      <c r="W14407" s="2">
        <v>45323</v>
      </c>
    </row>
    <row r="14408" spans="1:23" x14ac:dyDescent="0.25">
      <c r="A14408" t="s">
        <v>2719</v>
      </c>
      <c r="B14408">
        <v>1719525</v>
      </c>
      <c r="C14408">
        <v>3126413</v>
      </c>
      <c r="D14408">
        <v>504</v>
      </c>
      <c r="E14408">
        <v>763</v>
      </c>
      <c r="F14408" t="s">
        <v>1628</v>
      </c>
      <c r="G14408" t="s">
        <v>1627</v>
      </c>
      <c r="H14408" t="s">
        <v>1630</v>
      </c>
      <c r="I14408" t="s">
        <v>1629</v>
      </c>
      <c r="J14408" t="s">
        <v>1632</v>
      </c>
      <c r="K14408" t="s">
        <v>1631</v>
      </c>
      <c r="L14408" t="s">
        <v>13764</v>
      </c>
      <c r="M14408" t="s">
        <v>13765</v>
      </c>
      <c r="N14408">
        <v>954993261</v>
      </c>
      <c r="O14408">
        <v>954993261</v>
      </c>
      <c r="P14408" s="1" t="s">
        <v>13738</v>
      </c>
      <c r="Q14408" s="1" t="s">
        <v>13738</v>
      </c>
      <c r="R14408">
        <v>818493</v>
      </c>
      <c r="S14408">
        <v>818493</v>
      </c>
      <c r="T14408" s="2" t="s">
        <v>2720</v>
      </c>
      <c r="U14408" s="2" t="s">
        <v>2720</v>
      </c>
      <c r="V14408" s="2">
        <v>45321</v>
      </c>
      <c r="W14408" s="2">
        <v>45323</v>
      </c>
    </row>
    <row r="14409" spans="1:23" x14ac:dyDescent="0.25">
      <c r="A14409" t="s">
        <v>2721</v>
      </c>
      <c r="B14409">
        <v>1719157</v>
      </c>
      <c r="C14409">
        <v>3126234</v>
      </c>
      <c r="D14409">
        <v>504</v>
      </c>
      <c r="E14409">
        <v>763</v>
      </c>
      <c r="F14409" t="s">
        <v>1628</v>
      </c>
      <c r="G14409" t="s">
        <v>1627</v>
      </c>
      <c r="H14409" t="s">
        <v>1630</v>
      </c>
      <c r="I14409" t="s">
        <v>1629</v>
      </c>
      <c r="J14409" t="s">
        <v>1632</v>
      </c>
      <c r="K14409" t="s">
        <v>1631</v>
      </c>
      <c r="L14409" t="s">
        <v>13764</v>
      </c>
      <c r="M14409" t="s">
        <v>13765</v>
      </c>
      <c r="N14409">
        <v>954986427</v>
      </c>
      <c r="O14409">
        <v>954986427</v>
      </c>
      <c r="P14409" s="1" t="s">
        <v>13738</v>
      </c>
      <c r="Q14409" s="1" t="s">
        <v>13738</v>
      </c>
      <c r="R14409">
        <v>818493</v>
      </c>
      <c r="S14409">
        <v>818493</v>
      </c>
      <c r="T14409" s="2" t="s">
        <v>2722</v>
      </c>
      <c r="U14409" s="2" t="s">
        <v>2722</v>
      </c>
      <c r="V14409" s="2">
        <v>45321</v>
      </c>
      <c r="W14409" s="2">
        <v>45323</v>
      </c>
    </row>
    <row r="14410" spans="1:23" x14ac:dyDescent="0.25">
      <c r="A14410" t="s">
        <v>2723</v>
      </c>
      <c r="B14410">
        <v>1719178</v>
      </c>
      <c r="C14410">
        <v>3126245</v>
      </c>
      <c r="D14410">
        <v>504</v>
      </c>
      <c r="E14410">
        <v>763</v>
      </c>
      <c r="F14410" t="s">
        <v>1628</v>
      </c>
      <c r="G14410" t="s">
        <v>1627</v>
      </c>
      <c r="H14410" t="s">
        <v>1630</v>
      </c>
      <c r="I14410" t="s">
        <v>1629</v>
      </c>
      <c r="J14410" t="s">
        <v>1632</v>
      </c>
      <c r="K14410" t="s">
        <v>1631</v>
      </c>
      <c r="L14410" t="s">
        <v>13764</v>
      </c>
      <c r="M14410" t="s">
        <v>13765</v>
      </c>
      <c r="N14410">
        <v>954986444</v>
      </c>
      <c r="O14410">
        <v>954986444</v>
      </c>
      <c r="P14410" s="1" t="s">
        <v>13738</v>
      </c>
      <c r="Q14410" s="1" t="s">
        <v>13738</v>
      </c>
      <c r="R14410">
        <v>818493</v>
      </c>
      <c r="S14410">
        <v>818493</v>
      </c>
      <c r="T14410" s="2" t="s">
        <v>2724</v>
      </c>
      <c r="U14410" s="2" t="s">
        <v>2724</v>
      </c>
      <c r="V14410" s="2">
        <v>45321</v>
      </c>
      <c r="W14410" s="2">
        <v>45323</v>
      </c>
    </row>
    <row r="14411" spans="1:23" x14ac:dyDescent="0.25">
      <c r="A14411" t="s">
        <v>2725</v>
      </c>
      <c r="B14411">
        <v>1719740</v>
      </c>
      <c r="C14411">
        <v>3126499</v>
      </c>
      <c r="D14411">
        <v>504</v>
      </c>
      <c r="E14411">
        <v>763</v>
      </c>
      <c r="F14411" t="s">
        <v>1628</v>
      </c>
      <c r="G14411" t="s">
        <v>1627</v>
      </c>
      <c r="H14411" t="s">
        <v>1630</v>
      </c>
      <c r="I14411" t="s">
        <v>1629</v>
      </c>
      <c r="J14411" t="s">
        <v>1632</v>
      </c>
      <c r="K14411" t="s">
        <v>1631</v>
      </c>
      <c r="L14411" t="s">
        <v>13764</v>
      </c>
      <c r="M14411" t="s">
        <v>13765</v>
      </c>
      <c r="N14411">
        <v>954995583</v>
      </c>
      <c r="O14411">
        <v>954995583</v>
      </c>
      <c r="P14411" s="1" t="s">
        <v>13738</v>
      </c>
      <c r="Q14411" s="1" t="s">
        <v>13738</v>
      </c>
      <c r="R14411">
        <v>818493</v>
      </c>
      <c r="S14411">
        <v>818493</v>
      </c>
      <c r="T14411" s="2" t="s">
        <v>2726</v>
      </c>
      <c r="U14411" s="2" t="s">
        <v>2726</v>
      </c>
      <c r="V14411" s="2">
        <v>45321</v>
      </c>
      <c r="W14411" s="2">
        <v>45323</v>
      </c>
    </row>
    <row r="14412" spans="1:23" x14ac:dyDescent="0.25">
      <c r="A14412" t="s">
        <v>2727</v>
      </c>
      <c r="B14412">
        <v>1719348</v>
      </c>
      <c r="C14412">
        <v>3126323</v>
      </c>
      <c r="D14412">
        <v>504</v>
      </c>
      <c r="E14412">
        <v>763</v>
      </c>
      <c r="F14412" t="s">
        <v>1628</v>
      </c>
      <c r="G14412" t="s">
        <v>1627</v>
      </c>
      <c r="H14412" t="s">
        <v>1630</v>
      </c>
      <c r="I14412" t="s">
        <v>1629</v>
      </c>
      <c r="J14412" t="s">
        <v>1632</v>
      </c>
      <c r="K14412" t="s">
        <v>1631</v>
      </c>
      <c r="L14412" t="s">
        <v>13764</v>
      </c>
      <c r="M14412" t="s">
        <v>13765</v>
      </c>
      <c r="N14412">
        <v>954986613</v>
      </c>
      <c r="O14412">
        <v>954986613</v>
      </c>
      <c r="P14412" s="1" t="s">
        <v>13738</v>
      </c>
      <c r="Q14412" s="1" t="s">
        <v>13738</v>
      </c>
      <c r="R14412">
        <v>818493</v>
      </c>
      <c r="S14412">
        <v>818493</v>
      </c>
      <c r="T14412" s="2" t="s">
        <v>2728</v>
      </c>
      <c r="U14412" s="2" t="s">
        <v>2728</v>
      </c>
      <c r="V14412" s="2">
        <v>45321</v>
      </c>
      <c r="W14412" s="2">
        <v>45323</v>
      </c>
    </row>
    <row r="14413" spans="1:23" x14ac:dyDescent="0.25">
      <c r="A14413" t="s">
        <v>2729</v>
      </c>
      <c r="B14413">
        <v>1719130</v>
      </c>
      <c r="C14413">
        <v>3126224</v>
      </c>
      <c r="D14413">
        <v>504</v>
      </c>
      <c r="E14413">
        <v>763</v>
      </c>
      <c r="F14413" t="s">
        <v>1628</v>
      </c>
      <c r="G14413" t="s">
        <v>1627</v>
      </c>
      <c r="H14413" t="s">
        <v>1630</v>
      </c>
      <c r="I14413" t="s">
        <v>1629</v>
      </c>
      <c r="J14413" t="s">
        <v>1632</v>
      </c>
      <c r="K14413" t="s">
        <v>1631</v>
      </c>
      <c r="L14413" t="s">
        <v>13764</v>
      </c>
      <c r="M14413" t="s">
        <v>13765</v>
      </c>
      <c r="N14413">
        <v>954986433</v>
      </c>
      <c r="O14413">
        <v>954986433</v>
      </c>
      <c r="P14413" s="1" t="s">
        <v>13738</v>
      </c>
      <c r="Q14413" s="1" t="s">
        <v>13738</v>
      </c>
      <c r="R14413">
        <v>818493</v>
      </c>
      <c r="S14413">
        <v>818493</v>
      </c>
      <c r="T14413" s="2" t="s">
        <v>2730</v>
      </c>
      <c r="U14413" s="2" t="s">
        <v>2730</v>
      </c>
      <c r="V14413" s="2">
        <v>45321</v>
      </c>
      <c r="W14413" s="2">
        <v>45323</v>
      </c>
    </row>
    <row r="14414" spans="1:23" x14ac:dyDescent="0.25">
      <c r="A14414" t="s">
        <v>2731</v>
      </c>
      <c r="B14414">
        <v>1718016</v>
      </c>
      <c r="C14414">
        <v>3124203</v>
      </c>
      <c r="D14414">
        <v>504</v>
      </c>
      <c r="E14414">
        <v>763</v>
      </c>
      <c r="F14414" t="s">
        <v>1628</v>
      </c>
      <c r="G14414" t="s">
        <v>1627</v>
      </c>
      <c r="H14414" t="s">
        <v>1630</v>
      </c>
      <c r="I14414" t="s">
        <v>1629</v>
      </c>
      <c r="J14414" t="s">
        <v>1632</v>
      </c>
      <c r="K14414" t="s">
        <v>1631</v>
      </c>
      <c r="L14414" t="s">
        <v>13764</v>
      </c>
      <c r="M14414" t="s">
        <v>13765</v>
      </c>
      <c r="N14414">
        <v>954986056</v>
      </c>
      <c r="O14414">
        <v>954986056</v>
      </c>
      <c r="P14414" s="1" t="s">
        <v>13738</v>
      </c>
      <c r="Q14414" s="1" t="s">
        <v>13738</v>
      </c>
      <c r="R14414">
        <v>818493</v>
      </c>
      <c r="S14414">
        <v>818493</v>
      </c>
      <c r="T14414" s="2" t="s">
        <v>2732</v>
      </c>
      <c r="U14414" s="2" t="s">
        <v>2732</v>
      </c>
      <c r="V14414" s="2">
        <v>45321</v>
      </c>
      <c r="W14414" s="2">
        <v>45323</v>
      </c>
    </row>
    <row r="14415" spans="1:23" x14ac:dyDescent="0.25">
      <c r="A14415" t="s">
        <v>2733</v>
      </c>
      <c r="B14415">
        <v>1719063</v>
      </c>
      <c r="C14415">
        <v>3126178</v>
      </c>
      <c r="D14415">
        <v>504</v>
      </c>
      <c r="E14415">
        <v>763</v>
      </c>
      <c r="F14415" t="s">
        <v>1628</v>
      </c>
      <c r="G14415" t="s">
        <v>1627</v>
      </c>
      <c r="H14415" t="s">
        <v>1630</v>
      </c>
      <c r="I14415" t="s">
        <v>1629</v>
      </c>
      <c r="J14415" t="s">
        <v>1632</v>
      </c>
      <c r="K14415" t="s">
        <v>1631</v>
      </c>
      <c r="L14415" t="s">
        <v>13764</v>
      </c>
      <c r="M14415" t="s">
        <v>13765</v>
      </c>
      <c r="N14415">
        <v>954986405</v>
      </c>
      <c r="O14415">
        <v>954986405</v>
      </c>
      <c r="P14415" s="1" t="s">
        <v>13738</v>
      </c>
      <c r="Q14415" s="1" t="s">
        <v>13738</v>
      </c>
      <c r="R14415">
        <v>818493</v>
      </c>
      <c r="S14415">
        <v>818493</v>
      </c>
      <c r="T14415" s="2" t="s">
        <v>2062</v>
      </c>
      <c r="U14415" s="2" t="s">
        <v>2062</v>
      </c>
      <c r="V14415" s="2">
        <v>45321</v>
      </c>
      <c r="W14415" s="2">
        <v>45323</v>
      </c>
    </row>
    <row r="14416" spans="1:23" x14ac:dyDescent="0.25">
      <c r="A14416" t="s">
        <v>2734</v>
      </c>
      <c r="B14416">
        <v>1718931</v>
      </c>
      <c r="C14416">
        <v>3126086</v>
      </c>
      <c r="D14416">
        <v>504</v>
      </c>
      <c r="E14416">
        <v>763</v>
      </c>
      <c r="F14416" t="s">
        <v>1628</v>
      </c>
      <c r="G14416" t="s">
        <v>1627</v>
      </c>
      <c r="H14416" t="s">
        <v>1630</v>
      </c>
      <c r="I14416" t="s">
        <v>1629</v>
      </c>
      <c r="J14416" t="s">
        <v>1632</v>
      </c>
      <c r="K14416" t="s">
        <v>1631</v>
      </c>
      <c r="L14416" t="s">
        <v>13764</v>
      </c>
      <c r="M14416" t="s">
        <v>13765</v>
      </c>
      <c r="N14416">
        <v>954993131</v>
      </c>
      <c r="O14416">
        <v>954993131</v>
      </c>
      <c r="P14416" s="1" t="s">
        <v>13738</v>
      </c>
      <c r="Q14416" s="1" t="s">
        <v>13738</v>
      </c>
      <c r="R14416">
        <v>818493</v>
      </c>
      <c r="S14416">
        <v>818493</v>
      </c>
      <c r="T14416" s="2" t="s">
        <v>2735</v>
      </c>
      <c r="U14416" s="2" t="s">
        <v>2735</v>
      </c>
      <c r="V14416" s="2">
        <v>45321</v>
      </c>
      <c r="W14416" s="2">
        <v>45323</v>
      </c>
    </row>
    <row r="14417" spans="1:23" x14ac:dyDescent="0.25">
      <c r="A14417" t="s">
        <v>2736</v>
      </c>
      <c r="B14417">
        <v>1718127</v>
      </c>
      <c r="C14417">
        <v>3124259</v>
      </c>
      <c r="D14417">
        <v>504</v>
      </c>
      <c r="E14417">
        <v>763</v>
      </c>
      <c r="F14417" t="s">
        <v>1628</v>
      </c>
      <c r="G14417" t="s">
        <v>1627</v>
      </c>
      <c r="H14417" t="s">
        <v>1630</v>
      </c>
      <c r="I14417" t="s">
        <v>1629</v>
      </c>
      <c r="J14417" t="s">
        <v>1632</v>
      </c>
      <c r="K14417" t="s">
        <v>1631</v>
      </c>
      <c r="L14417" t="s">
        <v>13764</v>
      </c>
      <c r="M14417" t="s">
        <v>13765</v>
      </c>
      <c r="N14417">
        <v>954993454</v>
      </c>
      <c r="O14417">
        <v>954993454</v>
      </c>
      <c r="P14417" s="1" t="s">
        <v>13738</v>
      </c>
      <c r="Q14417" s="1" t="s">
        <v>13738</v>
      </c>
      <c r="R14417">
        <v>818493</v>
      </c>
      <c r="S14417">
        <v>818493</v>
      </c>
      <c r="T14417" s="2" t="s">
        <v>2737</v>
      </c>
      <c r="U14417" s="2" t="s">
        <v>2737</v>
      </c>
      <c r="V14417" s="2">
        <v>45321</v>
      </c>
      <c r="W14417" s="2">
        <v>45323</v>
      </c>
    </row>
    <row r="14418" spans="1:23" x14ac:dyDescent="0.25">
      <c r="A14418" t="s">
        <v>2738</v>
      </c>
      <c r="B14418">
        <v>1719263</v>
      </c>
      <c r="C14418">
        <v>3126281</v>
      </c>
      <c r="D14418">
        <v>504</v>
      </c>
      <c r="E14418">
        <v>763</v>
      </c>
      <c r="F14418" t="s">
        <v>1628</v>
      </c>
      <c r="G14418" t="s">
        <v>1627</v>
      </c>
      <c r="H14418" t="s">
        <v>1630</v>
      </c>
      <c r="I14418" t="s">
        <v>1629</v>
      </c>
      <c r="J14418" t="s">
        <v>1632</v>
      </c>
      <c r="K14418" t="s">
        <v>1631</v>
      </c>
      <c r="L14418" t="s">
        <v>13764</v>
      </c>
      <c r="M14418" t="s">
        <v>13765</v>
      </c>
      <c r="N14418">
        <v>954993766</v>
      </c>
      <c r="O14418">
        <v>954993766</v>
      </c>
      <c r="P14418" s="1" t="s">
        <v>13738</v>
      </c>
      <c r="Q14418" s="1" t="s">
        <v>13738</v>
      </c>
      <c r="R14418">
        <v>818493</v>
      </c>
      <c r="S14418">
        <v>818493</v>
      </c>
      <c r="T14418" s="2" t="s">
        <v>2739</v>
      </c>
      <c r="U14418" s="2" t="s">
        <v>2739</v>
      </c>
      <c r="V14418" s="2">
        <v>45321</v>
      </c>
      <c r="W14418" s="2">
        <v>45323</v>
      </c>
    </row>
    <row r="14419" spans="1:23" x14ac:dyDescent="0.25">
      <c r="A14419" t="s">
        <v>2740</v>
      </c>
      <c r="B14419">
        <v>1719282</v>
      </c>
      <c r="C14419">
        <v>3126296</v>
      </c>
      <c r="D14419">
        <v>504</v>
      </c>
      <c r="E14419">
        <v>763</v>
      </c>
      <c r="F14419" t="s">
        <v>1628</v>
      </c>
      <c r="G14419" t="s">
        <v>1627</v>
      </c>
      <c r="H14419" t="s">
        <v>1630</v>
      </c>
      <c r="I14419" t="s">
        <v>1629</v>
      </c>
      <c r="J14419" t="s">
        <v>1632</v>
      </c>
      <c r="K14419" t="s">
        <v>1631</v>
      </c>
      <c r="L14419" t="s">
        <v>13764</v>
      </c>
      <c r="M14419" t="s">
        <v>13765</v>
      </c>
      <c r="N14419">
        <v>954993753</v>
      </c>
      <c r="O14419">
        <v>954993753</v>
      </c>
      <c r="P14419" s="1" t="s">
        <v>13738</v>
      </c>
      <c r="Q14419" s="1" t="s">
        <v>13738</v>
      </c>
      <c r="R14419">
        <v>818493</v>
      </c>
      <c r="S14419">
        <v>818493</v>
      </c>
      <c r="T14419" s="2" t="s">
        <v>2741</v>
      </c>
      <c r="U14419" s="2" t="s">
        <v>2741</v>
      </c>
      <c r="V14419" s="2">
        <v>45321</v>
      </c>
      <c r="W14419" s="2">
        <v>45323</v>
      </c>
    </row>
    <row r="14420" spans="1:23" x14ac:dyDescent="0.25">
      <c r="A14420" t="s">
        <v>2742</v>
      </c>
      <c r="B14420">
        <v>1719126</v>
      </c>
      <c r="C14420">
        <v>3126222</v>
      </c>
      <c r="D14420">
        <v>504</v>
      </c>
      <c r="E14420">
        <v>763</v>
      </c>
      <c r="F14420" t="s">
        <v>1628</v>
      </c>
      <c r="G14420" t="s">
        <v>1627</v>
      </c>
      <c r="H14420" t="s">
        <v>1630</v>
      </c>
      <c r="I14420" t="s">
        <v>1629</v>
      </c>
      <c r="J14420" t="s">
        <v>1632</v>
      </c>
      <c r="K14420" t="s">
        <v>1631</v>
      </c>
      <c r="L14420" t="s">
        <v>13764</v>
      </c>
      <c r="M14420" t="s">
        <v>13765</v>
      </c>
      <c r="N14420">
        <v>954986409</v>
      </c>
      <c r="O14420">
        <v>954986409</v>
      </c>
      <c r="P14420" s="1" t="s">
        <v>13738</v>
      </c>
      <c r="Q14420" s="1" t="s">
        <v>13738</v>
      </c>
      <c r="R14420">
        <v>818493</v>
      </c>
      <c r="S14420">
        <v>818493</v>
      </c>
      <c r="T14420" s="2" t="s">
        <v>2743</v>
      </c>
      <c r="U14420" s="2" t="s">
        <v>2743</v>
      </c>
      <c r="V14420" s="2">
        <v>45321</v>
      </c>
      <c r="W14420" s="2">
        <v>45323</v>
      </c>
    </row>
    <row r="14421" spans="1:23" x14ac:dyDescent="0.25">
      <c r="A14421" t="s">
        <v>2744</v>
      </c>
      <c r="B14421">
        <v>1719293</v>
      </c>
      <c r="C14421">
        <v>3126302</v>
      </c>
      <c r="D14421">
        <v>504</v>
      </c>
      <c r="E14421">
        <v>763</v>
      </c>
      <c r="F14421" t="s">
        <v>1628</v>
      </c>
      <c r="G14421" t="s">
        <v>1627</v>
      </c>
      <c r="H14421" t="s">
        <v>1630</v>
      </c>
      <c r="I14421" t="s">
        <v>1629</v>
      </c>
      <c r="J14421" t="s">
        <v>1632</v>
      </c>
      <c r="K14421" t="s">
        <v>1631</v>
      </c>
      <c r="L14421" t="s">
        <v>13764</v>
      </c>
      <c r="M14421" t="s">
        <v>13765</v>
      </c>
      <c r="N14421">
        <v>954993748</v>
      </c>
      <c r="O14421">
        <v>954993748</v>
      </c>
      <c r="P14421" s="1" t="s">
        <v>13738</v>
      </c>
      <c r="Q14421" s="1" t="s">
        <v>13738</v>
      </c>
      <c r="R14421">
        <v>818493</v>
      </c>
      <c r="S14421">
        <v>818493</v>
      </c>
      <c r="T14421" s="2" t="s">
        <v>2745</v>
      </c>
      <c r="U14421" s="2" t="s">
        <v>2745</v>
      </c>
      <c r="V14421" s="2">
        <v>45321</v>
      </c>
      <c r="W14421" s="2">
        <v>45323</v>
      </c>
    </row>
    <row r="14422" spans="1:23" x14ac:dyDescent="0.25">
      <c r="A14422" t="s">
        <v>2746</v>
      </c>
      <c r="B14422">
        <v>1719643</v>
      </c>
      <c r="C14422">
        <v>3126475</v>
      </c>
      <c r="D14422">
        <v>504</v>
      </c>
      <c r="E14422">
        <v>763</v>
      </c>
      <c r="F14422" t="s">
        <v>1628</v>
      </c>
      <c r="G14422" t="s">
        <v>1627</v>
      </c>
      <c r="H14422" t="s">
        <v>1630</v>
      </c>
      <c r="I14422" t="s">
        <v>1629</v>
      </c>
      <c r="J14422" t="s">
        <v>1632</v>
      </c>
      <c r="K14422" t="s">
        <v>1631</v>
      </c>
      <c r="L14422" t="s">
        <v>13764</v>
      </c>
      <c r="M14422" t="s">
        <v>13765</v>
      </c>
      <c r="N14422">
        <v>954993333</v>
      </c>
      <c r="O14422">
        <v>954993333</v>
      </c>
      <c r="P14422" s="1" t="s">
        <v>13738</v>
      </c>
      <c r="Q14422" s="1" t="s">
        <v>13738</v>
      </c>
      <c r="R14422">
        <v>818493</v>
      </c>
      <c r="S14422">
        <v>818493</v>
      </c>
      <c r="T14422" s="2" t="s">
        <v>2747</v>
      </c>
      <c r="U14422" s="2" t="s">
        <v>2747</v>
      </c>
      <c r="V14422" s="2">
        <v>45321</v>
      </c>
      <c r="W14422" s="2">
        <v>45323</v>
      </c>
    </row>
    <row r="14423" spans="1:23" x14ac:dyDescent="0.25">
      <c r="A14423" t="s">
        <v>2748</v>
      </c>
      <c r="B14423">
        <v>1719686</v>
      </c>
      <c r="C14423">
        <v>3126481</v>
      </c>
      <c r="D14423">
        <v>504</v>
      </c>
      <c r="E14423">
        <v>763</v>
      </c>
      <c r="F14423" t="s">
        <v>1628</v>
      </c>
      <c r="G14423" t="s">
        <v>1627</v>
      </c>
      <c r="H14423" t="s">
        <v>1630</v>
      </c>
      <c r="I14423" t="s">
        <v>1629</v>
      </c>
      <c r="J14423" t="s">
        <v>1632</v>
      </c>
      <c r="K14423" t="s">
        <v>1631</v>
      </c>
      <c r="L14423" t="s">
        <v>13764</v>
      </c>
      <c r="M14423" t="s">
        <v>13765</v>
      </c>
      <c r="N14423">
        <v>954993341</v>
      </c>
      <c r="O14423">
        <v>954993341</v>
      </c>
      <c r="P14423" s="1" t="s">
        <v>13738</v>
      </c>
      <c r="Q14423" s="1" t="s">
        <v>13738</v>
      </c>
      <c r="R14423">
        <v>818493</v>
      </c>
      <c r="S14423">
        <v>818493</v>
      </c>
      <c r="T14423" s="2" t="s">
        <v>2749</v>
      </c>
      <c r="U14423" s="2" t="s">
        <v>2749</v>
      </c>
      <c r="V14423" s="2">
        <v>45321</v>
      </c>
      <c r="W14423" s="2">
        <v>45323</v>
      </c>
    </row>
    <row r="14424" spans="1:23" x14ac:dyDescent="0.25">
      <c r="A14424" t="s">
        <v>2750</v>
      </c>
      <c r="B14424">
        <v>1718184</v>
      </c>
      <c r="C14424">
        <v>3124312</v>
      </c>
      <c r="D14424">
        <v>504</v>
      </c>
      <c r="E14424">
        <v>763</v>
      </c>
      <c r="F14424" t="s">
        <v>1628</v>
      </c>
      <c r="G14424" t="s">
        <v>1627</v>
      </c>
      <c r="H14424" t="s">
        <v>1630</v>
      </c>
      <c r="I14424" t="s">
        <v>1629</v>
      </c>
      <c r="J14424" t="s">
        <v>1632</v>
      </c>
      <c r="K14424" t="s">
        <v>1631</v>
      </c>
      <c r="L14424" t="s">
        <v>13764</v>
      </c>
      <c r="M14424" t="s">
        <v>13765</v>
      </c>
      <c r="N14424">
        <v>954993488</v>
      </c>
      <c r="O14424">
        <v>954993488</v>
      </c>
      <c r="P14424" s="1" t="s">
        <v>13738</v>
      </c>
      <c r="Q14424" s="1" t="s">
        <v>13738</v>
      </c>
      <c r="R14424">
        <v>818493</v>
      </c>
      <c r="S14424">
        <v>818493</v>
      </c>
      <c r="T14424" s="2" t="s">
        <v>2751</v>
      </c>
      <c r="U14424" s="2" t="s">
        <v>2751</v>
      </c>
      <c r="V14424" s="2">
        <v>45321</v>
      </c>
      <c r="W14424" s="2">
        <v>45323</v>
      </c>
    </row>
    <row r="14425" spans="1:23" x14ac:dyDescent="0.25">
      <c r="A14425" t="s">
        <v>2752</v>
      </c>
      <c r="B14425">
        <v>1719011</v>
      </c>
      <c r="C14425">
        <v>3126154</v>
      </c>
      <c r="D14425">
        <v>504</v>
      </c>
      <c r="E14425">
        <v>763</v>
      </c>
      <c r="F14425" t="s">
        <v>1628</v>
      </c>
      <c r="G14425" t="s">
        <v>1627</v>
      </c>
      <c r="H14425" t="s">
        <v>1630</v>
      </c>
      <c r="I14425" t="s">
        <v>1629</v>
      </c>
      <c r="J14425" t="s">
        <v>1632</v>
      </c>
      <c r="K14425" t="s">
        <v>1631</v>
      </c>
      <c r="L14425" t="s">
        <v>13764</v>
      </c>
      <c r="M14425" t="s">
        <v>13765</v>
      </c>
      <c r="N14425">
        <v>954993163</v>
      </c>
      <c r="O14425">
        <v>954993163</v>
      </c>
      <c r="P14425" s="1" t="s">
        <v>13738</v>
      </c>
      <c r="Q14425" s="1" t="s">
        <v>13738</v>
      </c>
      <c r="R14425">
        <v>818493</v>
      </c>
      <c r="S14425">
        <v>818493</v>
      </c>
      <c r="T14425" s="2" t="s">
        <v>2753</v>
      </c>
      <c r="U14425" s="2" t="s">
        <v>2753</v>
      </c>
      <c r="V14425" s="2">
        <v>45321</v>
      </c>
      <c r="W14425" s="2">
        <v>45323</v>
      </c>
    </row>
    <row r="14426" spans="1:23" x14ac:dyDescent="0.25">
      <c r="A14426" t="s">
        <v>2754</v>
      </c>
      <c r="B14426">
        <v>1718287</v>
      </c>
      <c r="C14426">
        <v>3124374</v>
      </c>
      <c r="D14426">
        <v>504</v>
      </c>
      <c r="E14426">
        <v>763</v>
      </c>
      <c r="F14426" t="s">
        <v>1628</v>
      </c>
      <c r="G14426" t="s">
        <v>1627</v>
      </c>
      <c r="H14426" t="s">
        <v>1630</v>
      </c>
      <c r="I14426" t="s">
        <v>1629</v>
      </c>
      <c r="J14426" t="s">
        <v>1632</v>
      </c>
      <c r="K14426" t="s">
        <v>1631</v>
      </c>
      <c r="L14426" t="s">
        <v>13764</v>
      </c>
      <c r="M14426" t="s">
        <v>13765</v>
      </c>
      <c r="N14426">
        <v>954988550</v>
      </c>
      <c r="O14426">
        <v>954988550</v>
      </c>
      <c r="P14426" s="1" t="s">
        <v>13738</v>
      </c>
      <c r="Q14426" s="1" t="s">
        <v>13738</v>
      </c>
      <c r="R14426">
        <v>818493</v>
      </c>
      <c r="S14426">
        <v>818493</v>
      </c>
      <c r="T14426" s="2" t="s">
        <v>2755</v>
      </c>
      <c r="U14426" s="2" t="s">
        <v>2755</v>
      </c>
      <c r="V14426" s="2">
        <v>45321</v>
      </c>
      <c r="W14426" s="2">
        <v>45323</v>
      </c>
    </row>
    <row r="14427" spans="1:23" x14ac:dyDescent="0.25">
      <c r="A14427" t="s">
        <v>2756</v>
      </c>
      <c r="B14427">
        <v>1718157</v>
      </c>
      <c r="C14427">
        <v>3124285</v>
      </c>
      <c r="D14427">
        <v>504</v>
      </c>
      <c r="E14427">
        <v>763</v>
      </c>
      <c r="F14427" t="s">
        <v>1628</v>
      </c>
      <c r="G14427" t="s">
        <v>1627</v>
      </c>
      <c r="H14427" t="s">
        <v>1630</v>
      </c>
      <c r="I14427" t="s">
        <v>1629</v>
      </c>
      <c r="J14427" t="s">
        <v>1632</v>
      </c>
      <c r="K14427" t="s">
        <v>1631</v>
      </c>
      <c r="L14427" t="s">
        <v>13764</v>
      </c>
      <c r="M14427" t="s">
        <v>13765</v>
      </c>
      <c r="N14427">
        <v>954993452</v>
      </c>
      <c r="O14427">
        <v>954993452</v>
      </c>
      <c r="P14427" s="1" t="s">
        <v>13738</v>
      </c>
      <c r="Q14427" s="1" t="s">
        <v>13738</v>
      </c>
      <c r="R14427">
        <v>818493</v>
      </c>
      <c r="S14427">
        <v>818493</v>
      </c>
      <c r="T14427" s="2" t="s">
        <v>2757</v>
      </c>
      <c r="U14427" s="2" t="s">
        <v>2757</v>
      </c>
      <c r="V14427" s="2">
        <v>45321</v>
      </c>
      <c r="W14427" s="2">
        <v>45323</v>
      </c>
    </row>
    <row r="14428" spans="1:23" x14ac:dyDescent="0.25">
      <c r="A14428" t="s">
        <v>2758</v>
      </c>
      <c r="B14428">
        <v>1719780</v>
      </c>
      <c r="C14428">
        <v>3126512</v>
      </c>
      <c r="D14428">
        <v>504</v>
      </c>
      <c r="E14428">
        <v>763</v>
      </c>
      <c r="F14428" t="s">
        <v>1628</v>
      </c>
      <c r="G14428" t="s">
        <v>1627</v>
      </c>
      <c r="H14428" t="s">
        <v>1630</v>
      </c>
      <c r="I14428" t="s">
        <v>1629</v>
      </c>
      <c r="J14428" t="s">
        <v>1632</v>
      </c>
      <c r="K14428" t="s">
        <v>1631</v>
      </c>
      <c r="L14428" t="s">
        <v>13764</v>
      </c>
      <c r="M14428" t="s">
        <v>13765</v>
      </c>
      <c r="N14428">
        <v>954995603</v>
      </c>
      <c r="O14428">
        <v>954995603</v>
      </c>
      <c r="P14428" s="1" t="s">
        <v>13738</v>
      </c>
      <c r="Q14428" s="1" t="s">
        <v>13738</v>
      </c>
      <c r="R14428">
        <v>818493</v>
      </c>
      <c r="S14428">
        <v>818493</v>
      </c>
      <c r="T14428" s="2" t="s">
        <v>2759</v>
      </c>
      <c r="U14428" s="2" t="s">
        <v>2759</v>
      </c>
      <c r="V14428" s="2">
        <v>45321</v>
      </c>
      <c r="W14428" s="2">
        <v>45323</v>
      </c>
    </row>
    <row r="14429" spans="1:23" x14ac:dyDescent="0.25">
      <c r="A14429" t="s">
        <v>2760</v>
      </c>
      <c r="B14429">
        <v>1719438</v>
      </c>
      <c r="C14429">
        <v>3126376</v>
      </c>
      <c r="D14429">
        <v>504</v>
      </c>
      <c r="E14429">
        <v>763</v>
      </c>
      <c r="F14429" t="s">
        <v>1628</v>
      </c>
      <c r="G14429" t="s">
        <v>1627</v>
      </c>
      <c r="H14429" t="s">
        <v>1630</v>
      </c>
      <c r="I14429" t="s">
        <v>1629</v>
      </c>
      <c r="J14429" t="s">
        <v>1632</v>
      </c>
      <c r="K14429" t="s">
        <v>1631</v>
      </c>
      <c r="L14429" t="s">
        <v>13764</v>
      </c>
      <c r="M14429" t="s">
        <v>13765</v>
      </c>
      <c r="N14429">
        <v>954986678</v>
      </c>
      <c r="O14429">
        <v>954986678</v>
      </c>
      <c r="P14429" s="1" t="s">
        <v>13738</v>
      </c>
      <c r="Q14429" s="1" t="s">
        <v>13738</v>
      </c>
      <c r="R14429">
        <v>818493</v>
      </c>
      <c r="S14429">
        <v>818493</v>
      </c>
      <c r="T14429" s="2" t="s">
        <v>2761</v>
      </c>
      <c r="U14429" s="2" t="s">
        <v>2761</v>
      </c>
      <c r="V14429" s="2">
        <v>45321</v>
      </c>
      <c r="W14429" s="2">
        <v>45323</v>
      </c>
    </row>
    <row r="14430" spans="1:23" x14ac:dyDescent="0.25">
      <c r="A14430" t="s">
        <v>2762</v>
      </c>
      <c r="B14430">
        <v>1719817</v>
      </c>
      <c r="C14430">
        <v>3126522</v>
      </c>
      <c r="D14430">
        <v>504</v>
      </c>
      <c r="E14430">
        <v>763</v>
      </c>
      <c r="F14430" t="s">
        <v>1628</v>
      </c>
      <c r="G14430" t="s">
        <v>1627</v>
      </c>
      <c r="H14430" t="s">
        <v>1630</v>
      </c>
      <c r="I14430" t="s">
        <v>1629</v>
      </c>
      <c r="J14430" t="s">
        <v>1632</v>
      </c>
      <c r="K14430" t="s">
        <v>1631</v>
      </c>
      <c r="L14430" t="s">
        <v>13764</v>
      </c>
      <c r="M14430" t="s">
        <v>13765</v>
      </c>
      <c r="N14430">
        <v>954995613</v>
      </c>
      <c r="O14430">
        <v>954995613</v>
      </c>
      <c r="P14430" s="1" t="s">
        <v>13738</v>
      </c>
      <c r="Q14430" s="1" t="s">
        <v>13738</v>
      </c>
      <c r="R14430">
        <v>818493</v>
      </c>
      <c r="S14430">
        <v>818493</v>
      </c>
      <c r="T14430" s="2" t="s">
        <v>2763</v>
      </c>
      <c r="U14430" s="2" t="s">
        <v>2763</v>
      </c>
      <c r="V14430" s="2">
        <v>45321</v>
      </c>
      <c r="W14430" s="2">
        <v>45323</v>
      </c>
    </row>
    <row r="14431" spans="1:23" x14ac:dyDescent="0.25">
      <c r="A14431" t="s">
        <v>2764</v>
      </c>
      <c r="B14431">
        <v>1719248</v>
      </c>
      <c r="C14431">
        <v>3126276</v>
      </c>
      <c r="D14431">
        <v>504</v>
      </c>
      <c r="E14431">
        <v>763</v>
      </c>
      <c r="F14431" t="s">
        <v>1628</v>
      </c>
      <c r="G14431" t="s">
        <v>1627</v>
      </c>
      <c r="H14431" t="s">
        <v>1630</v>
      </c>
      <c r="I14431" t="s">
        <v>1629</v>
      </c>
      <c r="J14431" t="s">
        <v>1632</v>
      </c>
      <c r="K14431" t="s">
        <v>1631</v>
      </c>
      <c r="L14431" t="s">
        <v>13764</v>
      </c>
      <c r="M14431" t="s">
        <v>13765</v>
      </c>
      <c r="N14431">
        <v>954993773</v>
      </c>
      <c r="O14431">
        <v>954993773</v>
      </c>
      <c r="P14431" s="1" t="s">
        <v>13738</v>
      </c>
      <c r="Q14431" s="1" t="s">
        <v>13738</v>
      </c>
      <c r="R14431">
        <v>818493</v>
      </c>
      <c r="S14431">
        <v>818493</v>
      </c>
      <c r="T14431" s="2" t="s">
        <v>2765</v>
      </c>
      <c r="U14431" s="2" t="s">
        <v>2765</v>
      </c>
      <c r="V14431" s="2">
        <v>45321</v>
      </c>
      <c r="W14431" s="2">
        <v>45323</v>
      </c>
    </row>
    <row r="14432" spans="1:23" x14ac:dyDescent="0.25">
      <c r="A14432" t="s">
        <v>2766</v>
      </c>
      <c r="B14432">
        <v>1718622</v>
      </c>
      <c r="C14432">
        <v>3125915</v>
      </c>
      <c r="D14432">
        <v>504</v>
      </c>
      <c r="E14432">
        <v>763</v>
      </c>
      <c r="F14432" t="s">
        <v>1628</v>
      </c>
      <c r="G14432" t="s">
        <v>1627</v>
      </c>
      <c r="H14432" t="s">
        <v>1630</v>
      </c>
      <c r="I14432" t="s">
        <v>1629</v>
      </c>
      <c r="J14432" t="s">
        <v>1632</v>
      </c>
      <c r="K14432" t="s">
        <v>1631</v>
      </c>
      <c r="L14432" t="s">
        <v>13764</v>
      </c>
      <c r="M14432" t="s">
        <v>13765</v>
      </c>
      <c r="N14432">
        <v>954993619</v>
      </c>
      <c r="O14432">
        <v>954993619</v>
      </c>
      <c r="P14432" s="1" t="s">
        <v>13738</v>
      </c>
      <c r="Q14432" s="1" t="s">
        <v>13738</v>
      </c>
      <c r="R14432">
        <v>818493</v>
      </c>
      <c r="S14432">
        <v>818493</v>
      </c>
      <c r="T14432" s="2" t="s">
        <v>2767</v>
      </c>
      <c r="U14432" s="2" t="s">
        <v>2767</v>
      </c>
      <c r="V14432" s="2">
        <v>45321</v>
      </c>
      <c r="W14432" s="2">
        <v>45323</v>
      </c>
    </row>
    <row r="14433" spans="1:23" x14ac:dyDescent="0.25">
      <c r="A14433" t="s">
        <v>2768</v>
      </c>
      <c r="B14433">
        <v>1719534</v>
      </c>
      <c r="C14433">
        <v>3126416</v>
      </c>
      <c r="D14433">
        <v>504</v>
      </c>
      <c r="E14433">
        <v>763</v>
      </c>
      <c r="F14433" t="s">
        <v>1628</v>
      </c>
      <c r="G14433" t="s">
        <v>1627</v>
      </c>
      <c r="H14433" t="s">
        <v>1630</v>
      </c>
      <c r="I14433" t="s">
        <v>1629</v>
      </c>
      <c r="J14433" t="s">
        <v>1632</v>
      </c>
      <c r="K14433" t="s">
        <v>1631</v>
      </c>
      <c r="L14433" t="s">
        <v>13764</v>
      </c>
      <c r="M14433" t="s">
        <v>13765</v>
      </c>
      <c r="N14433">
        <v>954993283</v>
      </c>
      <c r="O14433">
        <v>954993283</v>
      </c>
      <c r="P14433" s="1" t="s">
        <v>13738</v>
      </c>
      <c r="Q14433" s="1" t="s">
        <v>13738</v>
      </c>
      <c r="R14433">
        <v>818493</v>
      </c>
      <c r="S14433">
        <v>818493</v>
      </c>
      <c r="T14433" s="2" t="s">
        <v>2769</v>
      </c>
      <c r="U14433" s="2" t="s">
        <v>2769</v>
      </c>
      <c r="V14433" s="2">
        <v>45321</v>
      </c>
      <c r="W14433" s="2">
        <v>45323</v>
      </c>
    </row>
    <row r="14434" spans="1:23" x14ac:dyDescent="0.25">
      <c r="A14434" t="s">
        <v>2770</v>
      </c>
      <c r="B14434">
        <v>1718028</v>
      </c>
      <c r="C14434">
        <v>3124211</v>
      </c>
      <c r="D14434">
        <v>504</v>
      </c>
      <c r="E14434">
        <v>763</v>
      </c>
      <c r="F14434" t="s">
        <v>1628</v>
      </c>
      <c r="G14434" t="s">
        <v>1627</v>
      </c>
      <c r="H14434" t="s">
        <v>1630</v>
      </c>
      <c r="I14434" t="s">
        <v>1629</v>
      </c>
      <c r="J14434" t="s">
        <v>1632</v>
      </c>
      <c r="K14434" t="s">
        <v>1631</v>
      </c>
      <c r="L14434" t="s">
        <v>13764</v>
      </c>
      <c r="M14434" t="s">
        <v>13765</v>
      </c>
      <c r="N14434">
        <v>954993472</v>
      </c>
      <c r="O14434">
        <v>954993472</v>
      </c>
      <c r="P14434" s="1" t="s">
        <v>13738</v>
      </c>
      <c r="Q14434" s="1" t="s">
        <v>13738</v>
      </c>
      <c r="R14434">
        <v>818493</v>
      </c>
      <c r="S14434">
        <v>818493</v>
      </c>
      <c r="T14434" s="2" t="s">
        <v>2771</v>
      </c>
      <c r="U14434" s="2" t="s">
        <v>2771</v>
      </c>
      <c r="V14434" s="2">
        <v>45321</v>
      </c>
      <c r="W14434" s="2">
        <v>45323</v>
      </c>
    </row>
    <row r="14435" spans="1:23" x14ac:dyDescent="0.25">
      <c r="A14435" t="s">
        <v>2772</v>
      </c>
      <c r="B14435">
        <v>1718706</v>
      </c>
      <c r="C14435">
        <v>3125949</v>
      </c>
      <c r="D14435">
        <v>504</v>
      </c>
      <c r="E14435">
        <v>763</v>
      </c>
      <c r="F14435" t="s">
        <v>1628</v>
      </c>
      <c r="G14435" t="s">
        <v>1627</v>
      </c>
      <c r="H14435" t="s">
        <v>1630</v>
      </c>
      <c r="I14435" t="s">
        <v>1629</v>
      </c>
      <c r="J14435" t="s">
        <v>1632</v>
      </c>
      <c r="K14435" t="s">
        <v>1631</v>
      </c>
      <c r="L14435" t="s">
        <v>13764</v>
      </c>
      <c r="M14435" t="s">
        <v>13765</v>
      </c>
      <c r="N14435">
        <v>954993614</v>
      </c>
      <c r="O14435">
        <v>954993614</v>
      </c>
      <c r="P14435" s="1" t="s">
        <v>13738</v>
      </c>
      <c r="Q14435" s="1" t="s">
        <v>13738</v>
      </c>
      <c r="R14435">
        <v>818493</v>
      </c>
      <c r="S14435">
        <v>818493</v>
      </c>
      <c r="T14435" s="2" t="s">
        <v>2773</v>
      </c>
      <c r="U14435" s="2" t="s">
        <v>2773</v>
      </c>
      <c r="V14435" s="2">
        <v>45321</v>
      </c>
      <c r="W14435" s="2">
        <v>45323</v>
      </c>
    </row>
    <row r="14436" spans="1:23" x14ac:dyDescent="0.25">
      <c r="A14436" t="s">
        <v>2774</v>
      </c>
      <c r="B14436">
        <v>1718595</v>
      </c>
      <c r="C14436">
        <v>3125898</v>
      </c>
      <c r="D14436">
        <v>504</v>
      </c>
      <c r="E14436">
        <v>763</v>
      </c>
      <c r="F14436" t="s">
        <v>1628</v>
      </c>
      <c r="G14436" t="s">
        <v>1627</v>
      </c>
      <c r="H14436" t="s">
        <v>1630</v>
      </c>
      <c r="I14436" t="s">
        <v>1629</v>
      </c>
      <c r="J14436" t="s">
        <v>1632</v>
      </c>
      <c r="K14436" t="s">
        <v>1631</v>
      </c>
      <c r="L14436" t="s">
        <v>13764</v>
      </c>
      <c r="M14436" t="s">
        <v>13765</v>
      </c>
      <c r="N14436">
        <v>954994001</v>
      </c>
      <c r="O14436">
        <v>954994001</v>
      </c>
      <c r="P14436" s="1" t="s">
        <v>13738</v>
      </c>
      <c r="Q14436" s="1" t="s">
        <v>13738</v>
      </c>
      <c r="R14436">
        <v>818493</v>
      </c>
      <c r="S14436">
        <v>818493</v>
      </c>
      <c r="T14436" s="2" t="s">
        <v>2775</v>
      </c>
      <c r="U14436" s="2" t="s">
        <v>2775</v>
      </c>
      <c r="V14436" s="2">
        <v>45321</v>
      </c>
      <c r="W14436" s="2">
        <v>45323</v>
      </c>
    </row>
    <row r="14437" spans="1:23" x14ac:dyDescent="0.25">
      <c r="A14437" t="s">
        <v>2776</v>
      </c>
      <c r="B14437">
        <v>1718328</v>
      </c>
      <c r="C14437">
        <v>3124400</v>
      </c>
      <c r="D14437">
        <v>504</v>
      </c>
      <c r="E14437">
        <v>763</v>
      </c>
      <c r="F14437" t="s">
        <v>1628</v>
      </c>
      <c r="G14437" t="s">
        <v>1627</v>
      </c>
      <c r="H14437" t="s">
        <v>1630</v>
      </c>
      <c r="I14437" t="s">
        <v>1629</v>
      </c>
      <c r="J14437" t="s">
        <v>1632</v>
      </c>
      <c r="K14437" t="s">
        <v>1631</v>
      </c>
      <c r="L14437" t="s">
        <v>13764</v>
      </c>
      <c r="M14437" t="s">
        <v>13765</v>
      </c>
      <c r="N14437">
        <v>954994433</v>
      </c>
      <c r="O14437">
        <v>954994433</v>
      </c>
      <c r="P14437" s="1" t="s">
        <v>13738</v>
      </c>
      <c r="Q14437" s="1" t="s">
        <v>13738</v>
      </c>
      <c r="R14437">
        <v>818493</v>
      </c>
      <c r="S14437">
        <v>818493</v>
      </c>
      <c r="T14437" s="2" t="s">
        <v>2777</v>
      </c>
      <c r="U14437" s="2" t="s">
        <v>2777</v>
      </c>
      <c r="V14437" s="2">
        <v>45321</v>
      </c>
      <c r="W14437" s="2">
        <v>45323</v>
      </c>
    </row>
    <row r="14438" spans="1:23" x14ac:dyDescent="0.25">
      <c r="A14438" t="s">
        <v>2778</v>
      </c>
      <c r="B14438">
        <v>1719418</v>
      </c>
      <c r="C14438">
        <v>3126366</v>
      </c>
      <c r="D14438">
        <v>504</v>
      </c>
      <c r="E14438">
        <v>763</v>
      </c>
      <c r="F14438" t="s">
        <v>1628</v>
      </c>
      <c r="G14438" t="s">
        <v>1627</v>
      </c>
      <c r="H14438" t="s">
        <v>1630</v>
      </c>
      <c r="I14438" t="s">
        <v>1629</v>
      </c>
      <c r="J14438" t="s">
        <v>1632</v>
      </c>
      <c r="K14438" t="s">
        <v>1631</v>
      </c>
      <c r="L14438" t="s">
        <v>13764</v>
      </c>
      <c r="M14438" t="s">
        <v>13765</v>
      </c>
      <c r="N14438">
        <v>954986654</v>
      </c>
      <c r="O14438">
        <v>954986654</v>
      </c>
      <c r="P14438" s="1" t="s">
        <v>13738</v>
      </c>
      <c r="Q14438" s="1" t="s">
        <v>13738</v>
      </c>
      <c r="R14438">
        <v>818493</v>
      </c>
      <c r="S14438">
        <v>818493</v>
      </c>
      <c r="T14438" s="2" t="s">
        <v>2779</v>
      </c>
      <c r="U14438" s="2" t="s">
        <v>2779</v>
      </c>
      <c r="V14438" s="2">
        <v>45321</v>
      </c>
      <c r="W14438" s="2">
        <v>45323</v>
      </c>
    </row>
    <row r="14439" spans="1:23" x14ac:dyDescent="0.25">
      <c r="A14439" t="s">
        <v>2780</v>
      </c>
      <c r="B14439">
        <v>1719427</v>
      </c>
      <c r="C14439">
        <v>3126370</v>
      </c>
      <c r="D14439">
        <v>504</v>
      </c>
      <c r="E14439">
        <v>763</v>
      </c>
      <c r="F14439" t="s">
        <v>1628</v>
      </c>
      <c r="G14439" t="s">
        <v>1627</v>
      </c>
      <c r="H14439" t="s">
        <v>1630</v>
      </c>
      <c r="I14439" t="s">
        <v>1629</v>
      </c>
      <c r="J14439" t="s">
        <v>1632</v>
      </c>
      <c r="K14439" t="s">
        <v>1631</v>
      </c>
      <c r="L14439" t="s">
        <v>13764</v>
      </c>
      <c r="M14439" t="s">
        <v>13765</v>
      </c>
      <c r="N14439">
        <v>954986671</v>
      </c>
      <c r="O14439">
        <v>954986671</v>
      </c>
      <c r="P14439" s="1" t="s">
        <v>13738</v>
      </c>
      <c r="Q14439" s="1" t="s">
        <v>13738</v>
      </c>
      <c r="R14439">
        <v>818493</v>
      </c>
      <c r="S14439">
        <v>818493</v>
      </c>
      <c r="T14439" s="2" t="s">
        <v>2781</v>
      </c>
      <c r="U14439" s="2" t="s">
        <v>2781</v>
      </c>
      <c r="V14439" s="2">
        <v>45321</v>
      </c>
      <c r="W14439" s="2">
        <v>45323</v>
      </c>
    </row>
    <row r="14440" spans="1:23" x14ac:dyDescent="0.25">
      <c r="A14440" t="s">
        <v>2782</v>
      </c>
      <c r="B14440">
        <v>1719650</v>
      </c>
      <c r="C14440">
        <v>3126477</v>
      </c>
      <c r="D14440">
        <v>504</v>
      </c>
      <c r="E14440">
        <v>763</v>
      </c>
      <c r="F14440" t="s">
        <v>1628</v>
      </c>
      <c r="G14440" t="s">
        <v>1627</v>
      </c>
      <c r="H14440" t="s">
        <v>1630</v>
      </c>
      <c r="I14440" t="s">
        <v>1629</v>
      </c>
      <c r="J14440" t="s">
        <v>1632</v>
      </c>
      <c r="K14440" t="s">
        <v>1631</v>
      </c>
      <c r="L14440" t="s">
        <v>13764</v>
      </c>
      <c r="M14440" t="s">
        <v>13765</v>
      </c>
      <c r="N14440">
        <v>954993331</v>
      </c>
      <c r="O14440">
        <v>954993331</v>
      </c>
      <c r="P14440" s="1" t="s">
        <v>13738</v>
      </c>
      <c r="Q14440" s="1" t="s">
        <v>13738</v>
      </c>
      <c r="R14440">
        <v>818493</v>
      </c>
      <c r="S14440">
        <v>818493</v>
      </c>
      <c r="T14440" s="2" t="s">
        <v>2783</v>
      </c>
      <c r="U14440" s="2" t="s">
        <v>2783</v>
      </c>
      <c r="V14440" s="2">
        <v>45321</v>
      </c>
      <c r="W14440" s="2">
        <v>45323</v>
      </c>
    </row>
    <row r="14441" spans="1:23" x14ac:dyDescent="0.25">
      <c r="A14441" t="s">
        <v>2784</v>
      </c>
      <c r="B14441">
        <v>1718781</v>
      </c>
      <c r="C14441">
        <v>3125993</v>
      </c>
      <c r="D14441">
        <v>504</v>
      </c>
      <c r="E14441">
        <v>763</v>
      </c>
      <c r="F14441" t="s">
        <v>1628</v>
      </c>
      <c r="G14441" t="s">
        <v>1627</v>
      </c>
      <c r="H14441" t="s">
        <v>1630</v>
      </c>
      <c r="I14441" t="s">
        <v>1629</v>
      </c>
      <c r="J14441" t="s">
        <v>1632</v>
      </c>
      <c r="K14441" t="s">
        <v>1631</v>
      </c>
      <c r="L14441" t="s">
        <v>13764</v>
      </c>
      <c r="M14441" t="s">
        <v>13765</v>
      </c>
      <c r="N14441">
        <v>954994107</v>
      </c>
      <c r="O14441">
        <v>954994107</v>
      </c>
      <c r="P14441" s="1" t="s">
        <v>13738</v>
      </c>
      <c r="Q14441" s="1" t="s">
        <v>13738</v>
      </c>
      <c r="R14441">
        <v>818493</v>
      </c>
      <c r="S14441">
        <v>818493</v>
      </c>
      <c r="T14441" s="2" t="s">
        <v>2785</v>
      </c>
      <c r="U14441" s="2" t="s">
        <v>2785</v>
      </c>
      <c r="V14441" s="2">
        <v>45321</v>
      </c>
      <c r="W14441" s="2">
        <v>45323</v>
      </c>
    </row>
    <row r="14442" spans="1:23" x14ac:dyDescent="0.25">
      <c r="A14442" t="s">
        <v>2786</v>
      </c>
      <c r="B14442">
        <v>1719367</v>
      </c>
      <c r="C14442">
        <v>3126336</v>
      </c>
      <c r="D14442">
        <v>504</v>
      </c>
      <c r="E14442">
        <v>763</v>
      </c>
      <c r="F14442" t="s">
        <v>1628</v>
      </c>
      <c r="G14442" t="s">
        <v>1627</v>
      </c>
      <c r="H14442" t="s">
        <v>1630</v>
      </c>
      <c r="I14442" t="s">
        <v>1629</v>
      </c>
      <c r="J14442" t="s">
        <v>1632</v>
      </c>
      <c r="K14442" t="s">
        <v>1631</v>
      </c>
      <c r="L14442" t="s">
        <v>13764</v>
      </c>
      <c r="M14442" t="s">
        <v>13765</v>
      </c>
      <c r="N14442">
        <v>954986664</v>
      </c>
      <c r="O14442">
        <v>954986664</v>
      </c>
      <c r="P14442" s="1" t="s">
        <v>13738</v>
      </c>
      <c r="Q14442" s="1" t="s">
        <v>13738</v>
      </c>
      <c r="R14442">
        <v>818493</v>
      </c>
      <c r="S14442">
        <v>818493</v>
      </c>
      <c r="T14442" s="2" t="s">
        <v>2787</v>
      </c>
      <c r="U14442" s="2" t="s">
        <v>2787</v>
      </c>
      <c r="V14442" s="2">
        <v>45321</v>
      </c>
      <c r="W14442" s="2">
        <v>45323</v>
      </c>
    </row>
    <row r="14443" spans="1:23" x14ac:dyDescent="0.25">
      <c r="A14443" t="s">
        <v>2788</v>
      </c>
      <c r="B14443">
        <v>1719892</v>
      </c>
      <c r="C14443">
        <v>3126546</v>
      </c>
      <c r="D14443">
        <v>504</v>
      </c>
      <c r="E14443">
        <v>763</v>
      </c>
      <c r="F14443" t="s">
        <v>1628</v>
      </c>
      <c r="G14443" t="s">
        <v>1627</v>
      </c>
      <c r="H14443" t="s">
        <v>1630</v>
      </c>
      <c r="I14443" t="s">
        <v>1629</v>
      </c>
      <c r="J14443" t="s">
        <v>1632</v>
      </c>
      <c r="K14443" t="s">
        <v>1631</v>
      </c>
      <c r="L14443" t="s">
        <v>13764</v>
      </c>
      <c r="M14443" t="s">
        <v>13765</v>
      </c>
      <c r="N14443">
        <v>954995648</v>
      </c>
      <c r="O14443">
        <v>954995648</v>
      </c>
      <c r="P14443" s="1" t="s">
        <v>13738</v>
      </c>
      <c r="Q14443" s="1" t="s">
        <v>13738</v>
      </c>
      <c r="R14443">
        <v>818493</v>
      </c>
      <c r="S14443">
        <v>818493</v>
      </c>
      <c r="T14443" s="2" t="s">
        <v>2789</v>
      </c>
      <c r="U14443" s="2" t="s">
        <v>2789</v>
      </c>
      <c r="V14443" s="2">
        <v>45321</v>
      </c>
      <c r="W14443" s="2">
        <v>45323</v>
      </c>
    </row>
    <row r="14444" spans="1:23" x14ac:dyDescent="0.25">
      <c r="A14444" t="s">
        <v>2790</v>
      </c>
      <c r="B14444">
        <v>1718608</v>
      </c>
      <c r="C14444">
        <v>3125911</v>
      </c>
      <c r="D14444">
        <v>504</v>
      </c>
      <c r="E14444">
        <v>763</v>
      </c>
      <c r="F14444" t="s">
        <v>1628</v>
      </c>
      <c r="G14444" t="s">
        <v>1627</v>
      </c>
      <c r="H14444" t="s">
        <v>1630</v>
      </c>
      <c r="I14444" t="s">
        <v>1629</v>
      </c>
      <c r="J14444" t="s">
        <v>1632</v>
      </c>
      <c r="K14444" t="s">
        <v>1631</v>
      </c>
      <c r="L14444" t="s">
        <v>13764</v>
      </c>
      <c r="M14444" t="s">
        <v>13765</v>
      </c>
      <c r="N14444">
        <v>954994294</v>
      </c>
      <c r="O14444">
        <v>954994294</v>
      </c>
      <c r="P14444" s="1" t="s">
        <v>13738</v>
      </c>
      <c r="Q14444" s="1" t="s">
        <v>13738</v>
      </c>
      <c r="R14444">
        <v>818493</v>
      </c>
      <c r="S14444">
        <v>818493</v>
      </c>
      <c r="T14444" s="2" t="s">
        <v>2791</v>
      </c>
      <c r="U14444" s="2" t="s">
        <v>2791</v>
      </c>
      <c r="V14444" s="2">
        <v>45321</v>
      </c>
      <c r="W14444" s="2">
        <v>45323</v>
      </c>
    </row>
    <row r="14445" spans="1:23" x14ac:dyDescent="0.25">
      <c r="A14445" t="s">
        <v>2792</v>
      </c>
      <c r="B14445">
        <v>1719400</v>
      </c>
      <c r="C14445">
        <v>3126355</v>
      </c>
      <c r="D14445">
        <v>504</v>
      </c>
      <c r="E14445">
        <v>763</v>
      </c>
      <c r="F14445" t="s">
        <v>1628</v>
      </c>
      <c r="G14445" t="s">
        <v>1627</v>
      </c>
      <c r="H14445" t="s">
        <v>1630</v>
      </c>
      <c r="I14445" t="s">
        <v>1629</v>
      </c>
      <c r="J14445" t="s">
        <v>1632</v>
      </c>
      <c r="K14445" t="s">
        <v>1631</v>
      </c>
      <c r="L14445" t="s">
        <v>13764</v>
      </c>
      <c r="M14445" t="s">
        <v>13765</v>
      </c>
      <c r="N14445">
        <v>954986680</v>
      </c>
      <c r="O14445">
        <v>954986680</v>
      </c>
      <c r="P14445" s="1" t="s">
        <v>13738</v>
      </c>
      <c r="Q14445" s="1" t="s">
        <v>13738</v>
      </c>
      <c r="R14445">
        <v>818493</v>
      </c>
      <c r="S14445">
        <v>818493</v>
      </c>
      <c r="T14445" s="2" t="s">
        <v>2793</v>
      </c>
      <c r="U14445" s="2" t="s">
        <v>2793</v>
      </c>
      <c r="V14445" s="2">
        <v>45321</v>
      </c>
      <c r="W14445" s="2">
        <v>45323</v>
      </c>
    </row>
    <row r="14446" spans="1:23" x14ac:dyDescent="0.25">
      <c r="A14446" t="s">
        <v>2794</v>
      </c>
      <c r="B14446">
        <v>1720054</v>
      </c>
      <c r="C14446">
        <v>3126574</v>
      </c>
      <c r="D14446">
        <v>504</v>
      </c>
      <c r="E14446">
        <v>763</v>
      </c>
      <c r="F14446" t="s">
        <v>1628</v>
      </c>
      <c r="G14446" t="s">
        <v>1627</v>
      </c>
      <c r="H14446" t="s">
        <v>1630</v>
      </c>
      <c r="I14446" t="s">
        <v>1629</v>
      </c>
      <c r="J14446" t="s">
        <v>1632</v>
      </c>
      <c r="K14446" t="s">
        <v>1631</v>
      </c>
      <c r="L14446" t="s">
        <v>13764</v>
      </c>
      <c r="M14446" t="s">
        <v>13765</v>
      </c>
      <c r="N14446">
        <v>954993416</v>
      </c>
      <c r="O14446">
        <v>954993416</v>
      </c>
      <c r="P14446" s="1" t="s">
        <v>13738</v>
      </c>
      <c r="Q14446" s="1" t="s">
        <v>13738</v>
      </c>
      <c r="R14446">
        <v>818493</v>
      </c>
      <c r="S14446">
        <v>818493</v>
      </c>
      <c r="T14446" s="2" t="s">
        <v>2795</v>
      </c>
      <c r="U14446" s="2" t="s">
        <v>2795</v>
      </c>
      <c r="V14446" s="2">
        <v>45321</v>
      </c>
      <c r="W14446" s="2">
        <v>45323</v>
      </c>
    </row>
    <row r="14447" spans="1:23" x14ac:dyDescent="0.25">
      <c r="A14447" t="s">
        <v>2796</v>
      </c>
      <c r="B14447">
        <v>1719379</v>
      </c>
      <c r="C14447">
        <v>3126347</v>
      </c>
      <c r="D14447">
        <v>504</v>
      </c>
      <c r="E14447">
        <v>763</v>
      </c>
      <c r="F14447" t="s">
        <v>1628</v>
      </c>
      <c r="G14447" t="s">
        <v>1627</v>
      </c>
      <c r="H14447" t="s">
        <v>1630</v>
      </c>
      <c r="I14447" t="s">
        <v>1629</v>
      </c>
      <c r="J14447" t="s">
        <v>1632</v>
      </c>
      <c r="K14447" t="s">
        <v>1631</v>
      </c>
      <c r="L14447" t="s">
        <v>13764</v>
      </c>
      <c r="M14447" t="s">
        <v>13765</v>
      </c>
      <c r="N14447">
        <v>954986677</v>
      </c>
      <c r="O14447">
        <v>954986677</v>
      </c>
      <c r="P14447" s="1" t="s">
        <v>13738</v>
      </c>
      <c r="Q14447" s="1" t="s">
        <v>13738</v>
      </c>
      <c r="R14447">
        <v>818493</v>
      </c>
      <c r="S14447">
        <v>818493</v>
      </c>
      <c r="T14447" s="2" t="s">
        <v>2797</v>
      </c>
      <c r="U14447" s="2" t="s">
        <v>2797</v>
      </c>
      <c r="V14447" s="2">
        <v>45321</v>
      </c>
      <c r="W14447" s="2">
        <v>45323</v>
      </c>
    </row>
    <row r="14448" spans="1:23" x14ac:dyDescent="0.25">
      <c r="A14448" t="s">
        <v>2798</v>
      </c>
      <c r="B14448">
        <v>1719559</v>
      </c>
      <c r="C14448">
        <v>3126432</v>
      </c>
      <c r="D14448">
        <v>504</v>
      </c>
      <c r="E14448">
        <v>763</v>
      </c>
      <c r="F14448" t="s">
        <v>1628</v>
      </c>
      <c r="G14448" t="s">
        <v>1627</v>
      </c>
      <c r="H14448" t="s">
        <v>1630</v>
      </c>
      <c r="I14448" t="s">
        <v>1629</v>
      </c>
      <c r="J14448" t="s">
        <v>1632</v>
      </c>
      <c r="K14448" t="s">
        <v>1631</v>
      </c>
      <c r="L14448" t="s">
        <v>13764</v>
      </c>
      <c r="M14448" t="s">
        <v>13765</v>
      </c>
      <c r="N14448">
        <v>954993321</v>
      </c>
      <c r="O14448">
        <v>954993321</v>
      </c>
      <c r="P14448" s="1" t="s">
        <v>13738</v>
      </c>
      <c r="Q14448" s="1" t="s">
        <v>13738</v>
      </c>
      <c r="R14448">
        <v>818493</v>
      </c>
      <c r="S14448">
        <v>818493</v>
      </c>
      <c r="T14448" s="2" t="s">
        <v>2799</v>
      </c>
      <c r="U14448" s="2" t="s">
        <v>2799</v>
      </c>
      <c r="V14448" s="2">
        <v>45321</v>
      </c>
      <c r="W14448" s="2">
        <v>45323</v>
      </c>
    </row>
    <row r="14449" spans="1:23" x14ac:dyDescent="0.25">
      <c r="A14449" t="s">
        <v>2800</v>
      </c>
      <c r="B14449">
        <v>1719595</v>
      </c>
      <c r="C14449">
        <v>3126441</v>
      </c>
      <c r="D14449">
        <v>504</v>
      </c>
      <c r="E14449">
        <v>763</v>
      </c>
      <c r="F14449" t="s">
        <v>1628</v>
      </c>
      <c r="G14449" t="s">
        <v>1627</v>
      </c>
      <c r="H14449" t="s">
        <v>1630</v>
      </c>
      <c r="I14449" t="s">
        <v>1629</v>
      </c>
      <c r="J14449" t="s">
        <v>1632</v>
      </c>
      <c r="K14449" t="s">
        <v>1631</v>
      </c>
      <c r="L14449" t="s">
        <v>13764</v>
      </c>
      <c r="M14449" t="s">
        <v>13765</v>
      </c>
      <c r="N14449">
        <v>954993303</v>
      </c>
      <c r="O14449">
        <v>954993303</v>
      </c>
      <c r="P14449" s="1" t="s">
        <v>13738</v>
      </c>
      <c r="Q14449" s="1" t="s">
        <v>13738</v>
      </c>
      <c r="R14449">
        <v>818493</v>
      </c>
      <c r="S14449">
        <v>818493</v>
      </c>
      <c r="T14449" s="2" t="s">
        <v>2801</v>
      </c>
      <c r="U14449" s="2" t="s">
        <v>2801</v>
      </c>
      <c r="V14449" s="2">
        <v>45321</v>
      </c>
      <c r="W14449" s="2">
        <v>45323</v>
      </c>
    </row>
    <row r="14450" spans="1:23" x14ac:dyDescent="0.25">
      <c r="A14450" t="s">
        <v>2802</v>
      </c>
      <c r="B14450">
        <v>1718990</v>
      </c>
      <c r="C14450">
        <v>3126134</v>
      </c>
      <c r="D14450">
        <v>504</v>
      </c>
      <c r="E14450">
        <v>763</v>
      </c>
      <c r="F14450" t="s">
        <v>1628</v>
      </c>
      <c r="G14450" t="s">
        <v>1627</v>
      </c>
      <c r="H14450" t="s">
        <v>1630</v>
      </c>
      <c r="I14450" t="s">
        <v>1629</v>
      </c>
      <c r="J14450" t="s">
        <v>1632</v>
      </c>
      <c r="K14450" t="s">
        <v>1631</v>
      </c>
      <c r="L14450" t="s">
        <v>13764</v>
      </c>
      <c r="M14450" t="s">
        <v>13765</v>
      </c>
      <c r="N14450">
        <v>954993153</v>
      </c>
      <c r="O14450">
        <v>954993153</v>
      </c>
      <c r="P14450" s="1" t="s">
        <v>13738</v>
      </c>
      <c r="Q14450" s="1" t="s">
        <v>13738</v>
      </c>
      <c r="R14450">
        <v>818493</v>
      </c>
      <c r="S14450">
        <v>818493</v>
      </c>
      <c r="T14450" s="2" t="s">
        <v>2803</v>
      </c>
      <c r="U14450" s="2" t="s">
        <v>2803</v>
      </c>
      <c r="V14450" s="2">
        <v>45321</v>
      </c>
      <c r="W14450" s="2">
        <v>45323</v>
      </c>
    </row>
    <row r="14451" spans="1:23" x14ac:dyDescent="0.25">
      <c r="A14451" t="s">
        <v>2804</v>
      </c>
      <c r="B14451">
        <v>1719786</v>
      </c>
      <c r="C14451">
        <v>3126515</v>
      </c>
      <c r="D14451">
        <v>504</v>
      </c>
      <c r="E14451">
        <v>763</v>
      </c>
      <c r="F14451" t="s">
        <v>1628</v>
      </c>
      <c r="G14451" t="s">
        <v>1627</v>
      </c>
      <c r="H14451" t="s">
        <v>1630</v>
      </c>
      <c r="I14451" t="s">
        <v>1629</v>
      </c>
      <c r="J14451" t="s">
        <v>1632</v>
      </c>
      <c r="K14451" t="s">
        <v>1631</v>
      </c>
      <c r="L14451" t="s">
        <v>13764</v>
      </c>
      <c r="M14451" t="s">
        <v>13765</v>
      </c>
      <c r="N14451">
        <v>954995614</v>
      </c>
      <c r="O14451">
        <v>954995614</v>
      </c>
      <c r="P14451" s="1" t="s">
        <v>13738</v>
      </c>
      <c r="Q14451" s="1" t="s">
        <v>13738</v>
      </c>
      <c r="R14451">
        <v>818493</v>
      </c>
      <c r="S14451">
        <v>818493</v>
      </c>
      <c r="T14451" s="2" t="s">
        <v>2805</v>
      </c>
      <c r="U14451" s="2" t="s">
        <v>2805</v>
      </c>
      <c r="V14451" s="2">
        <v>45321</v>
      </c>
      <c r="W14451" s="2">
        <v>45323</v>
      </c>
    </row>
    <row r="14452" spans="1:23" x14ac:dyDescent="0.25">
      <c r="A14452" t="s">
        <v>2806</v>
      </c>
      <c r="B14452">
        <v>1719234</v>
      </c>
      <c r="C14452">
        <v>3126270</v>
      </c>
      <c r="D14452">
        <v>504</v>
      </c>
      <c r="E14452">
        <v>763</v>
      </c>
      <c r="F14452" t="s">
        <v>1628</v>
      </c>
      <c r="G14452" t="s">
        <v>1627</v>
      </c>
      <c r="H14452" t="s">
        <v>1630</v>
      </c>
      <c r="I14452" t="s">
        <v>1629</v>
      </c>
      <c r="J14452" t="s">
        <v>1632</v>
      </c>
      <c r="K14452" t="s">
        <v>1631</v>
      </c>
      <c r="L14452" t="s">
        <v>13764</v>
      </c>
      <c r="M14452" t="s">
        <v>13765</v>
      </c>
      <c r="N14452">
        <v>954993791</v>
      </c>
      <c r="O14452">
        <v>954993791</v>
      </c>
      <c r="P14452" s="1" t="s">
        <v>13738</v>
      </c>
      <c r="Q14452" s="1" t="s">
        <v>13738</v>
      </c>
      <c r="R14452">
        <v>818493</v>
      </c>
      <c r="S14452">
        <v>818493</v>
      </c>
      <c r="T14452" s="2" t="s">
        <v>2807</v>
      </c>
      <c r="U14452" s="2" t="s">
        <v>2807</v>
      </c>
      <c r="V14452" s="2">
        <v>45321</v>
      </c>
      <c r="W14452" s="2">
        <v>45323</v>
      </c>
    </row>
    <row r="14453" spans="1:23" x14ac:dyDescent="0.25">
      <c r="A14453" t="s">
        <v>2808</v>
      </c>
      <c r="B14453">
        <v>1719826</v>
      </c>
      <c r="C14453">
        <v>3126525</v>
      </c>
      <c r="D14453">
        <v>504</v>
      </c>
      <c r="E14453">
        <v>763</v>
      </c>
      <c r="F14453" t="s">
        <v>1628</v>
      </c>
      <c r="G14453" t="s">
        <v>1627</v>
      </c>
      <c r="H14453" t="s">
        <v>1630</v>
      </c>
      <c r="I14453" t="s">
        <v>1629</v>
      </c>
      <c r="J14453" t="s">
        <v>1632</v>
      </c>
      <c r="K14453" t="s">
        <v>1631</v>
      </c>
      <c r="L14453" t="s">
        <v>13764</v>
      </c>
      <c r="M14453" t="s">
        <v>13765</v>
      </c>
      <c r="N14453">
        <v>954995595</v>
      </c>
      <c r="O14453">
        <v>954995595</v>
      </c>
      <c r="P14453" s="1" t="s">
        <v>13738</v>
      </c>
      <c r="Q14453" s="1" t="s">
        <v>13738</v>
      </c>
      <c r="R14453">
        <v>818493</v>
      </c>
      <c r="S14453">
        <v>818493</v>
      </c>
      <c r="T14453" s="2" t="s">
        <v>2809</v>
      </c>
      <c r="U14453" s="2" t="s">
        <v>2809</v>
      </c>
      <c r="V14453" s="2">
        <v>45321</v>
      </c>
      <c r="W14453" s="2">
        <v>45323</v>
      </c>
    </row>
    <row r="14454" spans="1:23" x14ac:dyDescent="0.25">
      <c r="A14454" t="s">
        <v>2810</v>
      </c>
      <c r="B14454">
        <v>1719075</v>
      </c>
      <c r="C14454">
        <v>3126188</v>
      </c>
      <c r="D14454">
        <v>504</v>
      </c>
      <c r="E14454">
        <v>763</v>
      </c>
      <c r="F14454" t="s">
        <v>1628</v>
      </c>
      <c r="G14454" t="s">
        <v>1627</v>
      </c>
      <c r="H14454" t="s">
        <v>1630</v>
      </c>
      <c r="I14454" t="s">
        <v>1629</v>
      </c>
      <c r="J14454" t="s">
        <v>1632</v>
      </c>
      <c r="K14454" t="s">
        <v>1631</v>
      </c>
      <c r="L14454" t="s">
        <v>13764</v>
      </c>
      <c r="M14454" t="s">
        <v>13765</v>
      </c>
      <c r="N14454">
        <v>954986408</v>
      </c>
      <c r="O14454">
        <v>954986408</v>
      </c>
      <c r="P14454" s="1" t="s">
        <v>13738</v>
      </c>
      <c r="Q14454" s="1" t="s">
        <v>13738</v>
      </c>
      <c r="R14454">
        <v>818493</v>
      </c>
      <c r="S14454">
        <v>818493</v>
      </c>
      <c r="T14454" s="2" t="s">
        <v>2811</v>
      </c>
      <c r="U14454" s="2" t="s">
        <v>2811</v>
      </c>
      <c r="V14454" s="2">
        <v>45321</v>
      </c>
      <c r="W14454" s="2">
        <v>45323</v>
      </c>
    </row>
    <row r="14455" spans="1:23" x14ac:dyDescent="0.25">
      <c r="A14455" t="s">
        <v>2812</v>
      </c>
      <c r="B14455">
        <v>1719701</v>
      </c>
      <c r="C14455">
        <v>3126487</v>
      </c>
      <c r="D14455">
        <v>504</v>
      </c>
      <c r="E14455">
        <v>763</v>
      </c>
      <c r="F14455" t="s">
        <v>1628</v>
      </c>
      <c r="G14455" t="s">
        <v>1627</v>
      </c>
      <c r="H14455" t="s">
        <v>1630</v>
      </c>
      <c r="I14455" t="s">
        <v>1629</v>
      </c>
      <c r="J14455" t="s">
        <v>1632</v>
      </c>
      <c r="K14455" t="s">
        <v>1631</v>
      </c>
      <c r="L14455" t="s">
        <v>13764</v>
      </c>
      <c r="M14455" t="s">
        <v>13765</v>
      </c>
      <c r="N14455">
        <v>954993349</v>
      </c>
      <c r="O14455">
        <v>954993349</v>
      </c>
      <c r="P14455" s="1" t="s">
        <v>13738</v>
      </c>
      <c r="Q14455" s="1" t="s">
        <v>13738</v>
      </c>
      <c r="R14455">
        <v>818493</v>
      </c>
      <c r="S14455">
        <v>818493</v>
      </c>
      <c r="T14455" s="2" t="s">
        <v>2813</v>
      </c>
      <c r="U14455" s="2" t="s">
        <v>2813</v>
      </c>
      <c r="V14455" s="2">
        <v>45321</v>
      </c>
      <c r="W14455" s="2">
        <v>45323</v>
      </c>
    </row>
    <row r="14456" spans="1:23" x14ac:dyDescent="0.25">
      <c r="A14456" t="s">
        <v>2814</v>
      </c>
      <c r="B14456">
        <v>1719432</v>
      </c>
      <c r="C14456">
        <v>3126373</v>
      </c>
      <c r="D14456">
        <v>504</v>
      </c>
      <c r="E14456">
        <v>763</v>
      </c>
      <c r="F14456" t="s">
        <v>1628</v>
      </c>
      <c r="G14456" t="s">
        <v>1627</v>
      </c>
      <c r="H14456" t="s">
        <v>1630</v>
      </c>
      <c r="I14456" t="s">
        <v>1629</v>
      </c>
      <c r="J14456" t="s">
        <v>1632</v>
      </c>
      <c r="K14456" t="s">
        <v>1631</v>
      </c>
      <c r="L14456" t="s">
        <v>13764</v>
      </c>
      <c r="M14456" t="s">
        <v>13765</v>
      </c>
      <c r="N14456">
        <v>954986657</v>
      </c>
      <c r="O14456">
        <v>954986657</v>
      </c>
      <c r="P14456" s="1" t="s">
        <v>13738</v>
      </c>
      <c r="Q14456" s="1" t="s">
        <v>13738</v>
      </c>
      <c r="R14456">
        <v>818493</v>
      </c>
      <c r="S14456">
        <v>818493</v>
      </c>
      <c r="T14456" s="2" t="s">
        <v>2815</v>
      </c>
      <c r="U14456" s="2" t="s">
        <v>2815</v>
      </c>
      <c r="V14456" s="2">
        <v>45321</v>
      </c>
      <c r="W14456" s="2">
        <v>45323</v>
      </c>
    </row>
    <row r="14457" spans="1:23" x14ac:dyDescent="0.25">
      <c r="A14457" t="s">
        <v>2816</v>
      </c>
      <c r="B14457">
        <v>1719803</v>
      </c>
      <c r="C14457">
        <v>3126518</v>
      </c>
      <c r="D14457">
        <v>504</v>
      </c>
      <c r="E14457">
        <v>763</v>
      </c>
      <c r="F14457" t="s">
        <v>1628</v>
      </c>
      <c r="G14457" t="s">
        <v>1627</v>
      </c>
      <c r="H14457" t="s">
        <v>1630</v>
      </c>
      <c r="I14457" t="s">
        <v>1629</v>
      </c>
      <c r="J14457" t="s">
        <v>1632</v>
      </c>
      <c r="K14457" t="s">
        <v>1631</v>
      </c>
      <c r="L14457" t="s">
        <v>13764</v>
      </c>
      <c r="M14457" t="s">
        <v>13765</v>
      </c>
      <c r="N14457">
        <v>954995604</v>
      </c>
      <c r="O14457">
        <v>954995604</v>
      </c>
      <c r="P14457" s="1" t="s">
        <v>13738</v>
      </c>
      <c r="Q14457" s="1" t="s">
        <v>13738</v>
      </c>
      <c r="R14457">
        <v>818493</v>
      </c>
      <c r="S14457">
        <v>818493</v>
      </c>
      <c r="T14457" s="2" t="s">
        <v>1863</v>
      </c>
      <c r="U14457" s="2" t="s">
        <v>1863</v>
      </c>
      <c r="V14457" s="2">
        <v>45321</v>
      </c>
      <c r="W14457" s="2">
        <v>45323</v>
      </c>
    </row>
    <row r="14458" spans="1:23" x14ac:dyDescent="0.25">
      <c r="A14458" t="s">
        <v>2817</v>
      </c>
      <c r="B14458">
        <v>1719061</v>
      </c>
      <c r="C14458">
        <v>3126177</v>
      </c>
      <c r="D14458">
        <v>504</v>
      </c>
      <c r="E14458">
        <v>763</v>
      </c>
      <c r="F14458" t="s">
        <v>1628</v>
      </c>
      <c r="G14458" t="s">
        <v>1627</v>
      </c>
      <c r="H14458" t="s">
        <v>1630</v>
      </c>
      <c r="I14458" t="s">
        <v>1629</v>
      </c>
      <c r="J14458" t="s">
        <v>1632</v>
      </c>
      <c r="K14458" t="s">
        <v>1631</v>
      </c>
      <c r="L14458" t="s">
        <v>13764</v>
      </c>
      <c r="M14458" t="s">
        <v>13765</v>
      </c>
      <c r="N14458">
        <v>954986400</v>
      </c>
      <c r="O14458">
        <v>954986400</v>
      </c>
      <c r="P14458" s="1" t="s">
        <v>13738</v>
      </c>
      <c r="Q14458" s="1" t="s">
        <v>13738</v>
      </c>
      <c r="R14458">
        <v>818493</v>
      </c>
      <c r="S14458">
        <v>818493</v>
      </c>
      <c r="T14458" s="2" t="s">
        <v>2818</v>
      </c>
      <c r="U14458" s="2" t="s">
        <v>2818</v>
      </c>
      <c r="V14458" s="2">
        <v>45321</v>
      </c>
      <c r="W14458" s="2">
        <v>45323</v>
      </c>
    </row>
    <row r="14459" spans="1:23" x14ac:dyDescent="0.25">
      <c r="A14459" t="s">
        <v>2819</v>
      </c>
      <c r="B14459">
        <v>1719731</v>
      </c>
      <c r="C14459">
        <v>3126496</v>
      </c>
      <c r="D14459">
        <v>504</v>
      </c>
      <c r="E14459">
        <v>763</v>
      </c>
      <c r="F14459" t="s">
        <v>1628</v>
      </c>
      <c r="G14459" t="s">
        <v>1627</v>
      </c>
      <c r="H14459" t="s">
        <v>1630</v>
      </c>
      <c r="I14459" t="s">
        <v>1629</v>
      </c>
      <c r="J14459" t="s">
        <v>1632</v>
      </c>
      <c r="K14459" t="s">
        <v>1631</v>
      </c>
      <c r="L14459" t="s">
        <v>13764</v>
      </c>
      <c r="M14459" t="s">
        <v>13765</v>
      </c>
      <c r="N14459">
        <v>954995584</v>
      </c>
      <c r="O14459">
        <v>954995584</v>
      </c>
      <c r="P14459" s="1" t="s">
        <v>13738</v>
      </c>
      <c r="Q14459" s="1" t="s">
        <v>13738</v>
      </c>
      <c r="R14459">
        <v>818493</v>
      </c>
      <c r="S14459">
        <v>818493</v>
      </c>
      <c r="T14459" s="2" t="s">
        <v>2820</v>
      </c>
      <c r="U14459" s="2" t="s">
        <v>2820</v>
      </c>
      <c r="V14459" s="2">
        <v>45321</v>
      </c>
      <c r="W14459" s="2">
        <v>45323</v>
      </c>
    </row>
    <row r="14460" spans="1:23" x14ac:dyDescent="0.25">
      <c r="A14460" t="s">
        <v>2821</v>
      </c>
      <c r="B14460">
        <v>1718200</v>
      </c>
      <c r="C14460">
        <v>3124330</v>
      </c>
      <c r="D14460">
        <v>504</v>
      </c>
      <c r="E14460">
        <v>763</v>
      </c>
      <c r="F14460" t="s">
        <v>1628</v>
      </c>
      <c r="G14460" t="s">
        <v>1627</v>
      </c>
      <c r="H14460" t="s">
        <v>1630</v>
      </c>
      <c r="I14460" t="s">
        <v>1629</v>
      </c>
      <c r="J14460" t="s">
        <v>1632</v>
      </c>
      <c r="K14460" t="s">
        <v>1631</v>
      </c>
      <c r="L14460" t="s">
        <v>13764</v>
      </c>
      <c r="M14460" t="s">
        <v>13765</v>
      </c>
      <c r="N14460">
        <v>954993484</v>
      </c>
      <c r="O14460">
        <v>954993484</v>
      </c>
      <c r="P14460" s="1" t="s">
        <v>13738</v>
      </c>
      <c r="Q14460" s="1" t="s">
        <v>13738</v>
      </c>
      <c r="R14460">
        <v>818493</v>
      </c>
      <c r="S14460">
        <v>818493</v>
      </c>
      <c r="T14460" s="2" t="s">
        <v>2822</v>
      </c>
      <c r="U14460" s="2" t="s">
        <v>2822</v>
      </c>
      <c r="V14460" s="2">
        <v>45321</v>
      </c>
      <c r="W14460" s="2">
        <v>45323</v>
      </c>
    </row>
    <row r="14461" spans="1:23" x14ac:dyDescent="0.25">
      <c r="A14461" t="s">
        <v>2823</v>
      </c>
      <c r="B14461">
        <v>1719498</v>
      </c>
      <c r="C14461">
        <v>3126403</v>
      </c>
      <c r="D14461">
        <v>504</v>
      </c>
      <c r="E14461">
        <v>763</v>
      </c>
      <c r="F14461" t="s">
        <v>1628</v>
      </c>
      <c r="G14461" t="s">
        <v>1627</v>
      </c>
      <c r="H14461" t="s">
        <v>1630</v>
      </c>
      <c r="I14461" t="s">
        <v>1629</v>
      </c>
      <c r="J14461" t="s">
        <v>1632</v>
      </c>
      <c r="K14461" t="s">
        <v>1631</v>
      </c>
      <c r="L14461" t="s">
        <v>13764</v>
      </c>
      <c r="M14461" t="s">
        <v>13765</v>
      </c>
      <c r="N14461">
        <v>954993407</v>
      </c>
      <c r="O14461">
        <v>954993407</v>
      </c>
      <c r="P14461" s="1" t="s">
        <v>13738</v>
      </c>
      <c r="Q14461" s="1" t="s">
        <v>13738</v>
      </c>
      <c r="R14461">
        <v>818493</v>
      </c>
      <c r="S14461">
        <v>818493</v>
      </c>
      <c r="T14461" s="2" t="s">
        <v>2824</v>
      </c>
      <c r="U14461" s="2" t="s">
        <v>2824</v>
      </c>
      <c r="V14461" s="2">
        <v>45321</v>
      </c>
      <c r="W14461" s="2">
        <v>45323</v>
      </c>
    </row>
    <row r="14462" spans="1:23" x14ac:dyDescent="0.25">
      <c r="A14462" t="s">
        <v>2825</v>
      </c>
      <c r="B14462">
        <v>1717985</v>
      </c>
      <c r="C14462">
        <v>3124182</v>
      </c>
      <c r="D14462">
        <v>504</v>
      </c>
      <c r="E14462">
        <v>763</v>
      </c>
      <c r="F14462" t="s">
        <v>1628</v>
      </c>
      <c r="G14462" t="s">
        <v>1627</v>
      </c>
      <c r="H14462" t="s">
        <v>1630</v>
      </c>
      <c r="I14462" t="s">
        <v>1629</v>
      </c>
      <c r="J14462" t="s">
        <v>1632</v>
      </c>
      <c r="K14462" t="s">
        <v>1631</v>
      </c>
      <c r="L14462" t="s">
        <v>13764</v>
      </c>
      <c r="M14462" t="s">
        <v>13765</v>
      </c>
      <c r="N14462">
        <v>954986074</v>
      </c>
      <c r="O14462">
        <v>954986074</v>
      </c>
      <c r="P14462" s="1" t="s">
        <v>13738</v>
      </c>
      <c r="Q14462" s="1" t="s">
        <v>13738</v>
      </c>
      <c r="R14462">
        <v>818493</v>
      </c>
      <c r="S14462">
        <v>818493</v>
      </c>
      <c r="T14462" s="2" t="s">
        <v>2826</v>
      </c>
      <c r="U14462" s="2" t="s">
        <v>2826</v>
      </c>
      <c r="V14462" s="2">
        <v>45321</v>
      </c>
      <c r="W14462" s="2">
        <v>45323</v>
      </c>
    </row>
    <row r="14463" spans="1:23" x14ac:dyDescent="0.25">
      <c r="A14463" t="s">
        <v>2827</v>
      </c>
      <c r="B14463">
        <v>1718122</v>
      </c>
      <c r="C14463">
        <v>3124254</v>
      </c>
      <c r="D14463">
        <v>504</v>
      </c>
      <c r="E14463">
        <v>763</v>
      </c>
      <c r="F14463" t="s">
        <v>1628</v>
      </c>
      <c r="G14463" t="s">
        <v>1627</v>
      </c>
      <c r="H14463" t="s">
        <v>1630</v>
      </c>
      <c r="I14463" t="s">
        <v>1629</v>
      </c>
      <c r="J14463" t="s">
        <v>1632</v>
      </c>
      <c r="K14463" t="s">
        <v>1631</v>
      </c>
      <c r="L14463" t="s">
        <v>13764</v>
      </c>
      <c r="M14463" t="s">
        <v>13765</v>
      </c>
      <c r="N14463">
        <v>954993453</v>
      </c>
      <c r="O14463">
        <v>954993453</v>
      </c>
      <c r="P14463" s="1" t="s">
        <v>13738</v>
      </c>
      <c r="Q14463" s="1" t="s">
        <v>13738</v>
      </c>
      <c r="R14463">
        <v>818493</v>
      </c>
      <c r="S14463">
        <v>818493</v>
      </c>
      <c r="T14463" s="2" t="s">
        <v>2828</v>
      </c>
      <c r="U14463" s="2" t="s">
        <v>2828</v>
      </c>
      <c r="V14463" s="2">
        <v>45321</v>
      </c>
      <c r="W14463" s="2">
        <v>45323</v>
      </c>
    </row>
    <row r="14464" spans="1:23" x14ac:dyDescent="0.25">
      <c r="A14464" t="s">
        <v>2829</v>
      </c>
      <c r="B14464">
        <v>1718066</v>
      </c>
      <c r="C14464">
        <v>3124222</v>
      </c>
      <c r="D14464">
        <v>504</v>
      </c>
      <c r="E14464">
        <v>763</v>
      </c>
      <c r="F14464" t="s">
        <v>1628</v>
      </c>
      <c r="G14464" t="s">
        <v>1627</v>
      </c>
      <c r="H14464" t="s">
        <v>1630</v>
      </c>
      <c r="I14464" t="s">
        <v>1629</v>
      </c>
      <c r="J14464" t="s">
        <v>1632</v>
      </c>
      <c r="K14464" t="s">
        <v>1631</v>
      </c>
      <c r="L14464" t="s">
        <v>13764</v>
      </c>
      <c r="M14464" t="s">
        <v>13765</v>
      </c>
      <c r="N14464">
        <v>954993491</v>
      </c>
      <c r="O14464">
        <v>954993491</v>
      </c>
      <c r="P14464" s="1" t="s">
        <v>13738</v>
      </c>
      <c r="Q14464" s="1" t="s">
        <v>13738</v>
      </c>
      <c r="R14464">
        <v>818493</v>
      </c>
      <c r="S14464">
        <v>818493</v>
      </c>
      <c r="T14464" s="2" t="s">
        <v>2830</v>
      </c>
      <c r="U14464" s="2" t="s">
        <v>2830</v>
      </c>
      <c r="V14464" s="2">
        <v>45321</v>
      </c>
      <c r="W14464" s="2">
        <v>45323</v>
      </c>
    </row>
    <row r="14465" spans="1:23" x14ac:dyDescent="0.25">
      <c r="A14465" t="s">
        <v>2831</v>
      </c>
      <c r="B14465">
        <v>1720037</v>
      </c>
      <c r="C14465">
        <v>3126566</v>
      </c>
      <c r="D14465">
        <v>504</v>
      </c>
      <c r="E14465">
        <v>763</v>
      </c>
      <c r="F14465" t="s">
        <v>1628</v>
      </c>
      <c r="G14465" t="s">
        <v>1627</v>
      </c>
      <c r="H14465" t="s">
        <v>1630</v>
      </c>
      <c r="I14465" t="s">
        <v>1629</v>
      </c>
      <c r="J14465" t="s">
        <v>1632</v>
      </c>
      <c r="K14465" t="s">
        <v>1631</v>
      </c>
      <c r="L14465" t="s">
        <v>13764</v>
      </c>
      <c r="M14465" t="s">
        <v>13765</v>
      </c>
      <c r="N14465">
        <v>954993439</v>
      </c>
      <c r="O14465">
        <v>954993439</v>
      </c>
      <c r="P14465" s="1" t="s">
        <v>13738</v>
      </c>
      <c r="Q14465" s="1" t="s">
        <v>13738</v>
      </c>
      <c r="R14465">
        <v>818493</v>
      </c>
      <c r="S14465">
        <v>818493</v>
      </c>
      <c r="T14465" s="2" t="s">
        <v>2832</v>
      </c>
      <c r="U14465" s="2" t="s">
        <v>2832</v>
      </c>
      <c r="V14465" s="2">
        <v>45321</v>
      </c>
      <c r="W14465" s="2">
        <v>45323</v>
      </c>
    </row>
    <row r="14466" spans="1:23" x14ac:dyDescent="0.25">
      <c r="A14466" t="s">
        <v>2833</v>
      </c>
      <c r="B14466">
        <v>1718387</v>
      </c>
      <c r="C14466">
        <v>3124468</v>
      </c>
      <c r="D14466">
        <v>504</v>
      </c>
      <c r="E14466">
        <v>763</v>
      </c>
      <c r="F14466" t="s">
        <v>1628</v>
      </c>
      <c r="G14466" t="s">
        <v>1627</v>
      </c>
      <c r="H14466" t="s">
        <v>1630</v>
      </c>
      <c r="I14466" t="s">
        <v>1629</v>
      </c>
      <c r="J14466" t="s">
        <v>1632</v>
      </c>
      <c r="K14466" t="s">
        <v>1631</v>
      </c>
      <c r="L14466" t="s">
        <v>13764</v>
      </c>
      <c r="M14466" t="s">
        <v>13765</v>
      </c>
      <c r="N14466">
        <v>954994015</v>
      </c>
      <c r="O14466">
        <v>954994015</v>
      </c>
      <c r="P14466" s="1" t="s">
        <v>13738</v>
      </c>
      <c r="Q14466" s="1" t="s">
        <v>13738</v>
      </c>
      <c r="R14466">
        <v>818493</v>
      </c>
      <c r="S14466">
        <v>818493</v>
      </c>
      <c r="T14466" s="2" t="s">
        <v>2834</v>
      </c>
      <c r="U14466" s="2" t="s">
        <v>2834</v>
      </c>
      <c r="V14466" s="2">
        <v>45321</v>
      </c>
      <c r="W14466" s="2">
        <v>45323</v>
      </c>
    </row>
    <row r="14467" spans="1:23" x14ac:dyDescent="0.25">
      <c r="A14467" t="s">
        <v>2835</v>
      </c>
      <c r="B14467">
        <v>1718644</v>
      </c>
      <c r="C14467">
        <v>3125929</v>
      </c>
      <c r="D14467">
        <v>504</v>
      </c>
      <c r="E14467">
        <v>763</v>
      </c>
      <c r="F14467" t="s">
        <v>1628</v>
      </c>
      <c r="G14467" t="s">
        <v>1627</v>
      </c>
      <c r="H14467" t="s">
        <v>1630</v>
      </c>
      <c r="I14467" t="s">
        <v>1629</v>
      </c>
      <c r="J14467" t="s">
        <v>1632</v>
      </c>
      <c r="K14467" t="s">
        <v>1631</v>
      </c>
      <c r="L14467" t="s">
        <v>13764</v>
      </c>
      <c r="M14467" t="s">
        <v>13765</v>
      </c>
      <c r="N14467">
        <v>954993589</v>
      </c>
      <c r="O14467">
        <v>954993589</v>
      </c>
      <c r="P14467" s="1" t="s">
        <v>13738</v>
      </c>
      <c r="Q14467" s="1" t="s">
        <v>13738</v>
      </c>
      <c r="R14467">
        <v>818493</v>
      </c>
      <c r="S14467">
        <v>818493</v>
      </c>
      <c r="T14467" s="2" t="s">
        <v>2836</v>
      </c>
      <c r="U14467" s="2" t="s">
        <v>2836</v>
      </c>
      <c r="V14467" s="2">
        <v>45321</v>
      </c>
      <c r="W14467" s="2">
        <v>45323</v>
      </c>
    </row>
    <row r="14468" spans="1:23" x14ac:dyDescent="0.25">
      <c r="A14468" t="s">
        <v>2837</v>
      </c>
      <c r="B14468">
        <v>1718319</v>
      </c>
      <c r="C14468">
        <v>3124389</v>
      </c>
      <c r="D14468">
        <v>504</v>
      </c>
      <c r="E14468">
        <v>763</v>
      </c>
      <c r="F14468" t="s">
        <v>1628</v>
      </c>
      <c r="G14468" t="s">
        <v>1627</v>
      </c>
      <c r="H14468" t="s">
        <v>1630</v>
      </c>
      <c r="I14468" t="s">
        <v>1629</v>
      </c>
      <c r="J14468" t="s">
        <v>1632</v>
      </c>
      <c r="K14468" t="s">
        <v>1631</v>
      </c>
      <c r="L14468" t="s">
        <v>13764</v>
      </c>
      <c r="M14468" t="s">
        <v>13765</v>
      </c>
      <c r="N14468">
        <v>954994451</v>
      </c>
      <c r="O14468">
        <v>954994451</v>
      </c>
      <c r="P14468" s="1" t="s">
        <v>13738</v>
      </c>
      <c r="Q14468" s="1" t="s">
        <v>13738</v>
      </c>
      <c r="R14468">
        <v>818493</v>
      </c>
      <c r="S14468">
        <v>818493</v>
      </c>
      <c r="T14468" s="2" t="s">
        <v>2838</v>
      </c>
      <c r="U14468" s="2" t="s">
        <v>2838</v>
      </c>
      <c r="V14468" s="2">
        <v>45321</v>
      </c>
      <c r="W14468" s="2">
        <v>45323</v>
      </c>
    </row>
    <row r="14469" spans="1:23" x14ac:dyDescent="0.25">
      <c r="A14469" t="s">
        <v>2839</v>
      </c>
      <c r="B14469">
        <v>1718186</v>
      </c>
      <c r="C14469">
        <v>3124314</v>
      </c>
      <c r="D14469">
        <v>504</v>
      </c>
      <c r="E14469">
        <v>763</v>
      </c>
      <c r="F14469" t="s">
        <v>1628</v>
      </c>
      <c r="G14469" t="s">
        <v>1627</v>
      </c>
      <c r="H14469" t="s">
        <v>1630</v>
      </c>
      <c r="I14469" t="s">
        <v>1629</v>
      </c>
      <c r="J14469" t="s">
        <v>1632</v>
      </c>
      <c r="K14469" t="s">
        <v>1631</v>
      </c>
      <c r="L14469" t="s">
        <v>13764</v>
      </c>
      <c r="M14469" t="s">
        <v>13765</v>
      </c>
      <c r="N14469">
        <v>954993493</v>
      </c>
      <c r="O14469">
        <v>954993493</v>
      </c>
      <c r="P14469" s="1" t="s">
        <v>13738</v>
      </c>
      <c r="Q14469" s="1" t="s">
        <v>13738</v>
      </c>
      <c r="R14469">
        <v>818493</v>
      </c>
      <c r="S14469">
        <v>818493</v>
      </c>
      <c r="T14469" s="2" t="s">
        <v>2840</v>
      </c>
      <c r="U14469" s="2" t="s">
        <v>2840</v>
      </c>
      <c r="V14469" s="2">
        <v>45321</v>
      </c>
      <c r="W14469" s="2">
        <v>45323</v>
      </c>
    </row>
    <row r="14470" spans="1:23" x14ac:dyDescent="0.25">
      <c r="A14470" t="s">
        <v>2841</v>
      </c>
      <c r="B14470">
        <v>1718198</v>
      </c>
      <c r="C14470">
        <v>3124328</v>
      </c>
      <c r="D14470">
        <v>504</v>
      </c>
      <c r="E14470">
        <v>763</v>
      </c>
      <c r="F14470" t="s">
        <v>1628</v>
      </c>
      <c r="G14470" t="s">
        <v>1627</v>
      </c>
      <c r="H14470" t="s">
        <v>1630</v>
      </c>
      <c r="I14470" t="s">
        <v>1629</v>
      </c>
      <c r="J14470" t="s">
        <v>1632</v>
      </c>
      <c r="K14470" t="s">
        <v>1631</v>
      </c>
      <c r="L14470" t="s">
        <v>13764</v>
      </c>
      <c r="M14470" t="s">
        <v>13765</v>
      </c>
      <c r="N14470">
        <v>954993478</v>
      </c>
      <c r="O14470">
        <v>954993478</v>
      </c>
      <c r="P14470" s="1" t="s">
        <v>13738</v>
      </c>
      <c r="Q14470" s="1" t="s">
        <v>13738</v>
      </c>
      <c r="R14470">
        <v>818493</v>
      </c>
      <c r="S14470">
        <v>818493</v>
      </c>
      <c r="T14470" s="2" t="s">
        <v>2842</v>
      </c>
      <c r="U14470" s="2" t="s">
        <v>2842</v>
      </c>
      <c r="V14470" s="2">
        <v>45321</v>
      </c>
      <c r="W14470" s="2">
        <v>45323</v>
      </c>
    </row>
    <row r="14471" spans="1:23" x14ac:dyDescent="0.25">
      <c r="A14471" t="s">
        <v>2843</v>
      </c>
      <c r="B14471">
        <v>1719887</v>
      </c>
      <c r="C14471">
        <v>3126545</v>
      </c>
      <c r="D14471">
        <v>504</v>
      </c>
      <c r="E14471">
        <v>763</v>
      </c>
      <c r="F14471" t="s">
        <v>1628</v>
      </c>
      <c r="G14471" t="s">
        <v>1627</v>
      </c>
      <c r="H14471" t="s">
        <v>1630</v>
      </c>
      <c r="I14471" t="s">
        <v>1629</v>
      </c>
      <c r="J14471" t="s">
        <v>1632</v>
      </c>
      <c r="K14471" t="s">
        <v>1631</v>
      </c>
      <c r="L14471" t="s">
        <v>13764</v>
      </c>
      <c r="M14471" t="s">
        <v>13765</v>
      </c>
      <c r="N14471">
        <v>954995649</v>
      </c>
      <c r="O14471">
        <v>954995649</v>
      </c>
      <c r="P14471" s="1" t="s">
        <v>13738</v>
      </c>
      <c r="Q14471" s="1" t="s">
        <v>13738</v>
      </c>
      <c r="R14471">
        <v>818493</v>
      </c>
      <c r="S14471">
        <v>818493</v>
      </c>
      <c r="T14471" s="2" t="s">
        <v>2844</v>
      </c>
      <c r="U14471" s="2" t="s">
        <v>2844</v>
      </c>
      <c r="V14471" s="2">
        <v>45321</v>
      </c>
      <c r="W14471" s="2">
        <v>45323</v>
      </c>
    </row>
    <row r="14472" spans="1:23" x14ac:dyDescent="0.25">
      <c r="A14472" t="s">
        <v>2845</v>
      </c>
      <c r="B14472">
        <v>1719530</v>
      </c>
      <c r="C14472">
        <v>3126414</v>
      </c>
      <c r="D14472">
        <v>504</v>
      </c>
      <c r="E14472">
        <v>763</v>
      </c>
      <c r="F14472" t="s">
        <v>1628</v>
      </c>
      <c r="G14472" t="s">
        <v>1627</v>
      </c>
      <c r="H14472" t="s">
        <v>1630</v>
      </c>
      <c r="I14472" t="s">
        <v>1629</v>
      </c>
      <c r="J14472" t="s">
        <v>1632</v>
      </c>
      <c r="K14472" t="s">
        <v>1631</v>
      </c>
      <c r="L14472" t="s">
        <v>13764</v>
      </c>
      <c r="M14472" t="s">
        <v>13765</v>
      </c>
      <c r="N14472">
        <v>954993258</v>
      </c>
      <c r="O14472">
        <v>954993258</v>
      </c>
      <c r="P14472" s="1" t="s">
        <v>13738</v>
      </c>
      <c r="Q14472" s="1" t="s">
        <v>13738</v>
      </c>
      <c r="R14472">
        <v>818493</v>
      </c>
      <c r="S14472">
        <v>818493</v>
      </c>
      <c r="T14472" s="2" t="s">
        <v>2846</v>
      </c>
      <c r="U14472" s="2" t="s">
        <v>2846</v>
      </c>
      <c r="V14472" s="2">
        <v>45321</v>
      </c>
      <c r="W14472" s="2">
        <v>45323</v>
      </c>
    </row>
    <row r="14473" spans="1:23" x14ac:dyDescent="0.25">
      <c r="A14473" t="s">
        <v>2847</v>
      </c>
      <c r="B14473">
        <v>1718399</v>
      </c>
      <c r="C14473">
        <v>3124485</v>
      </c>
      <c r="D14473">
        <v>504</v>
      </c>
      <c r="E14473">
        <v>763</v>
      </c>
      <c r="F14473" t="s">
        <v>1628</v>
      </c>
      <c r="G14473" t="s">
        <v>1627</v>
      </c>
      <c r="H14473" t="s">
        <v>1630</v>
      </c>
      <c r="I14473" t="s">
        <v>1629</v>
      </c>
      <c r="J14473" t="s">
        <v>1632</v>
      </c>
      <c r="K14473" t="s">
        <v>1631</v>
      </c>
      <c r="L14473" t="s">
        <v>13764</v>
      </c>
      <c r="M14473" t="s">
        <v>13765</v>
      </c>
      <c r="N14473">
        <v>954994025</v>
      </c>
      <c r="O14473">
        <v>954994025</v>
      </c>
      <c r="P14473" s="1" t="s">
        <v>13738</v>
      </c>
      <c r="Q14473" s="1" t="s">
        <v>13738</v>
      </c>
      <c r="R14473">
        <v>818493</v>
      </c>
      <c r="S14473">
        <v>818493</v>
      </c>
      <c r="T14473" s="2" t="s">
        <v>2848</v>
      </c>
      <c r="U14473" s="2" t="s">
        <v>2848</v>
      </c>
      <c r="V14473" s="2">
        <v>45321</v>
      </c>
      <c r="W14473" s="2">
        <v>45323</v>
      </c>
    </row>
    <row r="14474" spans="1:23" x14ac:dyDescent="0.25">
      <c r="A14474" t="s">
        <v>2849</v>
      </c>
      <c r="B14474">
        <v>1718715</v>
      </c>
      <c r="C14474">
        <v>3125956</v>
      </c>
      <c r="D14474">
        <v>504</v>
      </c>
      <c r="E14474">
        <v>763</v>
      </c>
      <c r="F14474" t="s">
        <v>1628</v>
      </c>
      <c r="G14474" t="s">
        <v>1627</v>
      </c>
      <c r="H14474" t="s">
        <v>1630</v>
      </c>
      <c r="I14474" t="s">
        <v>1629</v>
      </c>
      <c r="J14474" t="s">
        <v>1632</v>
      </c>
      <c r="K14474" t="s">
        <v>1631</v>
      </c>
      <c r="L14474" t="s">
        <v>13764</v>
      </c>
      <c r="M14474" t="s">
        <v>13765</v>
      </c>
      <c r="N14474">
        <v>954993612</v>
      </c>
      <c r="O14474">
        <v>954993612</v>
      </c>
      <c r="P14474" s="1" t="s">
        <v>13738</v>
      </c>
      <c r="Q14474" s="1" t="s">
        <v>13738</v>
      </c>
      <c r="R14474">
        <v>818493</v>
      </c>
      <c r="S14474">
        <v>818493</v>
      </c>
      <c r="T14474" s="2" t="s">
        <v>2850</v>
      </c>
      <c r="U14474" s="2" t="s">
        <v>2850</v>
      </c>
      <c r="V14474" s="2">
        <v>45321</v>
      </c>
      <c r="W14474" s="2">
        <v>45323</v>
      </c>
    </row>
    <row r="14475" spans="1:23" x14ac:dyDescent="0.25">
      <c r="A14475" t="s">
        <v>2851</v>
      </c>
      <c r="B14475">
        <v>1719372</v>
      </c>
      <c r="C14475">
        <v>3126340</v>
      </c>
      <c r="D14475">
        <v>504</v>
      </c>
      <c r="E14475">
        <v>763</v>
      </c>
      <c r="F14475" t="s">
        <v>1628</v>
      </c>
      <c r="G14475" t="s">
        <v>1627</v>
      </c>
      <c r="H14475" t="s">
        <v>1630</v>
      </c>
      <c r="I14475" t="s">
        <v>1629</v>
      </c>
      <c r="J14475" t="s">
        <v>1632</v>
      </c>
      <c r="K14475" t="s">
        <v>1631</v>
      </c>
      <c r="L14475" t="s">
        <v>13764</v>
      </c>
      <c r="M14475" t="s">
        <v>13765</v>
      </c>
      <c r="N14475">
        <v>954986674</v>
      </c>
      <c r="O14475">
        <v>954986674</v>
      </c>
      <c r="P14475" s="1" t="s">
        <v>13738</v>
      </c>
      <c r="Q14475" s="1" t="s">
        <v>13738</v>
      </c>
      <c r="R14475">
        <v>818493</v>
      </c>
      <c r="S14475">
        <v>818493</v>
      </c>
      <c r="T14475" s="2" t="s">
        <v>2852</v>
      </c>
      <c r="U14475" s="2" t="s">
        <v>2852</v>
      </c>
      <c r="V14475" s="2">
        <v>45321</v>
      </c>
      <c r="W14475" s="2">
        <v>45323</v>
      </c>
    </row>
    <row r="14476" spans="1:23" x14ac:dyDescent="0.25">
      <c r="A14476" t="s">
        <v>2853</v>
      </c>
      <c r="B14476">
        <v>1718844</v>
      </c>
      <c r="C14476">
        <v>3126038</v>
      </c>
      <c r="D14476">
        <v>504</v>
      </c>
      <c r="E14476">
        <v>763</v>
      </c>
      <c r="F14476" t="s">
        <v>1628</v>
      </c>
      <c r="G14476" t="s">
        <v>1627</v>
      </c>
      <c r="H14476" t="s">
        <v>1630</v>
      </c>
      <c r="I14476" t="s">
        <v>1629</v>
      </c>
      <c r="J14476" t="s">
        <v>1632</v>
      </c>
      <c r="K14476" t="s">
        <v>1631</v>
      </c>
      <c r="L14476" t="s">
        <v>13764</v>
      </c>
      <c r="M14476" t="s">
        <v>13765</v>
      </c>
      <c r="N14476">
        <v>954994139</v>
      </c>
      <c r="O14476">
        <v>954994139</v>
      </c>
      <c r="P14476" s="1" t="s">
        <v>13738</v>
      </c>
      <c r="Q14476" s="1" t="s">
        <v>13738</v>
      </c>
      <c r="R14476">
        <v>818493</v>
      </c>
      <c r="S14476">
        <v>818493</v>
      </c>
      <c r="T14476" s="2" t="s">
        <v>2854</v>
      </c>
      <c r="U14476" s="2" t="s">
        <v>2854</v>
      </c>
      <c r="V14476" s="2">
        <v>45321</v>
      </c>
      <c r="W14476" s="2">
        <v>45323</v>
      </c>
    </row>
    <row r="14477" spans="1:23" x14ac:dyDescent="0.25">
      <c r="A14477" t="s">
        <v>2855</v>
      </c>
      <c r="B14477">
        <v>1720068</v>
      </c>
      <c r="C14477">
        <v>3126578</v>
      </c>
      <c r="D14477">
        <v>504</v>
      </c>
      <c r="E14477">
        <v>763</v>
      </c>
      <c r="F14477" t="s">
        <v>1628</v>
      </c>
      <c r="G14477" t="s">
        <v>1627</v>
      </c>
      <c r="H14477" t="s">
        <v>1630</v>
      </c>
      <c r="I14477" t="s">
        <v>1629</v>
      </c>
      <c r="J14477" t="s">
        <v>1632</v>
      </c>
      <c r="K14477" t="s">
        <v>1631</v>
      </c>
      <c r="L14477" t="s">
        <v>13764</v>
      </c>
      <c r="M14477" t="s">
        <v>13765</v>
      </c>
      <c r="N14477">
        <v>954993420</v>
      </c>
      <c r="O14477">
        <v>954993420</v>
      </c>
      <c r="P14477" s="1" t="s">
        <v>13738</v>
      </c>
      <c r="Q14477" s="1" t="s">
        <v>13738</v>
      </c>
      <c r="R14477">
        <v>818493</v>
      </c>
      <c r="S14477">
        <v>818493</v>
      </c>
      <c r="T14477" s="2" t="s">
        <v>2856</v>
      </c>
      <c r="U14477" s="2" t="s">
        <v>2856</v>
      </c>
      <c r="V14477" s="2">
        <v>45321</v>
      </c>
      <c r="W14477" s="2">
        <v>45323</v>
      </c>
    </row>
    <row r="14478" spans="1:23" x14ac:dyDescent="0.25">
      <c r="A14478" t="s">
        <v>2857</v>
      </c>
      <c r="B14478">
        <v>1718392</v>
      </c>
      <c r="C14478">
        <v>3124474</v>
      </c>
      <c r="D14478">
        <v>504</v>
      </c>
      <c r="E14478">
        <v>763</v>
      </c>
      <c r="F14478" t="s">
        <v>1628</v>
      </c>
      <c r="G14478" t="s">
        <v>1627</v>
      </c>
      <c r="H14478" t="s">
        <v>1630</v>
      </c>
      <c r="I14478" t="s">
        <v>1629</v>
      </c>
      <c r="J14478" t="s">
        <v>1632</v>
      </c>
      <c r="K14478" t="s">
        <v>1631</v>
      </c>
      <c r="L14478" t="s">
        <v>13764</v>
      </c>
      <c r="M14478" t="s">
        <v>13765</v>
      </c>
      <c r="N14478">
        <v>954994017</v>
      </c>
      <c r="O14478">
        <v>954994017</v>
      </c>
      <c r="P14478" s="1" t="s">
        <v>13738</v>
      </c>
      <c r="Q14478" s="1" t="s">
        <v>13738</v>
      </c>
      <c r="R14478">
        <v>818493</v>
      </c>
      <c r="S14478">
        <v>818493</v>
      </c>
      <c r="T14478" s="2" t="s">
        <v>2858</v>
      </c>
      <c r="U14478" s="2" t="s">
        <v>2858</v>
      </c>
      <c r="V14478" s="2">
        <v>45321</v>
      </c>
      <c r="W14478" s="2">
        <v>45323</v>
      </c>
    </row>
    <row r="14479" spans="1:23" x14ac:dyDescent="0.25">
      <c r="A14479" t="s">
        <v>2859</v>
      </c>
      <c r="B14479">
        <v>1719350</v>
      </c>
      <c r="C14479">
        <v>3126325</v>
      </c>
      <c r="D14479">
        <v>504</v>
      </c>
      <c r="E14479">
        <v>763</v>
      </c>
      <c r="F14479" t="s">
        <v>1628</v>
      </c>
      <c r="G14479" t="s">
        <v>1627</v>
      </c>
      <c r="H14479" t="s">
        <v>1630</v>
      </c>
      <c r="I14479" t="s">
        <v>1629</v>
      </c>
      <c r="J14479" t="s">
        <v>1632</v>
      </c>
      <c r="K14479" t="s">
        <v>1631</v>
      </c>
      <c r="L14479" t="s">
        <v>13764</v>
      </c>
      <c r="M14479" t="s">
        <v>13765</v>
      </c>
      <c r="N14479">
        <v>954986618</v>
      </c>
      <c r="O14479">
        <v>954986618</v>
      </c>
      <c r="P14479" s="1" t="s">
        <v>13738</v>
      </c>
      <c r="Q14479" s="1" t="s">
        <v>13738</v>
      </c>
      <c r="R14479">
        <v>818493</v>
      </c>
      <c r="S14479">
        <v>818493</v>
      </c>
      <c r="T14479" s="2" t="s">
        <v>2860</v>
      </c>
      <c r="U14479" s="2" t="s">
        <v>2860</v>
      </c>
      <c r="V14479" s="2">
        <v>45321</v>
      </c>
      <c r="W14479" s="2">
        <v>45323</v>
      </c>
    </row>
    <row r="14480" spans="1:23" x14ac:dyDescent="0.25">
      <c r="A14480" t="s">
        <v>2861</v>
      </c>
      <c r="B14480">
        <v>1718952</v>
      </c>
      <c r="C14480">
        <v>3126098</v>
      </c>
      <c r="D14480">
        <v>504</v>
      </c>
      <c r="E14480">
        <v>763</v>
      </c>
      <c r="F14480" t="s">
        <v>1628</v>
      </c>
      <c r="G14480" t="s">
        <v>1627</v>
      </c>
      <c r="H14480" t="s">
        <v>1630</v>
      </c>
      <c r="I14480" t="s">
        <v>1629</v>
      </c>
      <c r="J14480" t="s">
        <v>1632</v>
      </c>
      <c r="K14480" t="s">
        <v>1631</v>
      </c>
      <c r="L14480" t="s">
        <v>13764</v>
      </c>
      <c r="M14480" t="s">
        <v>13765</v>
      </c>
      <c r="N14480">
        <v>954993135</v>
      </c>
      <c r="O14480">
        <v>954993135</v>
      </c>
      <c r="P14480" s="1" t="s">
        <v>13738</v>
      </c>
      <c r="Q14480" s="1" t="s">
        <v>13738</v>
      </c>
      <c r="R14480">
        <v>818493</v>
      </c>
      <c r="S14480">
        <v>818493</v>
      </c>
      <c r="T14480" s="2" t="s">
        <v>2862</v>
      </c>
      <c r="U14480" s="2" t="s">
        <v>2862</v>
      </c>
      <c r="V14480" s="2">
        <v>45321</v>
      </c>
      <c r="W14480" s="2">
        <v>45323</v>
      </c>
    </row>
    <row r="14481" spans="1:23" x14ac:dyDescent="0.25">
      <c r="A14481" t="s">
        <v>2863</v>
      </c>
      <c r="B14481">
        <v>1719008</v>
      </c>
      <c r="C14481">
        <v>3126150</v>
      </c>
      <c r="D14481">
        <v>504</v>
      </c>
      <c r="E14481">
        <v>763</v>
      </c>
      <c r="F14481" t="s">
        <v>1628</v>
      </c>
      <c r="G14481" t="s">
        <v>1627</v>
      </c>
      <c r="H14481" t="s">
        <v>1630</v>
      </c>
      <c r="I14481" t="s">
        <v>1629</v>
      </c>
      <c r="J14481" t="s">
        <v>1632</v>
      </c>
      <c r="K14481" t="s">
        <v>1631</v>
      </c>
      <c r="L14481" t="s">
        <v>13764</v>
      </c>
      <c r="M14481" t="s">
        <v>13765</v>
      </c>
      <c r="N14481">
        <v>954993178</v>
      </c>
      <c r="O14481">
        <v>954993178</v>
      </c>
      <c r="P14481" s="1" t="s">
        <v>13738</v>
      </c>
      <c r="Q14481" s="1" t="s">
        <v>13738</v>
      </c>
      <c r="R14481">
        <v>818493</v>
      </c>
      <c r="S14481">
        <v>818493</v>
      </c>
      <c r="T14481" s="2" t="s">
        <v>2864</v>
      </c>
      <c r="U14481" s="2" t="s">
        <v>2864</v>
      </c>
      <c r="V14481" s="2">
        <v>45321</v>
      </c>
      <c r="W14481" s="2">
        <v>45323</v>
      </c>
    </row>
    <row r="14482" spans="1:23" x14ac:dyDescent="0.25">
      <c r="A14482" t="s">
        <v>2865</v>
      </c>
      <c r="B14482">
        <v>1718744</v>
      </c>
      <c r="C14482">
        <v>3125971</v>
      </c>
      <c r="D14482">
        <v>504</v>
      </c>
      <c r="E14482">
        <v>763</v>
      </c>
      <c r="F14482" t="s">
        <v>1628</v>
      </c>
      <c r="G14482" t="s">
        <v>1627</v>
      </c>
      <c r="H14482" t="s">
        <v>1630</v>
      </c>
      <c r="I14482" t="s">
        <v>1629</v>
      </c>
      <c r="J14482" t="s">
        <v>1632</v>
      </c>
      <c r="K14482" t="s">
        <v>1631</v>
      </c>
      <c r="L14482" t="s">
        <v>13764</v>
      </c>
      <c r="M14482" t="s">
        <v>13765</v>
      </c>
      <c r="N14482">
        <v>954993659</v>
      </c>
      <c r="O14482">
        <v>954993659</v>
      </c>
      <c r="P14482" s="1" t="s">
        <v>13738</v>
      </c>
      <c r="Q14482" s="1" t="s">
        <v>13738</v>
      </c>
      <c r="R14482">
        <v>818493</v>
      </c>
      <c r="S14482">
        <v>818493</v>
      </c>
      <c r="T14482" s="2" t="s">
        <v>2866</v>
      </c>
      <c r="U14482" s="2" t="s">
        <v>2866</v>
      </c>
      <c r="V14482" s="2">
        <v>45321</v>
      </c>
      <c r="W14482" s="2">
        <v>45323</v>
      </c>
    </row>
    <row r="14483" spans="1:23" x14ac:dyDescent="0.25">
      <c r="A14483" t="s">
        <v>2867</v>
      </c>
      <c r="B14483">
        <v>1720009</v>
      </c>
      <c r="C14483">
        <v>3126565</v>
      </c>
      <c r="D14483">
        <v>504</v>
      </c>
      <c r="E14483">
        <v>763</v>
      </c>
      <c r="F14483" t="s">
        <v>1628</v>
      </c>
      <c r="G14483" t="s">
        <v>1627</v>
      </c>
      <c r="H14483" t="s">
        <v>1630</v>
      </c>
      <c r="I14483" t="s">
        <v>1629</v>
      </c>
      <c r="J14483" t="s">
        <v>1632</v>
      </c>
      <c r="K14483" t="s">
        <v>1631</v>
      </c>
      <c r="L14483" t="s">
        <v>13764</v>
      </c>
      <c r="M14483" t="s">
        <v>13765</v>
      </c>
      <c r="N14483">
        <v>954993441</v>
      </c>
      <c r="O14483">
        <v>954993441</v>
      </c>
      <c r="P14483" s="1" t="s">
        <v>13738</v>
      </c>
      <c r="Q14483" s="1" t="s">
        <v>13738</v>
      </c>
      <c r="R14483">
        <v>818493</v>
      </c>
      <c r="S14483">
        <v>818493</v>
      </c>
      <c r="T14483" s="2" t="s">
        <v>2868</v>
      </c>
      <c r="U14483" s="2" t="s">
        <v>2868</v>
      </c>
      <c r="V14483" s="2">
        <v>45321</v>
      </c>
      <c r="W14483" s="2">
        <v>45323</v>
      </c>
    </row>
    <row r="14484" spans="1:23" x14ac:dyDescent="0.25">
      <c r="A14484" t="s">
        <v>2869</v>
      </c>
      <c r="B14484">
        <v>1719404</v>
      </c>
      <c r="C14484">
        <v>3126358</v>
      </c>
      <c r="D14484">
        <v>504</v>
      </c>
      <c r="E14484">
        <v>763</v>
      </c>
      <c r="F14484" t="s">
        <v>1628</v>
      </c>
      <c r="G14484" t="s">
        <v>1627</v>
      </c>
      <c r="H14484" t="s">
        <v>1630</v>
      </c>
      <c r="I14484" t="s">
        <v>1629</v>
      </c>
      <c r="J14484" t="s">
        <v>1632</v>
      </c>
      <c r="K14484" t="s">
        <v>1631</v>
      </c>
      <c r="L14484" t="s">
        <v>13764</v>
      </c>
      <c r="M14484" t="s">
        <v>13765</v>
      </c>
      <c r="N14484">
        <v>954986634</v>
      </c>
      <c r="O14484">
        <v>954986634</v>
      </c>
      <c r="P14484" s="1" t="s">
        <v>13738</v>
      </c>
      <c r="Q14484" s="1" t="s">
        <v>13738</v>
      </c>
      <c r="R14484">
        <v>818493</v>
      </c>
      <c r="S14484">
        <v>818493</v>
      </c>
      <c r="T14484" s="2" t="s">
        <v>2870</v>
      </c>
      <c r="U14484" s="2" t="s">
        <v>2870</v>
      </c>
      <c r="V14484" s="2">
        <v>45321</v>
      </c>
      <c r="W14484" s="2">
        <v>45323</v>
      </c>
    </row>
    <row r="14485" spans="1:23" x14ac:dyDescent="0.25">
      <c r="A14485" t="s">
        <v>2871</v>
      </c>
      <c r="B14485">
        <v>1719705</v>
      </c>
      <c r="C14485">
        <v>3126488</v>
      </c>
      <c r="D14485">
        <v>504</v>
      </c>
      <c r="E14485">
        <v>763</v>
      </c>
      <c r="F14485" t="s">
        <v>1628</v>
      </c>
      <c r="G14485" t="s">
        <v>1627</v>
      </c>
      <c r="H14485" t="s">
        <v>1630</v>
      </c>
      <c r="I14485" t="s">
        <v>1629</v>
      </c>
      <c r="J14485" t="s">
        <v>1632</v>
      </c>
      <c r="K14485" t="s">
        <v>1631</v>
      </c>
      <c r="L14485" t="s">
        <v>13764</v>
      </c>
      <c r="M14485" t="s">
        <v>13765</v>
      </c>
      <c r="N14485">
        <v>954993346</v>
      </c>
      <c r="O14485">
        <v>954993346</v>
      </c>
      <c r="P14485" s="1" t="s">
        <v>13738</v>
      </c>
      <c r="Q14485" s="1" t="s">
        <v>13738</v>
      </c>
      <c r="R14485">
        <v>818493</v>
      </c>
      <c r="S14485">
        <v>818493</v>
      </c>
      <c r="T14485" s="2" t="s">
        <v>2401</v>
      </c>
      <c r="U14485" s="2" t="s">
        <v>2401</v>
      </c>
      <c r="V14485" s="2">
        <v>45321</v>
      </c>
      <c r="W14485" s="2">
        <v>45323</v>
      </c>
    </row>
    <row r="14486" spans="1:23" x14ac:dyDescent="0.25">
      <c r="A14486" t="s">
        <v>2872</v>
      </c>
      <c r="B14486">
        <v>1719936</v>
      </c>
      <c r="C14486">
        <v>3126554</v>
      </c>
      <c r="D14486">
        <v>504</v>
      </c>
      <c r="E14486">
        <v>763</v>
      </c>
      <c r="F14486" t="s">
        <v>1628</v>
      </c>
      <c r="G14486" t="s">
        <v>1627</v>
      </c>
      <c r="H14486" t="s">
        <v>1630</v>
      </c>
      <c r="I14486" t="s">
        <v>1629</v>
      </c>
      <c r="J14486" t="s">
        <v>1632</v>
      </c>
      <c r="K14486" t="s">
        <v>1631</v>
      </c>
      <c r="L14486" t="s">
        <v>13764</v>
      </c>
      <c r="M14486" t="s">
        <v>13765</v>
      </c>
      <c r="N14486">
        <v>954993392</v>
      </c>
      <c r="O14486">
        <v>954993392</v>
      </c>
      <c r="P14486" s="1" t="s">
        <v>13738</v>
      </c>
      <c r="Q14486" s="1" t="s">
        <v>13738</v>
      </c>
      <c r="R14486">
        <v>818493</v>
      </c>
      <c r="S14486">
        <v>818493</v>
      </c>
      <c r="T14486" s="2" t="s">
        <v>2873</v>
      </c>
      <c r="U14486" s="2" t="s">
        <v>2873</v>
      </c>
      <c r="V14486" s="2">
        <v>45321</v>
      </c>
      <c r="W14486" s="2">
        <v>45323</v>
      </c>
    </row>
    <row r="14487" spans="1:23" x14ac:dyDescent="0.25">
      <c r="A14487" t="s">
        <v>2874</v>
      </c>
      <c r="B14487">
        <v>1718686</v>
      </c>
      <c r="C14487">
        <v>3125939</v>
      </c>
      <c r="D14487">
        <v>504</v>
      </c>
      <c r="E14487">
        <v>763</v>
      </c>
      <c r="F14487" t="s">
        <v>1628</v>
      </c>
      <c r="G14487" t="s">
        <v>1627</v>
      </c>
      <c r="H14487" t="s">
        <v>1630</v>
      </c>
      <c r="I14487" t="s">
        <v>1629</v>
      </c>
      <c r="J14487" t="s">
        <v>1632</v>
      </c>
      <c r="K14487" t="s">
        <v>1631</v>
      </c>
      <c r="L14487" t="s">
        <v>13764</v>
      </c>
      <c r="M14487" t="s">
        <v>13765</v>
      </c>
      <c r="N14487">
        <v>954993607</v>
      </c>
      <c r="O14487">
        <v>954993607</v>
      </c>
      <c r="P14487" s="1" t="s">
        <v>13738</v>
      </c>
      <c r="Q14487" s="1" t="s">
        <v>13738</v>
      </c>
      <c r="R14487">
        <v>818493</v>
      </c>
      <c r="S14487">
        <v>818493</v>
      </c>
      <c r="T14487" s="2" t="s">
        <v>1801</v>
      </c>
      <c r="U14487" s="2" t="s">
        <v>1801</v>
      </c>
      <c r="V14487" s="2">
        <v>45321</v>
      </c>
      <c r="W14487" s="2">
        <v>45323</v>
      </c>
    </row>
    <row r="14488" spans="1:23" x14ac:dyDescent="0.25">
      <c r="A14488" t="s">
        <v>2875</v>
      </c>
      <c r="B14488">
        <v>1719006</v>
      </c>
      <c r="C14488">
        <v>3126148</v>
      </c>
      <c r="D14488">
        <v>504</v>
      </c>
      <c r="E14488">
        <v>763</v>
      </c>
      <c r="F14488" t="s">
        <v>1628</v>
      </c>
      <c r="G14488" t="s">
        <v>1627</v>
      </c>
      <c r="H14488" t="s">
        <v>1630</v>
      </c>
      <c r="I14488" t="s">
        <v>1629</v>
      </c>
      <c r="J14488" t="s">
        <v>1632</v>
      </c>
      <c r="K14488" t="s">
        <v>1631</v>
      </c>
      <c r="L14488" t="s">
        <v>13764</v>
      </c>
      <c r="M14488" t="s">
        <v>13765</v>
      </c>
      <c r="N14488">
        <v>954993179</v>
      </c>
      <c r="O14488">
        <v>954993179</v>
      </c>
      <c r="P14488" s="1" t="s">
        <v>13738</v>
      </c>
      <c r="Q14488" s="1" t="s">
        <v>13738</v>
      </c>
      <c r="R14488">
        <v>818493</v>
      </c>
      <c r="S14488">
        <v>818493</v>
      </c>
      <c r="T14488" s="2" t="s">
        <v>2799</v>
      </c>
      <c r="U14488" s="2" t="s">
        <v>2799</v>
      </c>
      <c r="V14488" s="2">
        <v>45321</v>
      </c>
      <c r="W14488" s="2">
        <v>45323</v>
      </c>
    </row>
    <row r="14489" spans="1:23" x14ac:dyDescent="0.25">
      <c r="A14489" t="s">
        <v>2876</v>
      </c>
      <c r="B14489">
        <v>1718710</v>
      </c>
      <c r="C14489">
        <v>3125951</v>
      </c>
      <c r="D14489">
        <v>504</v>
      </c>
      <c r="E14489">
        <v>763</v>
      </c>
      <c r="F14489" t="s">
        <v>1628</v>
      </c>
      <c r="G14489" t="s">
        <v>1627</v>
      </c>
      <c r="H14489" t="s">
        <v>1630</v>
      </c>
      <c r="I14489" t="s">
        <v>1629</v>
      </c>
      <c r="J14489" t="s">
        <v>1632</v>
      </c>
      <c r="K14489" t="s">
        <v>1631</v>
      </c>
      <c r="L14489" t="s">
        <v>13764</v>
      </c>
      <c r="M14489" t="s">
        <v>13765</v>
      </c>
      <c r="N14489">
        <v>954993617</v>
      </c>
      <c r="O14489">
        <v>954993617</v>
      </c>
      <c r="P14489" s="1" t="s">
        <v>13738</v>
      </c>
      <c r="Q14489" s="1" t="s">
        <v>13738</v>
      </c>
      <c r="R14489">
        <v>818493</v>
      </c>
      <c r="S14489">
        <v>818493</v>
      </c>
      <c r="T14489" s="2" t="s">
        <v>2251</v>
      </c>
      <c r="U14489" s="2" t="s">
        <v>2251</v>
      </c>
      <c r="V14489" s="2">
        <v>45321</v>
      </c>
      <c r="W14489" s="2">
        <v>45323</v>
      </c>
    </row>
    <row r="14490" spans="1:23" x14ac:dyDescent="0.25">
      <c r="A14490" t="s">
        <v>2877</v>
      </c>
      <c r="B14490">
        <v>1718273</v>
      </c>
      <c r="C14490">
        <v>3124372</v>
      </c>
      <c r="D14490">
        <v>504</v>
      </c>
      <c r="E14490">
        <v>763</v>
      </c>
      <c r="F14490" t="s">
        <v>1628</v>
      </c>
      <c r="G14490" t="s">
        <v>1627</v>
      </c>
      <c r="H14490" t="s">
        <v>1630</v>
      </c>
      <c r="I14490" t="s">
        <v>1629</v>
      </c>
      <c r="J14490" t="s">
        <v>1632</v>
      </c>
      <c r="K14490" t="s">
        <v>1631</v>
      </c>
      <c r="L14490" t="s">
        <v>13764</v>
      </c>
      <c r="M14490" t="s">
        <v>13765</v>
      </c>
      <c r="N14490">
        <v>954994431</v>
      </c>
      <c r="O14490">
        <v>954994431</v>
      </c>
      <c r="P14490" s="1" t="s">
        <v>13738</v>
      </c>
      <c r="Q14490" s="1" t="s">
        <v>13738</v>
      </c>
      <c r="R14490">
        <v>818493</v>
      </c>
      <c r="S14490">
        <v>818493</v>
      </c>
      <c r="T14490" s="2" t="s">
        <v>2878</v>
      </c>
      <c r="U14490" s="2" t="s">
        <v>2878</v>
      </c>
      <c r="V14490" s="2">
        <v>45321</v>
      </c>
      <c r="W14490" s="2">
        <v>45323</v>
      </c>
    </row>
    <row r="14491" spans="1:23" x14ac:dyDescent="0.25">
      <c r="A14491" t="s">
        <v>2879</v>
      </c>
      <c r="B14491">
        <v>1718213</v>
      </c>
      <c r="C14491">
        <v>3124344</v>
      </c>
      <c r="D14491">
        <v>504</v>
      </c>
      <c r="E14491">
        <v>763</v>
      </c>
      <c r="F14491" t="s">
        <v>1628</v>
      </c>
      <c r="G14491" t="s">
        <v>1627</v>
      </c>
      <c r="H14491" t="s">
        <v>1630</v>
      </c>
      <c r="I14491" t="s">
        <v>1629</v>
      </c>
      <c r="J14491" t="s">
        <v>1632</v>
      </c>
      <c r="K14491" t="s">
        <v>1631</v>
      </c>
      <c r="L14491" t="s">
        <v>13764</v>
      </c>
      <c r="M14491" t="s">
        <v>13765</v>
      </c>
      <c r="N14491">
        <v>954988544</v>
      </c>
      <c r="O14491">
        <v>954988544</v>
      </c>
      <c r="P14491" s="1" t="s">
        <v>13738</v>
      </c>
      <c r="Q14491" s="1" t="s">
        <v>13738</v>
      </c>
      <c r="R14491">
        <v>818493</v>
      </c>
      <c r="S14491">
        <v>818493</v>
      </c>
      <c r="T14491" s="2" t="s">
        <v>2880</v>
      </c>
      <c r="U14491" s="2" t="s">
        <v>2880</v>
      </c>
      <c r="V14491" s="2">
        <v>45321</v>
      </c>
      <c r="W14491" s="2">
        <v>45323</v>
      </c>
    </row>
    <row r="14492" spans="1:23" x14ac:dyDescent="0.25">
      <c r="A14492" t="s">
        <v>2881</v>
      </c>
      <c r="B14492">
        <v>1720047</v>
      </c>
      <c r="C14492">
        <v>3126571</v>
      </c>
      <c r="D14492">
        <v>504</v>
      </c>
      <c r="E14492">
        <v>763</v>
      </c>
      <c r="F14492" t="s">
        <v>1628</v>
      </c>
      <c r="G14492" t="s">
        <v>1627</v>
      </c>
      <c r="H14492" t="s">
        <v>1630</v>
      </c>
      <c r="I14492" t="s">
        <v>1629</v>
      </c>
      <c r="J14492" t="s">
        <v>1632</v>
      </c>
      <c r="K14492" t="s">
        <v>1631</v>
      </c>
      <c r="L14492" t="s">
        <v>13764</v>
      </c>
      <c r="M14492" t="s">
        <v>13765</v>
      </c>
      <c r="N14492">
        <v>954993438</v>
      </c>
      <c r="O14492">
        <v>954993438</v>
      </c>
      <c r="P14492" s="1" t="s">
        <v>13738</v>
      </c>
      <c r="Q14492" s="1" t="s">
        <v>13738</v>
      </c>
      <c r="R14492">
        <v>818493</v>
      </c>
      <c r="S14492">
        <v>818493</v>
      </c>
      <c r="T14492" s="2" t="s">
        <v>2882</v>
      </c>
      <c r="U14492" s="2" t="s">
        <v>2882</v>
      </c>
      <c r="V14492" s="2">
        <v>45321</v>
      </c>
      <c r="W14492" s="2">
        <v>45323</v>
      </c>
    </row>
    <row r="14493" spans="1:23" x14ac:dyDescent="0.25">
      <c r="A14493" t="s">
        <v>2883</v>
      </c>
      <c r="B14493">
        <v>1719807</v>
      </c>
      <c r="C14493">
        <v>3126519</v>
      </c>
      <c r="D14493">
        <v>504</v>
      </c>
      <c r="E14493">
        <v>763</v>
      </c>
      <c r="F14493" t="s">
        <v>1628</v>
      </c>
      <c r="G14493" t="s">
        <v>1627</v>
      </c>
      <c r="H14493" t="s">
        <v>1630</v>
      </c>
      <c r="I14493" t="s">
        <v>1629</v>
      </c>
      <c r="J14493" t="s">
        <v>1632</v>
      </c>
      <c r="K14493" t="s">
        <v>1631</v>
      </c>
      <c r="L14493" t="s">
        <v>13764</v>
      </c>
      <c r="M14493" t="s">
        <v>13765</v>
      </c>
      <c r="N14493">
        <v>954995607</v>
      </c>
      <c r="O14493">
        <v>954995607</v>
      </c>
      <c r="P14493" s="1" t="s">
        <v>13738</v>
      </c>
      <c r="Q14493" s="1" t="s">
        <v>13738</v>
      </c>
      <c r="R14493">
        <v>818493</v>
      </c>
      <c r="S14493">
        <v>818493</v>
      </c>
      <c r="T14493" s="2" t="s">
        <v>2884</v>
      </c>
      <c r="U14493" s="2" t="s">
        <v>2884</v>
      </c>
      <c r="V14493" s="2">
        <v>45321</v>
      </c>
      <c r="W14493" s="2">
        <v>45323</v>
      </c>
    </row>
    <row r="14494" spans="1:23" x14ac:dyDescent="0.25">
      <c r="A14494" t="s">
        <v>2885</v>
      </c>
      <c r="B14494">
        <v>1718792</v>
      </c>
      <c r="C14494">
        <v>3126008</v>
      </c>
      <c r="D14494">
        <v>504</v>
      </c>
      <c r="E14494">
        <v>763</v>
      </c>
      <c r="F14494" t="s">
        <v>1628</v>
      </c>
      <c r="G14494" t="s">
        <v>1627</v>
      </c>
      <c r="H14494" t="s">
        <v>1630</v>
      </c>
      <c r="I14494" t="s">
        <v>1629</v>
      </c>
      <c r="J14494" t="s">
        <v>1632</v>
      </c>
      <c r="K14494" t="s">
        <v>1631</v>
      </c>
      <c r="L14494" t="s">
        <v>13764</v>
      </c>
      <c r="M14494" t="s">
        <v>13765</v>
      </c>
      <c r="N14494">
        <v>954993911</v>
      </c>
      <c r="O14494">
        <v>954993911</v>
      </c>
      <c r="P14494" s="1" t="s">
        <v>13738</v>
      </c>
      <c r="Q14494" s="1" t="s">
        <v>13738</v>
      </c>
      <c r="R14494">
        <v>818493</v>
      </c>
      <c r="S14494">
        <v>818493</v>
      </c>
      <c r="T14494" s="2" t="s">
        <v>2886</v>
      </c>
      <c r="U14494" s="2" t="s">
        <v>2886</v>
      </c>
      <c r="V14494" s="2">
        <v>45321</v>
      </c>
      <c r="W14494" s="2">
        <v>45323</v>
      </c>
    </row>
    <row r="14495" spans="1:23" x14ac:dyDescent="0.25">
      <c r="A14495" t="s">
        <v>2887</v>
      </c>
      <c r="B14495">
        <v>1718539</v>
      </c>
      <c r="C14495">
        <v>3125864</v>
      </c>
      <c r="D14495">
        <v>504</v>
      </c>
      <c r="E14495">
        <v>763</v>
      </c>
      <c r="F14495" t="s">
        <v>1628</v>
      </c>
      <c r="G14495" t="s">
        <v>1627</v>
      </c>
      <c r="H14495" t="s">
        <v>1630</v>
      </c>
      <c r="I14495" t="s">
        <v>1629</v>
      </c>
      <c r="J14495" t="s">
        <v>1632</v>
      </c>
      <c r="K14495" t="s">
        <v>1631</v>
      </c>
      <c r="L14495" t="s">
        <v>13764</v>
      </c>
      <c r="M14495" t="s">
        <v>13765</v>
      </c>
      <c r="N14495">
        <v>954994158</v>
      </c>
      <c r="O14495">
        <v>954994158</v>
      </c>
      <c r="P14495" s="1" t="s">
        <v>13738</v>
      </c>
      <c r="Q14495" s="1" t="s">
        <v>13738</v>
      </c>
      <c r="R14495">
        <v>818493</v>
      </c>
      <c r="S14495">
        <v>818493</v>
      </c>
      <c r="T14495" s="2" t="s">
        <v>2888</v>
      </c>
      <c r="U14495" s="2" t="s">
        <v>2888</v>
      </c>
      <c r="V14495" s="2">
        <v>45321</v>
      </c>
      <c r="W14495" s="2">
        <v>45323</v>
      </c>
    </row>
    <row r="14496" spans="1:23" x14ac:dyDescent="0.25">
      <c r="A14496" t="s">
        <v>2889</v>
      </c>
      <c r="B14496">
        <v>1717971</v>
      </c>
      <c r="C14496">
        <v>3124170</v>
      </c>
      <c r="D14496">
        <v>504</v>
      </c>
      <c r="E14496">
        <v>763</v>
      </c>
      <c r="F14496" t="s">
        <v>1628</v>
      </c>
      <c r="G14496" t="s">
        <v>1627</v>
      </c>
      <c r="H14496" t="s">
        <v>1630</v>
      </c>
      <c r="I14496" t="s">
        <v>1629</v>
      </c>
      <c r="J14496" t="s">
        <v>1632</v>
      </c>
      <c r="K14496" t="s">
        <v>1631</v>
      </c>
      <c r="L14496" t="s">
        <v>13764</v>
      </c>
      <c r="M14496" t="s">
        <v>13765</v>
      </c>
      <c r="N14496">
        <v>954988538</v>
      </c>
      <c r="O14496">
        <v>954988538</v>
      </c>
      <c r="P14496" s="1" t="s">
        <v>13738</v>
      </c>
      <c r="Q14496" s="1" t="s">
        <v>13738</v>
      </c>
      <c r="R14496">
        <v>818493</v>
      </c>
      <c r="S14496">
        <v>818493</v>
      </c>
      <c r="T14496" s="2" t="s">
        <v>2890</v>
      </c>
      <c r="U14496" s="2" t="s">
        <v>2890</v>
      </c>
      <c r="V14496" s="2">
        <v>45321</v>
      </c>
      <c r="W14496" s="2">
        <v>45323</v>
      </c>
    </row>
    <row r="14497" spans="1:23" x14ac:dyDescent="0.25">
      <c r="A14497" t="s">
        <v>2891</v>
      </c>
      <c r="B14497">
        <v>1719302</v>
      </c>
      <c r="C14497">
        <v>3126307</v>
      </c>
      <c r="D14497">
        <v>504</v>
      </c>
      <c r="E14497">
        <v>763</v>
      </c>
      <c r="F14497" t="s">
        <v>1628</v>
      </c>
      <c r="G14497" t="s">
        <v>1627</v>
      </c>
      <c r="H14497" t="s">
        <v>1630</v>
      </c>
      <c r="I14497" t="s">
        <v>1629</v>
      </c>
      <c r="J14497" t="s">
        <v>1632</v>
      </c>
      <c r="K14497" t="s">
        <v>1631</v>
      </c>
      <c r="L14497" t="s">
        <v>13764</v>
      </c>
      <c r="M14497" t="s">
        <v>13765</v>
      </c>
      <c r="N14497">
        <v>954993739</v>
      </c>
      <c r="O14497">
        <v>954993739</v>
      </c>
      <c r="P14497" s="1" t="s">
        <v>13738</v>
      </c>
      <c r="Q14497" s="1" t="s">
        <v>13738</v>
      </c>
      <c r="R14497">
        <v>818493</v>
      </c>
      <c r="S14497">
        <v>818493</v>
      </c>
      <c r="T14497" s="2" t="s">
        <v>2892</v>
      </c>
      <c r="U14497" s="2" t="s">
        <v>2892</v>
      </c>
      <c r="V14497" s="2">
        <v>45321</v>
      </c>
      <c r="W14497" s="2">
        <v>45323</v>
      </c>
    </row>
    <row r="14498" spans="1:23" x14ac:dyDescent="0.25">
      <c r="A14498" t="s">
        <v>2893</v>
      </c>
      <c r="B14498">
        <v>1718969</v>
      </c>
      <c r="C14498">
        <v>3126108</v>
      </c>
      <c r="D14498">
        <v>504</v>
      </c>
      <c r="E14498">
        <v>763</v>
      </c>
      <c r="F14498" t="s">
        <v>1628</v>
      </c>
      <c r="G14498" t="s">
        <v>1627</v>
      </c>
      <c r="H14498" t="s">
        <v>1630</v>
      </c>
      <c r="I14498" t="s">
        <v>1629</v>
      </c>
      <c r="J14498" t="s">
        <v>1632</v>
      </c>
      <c r="K14498" t="s">
        <v>1631</v>
      </c>
      <c r="L14498" t="s">
        <v>13764</v>
      </c>
      <c r="M14498" t="s">
        <v>13765</v>
      </c>
      <c r="N14498">
        <v>954993142</v>
      </c>
      <c r="O14498">
        <v>954993142</v>
      </c>
      <c r="P14498" s="1" t="s">
        <v>13738</v>
      </c>
      <c r="Q14498" s="1" t="s">
        <v>13738</v>
      </c>
      <c r="R14498">
        <v>818493</v>
      </c>
      <c r="S14498">
        <v>818493</v>
      </c>
      <c r="T14498" s="2" t="s">
        <v>2894</v>
      </c>
      <c r="U14498" s="2" t="s">
        <v>2894</v>
      </c>
      <c r="V14498" s="2">
        <v>45321</v>
      </c>
      <c r="W14498" s="2">
        <v>45323</v>
      </c>
    </row>
    <row r="14499" spans="1:23" x14ac:dyDescent="0.25">
      <c r="A14499" t="s">
        <v>2895</v>
      </c>
      <c r="B14499">
        <v>1719491</v>
      </c>
      <c r="C14499">
        <v>3126400</v>
      </c>
      <c r="D14499">
        <v>504</v>
      </c>
      <c r="E14499">
        <v>763</v>
      </c>
      <c r="F14499" t="s">
        <v>1628</v>
      </c>
      <c r="G14499" t="s">
        <v>1627</v>
      </c>
      <c r="H14499" t="s">
        <v>1630</v>
      </c>
      <c r="I14499" t="s">
        <v>1629</v>
      </c>
      <c r="J14499" t="s">
        <v>1632</v>
      </c>
      <c r="K14499" t="s">
        <v>1631</v>
      </c>
      <c r="L14499" t="s">
        <v>13764</v>
      </c>
      <c r="M14499" t="s">
        <v>13765</v>
      </c>
      <c r="N14499">
        <v>954993408</v>
      </c>
      <c r="O14499">
        <v>954993408</v>
      </c>
      <c r="P14499" s="1" t="s">
        <v>13738</v>
      </c>
      <c r="Q14499" s="1" t="s">
        <v>13738</v>
      </c>
      <c r="R14499">
        <v>818493</v>
      </c>
      <c r="S14499">
        <v>818493</v>
      </c>
      <c r="T14499" s="2" t="s">
        <v>2896</v>
      </c>
      <c r="U14499" s="2" t="s">
        <v>2896</v>
      </c>
      <c r="V14499" s="2">
        <v>45321</v>
      </c>
      <c r="W14499" s="2">
        <v>45323</v>
      </c>
    </row>
    <row r="14500" spans="1:23" x14ac:dyDescent="0.25">
      <c r="A14500" t="s">
        <v>2897</v>
      </c>
      <c r="B14500">
        <v>1720056</v>
      </c>
      <c r="C14500">
        <v>3126575</v>
      </c>
      <c r="D14500">
        <v>504</v>
      </c>
      <c r="E14500">
        <v>763</v>
      </c>
      <c r="F14500" t="s">
        <v>1628</v>
      </c>
      <c r="G14500" t="s">
        <v>1627</v>
      </c>
      <c r="H14500" t="s">
        <v>1630</v>
      </c>
      <c r="I14500" t="s">
        <v>1629</v>
      </c>
      <c r="J14500" t="s">
        <v>1632</v>
      </c>
      <c r="K14500" t="s">
        <v>1631</v>
      </c>
      <c r="L14500" t="s">
        <v>13764</v>
      </c>
      <c r="M14500" t="s">
        <v>13765</v>
      </c>
      <c r="N14500">
        <v>954993436</v>
      </c>
      <c r="O14500">
        <v>954993436</v>
      </c>
      <c r="P14500" s="1" t="s">
        <v>13738</v>
      </c>
      <c r="Q14500" s="1" t="s">
        <v>13738</v>
      </c>
      <c r="R14500">
        <v>818493</v>
      </c>
      <c r="S14500">
        <v>818493</v>
      </c>
      <c r="T14500" s="2" t="s">
        <v>2898</v>
      </c>
      <c r="U14500" s="2" t="s">
        <v>2898</v>
      </c>
      <c r="V14500" s="2">
        <v>45321</v>
      </c>
      <c r="W14500" s="2">
        <v>45323</v>
      </c>
    </row>
    <row r="14501" spans="1:23" x14ac:dyDescent="0.25">
      <c r="A14501" t="s">
        <v>2899</v>
      </c>
      <c r="B14501">
        <v>1718323</v>
      </c>
      <c r="C14501">
        <v>3124393</v>
      </c>
      <c r="D14501">
        <v>504</v>
      </c>
      <c r="E14501">
        <v>763</v>
      </c>
      <c r="F14501" t="s">
        <v>1628</v>
      </c>
      <c r="G14501" t="s">
        <v>1627</v>
      </c>
      <c r="H14501" t="s">
        <v>1630</v>
      </c>
      <c r="I14501" t="s">
        <v>1629</v>
      </c>
      <c r="J14501" t="s">
        <v>1632</v>
      </c>
      <c r="K14501" t="s">
        <v>1631</v>
      </c>
      <c r="L14501" t="s">
        <v>13764</v>
      </c>
      <c r="M14501" t="s">
        <v>13765</v>
      </c>
      <c r="N14501">
        <v>954994437</v>
      </c>
      <c r="O14501">
        <v>954994437</v>
      </c>
      <c r="P14501" s="1" t="s">
        <v>13738</v>
      </c>
      <c r="Q14501" s="1" t="s">
        <v>13738</v>
      </c>
      <c r="R14501">
        <v>818493</v>
      </c>
      <c r="S14501">
        <v>818493</v>
      </c>
      <c r="T14501" s="2" t="s">
        <v>2900</v>
      </c>
      <c r="U14501" s="2" t="s">
        <v>2900</v>
      </c>
      <c r="V14501" s="2">
        <v>45321</v>
      </c>
      <c r="W14501" s="2">
        <v>45323</v>
      </c>
    </row>
    <row r="14502" spans="1:23" x14ac:dyDescent="0.25">
      <c r="A14502" t="s">
        <v>2901</v>
      </c>
      <c r="B14502">
        <v>1720070</v>
      </c>
      <c r="C14502">
        <v>3126579</v>
      </c>
      <c r="D14502">
        <v>504</v>
      </c>
      <c r="E14502">
        <v>763</v>
      </c>
      <c r="F14502" t="s">
        <v>1628</v>
      </c>
      <c r="G14502" t="s">
        <v>1627</v>
      </c>
      <c r="H14502" t="s">
        <v>1630</v>
      </c>
      <c r="I14502" t="s">
        <v>1629</v>
      </c>
      <c r="J14502" t="s">
        <v>1632</v>
      </c>
      <c r="K14502" t="s">
        <v>1631</v>
      </c>
      <c r="L14502" t="s">
        <v>13764</v>
      </c>
      <c r="M14502" t="s">
        <v>13765</v>
      </c>
      <c r="N14502">
        <v>954993437</v>
      </c>
      <c r="O14502">
        <v>954993437</v>
      </c>
      <c r="P14502" s="1" t="s">
        <v>13738</v>
      </c>
      <c r="Q14502" s="1" t="s">
        <v>13738</v>
      </c>
      <c r="R14502">
        <v>818493</v>
      </c>
      <c r="S14502">
        <v>818493</v>
      </c>
      <c r="T14502" s="2" t="s">
        <v>2902</v>
      </c>
      <c r="U14502" s="2" t="s">
        <v>2902</v>
      </c>
      <c r="V14502" s="2">
        <v>45321</v>
      </c>
      <c r="W14502" s="2">
        <v>45323</v>
      </c>
    </row>
    <row r="14503" spans="1:23" x14ac:dyDescent="0.25">
      <c r="A14503" t="s">
        <v>2903</v>
      </c>
      <c r="B14503">
        <v>1719337</v>
      </c>
      <c r="C14503">
        <v>3126316</v>
      </c>
      <c r="D14503">
        <v>504</v>
      </c>
      <c r="E14503">
        <v>763</v>
      </c>
      <c r="F14503" t="s">
        <v>1628</v>
      </c>
      <c r="G14503" t="s">
        <v>1627</v>
      </c>
      <c r="H14503" t="s">
        <v>1630</v>
      </c>
      <c r="I14503" t="s">
        <v>1629</v>
      </c>
      <c r="J14503" t="s">
        <v>1632</v>
      </c>
      <c r="K14503" t="s">
        <v>1631</v>
      </c>
      <c r="L14503" t="s">
        <v>13764</v>
      </c>
      <c r="M14503" t="s">
        <v>13765</v>
      </c>
      <c r="N14503">
        <v>954993763</v>
      </c>
      <c r="O14503">
        <v>954993763</v>
      </c>
      <c r="P14503" s="1" t="s">
        <v>13738</v>
      </c>
      <c r="Q14503" s="1" t="s">
        <v>13738</v>
      </c>
      <c r="R14503">
        <v>818493</v>
      </c>
      <c r="S14503">
        <v>818493</v>
      </c>
      <c r="T14503" s="2" t="s">
        <v>2904</v>
      </c>
      <c r="U14503" s="2" t="s">
        <v>2904</v>
      </c>
      <c r="V14503" s="2">
        <v>45321</v>
      </c>
      <c r="W14503" s="2">
        <v>45323</v>
      </c>
    </row>
    <row r="14504" spans="1:23" x14ac:dyDescent="0.25">
      <c r="A14504" t="s">
        <v>2905</v>
      </c>
      <c r="B14504">
        <v>1720066</v>
      </c>
      <c r="C14504">
        <v>3126577</v>
      </c>
      <c r="D14504">
        <v>504</v>
      </c>
      <c r="E14504">
        <v>763</v>
      </c>
      <c r="F14504" t="s">
        <v>1628</v>
      </c>
      <c r="G14504" t="s">
        <v>1627</v>
      </c>
      <c r="H14504" t="s">
        <v>1630</v>
      </c>
      <c r="I14504" t="s">
        <v>1629</v>
      </c>
      <c r="J14504" t="s">
        <v>1632</v>
      </c>
      <c r="K14504" t="s">
        <v>1631</v>
      </c>
      <c r="L14504" t="s">
        <v>13764</v>
      </c>
      <c r="M14504" t="s">
        <v>13765</v>
      </c>
      <c r="N14504">
        <v>954993421</v>
      </c>
      <c r="O14504">
        <v>954993421</v>
      </c>
      <c r="P14504" s="1" t="s">
        <v>13738</v>
      </c>
      <c r="Q14504" s="1" t="s">
        <v>13738</v>
      </c>
      <c r="R14504">
        <v>818493</v>
      </c>
      <c r="S14504">
        <v>818493</v>
      </c>
      <c r="T14504" s="2" t="s">
        <v>2906</v>
      </c>
      <c r="U14504" s="2" t="s">
        <v>2906</v>
      </c>
      <c r="V14504" s="2">
        <v>45321</v>
      </c>
      <c r="W14504" s="2">
        <v>45323</v>
      </c>
    </row>
    <row r="14505" spans="1:23" x14ac:dyDescent="0.25">
      <c r="A14505" t="s">
        <v>2907</v>
      </c>
      <c r="B14505">
        <v>1718646</v>
      </c>
      <c r="C14505">
        <v>3125930</v>
      </c>
      <c r="D14505">
        <v>504</v>
      </c>
      <c r="E14505">
        <v>763</v>
      </c>
      <c r="F14505" t="s">
        <v>1628</v>
      </c>
      <c r="G14505" t="s">
        <v>1627</v>
      </c>
      <c r="H14505" t="s">
        <v>1630</v>
      </c>
      <c r="I14505" t="s">
        <v>1629</v>
      </c>
      <c r="J14505" t="s">
        <v>1632</v>
      </c>
      <c r="K14505" t="s">
        <v>1631</v>
      </c>
      <c r="L14505" t="s">
        <v>13764</v>
      </c>
      <c r="M14505" t="s">
        <v>13765</v>
      </c>
      <c r="N14505">
        <v>954993584</v>
      </c>
      <c r="O14505">
        <v>954993584</v>
      </c>
      <c r="P14505" s="1" t="s">
        <v>13738</v>
      </c>
      <c r="Q14505" s="1" t="s">
        <v>13738</v>
      </c>
      <c r="R14505">
        <v>818493</v>
      </c>
      <c r="S14505">
        <v>818493</v>
      </c>
      <c r="T14505" s="2" t="s">
        <v>2908</v>
      </c>
      <c r="U14505" s="2" t="s">
        <v>2908</v>
      </c>
      <c r="V14505" s="2">
        <v>45321</v>
      </c>
      <c r="W14505" s="2">
        <v>45323</v>
      </c>
    </row>
    <row r="14506" spans="1:23" x14ac:dyDescent="0.25">
      <c r="A14506" t="s">
        <v>2909</v>
      </c>
      <c r="B14506">
        <v>1718981</v>
      </c>
      <c r="C14506">
        <v>3126120</v>
      </c>
      <c r="D14506">
        <v>504</v>
      </c>
      <c r="E14506">
        <v>763</v>
      </c>
      <c r="F14506" t="s">
        <v>1628</v>
      </c>
      <c r="G14506" t="s">
        <v>1627</v>
      </c>
      <c r="H14506" t="s">
        <v>1630</v>
      </c>
      <c r="I14506" t="s">
        <v>1629</v>
      </c>
      <c r="J14506" t="s">
        <v>1632</v>
      </c>
      <c r="K14506" t="s">
        <v>1631</v>
      </c>
      <c r="L14506" t="s">
        <v>13764</v>
      </c>
      <c r="M14506" t="s">
        <v>13765</v>
      </c>
      <c r="N14506">
        <v>954993143</v>
      </c>
      <c r="O14506">
        <v>954993143</v>
      </c>
      <c r="P14506" s="1" t="s">
        <v>13738</v>
      </c>
      <c r="Q14506" s="1" t="s">
        <v>13738</v>
      </c>
      <c r="R14506">
        <v>818493</v>
      </c>
      <c r="S14506">
        <v>818493</v>
      </c>
      <c r="T14506" s="2" t="s">
        <v>2036</v>
      </c>
      <c r="U14506" s="2" t="s">
        <v>2036</v>
      </c>
      <c r="V14506" s="2">
        <v>45321</v>
      </c>
      <c r="W14506" s="2">
        <v>45323</v>
      </c>
    </row>
    <row r="14507" spans="1:23" x14ac:dyDescent="0.25">
      <c r="A14507" t="s">
        <v>2910</v>
      </c>
      <c r="B14507">
        <v>1718129</v>
      </c>
      <c r="C14507">
        <v>3124261</v>
      </c>
      <c r="D14507">
        <v>504</v>
      </c>
      <c r="E14507">
        <v>763</v>
      </c>
      <c r="F14507" t="s">
        <v>1628</v>
      </c>
      <c r="G14507" t="s">
        <v>1627</v>
      </c>
      <c r="H14507" t="s">
        <v>1630</v>
      </c>
      <c r="I14507" t="s">
        <v>1629</v>
      </c>
      <c r="J14507" t="s">
        <v>1632</v>
      </c>
      <c r="K14507" t="s">
        <v>1631</v>
      </c>
      <c r="L14507" t="s">
        <v>13764</v>
      </c>
      <c r="M14507" t="s">
        <v>13765</v>
      </c>
      <c r="N14507">
        <v>954993474</v>
      </c>
      <c r="O14507">
        <v>954993474</v>
      </c>
      <c r="P14507" s="1" t="s">
        <v>13738</v>
      </c>
      <c r="Q14507" s="1" t="s">
        <v>13738</v>
      </c>
      <c r="R14507">
        <v>818493</v>
      </c>
      <c r="S14507">
        <v>818493</v>
      </c>
      <c r="T14507" s="2" t="s">
        <v>2911</v>
      </c>
      <c r="U14507" s="2" t="s">
        <v>2911</v>
      </c>
      <c r="V14507" s="2">
        <v>45321</v>
      </c>
      <c r="W14507" s="2">
        <v>45323</v>
      </c>
    </row>
    <row r="14508" spans="1:23" x14ac:dyDescent="0.25">
      <c r="A14508" t="s">
        <v>2912</v>
      </c>
      <c r="B14508">
        <v>1718683</v>
      </c>
      <c r="C14508">
        <v>3125937</v>
      </c>
      <c r="D14508">
        <v>504</v>
      </c>
      <c r="E14508">
        <v>763</v>
      </c>
      <c r="F14508" t="s">
        <v>1628</v>
      </c>
      <c r="G14508" t="s">
        <v>1627</v>
      </c>
      <c r="H14508" t="s">
        <v>1630</v>
      </c>
      <c r="I14508" t="s">
        <v>1629</v>
      </c>
      <c r="J14508" t="s">
        <v>1632</v>
      </c>
      <c r="K14508" t="s">
        <v>1631</v>
      </c>
      <c r="L14508" t="s">
        <v>13764</v>
      </c>
      <c r="M14508" t="s">
        <v>13765</v>
      </c>
      <c r="N14508">
        <v>954993639</v>
      </c>
      <c r="O14508">
        <v>954993639</v>
      </c>
      <c r="P14508" s="1" t="s">
        <v>13738</v>
      </c>
      <c r="Q14508" s="1" t="s">
        <v>13738</v>
      </c>
      <c r="R14508">
        <v>818493</v>
      </c>
      <c r="S14508">
        <v>818493</v>
      </c>
      <c r="T14508" s="2" t="s">
        <v>2586</v>
      </c>
      <c r="U14508" s="2" t="s">
        <v>2586</v>
      </c>
      <c r="V14508" s="2">
        <v>45321</v>
      </c>
      <c r="W14508" s="2">
        <v>45323</v>
      </c>
    </row>
    <row r="14509" spans="1:23" x14ac:dyDescent="0.25">
      <c r="A14509" t="s">
        <v>2913</v>
      </c>
      <c r="B14509">
        <v>1718928</v>
      </c>
      <c r="C14509">
        <v>3126085</v>
      </c>
      <c r="D14509">
        <v>504</v>
      </c>
      <c r="E14509">
        <v>763</v>
      </c>
      <c r="F14509" t="s">
        <v>1628</v>
      </c>
      <c r="G14509" t="s">
        <v>1627</v>
      </c>
      <c r="H14509" t="s">
        <v>1630</v>
      </c>
      <c r="I14509" t="s">
        <v>1629</v>
      </c>
      <c r="J14509" t="s">
        <v>1632</v>
      </c>
      <c r="K14509" t="s">
        <v>1631</v>
      </c>
      <c r="L14509" t="s">
        <v>13764</v>
      </c>
      <c r="M14509" t="s">
        <v>13765</v>
      </c>
      <c r="N14509">
        <v>954993130</v>
      </c>
      <c r="O14509">
        <v>954993130</v>
      </c>
      <c r="P14509" s="1" t="s">
        <v>13738</v>
      </c>
      <c r="Q14509" s="1" t="s">
        <v>13738</v>
      </c>
      <c r="R14509">
        <v>818493</v>
      </c>
      <c r="S14509">
        <v>818493</v>
      </c>
      <c r="T14509" s="2" t="s">
        <v>2914</v>
      </c>
      <c r="U14509" s="2" t="s">
        <v>2914</v>
      </c>
      <c r="V14509" s="2">
        <v>45321</v>
      </c>
      <c r="W14509" s="2">
        <v>45323</v>
      </c>
    </row>
    <row r="14510" spans="1:23" x14ac:dyDescent="0.25">
      <c r="A14510" t="s">
        <v>2915</v>
      </c>
      <c r="B14510">
        <v>1718883</v>
      </c>
      <c r="C14510">
        <v>3126065</v>
      </c>
      <c r="D14510">
        <v>504</v>
      </c>
      <c r="E14510">
        <v>763</v>
      </c>
      <c r="F14510" t="s">
        <v>1628</v>
      </c>
      <c r="G14510" t="s">
        <v>1627</v>
      </c>
      <c r="H14510" t="s">
        <v>1630</v>
      </c>
      <c r="I14510" t="s">
        <v>1629</v>
      </c>
      <c r="J14510" t="s">
        <v>1632</v>
      </c>
      <c r="K14510" t="s">
        <v>1631</v>
      </c>
      <c r="L14510" t="s">
        <v>13764</v>
      </c>
      <c r="M14510" t="s">
        <v>13765</v>
      </c>
      <c r="N14510">
        <v>954993718</v>
      </c>
      <c r="O14510">
        <v>954993718</v>
      </c>
      <c r="P14510" s="1" t="s">
        <v>13738</v>
      </c>
      <c r="Q14510" s="1" t="s">
        <v>13738</v>
      </c>
      <c r="R14510">
        <v>818493</v>
      </c>
      <c r="S14510">
        <v>818493</v>
      </c>
      <c r="T14510" s="2" t="s">
        <v>2916</v>
      </c>
      <c r="U14510" s="2" t="s">
        <v>2916</v>
      </c>
      <c r="V14510" s="2">
        <v>45321</v>
      </c>
      <c r="W14510" s="2">
        <v>45323</v>
      </c>
    </row>
    <row r="14511" spans="1:23" x14ac:dyDescent="0.25">
      <c r="A14511" t="s">
        <v>2917</v>
      </c>
      <c r="B14511">
        <v>1718429</v>
      </c>
      <c r="C14511">
        <v>3124511</v>
      </c>
      <c r="D14511">
        <v>504</v>
      </c>
      <c r="E14511">
        <v>763</v>
      </c>
      <c r="F14511" t="s">
        <v>1628</v>
      </c>
      <c r="G14511" t="s">
        <v>1627</v>
      </c>
      <c r="H14511" t="s">
        <v>1630</v>
      </c>
      <c r="I14511" t="s">
        <v>1629</v>
      </c>
      <c r="J14511" t="s">
        <v>1632</v>
      </c>
      <c r="K14511" t="s">
        <v>1631</v>
      </c>
      <c r="L14511" t="s">
        <v>13764</v>
      </c>
      <c r="M14511" t="s">
        <v>13765</v>
      </c>
      <c r="N14511">
        <v>954994030</v>
      </c>
      <c r="O14511">
        <v>954994030</v>
      </c>
      <c r="P14511" s="1" t="s">
        <v>13738</v>
      </c>
      <c r="Q14511" s="1" t="s">
        <v>13738</v>
      </c>
      <c r="R14511">
        <v>818493</v>
      </c>
      <c r="S14511">
        <v>818493</v>
      </c>
      <c r="T14511" s="2" t="s">
        <v>2918</v>
      </c>
      <c r="U14511" s="2" t="s">
        <v>2918</v>
      </c>
      <c r="V14511" s="2">
        <v>45321</v>
      </c>
      <c r="W14511" s="2">
        <v>45323</v>
      </c>
    </row>
    <row r="14512" spans="1:23" x14ac:dyDescent="0.25">
      <c r="A14512" t="s">
        <v>2919</v>
      </c>
      <c r="B14512">
        <v>1719351</v>
      </c>
      <c r="C14512">
        <v>3126327</v>
      </c>
      <c r="D14512">
        <v>504</v>
      </c>
      <c r="E14512">
        <v>763</v>
      </c>
      <c r="F14512" t="s">
        <v>1628</v>
      </c>
      <c r="G14512" t="s">
        <v>1627</v>
      </c>
      <c r="H14512" t="s">
        <v>1630</v>
      </c>
      <c r="I14512" t="s">
        <v>1629</v>
      </c>
      <c r="J14512" t="s">
        <v>1632</v>
      </c>
      <c r="K14512" t="s">
        <v>1631</v>
      </c>
      <c r="L14512" t="s">
        <v>13764</v>
      </c>
      <c r="M14512" t="s">
        <v>13765</v>
      </c>
      <c r="N14512">
        <v>954986628</v>
      </c>
      <c r="O14512">
        <v>954986628</v>
      </c>
      <c r="P14512" s="1" t="s">
        <v>13738</v>
      </c>
      <c r="Q14512" s="1" t="s">
        <v>13738</v>
      </c>
      <c r="R14512">
        <v>818493</v>
      </c>
      <c r="S14512">
        <v>818493</v>
      </c>
      <c r="T14512" s="2" t="s">
        <v>2920</v>
      </c>
      <c r="U14512" s="2" t="s">
        <v>2920</v>
      </c>
      <c r="V14512" s="2">
        <v>45321</v>
      </c>
      <c r="W14512" s="2">
        <v>45323</v>
      </c>
    </row>
    <row r="14513" spans="1:23" x14ac:dyDescent="0.25">
      <c r="A14513" t="s">
        <v>2921</v>
      </c>
      <c r="B14513">
        <v>1720041</v>
      </c>
      <c r="C14513">
        <v>3126569</v>
      </c>
      <c r="D14513">
        <v>504</v>
      </c>
      <c r="E14513">
        <v>763</v>
      </c>
      <c r="F14513" t="s">
        <v>1628</v>
      </c>
      <c r="G14513" t="s">
        <v>1627</v>
      </c>
      <c r="H14513" t="s">
        <v>1630</v>
      </c>
      <c r="I14513" t="s">
        <v>1629</v>
      </c>
      <c r="J14513" t="s">
        <v>1632</v>
      </c>
      <c r="K14513" t="s">
        <v>1631</v>
      </c>
      <c r="L14513" t="s">
        <v>13764</v>
      </c>
      <c r="M14513" t="s">
        <v>13765</v>
      </c>
      <c r="N14513">
        <v>954993428</v>
      </c>
      <c r="O14513">
        <v>954993428</v>
      </c>
      <c r="P14513" s="1" t="s">
        <v>13738</v>
      </c>
      <c r="Q14513" s="1" t="s">
        <v>13738</v>
      </c>
      <c r="R14513">
        <v>818493</v>
      </c>
      <c r="S14513">
        <v>818493</v>
      </c>
      <c r="T14513" s="2" t="s">
        <v>2922</v>
      </c>
      <c r="U14513" s="2" t="s">
        <v>2922</v>
      </c>
      <c r="V14513" s="2">
        <v>45321</v>
      </c>
      <c r="W14513" s="2">
        <v>45323</v>
      </c>
    </row>
    <row r="14514" spans="1:23" x14ac:dyDescent="0.25">
      <c r="A14514" t="s">
        <v>2923</v>
      </c>
      <c r="B14514">
        <v>1719292</v>
      </c>
      <c r="C14514">
        <v>3126301</v>
      </c>
      <c r="D14514">
        <v>504</v>
      </c>
      <c r="E14514">
        <v>763</v>
      </c>
      <c r="F14514" t="s">
        <v>1628</v>
      </c>
      <c r="G14514" t="s">
        <v>1627</v>
      </c>
      <c r="H14514" t="s">
        <v>1630</v>
      </c>
      <c r="I14514" t="s">
        <v>1629</v>
      </c>
      <c r="J14514" t="s">
        <v>1632</v>
      </c>
      <c r="K14514" t="s">
        <v>1631</v>
      </c>
      <c r="L14514" t="s">
        <v>13764</v>
      </c>
      <c r="M14514" t="s">
        <v>13765</v>
      </c>
      <c r="N14514">
        <v>954993743</v>
      </c>
      <c r="O14514">
        <v>954993743</v>
      </c>
      <c r="P14514" s="1" t="s">
        <v>13738</v>
      </c>
      <c r="Q14514" s="1" t="s">
        <v>13738</v>
      </c>
      <c r="R14514">
        <v>818493</v>
      </c>
      <c r="S14514">
        <v>818493</v>
      </c>
      <c r="T14514" s="2" t="s">
        <v>2924</v>
      </c>
      <c r="U14514" s="2" t="s">
        <v>2924</v>
      </c>
      <c r="V14514" s="2">
        <v>45321</v>
      </c>
      <c r="W14514" s="2">
        <v>45323</v>
      </c>
    </row>
    <row r="14515" spans="1:23" x14ac:dyDescent="0.25">
      <c r="A14515" t="s">
        <v>2925</v>
      </c>
      <c r="B14515">
        <v>1719544</v>
      </c>
      <c r="C14515">
        <v>3126422</v>
      </c>
      <c r="D14515">
        <v>504</v>
      </c>
      <c r="E14515">
        <v>763</v>
      </c>
      <c r="F14515" t="s">
        <v>1628</v>
      </c>
      <c r="G14515" t="s">
        <v>1627</v>
      </c>
      <c r="H14515" t="s">
        <v>1630</v>
      </c>
      <c r="I14515" t="s">
        <v>1629</v>
      </c>
      <c r="J14515" t="s">
        <v>1632</v>
      </c>
      <c r="K14515" t="s">
        <v>1631</v>
      </c>
      <c r="L14515" t="s">
        <v>13764</v>
      </c>
      <c r="M14515" t="s">
        <v>13765</v>
      </c>
      <c r="N14515">
        <v>954993287</v>
      </c>
      <c r="O14515">
        <v>954993287</v>
      </c>
      <c r="P14515" s="1" t="s">
        <v>13738</v>
      </c>
      <c r="Q14515" s="1" t="s">
        <v>13738</v>
      </c>
      <c r="R14515">
        <v>818493</v>
      </c>
      <c r="S14515">
        <v>818493</v>
      </c>
      <c r="T14515" s="2" t="s">
        <v>2926</v>
      </c>
      <c r="U14515" s="2" t="s">
        <v>2926</v>
      </c>
      <c r="V14515" s="2">
        <v>45321</v>
      </c>
      <c r="W14515" s="2">
        <v>45323</v>
      </c>
    </row>
    <row r="14516" spans="1:23" x14ac:dyDescent="0.25">
      <c r="A14516" t="s">
        <v>2927</v>
      </c>
      <c r="B14516">
        <v>1718262</v>
      </c>
      <c r="C14516">
        <v>3124364</v>
      </c>
      <c r="D14516">
        <v>504</v>
      </c>
      <c r="E14516">
        <v>763</v>
      </c>
      <c r="F14516" t="s">
        <v>1628</v>
      </c>
      <c r="G14516" t="s">
        <v>1627</v>
      </c>
      <c r="H14516" t="s">
        <v>1630</v>
      </c>
      <c r="I14516" t="s">
        <v>1629</v>
      </c>
      <c r="J14516" t="s">
        <v>1632</v>
      </c>
      <c r="K14516" t="s">
        <v>1631</v>
      </c>
      <c r="L14516" t="s">
        <v>13764</v>
      </c>
      <c r="M14516" t="s">
        <v>13765</v>
      </c>
      <c r="N14516">
        <v>954993497</v>
      </c>
      <c r="O14516">
        <v>954993497</v>
      </c>
      <c r="P14516" s="1" t="s">
        <v>13738</v>
      </c>
      <c r="Q14516" s="1" t="s">
        <v>13738</v>
      </c>
      <c r="R14516">
        <v>818493</v>
      </c>
      <c r="S14516">
        <v>818493</v>
      </c>
      <c r="T14516" s="2" t="s">
        <v>2928</v>
      </c>
      <c r="U14516" s="2" t="s">
        <v>2928</v>
      </c>
      <c r="V14516" s="2">
        <v>45321</v>
      </c>
      <c r="W14516" s="2">
        <v>45323</v>
      </c>
    </row>
    <row r="14517" spans="1:23" x14ac:dyDescent="0.25">
      <c r="A14517" t="s">
        <v>2929</v>
      </c>
      <c r="B14517">
        <v>1718624</v>
      </c>
      <c r="C14517">
        <v>3125917</v>
      </c>
      <c r="D14517">
        <v>504</v>
      </c>
      <c r="E14517">
        <v>763</v>
      </c>
      <c r="F14517" t="s">
        <v>1628</v>
      </c>
      <c r="G14517" t="s">
        <v>1627</v>
      </c>
      <c r="H14517" t="s">
        <v>1630</v>
      </c>
      <c r="I14517" t="s">
        <v>1629</v>
      </c>
      <c r="J14517" t="s">
        <v>1632</v>
      </c>
      <c r="K14517" t="s">
        <v>1631</v>
      </c>
      <c r="L14517" t="s">
        <v>13764</v>
      </c>
      <c r="M14517" t="s">
        <v>13765</v>
      </c>
      <c r="N14517">
        <v>954993604</v>
      </c>
      <c r="O14517">
        <v>954993604</v>
      </c>
      <c r="P14517" s="1" t="s">
        <v>13738</v>
      </c>
      <c r="Q14517" s="1" t="s">
        <v>13738</v>
      </c>
      <c r="R14517">
        <v>818493</v>
      </c>
      <c r="S14517">
        <v>818493</v>
      </c>
      <c r="T14517" s="2" t="s">
        <v>2930</v>
      </c>
      <c r="U14517" s="2" t="s">
        <v>2930</v>
      </c>
      <c r="V14517" s="2">
        <v>45321</v>
      </c>
      <c r="W14517" s="2">
        <v>45323</v>
      </c>
    </row>
    <row r="14518" spans="1:23" x14ac:dyDescent="0.25">
      <c r="A14518" t="s">
        <v>2931</v>
      </c>
      <c r="B14518">
        <v>1718858</v>
      </c>
      <c r="C14518">
        <v>3126045</v>
      </c>
      <c r="D14518">
        <v>504</v>
      </c>
      <c r="E14518">
        <v>763</v>
      </c>
      <c r="F14518" t="s">
        <v>1628</v>
      </c>
      <c r="G14518" t="s">
        <v>1627</v>
      </c>
      <c r="H14518" t="s">
        <v>1630</v>
      </c>
      <c r="I14518" t="s">
        <v>1629</v>
      </c>
      <c r="J14518" t="s">
        <v>1632</v>
      </c>
      <c r="K14518" t="s">
        <v>1631</v>
      </c>
      <c r="L14518" t="s">
        <v>13764</v>
      </c>
      <c r="M14518" t="s">
        <v>13765</v>
      </c>
      <c r="N14518">
        <v>954994132</v>
      </c>
      <c r="O14518">
        <v>954994132</v>
      </c>
      <c r="P14518" s="1" t="s">
        <v>13738</v>
      </c>
      <c r="Q14518" s="1" t="s">
        <v>13738</v>
      </c>
      <c r="R14518">
        <v>818493</v>
      </c>
      <c r="S14518">
        <v>818493</v>
      </c>
      <c r="T14518" s="2" t="s">
        <v>2932</v>
      </c>
      <c r="U14518" s="2" t="s">
        <v>2932</v>
      </c>
      <c r="V14518" s="2">
        <v>45321</v>
      </c>
      <c r="W14518" s="2">
        <v>45323</v>
      </c>
    </row>
    <row r="14519" spans="1:23" x14ac:dyDescent="0.25">
      <c r="A14519" t="s">
        <v>2933</v>
      </c>
      <c r="B14519">
        <v>1719989</v>
      </c>
      <c r="C14519">
        <v>3126555</v>
      </c>
      <c r="D14519">
        <v>504</v>
      </c>
      <c r="E14519">
        <v>763</v>
      </c>
      <c r="F14519" t="s">
        <v>1628</v>
      </c>
      <c r="G14519" t="s">
        <v>1627</v>
      </c>
      <c r="H14519" t="s">
        <v>1630</v>
      </c>
      <c r="I14519" t="s">
        <v>1629</v>
      </c>
      <c r="J14519" t="s">
        <v>1632</v>
      </c>
      <c r="K14519" t="s">
        <v>1631</v>
      </c>
      <c r="L14519" t="s">
        <v>13764</v>
      </c>
      <c r="M14519" t="s">
        <v>13765</v>
      </c>
      <c r="N14519">
        <v>954993385</v>
      </c>
      <c r="O14519">
        <v>954993385</v>
      </c>
      <c r="P14519" s="1" t="s">
        <v>13738</v>
      </c>
      <c r="Q14519" s="1" t="s">
        <v>13738</v>
      </c>
      <c r="R14519">
        <v>818493</v>
      </c>
      <c r="S14519">
        <v>818493</v>
      </c>
      <c r="T14519" s="2" t="s">
        <v>2934</v>
      </c>
      <c r="U14519" s="2" t="s">
        <v>2934</v>
      </c>
      <c r="V14519" s="2">
        <v>45321</v>
      </c>
      <c r="W14519" s="2">
        <v>45323</v>
      </c>
    </row>
    <row r="14520" spans="1:23" x14ac:dyDescent="0.25">
      <c r="A14520" t="s">
        <v>2935</v>
      </c>
      <c r="B14520">
        <v>1719810</v>
      </c>
      <c r="C14520">
        <v>3126520</v>
      </c>
      <c r="D14520">
        <v>504</v>
      </c>
      <c r="E14520">
        <v>763</v>
      </c>
      <c r="F14520" t="s">
        <v>1628</v>
      </c>
      <c r="G14520" t="s">
        <v>1627</v>
      </c>
      <c r="H14520" t="s">
        <v>1630</v>
      </c>
      <c r="I14520" t="s">
        <v>1629</v>
      </c>
      <c r="J14520" t="s">
        <v>1632</v>
      </c>
      <c r="K14520" t="s">
        <v>1631</v>
      </c>
      <c r="L14520" t="s">
        <v>13764</v>
      </c>
      <c r="M14520" t="s">
        <v>13765</v>
      </c>
      <c r="N14520">
        <v>954995606</v>
      </c>
      <c r="O14520">
        <v>954995606</v>
      </c>
      <c r="P14520" s="1" t="s">
        <v>13738</v>
      </c>
      <c r="Q14520" s="1" t="s">
        <v>13738</v>
      </c>
      <c r="R14520">
        <v>818493</v>
      </c>
      <c r="S14520">
        <v>818493</v>
      </c>
      <c r="T14520" s="2" t="s">
        <v>2936</v>
      </c>
      <c r="U14520" s="2" t="s">
        <v>2936</v>
      </c>
      <c r="V14520" s="2">
        <v>45321</v>
      </c>
      <c r="W14520" s="2">
        <v>45323</v>
      </c>
    </row>
    <row r="14521" spans="1:23" x14ac:dyDescent="0.25">
      <c r="A14521" t="s">
        <v>2937</v>
      </c>
      <c r="B14521">
        <v>1718961</v>
      </c>
      <c r="C14521">
        <v>3126103</v>
      </c>
      <c r="D14521">
        <v>504</v>
      </c>
      <c r="E14521">
        <v>763</v>
      </c>
      <c r="F14521" t="s">
        <v>1628</v>
      </c>
      <c r="G14521" t="s">
        <v>1627</v>
      </c>
      <c r="H14521" t="s">
        <v>1630</v>
      </c>
      <c r="I14521" t="s">
        <v>1629</v>
      </c>
      <c r="J14521" t="s">
        <v>1632</v>
      </c>
      <c r="K14521" t="s">
        <v>1631</v>
      </c>
      <c r="L14521" t="s">
        <v>13764</v>
      </c>
      <c r="M14521" t="s">
        <v>13765</v>
      </c>
      <c r="N14521">
        <v>954993148</v>
      </c>
      <c r="O14521">
        <v>954993148</v>
      </c>
      <c r="P14521" s="1" t="s">
        <v>13738</v>
      </c>
      <c r="Q14521" s="1" t="s">
        <v>13738</v>
      </c>
      <c r="R14521">
        <v>818493</v>
      </c>
      <c r="S14521">
        <v>818493</v>
      </c>
      <c r="T14521" s="2" t="s">
        <v>2938</v>
      </c>
      <c r="U14521" s="2" t="s">
        <v>2938</v>
      </c>
      <c r="V14521" s="2">
        <v>45321</v>
      </c>
      <c r="W14521" s="2">
        <v>45323</v>
      </c>
    </row>
    <row r="14522" spans="1:23" x14ac:dyDescent="0.25">
      <c r="A14522" t="s">
        <v>2939</v>
      </c>
      <c r="B14522">
        <v>1719919</v>
      </c>
      <c r="C14522">
        <v>3126552</v>
      </c>
      <c r="D14522">
        <v>504</v>
      </c>
      <c r="E14522">
        <v>763</v>
      </c>
      <c r="F14522" t="s">
        <v>1628</v>
      </c>
      <c r="G14522" t="s">
        <v>1627</v>
      </c>
      <c r="H14522" t="s">
        <v>1630</v>
      </c>
      <c r="I14522" t="s">
        <v>1629</v>
      </c>
      <c r="J14522" t="s">
        <v>1632</v>
      </c>
      <c r="K14522" t="s">
        <v>1631</v>
      </c>
      <c r="L14522" t="s">
        <v>13764</v>
      </c>
      <c r="M14522" t="s">
        <v>13765</v>
      </c>
      <c r="N14522">
        <v>954995626</v>
      </c>
      <c r="O14522">
        <v>954995626</v>
      </c>
      <c r="P14522" s="1" t="s">
        <v>13738</v>
      </c>
      <c r="Q14522" s="1" t="s">
        <v>13738</v>
      </c>
      <c r="R14522">
        <v>818493</v>
      </c>
      <c r="S14522">
        <v>818493</v>
      </c>
      <c r="T14522" s="2" t="s">
        <v>2940</v>
      </c>
      <c r="U14522" s="2" t="s">
        <v>2940</v>
      </c>
      <c r="V14522" s="2">
        <v>45321</v>
      </c>
      <c r="W14522" s="2">
        <v>45323</v>
      </c>
    </row>
    <row r="14523" spans="1:23" x14ac:dyDescent="0.25">
      <c r="A14523" t="s">
        <v>2941</v>
      </c>
      <c r="B14523">
        <v>1718103</v>
      </c>
      <c r="C14523">
        <v>3124242</v>
      </c>
      <c r="D14523">
        <v>504</v>
      </c>
      <c r="E14523">
        <v>763</v>
      </c>
      <c r="F14523" t="s">
        <v>1628</v>
      </c>
      <c r="G14523" t="s">
        <v>1627</v>
      </c>
      <c r="H14523" t="s">
        <v>1630</v>
      </c>
      <c r="I14523" t="s">
        <v>1629</v>
      </c>
      <c r="J14523" t="s">
        <v>1632</v>
      </c>
      <c r="K14523" t="s">
        <v>1631</v>
      </c>
      <c r="L14523" t="s">
        <v>13764</v>
      </c>
      <c r="M14523" t="s">
        <v>13765</v>
      </c>
      <c r="N14523">
        <v>954986055</v>
      </c>
      <c r="O14523">
        <v>954986055</v>
      </c>
      <c r="P14523" s="1" t="s">
        <v>13738</v>
      </c>
      <c r="Q14523" s="1" t="s">
        <v>13738</v>
      </c>
      <c r="R14523">
        <v>818493</v>
      </c>
      <c r="S14523">
        <v>818493</v>
      </c>
      <c r="T14523" s="2" t="s">
        <v>2942</v>
      </c>
      <c r="U14523" s="2" t="s">
        <v>2942</v>
      </c>
      <c r="V14523" s="2">
        <v>45321</v>
      </c>
      <c r="W14523" s="2">
        <v>45323</v>
      </c>
    </row>
    <row r="14524" spans="1:23" x14ac:dyDescent="0.25">
      <c r="A14524" t="s">
        <v>2943</v>
      </c>
      <c r="B14524">
        <v>1718382</v>
      </c>
      <c r="C14524">
        <v>3124460</v>
      </c>
      <c r="D14524">
        <v>504</v>
      </c>
      <c r="E14524">
        <v>763</v>
      </c>
      <c r="F14524" t="s">
        <v>1628</v>
      </c>
      <c r="G14524" t="s">
        <v>1627</v>
      </c>
      <c r="H14524" t="s">
        <v>1630</v>
      </c>
      <c r="I14524" t="s">
        <v>1629</v>
      </c>
      <c r="J14524" t="s">
        <v>1632</v>
      </c>
      <c r="K14524" t="s">
        <v>1631</v>
      </c>
      <c r="L14524" t="s">
        <v>13764</v>
      </c>
      <c r="M14524" t="s">
        <v>13765</v>
      </c>
      <c r="N14524">
        <v>954994160</v>
      </c>
      <c r="O14524">
        <v>954994160</v>
      </c>
      <c r="P14524" s="1" t="s">
        <v>13738</v>
      </c>
      <c r="Q14524" s="1" t="s">
        <v>13738</v>
      </c>
      <c r="R14524">
        <v>818493</v>
      </c>
      <c r="S14524">
        <v>818493</v>
      </c>
      <c r="T14524" s="2" t="s">
        <v>2944</v>
      </c>
      <c r="U14524" s="2" t="s">
        <v>2944</v>
      </c>
      <c r="V14524" s="2">
        <v>45321</v>
      </c>
      <c r="W14524" s="2">
        <v>45323</v>
      </c>
    </row>
    <row r="14525" spans="1:23" x14ac:dyDescent="0.25">
      <c r="A14525" t="s">
        <v>2945</v>
      </c>
      <c r="B14525">
        <v>1719725</v>
      </c>
      <c r="C14525">
        <v>3126494</v>
      </c>
      <c r="D14525">
        <v>504</v>
      </c>
      <c r="E14525">
        <v>763</v>
      </c>
      <c r="F14525" t="s">
        <v>1628</v>
      </c>
      <c r="G14525" t="s">
        <v>1627</v>
      </c>
      <c r="H14525" t="s">
        <v>1630</v>
      </c>
      <c r="I14525" t="s">
        <v>1629</v>
      </c>
      <c r="J14525" t="s">
        <v>1632</v>
      </c>
      <c r="K14525" t="s">
        <v>1631</v>
      </c>
      <c r="L14525" t="s">
        <v>13764</v>
      </c>
      <c r="M14525" t="s">
        <v>13765</v>
      </c>
      <c r="N14525">
        <v>954995582</v>
      </c>
      <c r="O14525">
        <v>954995582</v>
      </c>
      <c r="P14525" s="1" t="s">
        <v>13738</v>
      </c>
      <c r="Q14525" s="1" t="s">
        <v>13738</v>
      </c>
      <c r="R14525">
        <v>818493</v>
      </c>
      <c r="S14525">
        <v>818493</v>
      </c>
      <c r="T14525" s="2" t="s">
        <v>2946</v>
      </c>
      <c r="U14525" s="2" t="s">
        <v>2946</v>
      </c>
      <c r="V14525" s="2">
        <v>45321</v>
      </c>
      <c r="W14525" s="2">
        <v>45323</v>
      </c>
    </row>
    <row r="14526" spans="1:23" x14ac:dyDescent="0.25">
      <c r="A14526" t="s">
        <v>2947</v>
      </c>
      <c r="B14526">
        <v>1719537</v>
      </c>
      <c r="C14526">
        <v>3126417</v>
      </c>
      <c r="D14526">
        <v>504</v>
      </c>
      <c r="E14526">
        <v>763</v>
      </c>
      <c r="F14526" t="s">
        <v>1628</v>
      </c>
      <c r="G14526" t="s">
        <v>1627</v>
      </c>
      <c r="H14526" t="s">
        <v>1630</v>
      </c>
      <c r="I14526" t="s">
        <v>1629</v>
      </c>
      <c r="J14526" t="s">
        <v>1632</v>
      </c>
      <c r="K14526" t="s">
        <v>1631</v>
      </c>
      <c r="L14526" t="s">
        <v>13764</v>
      </c>
      <c r="M14526" t="s">
        <v>13765</v>
      </c>
      <c r="N14526">
        <v>954993280</v>
      </c>
      <c r="O14526">
        <v>954993280</v>
      </c>
      <c r="P14526" s="1" t="s">
        <v>13738</v>
      </c>
      <c r="Q14526" s="1" t="s">
        <v>13738</v>
      </c>
      <c r="R14526">
        <v>818493</v>
      </c>
      <c r="S14526">
        <v>818493</v>
      </c>
      <c r="T14526" s="2" t="s">
        <v>2948</v>
      </c>
      <c r="U14526" s="2" t="s">
        <v>2948</v>
      </c>
      <c r="V14526" s="2">
        <v>45321</v>
      </c>
      <c r="W14526" s="2">
        <v>45323</v>
      </c>
    </row>
    <row r="14527" spans="1:23" x14ac:dyDescent="0.25">
      <c r="A14527" t="s">
        <v>2949</v>
      </c>
      <c r="B14527">
        <v>1719132</v>
      </c>
      <c r="C14527">
        <v>3126225</v>
      </c>
      <c r="D14527">
        <v>504</v>
      </c>
      <c r="E14527">
        <v>763</v>
      </c>
      <c r="F14527" t="s">
        <v>1628</v>
      </c>
      <c r="G14527" t="s">
        <v>1627</v>
      </c>
      <c r="H14527" t="s">
        <v>1630</v>
      </c>
      <c r="I14527" t="s">
        <v>1629</v>
      </c>
      <c r="J14527" t="s">
        <v>1632</v>
      </c>
      <c r="K14527" t="s">
        <v>1631</v>
      </c>
      <c r="L14527" t="s">
        <v>13764</v>
      </c>
      <c r="M14527" t="s">
        <v>13765</v>
      </c>
      <c r="N14527">
        <v>954986424</v>
      </c>
      <c r="O14527">
        <v>954986424</v>
      </c>
      <c r="P14527" s="1" t="s">
        <v>13738</v>
      </c>
      <c r="Q14527" s="1" t="s">
        <v>13738</v>
      </c>
      <c r="R14527">
        <v>818493</v>
      </c>
      <c r="S14527">
        <v>818493</v>
      </c>
      <c r="T14527" s="2" t="s">
        <v>2950</v>
      </c>
      <c r="U14527" s="2" t="s">
        <v>2950</v>
      </c>
      <c r="V14527" s="2">
        <v>45321</v>
      </c>
      <c r="W14527" s="2">
        <v>45323</v>
      </c>
    </row>
    <row r="14528" spans="1:23" x14ac:dyDescent="0.25">
      <c r="A14528" t="s">
        <v>2951</v>
      </c>
      <c r="B14528">
        <v>1718506</v>
      </c>
      <c r="C14528">
        <v>3124570</v>
      </c>
      <c r="D14528">
        <v>504</v>
      </c>
      <c r="E14528">
        <v>763</v>
      </c>
      <c r="F14528" t="s">
        <v>1628</v>
      </c>
      <c r="G14528" t="s">
        <v>1627</v>
      </c>
      <c r="H14528" t="s">
        <v>1630</v>
      </c>
      <c r="I14528" t="s">
        <v>1629</v>
      </c>
      <c r="J14528" t="s">
        <v>1632</v>
      </c>
      <c r="K14528" t="s">
        <v>1631</v>
      </c>
      <c r="L14528" t="s">
        <v>13764</v>
      </c>
      <c r="M14528" t="s">
        <v>13765</v>
      </c>
      <c r="N14528">
        <v>954994005</v>
      </c>
      <c r="O14528">
        <v>954994005</v>
      </c>
      <c r="P14528" s="1" t="s">
        <v>13738</v>
      </c>
      <c r="Q14528" s="1" t="s">
        <v>13738</v>
      </c>
      <c r="R14528">
        <v>818493</v>
      </c>
      <c r="S14528">
        <v>818493</v>
      </c>
      <c r="T14528" s="2" t="s">
        <v>2952</v>
      </c>
      <c r="U14528" s="2" t="s">
        <v>2952</v>
      </c>
      <c r="V14528" s="2">
        <v>45321</v>
      </c>
      <c r="W14528" s="2">
        <v>45323</v>
      </c>
    </row>
    <row r="14529" spans="1:23" x14ac:dyDescent="0.25">
      <c r="A14529" t="s">
        <v>2953</v>
      </c>
      <c r="B14529">
        <v>1718708</v>
      </c>
      <c r="C14529">
        <v>3125950</v>
      </c>
      <c r="D14529">
        <v>504</v>
      </c>
      <c r="E14529">
        <v>763</v>
      </c>
      <c r="F14529" t="s">
        <v>1628</v>
      </c>
      <c r="G14529" t="s">
        <v>1627</v>
      </c>
      <c r="H14529" t="s">
        <v>1630</v>
      </c>
      <c r="I14529" t="s">
        <v>1629</v>
      </c>
      <c r="J14529" t="s">
        <v>1632</v>
      </c>
      <c r="K14529" t="s">
        <v>1631</v>
      </c>
      <c r="L14529" t="s">
        <v>13764</v>
      </c>
      <c r="M14529" t="s">
        <v>13765</v>
      </c>
      <c r="N14529">
        <v>954993630</v>
      </c>
      <c r="O14529">
        <v>954993630</v>
      </c>
      <c r="P14529" s="1" t="s">
        <v>13738</v>
      </c>
      <c r="Q14529" s="1" t="s">
        <v>13738</v>
      </c>
      <c r="R14529">
        <v>818493</v>
      </c>
      <c r="S14529">
        <v>818493</v>
      </c>
      <c r="T14529" s="2" t="s">
        <v>2954</v>
      </c>
      <c r="U14529" s="2" t="s">
        <v>2954</v>
      </c>
      <c r="V14529" s="2">
        <v>45321</v>
      </c>
      <c r="W14529" s="2">
        <v>45323</v>
      </c>
    </row>
    <row r="14530" spans="1:23" x14ac:dyDescent="0.25">
      <c r="A14530" t="s">
        <v>2955</v>
      </c>
      <c r="B14530">
        <v>1718512</v>
      </c>
      <c r="C14530">
        <v>3125839</v>
      </c>
      <c r="D14530">
        <v>504</v>
      </c>
      <c r="E14530">
        <v>763</v>
      </c>
      <c r="F14530" t="s">
        <v>1628</v>
      </c>
      <c r="G14530" t="s">
        <v>1627</v>
      </c>
      <c r="H14530" t="s">
        <v>1630</v>
      </c>
      <c r="I14530" t="s">
        <v>1629</v>
      </c>
      <c r="J14530" t="s">
        <v>1632</v>
      </c>
      <c r="K14530" t="s">
        <v>1631</v>
      </c>
      <c r="L14530" t="s">
        <v>13764</v>
      </c>
      <c r="M14530" t="s">
        <v>13765</v>
      </c>
      <c r="N14530">
        <v>954993998</v>
      </c>
      <c r="O14530">
        <v>954993998</v>
      </c>
      <c r="P14530" s="1" t="s">
        <v>13738</v>
      </c>
      <c r="Q14530" s="1" t="s">
        <v>13738</v>
      </c>
      <c r="R14530">
        <v>818493</v>
      </c>
      <c r="S14530">
        <v>818493</v>
      </c>
      <c r="T14530" s="2" t="s">
        <v>2956</v>
      </c>
      <c r="U14530" s="2" t="s">
        <v>2956</v>
      </c>
      <c r="V14530" s="2">
        <v>45321</v>
      </c>
      <c r="W14530" s="2">
        <v>45323</v>
      </c>
    </row>
    <row r="14531" spans="1:23" x14ac:dyDescent="0.25">
      <c r="A14531" t="s">
        <v>2957</v>
      </c>
      <c r="B14531">
        <v>1719211</v>
      </c>
      <c r="C14531">
        <v>3126259</v>
      </c>
      <c r="D14531">
        <v>504</v>
      </c>
      <c r="E14531">
        <v>763</v>
      </c>
      <c r="F14531" t="s">
        <v>1628</v>
      </c>
      <c r="G14531" t="s">
        <v>1627</v>
      </c>
      <c r="H14531" t="s">
        <v>1630</v>
      </c>
      <c r="I14531" t="s">
        <v>1629</v>
      </c>
      <c r="J14531" t="s">
        <v>1632</v>
      </c>
      <c r="K14531" t="s">
        <v>1631</v>
      </c>
      <c r="L14531" t="s">
        <v>13764</v>
      </c>
      <c r="M14531" t="s">
        <v>13765</v>
      </c>
      <c r="N14531">
        <v>954993781</v>
      </c>
      <c r="O14531">
        <v>954993781</v>
      </c>
      <c r="P14531" s="1" t="s">
        <v>13738</v>
      </c>
      <c r="Q14531" s="1" t="s">
        <v>13738</v>
      </c>
      <c r="R14531">
        <v>818493</v>
      </c>
      <c r="S14531">
        <v>818493</v>
      </c>
      <c r="T14531" s="2" t="s">
        <v>2677</v>
      </c>
      <c r="U14531" s="2" t="s">
        <v>2677</v>
      </c>
      <c r="V14531" s="2">
        <v>45321</v>
      </c>
      <c r="W14531" s="2">
        <v>45323</v>
      </c>
    </row>
    <row r="14532" spans="1:23" x14ac:dyDescent="0.25">
      <c r="A14532" t="s">
        <v>2958</v>
      </c>
      <c r="B14532">
        <v>1718344</v>
      </c>
      <c r="C14532">
        <v>3124424</v>
      </c>
      <c r="D14532">
        <v>504</v>
      </c>
      <c r="E14532">
        <v>763</v>
      </c>
      <c r="F14532" t="s">
        <v>1628</v>
      </c>
      <c r="G14532" t="s">
        <v>1627</v>
      </c>
      <c r="H14532" t="s">
        <v>1630</v>
      </c>
      <c r="I14532" t="s">
        <v>1629</v>
      </c>
      <c r="J14532" t="s">
        <v>1632</v>
      </c>
      <c r="K14532" t="s">
        <v>1631</v>
      </c>
      <c r="L14532" t="s">
        <v>13764</v>
      </c>
      <c r="M14532" t="s">
        <v>13765</v>
      </c>
      <c r="N14532">
        <v>954994386</v>
      </c>
      <c r="O14532">
        <v>954994386</v>
      </c>
      <c r="P14532" s="1" t="s">
        <v>13738</v>
      </c>
      <c r="Q14532" s="1" t="s">
        <v>13738</v>
      </c>
      <c r="R14532">
        <v>818493</v>
      </c>
      <c r="S14532">
        <v>818493</v>
      </c>
      <c r="T14532" s="2" t="s">
        <v>2959</v>
      </c>
      <c r="U14532" s="2" t="s">
        <v>2959</v>
      </c>
      <c r="V14532" s="2">
        <v>45321</v>
      </c>
      <c r="W14532" s="2">
        <v>45323</v>
      </c>
    </row>
    <row r="14533" spans="1:23" x14ac:dyDescent="0.25">
      <c r="A14533" t="s">
        <v>2960</v>
      </c>
      <c r="B14533">
        <v>1718026</v>
      </c>
      <c r="C14533">
        <v>3124209</v>
      </c>
      <c r="D14533">
        <v>504</v>
      </c>
      <c r="E14533">
        <v>763</v>
      </c>
      <c r="F14533" t="s">
        <v>1628</v>
      </c>
      <c r="G14533" t="s">
        <v>1627</v>
      </c>
      <c r="H14533" t="s">
        <v>1630</v>
      </c>
      <c r="I14533" t="s">
        <v>1629</v>
      </c>
      <c r="J14533" t="s">
        <v>1632</v>
      </c>
      <c r="K14533" t="s">
        <v>1631</v>
      </c>
      <c r="L14533" t="s">
        <v>13764</v>
      </c>
      <c r="M14533" t="s">
        <v>13765</v>
      </c>
      <c r="N14533">
        <v>954986073</v>
      </c>
      <c r="O14533">
        <v>954986073</v>
      </c>
      <c r="P14533" s="1" t="s">
        <v>13738</v>
      </c>
      <c r="Q14533" s="1" t="s">
        <v>13738</v>
      </c>
      <c r="R14533">
        <v>818493</v>
      </c>
      <c r="S14533">
        <v>818493</v>
      </c>
      <c r="T14533" s="2" t="s">
        <v>2961</v>
      </c>
      <c r="U14533" s="2" t="s">
        <v>2961</v>
      </c>
      <c r="V14533" s="2">
        <v>45321</v>
      </c>
      <c r="W14533" s="2">
        <v>45323</v>
      </c>
    </row>
    <row r="14534" spans="1:23" x14ac:dyDescent="0.25">
      <c r="A14534" t="s">
        <v>2962</v>
      </c>
      <c r="B14534">
        <v>1718365</v>
      </c>
      <c r="C14534">
        <v>3124441</v>
      </c>
      <c r="D14534">
        <v>504</v>
      </c>
      <c r="E14534">
        <v>763</v>
      </c>
      <c r="F14534" t="s">
        <v>1628</v>
      </c>
      <c r="G14534" t="s">
        <v>1627</v>
      </c>
      <c r="H14534" t="s">
        <v>1630</v>
      </c>
      <c r="I14534" t="s">
        <v>1629</v>
      </c>
      <c r="J14534" t="s">
        <v>1632</v>
      </c>
      <c r="K14534" t="s">
        <v>1631</v>
      </c>
      <c r="L14534" t="s">
        <v>13764</v>
      </c>
      <c r="M14534" t="s">
        <v>13765</v>
      </c>
      <c r="N14534">
        <v>954994415</v>
      </c>
      <c r="O14534">
        <v>954994415</v>
      </c>
      <c r="P14534" s="1" t="s">
        <v>13738</v>
      </c>
      <c r="Q14534" s="1" t="s">
        <v>13738</v>
      </c>
      <c r="R14534">
        <v>818493</v>
      </c>
      <c r="S14534">
        <v>818493</v>
      </c>
      <c r="T14534" s="2" t="s">
        <v>2963</v>
      </c>
      <c r="U14534" s="2" t="s">
        <v>2963</v>
      </c>
      <c r="V14534" s="2">
        <v>45321</v>
      </c>
      <c r="W14534" s="2">
        <v>45323</v>
      </c>
    </row>
    <row r="14535" spans="1:23" x14ac:dyDescent="0.25">
      <c r="A14535" t="s">
        <v>2964</v>
      </c>
      <c r="B14535">
        <v>1718340</v>
      </c>
      <c r="C14535">
        <v>3124420</v>
      </c>
      <c r="D14535">
        <v>504</v>
      </c>
      <c r="E14535">
        <v>763</v>
      </c>
      <c r="F14535" t="s">
        <v>1628</v>
      </c>
      <c r="G14535" t="s">
        <v>1627</v>
      </c>
      <c r="H14535" t="s">
        <v>1630</v>
      </c>
      <c r="I14535" t="s">
        <v>1629</v>
      </c>
      <c r="J14535" t="s">
        <v>1632</v>
      </c>
      <c r="K14535" t="s">
        <v>1631</v>
      </c>
      <c r="L14535" t="s">
        <v>13764</v>
      </c>
      <c r="M14535" t="s">
        <v>13765</v>
      </c>
      <c r="N14535">
        <v>954994477</v>
      </c>
      <c r="O14535">
        <v>954994477</v>
      </c>
      <c r="P14535" s="1" t="s">
        <v>13738</v>
      </c>
      <c r="Q14535" s="1" t="s">
        <v>13738</v>
      </c>
      <c r="R14535">
        <v>818493</v>
      </c>
      <c r="S14535">
        <v>818493</v>
      </c>
      <c r="T14535" s="2" t="s">
        <v>2965</v>
      </c>
      <c r="U14535" s="2" t="s">
        <v>2965</v>
      </c>
      <c r="V14535" s="2">
        <v>45321</v>
      </c>
      <c r="W14535" s="2">
        <v>45323</v>
      </c>
    </row>
    <row r="14536" spans="1:23" x14ac:dyDescent="0.25">
      <c r="A14536" t="s">
        <v>2966</v>
      </c>
      <c r="B14536">
        <v>1719722</v>
      </c>
      <c r="C14536">
        <v>3126493</v>
      </c>
      <c r="D14536">
        <v>504</v>
      </c>
      <c r="E14536">
        <v>763</v>
      </c>
      <c r="F14536" t="s">
        <v>1628</v>
      </c>
      <c r="G14536" t="s">
        <v>1627</v>
      </c>
      <c r="H14536" t="s">
        <v>1630</v>
      </c>
      <c r="I14536" t="s">
        <v>1629</v>
      </c>
      <c r="J14536" t="s">
        <v>1632</v>
      </c>
      <c r="K14536" t="s">
        <v>1631</v>
      </c>
      <c r="L14536" t="s">
        <v>13764</v>
      </c>
      <c r="M14536" t="s">
        <v>13765</v>
      </c>
      <c r="N14536">
        <v>954995541</v>
      </c>
      <c r="O14536">
        <v>954995541</v>
      </c>
      <c r="P14536" s="1" t="s">
        <v>13738</v>
      </c>
      <c r="Q14536" s="1" t="s">
        <v>13738</v>
      </c>
      <c r="R14536">
        <v>818493</v>
      </c>
      <c r="S14536">
        <v>818493</v>
      </c>
      <c r="T14536" s="2" t="s">
        <v>2967</v>
      </c>
      <c r="U14536" s="2" t="s">
        <v>2967</v>
      </c>
      <c r="V14536" s="2">
        <v>45321</v>
      </c>
      <c r="W14536" s="2">
        <v>45323</v>
      </c>
    </row>
    <row r="14537" spans="1:23" x14ac:dyDescent="0.25">
      <c r="A14537" t="s">
        <v>2968</v>
      </c>
      <c r="B14537">
        <v>1719440</v>
      </c>
      <c r="C14537">
        <v>3126377</v>
      </c>
      <c r="D14537">
        <v>504</v>
      </c>
      <c r="E14537">
        <v>763</v>
      </c>
      <c r="F14537" t="s">
        <v>1628</v>
      </c>
      <c r="G14537" t="s">
        <v>1627</v>
      </c>
      <c r="H14537" t="s">
        <v>1630</v>
      </c>
      <c r="I14537" t="s">
        <v>1629</v>
      </c>
      <c r="J14537" t="s">
        <v>1632</v>
      </c>
      <c r="K14537" t="s">
        <v>1631</v>
      </c>
      <c r="L14537" t="s">
        <v>13764</v>
      </c>
      <c r="M14537" t="s">
        <v>13765</v>
      </c>
      <c r="N14537">
        <v>954986687</v>
      </c>
      <c r="O14537">
        <v>954986687</v>
      </c>
      <c r="P14537" s="1" t="s">
        <v>13738</v>
      </c>
      <c r="Q14537" s="1" t="s">
        <v>13738</v>
      </c>
      <c r="R14537">
        <v>818493</v>
      </c>
      <c r="S14537">
        <v>818493</v>
      </c>
      <c r="T14537" s="2" t="s">
        <v>2969</v>
      </c>
      <c r="U14537" s="2" t="s">
        <v>2969</v>
      </c>
      <c r="V14537" s="2">
        <v>45321</v>
      </c>
      <c r="W14537" s="2">
        <v>45323</v>
      </c>
    </row>
    <row r="14538" spans="1:23" x14ac:dyDescent="0.25">
      <c r="A14538" t="s">
        <v>2970</v>
      </c>
      <c r="B14538">
        <v>1719539</v>
      </c>
      <c r="C14538">
        <v>3126418</v>
      </c>
      <c r="D14538">
        <v>504</v>
      </c>
      <c r="E14538">
        <v>763</v>
      </c>
      <c r="F14538" t="s">
        <v>1628</v>
      </c>
      <c r="G14538" t="s">
        <v>1627</v>
      </c>
      <c r="H14538" t="s">
        <v>1630</v>
      </c>
      <c r="I14538" t="s">
        <v>1629</v>
      </c>
      <c r="J14538" t="s">
        <v>1632</v>
      </c>
      <c r="K14538" t="s">
        <v>1631</v>
      </c>
      <c r="L14538" t="s">
        <v>13764</v>
      </c>
      <c r="M14538" t="s">
        <v>13765</v>
      </c>
      <c r="N14538">
        <v>954993260</v>
      </c>
      <c r="O14538">
        <v>954993260</v>
      </c>
      <c r="P14538" s="1" t="s">
        <v>13738</v>
      </c>
      <c r="Q14538" s="1" t="s">
        <v>13738</v>
      </c>
      <c r="R14538">
        <v>818493</v>
      </c>
      <c r="S14538">
        <v>818493</v>
      </c>
      <c r="T14538" s="2" t="s">
        <v>2971</v>
      </c>
      <c r="U14538" s="2" t="s">
        <v>2971</v>
      </c>
      <c r="V14538" s="2">
        <v>45321</v>
      </c>
      <c r="W14538" s="2">
        <v>45323</v>
      </c>
    </row>
    <row r="14539" spans="1:23" x14ac:dyDescent="0.25">
      <c r="A14539" t="s">
        <v>2972</v>
      </c>
      <c r="B14539">
        <v>1718932</v>
      </c>
      <c r="C14539">
        <v>3126088</v>
      </c>
      <c r="D14539">
        <v>504</v>
      </c>
      <c r="E14539">
        <v>763</v>
      </c>
      <c r="F14539" t="s">
        <v>1628</v>
      </c>
      <c r="G14539" t="s">
        <v>1627</v>
      </c>
      <c r="H14539" t="s">
        <v>1630</v>
      </c>
      <c r="I14539" t="s">
        <v>1629</v>
      </c>
      <c r="J14539" t="s">
        <v>1632</v>
      </c>
      <c r="K14539" t="s">
        <v>1631</v>
      </c>
      <c r="L14539" t="s">
        <v>13764</v>
      </c>
      <c r="M14539" t="s">
        <v>13765</v>
      </c>
      <c r="N14539">
        <v>954993128</v>
      </c>
      <c r="O14539">
        <v>954993128</v>
      </c>
      <c r="P14539" s="1" t="s">
        <v>13738</v>
      </c>
      <c r="Q14539" s="1" t="s">
        <v>13738</v>
      </c>
      <c r="R14539">
        <v>818493</v>
      </c>
      <c r="S14539">
        <v>818493</v>
      </c>
      <c r="T14539" s="2" t="s">
        <v>2973</v>
      </c>
      <c r="U14539" s="2" t="s">
        <v>2973</v>
      </c>
      <c r="V14539" s="2">
        <v>45321</v>
      </c>
      <c r="W14539" s="2">
        <v>45323</v>
      </c>
    </row>
    <row r="14540" spans="1:23" x14ac:dyDescent="0.25">
      <c r="A14540" t="s">
        <v>2974</v>
      </c>
      <c r="B14540">
        <v>1718639</v>
      </c>
      <c r="C14540">
        <v>3125926</v>
      </c>
      <c r="D14540">
        <v>504</v>
      </c>
      <c r="E14540">
        <v>763</v>
      </c>
      <c r="F14540" t="s">
        <v>1628</v>
      </c>
      <c r="G14540" t="s">
        <v>1627</v>
      </c>
      <c r="H14540" t="s">
        <v>1630</v>
      </c>
      <c r="I14540" t="s">
        <v>1629</v>
      </c>
      <c r="J14540" t="s">
        <v>1632</v>
      </c>
      <c r="K14540" t="s">
        <v>1631</v>
      </c>
      <c r="L14540" t="s">
        <v>13764</v>
      </c>
      <c r="M14540" t="s">
        <v>13765</v>
      </c>
      <c r="N14540">
        <v>954993599</v>
      </c>
      <c r="O14540">
        <v>954993599</v>
      </c>
      <c r="P14540" s="1" t="s">
        <v>13738</v>
      </c>
      <c r="Q14540" s="1" t="s">
        <v>13738</v>
      </c>
      <c r="R14540">
        <v>818493</v>
      </c>
      <c r="S14540">
        <v>818493</v>
      </c>
      <c r="T14540" s="2" t="s">
        <v>2975</v>
      </c>
      <c r="U14540" s="2" t="s">
        <v>2975</v>
      </c>
      <c r="V14540" s="2">
        <v>45321</v>
      </c>
      <c r="W14540" s="2">
        <v>45323</v>
      </c>
    </row>
    <row r="14541" spans="1:23" x14ac:dyDescent="0.25">
      <c r="A14541" t="s">
        <v>2976</v>
      </c>
      <c r="B14541">
        <v>1719599</v>
      </c>
      <c r="C14541">
        <v>3126444</v>
      </c>
      <c r="D14541">
        <v>504</v>
      </c>
      <c r="E14541">
        <v>763</v>
      </c>
      <c r="F14541" t="s">
        <v>1628</v>
      </c>
      <c r="G14541" t="s">
        <v>1627</v>
      </c>
      <c r="H14541" t="s">
        <v>1630</v>
      </c>
      <c r="I14541" t="s">
        <v>1629</v>
      </c>
      <c r="J14541" t="s">
        <v>1632</v>
      </c>
      <c r="K14541" t="s">
        <v>1631</v>
      </c>
      <c r="L14541" t="s">
        <v>13764</v>
      </c>
      <c r="M14541" t="s">
        <v>13765</v>
      </c>
      <c r="N14541">
        <v>954993305</v>
      </c>
      <c r="O14541">
        <v>954993305</v>
      </c>
      <c r="P14541" s="1" t="s">
        <v>13738</v>
      </c>
      <c r="Q14541" s="1" t="s">
        <v>13738</v>
      </c>
      <c r="R14541">
        <v>818493</v>
      </c>
      <c r="S14541">
        <v>818493</v>
      </c>
      <c r="T14541" s="2" t="s">
        <v>2977</v>
      </c>
      <c r="U14541" s="2" t="s">
        <v>2977</v>
      </c>
      <c r="V14541" s="2">
        <v>45321</v>
      </c>
      <c r="W14541" s="2">
        <v>45323</v>
      </c>
    </row>
    <row r="14542" spans="1:23" x14ac:dyDescent="0.25">
      <c r="A14542" t="s">
        <v>2978</v>
      </c>
      <c r="B14542">
        <v>1718982</v>
      </c>
      <c r="C14542">
        <v>3126123</v>
      </c>
      <c r="D14542">
        <v>504</v>
      </c>
      <c r="E14542">
        <v>763</v>
      </c>
      <c r="F14542" t="s">
        <v>1628</v>
      </c>
      <c r="G14542" t="s">
        <v>1627</v>
      </c>
      <c r="H14542" t="s">
        <v>1630</v>
      </c>
      <c r="I14542" t="s">
        <v>1629</v>
      </c>
      <c r="J14542" t="s">
        <v>1632</v>
      </c>
      <c r="K14542" t="s">
        <v>1631</v>
      </c>
      <c r="L14542" t="s">
        <v>13764</v>
      </c>
      <c r="M14542" t="s">
        <v>13765</v>
      </c>
      <c r="N14542">
        <v>954993136</v>
      </c>
      <c r="O14542">
        <v>954993136</v>
      </c>
      <c r="P14542" s="1" t="s">
        <v>13738</v>
      </c>
      <c r="Q14542" s="1" t="s">
        <v>13738</v>
      </c>
      <c r="R14542">
        <v>818493</v>
      </c>
      <c r="S14542">
        <v>818493</v>
      </c>
      <c r="T14542" s="2" t="s">
        <v>2979</v>
      </c>
      <c r="U14542" s="2" t="s">
        <v>2979</v>
      </c>
      <c r="V14542" s="2">
        <v>45321</v>
      </c>
      <c r="W14542" s="2">
        <v>45323</v>
      </c>
    </row>
    <row r="14543" spans="1:23" x14ac:dyDescent="0.25">
      <c r="A14543" t="s">
        <v>2980</v>
      </c>
      <c r="B14543">
        <v>1719161</v>
      </c>
      <c r="C14543">
        <v>3126236</v>
      </c>
      <c r="D14543">
        <v>504</v>
      </c>
      <c r="E14543">
        <v>763</v>
      </c>
      <c r="F14543" t="s">
        <v>1628</v>
      </c>
      <c r="G14543" t="s">
        <v>1627</v>
      </c>
      <c r="H14543" t="s">
        <v>1630</v>
      </c>
      <c r="I14543" t="s">
        <v>1629</v>
      </c>
      <c r="J14543" t="s">
        <v>1632</v>
      </c>
      <c r="K14543" t="s">
        <v>1631</v>
      </c>
      <c r="L14543" t="s">
        <v>13764</v>
      </c>
      <c r="M14543" t="s">
        <v>13765</v>
      </c>
      <c r="N14543">
        <v>954986443</v>
      </c>
      <c r="O14543">
        <v>954986443</v>
      </c>
      <c r="P14543" s="1" t="s">
        <v>13738</v>
      </c>
      <c r="Q14543" s="1" t="s">
        <v>13738</v>
      </c>
      <c r="R14543">
        <v>818493</v>
      </c>
      <c r="S14543">
        <v>818493</v>
      </c>
      <c r="T14543" s="2" t="s">
        <v>2981</v>
      </c>
      <c r="U14543" s="2" t="s">
        <v>2981</v>
      </c>
      <c r="V14543" s="2">
        <v>45321</v>
      </c>
      <c r="W14543" s="2">
        <v>45323</v>
      </c>
    </row>
    <row r="14544" spans="1:23" x14ac:dyDescent="0.25">
      <c r="A14544" t="s">
        <v>2982</v>
      </c>
      <c r="B14544">
        <v>1718573</v>
      </c>
      <c r="C14544">
        <v>3125883</v>
      </c>
      <c r="D14544">
        <v>504</v>
      </c>
      <c r="E14544">
        <v>763</v>
      </c>
      <c r="F14544" t="s">
        <v>1628</v>
      </c>
      <c r="G14544" t="s">
        <v>1627</v>
      </c>
      <c r="H14544" t="s">
        <v>1630</v>
      </c>
      <c r="I14544" t="s">
        <v>1629</v>
      </c>
      <c r="J14544" t="s">
        <v>1632</v>
      </c>
      <c r="K14544" t="s">
        <v>1631</v>
      </c>
      <c r="L14544" t="s">
        <v>13764</v>
      </c>
      <c r="M14544" t="s">
        <v>13765</v>
      </c>
      <c r="N14544">
        <v>954994195</v>
      </c>
      <c r="O14544">
        <v>954994195</v>
      </c>
      <c r="P14544" s="1" t="s">
        <v>13738</v>
      </c>
      <c r="Q14544" s="1" t="s">
        <v>13738</v>
      </c>
      <c r="R14544">
        <v>818493</v>
      </c>
      <c r="S14544">
        <v>818493</v>
      </c>
      <c r="T14544" s="2" t="s">
        <v>2983</v>
      </c>
      <c r="U14544" s="2" t="s">
        <v>2983</v>
      </c>
      <c r="V14544" s="2">
        <v>45321</v>
      </c>
      <c r="W14544" s="2">
        <v>45323</v>
      </c>
    </row>
    <row r="14545" spans="1:23" x14ac:dyDescent="0.25">
      <c r="A14545" t="s">
        <v>2984</v>
      </c>
      <c r="B14545">
        <v>1718878</v>
      </c>
      <c r="C14545">
        <v>3126060</v>
      </c>
      <c r="D14545">
        <v>504</v>
      </c>
      <c r="E14545">
        <v>763</v>
      </c>
      <c r="F14545" t="s">
        <v>1628</v>
      </c>
      <c r="G14545" t="s">
        <v>1627</v>
      </c>
      <c r="H14545" t="s">
        <v>1630</v>
      </c>
      <c r="I14545" t="s">
        <v>1629</v>
      </c>
      <c r="J14545" t="s">
        <v>1632</v>
      </c>
      <c r="K14545" t="s">
        <v>1631</v>
      </c>
      <c r="L14545" t="s">
        <v>13764</v>
      </c>
      <c r="M14545" t="s">
        <v>13765</v>
      </c>
      <c r="N14545">
        <v>954994137</v>
      </c>
      <c r="O14545">
        <v>954994137</v>
      </c>
      <c r="P14545" s="1" t="s">
        <v>13738</v>
      </c>
      <c r="Q14545" s="1" t="s">
        <v>13738</v>
      </c>
      <c r="R14545">
        <v>818493</v>
      </c>
      <c r="S14545">
        <v>818493</v>
      </c>
      <c r="T14545" s="2" t="s">
        <v>2985</v>
      </c>
      <c r="U14545" s="2" t="s">
        <v>2985</v>
      </c>
      <c r="V14545" s="2">
        <v>45321</v>
      </c>
      <c r="W14545" s="2">
        <v>45323</v>
      </c>
    </row>
    <row r="14546" spans="1:23" x14ac:dyDescent="0.25">
      <c r="A14546" t="s">
        <v>2986</v>
      </c>
      <c r="B14546">
        <v>1718575</v>
      </c>
      <c r="C14546">
        <v>3125885</v>
      </c>
      <c r="D14546">
        <v>504</v>
      </c>
      <c r="E14546">
        <v>763</v>
      </c>
      <c r="F14546" t="s">
        <v>1628</v>
      </c>
      <c r="G14546" t="s">
        <v>1627</v>
      </c>
      <c r="H14546" t="s">
        <v>1630</v>
      </c>
      <c r="I14546" t="s">
        <v>1629</v>
      </c>
      <c r="J14546" t="s">
        <v>1632</v>
      </c>
      <c r="K14546" t="s">
        <v>1631</v>
      </c>
      <c r="L14546" t="s">
        <v>13764</v>
      </c>
      <c r="M14546" t="s">
        <v>13765</v>
      </c>
      <c r="N14546">
        <v>954994173</v>
      </c>
      <c r="O14546">
        <v>954994173</v>
      </c>
      <c r="P14546" s="1" t="s">
        <v>13738</v>
      </c>
      <c r="Q14546" s="1" t="s">
        <v>13738</v>
      </c>
      <c r="R14546">
        <v>818493</v>
      </c>
      <c r="S14546">
        <v>818493</v>
      </c>
      <c r="T14546" s="2" t="s">
        <v>2987</v>
      </c>
      <c r="U14546" s="2" t="s">
        <v>2987</v>
      </c>
      <c r="V14546" s="2">
        <v>45321</v>
      </c>
      <c r="W14546" s="2">
        <v>45323</v>
      </c>
    </row>
    <row r="14547" spans="1:23" x14ac:dyDescent="0.25">
      <c r="A14547" t="s">
        <v>2988</v>
      </c>
      <c r="B14547">
        <v>1718195</v>
      </c>
      <c r="C14547">
        <v>3124324</v>
      </c>
      <c r="D14547">
        <v>504</v>
      </c>
      <c r="E14547">
        <v>763</v>
      </c>
      <c r="F14547" t="s">
        <v>1628</v>
      </c>
      <c r="G14547" t="s">
        <v>1627</v>
      </c>
      <c r="H14547" t="s">
        <v>1630</v>
      </c>
      <c r="I14547" t="s">
        <v>1629</v>
      </c>
      <c r="J14547" t="s">
        <v>1632</v>
      </c>
      <c r="K14547" t="s">
        <v>1631</v>
      </c>
      <c r="L14547" t="s">
        <v>13764</v>
      </c>
      <c r="M14547" t="s">
        <v>13765</v>
      </c>
      <c r="N14547">
        <v>954993482</v>
      </c>
      <c r="O14547">
        <v>954993482</v>
      </c>
      <c r="P14547" s="1" t="s">
        <v>13738</v>
      </c>
      <c r="Q14547" s="1" t="s">
        <v>13738</v>
      </c>
      <c r="R14547">
        <v>818493</v>
      </c>
      <c r="S14547">
        <v>818493</v>
      </c>
      <c r="T14547" s="2" t="s">
        <v>2989</v>
      </c>
      <c r="U14547" s="2" t="s">
        <v>2989</v>
      </c>
      <c r="V14547" s="2">
        <v>45321</v>
      </c>
      <c r="W14547" s="2">
        <v>45323</v>
      </c>
    </row>
    <row r="14548" spans="1:23" x14ac:dyDescent="0.25">
      <c r="A14548" t="s">
        <v>2990</v>
      </c>
      <c r="B14548">
        <v>1719032</v>
      </c>
      <c r="C14548">
        <v>3126165</v>
      </c>
      <c r="D14548">
        <v>504</v>
      </c>
      <c r="E14548">
        <v>763</v>
      </c>
      <c r="F14548" t="s">
        <v>1628</v>
      </c>
      <c r="G14548" t="s">
        <v>1627</v>
      </c>
      <c r="H14548" t="s">
        <v>1630</v>
      </c>
      <c r="I14548" t="s">
        <v>1629</v>
      </c>
      <c r="J14548" t="s">
        <v>1632</v>
      </c>
      <c r="K14548" t="s">
        <v>1631</v>
      </c>
      <c r="L14548" t="s">
        <v>13764</v>
      </c>
      <c r="M14548" t="s">
        <v>13765</v>
      </c>
      <c r="N14548">
        <v>954993177</v>
      </c>
      <c r="O14548">
        <v>954993177</v>
      </c>
      <c r="P14548" s="1" t="s">
        <v>13738</v>
      </c>
      <c r="Q14548" s="1" t="s">
        <v>13738</v>
      </c>
      <c r="R14548">
        <v>818493</v>
      </c>
      <c r="S14548">
        <v>818493</v>
      </c>
      <c r="T14548" s="2" t="s">
        <v>2991</v>
      </c>
      <c r="U14548" s="2" t="s">
        <v>2991</v>
      </c>
      <c r="V14548" s="2">
        <v>45321</v>
      </c>
      <c r="W14548" s="2">
        <v>45323</v>
      </c>
    </row>
    <row r="14549" spans="1:23" x14ac:dyDescent="0.25">
      <c r="A14549" t="s">
        <v>2992</v>
      </c>
      <c r="B14549">
        <v>1718107</v>
      </c>
      <c r="C14549">
        <v>3124246</v>
      </c>
      <c r="D14549">
        <v>504</v>
      </c>
      <c r="E14549">
        <v>763</v>
      </c>
      <c r="F14549" t="s">
        <v>1628</v>
      </c>
      <c r="G14549" t="s">
        <v>1627</v>
      </c>
      <c r="H14549" t="s">
        <v>1630</v>
      </c>
      <c r="I14549" t="s">
        <v>1629</v>
      </c>
      <c r="J14549" t="s">
        <v>1632</v>
      </c>
      <c r="K14549" t="s">
        <v>1631</v>
      </c>
      <c r="L14549" t="s">
        <v>13764</v>
      </c>
      <c r="M14549" t="s">
        <v>13765</v>
      </c>
      <c r="N14549">
        <v>954986043</v>
      </c>
      <c r="O14549">
        <v>954986043</v>
      </c>
      <c r="P14549" s="1" t="s">
        <v>13738</v>
      </c>
      <c r="Q14549" s="1" t="s">
        <v>13738</v>
      </c>
      <c r="R14549">
        <v>818493</v>
      </c>
      <c r="S14549">
        <v>818493</v>
      </c>
      <c r="T14549" s="2" t="s">
        <v>2993</v>
      </c>
      <c r="U14549" s="2" t="s">
        <v>2993</v>
      </c>
      <c r="V14549" s="2">
        <v>45321</v>
      </c>
      <c r="W14549" s="2">
        <v>45323</v>
      </c>
    </row>
    <row r="14550" spans="1:23" x14ac:dyDescent="0.25">
      <c r="A14550" t="s">
        <v>2994</v>
      </c>
      <c r="B14550">
        <v>1719789</v>
      </c>
      <c r="C14550">
        <v>3126516</v>
      </c>
      <c r="D14550">
        <v>504</v>
      </c>
      <c r="E14550">
        <v>763</v>
      </c>
      <c r="F14550" t="s">
        <v>1628</v>
      </c>
      <c r="G14550" t="s">
        <v>1627</v>
      </c>
      <c r="H14550" t="s">
        <v>1630</v>
      </c>
      <c r="I14550" t="s">
        <v>1629</v>
      </c>
      <c r="J14550" t="s">
        <v>1632</v>
      </c>
      <c r="K14550" t="s">
        <v>1631</v>
      </c>
      <c r="L14550" t="s">
        <v>13764</v>
      </c>
      <c r="M14550" t="s">
        <v>13765</v>
      </c>
      <c r="N14550">
        <v>954995605</v>
      </c>
      <c r="O14550">
        <v>954995605</v>
      </c>
      <c r="P14550" s="1" t="s">
        <v>13738</v>
      </c>
      <c r="Q14550" s="1" t="s">
        <v>13738</v>
      </c>
      <c r="R14550">
        <v>818493</v>
      </c>
      <c r="S14550">
        <v>818493</v>
      </c>
      <c r="T14550" s="2" t="s">
        <v>2995</v>
      </c>
      <c r="U14550" s="2" t="s">
        <v>2995</v>
      </c>
      <c r="V14550" s="2">
        <v>45321</v>
      </c>
      <c r="W14550" s="2">
        <v>45323</v>
      </c>
    </row>
    <row r="14551" spans="1:23" x14ac:dyDescent="0.25">
      <c r="A14551" t="s">
        <v>2996</v>
      </c>
      <c r="B14551">
        <v>1718936</v>
      </c>
      <c r="C14551">
        <v>3126091</v>
      </c>
      <c r="D14551">
        <v>504</v>
      </c>
      <c r="E14551">
        <v>763</v>
      </c>
      <c r="F14551" t="s">
        <v>1628</v>
      </c>
      <c r="G14551" t="s">
        <v>1627</v>
      </c>
      <c r="H14551" t="s">
        <v>1630</v>
      </c>
      <c r="I14551" t="s">
        <v>1629</v>
      </c>
      <c r="J14551" t="s">
        <v>1632</v>
      </c>
      <c r="K14551" t="s">
        <v>1631</v>
      </c>
      <c r="L14551" t="s">
        <v>13764</v>
      </c>
      <c r="M14551" t="s">
        <v>13765</v>
      </c>
      <c r="N14551">
        <v>954993138</v>
      </c>
      <c r="O14551">
        <v>954993138</v>
      </c>
      <c r="P14551" s="1" t="s">
        <v>13738</v>
      </c>
      <c r="Q14551" s="1" t="s">
        <v>13738</v>
      </c>
      <c r="R14551">
        <v>818493</v>
      </c>
      <c r="S14551">
        <v>818493</v>
      </c>
      <c r="T14551" s="2" t="s">
        <v>2997</v>
      </c>
      <c r="U14551" s="2" t="s">
        <v>2997</v>
      </c>
      <c r="V14551" s="2">
        <v>45321</v>
      </c>
      <c r="W14551" s="2">
        <v>45323</v>
      </c>
    </row>
    <row r="14552" spans="1:23" x14ac:dyDescent="0.25">
      <c r="A14552" t="s">
        <v>2998</v>
      </c>
      <c r="B14552">
        <v>1718848</v>
      </c>
      <c r="C14552">
        <v>3126040</v>
      </c>
      <c r="D14552">
        <v>504</v>
      </c>
      <c r="E14552">
        <v>763</v>
      </c>
      <c r="F14552" t="s">
        <v>1628</v>
      </c>
      <c r="G14552" t="s">
        <v>1627</v>
      </c>
      <c r="H14552" t="s">
        <v>1630</v>
      </c>
      <c r="I14552" t="s">
        <v>1629</v>
      </c>
      <c r="J14552" t="s">
        <v>1632</v>
      </c>
      <c r="K14552" t="s">
        <v>1631</v>
      </c>
      <c r="L14552" t="s">
        <v>13764</v>
      </c>
      <c r="M14552" t="s">
        <v>13765</v>
      </c>
      <c r="N14552">
        <v>954994129</v>
      </c>
      <c r="O14552">
        <v>954994129</v>
      </c>
      <c r="P14552" s="1" t="s">
        <v>13738</v>
      </c>
      <c r="Q14552" s="1" t="s">
        <v>13738</v>
      </c>
      <c r="R14552">
        <v>818493</v>
      </c>
      <c r="S14552">
        <v>818493</v>
      </c>
      <c r="T14552" s="2" t="s">
        <v>2999</v>
      </c>
      <c r="U14552" s="2" t="s">
        <v>2999</v>
      </c>
      <c r="V14552" s="2">
        <v>45321</v>
      </c>
      <c r="W14552" s="2">
        <v>45323</v>
      </c>
    </row>
    <row r="14553" spans="1:23" x14ac:dyDescent="0.25">
      <c r="A14553" t="s">
        <v>3000</v>
      </c>
      <c r="B14553">
        <v>1719273</v>
      </c>
      <c r="C14553">
        <v>3126290</v>
      </c>
      <c r="D14553">
        <v>504</v>
      </c>
      <c r="E14553">
        <v>763</v>
      </c>
      <c r="F14553" t="s">
        <v>1628</v>
      </c>
      <c r="G14553" t="s">
        <v>1627</v>
      </c>
      <c r="H14553" t="s">
        <v>1630</v>
      </c>
      <c r="I14553" t="s">
        <v>1629</v>
      </c>
      <c r="J14553" t="s">
        <v>1632</v>
      </c>
      <c r="K14553" t="s">
        <v>1631</v>
      </c>
      <c r="L14553" t="s">
        <v>13764</v>
      </c>
      <c r="M14553" t="s">
        <v>13765</v>
      </c>
      <c r="N14553">
        <v>954993758</v>
      </c>
      <c r="O14553">
        <v>954993758</v>
      </c>
      <c r="P14553" s="1" t="s">
        <v>13738</v>
      </c>
      <c r="Q14553" s="1" t="s">
        <v>13738</v>
      </c>
      <c r="R14553">
        <v>818493</v>
      </c>
      <c r="S14553">
        <v>818493</v>
      </c>
      <c r="T14553" s="2" t="s">
        <v>3001</v>
      </c>
      <c r="U14553" s="2" t="s">
        <v>3001</v>
      </c>
      <c r="V14553" s="2">
        <v>45321</v>
      </c>
      <c r="W14553" s="2">
        <v>45323</v>
      </c>
    </row>
    <row r="14554" spans="1:23" x14ac:dyDescent="0.25">
      <c r="A14554" t="s">
        <v>3002</v>
      </c>
      <c r="B14554">
        <v>1719038</v>
      </c>
      <c r="C14554">
        <v>3126168</v>
      </c>
      <c r="D14554">
        <v>504</v>
      </c>
      <c r="E14554">
        <v>763</v>
      </c>
      <c r="F14554" t="s">
        <v>1628</v>
      </c>
      <c r="G14554" t="s">
        <v>1627</v>
      </c>
      <c r="H14554" t="s">
        <v>1630</v>
      </c>
      <c r="I14554" t="s">
        <v>1629</v>
      </c>
      <c r="J14554" t="s">
        <v>1632</v>
      </c>
      <c r="K14554" t="s">
        <v>1631</v>
      </c>
      <c r="L14554" t="s">
        <v>13764</v>
      </c>
      <c r="M14554" t="s">
        <v>13765</v>
      </c>
      <c r="N14554">
        <v>954986684</v>
      </c>
      <c r="O14554">
        <v>954986684</v>
      </c>
      <c r="P14554" s="1" t="s">
        <v>13738</v>
      </c>
      <c r="Q14554" s="1" t="s">
        <v>13738</v>
      </c>
      <c r="R14554">
        <v>818493</v>
      </c>
      <c r="S14554">
        <v>818493</v>
      </c>
      <c r="T14554" s="2" t="s">
        <v>3003</v>
      </c>
      <c r="U14554" s="2" t="s">
        <v>3003</v>
      </c>
      <c r="V14554" s="2">
        <v>45321</v>
      </c>
      <c r="W14554" s="2">
        <v>45323</v>
      </c>
    </row>
    <row r="14555" spans="1:23" x14ac:dyDescent="0.25">
      <c r="A14555" t="s">
        <v>3004</v>
      </c>
      <c r="B14555">
        <v>1718144</v>
      </c>
      <c r="C14555">
        <v>3124273</v>
      </c>
      <c r="D14555">
        <v>504</v>
      </c>
      <c r="E14555">
        <v>763</v>
      </c>
      <c r="F14555" t="s">
        <v>1628</v>
      </c>
      <c r="G14555" t="s">
        <v>1627</v>
      </c>
      <c r="H14555" t="s">
        <v>1630</v>
      </c>
      <c r="I14555" t="s">
        <v>1629</v>
      </c>
      <c r="J14555" t="s">
        <v>1632</v>
      </c>
      <c r="K14555" t="s">
        <v>1631</v>
      </c>
      <c r="L14555" t="s">
        <v>13764</v>
      </c>
      <c r="M14555" t="s">
        <v>13765</v>
      </c>
      <c r="N14555">
        <v>954993464</v>
      </c>
      <c r="O14555">
        <v>954993464</v>
      </c>
      <c r="P14555" s="1" t="s">
        <v>13738</v>
      </c>
      <c r="Q14555" s="1" t="s">
        <v>13738</v>
      </c>
      <c r="R14555">
        <v>818493</v>
      </c>
      <c r="S14555">
        <v>818493</v>
      </c>
      <c r="T14555" s="2" t="s">
        <v>3005</v>
      </c>
      <c r="U14555" s="2" t="s">
        <v>3005</v>
      </c>
      <c r="V14555" s="2">
        <v>45321</v>
      </c>
      <c r="W14555" s="2">
        <v>45323</v>
      </c>
    </row>
    <row r="14556" spans="1:23" x14ac:dyDescent="0.25">
      <c r="A14556" t="s">
        <v>3006</v>
      </c>
      <c r="B14556">
        <v>1718785</v>
      </c>
      <c r="C14556">
        <v>3125998</v>
      </c>
      <c r="D14556">
        <v>504</v>
      </c>
      <c r="E14556">
        <v>763</v>
      </c>
      <c r="F14556" t="s">
        <v>1628</v>
      </c>
      <c r="G14556" t="s">
        <v>1627</v>
      </c>
      <c r="H14556" t="s">
        <v>1630</v>
      </c>
      <c r="I14556" t="s">
        <v>1629</v>
      </c>
      <c r="J14556" t="s">
        <v>1632</v>
      </c>
      <c r="K14556" t="s">
        <v>1631</v>
      </c>
      <c r="L14556" t="s">
        <v>13764</v>
      </c>
      <c r="M14556" t="s">
        <v>13765</v>
      </c>
      <c r="N14556">
        <v>954993910</v>
      </c>
      <c r="O14556">
        <v>954993910</v>
      </c>
      <c r="P14556" s="1" t="s">
        <v>13738</v>
      </c>
      <c r="Q14556" s="1" t="s">
        <v>13738</v>
      </c>
      <c r="R14556">
        <v>818493</v>
      </c>
      <c r="S14556">
        <v>818493</v>
      </c>
      <c r="T14556" s="2" t="s">
        <v>3007</v>
      </c>
      <c r="U14556" s="2" t="s">
        <v>3007</v>
      </c>
      <c r="V14556" s="2">
        <v>45321</v>
      </c>
      <c r="W14556" s="2">
        <v>45323</v>
      </c>
    </row>
    <row r="14557" spans="1:23" x14ac:dyDescent="0.25">
      <c r="A14557" t="s">
        <v>3008</v>
      </c>
      <c r="B14557">
        <v>1718693</v>
      </c>
      <c r="C14557">
        <v>3125942</v>
      </c>
      <c r="D14557">
        <v>504</v>
      </c>
      <c r="E14557">
        <v>763</v>
      </c>
      <c r="F14557" t="s">
        <v>1628</v>
      </c>
      <c r="G14557" t="s">
        <v>1627</v>
      </c>
      <c r="H14557" t="s">
        <v>1630</v>
      </c>
      <c r="I14557" t="s">
        <v>1629</v>
      </c>
      <c r="J14557" t="s">
        <v>1632</v>
      </c>
      <c r="K14557" t="s">
        <v>1631</v>
      </c>
      <c r="L14557" t="s">
        <v>13764</v>
      </c>
      <c r="M14557" t="s">
        <v>13765</v>
      </c>
      <c r="N14557">
        <v>954993644</v>
      </c>
      <c r="O14557">
        <v>954993644</v>
      </c>
      <c r="P14557" s="1" t="s">
        <v>13738</v>
      </c>
      <c r="Q14557" s="1" t="s">
        <v>13738</v>
      </c>
      <c r="R14557">
        <v>818493</v>
      </c>
      <c r="S14557">
        <v>818493</v>
      </c>
      <c r="T14557" s="2" t="s">
        <v>3009</v>
      </c>
      <c r="U14557" s="2" t="s">
        <v>3009</v>
      </c>
      <c r="V14557" s="2">
        <v>45321</v>
      </c>
      <c r="W14557" s="2">
        <v>45323</v>
      </c>
    </row>
    <row r="14558" spans="1:23" x14ac:dyDescent="0.25">
      <c r="A14558" t="s">
        <v>3010</v>
      </c>
      <c r="B14558">
        <v>1719336</v>
      </c>
      <c r="C14558">
        <v>3126315</v>
      </c>
      <c r="D14558">
        <v>504</v>
      </c>
      <c r="E14558">
        <v>763</v>
      </c>
      <c r="F14558" t="s">
        <v>1628</v>
      </c>
      <c r="G14558" t="s">
        <v>1627</v>
      </c>
      <c r="H14558" t="s">
        <v>1630</v>
      </c>
      <c r="I14558" t="s">
        <v>1629</v>
      </c>
      <c r="J14558" t="s">
        <v>1632</v>
      </c>
      <c r="K14558" t="s">
        <v>1631</v>
      </c>
      <c r="L14558" t="s">
        <v>13764</v>
      </c>
      <c r="M14558" t="s">
        <v>13765</v>
      </c>
      <c r="N14558">
        <v>954993767</v>
      </c>
      <c r="O14558">
        <v>954993767</v>
      </c>
      <c r="P14558" s="1" t="s">
        <v>13738</v>
      </c>
      <c r="Q14558" s="1" t="s">
        <v>13738</v>
      </c>
      <c r="R14558">
        <v>818493</v>
      </c>
      <c r="S14558">
        <v>818493</v>
      </c>
      <c r="T14558" s="2" t="s">
        <v>3011</v>
      </c>
      <c r="U14558" s="2" t="s">
        <v>3011</v>
      </c>
      <c r="V14558" s="2">
        <v>45321</v>
      </c>
      <c r="W14558" s="2">
        <v>45323</v>
      </c>
    </row>
    <row r="14559" spans="1:23" x14ac:dyDescent="0.25">
      <c r="A14559" t="s">
        <v>3012</v>
      </c>
      <c r="B14559">
        <v>1719270</v>
      </c>
      <c r="C14559">
        <v>3126286</v>
      </c>
      <c r="D14559">
        <v>504</v>
      </c>
      <c r="E14559">
        <v>763</v>
      </c>
      <c r="F14559" t="s">
        <v>1628</v>
      </c>
      <c r="G14559" t="s">
        <v>1627</v>
      </c>
      <c r="H14559" t="s">
        <v>1630</v>
      </c>
      <c r="I14559" t="s">
        <v>1629</v>
      </c>
      <c r="J14559" t="s">
        <v>1632</v>
      </c>
      <c r="K14559" t="s">
        <v>1631</v>
      </c>
      <c r="L14559" t="s">
        <v>13764</v>
      </c>
      <c r="M14559" t="s">
        <v>13765</v>
      </c>
      <c r="N14559">
        <v>954993751</v>
      </c>
      <c r="O14559">
        <v>954993751</v>
      </c>
      <c r="P14559" s="1" t="s">
        <v>13738</v>
      </c>
      <c r="Q14559" s="1" t="s">
        <v>13738</v>
      </c>
      <c r="R14559">
        <v>818493</v>
      </c>
      <c r="S14559">
        <v>818493</v>
      </c>
      <c r="T14559" s="2" t="s">
        <v>3013</v>
      </c>
      <c r="U14559" s="2" t="s">
        <v>3013</v>
      </c>
      <c r="V14559" s="2">
        <v>45321</v>
      </c>
      <c r="W14559" s="2">
        <v>45323</v>
      </c>
    </row>
    <row r="14560" spans="1:23" x14ac:dyDescent="0.25">
      <c r="A14560" t="s">
        <v>3014</v>
      </c>
      <c r="B14560">
        <v>1719308</v>
      </c>
      <c r="C14560">
        <v>3126309</v>
      </c>
      <c r="D14560">
        <v>504</v>
      </c>
      <c r="E14560">
        <v>763</v>
      </c>
      <c r="F14560" t="s">
        <v>1628</v>
      </c>
      <c r="G14560" t="s">
        <v>1627</v>
      </c>
      <c r="H14560" t="s">
        <v>1630</v>
      </c>
      <c r="I14560" t="s">
        <v>1629</v>
      </c>
      <c r="J14560" t="s">
        <v>1632</v>
      </c>
      <c r="K14560" t="s">
        <v>1631</v>
      </c>
      <c r="L14560" t="s">
        <v>13764</v>
      </c>
      <c r="M14560" t="s">
        <v>13765</v>
      </c>
      <c r="N14560">
        <v>954993744</v>
      </c>
      <c r="O14560">
        <v>954993744</v>
      </c>
      <c r="P14560" s="1" t="s">
        <v>13738</v>
      </c>
      <c r="Q14560" s="1" t="s">
        <v>13738</v>
      </c>
      <c r="R14560">
        <v>818493</v>
      </c>
      <c r="S14560">
        <v>818493</v>
      </c>
      <c r="T14560" s="2" t="s">
        <v>3015</v>
      </c>
      <c r="U14560" s="2" t="s">
        <v>3015</v>
      </c>
      <c r="V14560" s="2">
        <v>45321</v>
      </c>
      <c r="W14560" s="2">
        <v>45323</v>
      </c>
    </row>
    <row r="14561" spans="1:23" x14ac:dyDescent="0.25">
      <c r="A14561" t="s">
        <v>3016</v>
      </c>
      <c r="B14561">
        <v>1719064</v>
      </c>
      <c r="C14561">
        <v>3126179</v>
      </c>
      <c r="D14561">
        <v>504</v>
      </c>
      <c r="E14561">
        <v>763</v>
      </c>
      <c r="F14561" t="s">
        <v>1628</v>
      </c>
      <c r="G14561" t="s">
        <v>1627</v>
      </c>
      <c r="H14561" t="s">
        <v>1630</v>
      </c>
      <c r="I14561" t="s">
        <v>1629</v>
      </c>
      <c r="J14561" t="s">
        <v>1632</v>
      </c>
      <c r="K14561" t="s">
        <v>1631</v>
      </c>
      <c r="L14561" t="s">
        <v>13764</v>
      </c>
      <c r="M14561" t="s">
        <v>13765</v>
      </c>
      <c r="N14561">
        <v>954986403</v>
      </c>
      <c r="O14561">
        <v>954986403</v>
      </c>
      <c r="P14561" s="1" t="s">
        <v>13738</v>
      </c>
      <c r="Q14561" s="1" t="s">
        <v>13738</v>
      </c>
      <c r="R14561">
        <v>818493</v>
      </c>
      <c r="S14561">
        <v>818493</v>
      </c>
      <c r="T14561" s="2" t="s">
        <v>3017</v>
      </c>
      <c r="U14561" s="2" t="s">
        <v>3017</v>
      </c>
      <c r="V14561" s="2">
        <v>45321</v>
      </c>
      <c r="W14561" s="2">
        <v>45323</v>
      </c>
    </row>
    <row r="14562" spans="1:23" x14ac:dyDescent="0.25">
      <c r="A14562" t="s">
        <v>3018</v>
      </c>
      <c r="B14562">
        <v>1719295</v>
      </c>
      <c r="C14562">
        <v>3126304</v>
      </c>
      <c r="D14562">
        <v>504</v>
      </c>
      <c r="E14562">
        <v>763</v>
      </c>
      <c r="F14562" t="s">
        <v>1628</v>
      </c>
      <c r="G14562" t="s">
        <v>1627</v>
      </c>
      <c r="H14562" t="s">
        <v>1630</v>
      </c>
      <c r="I14562" t="s">
        <v>1629</v>
      </c>
      <c r="J14562" t="s">
        <v>1632</v>
      </c>
      <c r="K14562" t="s">
        <v>1631</v>
      </c>
      <c r="L14562" t="s">
        <v>13764</v>
      </c>
      <c r="M14562" t="s">
        <v>13765</v>
      </c>
      <c r="N14562">
        <v>954993746</v>
      </c>
      <c r="O14562">
        <v>954993746</v>
      </c>
      <c r="P14562" s="1" t="s">
        <v>13738</v>
      </c>
      <c r="Q14562" s="1" t="s">
        <v>13738</v>
      </c>
      <c r="R14562">
        <v>818493</v>
      </c>
      <c r="S14562">
        <v>818493</v>
      </c>
      <c r="T14562" s="2" t="s">
        <v>3019</v>
      </c>
      <c r="U14562" s="2" t="s">
        <v>3019</v>
      </c>
      <c r="V14562" s="2">
        <v>45321</v>
      </c>
      <c r="W14562" s="2">
        <v>45323</v>
      </c>
    </row>
    <row r="14563" spans="1:23" x14ac:dyDescent="0.25">
      <c r="A14563" t="s">
        <v>3020</v>
      </c>
      <c r="B14563">
        <v>1717992</v>
      </c>
      <c r="C14563">
        <v>3124189</v>
      </c>
      <c r="D14563">
        <v>504</v>
      </c>
      <c r="E14563">
        <v>763</v>
      </c>
      <c r="F14563" t="s">
        <v>1628</v>
      </c>
      <c r="G14563" t="s">
        <v>1627</v>
      </c>
      <c r="H14563" t="s">
        <v>1630</v>
      </c>
      <c r="I14563" t="s">
        <v>1629</v>
      </c>
      <c r="J14563" t="s">
        <v>1632</v>
      </c>
      <c r="K14563" t="s">
        <v>1631</v>
      </c>
      <c r="L14563" t="s">
        <v>13764</v>
      </c>
      <c r="M14563" t="s">
        <v>13765</v>
      </c>
      <c r="N14563">
        <v>954986053</v>
      </c>
      <c r="O14563">
        <v>954986053</v>
      </c>
      <c r="P14563" s="1" t="s">
        <v>13738</v>
      </c>
      <c r="Q14563" s="1" t="s">
        <v>13738</v>
      </c>
      <c r="R14563">
        <v>818493</v>
      </c>
      <c r="S14563">
        <v>818493</v>
      </c>
      <c r="T14563" s="2" t="s">
        <v>3021</v>
      </c>
      <c r="U14563" s="2" t="s">
        <v>3021</v>
      </c>
      <c r="V14563" s="2">
        <v>45321</v>
      </c>
      <c r="W14563" s="2">
        <v>45323</v>
      </c>
    </row>
    <row r="14564" spans="1:23" x14ac:dyDescent="0.25">
      <c r="A14564" t="s">
        <v>3022</v>
      </c>
      <c r="B14564">
        <v>1719932</v>
      </c>
      <c r="C14564">
        <v>3126553</v>
      </c>
      <c r="D14564">
        <v>504</v>
      </c>
      <c r="E14564">
        <v>763</v>
      </c>
      <c r="F14564" t="s">
        <v>1628</v>
      </c>
      <c r="G14564" t="s">
        <v>1627</v>
      </c>
      <c r="H14564" t="s">
        <v>1630</v>
      </c>
      <c r="I14564" t="s">
        <v>1629</v>
      </c>
      <c r="J14564" t="s">
        <v>1632</v>
      </c>
      <c r="K14564" t="s">
        <v>1631</v>
      </c>
      <c r="L14564" t="s">
        <v>13764</v>
      </c>
      <c r="M14564" t="s">
        <v>13765</v>
      </c>
      <c r="N14564">
        <v>954993396</v>
      </c>
      <c r="O14564">
        <v>954993396</v>
      </c>
      <c r="P14564" s="1" t="s">
        <v>13738</v>
      </c>
      <c r="Q14564" s="1" t="s">
        <v>13738</v>
      </c>
      <c r="R14564">
        <v>818493</v>
      </c>
      <c r="S14564">
        <v>818493</v>
      </c>
      <c r="T14564" s="2" t="s">
        <v>3023</v>
      </c>
      <c r="U14564" s="2" t="s">
        <v>3023</v>
      </c>
      <c r="V14564" s="2">
        <v>45321</v>
      </c>
      <c r="W14564" s="2">
        <v>45323</v>
      </c>
    </row>
    <row r="14565" spans="1:23" x14ac:dyDescent="0.25">
      <c r="A14565" t="s">
        <v>3024</v>
      </c>
      <c r="B14565">
        <v>1719287</v>
      </c>
      <c r="C14565">
        <v>3126299</v>
      </c>
      <c r="D14565">
        <v>504</v>
      </c>
      <c r="E14565">
        <v>763</v>
      </c>
      <c r="F14565" t="s">
        <v>1628</v>
      </c>
      <c r="G14565" t="s">
        <v>1627</v>
      </c>
      <c r="H14565" t="s">
        <v>1630</v>
      </c>
      <c r="I14565" t="s">
        <v>1629</v>
      </c>
      <c r="J14565" t="s">
        <v>1632</v>
      </c>
      <c r="K14565" t="s">
        <v>1631</v>
      </c>
      <c r="L14565" t="s">
        <v>13764</v>
      </c>
      <c r="M14565" t="s">
        <v>13765</v>
      </c>
      <c r="N14565">
        <v>954993747</v>
      </c>
      <c r="O14565">
        <v>954993747</v>
      </c>
      <c r="P14565" s="1" t="s">
        <v>13738</v>
      </c>
      <c r="Q14565" s="1" t="s">
        <v>13738</v>
      </c>
      <c r="R14565">
        <v>818493</v>
      </c>
      <c r="S14565">
        <v>818493</v>
      </c>
      <c r="T14565" s="2" t="s">
        <v>3025</v>
      </c>
      <c r="U14565" s="2" t="s">
        <v>3025</v>
      </c>
      <c r="V14565" s="2">
        <v>45321</v>
      </c>
      <c r="W14565" s="2">
        <v>45323</v>
      </c>
    </row>
    <row r="14566" spans="1:23" x14ac:dyDescent="0.25">
      <c r="A14566" t="s">
        <v>3026</v>
      </c>
      <c r="B14566">
        <v>1719903</v>
      </c>
      <c r="C14566">
        <v>3126550</v>
      </c>
      <c r="D14566">
        <v>504</v>
      </c>
      <c r="E14566">
        <v>763</v>
      </c>
      <c r="F14566" t="s">
        <v>1628</v>
      </c>
      <c r="G14566" t="s">
        <v>1627</v>
      </c>
      <c r="H14566" t="s">
        <v>1630</v>
      </c>
      <c r="I14566" t="s">
        <v>1629</v>
      </c>
      <c r="J14566" t="s">
        <v>1632</v>
      </c>
      <c r="K14566" t="s">
        <v>1631</v>
      </c>
      <c r="L14566" t="s">
        <v>13764</v>
      </c>
      <c r="M14566" t="s">
        <v>13765</v>
      </c>
      <c r="N14566">
        <v>954995646</v>
      </c>
      <c r="O14566">
        <v>954995646</v>
      </c>
      <c r="P14566" s="1" t="s">
        <v>13738</v>
      </c>
      <c r="Q14566" s="1" t="s">
        <v>13738</v>
      </c>
      <c r="R14566">
        <v>818493</v>
      </c>
      <c r="S14566">
        <v>818493</v>
      </c>
      <c r="T14566" s="2" t="s">
        <v>3027</v>
      </c>
      <c r="U14566" s="2" t="s">
        <v>3027</v>
      </c>
      <c r="V14566" s="2">
        <v>45321</v>
      </c>
      <c r="W14566" s="2">
        <v>45323</v>
      </c>
    </row>
    <row r="14567" spans="1:23" x14ac:dyDescent="0.25">
      <c r="A14567" t="s">
        <v>3028</v>
      </c>
      <c r="B14567">
        <v>1719836</v>
      </c>
      <c r="C14567">
        <v>3126530</v>
      </c>
      <c r="D14567">
        <v>504</v>
      </c>
      <c r="E14567">
        <v>763</v>
      </c>
      <c r="F14567" t="s">
        <v>1628</v>
      </c>
      <c r="G14567" t="s">
        <v>1627</v>
      </c>
      <c r="H14567" t="s">
        <v>1630</v>
      </c>
      <c r="I14567" t="s">
        <v>1629</v>
      </c>
      <c r="J14567" t="s">
        <v>1632</v>
      </c>
      <c r="K14567" t="s">
        <v>1631</v>
      </c>
      <c r="L14567" t="s">
        <v>13764</v>
      </c>
      <c r="M14567" t="s">
        <v>13765</v>
      </c>
      <c r="N14567">
        <v>954995625</v>
      </c>
      <c r="O14567">
        <v>954995625</v>
      </c>
      <c r="P14567" s="1" t="s">
        <v>13738</v>
      </c>
      <c r="Q14567" s="1" t="s">
        <v>13738</v>
      </c>
      <c r="R14567">
        <v>818493</v>
      </c>
      <c r="S14567">
        <v>818493</v>
      </c>
      <c r="T14567" s="2" t="s">
        <v>3029</v>
      </c>
      <c r="U14567" s="2" t="s">
        <v>3029</v>
      </c>
      <c r="V14567" s="2">
        <v>45321</v>
      </c>
      <c r="W14567" s="2">
        <v>45323</v>
      </c>
    </row>
    <row r="14568" spans="1:23" x14ac:dyDescent="0.25">
      <c r="A14568" t="s">
        <v>3030</v>
      </c>
      <c r="B14568">
        <v>1719369</v>
      </c>
      <c r="C14568">
        <v>3126337</v>
      </c>
      <c r="D14568">
        <v>504</v>
      </c>
      <c r="E14568">
        <v>763</v>
      </c>
      <c r="F14568" t="s">
        <v>1628</v>
      </c>
      <c r="G14568" t="s">
        <v>1627</v>
      </c>
      <c r="H14568" t="s">
        <v>1630</v>
      </c>
      <c r="I14568" t="s">
        <v>1629</v>
      </c>
      <c r="J14568" t="s">
        <v>1632</v>
      </c>
      <c r="K14568" t="s">
        <v>1631</v>
      </c>
      <c r="L14568" t="s">
        <v>13764</v>
      </c>
      <c r="M14568" t="s">
        <v>13765</v>
      </c>
      <c r="N14568">
        <v>954986667</v>
      </c>
      <c r="O14568">
        <v>954986667</v>
      </c>
      <c r="P14568" s="1" t="s">
        <v>13738</v>
      </c>
      <c r="Q14568" s="1" t="s">
        <v>13738</v>
      </c>
      <c r="R14568">
        <v>818493</v>
      </c>
      <c r="S14568">
        <v>818493</v>
      </c>
      <c r="T14568" s="2" t="s">
        <v>3031</v>
      </c>
      <c r="U14568" s="2" t="s">
        <v>3031</v>
      </c>
      <c r="V14568" s="2">
        <v>45321</v>
      </c>
      <c r="W14568" s="2">
        <v>45323</v>
      </c>
    </row>
    <row r="14569" spans="1:23" x14ac:dyDescent="0.25">
      <c r="A14569" t="s">
        <v>3032</v>
      </c>
      <c r="B14569">
        <v>1718746</v>
      </c>
      <c r="C14569">
        <v>3125972</v>
      </c>
      <c r="D14569">
        <v>504</v>
      </c>
      <c r="E14569">
        <v>763</v>
      </c>
      <c r="F14569" t="s">
        <v>1628</v>
      </c>
      <c r="G14569" t="s">
        <v>1627</v>
      </c>
      <c r="H14569" t="s">
        <v>1630</v>
      </c>
      <c r="I14569" t="s">
        <v>1629</v>
      </c>
      <c r="J14569" t="s">
        <v>1632</v>
      </c>
      <c r="K14569" t="s">
        <v>1631</v>
      </c>
      <c r="L14569" t="s">
        <v>13764</v>
      </c>
      <c r="M14569" t="s">
        <v>13765</v>
      </c>
      <c r="N14569">
        <v>954993668</v>
      </c>
      <c r="O14569">
        <v>954993668</v>
      </c>
      <c r="P14569" s="1" t="s">
        <v>13738</v>
      </c>
      <c r="Q14569" s="1" t="s">
        <v>13738</v>
      </c>
      <c r="R14569">
        <v>818493</v>
      </c>
      <c r="S14569">
        <v>818493</v>
      </c>
      <c r="T14569" s="2" t="s">
        <v>3033</v>
      </c>
      <c r="U14569" s="2" t="s">
        <v>3033</v>
      </c>
      <c r="V14569" s="2">
        <v>45321</v>
      </c>
      <c r="W14569" s="2">
        <v>45323</v>
      </c>
    </row>
    <row r="14570" spans="1:23" x14ac:dyDescent="0.25">
      <c r="A14570" t="s">
        <v>3034</v>
      </c>
      <c r="B14570">
        <v>2062525</v>
      </c>
      <c r="C14570">
        <v>1920777</v>
      </c>
      <c r="D14570">
        <v>559</v>
      </c>
      <c r="E14570">
        <v>391</v>
      </c>
      <c r="F14570" t="s">
        <v>3036</v>
      </c>
      <c r="G14570" t="s">
        <v>3035</v>
      </c>
      <c r="H14570" t="s">
        <v>3037</v>
      </c>
      <c r="I14570" t="s">
        <v>3037</v>
      </c>
      <c r="J14570" t="s">
        <v>3036</v>
      </c>
      <c r="K14570" t="s">
        <v>3038</v>
      </c>
      <c r="L14570" t="s">
        <v>13766</v>
      </c>
      <c r="M14570" t="s">
        <v>13767</v>
      </c>
      <c r="N14570">
        <v>631702969</v>
      </c>
      <c r="O14570">
        <v>631702969</v>
      </c>
      <c r="P14570" s="1" t="s">
        <v>13740</v>
      </c>
      <c r="Q14570" s="1" t="s">
        <v>13740</v>
      </c>
      <c r="R14570">
        <v>831147</v>
      </c>
      <c r="S14570">
        <v>831147</v>
      </c>
      <c r="T14570" s="2" t="s">
        <v>3039</v>
      </c>
      <c r="U14570" s="2" t="s">
        <v>3039</v>
      </c>
      <c r="V14570" s="2">
        <v>45323</v>
      </c>
      <c r="W14570" s="2">
        <v>45314</v>
      </c>
    </row>
    <row r="14571" spans="1:23" x14ac:dyDescent="0.25">
      <c r="A14571" t="s">
        <v>3040</v>
      </c>
      <c r="B14571">
        <v>2067534</v>
      </c>
      <c r="C14571">
        <v>1924876</v>
      </c>
      <c r="D14571">
        <v>559</v>
      </c>
      <c r="E14571">
        <v>391</v>
      </c>
      <c r="F14571" t="s">
        <v>3036</v>
      </c>
      <c r="G14571" t="s">
        <v>3035</v>
      </c>
      <c r="H14571" t="s">
        <v>3037</v>
      </c>
      <c r="I14571" t="s">
        <v>3037</v>
      </c>
      <c r="J14571" t="s">
        <v>3036</v>
      </c>
      <c r="K14571" t="s">
        <v>3038</v>
      </c>
      <c r="L14571" t="s">
        <v>13766</v>
      </c>
      <c r="M14571" t="s">
        <v>13767</v>
      </c>
      <c r="N14571">
        <v>5011510031</v>
      </c>
      <c r="O14571">
        <v>5011510031</v>
      </c>
      <c r="P14571" s="1" t="s">
        <v>13745</v>
      </c>
      <c r="Q14571" s="1" t="s">
        <v>13745</v>
      </c>
      <c r="R14571">
        <v>831147</v>
      </c>
      <c r="S14571">
        <v>831147</v>
      </c>
      <c r="T14571" s="2" t="s">
        <v>3041</v>
      </c>
      <c r="U14571" s="2" t="s">
        <v>3041</v>
      </c>
      <c r="V14571" s="2">
        <v>45323</v>
      </c>
      <c r="W14571" s="2">
        <v>45314</v>
      </c>
    </row>
    <row r="14572" spans="1:23" x14ac:dyDescent="0.25">
      <c r="A14572" t="s">
        <v>3042</v>
      </c>
      <c r="B14572">
        <v>2067749</v>
      </c>
      <c r="C14572">
        <v>1925116</v>
      </c>
      <c r="D14572">
        <v>559</v>
      </c>
      <c r="E14572">
        <v>391</v>
      </c>
      <c r="F14572" t="s">
        <v>3036</v>
      </c>
      <c r="G14572" t="s">
        <v>3035</v>
      </c>
      <c r="H14572" t="s">
        <v>3037</v>
      </c>
      <c r="I14572" t="s">
        <v>3037</v>
      </c>
      <c r="J14572" t="s">
        <v>3036</v>
      </c>
      <c r="K14572" t="s">
        <v>3038</v>
      </c>
      <c r="L14572" t="s">
        <v>13766</v>
      </c>
      <c r="M14572" t="s">
        <v>13767</v>
      </c>
      <c r="N14572">
        <v>5116063557</v>
      </c>
      <c r="O14572">
        <v>5116063557</v>
      </c>
      <c r="P14572" s="1" t="s">
        <v>13742</v>
      </c>
      <c r="Q14572" s="1" t="s">
        <v>13742</v>
      </c>
      <c r="R14572">
        <v>831147</v>
      </c>
      <c r="S14572">
        <v>831147</v>
      </c>
      <c r="T14572" s="2" t="s">
        <v>3043</v>
      </c>
      <c r="U14572" s="2" t="s">
        <v>3043</v>
      </c>
      <c r="V14572" s="2">
        <v>45323</v>
      </c>
      <c r="W14572" s="2">
        <v>45314</v>
      </c>
    </row>
    <row r="14573" spans="1:23" x14ac:dyDescent="0.25">
      <c r="A14573" t="s">
        <v>3044</v>
      </c>
      <c r="B14573">
        <v>2066217</v>
      </c>
      <c r="C14573">
        <v>1923368</v>
      </c>
      <c r="D14573">
        <v>559</v>
      </c>
      <c r="E14573">
        <v>391</v>
      </c>
      <c r="F14573" t="s">
        <v>3036</v>
      </c>
      <c r="G14573" t="s">
        <v>3035</v>
      </c>
      <c r="H14573" t="s">
        <v>3037</v>
      </c>
      <c r="I14573" t="s">
        <v>3037</v>
      </c>
      <c r="J14573" t="s">
        <v>3036</v>
      </c>
      <c r="K14573" t="s">
        <v>3038</v>
      </c>
      <c r="L14573" t="s">
        <v>13766</v>
      </c>
      <c r="M14573" t="s">
        <v>13767</v>
      </c>
      <c r="N14573">
        <v>175385460</v>
      </c>
      <c r="O14573">
        <v>175385460</v>
      </c>
      <c r="P14573" s="1" t="s">
        <v>13749</v>
      </c>
      <c r="Q14573" s="1" t="s">
        <v>13749</v>
      </c>
      <c r="R14573">
        <v>831147</v>
      </c>
      <c r="S14573">
        <v>831147</v>
      </c>
      <c r="T14573" s="2" t="s">
        <v>3045</v>
      </c>
      <c r="U14573" s="2" t="s">
        <v>3045</v>
      </c>
      <c r="V14573" s="2">
        <v>45323</v>
      </c>
      <c r="W14573" s="2">
        <v>45314</v>
      </c>
    </row>
    <row r="14574" spans="1:23" x14ac:dyDescent="0.25">
      <c r="A14574" t="s">
        <v>3046</v>
      </c>
      <c r="B14574">
        <v>2063390</v>
      </c>
      <c r="C14574">
        <v>1921599</v>
      </c>
      <c r="D14574">
        <v>559</v>
      </c>
      <c r="E14574">
        <v>391</v>
      </c>
      <c r="F14574" t="s">
        <v>3036</v>
      </c>
      <c r="G14574" t="s">
        <v>3035</v>
      </c>
      <c r="H14574" t="s">
        <v>3037</v>
      </c>
      <c r="I14574" t="s">
        <v>3037</v>
      </c>
      <c r="J14574" t="s">
        <v>3036</v>
      </c>
      <c r="K14574" t="s">
        <v>3038</v>
      </c>
      <c r="L14574" t="s">
        <v>13766</v>
      </c>
      <c r="M14574" t="s">
        <v>13767</v>
      </c>
      <c r="N14574">
        <v>642215811</v>
      </c>
      <c r="O14574">
        <v>642215811</v>
      </c>
      <c r="P14574" s="1" t="s">
        <v>13732</v>
      </c>
      <c r="Q14574" s="1" t="s">
        <v>13732</v>
      </c>
      <c r="R14574">
        <v>831147</v>
      </c>
      <c r="S14574">
        <v>831147</v>
      </c>
      <c r="T14574" s="2" t="s">
        <v>3047</v>
      </c>
      <c r="U14574" s="2" t="s">
        <v>3047</v>
      </c>
      <c r="V14574" s="2">
        <v>45323</v>
      </c>
      <c r="W14574" s="2">
        <v>45314</v>
      </c>
    </row>
    <row r="14575" spans="1:23" x14ac:dyDescent="0.25">
      <c r="A14575" t="s">
        <v>3048</v>
      </c>
      <c r="B14575">
        <v>2062363</v>
      </c>
      <c r="C14575">
        <v>1920609</v>
      </c>
      <c r="D14575">
        <v>559</v>
      </c>
      <c r="E14575">
        <v>391</v>
      </c>
      <c r="F14575" t="s">
        <v>3036</v>
      </c>
      <c r="G14575" t="s">
        <v>3035</v>
      </c>
      <c r="H14575" t="s">
        <v>3037</v>
      </c>
      <c r="I14575" t="s">
        <v>3037</v>
      </c>
      <c r="J14575" t="s">
        <v>3036</v>
      </c>
      <c r="K14575" t="s">
        <v>3038</v>
      </c>
      <c r="L14575" t="s">
        <v>13766</v>
      </c>
      <c r="M14575" t="s">
        <v>13767</v>
      </c>
      <c r="N14575">
        <v>631727875</v>
      </c>
      <c r="O14575">
        <v>631727875</v>
      </c>
      <c r="P14575" s="1" t="s">
        <v>13744</v>
      </c>
      <c r="Q14575" s="1" t="s">
        <v>13744</v>
      </c>
      <c r="R14575">
        <v>831147</v>
      </c>
      <c r="S14575">
        <v>831147</v>
      </c>
      <c r="T14575" s="2" t="s">
        <v>3049</v>
      </c>
      <c r="U14575" s="2" t="s">
        <v>3049</v>
      </c>
      <c r="V14575" s="2">
        <v>45323</v>
      </c>
      <c r="W14575" s="2">
        <v>45314</v>
      </c>
    </row>
    <row r="14576" spans="1:23" x14ac:dyDescent="0.25">
      <c r="A14576" t="s">
        <v>3050</v>
      </c>
      <c r="B14576">
        <v>2061166</v>
      </c>
      <c r="C14576">
        <v>1919427</v>
      </c>
      <c r="D14576">
        <v>559</v>
      </c>
      <c r="E14576">
        <v>391</v>
      </c>
      <c r="F14576" t="s">
        <v>3036</v>
      </c>
      <c r="G14576" t="s">
        <v>3035</v>
      </c>
      <c r="H14576" t="s">
        <v>3037</v>
      </c>
      <c r="I14576" t="s">
        <v>3037</v>
      </c>
      <c r="J14576" t="s">
        <v>3036</v>
      </c>
      <c r="K14576" t="s">
        <v>3038</v>
      </c>
      <c r="L14576" t="s">
        <v>13766</v>
      </c>
      <c r="M14576" t="s">
        <v>13767</v>
      </c>
      <c r="N14576">
        <v>491646986</v>
      </c>
      <c r="O14576">
        <v>491646986</v>
      </c>
      <c r="P14576" s="1" t="s">
        <v>13733</v>
      </c>
      <c r="Q14576" s="1" t="s">
        <v>13733</v>
      </c>
      <c r="R14576">
        <v>831147</v>
      </c>
      <c r="S14576">
        <v>831147</v>
      </c>
      <c r="T14576" s="2" t="s">
        <v>3051</v>
      </c>
      <c r="U14576" s="2" t="s">
        <v>3051</v>
      </c>
      <c r="V14576" s="2">
        <v>45323</v>
      </c>
      <c r="W14576" s="2">
        <v>45314</v>
      </c>
    </row>
    <row r="14577" spans="1:23" x14ac:dyDescent="0.25">
      <c r="A14577" t="s">
        <v>3052</v>
      </c>
      <c r="B14577">
        <v>2066581</v>
      </c>
      <c r="C14577">
        <v>1923811</v>
      </c>
      <c r="D14577">
        <v>559</v>
      </c>
      <c r="E14577">
        <v>391</v>
      </c>
      <c r="F14577" t="s">
        <v>3036</v>
      </c>
      <c r="G14577" t="s">
        <v>3035</v>
      </c>
      <c r="H14577" t="s">
        <v>3037</v>
      </c>
      <c r="I14577" t="s">
        <v>3037</v>
      </c>
      <c r="J14577" t="s">
        <v>3036</v>
      </c>
      <c r="K14577" t="s">
        <v>3038</v>
      </c>
      <c r="L14577" t="s">
        <v>13766</v>
      </c>
      <c r="M14577" t="s">
        <v>13767</v>
      </c>
      <c r="N14577">
        <v>784030558</v>
      </c>
      <c r="O14577">
        <v>784030558</v>
      </c>
      <c r="P14577" s="1" t="s">
        <v>13734</v>
      </c>
      <c r="Q14577" s="1" t="s">
        <v>13734</v>
      </c>
      <c r="R14577">
        <v>831147</v>
      </c>
      <c r="S14577">
        <v>831147</v>
      </c>
      <c r="T14577" s="2" t="s">
        <v>3053</v>
      </c>
      <c r="U14577" s="2" t="s">
        <v>3053</v>
      </c>
      <c r="V14577" s="2">
        <v>45323</v>
      </c>
      <c r="W14577" s="2">
        <v>45314</v>
      </c>
    </row>
    <row r="14578" spans="1:23" x14ac:dyDescent="0.25">
      <c r="A14578" t="s">
        <v>3054</v>
      </c>
      <c r="B14578">
        <v>2066331</v>
      </c>
      <c r="C14578">
        <v>1923514</v>
      </c>
      <c r="D14578">
        <v>559</v>
      </c>
      <c r="E14578">
        <v>391</v>
      </c>
      <c r="F14578" t="s">
        <v>3036</v>
      </c>
      <c r="G14578" t="s">
        <v>3035</v>
      </c>
      <c r="H14578" t="s">
        <v>3037</v>
      </c>
      <c r="I14578" t="s">
        <v>3037</v>
      </c>
      <c r="J14578" t="s">
        <v>3036</v>
      </c>
      <c r="K14578" t="s">
        <v>3038</v>
      </c>
      <c r="L14578" t="s">
        <v>13766</v>
      </c>
      <c r="M14578" t="s">
        <v>13767</v>
      </c>
      <c r="N14578">
        <v>184907442</v>
      </c>
      <c r="O14578">
        <v>184907442</v>
      </c>
      <c r="P14578" s="1" t="s">
        <v>13734</v>
      </c>
      <c r="Q14578" s="1" t="s">
        <v>13734</v>
      </c>
      <c r="R14578">
        <v>831147</v>
      </c>
      <c r="S14578">
        <v>831147</v>
      </c>
      <c r="T14578" s="2" t="s">
        <v>3055</v>
      </c>
      <c r="U14578" s="2" t="s">
        <v>3055</v>
      </c>
      <c r="V14578" s="2">
        <v>45323</v>
      </c>
      <c r="W14578" s="2">
        <v>45314</v>
      </c>
    </row>
    <row r="14579" spans="1:23" x14ac:dyDescent="0.25">
      <c r="A14579" t="s">
        <v>3056</v>
      </c>
      <c r="B14579">
        <v>2066157</v>
      </c>
      <c r="C14579">
        <v>1923297</v>
      </c>
      <c r="D14579">
        <v>559</v>
      </c>
      <c r="E14579">
        <v>391</v>
      </c>
      <c r="F14579" t="s">
        <v>3036</v>
      </c>
      <c r="G14579" t="s">
        <v>3035</v>
      </c>
      <c r="H14579" t="s">
        <v>3037</v>
      </c>
      <c r="I14579" t="s">
        <v>3037</v>
      </c>
      <c r="J14579" t="s">
        <v>3036</v>
      </c>
      <c r="K14579" t="s">
        <v>3038</v>
      </c>
      <c r="L14579" t="s">
        <v>13766</v>
      </c>
      <c r="M14579" t="s">
        <v>13767</v>
      </c>
      <c r="N14579">
        <v>573266123</v>
      </c>
      <c r="O14579">
        <v>573266123</v>
      </c>
      <c r="P14579" s="1" t="s">
        <v>13752</v>
      </c>
      <c r="Q14579" s="1" t="s">
        <v>13752</v>
      </c>
      <c r="R14579">
        <v>831147</v>
      </c>
      <c r="S14579">
        <v>831147</v>
      </c>
      <c r="T14579" s="2" t="s">
        <v>3057</v>
      </c>
      <c r="U14579" s="2" t="s">
        <v>3057</v>
      </c>
      <c r="V14579" s="2">
        <v>45323</v>
      </c>
      <c r="W14579" s="2">
        <v>45314</v>
      </c>
    </row>
    <row r="14580" spans="1:23" x14ac:dyDescent="0.25">
      <c r="A14580" t="s">
        <v>3058</v>
      </c>
      <c r="B14580">
        <v>2061239</v>
      </c>
      <c r="C14580">
        <v>1919497</v>
      </c>
      <c r="D14580">
        <v>559</v>
      </c>
      <c r="E14580">
        <v>391</v>
      </c>
      <c r="F14580" t="s">
        <v>3036</v>
      </c>
      <c r="G14580" t="s">
        <v>3035</v>
      </c>
      <c r="H14580" t="s">
        <v>3037</v>
      </c>
      <c r="I14580" t="s">
        <v>3037</v>
      </c>
      <c r="J14580" t="s">
        <v>3036</v>
      </c>
      <c r="K14580" t="s">
        <v>3038</v>
      </c>
      <c r="L14580" t="s">
        <v>13766</v>
      </c>
      <c r="M14580" t="s">
        <v>13767</v>
      </c>
      <c r="N14580">
        <v>792251435</v>
      </c>
      <c r="O14580">
        <v>792251435</v>
      </c>
      <c r="P14580" s="1" t="s">
        <v>13736</v>
      </c>
      <c r="Q14580" s="1" t="s">
        <v>13736</v>
      </c>
      <c r="R14580">
        <v>831147</v>
      </c>
      <c r="S14580">
        <v>831147</v>
      </c>
      <c r="T14580" s="2" t="s">
        <v>3059</v>
      </c>
      <c r="U14580" s="2" t="s">
        <v>3059</v>
      </c>
      <c r="V14580" s="2">
        <v>45323</v>
      </c>
      <c r="W14580" s="2">
        <v>45314</v>
      </c>
    </row>
    <row r="14581" spans="1:23" x14ac:dyDescent="0.25">
      <c r="A14581" t="s">
        <v>3060</v>
      </c>
      <c r="B14581">
        <v>2066622</v>
      </c>
      <c r="C14581">
        <v>1923855</v>
      </c>
      <c r="D14581">
        <v>559</v>
      </c>
      <c r="E14581">
        <v>391</v>
      </c>
      <c r="F14581" t="s">
        <v>3036</v>
      </c>
      <c r="G14581" t="s">
        <v>3035</v>
      </c>
      <c r="H14581" t="s">
        <v>3037</v>
      </c>
      <c r="I14581" t="s">
        <v>3037</v>
      </c>
      <c r="J14581" t="s">
        <v>3036</v>
      </c>
      <c r="K14581" t="s">
        <v>3038</v>
      </c>
      <c r="L14581" t="s">
        <v>13766</v>
      </c>
      <c r="M14581" t="s">
        <v>13767</v>
      </c>
      <c r="N14581">
        <v>5010361914</v>
      </c>
      <c r="O14581">
        <v>5010361914</v>
      </c>
      <c r="P14581" s="1" t="s">
        <v>13737</v>
      </c>
      <c r="Q14581" s="1" t="s">
        <v>13737</v>
      </c>
      <c r="R14581">
        <v>831147</v>
      </c>
      <c r="S14581">
        <v>831147</v>
      </c>
      <c r="T14581" s="2" t="s">
        <v>3061</v>
      </c>
      <c r="U14581" s="2" t="s">
        <v>3061</v>
      </c>
      <c r="V14581" s="2">
        <v>45323</v>
      </c>
      <c r="W14581" s="2">
        <v>45314</v>
      </c>
    </row>
    <row r="14582" spans="1:23" x14ac:dyDescent="0.25">
      <c r="A14582" t="s">
        <v>3062</v>
      </c>
      <c r="B14582">
        <v>2068359</v>
      </c>
      <c r="C14582">
        <v>1945788</v>
      </c>
      <c r="D14582">
        <v>559</v>
      </c>
      <c r="E14582">
        <v>391</v>
      </c>
      <c r="F14582" t="s">
        <v>3036</v>
      </c>
      <c r="G14582" t="s">
        <v>3035</v>
      </c>
      <c r="H14582" t="s">
        <v>3037</v>
      </c>
      <c r="I14582" t="s">
        <v>3037</v>
      </c>
      <c r="J14582" t="s">
        <v>3036</v>
      </c>
      <c r="K14582" t="s">
        <v>3038</v>
      </c>
      <c r="L14582" t="s">
        <v>13766</v>
      </c>
      <c r="M14582" t="s">
        <v>13767</v>
      </c>
      <c r="N14582">
        <v>5131484817</v>
      </c>
      <c r="O14582">
        <v>5131484817</v>
      </c>
      <c r="P14582" s="1" t="s">
        <v>13735</v>
      </c>
      <c r="Q14582" s="1" t="s">
        <v>13735</v>
      </c>
      <c r="R14582">
        <v>831147</v>
      </c>
      <c r="S14582">
        <v>831147</v>
      </c>
      <c r="T14582" s="2" t="s">
        <v>3063</v>
      </c>
      <c r="U14582" s="2" t="s">
        <v>3063</v>
      </c>
      <c r="V14582" s="2">
        <v>45323</v>
      </c>
      <c r="W14582" s="2">
        <v>45314</v>
      </c>
    </row>
    <row r="14583" spans="1:23" x14ac:dyDescent="0.25">
      <c r="A14583" t="s">
        <v>3064</v>
      </c>
      <c r="B14583">
        <v>2068513</v>
      </c>
      <c r="C14583">
        <v>1978306</v>
      </c>
      <c r="D14583">
        <v>559</v>
      </c>
      <c r="E14583">
        <v>391</v>
      </c>
      <c r="F14583" t="s">
        <v>3036</v>
      </c>
      <c r="G14583" t="s">
        <v>3035</v>
      </c>
      <c r="H14583" t="s">
        <v>3037</v>
      </c>
      <c r="I14583" t="s">
        <v>3037</v>
      </c>
      <c r="J14583" t="s">
        <v>3036</v>
      </c>
      <c r="K14583" t="s">
        <v>3038</v>
      </c>
      <c r="L14583" t="s">
        <v>13766</v>
      </c>
      <c r="M14583" t="s">
        <v>13767</v>
      </c>
      <c r="N14583">
        <v>530805029</v>
      </c>
      <c r="O14583">
        <v>530805029</v>
      </c>
      <c r="P14583" s="1" t="s">
        <v>13729</v>
      </c>
      <c r="Q14583" s="1" t="s">
        <v>13729</v>
      </c>
      <c r="R14583">
        <v>831147</v>
      </c>
      <c r="S14583">
        <v>831147</v>
      </c>
      <c r="T14583" s="2" t="s">
        <v>3065</v>
      </c>
      <c r="U14583" s="2" t="s">
        <v>3065</v>
      </c>
      <c r="V14583" s="2">
        <v>45323</v>
      </c>
      <c r="W14583" s="2">
        <v>45314</v>
      </c>
    </row>
    <row r="14584" spans="1:23" x14ac:dyDescent="0.25">
      <c r="A14584" t="s">
        <v>3066</v>
      </c>
      <c r="B14584">
        <v>2067042</v>
      </c>
      <c r="C14584">
        <v>1924318</v>
      </c>
      <c r="D14584">
        <v>559</v>
      </c>
      <c r="E14584">
        <v>391</v>
      </c>
      <c r="F14584" t="s">
        <v>3036</v>
      </c>
      <c r="G14584" t="s">
        <v>3035</v>
      </c>
      <c r="H14584" t="s">
        <v>3037</v>
      </c>
      <c r="I14584" t="s">
        <v>3037</v>
      </c>
      <c r="J14584" t="s">
        <v>3036</v>
      </c>
      <c r="K14584" t="s">
        <v>3038</v>
      </c>
      <c r="L14584" t="s">
        <v>13766</v>
      </c>
      <c r="M14584" t="s">
        <v>13767</v>
      </c>
      <c r="N14584">
        <v>184290590</v>
      </c>
      <c r="O14584">
        <v>184290590</v>
      </c>
      <c r="P14584" s="1" t="s">
        <v>13734</v>
      </c>
      <c r="Q14584" s="1" t="s">
        <v>13734</v>
      </c>
      <c r="R14584">
        <v>831147</v>
      </c>
      <c r="S14584">
        <v>831147</v>
      </c>
      <c r="T14584" s="2" t="s">
        <v>3067</v>
      </c>
      <c r="U14584" s="2" t="s">
        <v>3067</v>
      </c>
      <c r="V14584" s="2">
        <v>45323</v>
      </c>
      <c r="W14584" s="2">
        <v>45314</v>
      </c>
    </row>
    <row r="14585" spans="1:23" x14ac:dyDescent="0.25">
      <c r="A14585" t="s">
        <v>3068</v>
      </c>
      <c r="B14585">
        <v>2062542</v>
      </c>
      <c r="C14585">
        <v>1920792</v>
      </c>
      <c r="D14585">
        <v>559</v>
      </c>
      <c r="E14585">
        <v>391</v>
      </c>
      <c r="F14585" t="s">
        <v>3036</v>
      </c>
      <c r="G14585" t="s">
        <v>3035</v>
      </c>
      <c r="H14585" t="s">
        <v>3037</v>
      </c>
      <c r="I14585" t="s">
        <v>3037</v>
      </c>
      <c r="J14585" t="s">
        <v>3036</v>
      </c>
      <c r="K14585" t="s">
        <v>3038</v>
      </c>
      <c r="L14585" t="s">
        <v>13766</v>
      </c>
      <c r="M14585" t="s">
        <v>13767</v>
      </c>
      <c r="N14585">
        <v>631702934</v>
      </c>
      <c r="O14585">
        <v>631702934</v>
      </c>
      <c r="P14585" s="1" t="s">
        <v>13740</v>
      </c>
      <c r="Q14585" s="1" t="s">
        <v>13740</v>
      </c>
      <c r="R14585">
        <v>831147</v>
      </c>
      <c r="S14585">
        <v>831147</v>
      </c>
      <c r="T14585" s="2" t="s">
        <v>3069</v>
      </c>
      <c r="U14585" s="2" t="s">
        <v>3069</v>
      </c>
      <c r="V14585" s="2">
        <v>45323</v>
      </c>
      <c r="W14585" s="2">
        <v>45314</v>
      </c>
    </row>
    <row r="14586" spans="1:23" x14ac:dyDescent="0.25">
      <c r="A14586" t="s">
        <v>3070</v>
      </c>
      <c r="B14586">
        <v>2061711</v>
      </c>
      <c r="C14586">
        <v>1919980</v>
      </c>
      <c r="D14586">
        <v>559</v>
      </c>
      <c r="E14586">
        <v>391</v>
      </c>
      <c r="F14586" t="s">
        <v>3036</v>
      </c>
      <c r="G14586" t="s">
        <v>3035</v>
      </c>
      <c r="H14586" t="s">
        <v>3037</v>
      </c>
      <c r="I14586" t="s">
        <v>3037</v>
      </c>
      <c r="J14586" t="s">
        <v>3036</v>
      </c>
      <c r="K14586" t="s">
        <v>3038</v>
      </c>
      <c r="L14586" t="s">
        <v>13766</v>
      </c>
      <c r="M14586" t="s">
        <v>13767</v>
      </c>
      <c r="N14586">
        <v>631716114</v>
      </c>
      <c r="O14586">
        <v>631716114</v>
      </c>
      <c r="P14586" s="1" t="s">
        <v>13740</v>
      </c>
      <c r="Q14586" s="1" t="s">
        <v>13740</v>
      </c>
      <c r="R14586">
        <v>831147</v>
      </c>
      <c r="S14586">
        <v>831147</v>
      </c>
      <c r="T14586" s="2" t="s">
        <v>3071</v>
      </c>
      <c r="U14586" s="2" t="s">
        <v>3071</v>
      </c>
      <c r="V14586" s="2">
        <v>45323</v>
      </c>
      <c r="W14586" s="2">
        <v>45314</v>
      </c>
    </row>
    <row r="14587" spans="1:23" x14ac:dyDescent="0.25">
      <c r="A14587" t="s">
        <v>3072</v>
      </c>
      <c r="B14587">
        <v>2065944</v>
      </c>
      <c r="C14587">
        <v>1923053</v>
      </c>
      <c r="D14587">
        <v>559</v>
      </c>
      <c r="E14587">
        <v>391</v>
      </c>
      <c r="F14587" t="s">
        <v>3036</v>
      </c>
      <c r="G14587" t="s">
        <v>3035</v>
      </c>
      <c r="H14587" t="s">
        <v>3037</v>
      </c>
      <c r="I14587" t="s">
        <v>3037</v>
      </c>
      <c r="J14587" t="s">
        <v>3036</v>
      </c>
      <c r="K14587" t="s">
        <v>3038</v>
      </c>
      <c r="L14587" t="s">
        <v>13766</v>
      </c>
      <c r="M14587" t="s">
        <v>13767</v>
      </c>
      <c r="N14587">
        <v>171378135</v>
      </c>
      <c r="O14587">
        <v>171378135</v>
      </c>
      <c r="P14587" s="1" t="s">
        <v>13751</v>
      </c>
      <c r="Q14587" s="1" t="s">
        <v>13751</v>
      </c>
      <c r="R14587">
        <v>831147</v>
      </c>
      <c r="S14587">
        <v>831147</v>
      </c>
      <c r="T14587" s="2" t="s">
        <v>3073</v>
      </c>
      <c r="U14587" s="2" t="s">
        <v>3073</v>
      </c>
      <c r="V14587" s="2">
        <v>45323</v>
      </c>
      <c r="W14587" s="2">
        <v>45314</v>
      </c>
    </row>
    <row r="14588" spans="1:23" x14ac:dyDescent="0.25">
      <c r="A14588" t="s">
        <v>3074</v>
      </c>
      <c r="B14588">
        <v>2062316</v>
      </c>
      <c r="C14588">
        <v>1920557</v>
      </c>
      <c r="D14588">
        <v>559</v>
      </c>
      <c r="E14588">
        <v>391</v>
      </c>
      <c r="F14588" t="s">
        <v>3036</v>
      </c>
      <c r="G14588" t="s">
        <v>3035</v>
      </c>
      <c r="H14588" t="s">
        <v>3037</v>
      </c>
      <c r="I14588" t="s">
        <v>3037</v>
      </c>
      <c r="J14588" t="s">
        <v>3036</v>
      </c>
      <c r="K14588" t="s">
        <v>3038</v>
      </c>
      <c r="L14588" t="s">
        <v>13766</v>
      </c>
      <c r="M14588" t="s">
        <v>13767</v>
      </c>
      <c r="N14588">
        <v>631690970</v>
      </c>
      <c r="O14588">
        <v>631690970</v>
      </c>
      <c r="P14588" s="1" t="s">
        <v>13740</v>
      </c>
      <c r="Q14588" s="1" t="s">
        <v>13740</v>
      </c>
      <c r="R14588">
        <v>831147</v>
      </c>
      <c r="S14588">
        <v>831147</v>
      </c>
      <c r="T14588" s="2" t="s">
        <v>3075</v>
      </c>
      <c r="U14588" s="2" t="s">
        <v>3075</v>
      </c>
      <c r="V14588" s="2">
        <v>45323</v>
      </c>
      <c r="W14588" s="2">
        <v>45314</v>
      </c>
    </row>
    <row r="14589" spans="1:23" x14ac:dyDescent="0.25">
      <c r="A14589" t="s">
        <v>3076</v>
      </c>
      <c r="B14589">
        <v>2065667</v>
      </c>
      <c r="C14589">
        <v>1922745</v>
      </c>
      <c r="D14589">
        <v>559</v>
      </c>
      <c r="E14589">
        <v>391</v>
      </c>
      <c r="F14589" t="s">
        <v>3036</v>
      </c>
      <c r="G14589" t="s">
        <v>3035</v>
      </c>
      <c r="H14589" t="s">
        <v>3037</v>
      </c>
      <c r="I14589" t="s">
        <v>3037</v>
      </c>
      <c r="J14589" t="s">
        <v>3036</v>
      </c>
      <c r="K14589" t="s">
        <v>3038</v>
      </c>
      <c r="L14589" t="s">
        <v>13766</v>
      </c>
      <c r="M14589" t="s">
        <v>13767</v>
      </c>
      <c r="N14589">
        <v>174094356</v>
      </c>
      <c r="O14589">
        <v>174094356</v>
      </c>
      <c r="P14589" s="1" t="s">
        <v>13728</v>
      </c>
      <c r="Q14589" s="1" t="s">
        <v>13728</v>
      </c>
      <c r="R14589">
        <v>831147</v>
      </c>
      <c r="S14589">
        <v>831147</v>
      </c>
      <c r="T14589" s="2" t="s">
        <v>3077</v>
      </c>
      <c r="U14589" s="2" t="s">
        <v>3077</v>
      </c>
      <c r="V14589" s="2">
        <v>45323</v>
      </c>
      <c r="W14589" s="2">
        <v>45314</v>
      </c>
    </row>
    <row r="14590" spans="1:23" x14ac:dyDescent="0.25">
      <c r="A14590" t="s">
        <v>3078</v>
      </c>
      <c r="B14590">
        <v>2061294</v>
      </c>
      <c r="C14590">
        <v>1919556</v>
      </c>
      <c r="D14590">
        <v>559</v>
      </c>
      <c r="E14590">
        <v>391</v>
      </c>
      <c r="F14590" t="s">
        <v>3036</v>
      </c>
      <c r="G14590" t="s">
        <v>3035</v>
      </c>
      <c r="H14590" t="s">
        <v>3037</v>
      </c>
      <c r="I14590" t="s">
        <v>3037</v>
      </c>
      <c r="J14590" t="s">
        <v>3036</v>
      </c>
      <c r="K14590" t="s">
        <v>3038</v>
      </c>
      <c r="L14590" t="s">
        <v>13766</v>
      </c>
      <c r="M14590" t="s">
        <v>13767</v>
      </c>
      <c r="N14590">
        <v>631716613</v>
      </c>
      <c r="O14590">
        <v>631716613</v>
      </c>
      <c r="P14590" s="1" t="s">
        <v>13740</v>
      </c>
      <c r="Q14590" s="1" t="s">
        <v>13740</v>
      </c>
      <c r="R14590">
        <v>831147</v>
      </c>
      <c r="S14590">
        <v>831147</v>
      </c>
      <c r="T14590" s="2" t="s">
        <v>3079</v>
      </c>
      <c r="U14590" s="2" t="s">
        <v>3079</v>
      </c>
      <c r="V14590" s="2">
        <v>45323</v>
      </c>
      <c r="W14590" s="2">
        <v>45314</v>
      </c>
    </row>
    <row r="14591" spans="1:23" x14ac:dyDescent="0.25">
      <c r="A14591" t="s">
        <v>3080</v>
      </c>
      <c r="B14591">
        <v>2066254</v>
      </c>
      <c r="C14591">
        <v>1923414</v>
      </c>
      <c r="D14591">
        <v>559</v>
      </c>
      <c r="E14591">
        <v>391</v>
      </c>
      <c r="F14591" t="s">
        <v>3036</v>
      </c>
      <c r="G14591" t="s">
        <v>3035</v>
      </c>
      <c r="H14591" t="s">
        <v>3037</v>
      </c>
      <c r="I14591" t="s">
        <v>3037</v>
      </c>
      <c r="J14591" t="s">
        <v>3036</v>
      </c>
      <c r="K14591" t="s">
        <v>3038</v>
      </c>
      <c r="L14591" t="s">
        <v>13766</v>
      </c>
      <c r="M14591" t="s">
        <v>13767</v>
      </c>
      <c r="N14591">
        <v>5002184466</v>
      </c>
      <c r="O14591">
        <v>5002184466</v>
      </c>
      <c r="P14591" s="1" t="s">
        <v>13743</v>
      </c>
      <c r="Q14591" s="1" t="s">
        <v>13743</v>
      </c>
      <c r="R14591">
        <v>831147</v>
      </c>
      <c r="S14591">
        <v>831147</v>
      </c>
      <c r="T14591" s="2" t="s">
        <v>3081</v>
      </c>
      <c r="U14591" s="2" t="s">
        <v>3081</v>
      </c>
      <c r="V14591" s="2">
        <v>45323</v>
      </c>
      <c r="W14591" s="2">
        <v>45314</v>
      </c>
    </row>
    <row r="14592" spans="1:23" x14ac:dyDescent="0.25">
      <c r="A14592" t="s">
        <v>3082</v>
      </c>
      <c r="B14592">
        <v>2068002</v>
      </c>
      <c r="C14592">
        <v>1925443</v>
      </c>
      <c r="D14592">
        <v>559</v>
      </c>
      <c r="E14592">
        <v>391</v>
      </c>
      <c r="F14592" t="s">
        <v>3036</v>
      </c>
      <c r="G14592" t="s">
        <v>3035</v>
      </c>
      <c r="H14592" t="s">
        <v>3037</v>
      </c>
      <c r="I14592" t="s">
        <v>3037</v>
      </c>
      <c r="J14592" t="s">
        <v>3036</v>
      </c>
      <c r="K14592" t="s">
        <v>3038</v>
      </c>
      <c r="L14592" t="s">
        <v>13766</v>
      </c>
      <c r="M14592" t="s">
        <v>13767</v>
      </c>
      <c r="N14592">
        <v>5011182196</v>
      </c>
      <c r="O14592">
        <v>5011182196</v>
      </c>
      <c r="P14592" s="1" t="s">
        <v>13745</v>
      </c>
      <c r="Q14592" s="1" t="s">
        <v>13745</v>
      </c>
      <c r="R14592">
        <v>831147</v>
      </c>
      <c r="S14592">
        <v>831147</v>
      </c>
      <c r="T14592" s="2" t="s">
        <v>3083</v>
      </c>
      <c r="U14592" s="2" t="s">
        <v>3083</v>
      </c>
      <c r="V14592" s="2">
        <v>45323</v>
      </c>
      <c r="W14592" s="2">
        <v>45314</v>
      </c>
    </row>
    <row r="14593" spans="1:23" x14ac:dyDescent="0.25">
      <c r="A14593" t="s">
        <v>3084</v>
      </c>
      <c r="B14593">
        <v>2062539</v>
      </c>
      <c r="C14593">
        <v>1920789</v>
      </c>
      <c r="D14593">
        <v>559</v>
      </c>
      <c r="E14593">
        <v>391</v>
      </c>
      <c r="F14593" t="s">
        <v>3036</v>
      </c>
      <c r="G14593" t="s">
        <v>3035</v>
      </c>
      <c r="H14593" t="s">
        <v>3037</v>
      </c>
      <c r="I14593" t="s">
        <v>3037</v>
      </c>
      <c r="J14593" t="s">
        <v>3036</v>
      </c>
      <c r="K14593" t="s">
        <v>3038</v>
      </c>
      <c r="L14593" t="s">
        <v>13766</v>
      </c>
      <c r="M14593" t="s">
        <v>13767</v>
      </c>
      <c r="N14593">
        <v>631702935</v>
      </c>
      <c r="O14593">
        <v>631702935</v>
      </c>
      <c r="P14593" s="1" t="s">
        <v>13740</v>
      </c>
      <c r="Q14593" s="1" t="s">
        <v>13740</v>
      </c>
      <c r="R14593">
        <v>831147</v>
      </c>
      <c r="S14593">
        <v>831147</v>
      </c>
      <c r="T14593" s="2" t="s">
        <v>3085</v>
      </c>
      <c r="U14593" s="2" t="s">
        <v>3085</v>
      </c>
      <c r="V14593" s="2">
        <v>45323</v>
      </c>
      <c r="W14593" s="2">
        <v>45314</v>
      </c>
    </row>
    <row r="14594" spans="1:23" x14ac:dyDescent="0.25">
      <c r="A14594" t="s">
        <v>3086</v>
      </c>
      <c r="B14594">
        <v>2062002</v>
      </c>
      <c r="C14594">
        <v>1920267</v>
      </c>
      <c r="D14594">
        <v>559</v>
      </c>
      <c r="E14594">
        <v>391</v>
      </c>
      <c r="F14594" t="s">
        <v>3036</v>
      </c>
      <c r="G14594" t="s">
        <v>3035</v>
      </c>
      <c r="H14594" t="s">
        <v>3037</v>
      </c>
      <c r="I14594" t="s">
        <v>3037</v>
      </c>
      <c r="J14594" t="s">
        <v>3036</v>
      </c>
      <c r="K14594" t="s">
        <v>3038</v>
      </c>
      <c r="L14594" t="s">
        <v>13766</v>
      </c>
      <c r="M14594" t="s">
        <v>13767</v>
      </c>
      <c r="N14594">
        <v>491643405</v>
      </c>
      <c r="O14594">
        <v>491643405</v>
      </c>
      <c r="P14594" s="1" t="s">
        <v>13733</v>
      </c>
      <c r="Q14594" s="1" t="s">
        <v>13733</v>
      </c>
      <c r="R14594">
        <v>831147</v>
      </c>
      <c r="S14594">
        <v>831147</v>
      </c>
      <c r="T14594" s="2" t="s">
        <v>3087</v>
      </c>
      <c r="U14594" s="2" t="s">
        <v>3087</v>
      </c>
      <c r="V14594" s="2">
        <v>45323</v>
      </c>
      <c r="W14594" s="2">
        <v>45314</v>
      </c>
    </row>
    <row r="14595" spans="1:23" x14ac:dyDescent="0.25">
      <c r="A14595" t="s">
        <v>3088</v>
      </c>
      <c r="B14595">
        <v>2062550</v>
      </c>
      <c r="C14595">
        <v>1920799</v>
      </c>
      <c r="D14595">
        <v>559</v>
      </c>
      <c r="E14595">
        <v>391</v>
      </c>
      <c r="F14595" t="s">
        <v>3036</v>
      </c>
      <c r="G14595" t="s">
        <v>3035</v>
      </c>
      <c r="H14595" t="s">
        <v>3037</v>
      </c>
      <c r="I14595" t="s">
        <v>3037</v>
      </c>
      <c r="J14595" t="s">
        <v>3036</v>
      </c>
      <c r="K14595" t="s">
        <v>3038</v>
      </c>
      <c r="L14595" t="s">
        <v>13766</v>
      </c>
      <c r="M14595" t="s">
        <v>13767</v>
      </c>
      <c r="N14595">
        <v>631702908</v>
      </c>
      <c r="O14595">
        <v>631702908</v>
      </c>
      <c r="P14595" s="1" t="s">
        <v>13740</v>
      </c>
      <c r="Q14595" s="1" t="s">
        <v>13740</v>
      </c>
      <c r="R14595">
        <v>831147</v>
      </c>
      <c r="S14595">
        <v>831147</v>
      </c>
      <c r="T14595" s="2" t="s">
        <v>3089</v>
      </c>
      <c r="U14595" s="2" t="s">
        <v>3089</v>
      </c>
      <c r="V14595" s="2">
        <v>45323</v>
      </c>
      <c r="W14595" s="2">
        <v>45314</v>
      </c>
    </row>
    <row r="14596" spans="1:23" x14ac:dyDescent="0.25">
      <c r="A14596" t="s">
        <v>3090</v>
      </c>
      <c r="B14596">
        <v>2066675</v>
      </c>
      <c r="C14596">
        <v>1923934</v>
      </c>
      <c r="D14596">
        <v>559</v>
      </c>
      <c r="E14596">
        <v>391</v>
      </c>
      <c r="F14596" t="s">
        <v>3036</v>
      </c>
      <c r="G14596" t="s">
        <v>3035</v>
      </c>
      <c r="H14596" t="s">
        <v>3037</v>
      </c>
      <c r="I14596" t="s">
        <v>3037</v>
      </c>
      <c r="J14596" t="s">
        <v>3036</v>
      </c>
      <c r="K14596" t="s">
        <v>3038</v>
      </c>
      <c r="L14596" t="s">
        <v>13766</v>
      </c>
      <c r="M14596" t="s">
        <v>13767</v>
      </c>
      <c r="N14596">
        <v>175385114</v>
      </c>
      <c r="O14596">
        <v>175385114</v>
      </c>
      <c r="P14596" s="1" t="s">
        <v>13749</v>
      </c>
      <c r="Q14596" s="1" t="s">
        <v>13749</v>
      </c>
      <c r="R14596">
        <v>831147</v>
      </c>
      <c r="S14596">
        <v>831147</v>
      </c>
      <c r="T14596" s="2" t="s">
        <v>3091</v>
      </c>
      <c r="U14596" s="2" t="s">
        <v>3091</v>
      </c>
      <c r="V14596" s="2">
        <v>45323</v>
      </c>
      <c r="W14596" s="2">
        <v>45314</v>
      </c>
    </row>
    <row r="14597" spans="1:23" x14ac:dyDescent="0.25">
      <c r="A14597" t="s">
        <v>3092</v>
      </c>
      <c r="B14597">
        <v>2066975</v>
      </c>
      <c r="C14597">
        <v>1924252</v>
      </c>
      <c r="D14597">
        <v>559</v>
      </c>
      <c r="E14597">
        <v>391</v>
      </c>
      <c r="F14597" t="s">
        <v>3036</v>
      </c>
      <c r="G14597" t="s">
        <v>3035</v>
      </c>
      <c r="H14597" t="s">
        <v>3037</v>
      </c>
      <c r="I14597" t="s">
        <v>3037</v>
      </c>
      <c r="J14597" t="s">
        <v>3036</v>
      </c>
      <c r="K14597" t="s">
        <v>3038</v>
      </c>
      <c r="L14597" t="s">
        <v>13766</v>
      </c>
      <c r="M14597" t="s">
        <v>13767</v>
      </c>
      <c r="N14597">
        <v>5010419248</v>
      </c>
      <c r="O14597">
        <v>5010419248</v>
      </c>
      <c r="P14597" s="1" t="s">
        <v>13737</v>
      </c>
      <c r="Q14597" s="1" t="s">
        <v>13737</v>
      </c>
      <c r="R14597">
        <v>831147</v>
      </c>
      <c r="S14597">
        <v>831147</v>
      </c>
      <c r="T14597" s="2" t="s">
        <v>3093</v>
      </c>
      <c r="U14597" s="2" t="s">
        <v>3093</v>
      </c>
      <c r="V14597" s="2">
        <v>45323</v>
      </c>
      <c r="W14597" s="2">
        <v>45314</v>
      </c>
    </row>
    <row r="14598" spans="1:23" x14ac:dyDescent="0.25">
      <c r="A14598" t="s">
        <v>3094</v>
      </c>
      <c r="B14598">
        <v>2063861</v>
      </c>
      <c r="C14598">
        <v>1922229</v>
      </c>
      <c r="D14598">
        <v>559</v>
      </c>
      <c r="E14598">
        <v>391</v>
      </c>
      <c r="F14598" t="s">
        <v>3036</v>
      </c>
      <c r="G14598" t="s">
        <v>3035</v>
      </c>
      <c r="H14598" t="s">
        <v>3037</v>
      </c>
      <c r="I14598" t="s">
        <v>3037</v>
      </c>
      <c r="J14598" t="s">
        <v>3036</v>
      </c>
      <c r="K14598" t="s">
        <v>3038</v>
      </c>
      <c r="L14598" t="s">
        <v>13766</v>
      </c>
      <c r="M14598" t="s">
        <v>13767</v>
      </c>
      <c r="N14598">
        <v>243163785</v>
      </c>
      <c r="O14598">
        <v>243163785</v>
      </c>
      <c r="P14598" s="1" t="s">
        <v>13732</v>
      </c>
      <c r="Q14598" s="1" t="s">
        <v>13732</v>
      </c>
      <c r="R14598">
        <v>831147</v>
      </c>
      <c r="S14598">
        <v>831147</v>
      </c>
      <c r="T14598" s="2" t="s">
        <v>3095</v>
      </c>
      <c r="U14598" s="2" t="s">
        <v>3095</v>
      </c>
      <c r="V14598" s="2">
        <v>45323</v>
      </c>
      <c r="W14598" s="2">
        <v>45314</v>
      </c>
    </row>
    <row r="14599" spans="1:23" x14ac:dyDescent="0.25">
      <c r="A14599" t="s">
        <v>3096</v>
      </c>
      <c r="B14599">
        <v>2067089</v>
      </c>
      <c r="C14599">
        <v>1924373</v>
      </c>
      <c r="D14599">
        <v>559</v>
      </c>
      <c r="E14599">
        <v>391</v>
      </c>
      <c r="F14599" t="s">
        <v>3036</v>
      </c>
      <c r="G14599" t="s">
        <v>3035</v>
      </c>
      <c r="H14599" t="s">
        <v>3037</v>
      </c>
      <c r="I14599" t="s">
        <v>3037</v>
      </c>
      <c r="J14599" t="s">
        <v>3036</v>
      </c>
      <c r="K14599" t="s">
        <v>3038</v>
      </c>
      <c r="L14599" t="s">
        <v>13766</v>
      </c>
      <c r="M14599" t="s">
        <v>13767</v>
      </c>
      <c r="N14599">
        <v>184290612</v>
      </c>
      <c r="O14599">
        <v>184290612</v>
      </c>
      <c r="P14599" s="1" t="s">
        <v>13734</v>
      </c>
      <c r="Q14599" s="1" t="s">
        <v>13734</v>
      </c>
      <c r="R14599">
        <v>831147</v>
      </c>
      <c r="S14599">
        <v>831147</v>
      </c>
      <c r="T14599" s="2" t="s">
        <v>3097</v>
      </c>
      <c r="U14599" s="2" t="s">
        <v>3097</v>
      </c>
      <c r="V14599" s="2">
        <v>45323</v>
      </c>
      <c r="W14599" s="2">
        <v>45314</v>
      </c>
    </row>
    <row r="14600" spans="1:23" x14ac:dyDescent="0.25">
      <c r="A14600" t="s">
        <v>3098</v>
      </c>
      <c r="B14600">
        <v>2062076</v>
      </c>
      <c r="C14600">
        <v>1920337</v>
      </c>
      <c r="D14600">
        <v>559</v>
      </c>
      <c r="E14600">
        <v>391</v>
      </c>
      <c r="F14600" t="s">
        <v>3036</v>
      </c>
      <c r="G14600" t="s">
        <v>3035</v>
      </c>
      <c r="H14600" t="s">
        <v>3037</v>
      </c>
      <c r="I14600" t="s">
        <v>3037</v>
      </c>
      <c r="J14600" t="s">
        <v>3036</v>
      </c>
      <c r="K14600" t="s">
        <v>3038</v>
      </c>
      <c r="L14600" t="s">
        <v>13766</v>
      </c>
      <c r="M14600" t="s">
        <v>13767</v>
      </c>
      <c r="N14600">
        <v>831903238</v>
      </c>
      <c r="O14600">
        <v>831903238</v>
      </c>
      <c r="P14600" s="1" t="s">
        <v>13740</v>
      </c>
      <c r="Q14600" s="1" t="s">
        <v>13740</v>
      </c>
      <c r="R14600">
        <v>831147</v>
      </c>
      <c r="S14600">
        <v>831147</v>
      </c>
      <c r="T14600" s="2" t="s">
        <v>3099</v>
      </c>
      <c r="U14600" s="2" t="s">
        <v>3099</v>
      </c>
      <c r="V14600" s="2">
        <v>45323</v>
      </c>
      <c r="W14600" s="2">
        <v>45314</v>
      </c>
    </row>
    <row r="14601" spans="1:23" x14ac:dyDescent="0.25">
      <c r="A14601" t="s">
        <v>3100</v>
      </c>
      <c r="B14601">
        <v>2062068</v>
      </c>
      <c r="C14601">
        <v>1920328</v>
      </c>
      <c r="D14601">
        <v>559</v>
      </c>
      <c r="E14601">
        <v>391</v>
      </c>
      <c r="F14601" t="s">
        <v>3036</v>
      </c>
      <c r="G14601" t="s">
        <v>3035</v>
      </c>
      <c r="H14601" t="s">
        <v>3037</v>
      </c>
      <c r="I14601" t="s">
        <v>3037</v>
      </c>
      <c r="J14601" t="s">
        <v>3036</v>
      </c>
      <c r="K14601" t="s">
        <v>3038</v>
      </c>
      <c r="L14601" t="s">
        <v>13766</v>
      </c>
      <c r="M14601" t="s">
        <v>13767</v>
      </c>
      <c r="N14601">
        <v>491687594</v>
      </c>
      <c r="O14601">
        <v>491687594</v>
      </c>
      <c r="P14601" s="1" t="s">
        <v>13733</v>
      </c>
      <c r="Q14601" s="1" t="s">
        <v>13733</v>
      </c>
      <c r="R14601">
        <v>831147</v>
      </c>
      <c r="S14601">
        <v>831147</v>
      </c>
      <c r="T14601" s="2" t="s">
        <v>3101</v>
      </c>
      <c r="U14601" s="2" t="s">
        <v>3101</v>
      </c>
      <c r="V14601" s="2">
        <v>45323</v>
      </c>
      <c r="W14601" s="2">
        <v>45314</v>
      </c>
    </row>
    <row r="14602" spans="1:23" x14ac:dyDescent="0.25">
      <c r="A14602" t="s">
        <v>3102</v>
      </c>
      <c r="B14602">
        <v>2062486</v>
      </c>
      <c r="C14602">
        <v>1920738</v>
      </c>
      <c r="D14602">
        <v>559</v>
      </c>
      <c r="E14602">
        <v>391</v>
      </c>
      <c r="F14602" t="s">
        <v>3036</v>
      </c>
      <c r="G14602" t="s">
        <v>3035</v>
      </c>
      <c r="H14602" t="s">
        <v>3037</v>
      </c>
      <c r="I14602" t="s">
        <v>3037</v>
      </c>
      <c r="J14602" t="s">
        <v>3036</v>
      </c>
      <c r="K14602" t="s">
        <v>3038</v>
      </c>
      <c r="L14602" t="s">
        <v>13766</v>
      </c>
      <c r="M14602" t="s">
        <v>13767</v>
      </c>
      <c r="N14602">
        <v>831904944</v>
      </c>
      <c r="O14602">
        <v>831904944</v>
      </c>
      <c r="P14602" s="1" t="s">
        <v>13740</v>
      </c>
      <c r="Q14602" s="1" t="s">
        <v>13740</v>
      </c>
      <c r="R14602">
        <v>831147</v>
      </c>
      <c r="S14602">
        <v>831147</v>
      </c>
      <c r="T14602" s="2" t="s">
        <v>3103</v>
      </c>
      <c r="U14602" s="2" t="s">
        <v>3103</v>
      </c>
      <c r="V14602" s="2">
        <v>45323</v>
      </c>
      <c r="W14602" s="2">
        <v>45314</v>
      </c>
    </row>
    <row r="14603" spans="1:23" x14ac:dyDescent="0.25">
      <c r="A14603" t="s">
        <v>3104</v>
      </c>
      <c r="B14603">
        <v>2065915</v>
      </c>
      <c r="C14603">
        <v>1923030</v>
      </c>
      <c r="D14603">
        <v>559</v>
      </c>
      <c r="E14603">
        <v>391</v>
      </c>
      <c r="F14603" t="s">
        <v>3036</v>
      </c>
      <c r="G14603" t="s">
        <v>3035</v>
      </c>
      <c r="H14603" t="s">
        <v>3037</v>
      </c>
      <c r="I14603" t="s">
        <v>3037</v>
      </c>
      <c r="J14603" t="s">
        <v>3036</v>
      </c>
      <c r="K14603" t="s">
        <v>3038</v>
      </c>
      <c r="L14603" t="s">
        <v>13766</v>
      </c>
      <c r="M14603" t="s">
        <v>13767</v>
      </c>
      <c r="N14603">
        <v>573266207</v>
      </c>
      <c r="O14603">
        <v>573266207</v>
      </c>
      <c r="P14603" s="1" t="s">
        <v>13752</v>
      </c>
      <c r="Q14603" s="1" t="s">
        <v>13752</v>
      </c>
      <c r="R14603">
        <v>831147</v>
      </c>
      <c r="S14603">
        <v>831147</v>
      </c>
      <c r="T14603" s="2" t="s">
        <v>3105</v>
      </c>
      <c r="U14603" s="2" t="s">
        <v>3105</v>
      </c>
      <c r="V14603" s="2">
        <v>45323</v>
      </c>
      <c r="W14603" s="2">
        <v>45314</v>
      </c>
    </row>
    <row r="14604" spans="1:23" x14ac:dyDescent="0.25">
      <c r="A14604" t="s">
        <v>3106</v>
      </c>
      <c r="B14604">
        <v>2062392</v>
      </c>
      <c r="C14604">
        <v>1920643</v>
      </c>
      <c r="D14604">
        <v>559</v>
      </c>
      <c r="E14604">
        <v>391</v>
      </c>
      <c r="F14604" t="s">
        <v>3036</v>
      </c>
      <c r="G14604" t="s">
        <v>3035</v>
      </c>
      <c r="H14604" t="s">
        <v>3037</v>
      </c>
      <c r="I14604" t="s">
        <v>3037</v>
      </c>
      <c r="J14604" t="s">
        <v>3036</v>
      </c>
      <c r="K14604" t="s">
        <v>3038</v>
      </c>
      <c r="L14604" t="s">
        <v>13766</v>
      </c>
      <c r="M14604" t="s">
        <v>13767</v>
      </c>
      <c r="N14604">
        <v>631724832</v>
      </c>
      <c r="O14604">
        <v>631724832</v>
      </c>
      <c r="P14604" s="1" t="s">
        <v>13744</v>
      </c>
      <c r="Q14604" s="1" t="s">
        <v>13744</v>
      </c>
      <c r="R14604">
        <v>831147</v>
      </c>
      <c r="S14604">
        <v>831147</v>
      </c>
      <c r="T14604" s="2" t="s">
        <v>3107</v>
      </c>
      <c r="U14604" s="2" t="s">
        <v>3107</v>
      </c>
      <c r="V14604" s="2">
        <v>45323</v>
      </c>
      <c r="W14604" s="2">
        <v>45314</v>
      </c>
    </row>
    <row r="14605" spans="1:23" x14ac:dyDescent="0.25">
      <c r="A14605" t="s">
        <v>3108</v>
      </c>
      <c r="B14605">
        <v>2067996</v>
      </c>
      <c r="C14605">
        <v>1925433</v>
      </c>
      <c r="D14605">
        <v>559</v>
      </c>
      <c r="E14605">
        <v>391</v>
      </c>
      <c r="F14605" t="s">
        <v>3036</v>
      </c>
      <c r="G14605" t="s">
        <v>3035</v>
      </c>
      <c r="H14605" t="s">
        <v>3037</v>
      </c>
      <c r="I14605" t="s">
        <v>3037</v>
      </c>
      <c r="J14605" t="s">
        <v>3036</v>
      </c>
      <c r="K14605" t="s">
        <v>3038</v>
      </c>
      <c r="L14605" t="s">
        <v>13766</v>
      </c>
      <c r="M14605" t="s">
        <v>13767</v>
      </c>
      <c r="N14605">
        <v>5011182211</v>
      </c>
      <c r="O14605">
        <v>5011182211</v>
      </c>
      <c r="P14605" s="1" t="s">
        <v>13745</v>
      </c>
      <c r="Q14605" s="1" t="s">
        <v>13745</v>
      </c>
      <c r="R14605">
        <v>831147</v>
      </c>
      <c r="S14605">
        <v>831147</v>
      </c>
      <c r="T14605" s="2" t="s">
        <v>3109</v>
      </c>
      <c r="U14605" s="2" t="s">
        <v>3109</v>
      </c>
      <c r="V14605" s="2">
        <v>45323</v>
      </c>
      <c r="W14605" s="2">
        <v>45314</v>
      </c>
    </row>
    <row r="14606" spans="1:23" x14ac:dyDescent="0.25">
      <c r="A14606" t="s">
        <v>3110</v>
      </c>
      <c r="B14606">
        <v>2067420</v>
      </c>
      <c r="C14606">
        <v>1924755</v>
      </c>
      <c r="D14606">
        <v>559</v>
      </c>
      <c r="E14606">
        <v>391</v>
      </c>
      <c r="F14606" t="s">
        <v>3036</v>
      </c>
      <c r="G14606" t="s">
        <v>3035</v>
      </c>
      <c r="H14606" t="s">
        <v>3037</v>
      </c>
      <c r="I14606" t="s">
        <v>3037</v>
      </c>
      <c r="J14606" t="s">
        <v>3036</v>
      </c>
      <c r="K14606" t="s">
        <v>3038</v>
      </c>
      <c r="L14606" t="s">
        <v>13766</v>
      </c>
      <c r="M14606" t="s">
        <v>13767</v>
      </c>
      <c r="N14606">
        <v>5011182466</v>
      </c>
      <c r="O14606">
        <v>5011182466</v>
      </c>
      <c r="P14606" s="1" t="s">
        <v>13745</v>
      </c>
      <c r="Q14606" s="1" t="s">
        <v>13745</v>
      </c>
      <c r="R14606">
        <v>831147</v>
      </c>
      <c r="S14606">
        <v>831147</v>
      </c>
      <c r="T14606" s="2" t="s">
        <v>3111</v>
      </c>
      <c r="U14606" s="2" t="s">
        <v>3111</v>
      </c>
      <c r="V14606" s="2">
        <v>45323</v>
      </c>
      <c r="W14606" s="2">
        <v>45314</v>
      </c>
    </row>
    <row r="14607" spans="1:23" x14ac:dyDescent="0.25">
      <c r="A14607" t="s">
        <v>3112</v>
      </c>
      <c r="B14607">
        <v>2063025</v>
      </c>
      <c r="C14607">
        <v>1921341</v>
      </c>
      <c r="D14607">
        <v>559</v>
      </c>
      <c r="E14607">
        <v>391</v>
      </c>
      <c r="F14607" t="s">
        <v>3036</v>
      </c>
      <c r="G14607" t="s">
        <v>3035</v>
      </c>
      <c r="H14607" t="s">
        <v>3037</v>
      </c>
      <c r="I14607" t="s">
        <v>3037</v>
      </c>
      <c r="J14607" t="s">
        <v>3036</v>
      </c>
      <c r="K14607" t="s">
        <v>3038</v>
      </c>
      <c r="L14607" t="s">
        <v>13766</v>
      </c>
      <c r="M14607" t="s">
        <v>13767</v>
      </c>
      <c r="N14607">
        <v>640874302</v>
      </c>
      <c r="O14607">
        <v>640874302</v>
      </c>
      <c r="P14607" s="1" t="s">
        <v>13746</v>
      </c>
      <c r="Q14607" s="1" t="s">
        <v>13746</v>
      </c>
      <c r="R14607">
        <v>831147</v>
      </c>
      <c r="S14607">
        <v>831147</v>
      </c>
      <c r="T14607" s="2" t="s">
        <v>3113</v>
      </c>
      <c r="U14607" s="2" t="s">
        <v>3113</v>
      </c>
      <c r="V14607" s="2">
        <v>45323</v>
      </c>
      <c r="W14607" s="2">
        <v>45314</v>
      </c>
    </row>
    <row r="14608" spans="1:23" x14ac:dyDescent="0.25">
      <c r="A14608" t="s">
        <v>3114</v>
      </c>
      <c r="B14608">
        <v>2065709</v>
      </c>
      <c r="C14608">
        <v>1922803</v>
      </c>
      <c r="D14608">
        <v>559</v>
      </c>
      <c r="E14608">
        <v>391</v>
      </c>
      <c r="F14608" t="s">
        <v>3036</v>
      </c>
      <c r="G14608" t="s">
        <v>3035</v>
      </c>
      <c r="H14608" t="s">
        <v>3037</v>
      </c>
      <c r="I14608" t="s">
        <v>3037</v>
      </c>
      <c r="J14608" t="s">
        <v>3036</v>
      </c>
      <c r="K14608" t="s">
        <v>3038</v>
      </c>
      <c r="L14608" t="s">
        <v>13766</v>
      </c>
      <c r="M14608" t="s">
        <v>13767</v>
      </c>
      <c r="N14608">
        <v>174096624</v>
      </c>
      <c r="O14608">
        <v>174096624</v>
      </c>
      <c r="P14608" s="1" t="s">
        <v>13728</v>
      </c>
      <c r="Q14608" s="1" t="s">
        <v>13728</v>
      </c>
      <c r="R14608">
        <v>831147</v>
      </c>
      <c r="S14608">
        <v>831147</v>
      </c>
      <c r="T14608" s="2" t="s">
        <v>3115</v>
      </c>
      <c r="U14608" s="2" t="s">
        <v>3115</v>
      </c>
      <c r="V14608" s="2">
        <v>45323</v>
      </c>
      <c r="W14608" s="2">
        <v>45314</v>
      </c>
    </row>
    <row r="14609" spans="1:23" x14ac:dyDescent="0.25">
      <c r="A14609" t="s">
        <v>3116</v>
      </c>
      <c r="B14609">
        <v>2062422</v>
      </c>
      <c r="C14609">
        <v>1920669</v>
      </c>
      <c r="D14609">
        <v>559</v>
      </c>
      <c r="E14609">
        <v>391</v>
      </c>
      <c r="F14609" t="s">
        <v>3036</v>
      </c>
      <c r="G14609" t="s">
        <v>3035</v>
      </c>
      <c r="H14609" t="s">
        <v>3037</v>
      </c>
      <c r="I14609" t="s">
        <v>3037</v>
      </c>
      <c r="J14609" t="s">
        <v>3036</v>
      </c>
      <c r="K14609" t="s">
        <v>3038</v>
      </c>
      <c r="L14609" t="s">
        <v>13766</v>
      </c>
      <c r="M14609" t="s">
        <v>13767</v>
      </c>
      <c r="N14609">
        <v>631690966</v>
      </c>
      <c r="O14609">
        <v>631690966</v>
      </c>
      <c r="P14609" s="1" t="s">
        <v>13740</v>
      </c>
      <c r="Q14609" s="1" t="s">
        <v>13740</v>
      </c>
      <c r="R14609">
        <v>831147</v>
      </c>
      <c r="S14609">
        <v>831147</v>
      </c>
      <c r="T14609" s="2" t="s">
        <v>3117</v>
      </c>
      <c r="U14609" s="2" t="s">
        <v>3117</v>
      </c>
      <c r="V14609" s="2">
        <v>45323</v>
      </c>
      <c r="W14609" s="2">
        <v>45314</v>
      </c>
    </row>
    <row r="14610" spans="1:23" x14ac:dyDescent="0.25">
      <c r="A14610" t="s">
        <v>3118</v>
      </c>
      <c r="B14610">
        <v>2063364</v>
      </c>
      <c r="C14610">
        <v>1921567</v>
      </c>
      <c r="D14610">
        <v>559</v>
      </c>
      <c r="E14610">
        <v>391</v>
      </c>
      <c r="F14610" t="s">
        <v>3036</v>
      </c>
      <c r="G14610" t="s">
        <v>3035</v>
      </c>
      <c r="H14610" t="s">
        <v>3037</v>
      </c>
      <c r="I14610" t="s">
        <v>3037</v>
      </c>
      <c r="J14610" t="s">
        <v>3036</v>
      </c>
      <c r="K14610" t="s">
        <v>3038</v>
      </c>
      <c r="L14610" t="s">
        <v>13766</v>
      </c>
      <c r="M14610" t="s">
        <v>13767</v>
      </c>
      <c r="N14610">
        <v>240563775</v>
      </c>
      <c r="O14610">
        <v>240563775</v>
      </c>
      <c r="P14610" s="1" t="s">
        <v>13746</v>
      </c>
      <c r="Q14610" s="1" t="s">
        <v>13746</v>
      </c>
      <c r="R14610">
        <v>831147</v>
      </c>
      <c r="S14610">
        <v>831147</v>
      </c>
      <c r="T14610" s="2" t="s">
        <v>3119</v>
      </c>
      <c r="U14610" s="2" t="s">
        <v>3119</v>
      </c>
      <c r="V14610" s="2">
        <v>45323</v>
      </c>
      <c r="W14610" s="2">
        <v>45314</v>
      </c>
    </row>
    <row r="14611" spans="1:23" x14ac:dyDescent="0.25">
      <c r="A14611" t="s">
        <v>3120</v>
      </c>
      <c r="B14611">
        <v>2068082</v>
      </c>
      <c r="C14611">
        <v>1925519</v>
      </c>
      <c r="D14611">
        <v>559</v>
      </c>
      <c r="E14611">
        <v>391</v>
      </c>
      <c r="F14611" t="s">
        <v>3036</v>
      </c>
      <c r="G14611" t="s">
        <v>3035</v>
      </c>
      <c r="H14611" t="s">
        <v>3037</v>
      </c>
      <c r="I14611" t="s">
        <v>3037</v>
      </c>
      <c r="J14611" t="s">
        <v>3036</v>
      </c>
      <c r="K14611" t="s">
        <v>3038</v>
      </c>
      <c r="L14611" t="s">
        <v>13766</v>
      </c>
      <c r="M14611" t="s">
        <v>13767</v>
      </c>
      <c r="N14611">
        <v>5131485000</v>
      </c>
      <c r="O14611">
        <v>5131485000</v>
      </c>
      <c r="P14611" s="1" t="s">
        <v>13735</v>
      </c>
      <c r="Q14611" s="1" t="s">
        <v>13735</v>
      </c>
      <c r="R14611">
        <v>831147</v>
      </c>
      <c r="S14611">
        <v>831147</v>
      </c>
      <c r="T14611" s="2" t="s">
        <v>3121</v>
      </c>
      <c r="U14611" s="2" t="s">
        <v>3121</v>
      </c>
      <c r="V14611" s="2">
        <v>45323</v>
      </c>
      <c r="W14611" s="2">
        <v>45314</v>
      </c>
    </row>
    <row r="14612" spans="1:23" x14ac:dyDescent="0.25">
      <c r="A14612" t="s">
        <v>3122</v>
      </c>
      <c r="B14612">
        <v>2068239</v>
      </c>
      <c r="C14612">
        <v>1925686</v>
      </c>
      <c r="D14612">
        <v>559</v>
      </c>
      <c r="E14612">
        <v>391</v>
      </c>
      <c r="F14612" t="s">
        <v>3036</v>
      </c>
      <c r="G14612" t="s">
        <v>3035</v>
      </c>
      <c r="H14612" t="s">
        <v>3037</v>
      </c>
      <c r="I14612" t="s">
        <v>3037</v>
      </c>
      <c r="J14612" t="s">
        <v>3036</v>
      </c>
      <c r="K14612" t="s">
        <v>3038</v>
      </c>
      <c r="L14612" t="s">
        <v>13766</v>
      </c>
      <c r="M14612" t="s">
        <v>13767</v>
      </c>
      <c r="N14612">
        <v>5131484127</v>
      </c>
      <c r="O14612">
        <v>5131484127</v>
      </c>
      <c r="P14612" s="1" t="s">
        <v>13735</v>
      </c>
      <c r="Q14612" s="1" t="s">
        <v>13735</v>
      </c>
      <c r="R14612">
        <v>831147</v>
      </c>
      <c r="S14612">
        <v>831147</v>
      </c>
      <c r="T14612" s="2" t="s">
        <v>3123</v>
      </c>
      <c r="U14612" s="2" t="s">
        <v>3123</v>
      </c>
      <c r="V14612" s="2">
        <v>45323</v>
      </c>
      <c r="W14612" s="2">
        <v>45314</v>
      </c>
    </row>
    <row r="14613" spans="1:23" x14ac:dyDescent="0.25">
      <c r="A14613" t="s">
        <v>3124</v>
      </c>
      <c r="B14613">
        <v>2062925</v>
      </c>
      <c r="C14613">
        <v>1921245</v>
      </c>
      <c r="D14613">
        <v>559</v>
      </c>
      <c r="E14613">
        <v>391</v>
      </c>
      <c r="F14613" t="s">
        <v>3036</v>
      </c>
      <c r="G14613" t="s">
        <v>3035</v>
      </c>
      <c r="H14613" t="s">
        <v>3037</v>
      </c>
      <c r="I14613" t="s">
        <v>3037</v>
      </c>
      <c r="J14613" t="s">
        <v>3036</v>
      </c>
      <c r="K14613" t="s">
        <v>3038</v>
      </c>
      <c r="L14613" t="s">
        <v>13766</v>
      </c>
      <c r="M14613" t="s">
        <v>13767</v>
      </c>
      <c r="N14613">
        <v>642215995</v>
      </c>
      <c r="O14613">
        <v>642215995</v>
      </c>
      <c r="P14613" s="1" t="s">
        <v>13732</v>
      </c>
      <c r="Q14613" s="1" t="s">
        <v>13732</v>
      </c>
      <c r="R14613">
        <v>831147</v>
      </c>
      <c r="S14613">
        <v>831147</v>
      </c>
      <c r="T14613" s="2" t="s">
        <v>3125</v>
      </c>
      <c r="U14613" s="2" t="s">
        <v>3125</v>
      </c>
      <c r="V14613" s="2">
        <v>45323</v>
      </c>
      <c r="W14613" s="2">
        <v>45314</v>
      </c>
    </row>
    <row r="14614" spans="1:23" x14ac:dyDescent="0.25">
      <c r="A14614" t="s">
        <v>3126</v>
      </c>
      <c r="B14614">
        <v>2067434</v>
      </c>
      <c r="C14614">
        <v>1924769</v>
      </c>
      <c r="D14614">
        <v>559</v>
      </c>
      <c r="E14614">
        <v>391</v>
      </c>
      <c r="F14614" t="s">
        <v>3036</v>
      </c>
      <c r="G14614" t="s">
        <v>3035</v>
      </c>
      <c r="H14614" t="s">
        <v>3037</v>
      </c>
      <c r="I14614" t="s">
        <v>3037</v>
      </c>
      <c r="J14614" t="s">
        <v>3036</v>
      </c>
      <c r="K14614" t="s">
        <v>3038</v>
      </c>
      <c r="L14614" t="s">
        <v>13766</v>
      </c>
      <c r="M14614" t="s">
        <v>13767</v>
      </c>
      <c r="N14614">
        <v>5026270127</v>
      </c>
      <c r="O14614">
        <v>5026270127</v>
      </c>
      <c r="P14614" s="1" t="s">
        <v>13741</v>
      </c>
      <c r="Q14614" s="1" t="s">
        <v>13741</v>
      </c>
      <c r="R14614">
        <v>831147</v>
      </c>
      <c r="S14614">
        <v>831147</v>
      </c>
      <c r="T14614" s="2" t="s">
        <v>3127</v>
      </c>
      <c r="U14614" s="2" t="s">
        <v>3127</v>
      </c>
      <c r="V14614" s="2">
        <v>45323</v>
      </c>
      <c r="W14614" s="2">
        <v>45314</v>
      </c>
    </row>
    <row r="14615" spans="1:23" x14ac:dyDescent="0.25">
      <c r="A14615" t="s">
        <v>3128</v>
      </c>
      <c r="B14615">
        <v>2062198</v>
      </c>
      <c r="C14615">
        <v>1920449</v>
      </c>
      <c r="D14615">
        <v>559</v>
      </c>
      <c r="E14615">
        <v>391</v>
      </c>
      <c r="F14615" t="s">
        <v>3036</v>
      </c>
      <c r="G14615" t="s">
        <v>3035</v>
      </c>
      <c r="H14615" t="s">
        <v>3037</v>
      </c>
      <c r="I14615" t="s">
        <v>3037</v>
      </c>
      <c r="J14615" t="s">
        <v>3036</v>
      </c>
      <c r="K14615" t="s">
        <v>3038</v>
      </c>
      <c r="L14615" t="s">
        <v>13766</v>
      </c>
      <c r="M14615" t="s">
        <v>13767</v>
      </c>
      <c r="N14615">
        <v>631705666</v>
      </c>
      <c r="O14615">
        <v>631705666</v>
      </c>
      <c r="P14615" s="1" t="s">
        <v>13740</v>
      </c>
      <c r="Q14615" s="1" t="s">
        <v>13740</v>
      </c>
      <c r="R14615">
        <v>831147</v>
      </c>
      <c r="S14615">
        <v>831147</v>
      </c>
      <c r="T14615" s="2" t="s">
        <v>3129</v>
      </c>
      <c r="U14615" s="2" t="s">
        <v>3129</v>
      </c>
      <c r="V14615" s="2">
        <v>45323</v>
      </c>
      <c r="W14615" s="2">
        <v>45314</v>
      </c>
    </row>
    <row r="14616" spans="1:23" x14ac:dyDescent="0.25">
      <c r="A14616" t="s">
        <v>3130</v>
      </c>
      <c r="B14616">
        <v>2065590</v>
      </c>
      <c r="C14616">
        <v>1922641</v>
      </c>
      <c r="D14616">
        <v>559</v>
      </c>
      <c r="E14616">
        <v>391</v>
      </c>
      <c r="F14616" t="s">
        <v>3036</v>
      </c>
      <c r="G14616" t="s">
        <v>3035</v>
      </c>
      <c r="H14616" t="s">
        <v>3037</v>
      </c>
      <c r="I14616" t="s">
        <v>3037</v>
      </c>
      <c r="J14616" t="s">
        <v>3036</v>
      </c>
      <c r="K14616" t="s">
        <v>3038</v>
      </c>
      <c r="L14616" t="s">
        <v>13766</v>
      </c>
      <c r="M14616" t="s">
        <v>13767</v>
      </c>
      <c r="N14616">
        <v>174095997</v>
      </c>
      <c r="O14616">
        <v>174095997</v>
      </c>
      <c r="P14616" s="1" t="s">
        <v>13728</v>
      </c>
      <c r="Q14616" s="1" t="s">
        <v>13728</v>
      </c>
      <c r="R14616">
        <v>831147</v>
      </c>
      <c r="S14616">
        <v>831147</v>
      </c>
      <c r="T14616" s="2" t="s">
        <v>3131</v>
      </c>
      <c r="U14616" s="2" t="s">
        <v>3131</v>
      </c>
      <c r="V14616" s="2">
        <v>45323</v>
      </c>
      <c r="W14616" s="2">
        <v>45314</v>
      </c>
    </row>
    <row r="14617" spans="1:23" x14ac:dyDescent="0.25">
      <c r="A14617" t="s">
        <v>3132</v>
      </c>
      <c r="B14617">
        <v>2068296</v>
      </c>
      <c r="C14617">
        <v>1933887</v>
      </c>
      <c r="D14617">
        <v>559</v>
      </c>
      <c r="E14617">
        <v>391</v>
      </c>
      <c r="F14617" t="s">
        <v>3036</v>
      </c>
      <c r="G14617" t="s">
        <v>3035</v>
      </c>
      <c r="H14617" t="s">
        <v>3037</v>
      </c>
      <c r="I14617" t="s">
        <v>3037</v>
      </c>
      <c r="J14617" t="s">
        <v>3036</v>
      </c>
      <c r="K14617" t="s">
        <v>3038</v>
      </c>
      <c r="L14617" t="s">
        <v>13766</v>
      </c>
      <c r="M14617" t="s">
        <v>13767</v>
      </c>
      <c r="N14617">
        <v>5131485103</v>
      </c>
      <c r="O14617">
        <v>5131485103</v>
      </c>
      <c r="P14617" s="1" t="s">
        <v>13735</v>
      </c>
      <c r="Q14617" s="1" t="s">
        <v>13735</v>
      </c>
      <c r="R14617">
        <v>831147</v>
      </c>
      <c r="S14617">
        <v>831147</v>
      </c>
      <c r="T14617" s="2" t="s">
        <v>3133</v>
      </c>
      <c r="U14617" s="2" t="s">
        <v>3133</v>
      </c>
      <c r="V14617" s="2">
        <v>45323</v>
      </c>
      <c r="W14617" s="2">
        <v>45314</v>
      </c>
    </row>
    <row r="14618" spans="1:23" x14ac:dyDescent="0.25">
      <c r="A14618" t="s">
        <v>3134</v>
      </c>
      <c r="B14618">
        <v>2061696</v>
      </c>
      <c r="C14618">
        <v>1919955</v>
      </c>
      <c r="D14618">
        <v>559</v>
      </c>
      <c r="E14618">
        <v>391</v>
      </c>
      <c r="F14618" t="s">
        <v>3036</v>
      </c>
      <c r="G14618" t="s">
        <v>3035</v>
      </c>
      <c r="H14618" t="s">
        <v>3037</v>
      </c>
      <c r="I14618" t="s">
        <v>3037</v>
      </c>
      <c r="J14618" t="s">
        <v>3036</v>
      </c>
      <c r="K14618" t="s">
        <v>3038</v>
      </c>
      <c r="L14618" t="s">
        <v>13766</v>
      </c>
      <c r="M14618" t="s">
        <v>13767</v>
      </c>
      <c r="N14618">
        <v>631715502</v>
      </c>
      <c r="O14618">
        <v>631715502</v>
      </c>
      <c r="P14618" s="1" t="s">
        <v>13740</v>
      </c>
      <c r="Q14618" s="1" t="s">
        <v>13740</v>
      </c>
      <c r="R14618">
        <v>831147</v>
      </c>
      <c r="S14618">
        <v>831147</v>
      </c>
      <c r="T14618" s="2" t="s">
        <v>3135</v>
      </c>
      <c r="U14618" s="2" t="s">
        <v>3135</v>
      </c>
      <c r="V14618" s="2">
        <v>45323</v>
      </c>
      <c r="W14618" s="2">
        <v>45314</v>
      </c>
    </row>
    <row r="14619" spans="1:23" x14ac:dyDescent="0.25">
      <c r="A14619" t="s">
        <v>3136</v>
      </c>
      <c r="B14619">
        <v>2063583</v>
      </c>
      <c r="C14619">
        <v>1921860</v>
      </c>
      <c r="D14619">
        <v>559</v>
      </c>
      <c r="E14619">
        <v>391</v>
      </c>
      <c r="F14619" t="s">
        <v>3036</v>
      </c>
      <c r="G14619" t="s">
        <v>3035</v>
      </c>
      <c r="H14619" t="s">
        <v>3037</v>
      </c>
      <c r="I14619" t="s">
        <v>3037</v>
      </c>
      <c r="J14619" t="s">
        <v>3036</v>
      </c>
      <c r="K14619" t="s">
        <v>3038</v>
      </c>
      <c r="L14619" t="s">
        <v>13766</v>
      </c>
      <c r="M14619" t="s">
        <v>13767</v>
      </c>
      <c r="N14619">
        <v>642214539</v>
      </c>
      <c r="O14619">
        <v>642214539</v>
      </c>
      <c r="P14619" s="1" t="s">
        <v>13732</v>
      </c>
      <c r="Q14619" s="1" t="s">
        <v>13732</v>
      </c>
      <c r="R14619">
        <v>831147</v>
      </c>
      <c r="S14619">
        <v>831147</v>
      </c>
      <c r="T14619" s="2" t="s">
        <v>3137</v>
      </c>
      <c r="U14619" s="2" t="s">
        <v>3137</v>
      </c>
      <c r="V14619" s="2">
        <v>45323</v>
      </c>
      <c r="W14619" s="2">
        <v>45314</v>
      </c>
    </row>
    <row r="14620" spans="1:23" x14ac:dyDescent="0.25">
      <c r="A14620" t="s">
        <v>3138</v>
      </c>
      <c r="B14620">
        <v>2067368</v>
      </c>
      <c r="C14620">
        <v>1924696</v>
      </c>
      <c r="D14620">
        <v>559</v>
      </c>
      <c r="E14620">
        <v>391</v>
      </c>
      <c r="F14620" t="s">
        <v>3036</v>
      </c>
      <c r="G14620" t="s">
        <v>3035</v>
      </c>
      <c r="H14620" t="s">
        <v>3037</v>
      </c>
      <c r="I14620" t="s">
        <v>3037</v>
      </c>
      <c r="J14620" t="s">
        <v>3036</v>
      </c>
      <c r="K14620" t="s">
        <v>3038</v>
      </c>
      <c r="L14620" t="s">
        <v>13766</v>
      </c>
      <c r="M14620" t="s">
        <v>13767</v>
      </c>
      <c r="N14620">
        <v>5116062098</v>
      </c>
      <c r="O14620">
        <v>5116062098</v>
      </c>
      <c r="P14620" s="1" t="s">
        <v>13742</v>
      </c>
      <c r="Q14620" s="1" t="s">
        <v>13742</v>
      </c>
      <c r="R14620">
        <v>831147</v>
      </c>
      <c r="S14620">
        <v>831147</v>
      </c>
      <c r="T14620" s="2" t="s">
        <v>3139</v>
      </c>
      <c r="U14620" s="2" t="s">
        <v>3139</v>
      </c>
      <c r="V14620" s="2">
        <v>45323</v>
      </c>
      <c r="W14620" s="2">
        <v>45314</v>
      </c>
    </row>
    <row r="14621" spans="1:23" x14ac:dyDescent="0.25">
      <c r="A14621" t="s">
        <v>3140</v>
      </c>
      <c r="B14621">
        <v>2066901</v>
      </c>
      <c r="C14621">
        <v>1924169</v>
      </c>
      <c r="D14621">
        <v>559</v>
      </c>
      <c r="E14621">
        <v>391</v>
      </c>
      <c r="F14621" t="s">
        <v>3036</v>
      </c>
      <c r="G14621" t="s">
        <v>3035</v>
      </c>
      <c r="H14621" t="s">
        <v>3037</v>
      </c>
      <c r="I14621" t="s">
        <v>3037</v>
      </c>
      <c r="J14621" t="s">
        <v>3036</v>
      </c>
      <c r="K14621" t="s">
        <v>3038</v>
      </c>
      <c r="L14621" t="s">
        <v>13766</v>
      </c>
      <c r="M14621" t="s">
        <v>13767</v>
      </c>
      <c r="N14621">
        <v>784932902</v>
      </c>
      <c r="O14621">
        <v>784932902</v>
      </c>
      <c r="P14621" s="1" t="s">
        <v>13734</v>
      </c>
      <c r="Q14621" s="1" t="s">
        <v>13734</v>
      </c>
      <c r="R14621">
        <v>831147</v>
      </c>
      <c r="S14621">
        <v>831147</v>
      </c>
      <c r="T14621" s="2" t="s">
        <v>3141</v>
      </c>
      <c r="U14621" s="2" t="s">
        <v>3141</v>
      </c>
      <c r="V14621" s="2">
        <v>45323</v>
      </c>
      <c r="W14621" s="2">
        <v>45314</v>
      </c>
    </row>
    <row r="14622" spans="1:23" x14ac:dyDescent="0.25">
      <c r="A14622" t="s">
        <v>3142</v>
      </c>
      <c r="B14622">
        <v>2065547</v>
      </c>
      <c r="C14622">
        <v>1922591</v>
      </c>
      <c r="D14622">
        <v>559</v>
      </c>
      <c r="E14622">
        <v>391</v>
      </c>
      <c r="F14622" t="s">
        <v>3036</v>
      </c>
      <c r="G14622" t="s">
        <v>3035</v>
      </c>
      <c r="H14622" t="s">
        <v>3037</v>
      </c>
      <c r="I14622" t="s">
        <v>3037</v>
      </c>
      <c r="J14622" t="s">
        <v>3036</v>
      </c>
      <c r="K14622" t="s">
        <v>3038</v>
      </c>
      <c r="L14622" t="s">
        <v>13766</v>
      </c>
      <c r="M14622" t="s">
        <v>13767</v>
      </c>
      <c r="N14622">
        <v>174095839</v>
      </c>
      <c r="O14622">
        <v>174095839</v>
      </c>
      <c r="P14622" s="1" t="s">
        <v>13728</v>
      </c>
      <c r="Q14622" s="1" t="s">
        <v>13728</v>
      </c>
      <c r="R14622">
        <v>831147</v>
      </c>
      <c r="S14622">
        <v>831147</v>
      </c>
      <c r="T14622" s="2" t="s">
        <v>3143</v>
      </c>
      <c r="U14622" s="2" t="s">
        <v>3143</v>
      </c>
      <c r="V14622" s="2">
        <v>45323</v>
      </c>
      <c r="W14622" s="2">
        <v>45314</v>
      </c>
    </row>
    <row r="14623" spans="1:23" x14ac:dyDescent="0.25">
      <c r="A14623" t="s">
        <v>3144</v>
      </c>
      <c r="B14623">
        <v>2066365</v>
      </c>
      <c r="C14623">
        <v>1923553</v>
      </c>
      <c r="D14623">
        <v>559</v>
      </c>
      <c r="E14623">
        <v>391</v>
      </c>
      <c r="F14623" t="s">
        <v>3036</v>
      </c>
      <c r="G14623" t="s">
        <v>3035</v>
      </c>
      <c r="H14623" t="s">
        <v>3037</v>
      </c>
      <c r="I14623" t="s">
        <v>3037</v>
      </c>
      <c r="J14623" t="s">
        <v>3036</v>
      </c>
      <c r="K14623" t="s">
        <v>3038</v>
      </c>
      <c r="L14623" t="s">
        <v>13766</v>
      </c>
      <c r="M14623" t="s">
        <v>13767</v>
      </c>
      <c r="N14623">
        <v>784934779</v>
      </c>
      <c r="O14623">
        <v>784934779</v>
      </c>
      <c r="P14623" s="1" t="s">
        <v>13734</v>
      </c>
      <c r="Q14623" s="1" t="s">
        <v>13734</v>
      </c>
      <c r="R14623">
        <v>831147</v>
      </c>
      <c r="S14623">
        <v>831147</v>
      </c>
      <c r="T14623" s="2" t="s">
        <v>3145</v>
      </c>
      <c r="U14623" s="2" t="s">
        <v>3145</v>
      </c>
      <c r="V14623" s="2">
        <v>45323</v>
      </c>
      <c r="W14623" s="2">
        <v>45314</v>
      </c>
    </row>
    <row r="14624" spans="1:23" x14ac:dyDescent="0.25">
      <c r="A14624" t="s">
        <v>3146</v>
      </c>
      <c r="B14624">
        <v>2063150</v>
      </c>
      <c r="C14624">
        <v>1921458</v>
      </c>
      <c r="D14624">
        <v>559</v>
      </c>
      <c r="E14624">
        <v>391</v>
      </c>
      <c r="F14624" t="s">
        <v>3036</v>
      </c>
      <c r="G14624" t="s">
        <v>3035</v>
      </c>
      <c r="H14624" t="s">
        <v>3037</v>
      </c>
      <c r="I14624" t="s">
        <v>3037</v>
      </c>
      <c r="J14624" t="s">
        <v>3036</v>
      </c>
      <c r="K14624" t="s">
        <v>3038</v>
      </c>
      <c r="L14624" t="s">
        <v>13766</v>
      </c>
      <c r="M14624" t="s">
        <v>13767</v>
      </c>
      <c r="N14624">
        <v>243162668</v>
      </c>
      <c r="O14624">
        <v>243162668</v>
      </c>
      <c r="P14624" s="1" t="s">
        <v>13732</v>
      </c>
      <c r="Q14624" s="1" t="s">
        <v>13732</v>
      </c>
      <c r="R14624">
        <v>831147</v>
      </c>
      <c r="S14624">
        <v>831147</v>
      </c>
      <c r="T14624" s="2" t="s">
        <v>3147</v>
      </c>
      <c r="U14624" s="2" t="s">
        <v>3147</v>
      </c>
      <c r="V14624" s="2">
        <v>45323</v>
      </c>
      <c r="W14624" s="2">
        <v>45314</v>
      </c>
    </row>
    <row r="14625" spans="1:23" x14ac:dyDescent="0.25">
      <c r="A14625" t="s">
        <v>3148</v>
      </c>
      <c r="B14625">
        <v>2067018</v>
      </c>
      <c r="C14625">
        <v>1924299</v>
      </c>
      <c r="D14625">
        <v>559</v>
      </c>
      <c r="E14625">
        <v>391</v>
      </c>
      <c r="F14625" t="s">
        <v>3036</v>
      </c>
      <c r="G14625" t="s">
        <v>3035</v>
      </c>
      <c r="H14625" t="s">
        <v>3037</v>
      </c>
      <c r="I14625" t="s">
        <v>3037</v>
      </c>
      <c r="J14625" t="s">
        <v>3036</v>
      </c>
      <c r="K14625" t="s">
        <v>3038</v>
      </c>
      <c r="L14625" t="s">
        <v>13766</v>
      </c>
      <c r="M14625" t="s">
        <v>13767</v>
      </c>
      <c r="N14625">
        <v>5010419234</v>
      </c>
      <c r="O14625">
        <v>5010419234</v>
      </c>
      <c r="P14625" s="1" t="s">
        <v>13737</v>
      </c>
      <c r="Q14625" s="1" t="s">
        <v>13737</v>
      </c>
      <c r="R14625">
        <v>831147</v>
      </c>
      <c r="S14625">
        <v>831147</v>
      </c>
      <c r="T14625" s="2" t="s">
        <v>3149</v>
      </c>
      <c r="U14625" s="2" t="s">
        <v>3149</v>
      </c>
      <c r="V14625" s="2">
        <v>45323</v>
      </c>
      <c r="W14625" s="2">
        <v>45314</v>
      </c>
    </row>
    <row r="14626" spans="1:23" x14ac:dyDescent="0.25">
      <c r="A14626" t="s">
        <v>3150</v>
      </c>
      <c r="B14626">
        <v>2063183</v>
      </c>
      <c r="C14626">
        <v>1921488</v>
      </c>
      <c r="D14626">
        <v>559</v>
      </c>
      <c r="E14626">
        <v>391</v>
      </c>
      <c r="F14626" t="s">
        <v>3036</v>
      </c>
      <c r="G14626" t="s">
        <v>3035</v>
      </c>
      <c r="H14626" t="s">
        <v>3037</v>
      </c>
      <c r="I14626" t="s">
        <v>3037</v>
      </c>
      <c r="J14626" t="s">
        <v>3036</v>
      </c>
      <c r="K14626" t="s">
        <v>3038</v>
      </c>
      <c r="L14626" t="s">
        <v>13766</v>
      </c>
      <c r="M14626" t="s">
        <v>13767</v>
      </c>
      <c r="N14626">
        <v>640875926</v>
      </c>
      <c r="O14626">
        <v>640875926</v>
      </c>
      <c r="P14626" s="1" t="s">
        <v>13746</v>
      </c>
      <c r="Q14626" s="1" t="s">
        <v>13746</v>
      </c>
      <c r="R14626">
        <v>831147</v>
      </c>
      <c r="S14626">
        <v>831147</v>
      </c>
      <c r="T14626" s="2" t="s">
        <v>3151</v>
      </c>
      <c r="U14626" s="2" t="s">
        <v>3151</v>
      </c>
      <c r="V14626" s="2">
        <v>45323</v>
      </c>
      <c r="W14626" s="2">
        <v>45314</v>
      </c>
    </row>
    <row r="14627" spans="1:23" x14ac:dyDescent="0.25">
      <c r="A14627" t="s">
        <v>3152</v>
      </c>
      <c r="B14627">
        <v>2062697</v>
      </c>
      <c r="C14627">
        <v>1920977</v>
      </c>
      <c r="D14627">
        <v>559</v>
      </c>
      <c r="E14627">
        <v>391</v>
      </c>
      <c r="F14627" t="s">
        <v>3036</v>
      </c>
      <c r="G14627" t="s">
        <v>3035</v>
      </c>
      <c r="H14627" t="s">
        <v>3037</v>
      </c>
      <c r="I14627" t="s">
        <v>3037</v>
      </c>
      <c r="J14627" t="s">
        <v>3036</v>
      </c>
      <c r="K14627" t="s">
        <v>3038</v>
      </c>
      <c r="L14627" t="s">
        <v>13766</v>
      </c>
      <c r="M14627" t="s">
        <v>13767</v>
      </c>
      <c r="N14627">
        <v>631724944</v>
      </c>
      <c r="O14627">
        <v>631724944</v>
      </c>
      <c r="P14627" s="1" t="s">
        <v>13744</v>
      </c>
      <c r="Q14627" s="1" t="s">
        <v>13744</v>
      </c>
      <c r="R14627">
        <v>831147</v>
      </c>
      <c r="S14627">
        <v>831147</v>
      </c>
      <c r="T14627" s="2" t="s">
        <v>3153</v>
      </c>
      <c r="U14627" s="2" t="s">
        <v>3153</v>
      </c>
      <c r="V14627" s="2">
        <v>45323</v>
      </c>
      <c r="W14627" s="2">
        <v>45314</v>
      </c>
    </row>
    <row r="14628" spans="1:23" x14ac:dyDescent="0.25">
      <c r="A14628" t="s">
        <v>3154</v>
      </c>
      <c r="B14628">
        <v>2063351</v>
      </c>
      <c r="C14628">
        <v>1921546</v>
      </c>
      <c r="D14628">
        <v>559</v>
      </c>
      <c r="E14628">
        <v>391</v>
      </c>
      <c r="F14628" t="s">
        <v>3036</v>
      </c>
      <c r="G14628" t="s">
        <v>3035</v>
      </c>
      <c r="H14628" t="s">
        <v>3037</v>
      </c>
      <c r="I14628" t="s">
        <v>3037</v>
      </c>
      <c r="J14628" t="s">
        <v>3036</v>
      </c>
      <c r="K14628" t="s">
        <v>3038</v>
      </c>
      <c r="L14628" t="s">
        <v>13766</v>
      </c>
      <c r="M14628" t="s">
        <v>13767</v>
      </c>
      <c r="N14628">
        <v>240563776</v>
      </c>
      <c r="O14628">
        <v>240563776</v>
      </c>
      <c r="P14628" s="1" t="s">
        <v>13746</v>
      </c>
      <c r="Q14628" s="1" t="s">
        <v>13746</v>
      </c>
      <c r="R14628">
        <v>831147</v>
      </c>
      <c r="S14628">
        <v>831147</v>
      </c>
      <c r="T14628" s="2" t="s">
        <v>3155</v>
      </c>
      <c r="U14628" s="2" t="s">
        <v>3155</v>
      </c>
      <c r="V14628" s="2">
        <v>45323</v>
      </c>
      <c r="W14628" s="2">
        <v>45314</v>
      </c>
    </row>
    <row r="14629" spans="1:23" x14ac:dyDescent="0.25">
      <c r="A14629" t="s">
        <v>3156</v>
      </c>
      <c r="B14629">
        <v>2067686</v>
      </c>
      <c r="C14629">
        <v>1925044</v>
      </c>
      <c r="D14629">
        <v>559</v>
      </c>
      <c r="E14629">
        <v>391</v>
      </c>
      <c r="F14629" t="s">
        <v>3036</v>
      </c>
      <c r="G14629" t="s">
        <v>3035</v>
      </c>
      <c r="H14629" t="s">
        <v>3037</v>
      </c>
      <c r="I14629" t="s">
        <v>3037</v>
      </c>
      <c r="J14629" t="s">
        <v>3036</v>
      </c>
      <c r="K14629" t="s">
        <v>3038</v>
      </c>
      <c r="L14629" t="s">
        <v>13766</v>
      </c>
      <c r="M14629" t="s">
        <v>13767</v>
      </c>
      <c r="N14629">
        <v>5116062570</v>
      </c>
      <c r="O14629">
        <v>5116062570</v>
      </c>
      <c r="P14629" s="1" t="s">
        <v>13742</v>
      </c>
      <c r="Q14629" s="1" t="s">
        <v>13742</v>
      </c>
      <c r="R14629">
        <v>831147</v>
      </c>
      <c r="S14629">
        <v>831147</v>
      </c>
      <c r="T14629" s="2" t="s">
        <v>3157</v>
      </c>
      <c r="U14629" s="2" t="s">
        <v>3157</v>
      </c>
      <c r="V14629" s="2">
        <v>45323</v>
      </c>
      <c r="W14629" s="2">
        <v>45314</v>
      </c>
    </row>
    <row r="14630" spans="1:23" x14ac:dyDescent="0.25">
      <c r="A14630" t="s">
        <v>3158</v>
      </c>
      <c r="B14630">
        <v>2068504</v>
      </c>
      <c r="C14630">
        <v>1975968</v>
      </c>
      <c r="D14630">
        <v>559</v>
      </c>
      <c r="E14630">
        <v>391</v>
      </c>
      <c r="F14630" t="s">
        <v>3036</v>
      </c>
      <c r="G14630" t="s">
        <v>3035</v>
      </c>
      <c r="H14630" t="s">
        <v>3037</v>
      </c>
      <c r="I14630" t="s">
        <v>3037</v>
      </c>
      <c r="J14630" t="s">
        <v>3036</v>
      </c>
      <c r="K14630" t="s">
        <v>3038</v>
      </c>
      <c r="L14630" t="s">
        <v>13766</v>
      </c>
      <c r="M14630" t="s">
        <v>13767</v>
      </c>
      <c r="N14630">
        <v>530805026</v>
      </c>
      <c r="O14630">
        <v>530805026</v>
      </c>
      <c r="P14630" s="1" t="s">
        <v>13729</v>
      </c>
      <c r="Q14630" s="1" t="s">
        <v>13729</v>
      </c>
      <c r="R14630">
        <v>831147</v>
      </c>
      <c r="S14630">
        <v>831147</v>
      </c>
      <c r="T14630" s="2" t="s">
        <v>3159</v>
      </c>
      <c r="U14630" s="2" t="s">
        <v>3159</v>
      </c>
      <c r="V14630" s="2">
        <v>45323</v>
      </c>
      <c r="W14630" s="2">
        <v>45314</v>
      </c>
    </row>
    <row r="14631" spans="1:23" x14ac:dyDescent="0.25">
      <c r="A14631" t="s">
        <v>3160</v>
      </c>
      <c r="B14631">
        <v>2063410</v>
      </c>
      <c r="C14631">
        <v>1921622</v>
      </c>
      <c r="D14631">
        <v>559</v>
      </c>
      <c r="E14631">
        <v>391</v>
      </c>
      <c r="F14631" t="s">
        <v>3036</v>
      </c>
      <c r="G14631" t="s">
        <v>3035</v>
      </c>
      <c r="H14631" t="s">
        <v>3037</v>
      </c>
      <c r="I14631" t="s">
        <v>3037</v>
      </c>
      <c r="J14631" t="s">
        <v>3036</v>
      </c>
      <c r="K14631" t="s">
        <v>3038</v>
      </c>
      <c r="L14631" t="s">
        <v>13766</v>
      </c>
      <c r="M14631" t="s">
        <v>13767</v>
      </c>
      <c r="N14631">
        <v>640875967</v>
      </c>
      <c r="O14631">
        <v>640875967</v>
      </c>
      <c r="P14631" s="1" t="s">
        <v>13746</v>
      </c>
      <c r="Q14631" s="1" t="s">
        <v>13746</v>
      </c>
      <c r="R14631">
        <v>831147</v>
      </c>
      <c r="S14631">
        <v>831147</v>
      </c>
      <c r="T14631" s="2" t="s">
        <v>3161</v>
      </c>
      <c r="U14631" s="2" t="s">
        <v>3161</v>
      </c>
      <c r="V14631" s="2">
        <v>45323</v>
      </c>
      <c r="W14631" s="2">
        <v>45314</v>
      </c>
    </row>
    <row r="14632" spans="1:23" x14ac:dyDescent="0.25">
      <c r="A14632" t="s">
        <v>3162</v>
      </c>
      <c r="B14632">
        <v>2067532</v>
      </c>
      <c r="C14632">
        <v>1924874</v>
      </c>
      <c r="D14632">
        <v>559</v>
      </c>
      <c r="E14632">
        <v>391</v>
      </c>
      <c r="F14632" t="s">
        <v>3036</v>
      </c>
      <c r="G14632" t="s">
        <v>3035</v>
      </c>
      <c r="H14632" t="s">
        <v>3037</v>
      </c>
      <c r="I14632" t="s">
        <v>3037</v>
      </c>
      <c r="J14632" t="s">
        <v>3036</v>
      </c>
      <c r="K14632" t="s">
        <v>3038</v>
      </c>
      <c r="L14632" t="s">
        <v>13766</v>
      </c>
      <c r="M14632" t="s">
        <v>13767</v>
      </c>
      <c r="N14632">
        <v>5011510027</v>
      </c>
      <c r="O14632">
        <v>5011510027</v>
      </c>
      <c r="P14632" s="1" t="s">
        <v>13745</v>
      </c>
      <c r="Q14632" s="1" t="s">
        <v>13745</v>
      </c>
      <c r="R14632">
        <v>831147</v>
      </c>
      <c r="S14632">
        <v>831147</v>
      </c>
      <c r="T14632" s="2" t="s">
        <v>3163</v>
      </c>
      <c r="U14632" s="2" t="s">
        <v>3163</v>
      </c>
      <c r="V14632" s="2">
        <v>45323</v>
      </c>
      <c r="W14632" s="2">
        <v>45314</v>
      </c>
    </row>
    <row r="14633" spans="1:23" x14ac:dyDescent="0.25">
      <c r="A14633" t="s">
        <v>3164</v>
      </c>
      <c r="B14633">
        <v>2067713</v>
      </c>
      <c r="C14633">
        <v>1925077</v>
      </c>
      <c r="D14633">
        <v>559</v>
      </c>
      <c r="E14633">
        <v>391</v>
      </c>
      <c r="F14633" t="s">
        <v>3036</v>
      </c>
      <c r="G14633" t="s">
        <v>3035</v>
      </c>
      <c r="H14633" t="s">
        <v>3037</v>
      </c>
      <c r="I14633" t="s">
        <v>3037</v>
      </c>
      <c r="J14633" t="s">
        <v>3036</v>
      </c>
      <c r="K14633" t="s">
        <v>3038</v>
      </c>
      <c r="L14633" t="s">
        <v>13766</v>
      </c>
      <c r="M14633" t="s">
        <v>13767</v>
      </c>
      <c r="N14633">
        <v>5116062884</v>
      </c>
      <c r="O14633">
        <v>5116062884</v>
      </c>
      <c r="P14633" s="1" t="s">
        <v>13742</v>
      </c>
      <c r="Q14633" s="1" t="s">
        <v>13742</v>
      </c>
      <c r="R14633">
        <v>831147</v>
      </c>
      <c r="S14633">
        <v>831147</v>
      </c>
      <c r="T14633" s="2" t="s">
        <v>3165</v>
      </c>
      <c r="U14633" s="2" t="s">
        <v>3165</v>
      </c>
      <c r="V14633" s="2">
        <v>45323</v>
      </c>
      <c r="W14633" s="2">
        <v>45314</v>
      </c>
    </row>
    <row r="14634" spans="1:23" x14ac:dyDescent="0.25">
      <c r="A14634" t="s">
        <v>3166</v>
      </c>
      <c r="B14634">
        <v>2066748</v>
      </c>
      <c r="C14634">
        <v>1924006</v>
      </c>
      <c r="D14634">
        <v>559</v>
      </c>
      <c r="E14634">
        <v>391</v>
      </c>
      <c r="F14634" t="s">
        <v>3036</v>
      </c>
      <c r="G14634" t="s">
        <v>3035</v>
      </c>
      <c r="H14634" t="s">
        <v>3037</v>
      </c>
      <c r="I14634" t="s">
        <v>3037</v>
      </c>
      <c r="J14634" t="s">
        <v>3036</v>
      </c>
      <c r="K14634" t="s">
        <v>3038</v>
      </c>
      <c r="L14634" t="s">
        <v>13766</v>
      </c>
      <c r="M14634" t="s">
        <v>13767</v>
      </c>
      <c r="N14634">
        <v>184830110</v>
      </c>
      <c r="O14634">
        <v>184830110</v>
      </c>
      <c r="P14634" s="1" t="s">
        <v>13734</v>
      </c>
      <c r="Q14634" s="1" t="s">
        <v>13734</v>
      </c>
      <c r="R14634">
        <v>831147</v>
      </c>
      <c r="S14634">
        <v>831147</v>
      </c>
      <c r="T14634" s="2" t="s">
        <v>3167</v>
      </c>
      <c r="U14634" s="2" t="s">
        <v>3167</v>
      </c>
      <c r="V14634" s="2">
        <v>45323</v>
      </c>
      <c r="W14634" s="2">
        <v>45314</v>
      </c>
    </row>
    <row r="14635" spans="1:23" x14ac:dyDescent="0.25">
      <c r="A14635" t="s">
        <v>3168</v>
      </c>
      <c r="B14635">
        <v>2066196</v>
      </c>
      <c r="C14635">
        <v>1923340</v>
      </c>
      <c r="D14635">
        <v>559</v>
      </c>
      <c r="E14635">
        <v>391</v>
      </c>
      <c r="F14635" t="s">
        <v>3036</v>
      </c>
      <c r="G14635" t="s">
        <v>3035</v>
      </c>
      <c r="H14635" t="s">
        <v>3037</v>
      </c>
      <c r="I14635" t="s">
        <v>3037</v>
      </c>
      <c r="J14635" t="s">
        <v>3036</v>
      </c>
      <c r="K14635" t="s">
        <v>3038</v>
      </c>
      <c r="L14635" t="s">
        <v>13766</v>
      </c>
      <c r="M14635" t="s">
        <v>13767</v>
      </c>
      <c r="N14635">
        <v>784932788</v>
      </c>
      <c r="O14635">
        <v>784932788</v>
      </c>
      <c r="P14635" s="1" t="s">
        <v>13734</v>
      </c>
      <c r="Q14635" s="1" t="s">
        <v>13734</v>
      </c>
      <c r="R14635">
        <v>831147</v>
      </c>
      <c r="S14635">
        <v>831147</v>
      </c>
      <c r="T14635" s="2" t="s">
        <v>3169</v>
      </c>
      <c r="U14635" s="2" t="s">
        <v>3169</v>
      </c>
      <c r="V14635" s="2">
        <v>45323</v>
      </c>
      <c r="W14635" s="2">
        <v>45314</v>
      </c>
    </row>
    <row r="14636" spans="1:23" x14ac:dyDescent="0.25">
      <c r="A14636" t="s">
        <v>3170</v>
      </c>
      <c r="B14636">
        <v>2066895</v>
      </c>
      <c r="C14636">
        <v>1924162</v>
      </c>
      <c r="D14636">
        <v>559</v>
      </c>
      <c r="E14636">
        <v>391</v>
      </c>
      <c r="F14636" t="s">
        <v>3036</v>
      </c>
      <c r="G14636" t="s">
        <v>3035</v>
      </c>
      <c r="H14636" t="s">
        <v>3037</v>
      </c>
      <c r="I14636" t="s">
        <v>3037</v>
      </c>
      <c r="J14636" t="s">
        <v>3036</v>
      </c>
      <c r="K14636" t="s">
        <v>3038</v>
      </c>
      <c r="L14636" t="s">
        <v>13766</v>
      </c>
      <c r="M14636" t="s">
        <v>13767</v>
      </c>
      <c r="N14636">
        <v>784932721</v>
      </c>
      <c r="O14636">
        <v>784932721</v>
      </c>
      <c r="P14636" s="1" t="s">
        <v>13734</v>
      </c>
      <c r="Q14636" s="1" t="s">
        <v>13734</v>
      </c>
      <c r="R14636">
        <v>831147</v>
      </c>
      <c r="S14636">
        <v>831147</v>
      </c>
      <c r="T14636" s="2" t="s">
        <v>3171</v>
      </c>
      <c r="U14636" s="2" t="s">
        <v>3171</v>
      </c>
      <c r="V14636" s="2">
        <v>45323</v>
      </c>
      <c r="W14636" s="2">
        <v>45314</v>
      </c>
    </row>
    <row r="14637" spans="1:23" x14ac:dyDescent="0.25">
      <c r="A14637" t="s">
        <v>3172</v>
      </c>
      <c r="B14637">
        <v>2068148</v>
      </c>
      <c r="C14637">
        <v>1925592</v>
      </c>
      <c r="D14637">
        <v>559</v>
      </c>
      <c r="E14637">
        <v>391</v>
      </c>
      <c r="F14637" t="s">
        <v>3036</v>
      </c>
      <c r="G14637" t="s">
        <v>3035</v>
      </c>
      <c r="H14637" t="s">
        <v>3037</v>
      </c>
      <c r="I14637" t="s">
        <v>3037</v>
      </c>
      <c r="J14637" t="s">
        <v>3036</v>
      </c>
      <c r="K14637" t="s">
        <v>3038</v>
      </c>
      <c r="L14637" t="s">
        <v>13766</v>
      </c>
      <c r="M14637" t="s">
        <v>13767</v>
      </c>
      <c r="N14637">
        <v>5131780302</v>
      </c>
      <c r="O14637">
        <v>5131780302</v>
      </c>
      <c r="P14637" s="1" t="s">
        <v>13735</v>
      </c>
      <c r="Q14637" s="1" t="s">
        <v>13735</v>
      </c>
      <c r="R14637">
        <v>831147</v>
      </c>
      <c r="S14637">
        <v>831147</v>
      </c>
      <c r="T14637" s="2" t="s">
        <v>3173</v>
      </c>
      <c r="U14637" s="2" t="s">
        <v>3173</v>
      </c>
      <c r="V14637" s="2">
        <v>45323</v>
      </c>
      <c r="W14637" s="2">
        <v>45314</v>
      </c>
    </row>
    <row r="14638" spans="1:23" x14ac:dyDescent="0.25">
      <c r="A14638" t="s">
        <v>3174</v>
      </c>
      <c r="B14638">
        <v>2066490</v>
      </c>
      <c r="C14638">
        <v>1923704</v>
      </c>
      <c r="D14638">
        <v>559</v>
      </c>
      <c r="E14638">
        <v>391</v>
      </c>
      <c r="F14638" t="s">
        <v>3036</v>
      </c>
      <c r="G14638" t="s">
        <v>3035</v>
      </c>
      <c r="H14638" t="s">
        <v>3037</v>
      </c>
      <c r="I14638" t="s">
        <v>3037</v>
      </c>
      <c r="J14638" t="s">
        <v>3036</v>
      </c>
      <c r="K14638" t="s">
        <v>3038</v>
      </c>
      <c r="L14638" t="s">
        <v>13766</v>
      </c>
      <c r="M14638" t="s">
        <v>13767</v>
      </c>
      <c r="N14638">
        <v>5010361326</v>
      </c>
      <c r="O14638">
        <v>5010361326</v>
      </c>
      <c r="P14638" s="1" t="s">
        <v>13737</v>
      </c>
      <c r="Q14638" s="1" t="s">
        <v>13737</v>
      </c>
      <c r="R14638">
        <v>831147</v>
      </c>
      <c r="S14638">
        <v>831147</v>
      </c>
      <c r="T14638" s="2" t="s">
        <v>3175</v>
      </c>
      <c r="U14638" s="2" t="s">
        <v>3175</v>
      </c>
      <c r="V14638" s="2">
        <v>45323</v>
      </c>
      <c r="W14638" s="2">
        <v>45314</v>
      </c>
    </row>
    <row r="14639" spans="1:23" x14ac:dyDescent="0.25">
      <c r="A14639" t="s">
        <v>3176</v>
      </c>
      <c r="B14639">
        <v>2063930</v>
      </c>
      <c r="C14639">
        <v>1922299</v>
      </c>
      <c r="D14639">
        <v>559</v>
      </c>
      <c r="E14639">
        <v>391</v>
      </c>
      <c r="F14639" t="s">
        <v>3036</v>
      </c>
      <c r="G14639" t="s">
        <v>3035</v>
      </c>
      <c r="H14639" t="s">
        <v>3037</v>
      </c>
      <c r="I14639" t="s">
        <v>3037</v>
      </c>
      <c r="J14639" t="s">
        <v>3036</v>
      </c>
      <c r="K14639" t="s">
        <v>3038</v>
      </c>
      <c r="L14639" t="s">
        <v>13766</v>
      </c>
      <c r="M14639" t="s">
        <v>13767</v>
      </c>
      <c r="N14639">
        <v>174096521</v>
      </c>
      <c r="O14639">
        <v>174096521</v>
      </c>
      <c r="P14639" s="1" t="s">
        <v>13728</v>
      </c>
      <c r="Q14639" s="1" t="s">
        <v>13728</v>
      </c>
      <c r="R14639">
        <v>831147</v>
      </c>
      <c r="S14639">
        <v>831147</v>
      </c>
      <c r="T14639" s="2" t="s">
        <v>3177</v>
      </c>
      <c r="U14639" s="2" t="s">
        <v>3177</v>
      </c>
      <c r="V14639" s="2">
        <v>45323</v>
      </c>
      <c r="W14639" s="2">
        <v>45314</v>
      </c>
    </row>
    <row r="14640" spans="1:23" x14ac:dyDescent="0.25">
      <c r="A14640" t="s">
        <v>3178</v>
      </c>
      <c r="B14640">
        <v>2067554</v>
      </c>
      <c r="C14640">
        <v>1924893</v>
      </c>
      <c r="D14640">
        <v>559</v>
      </c>
      <c r="E14640">
        <v>391</v>
      </c>
      <c r="F14640" t="s">
        <v>3036</v>
      </c>
      <c r="G14640" t="s">
        <v>3035</v>
      </c>
      <c r="H14640" t="s">
        <v>3037</v>
      </c>
      <c r="I14640" t="s">
        <v>3037</v>
      </c>
      <c r="J14640" t="s">
        <v>3036</v>
      </c>
      <c r="K14640" t="s">
        <v>3038</v>
      </c>
      <c r="L14640" t="s">
        <v>13766</v>
      </c>
      <c r="M14640" t="s">
        <v>13767</v>
      </c>
      <c r="N14640">
        <v>5116063579</v>
      </c>
      <c r="O14640">
        <v>5116063579</v>
      </c>
      <c r="P14640" s="1" t="s">
        <v>13742</v>
      </c>
      <c r="Q14640" s="1" t="s">
        <v>13742</v>
      </c>
      <c r="R14640">
        <v>831147</v>
      </c>
      <c r="S14640">
        <v>831147</v>
      </c>
      <c r="T14640" s="2" t="s">
        <v>3179</v>
      </c>
      <c r="U14640" s="2" t="s">
        <v>3179</v>
      </c>
      <c r="V14640" s="2">
        <v>45323</v>
      </c>
      <c r="W14640" s="2">
        <v>45314</v>
      </c>
    </row>
    <row r="14641" spans="1:23" x14ac:dyDescent="0.25">
      <c r="A14641" t="s">
        <v>3180</v>
      </c>
      <c r="B14641">
        <v>2068429</v>
      </c>
      <c r="C14641">
        <v>1959068</v>
      </c>
      <c r="D14641">
        <v>559</v>
      </c>
      <c r="E14641">
        <v>391</v>
      </c>
      <c r="F14641" t="s">
        <v>3036</v>
      </c>
      <c r="G14641" t="s">
        <v>3035</v>
      </c>
      <c r="H14641" t="s">
        <v>3037</v>
      </c>
      <c r="I14641" t="s">
        <v>3037</v>
      </c>
      <c r="J14641" t="s">
        <v>3036</v>
      </c>
      <c r="K14641" t="s">
        <v>3038</v>
      </c>
      <c r="L14641" t="s">
        <v>13766</v>
      </c>
      <c r="M14641" t="s">
        <v>13767</v>
      </c>
      <c r="N14641">
        <v>5131484723</v>
      </c>
      <c r="O14641">
        <v>5131484723</v>
      </c>
      <c r="P14641" s="1" t="s">
        <v>13735</v>
      </c>
      <c r="Q14641" s="1" t="s">
        <v>13735</v>
      </c>
      <c r="R14641">
        <v>831147</v>
      </c>
      <c r="S14641">
        <v>831147</v>
      </c>
      <c r="T14641" s="2" t="s">
        <v>3181</v>
      </c>
      <c r="U14641" s="2" t="s">
        <v>3181</v>
      </c>
      <c r="V14641" s="2">
        <v>45323</v>
      </c>
      <c r="W14641" s="2">
        <v>45314</v>
      </c>
    </row>
    <row r="14642" spans="1:23" x14ac:dyDescent="0.25">
      <c r="A14642" t="s">
        <v>3182</v>
      </c>
      <c r="B14642">
        <v>2068486</v>
      </c>
      <c r="C14642">
        <v>1972907</v>
      </c>
      <c r="D14642">
        <v>559</v>
      </c>
      <c r="E14642">
        <v>391</v>
      </c>
      <c r="F14642" t="s">
        <v>3036</v>
      </c>
      <c r="G14642" t="s">
        <v>3035</v>
      </c>
      <c r="H14642" t="s">
        <v>3037</v>
      </c>
      <c r="I14642" t="s">
        <v>3037</v>
      </c>
      <c r="J14642" t="s">
        <v>3036</v>
      </c>
      <c r="K14642" t="s">
        <v>3038</v>
      </c>
      <c r="L14642" t="s">
        <v>13766</v>
      </c>
      <c r="M14642" t="s">
        <v>13767</v>
      </c>
      <c r="N14642">
        <v>530805139</v>
      </c>
      <c r="O14642">
        <v>530805139</v>
      </c>
      <c r="P14642" s="1" t="s">
        <v>13729</v>
      </c>
      <c r="Q14642" s="1" t="s">
        <v>13729</v>
      </c>
      <c r="R14642">
        <v>831147</v>
      </c>
      <c r="S14642">
        <v>831147</v>
      </c>
      <c r="T14642" s="2" t="s">
        <v>3183</v>
      </c>
      <c r="U14642" s="2" t="s">
        <v>3183</v>
      </c>
      <c r="V14642" s="2">
        <v>45323</v>
      </c>
      <c r="W14642" s="2">
        <v>45314</v>
      </c>
    </row>
    <row r="14643" spans="1:23" x14ac:dyDescent="0.25">
      <c r="A14643" t="s">
        <v>3184</v>
      </c>
      <c r="B14643">
        <v>2063887</v>
      </c>
      <c r="C14643">
        <v>1922252</v>
      </c>
      <c r="D14643">
        <v>559</v>
      </c>
      <c r="E14643">
        <v>391</v>
      </c>
      <c r="F14643" t="s">
        <v>3036</v>
      </c>
      <c r="G14643" t="s">
        <v>3035</v>
      </c>
      <c r="H14643" t="s">
        <v>3037</v>
      </c>
      <c r="I14643" t="s">
        <v>3037</v>
      </c>
      <c r="J14643" t="s">
        <v>3036</v>
      </c>
      <c r="K14643" t="s">
        <v>3038</v>
      </c>
      <c r="L14643" t="s">
        <v>13766</v>
      </c>
      <c r="M14643" t="s">
        <v>13767</v>
      </c>
      <c r="N14643">
        <v>642204452</v>
      </c>
      <c r="O14643">
        <v>642204452</v>
      </c>
      <c r="P14643" s="1" t="s">
        <v>13732</v>
      </c>
      <c r="Q14643" s="1" t="s">
        <v>13732</v>
      </c>
      <c r="R14643">
        <v>831147</v>
      </c>
      <c r="S14643">
        <v>831147</v>
      </c>
      <c r="T14643" s="2" t="s">
        <v>3185</v>
      </c>
      <c r="U14643" s="2" t="s">
        <v>3185</v>
      </c>
      <c r="V14643" s="2">
        <v>45323</v>
      </c>
      <c r="W14643" s="2">
        <v>45314</v>
      </c>
    </row>
    <row r="14644" spans="1:23" x14ac:dyDescent="0.25">
      <c r="A14644" t="s">
        <v>3186</v>
      </c>
      <c r="B14644">
        <v>2068439</v>
      </c>
      <c r="C14644">
        <v>1961615</v>
      </c>
      <c r="D14644">
        <v>559</v>
      </c>
      <c r="E14644">
        <v>391</v>
      </c>
      <c r="F14644" t="s">
        <v>3036</v>
      </c>
      <c r="G14644" t="s">
        <v>3035</v>
      </c>
      <c r="H14644" t="s">
        <v>3037</v>
      </c>
      <c r="I14644" t="s">
        <v>3037</v>
      </c>
      <c r="J14644" t="s">
        <v>3036</v>
      </c>
      <c r="K14644" t="s">
        <v>3038</v>
      </c>
      <c r="L14644" t="s">
        <v>13766</v>
      </c>
      <c r="M14644" t="s">
        <v>13767</v>
      </c>
      <c r="N14644">
        <v>5131484792</v>
      </c>
      <c r="O14644">
        <v>5131484792</v>
      </c>
      <c r="P14644" s="1" t="s">
        <v>13735</v>
      </c>
      <c r="Q14644" s="1" t="s">
        <v>13735</v>
      </c>
      <c r="R14644">
        <v>831147</v>
      </c>
      <c r="S14644">
        <v>831147</v>
      </c>
      <c r="T14644" s="2" t="s">
        <v>3187</v>
      </c>
      <c r="U14644" s="2" t="s">
        <v>3187</v>
      </c>
      <c r="V14644" s="2">
        <v>45323</v>
      </c>
      <c r="W14644" s="2">
        <v>45314</v>
      </c>
    </row>
    <row r="14645" spans="1:23" x14ac:dyDescent="0.25">
      <c r="A14645" t="s">
        <v>3188</v>
      </c>
      <c r="B14645">
        <v>2067913</v>
      </c>
      <c r="C14645">
        <v>1925337</v>
      </c>
      <c r="D14645">
        <v>559</v>
      </c>
      <c r="E14645">
        <v>391</v>
      </c>
      <c r="F14645" t="s">
        <v>3036</v>
      </c>
      <c r="G14645" t="s">
        <v>3035</v>
      </c>
      <c r="H14645" t="s">
        <v>3037</v>
      </c>
      <c r="I14645" t="s">
        <v>3037</v>
      </c>
      <c r="J14645" t="s">
        <v>3036</v>
      </c>
      <c r="K14645" t="s">
        <v>3038</v>
      </c>
      <c r="L14645" t="s">
        <v>13766</v>
      </c>
      <c r="M14645" t="s">
        <v>13767</v>
      </c>
      <c r="N14645">
        <v>5116064317</v>
      </c>
      <c r="O14645">
        <v>5116064317</v>
      </c>
      <c r="P14645" s="1" t="s">
        <v>13742</v>
      </c>
      <c r="Q14645" s="1" t="s">
        <v>13742</v>
      </c>
      <c r="R14645">
        <v>831147</v>
      </c>
      <c r="S14645">
        <v>831147</v>
      </c>
      <c r="T14645" s="2" t="s">
        <v>3189</v>
      </c>
      <c r="U14645" s="2" t="s">
        <v>3189</v>
      </c>
      <c r="V14645" s="2">
        <v>45323</v>
      </c>
      <c r="W14645" s="2">
        <v>45314</v>
      </c>
    </row>
    <row r="14646" spans="1:23" x14ac:dyDescent="0.25">
      <c r="A14646" t="s">
        <v>3190</v>
      </c>
      <c r="B14646">
        <v>2066378</v>
      </c>
      <c r="C14646">
        <v>1923568</v>
      </c>
      <c r="D14646">
        <v>559</v>
      </c>
      <c r="E14646">
        <v>391</v>
      </c>
      <c r="F14646" t="s">
        <v>3036</v>
      </c>
      <c r="G14646" t="s">
        <v>3035</v>
      </c>
      <c r="H14646" t="s">
        <v>3037</v>
      </c>
      <c r="I14646" t="s">
        <v>3037</v>
      </c>
      <c r="J14646" t="s">
        <v>3036</v>
      </c>
      <c r="K14646" t="s">
        <v>3038</v>
      </c>
      <c r="L14646" t="s">
        <v>13766</v>
      </c>
      <c r="M14646" t="s">
        <v>13767</v>
      </c>
      <c r="N14646">
        <v>784934579</v>
      </c>
      <c r="O14646">
        <v>784934579</v>
      </c>
      <c r="P14646" s="1" t="s">
        <v>13734</v>
      </c>
      <c r="Q14646" s="1" t="s">
        <v>13734</v>
      </c>
      <c r="R14646">
        <v>831147</v>
      </c>
      <c r="S14646">
        <v>831147</v>
      </c>
      <c r="T14646" s="2" t="s">
        <v>3191</v>
      </c>
      <c r="U14646" s="2" t="s">
        <v>3191</v>
      </c>
      <c r="V14646" s="2">
        <v>45323</v>
      </c>
      <c r="W14646" s="2">
        <v>45314</v>
      </c>
    </row>
    <row r="14647" spans="1:23" x14ac:dyDescent="0.25">
      <c r="A14647" t="s">
        <v>3192</v>
      </c>
      <c r="B14647">
        <v>2065971</v>
      </c>
      <c r="C14647">
        <v>1923085</v>
      </c>
      <c r="D14647">
        <v>559</v>
      </c>
      <c r="E14647">
        <v>391</v>
      </c>
      <c r="F14647" t="s">
        <v>3036</v>
      </c>
      <c r="G14647" t="s">
        <v>3035</v>
      </c>
      <c r="H14647" t="s">
        <v>3037</v>
      </c>
      <c r="I14647" t="s">
        <v>3037</v>
      </c>
      <c r="J14647" t="s">
        <v>3036</v>
      </c>
      <c r="K14647" t="s">
        <v>3038</v>
      </c>
      <c r="L14647" t="s">
        <v>13766</v>
      </c>
      <c r="M14647" t="s">
        <v>13767</v>
      </c>
      <c r="N14647">
        <v>174095320</v>
      </c>
      <c r="O14647">
        <v>174095320</v>
      </c>
      <c r="P14647" s="1" t="s">
        <v>13728</v>
      </c>
      <c r="Q14647" s="1" t="s">
        <v>13728</v>
      </c>
      <c r="R14647">
        <v>831147</v>
      </c>
      <c r="S14647">
        <v>831147</v>
      </c>
      <c r="T14647" s="2" t="s">
        <v>3193</v>
      </c>
      <c r="U14647" s="2" t="s">
        <v>3193</v>
      </c>
      <c r="V14647" s="2">
        <v>45323</v>
      </c>
      <c r="W14647" s="2">
        <v>45314</v>
      </c>
    </row>
    <row r="14648" spans="1:23" x14ac:dyDescent="0.25">
      <c r="A14648" t="s">
        <v>3194</v>
      </c>
      <c r="B14648">
        <v>2063204</v>
      </c>
      <c r="C14648">
        <v>1921508</v>
      </c>
      <c r="D14648">
        <v>559</v>
      </c>
      <c r="E14648">
        <v>391</v>
      </c>
      <c r="F14648" t="s">
        <v>3036</v>
      </c>
      <c r="G14648" t="s">
        <v>3035</v>
      </c>
      <c r="H14648" t="s">
        <v>3037</v>
      </c>
      <c r="I14648" t="s">
        <v>3037</v>
      </c>
      <c r="J14648" t="s">
        <v>3036</v>
      </c>
      <c r="K14648" t="s">
        <v>3038</v>
      </c>
      <c r="L14648" t="s">
        <v>13766</v>
      </c>
      <c r="M14648" t="s">
        <v>13767</v>
      </c>
      <c r="N14648">
        <v>240563803</v>
      </c>
      <c r="O14648">
        <v>240563803</v>
      </c>
      <c r="P14648" s="1" t="s">
        <v>13746</v>
      </c>
      <c r="Q14648" s="1" t="s">
        <v>13746</v>
      </c>
      <c r="R14648">
        <v>831147</v>
      </c>
      <c r="S14648">
        <v>831147</v>
      </c>
      <c r="T14648" s="2" t="s">
        <v>3195</v>
      </c>
      <c r="U14648" s="2" t="s">
        <v>3195</v>
      </c>
      <c r="V14648" s="2">
        <v>45323</v>
      </c>
      <c r="W14648" s="2">
        <v>45314</v>
      </c>
    </row>
    <row r="14649" spans="1:23" x14ac:dyDescent="0.25">
      <c r="A14649" t="s">
        <v>3196</v>
      </c>
      <c r="B14649">
        <v>2061124</v>
      </c>
      <c r="C14649">
        <v>1919387</v>
      </c>
      <c r="D14649">
        <v>559</v>
      </c>
      <c r="E14649">
        <v>391</v>
      </c>
      <c r="F14649" t="s">
        <v>3036</v>
      </c>
      <c r="G14649" t="s">
        <v>3035</v>
      </c>
      <c r="H14649" t="s">
        <v>3037</v>
      </c>
      <c r="I14649" t="s">
        <v>3037</v>
      </c>
      <c r="J14649" t="s">
        <v>3036</v>
      </c>
      <c r="K14649" t="s">
        <v>3038</v>
      </c>
      <c r="L14649" t="s">
        <v>13766</v>
      </c>
      <c r="M14649" t="s">
        <v>13767</v>
      </c>
      <c r="N14649">
        <v>491688408</v>
      </c>
      <c r="O14649">
        <v>491688408</v>
      </c>
      <c r="P14649" s="1" t="s">
        <v>13733</v>
      </c>
      <c r="Q14649" s="1" t="s">
        <v>13733</v>
      </c>
      <c r="R14649">
        <v>831147</v>
      </c>
      <c r="S14649">
        <v>831147</v>
      </c>
      <c r="T14649" s="2" t="s">
        <v>3197</v>
      </c>
      <c r="U14649" s="2" t="s">
        <v>3197</v>
      </c>
      <c r="V14649" s="2">
        <v>45323</v>
      </c>
      <c r="W14649" s="2">
        <v>45314</v>
      </c>
    </row>
    <row r="14650" spans="1:23" x14ac:dyDescent="0.25">
      <c r="A14650" t="s">
        <v>3198</v>
      </c>
      <c r="B14650">
        <v>2066619</v>
      </c>
      <c r="C14650">
        <v>1923852</v>
      </c>
      <c r="D14650">
        <v>559</v>
      </c>
      <c r="E14650">
        <v>391</v>
      </c>
      <c r="F14650" t="s">
        <v>3036</v>
      </c>
      <c r="G14650" t="s">
        <v>3035</v>
      </c>
      <c r="H14650" t="s">
        <v>3037</v>
      </c>
      <c r="I14650" t="s">
        <v>3037</v>
      </c>
      <c r="J14650" t="s">
        <v>3036</v>
      </c>
      <c r="K14650" t="s">
        <v>3038</v>
      </c>
      <c r="L14650" t="s">
        <v>13766</v>
      </c>
      <c r="M14650" t="s">
        <v>13767</v>
      </c>
      <c r="N14650">
        <v>5010361918</v>
      </c>
      <c r="O14650">
        <v>5010361918</v>
      </c>
      <c r="P14650" s="1" t="s">
        <v>13737</v>
      </c>
      <c r="Q14650" s="1" t="s">
        <v>13737</v>
      </c>
      <c r="R14650">
        <v>831147</v>
      </c>
      <c r="S14650">
        <v>831147</v>
      </c>
      <c r="T14650" s="2" t="s">
        <v>3199</v>
      </c>
      <c r="U14650" s="2" t="s">
        <v>3199</v>
      </c>
      <c r="V14650" s="2">
        <v>45323</v>
      </c>
      <c r="W14650" s="2">
        <v>45314</v>
      </c>
    </row>
    <row r="14651" spans="1:23" x14ac:dyDescent="0.25">
      <c r="A14651" t="s">
        <v>3200</v>
      </c>
      <c r="B14651">
        <v>2062185</v>
      </c>
      <c r="C14651">
        <v>1920432</v>
      </c>
      <c r="D14651">
        <v>559</v>
      </c>
      <c r="E14651">
        <v>391</v>
      </c>
      <c r="F14651" t="s">
        <v>3036</v>
      </c>
      <c r="G14651" t="s">
        <v>3035</v>
      </c>
      <c r="H14651" t="s">
        <v>3037</v>
      </c>
      <c r="I14651" t="s">
        <v>3037</v>
      </c>
      <c r="J14651" t="s">
        <v>3036</v>
      </c>
      <c r="K14651" t="s">
        <v>3038</v>
      </c>
      <c r="L14651" t="s">
        <v>13766</v>
      </c>
      <c r="M14651" t="s">
        <v>13767</v>
      </c>
      <c r="N14651">
        <v>631705663</v>
      </c>
      <c r="O14651">
        <v>631705663</v>
      </c>
      <c r="P14651" s="1" t="s">
        <v>13740</v>
      </c>
      <c r="Q14651" s="1" t="s">
        <v>13740</v>
      </c>
      <c r="R14651">
        <v>831147</v>
      </c>
      <c r="S14651">
        <v>831147</v>
      </c>
      <c r="T14651" s="2" t="s">
        <v>3201</v>
      </c>
      <c r="U14651" s="2" t="s">
        <v>3201</v>
      </c>
      <c r="V14651" s="2">
        <v>45323</v>
      </c>
      <c r="W14651" s="2">
        <v>45314</v>
      </c>
    </row>
    <row r="14652" spans="1:23" x14ac:dyDescent="0.25">
      <c r="A14652" t="s">
        <v>3202</v>
      </c>
      <c r="B14652">
        <v>2061469</v>
      </c>
      <c r="C14652">
        <v>1919718</v>
      </c>
      <c r="D14652">
        <v>559</v>
      </c>
      <c r="E14652">
        <v>391</v>
      </c>
      <c r="F14652" t="s">
        <v>3036</v>
      </c>
      <c r="G14652" t="s">
        <v>3035</v>
      </c>
      <c r="H14652" t="s">
        <v>3037</v>
      </c>
      <c r="I14652" t="s">
        <v>3037</v>
      </c>
      <c r="J14652" t="s">
        <v>3036</v>
      </c>
      <c r="K14652" t="s">
        <v>3038</v>
      </c>
      <c r="L14652" t="s">
        <v>13766</v>
      </c>
      <c r="M14652" t="s">
        <v>13767</v>
      </c>
      <c r="N14652">
        <v>831892585</v>
      </c>
      <c r="O14652">
        <v>831892585</v>
      </c>
      <c r="P14652" s="1" t="s">
        <v>13740</v>
      </c>
      <c r="Q14652" s="1" t="s">
        <v>13740</v>
      </c>
      <c r="R14652">
        <v>831147</v>
      </c>
      <c r="S14652">
        <v>831147</v>
      </c>
      <c r="T14652" s="2" t="s">
        <v>3203</v>
      </c>
      <c r="U14652" s="2" t="s">
        <v>3203</v>
      </c>
      <c r="V14652" s="2">
        <v>45323</v>
      </c>
      <c r="W14652" s="2">
        <v>45314</v>
      </c>
    </row>
    <row r="14653" spans="1:23" x14ac:dyDescent="0.25">
      <c r="A14653" t="s">
        <v>3204</v>
      </c>
      <c r="B14653">
        <v>2061595</v>
      </c>
      <c r="C14653">
        <v>1919900</v>
      </c>
      <c r="D14653">
        <v>559</v>
      </c>
      <c r="E14653">
        <v>391</v>
      </c>
      <c r="F14653" t="s">
        <v>3036</v>
      </c>
      <c r="G14653" t="s">
        <v>3035</v>
      </c>
      <c r="H14653" t="s">
        <v>3037</v>
      </c>
      <c r="I14653" t="s">
        <v>3037</v>
      </c>
      <c r="J14653" t="s">
        <v>3036</v>
      </c>
      <c r="K14653" t="s">
        <v>3038</v>
      </c>
      <c r="L14653" t="s">
        <v>13766</v>
      </c>
      <c r="M14653" t="s">
        <v>13767</v>
      </c>
      <c r="N14653">
        <v>831894199</v>
      </c>
      <c r="O14653">
        <v>831894199</v>
      </c>
      <c r="P14653" s="1" t="s">
        <v>13740</v>
      </c>
      <c r="Q14653" s="1" t="s">
        <v>13740</v>
      </c>
      <c r="R14653">
        <v>831147</v>
      </c>
      <c r="S14653">
        <v>831147</v>
      </c>
      <c r="T14653" s="2" t="s">
        <v>3205</v>
      </c>
      <c r="U14653" s="2" t="s">
        <v>3205</v>
      </c>
      <c r="V14653" s="2">
        <v>45323</v>
      </c>
      <c r="W14653" s="2">
        <v>45314</v>
      </c>
    </row>
    <row r="14654" spans="1:23" x14ac:dyDescent="0.25">
      <c r="A14654" t="s">
        <v>3206</v>
      </c>
      <c r="B14654">
        <v>2068471</v>
      </c>
      <c r="C14654">
        <v>1968945</v>
      </c>
      <c r="D14654">
        <v>559</v>
      </c>
      <c r="E14654">
        <v>391</v>
      </c>
      <c r="F14654" t="s">
        <v>3036</v>
      </c>
      <c r="G14654" t="s">
        <v>3035</v>
      </c>
      <c r="H14654" t="s">
        <v>3037</v>
      </c>
      <c r="I14654" t="s">
        <v>3037</v>
      </c>
      <c r="J14654" t="s">
        <v>3036</v>
      </c>
      <c r="K14654" t="s">
        <v>3038</v>
      </c>
      <c r="L14654" t="s">
        <v>13766</v>
      </c>
      <c r="M14654" t="s">
        <v>13767</v>
      </c>
      <c r="N14654">
        <v>5131484367</v>
      </c>
      <c r="O14654">
        <v>5131484367</v>
      </c>
      <c r="P14654" s="1" t="s">
        <v>13735</v>
      </c>
      <c r="Q14654" s="1" t="s">
        <v>13735</v>
      </c>
      <c r="R14654">
        <v>831147</v>
      </c>
      <c r="S14654">
        <v>831147</v>
      </c>
      <c r="T14654" s="2" t="s">
        <v>3207</v>
      </c>
      <c r="U14654" s="2" t="s">
        <v>3207</v>
      </c>
      <c r="V14654" s="2">
        <v>45323</v>
      </c>
      <c r="W14654" s="2">
        <v>45314</v>
      </c>
    </row>
    <row r="14655" spans="1:23" x14ac:dyDescent="0.25">
      <c r="A14655" t="s">
        <v>3208</v>
      </c>
      <c r="B14655">
        <v>2066711</v>
      </c>
      <c r="C14655">
        <v>1923966</v>
      </c>
      <c r="D14655">
        <v>559</v>
      </c>
      <c r="E14655">
        <v>391</v>
      </c>
      <c r="F14655" t="s">
        <v>3036</v>
      </c>
      <c r="G14655" t="s">
        <v>3035</v>
      </c>
      <c r="H14655" t="s">
        <v>3037</v>
      </c>
      <c r="I14655" t="s">
        <v>3037</v>
      </c>
      <c r="J14655" t="s">
        <v>3036</v>
      </c>
      <c r="K14655" t="s">
        <v>3038</v>
      </c>
      <c r="L14655" t="s">
        <v>13766</v>
      </c>
      <c r="M14655" t="s">
        <v>13767</v>
      </c>
      <c r="N14655">
        <v>175384691</v>
      </c>
      <c r="O14655">
        <v>175384691</v>
      </c>
      <c r="P14655" s="1" t="s">
        <v>13749</v>
      </c>
      <c r="Q14655" s="1" t="s">
        <v>13749</v>
      </c>
      <c r="R14655">
        <v>831147</v>
      </c>
      <c r="S14655">
        <v>831147</v>
      </c>
      <c r="T14655" s="2" t="s">
        <v>3209</v>
      </c>
      <c r="U14655" s="2" t="s">
        <v>3209</v>
      </c>
      <c r="V14655" s="2">
        <v>45323</v>
      </c>
      <c r="W14655" s="2">
        <v>45314</v>
      </c>
    </row>
    <row r="14656" spans="1:23" x14ac:dyDescent="0.25">
      <c r="A14656" t="s">
        <v>3210</v>
      </c>
      <c r="B14656">
        <v>2067315</v>
      </c>
      <c r="C14656">
        <v>1924639</v>
      </c>
      <c r="D14656">
        <v>559</v>
      </c>
      <c r="E14656">
        <v>391</v>
      </c>
      <c r="F14656" t="s">
        <v>3036</v>
      </c>
      <c r="G14656" t="s">
        <v>3035</v>
      </c>
      <c r="H14656" t="s">
        <v>3037</v>
      </c>
      <c r="I14656" t="s">
        <v>3037</v>
      </c>
      <c r="J14656" t="s">
        <v>3036</v>
      </c>
      <c r="K14656" t="s">
        <v>3038</v>
      </c>
      <c r="L14656" t="s">
        <v>13766</v>
      </c>
      <c r="M14656" t="s">
        <v>13767</v>
      </c>
      <c r="N14656">
        <v>5116064312</v>
      </c>
      <c r="O14656">
        <v>5116064312</v>
      </c>
      <c r="P14656" s="1" t="s">
        <v>13742</v>
      </c>
      <c r="Q14656" s="1" t="s">
        <v>13742</v>
      </c>
      <c r="R14656">
        <v>831147</v>
      </c>
      <c r="S14656">
        <v>831147</v>
      </c>
      <c r="T14656" s="2" t="s">
        <v>3211</v>
      </c>
      <c r="U14656" s="2" t="s">
        <v>3211</v>
      </c>
      <c r="V14656" s="2">
        <v>45323</v>
      </c>
      <c r="W14656" s="2">
        <v>45314</v>
      </c>
    </row>
    <row r="14657" spans="1:23" x14ac:dyDescent="0.25">
      <c r="A14657" t="s">
        <v>3212</v>
      </c>
      <c r="B14657">
        <v>2061510</v>
      </c>
      <c r="C14657">
        <v>1919782</v>
      </c>
      <c r="D14657">
        <v>559</v>
      </c>
      <c r="E14657">
        <v>391</v>
      </c>
      <c r="F14657" t="s">
        <v>3036</v>
      </c>
      <c r="G14657" t="s">
        <v>3035</v>
      </c>
      <c r="H14657" t="s">
        <v>3037</v>
      </c>
      <c r="I14657" t="s">
        <v>3037</v>
      </c>
      <c r="J14657" t="s">
        <v>3036</v>
      </c>
      <c r="K14657" t="s">
        <v>3038</v>
      </c>
      <c r="L14657" t="s">
        <v>13766</v>
      </c>
      <c r="M14657" t="s">
        <v>13767</v>
      </c>
      <c r="N14657">
        <v>631716606</v>
      </c>
      <c r="O14657">
        <v>631716606</v>
      </c>
      <c r="P14657" s="1" t="s">
        <v>13740</v>
      </c>
      <c r="Q14657" s="1" t="s">
        <v>13740</v>
      </c>
      <c r="R14657">
        <v>831147</v>
      </c>
      <c r="S14657">
        <v>831147</v>
      </c>
      <c r="T14657" s="2" t="s">
        <v>3213</v>
      </c>
      <c r="U14657" s="2" t="s">
        <v>3213</v>
      </c>
      <c r="V14657" s="2">
        <v>45323</v>
      </c>
      <c r="W14657" s="2">
        <v>45314</v>
      </c>
    </row>
    <row r="14658" spans="1:23" x14ac:dyDescent="0.25">
      <c r="A14658" t="s">
        <v>3214</v>
      </c>
      <c r="B14658">
        <v>2067744</v>
      </c>
      <c r="C14658">
        <v>1925109</v>
      </c>
      <c r="D14658">
        <v>559</v>
      </c>
      <c r="E14658">
        <v>391</v>
      </c>
      <c r="F14658" t="s">
        <v>3036</v>
      </c>
      <c r="G14658" t="s">
        <v>3035</v>
      </c>
      <c r="H14658" t="s">
        <v>3037</v>
      </c>
      <c r="I14658" t="s">
        <v>3037</v>
      </c>
      <c r="J14658" t="s">
        <v>3036</v>
      </c>
      <c r="K14658" t="s">
        <v>3038</v>
      </c>
      <c r="L14658" t="s">
        <v>13766</v>
      </c>
      <c r="M14658" t="s">
        <v>13767</v>
      </c>
      <c r="N14658">
        <v>5116063558</v>
      </c>
      <c r="O14658">
        <v>5116063558</v>
      </c>
      <c r="P14658" s="1" t="s">
        <v>13742</v>
      </c>
      <c r="Q14658" s="1" t="s">
        <v>13742</v>
      </c>
      <c r="R14658">
        <v>831147</v>
      </c>
      <c r="S14658">
        <v>831147</v>
      </c>
      <c r="T14658" s="2" t="s">
        <v>3215</v>
      </c>
      <c r="U14658" s="2" t="s">
        <v>3215</v>
      </c>
      <c r="V14658" s="2">
        <v>45323</v>
      </c>
      <c r="W14658" s="2">
        <v>45314</v>
      </c>
    </row>
    <row r="14659" spans="1:23" x14ac:dyDescent="0.25">
      <c r="A14659" t="s">
        <v>3216</v>
      </c>
      <c r="B14659">
        <v>2062257</v>
      </c>
      <c r="C14659">
        <v>1920498</v>
      </c>
      <c r="D14659">
        <v>559</v>
      </c>
      <c r="E14659">
        <v>391</v>
      </c>
      <c r="F14659" t="s">
        <v>3036</v>
      </c>
      <c r="G14659" t="s">
        <v>3035</v>
      </c>
      <c r="H14659" t="s">
        <v>3037</v>
      </c>
      <c r="I14659" t="s">
        <v>3037</v>
      </c>
      <c r="J14659" t="s">
        <v>3036</v>
      </c>
      <c r="K14659" t="s">
        <v>3038</v>
      </c>
      <c r="L14659" t="s">
        <v>13766</v>
      </c>
      <c r="M14659" t="s">
        <v>13767</v>
      </c>
      <c r="N14659">
        <v>631690937</v>
      </c>
      <c r="O14659">
        <v>631690937</v>
      </c>
      <c r="P14659" s="1" t="s">
        <v>13740</v>
      </c>
      <c r="Q14659" s="1" t="s">
        <v>13740</v>
      </c>
      <c r="R14659">
        <v>831147</v>
      </c>
      <c r="S14659">
        <v>831147</v>
      </c>
      <c r="T14659" s="2" t="s">
        <v>3217</v>
      </c>
      <c r="U14659" s="2" t="s">
        <v>3217</v>
      </c>
      <c r="V14659" s="2">
        <v>45323</v>
      </c>
      <c r="W14659" s="2">
        <v>45314</v>
      </c>
    </row>
    <row r="14660" spans="1:23" x14ac:dyDescent="0.25">
      <c r="A14660" t="s">
        <v>3218</v>
      </c>
      <c r="B14660">
        <v>2066573</v>
      </c>
      <c r="C14660">
        <v>1923799</v>
      </c>
      <c r="D14660">
        <v>559</v>
      </c>
      <c r="E14660">
        <v>391</v>
      </c>
      <c r="F14660" t="s">
        <v>3036</v>
      </c>
      <c r="G14660" t="s">
        <v>3035</v>
      </c>
      <c r="H14660" t="s">
        <v>3037</v>
      </c>
      <c r="I14660" t="s">
        <v>3037</v>
      </c>
      <c r="J14660" t="s">
        <v>3036</v>
      </c>
      <c r="K14660" t="s">
        <v>3038</v>
      </c>
      <c r="L14660" t="s">
        <v>13766</v>
      </c>
      <c r="M14660" t="s">
        <v>13767</v>
      </c>
      <c r="N14660">
        <v>784030099</v>
      </c>
      <c r="O14660">
        <v>784030099</v>
      </c>
      <c r="P14660" s="1" t="s">
        <v>13734</v>
      </c>
      <c r="Q14660" s="1" t="s">
        <v>13734</v>
      </c>
      <c r="R14660">
        <v>831147</v>
      </c>
      <c r="S14660">
        <v>831147</v>
      </c>
      <c r="T14660" s="2" t="s">
        <v>3219</v>
      </c>
      <c r="U14660" s="2" t="s">
        <v>3219</v>
      </c>
      <c r="V14660" s="2">
        <v>45323</v>
      </c>
      <c r="W14660" s="2">
        <v>45314</v>
      </c>
    </row>
    <row r="14661" spans="1:23" x14ac:dyDescent="0.25">
      <c r="A14661" t="s">
        <v>3220</v>
      </c>
      <c r="B14661">
        <v>2067975</v>
      </c>
      <c r="C14661">
        <v>1925410</v>
      </c>
      <c r="D14661">
        <v>559</v>
      </c>
      <c r="E14661">
        <v>391</v>
      </c>
      <c r="F14661" t="s">
        <v>3036</v>
      </c>
      <c r="G14661" t="s">
        <v>3035</v>
      </c>
      <c r="H14661" t="s">
        <v>3037</v>
      </c>
      <c r="I14661" t="s">
        <v>3037</v>
      </c>
      <c r="J14661" t="s">
        <v>3036</v>
      </c>
      <c r="K14661" t="s">
        <v>3038</v>
      </c>
      <c r="L14661" t="s">
        <v>13766</v>
      </c>
      <c r="M14661" t="s">
        <v>13767</v>
      </c>
      <c r="N14661">
        <v>5011182268</v>
      </c>
      <c r="O14661">
        <v>5011182268</v>
      </c>
      <c r="P14661" s="1" t="s">
        <v>13745</v>
      </c>
      <c r="Q14661" s="1" t="s">
        <v>13745</v>
      </c>
      <c r="R14661">
        <v>831147</v>
      </c>
      <c r="S14661">
        <v>831147</v>
      </c>
      <c r="T14661" s="2" t="s">
        <v>3221</v>
      </c>
      <c r="U14661" s="2" t="s">
        <v>3221</v>
      </c>
      <c r="V14661" s="2">
        <v>45323</v>
      </c>
      <c r="W14661" s="2">
        <v>45314</v>
      </c>
    </row>
    <row r="14662" spans="1:23" x14ac:dyDescent="0.25">
      <c r="A14662" t="s">
        <v>3222</v>
      </c>
      <c r="B14662">
        <v>2064132</v>
      </c>
      <c r="C14662">
        <v>1922546</v>
      </c>
      <c r="D14662">
        <v>559</v>
      </c>
      <c r="E14662">
        <v>391</v>
      </c>
      <c r="F14662" t="s">
        <v>3036</v>
      </c>
      <c r="G14662" t="s">
        <v>3035</v>
      </c>
      <c r="H14662" t="s">
        <v>3037</v>
      </c>
      <c r="I14662" t="s">
        <v>3037</v>
      </c>
      <c r="J14662" t="s">
        <v>3036</v>
      </c>
      <c r="K14662" t="s">
        <v>3038</v>
      </c>
      <c r="L14662" t="s">
        <v>13766</v>
      </c>
      <c r="M14662" t="s">
        <v>13767</v>
      </c>
      <c r="N14662">
        <v>573266170</v>
      </c>
      <c r="O14662">
        <v>573266170</v>
      </c>
      <c r="P14662" s="1" t="s">
        <v>13752</v>
      </c>
      <c r="Q14662" s="1" t="s">
        <v>13752</v>
      </c>
      <c r="R14662">
        <v>831147</v>
      </c>
      <c r="S14662">
        <v>831147</v>
      </c>
      <c r="T14662" s="2" t="s">
        <v>3223</v>
      </c>
      <c r="U14662" s="2" t="s">
        <v>3223</v>
      </c>
      <c r="V14662" s="2">
        <v>45323</v>
      </c>
      <c r="W14662" s="2">
        <v>45314</v>
      </c>
    </row>
    <row r="14663" spans="1:23" x14ac:dyDescent="0.25">
      <c r="A14663" t="s">
        <v>3224</v>
      </c>
      <c r="B14663">
        <v>2067142</v>
      </c>
      <c r="C14663">
        <v>1924431</v>
      </c>
      <c r="D14663">
        <v>559</v>
      </c>
      <c r="E14663">
        <v>391</v>
      </c>
      <c r="F14663" t="s">
        <v>3036</v>
      </c>
      <c r="G14663" t="s">
        <v>3035</v>
      </c>
      <c r="H14663" t="s">
        <v>3037</v>
      </c>
      <c r="I14663" t="s">
        <v>3037</v>
      </c>
      <c r="J14663" t="s">
        <v>3036</v>
      </c>
      <c r="K14663" t="s">
        <v>3038</v>
      </c>
      <c r="L14663" t="s">
        <v>13766</v>
      </c>
      <c r="M14663" t="s">
        <v>13767</v>
      </c>
      <c r="N14663">
        <v>5002184704</v>
      </c>
      <c r="O14663">
        <v>5002184704</v>
      </c>
      <c r="P14663" s="1" t="s">
        <v>13743</v>
      </c>
      <c r="Q14663" s="1" t="s">
        <v>13743</v>
      </c>
      <c r="R14663">
        <v>831147</v>
      </c>
      <c r="S14663">
        <v>831147</v>
      </c>
      <c r="T14663" s="2" t="s">
        <v>3225</v>
      </c>
      <c r="U14663" s="2" t="s">
        <v>3225</v>
      </c>
      <c r="V14663" s="2">
        <v>45323</v>
      </c>
      <c r="W14663" s="2">
        <v>45314</v>
      </c>
    </row>
    <row r="14664" spans="1:23" x14ac:dyDescent="0.25">
      <c r="A14664" t="s">
        <v>3226</v>
      </c>
      <c r="B14664">
        <v>2068370</v>
      </c>
      <c r="C14664">
        <v>1948401</v>
      </c>
      <c r="D14664">
        <v>559</v>
      </c>
      <c r="E14664">
        <v>391</v>
      </c>
      <c r="F14664" t="s">
        <v>3036</v>
      </c>
      <c r="G14664" t="s">
        <v>3035</v>
      </c>
      <c r="H14664" t="s">
        <v>3037</v>
      </c>
      <c r="I14664" t="s">
        <v>3037</v>
      </c>
      <c r="J14664" t="s">
        <v>3036</v>
      </c>
      <c r="K14664" t="s">
        <v>3038</v>
      </c>
      <c r="L14664" t="s">
        <v>13766</v>
      </c>
      <c r="M14664" t="s">
        <v>13767</v>
      </c>
      <c r="N14664">
        <v>5131484739</v>
      </c>
      <c r="O14664">
        <v>5131484739</v>
      </c>
      <c r="P14664" s="1" t="s">
        <v>13735</v>
      </c>
      <c r="Q14664" s="1" t="s">
        <v>13735</v>
      </c>
      <c r="R14664">
        <v>831147</v>
      </c>
      <c r="S14664">
        <v>831147</v>
      </c>
      <c r="T14664" s="2" t="s">
        <v>3227</v>
      </c>
      <c r="U14664" s="2" t="s">
        <v>3227</v>
      </c>
      <c r="V14664" s="2">
        <v>45323</v>
      </c>
      <c r="W14664" s="2">
        <v>45314</v>
      </c>
    </row>
    <row r="14665" spans="1:23" x14ac:dyDescent="0.25">
      <c r="A14665" t="s">
        <v>3228</v>
      </c>
      <c r="B14665">
        <v>2062949</v>
      </c>
      <c r="C14665">
        <v>1921272</v>
      </c>
      <c r="D14665">
        <v>559</v>
      </c>
      <c r="E14665">
        <v>391</v>
      </c>
      <c r="F14665" t="s">
        <v>3036</v>
      </c>
      <c r="G14665" t="s">
        <v>3035</v>
      </c>
      <c r="H14665" t="s">
        <v>3037</v>
      </c>
      <c r="I14665" t="s">
        <v>3037</v>
      </c>
      <c r="J14665" t="s">
        <v>3036</v>
      </c>
      <c r="K14665" t="s">
        <v>3038</v>
      </c>
      <c r="L14665" t="s">
        <v>13766</v>
      </c>
      <c r="M14665" t="s">
        <v>13767</v>
      </c>
      <c r="N14665">
        <v>637992853</v>
      </c>
      <c r="O14665">
        <v>637992853</v>
      </c>
      <c r="P14665" s="1" t="s">
        <v>13730</v>
      </c>
      <c r="Q14665" s="1" t="s">
        <v>13730</v>
      </c>
      <c r="R14665">
        <v>831147</v>
      </c>
      <c r="S14665">
        <v>831147</v>
      </c>
      <c r="T14665" s="2" t="s">
        <v>3229</v>
      </c>
      <c r="U14665" s="2" t="s">
        <v>3229</v>
      </c>
      <c r="V14665" s="2">
        <v>45323</v>
      </c>
      <c r="W14665" s="2">
        <v>45314</v>
      </c>
    </row>
    <row r="14666" spans="1:23" x14ac:dyDescent="0.25">
      <c r="A14666" t="s">
        <v>3230</v>
      </c>
      <c r="B14666">
        <v>2066119</v>
      </c>
      <c r="C14666">
        <v>1923253</v>
      </c>
      <c r="D14666">
        <v>559</v>
      </c>
      <c r="E14666">
        <v>391</v>
      </c>
      <c r="F14666" t="s">
        <v>3036</v>
      </c>
      <c r="G14666" t="s">
        <v>3035</v>
      </c>
      <c r="H14666" t="s">
        <v>3037</v>
      </c>
      <c r="I14666" t="s">
        <v>3037</v>
      </c>
      <c r="J14666" t="s">
        <v>3036</v>
      </c>
      <c r="K14666" t="s">
        <v>3038</v>
      </c>
      <c r="L14666" t="s">
        <v>13766</v>
      </c>
      <c r="M14666" t="s">
        <v>13767</v>
      </c>
      <c r="N14666">
        <v>174094767</v>
      </c>
      <c r="O14666">
        <v>174094767</v>
      </c>
      <c r="P14666" s="1" t="s">
        <v>13728</v>
      </c>
      <c r="Q14666" s="1" t="s">
        <v>13728</v>
      </c>
      <c r="R14666">
        <v>831147</v>
      </c>
      <c r="S14666">
        <v>831147</v>
      </c>
      <c r="T14666" s="2" t="s">
        <v>3231</v>
      </c>
      <c r="U14666" s="2" t="s">
        <v>3231</v>
      </c>
      <c r="V14666" s="2">
        <v>45323</v>
      </c>
      <c r="W14666" s="2">
        <v>45314</v>
      </c>
    </row>
    <row r="14667" spans="1:23" x14ac:dyDescent="0.25">
      <c r="A14667" t="s">
        <v>3232</v>
      </c>
      <c r="B14667">
        <v>2063415</v>
      </c>
      <c r="C14667">
        <v>1921627</v>
      </c>
      <c r="D14667">
        <v>559</v>
      </c>
      <c r="E14667">
        <v>391</v>
      </c>
      <c r="F14667" t="s">
        <v>3036</v>
      </c>
      <c r="G14667" t="s">
        <v>3035</v>
      </c>
      <c r="H14667" t="s">
        <v>3037</v>
      </c>
      <c r="I14667" t="s">
        <v>3037</v>
      </c>
      <c r="J14667" t="s">
        <v>3036</v>
      </c>
      <c r="K14667" t="s">
        <v>3038</v>
      </c>
      <c r="L14667" t="s">
        <v>13766</v>
      </c>
      <c r="M14667" t="s">
        <v>13767</v>
      </c>
      <c r="N14667">
        <v>640875948</v>
      </c>
      <c r="O14667">
        <v>640875948</v>
      </c>
      <c r="P14667" s="1" t="s">
        <v>13746</v>
      </c>
      <c r="Q14667" s="1" t="s">
        <v>13746</v>
      </c>
      <c r="R14667">
        <v>831147</v>
      </c>
      <c r="S14667">
        <v>831147</v>
      </c>
      <c r="T14667" s="2" t="s">
        <v>3233</v>
      </c>
      <c r="U14667" s="2" t="s">
        <v>3233</v>
      </c>
      <c r="V14667" s="2">
        <v>45323</v>
      </c>
      <c r="W14667" s="2">
        <v>45314</v>
      </c>
    </row>
    <row r="14668" spans="1:23" x14ac:dyDescent="0.25">
      <c r="A14668" t="s">
        <v>3234</v>
      </c>
      <c r="B14668">
        <v>2068028</v>
      </c>
      <c r="C14668">
        <v>1925463</v>
      </c>
      <c r="D14668">
        <v>559</v>
      </c>
      <c r="E14668">
        <v>391</v>
      </c>
      <c r="F14668" t="s">
        <v>3036</v>
      </c>
      <c r="G14668" t="s">
        <v>3035</v>
      </c>
      <c r="H14668" t="s">
        <v>3037</v>
      </c>
      <c r="I14668" t="s">
        <v>3037</v>
      </c>
      <c r="J14668" t="s">
        <v>3036</v>
      </c>
      <c r="K14668" t="s">
        <v>3038</v>
      </c>
      <c r="L14668" t="s">
        <v>13766</v>
      </c>
      <c r="M14668" t="s">
        <v>13767</v>
      </c>
      <c r="N14668">
        <v>5011181526</v>
      </c>
      <c r="O14668">
        <v>5011181526</v>
      </c>
      <c r="P14668" s="1" t="s">
        <v>13745</v>
      </c>
      <c r="Q14668" s="1" t="s">
        <v>13745</v>
      </c>
      <c r="R14668">
        <v>831147</v>
      </c>
      <c r="S14668">
        <v>831147</v>
      </c>
      <c r="T14668" s="2" t="s">
        <v>3235</v>
      </c>
      <c r="U14668" s="2" t="s">
        <v>3235</v>
      </c>
      <c r="V14668" s="2">
        <v>45323</v>
      </c>
      <c r="W14668" s="2">
        <v>45314</v>
      </c>
    </row>
    <row r="14669" spans="1:23" x14ac:dyDescent="0.25">
      <c r="A14669" t="s">
        <v>3236</v>
      </c>
      <c r="B14669">
        <v>2063229</v>
      </c>
      <c r="C14669">
        <v>1921541</v>
      </c>
      <c r="D14669">
        <v>559</v>
      </c>
      <c r="E14669">
        <v>391</v>
      </c>
      <c r="F14669" t="s">
        <v>3036</v>
      </c>
      <c r="G14669" t="s">
        <v>3035</v>
      </c>
      <c r="H14669" t="s">
        <v>3037</v>
      </c>
      <c r="I14669" t="s">
        <v>3037</v>
      </c>
      <c r="J14669" t="s">
        <v>3036</v>
      </c>
      <c r="K14669" t="s">
        <v>3038</v>
      </c>
      <c r="L14669" t="s">
        <v>13766</v>
      </c>
      <c r="M14669" t="s">
        <v>13767</v>
      </c>
      <c r="N14669">
        <v>240563791</v>
      </c>
      <c r="O14669">
        <v>240563791</v>
      </c>
      <c r="P14669" s="1" t="s">
        <v>13746</v>
      </c>
      <c r="Q14669" s="1" t="s">
        <v>13746</v>
      </c>
      <c r="R14669">
        <v>831147</v>
      </c>
      <c r="S14669">
        <v>831147</v>
      </c>
      <c r="T14669" s="2" t="s">
        <v>3237</v>
      </c>
      <c r="U14669" s="2" t="s">
        <v>3237</v>
      </c>
      <c r="V14669" s="2">
        <v>45323</v>
      </c>
      <c r="W14669" s="2">
        <v>45314</v>
      </c>
    </row>
    <row r="14670" spans="1:23" x14ac:dyDescent="0.25">
      <c r="A14670" t="s">
        <v>3238</v>
      </c>
      <c r="B14670">
        <v>2066527</v>
      </c>
      <c r="C14670">
        <v>1923747</v>
      </c>
      <c r="D14670">
        <v>559</v>
      </c>
      <c r="E14670">
        <v>391</v>
      </c>
      <c r="F14670" t="s">
        <v>3036</v>
      </c>
      <c r="G14670" t="s">
        <v>3035</v>
      </c>
      <c r="H14670" t="s">
        <v>3037</v>
      </c>
      <c r="I14670" t="s">
        <v>3037</v>
      </c>
      <c r="J14670" t="s">
        <v>3036</v>
      </c>
      <c r="K14670" t="s">
        <v>3038</v>
      </c>
      <c r="L14670" t="s">
        <v>13766</v>
      </c>
      <c r="M14670" t="s">
        <v>13767</v>
      </c>
      <c r="N14670">
        <v>5010361314</v>
      </c>
      <c r="O14670">
        <v>5010361314</v>
      </c>
      <c r="P14670" s="1" t="s">
        <v>13737</v>
      </c>
      <c r="Q14670" s="1" t="s">
        <v>13737</v>
      </c>
      <c r="R14670">
        <v>831147</v>
      </c>
      <c r="S14670">
        <v>831147</v>
      </c>
      <c r="T14670" s="2" t="s">
        <v>3239</v>
      </c>
      <c r="U14670" s="2" t="s">
        <v>3239</v>
      </c>
      <c r="V14670" s="2">
        <v>45323</v>
      </c>
      <c r="W14670" s="2">
        <v>45314</v>
      </c>
    </row>
    <row r="14671" spans="1:23" x14ac:dyDescent="0.25">
      <c r="A14671" t="s">
        <v>3240</v>
      </c>
      <c r="B14671">
        <v>2067337</v>
      </c>
      <c r="C14671">
        <v>1924665</v>
      </c>
      <c r="D14671">
        <v>559</v>
      </c>
      <c r="E14671">
        <v>391</v>
      </c>
      <c r="F14671" t="s">
        <v>3036</v>
      </c>
      <c r="G14671" t="s">
        <v>3035</v>
      </c>
      <c r="H14671" t="s">
        <v>3037</v>
      </c>
      <c r="I14671" t="s">
        <v>3037</v>
      </c>
      <c r="J14671" t="s">
        <v>3036</v>
      </c>
      <c r="K14671" t="s">
        <v>3038</v>
      </c>
      <c r="L14671" t="s">
        <v>13766</v>
      </c>
      <c r="M14671" t="s">
        <v>13767</v>
      </c>
      <c r="N14671">
        <v>5116064617</v>
      </c>
      <c r="O14671">
        <v>5116064617</v>
      </c>
      <c r="P14671" s="1" t="s">
        <v>13742</v>
      </c>
      <c r="Q14671" s="1" t="s">
        <v>13742</v>
      </c>
      <c r="R14671">
        <v>831147</v>
      </c>
      <c r="S14671">
        <v>831147</v>
      </c>
      <c r="T14671" s="2" t="s">
        <v>3241</v>
      </c>
      <c r="U14671" s="2" t="s">
        <v>3241</v>
      </c>
      <c r="V14671" s="2">
        <v>45323</v>
      </c>
      <c r="W14671" s="2">
        <v>45314</v>
      </c>
    </row>
    <row r="14672" spans="1:23" x14ac:dyDescent="0.25">
      <c r="A14672" t="s">
        <v>3242</v>
      </c>
      <c r="B14672">
        <v>2068727</v>
      </c>
      <c r="C14672">
        <v>2039474</v>
      </c>
      <c r="D14672">
        <v>559</v>
      </c>
      <c r="E14672">
        <v>391</v>
      </c>
      <c r="F14672" t="s">
        <v>3036</v>
      </c>
      <c r="G14672" t="s">
        <v>3035</v>
      </c>
      <c r="H14672" t="s">
        <v>3037</v>
      </c>
      <c r="I14672" t="s">
        <v>3037</v>
      </c>
      <c r="J14672" t="s">
        <v>3036</v>
      </c>
      <c r="K14672" t="s">
        <v>3038</v>
      </c>
      <c r="L14672" t="s">
        <v>13766</v>
      </c>
      <c r="M14672" t="s">
        <v>13767</v>
      </c>
      <c r="N14672">
        <v>5131484960</v>
      </c>
      <c r="O14672">
        <v>5131484960</v>
      </c>
      <c r="P14672" s="1" t="s">
        <v>13735</v>
      </c>
      <c r="Q14672" s="1" t="s">
        <v>13735</v>
      </c>
      <c r="R14672">
        <v>831147</v>
      </c>
      <c r="S14672">
        <v>831147</v>
      </c>
      <c r="T14672" s="2" t="s">
        <v>3243</v>
      </c>
      <c r="U14672" s="2" t="s">
        <v>3243</v>
      </c>
      <c r="V14672" s="2">
        <v>45323</v>
      </c>
      <c r="W14672" s="2">
        <v>45314</v>
      </c>
    </row>
    <row r="14673" spans="1:23" x14ac:dyDescent="0.25">
      <c r="A14673" t="s">
        <v>3244</v>
      </c>
      <c r="B14673">
        <v>2068062</v>
      </c>
      <c r="C14673">
        <v>1925498</v>
      </c>
      <c r="D14673">
        <v>559</v>
      </c>
      <c r="E14673">
        <v>391</v>
      </c>
      <c r="F14673" t="s">
        <v>3036</v>
      </c>
      <c r="G14673" t="s">
        <v>3035</v>
      </c>
      <c r="H14673" t="s">
        <v>3037</v>
      </c>
      <c r="I14673" t="s">
        <v>3037</v>
      </c>
      <c r="J14673" t="s">
        <v>3036</v>
      </c>
      <c r="K14673" t="s">
        <v>3038</v>
      </c>
      <c r="L14673" t="s">
        <v>13766</v>
      </c>
      <c r="M14673" t="s">
        <v>13767</v>
      </c>
      <c r="N14673">
        <v>5131484956</v>
      </c>
      <c r="O14673">
        <v>5131484956</v>
      </c>
      <c r="P14673" s="1" t="s">
        <v>13735</v>
      </c>
      <c r="Q14673" s="1" t="s">
        <v>13735</v>
      </c>
      <c r="R14673">
        <v>831147</v>
      </c>
      <c r="S14673">
        <v>831147</v>
      </c>
      <c r="T14673" s="2" t="s">
        <v>3245</v>
      </c>
      <c r="U14673" s="2" t="s">
        <v>3245</v>
      </c>
      <c r="V14673" s="2">
        <v>45323</v>
      </c>
      <c r="W14673" s="2">
        <v>45314</v>
      </c>
    </row>
    <row r="14674" spans="1:23" x14ac:dyDescent="0.25">
      <c r="A14674" t="s">
        <v>3246</v>
      </c>
      <c r="B14674">
        <v>2065829</v>
      </c>
      <c r="C14674">
        <v>1922936</v>
      </c>
      <c r="D14674">
        <v>559</v>
      </c>
      <c r="E14674">
        <v>391</v>
      </c>
      <c r="F14674" t="s">
        <v>3036</v>
      </c>
      <c r="G14674" t="s">
        <v>3035</v>
      </c>
      <c r="H14674" t="s">
        <v>3037</v>
      </c>
      <c r="I14674" t="s">
        <v>3037</v>
      </c>
      <c r="J14674" t="s">
        <v>3036</v>
      </c>
      <c r="K14674" t="s">
        <v>3038</v>
      </c>
      <c r="L14674" t="s">
        <v>13766</v>
      </c>
      <c r="M14674" t="s">
        <v>13767</v>
      </c>
      <c r="N14674">
        <v>573266383</v>
      </c>
      <c r="O14674">
        <v>573266383</v>
      </c>
      <c r="P14674" s="1" t="s">
        <v>13752</v>
      </c>
      <c r="Q14674" s="1" t="s">
        <v>13752</v>
      </c>
      <c r="R14674">
        <v>831147</v>
      </c>
      <c r="S14674">
        <v>831147</v>
      </c>
      <c r="T14674" s="2" t="s">
        <v>3247</v>
      </c>
      <c r="U14674" s="2" t="s">
        <v>3247</v>
      </c>
      <c r="V14674" s="2">
        <v>45323</v>
      </c>
      <c r="W14674" s="2">
        <v>45314</v>
      </c>
    </row>
    <row r="14675" spans="1:23" x14ac:dyDescent="0.25">
      <c r="A14675" t="s">
        <v>3248</v>
      </c>
      <c r="B14675">
        <v>2062780</v>
      </c>
      <c r="C14675">
        <v>1921076</v>
      </c>
      <c r="D14675">
        <v>559</v>
      </c>
      <c r="E14675">
        <v>391</v>
      </c>
      <c r="F14675" t="s">
        <v>3036</v>
      </c>
      <c r="G14675" t="s">
        <v>3035</v>
      </c>
      <c r="H14675" t="s">
        <v>3037</v>
      </c>
      <c r="I14675" t="s">
        <v>3037</v>
      </c>
      <c r="J14675" t="s">
        <v>3036</v>
      </c>
      <c r="K14675" t="s">
        <v>3038</v>
      </c>
      <c r="L14675" t="s">
        <v>13766</v>
      </c>
      <c r="M14675" t="s">
        <v>13767</v>
      </c>
      <c r="N14675">
        <v>631703797</v>
      </c>
      <c r="O14675">
        <v>631703797</v>
      </c>
      <c r="P14675" s="1" t="s">
        <v>13740</v>
      </c>
      <c r="Q14675" s="1" t="s">
        <v>13740</v>
      </c>
      <c r="R14675">
        <v>831147</v>
      </c>
      <c r="S14675">
        <v>831147</v>
      </c>
      <c r="T14675" s="2" t="s">
        <v>3249</v>
      </c>
      <c r="U14675" s="2" t="s">
        <v>3249</v>
      </c>
      <c r="V14675" s="2">
        <v>45323</v>
      </c>
      <c r="W14675" s="2">
        <v>45314</v>
      </c>
    </row>
    <row r="14676" spans="1:23" x14ac:dyDescent="0.25">
      <c r="A14676" t="s">
        <v>3250</v>
      </c>
      <c r="B14676">
        <v>2061198</v>
      </c>
      <c r="C14676">
        <v>1919456</v>
      </c>
      <c r="D14676">
        <v>559</v>
      </c>
      <c r="E14676">
        <v>391</v>
      </c>
      <c r="F14676" t="s">
        <v>3036</v>
      </c>
      <c r="G14676" t="s">
        <v>3035</v>
      </c>
      <c r="H14676" t="s">
        <v>3037</v>
      </c>
      <c r="I14676" t="s">
        <v>3037</v>
      </c>
      <c r="J14676" t="s">
        <v>3036</v>
      </c>
      <c r="K14676" t="s">
        <v>3038</v>
      </c>
      <c r="L14676" t="s">
        <v>13766</v>
      </c>
      <c r="M14676" t="s">
        <v>13767</v>
      </c>
      <c r="N14676">
        <v>491688168</v>
      </c>
      <c r="O14676">
        <v>491688168</v>
      </c>
      <c r="P14676" s="1" t="s">
        <v>13733</v>
      </c>
      <c r="Q14676" s="1" t="s">
        <v>13733</v>
      </c>
      <c r="R14676">
        <v>831147</v>
      </c>
      <c r="S14676">
        <v>831147</v>
      </c>
      <c r="T14676" s="2" t="s">
        <v>3251</v>
      </c>
      <c r="U14676" s="2" t="s">
        <v>3251</v>
      </c>
      <c r="V14676" s="2">
        <v>45323</v>
      </c>
      <c r="W14676" s="2">
        <v>45314</v>
      </c>
    </row>
    <row r="14677" spans="1:23" x14ac:dyDescent="0.25">
      <c r="A14677" t="s">
        <v>3252</v>
      </c>
      <c r="B14677">
        <v>2064126</v>
      </c>
      <c r="C14677">
        <v>1922538</v>
      </c>
      <c r="D14677">
        <v>559</v>
      </c>
      <c r="E14677">
        <v>391</v>
      </c>
      <c r="F14677" t="s">
        <v>3036</v>
      </c>
      <c r="G14677" t="s">
        <v>3035</v>
      </c>
      <c r="H14677" t="s">
        <v>3037</v>
      </c>
      <c r="I14677" t="s">
        <v>3037</v>
      </c>
      <c r="J14677" t="s">
        <v>3036</v>
      </c>
      <c r="K14677" t="s">
        <v>3038</v>
      </c>
      <c r="L14677" t="s">
        <v>13766</v>
      </c>
      <c r="M14677" t="s">
        <v>13767</v>
      </c>
      <c r="N14677">
        <v>573266135</v>
      </c>
      <c r="O14677">
        <v>573266135</v>
      </c>
      <c r="P14677" s="1" t="s">
        <v>13752</v>
      </c>
      <c r="Q14677" s="1" t="s">
        <v>13752</v>
      </c>
      <c r="R14677">
        <v>831147</v>
      </c>
      <c r="S14677">
        <v>831147</v>
      </c>
      <c r="T14677" s="2" t="s">
        <v>3253</v>
      </c>
      <c r="U14677" s="2" t="s">
        <v>3253</v>
      </c>
      <c r="V14677" s="2">
        <v>45323</v>
      </c>
      <c r="W14677" s="2">
        <v>45314</v>
      </c>
    </row>
    <row r="14678" spans="1:23" x14ac:dyDescent="0.25">
      <c r="A14678" t="s">
        <v>3254</v>
      </c>
      <c r="B14678">
        <v>2062720</v>
      </c>
      <c r="C14678">
        <v>1921006</v>
      </c>
      <c r="D14678">
        <v>559</v>
      </c>
      <c r="E14678">
        <v>391</v>
      </c>
      <c r="F14678" t="s">
        <v>3036</v>
      </c>
      <c r="G14678" t="s">
        <v>3035</v>
      </c>
      <c r="H14678" t="s">
        <v>3037</v>
      </c>
      <c r="I14678" t="s">
        <v>3037</v>
      </c>
      <c r="J14678" t="s">
        <v>3036</v>
      </c>
      <c r="K14678" t="s">
        <v>3038</v>
      </c>
      <c r="L14678" t="s">
        <v>13766</v>
      </c>
      <c r="M14678" t="s">
        <v>13767</v>
      </c>
      <c r="N14678">
        <v>631726013</v>
      </c>
      <c r="O14678">
        <v>631726013</v>
      </c>
      <c r="P14678" s="1" t="s">
        <v>13744</v>
      </c>
      <c r="Q14678" s="1" t="s">
        <v>13744</v>
      </c>
      <c r="R14678">
        <v>831147</v>
      </c>
      <c r="S14678">
        <v>831147</v>
      </c>
      <c r="T14678" s="2" t="s">
        <v>3255</v>
      </c>
      <c r="U14678" s="2" t="s">
        <v>3255</v>
      </c>
      <c r="V14678" s="2">
        <v>45323</v>
      </c>
      <c r="W14678" s="2">
        <v>45314</v>
      </c>
    </row>
    <row r="14679" spans="1:23" x14ac:dyDescent="0.25">
      <c r="A14679" t="s">
        <v>3256</v>
      </c>
      <c r="B14679">
        <v>2065521</v>
      </c>
      <c r="C14679">
        <v>1922562</v>
      </c>
      <c r="D14679">
        <v>559</v>
      </c>
      <c r="E14679">
        <v>391</v>
      </c>
      <c r="F14679" t="s">
        <v>3036</v>
      </c>
      <c r="G14679" t="s">
        <v>3035</v>
      </c>
      <c r="H14679" t="s">
        <v>3037</v>
      </c>
      <c r="I14679" t="s">
        <v>3037</v>
      </c>
      <c r="J14679" t="s">
        <v>3036</v>
      </c>
      <c r="K14679" t="s">
        <v>3038</v>
      </c>
      <c r="L14679" t="s">
        <v>13766</v>
      </c>
      <c r="M14679" t="s">
        <v>13767</v>
      </c>
      <c r="N14679">
        <v>174096076</v>
      </c>
      <c r="O14679">
        <v>174096076</v>
      </c>
      <c r="P14679" s="1" t="s">
        <v>13728</v>
      </c>
      <c r="Q14679" s="1" t="s">
        <v>13728</v>
      </c>
      <c r="R14679">
        <v>831147</v>
      </c>
      <c r="S14679">
        <v>831147</v>
      </c>
      <c r="T14679" s="2" t="s">
        <v>3257</v>
      </c>
      <c r="U14679" s="2" t="s">
        <v>3257</v>
      </c>
      <c r="V14679" s="2">
        <v>45323</v>
      </c>
      <c r="W14679" s="2">
        <v>45314</v>
      </c>
    </row>
    <row r="14680" spans="1:23" x14ac:dyDescent="0.25">
      <c r="A14680" t="s">
        <v>3258</v>
      </c>
      <c r="B14680">
        <v>2062643</v>
      </c>
      <c r="C14680">
        <v>1920913</v>
      </c>
      <c r="D14680">
        <v>559</v>
      </c>
      <c r="E14680">
        <v>391</v>
      </c>
      <c r="F14680" t="s">
        <v>3036</v>
      </c>
      <c r="G14680" t="s">
        <v>3035</v>
      </c>
      <c r="H14680" t="s">
        <v>3037</v>
      </c>
      <c r="I14680" t="s">
        <v>3037</v>
      </c>
      <c r="J14680" t="s">
        <v>3036</v>
      </c>
      <c r="K14680" t="s">
        <v>3038</v>
      </c>
      <c r="L14680" t="s">
        <v>13766</v>
      </c>
      <c r="M14680" t="s">
        <v>13767</v>
      </c>
      <c r="N14680">
        <v>631726272</v>
      </c>
      <c r="O14680">
        <v>631726272</v>
      </c>
      <c r="P14680" s="1" t="s">
        <v>13744</v>
      </c>
      <c r="Q14680" s="1" t="s">
        <v>13744</v>
      </c>
      <c r="R14680">
        <v>831147</v>
      </c>
      <c r="S14680">
        <v>831147</v>
      </c>
      <c r="T14680" s="2" t="s">
        <v>3259</v>
      </c>
      <c r="U14680" s="2" t="s">
        <v>3259</v>
      </c>
      <c r="V14680" s="2">
        <v>45323</v>
      </c>
      <c r="W14680" s="2">
        <v>45314</v>
      </c>
    </row>
    <row r="14681" spans="1:23" x14ac:dyDescent="0.25">
      <c r="A14681" t="s">
        <v>3260</v>
      </c>
      <c r="B14681">
        <v>2062081</v>
      </c>
      <c r="C14681">
        <v>1920344</v>
      </c>
      <c r="D14681">
        <v>559</v>
      </c>
      <c r="E14681">
        <v>391</v>
      </c>
      <c r="F14681" t="s">
        <v>3036</v>
      </c>
      <c r="G14681" t="s">
        <v>3035</v>
      </c>
      <c r="H14681" t="s">
        <v>3037</v>
      </c>
      <c r="I14681" t="s">
        <v>3037</v>
      </c>
      <c r="J14681" t="s">
        <v>3036</v>
      </c>
      <c r="K14681" t="s">
        <v>3038</v>
      </c>
      <c r="L14681" t="s">
        <v>13766</v>
      </c>
      <c r="M14681" t="s">
        <v>13767</v>
      </c>
      <c r="N14681">
        <v>831903245</v>
      </c>
      <c r="O14681">
        <v>831903245</v>
      </c>
      <c r="P14681" s="1" t="s">
        <v>13740</v>
      </c>
      <c r="Q14681" s="1" t="s">
        <v>13740</v>
      </c>
      <c r="R14681">
        <v>831147</v>
      </c>
      <c r="S14681">
        <v>831147</v>
      </c>
      <c r="T14681" s="2" t="s">
        <v>3261</v>
      </c>
      <c r="U14681" s="2" t="s">
        <v>3261</v>
      </c>
      <c r="V14681" s="2">
        <v>45323</v>
      </c>
      <c r="W14681" s="2">
        <v>45314</v>
      </c>
    </row>
    <row r="14682" spans="1:23" x14ac:dyDescent="0.25">
      <c r="A14682" t="s">
        <v>3262</v>
      </c>
      <c r="B14682">
        <v>2066311</v>
      </c>
      <c r="C14682">
        <v>1923495</v>
      </c>
      <c r="D14682">
        <v>559</v>
      </c>
      <c r="E14682">
        <v>391</v>
      </c>
      <c r="F14682" t="s">
        <v>3036</v>
      </c>
      <c r="G14682" t="s">
        <v>3035</v>
      </c>
      <c r="H14682" t="s">
        <v>3037</v>
      </c>
      <c r="I14682" t="s">
        <v>3037</v>
      </c>
      <c r="J14682" t="s">
        <v>3036</v>
      </c>
      <c r="K14682" t="s">
        <v>3038</v>
      </c>
      <c r="L14682" t="s">
        <v>13766</v>
      </c>
      <c r="M14682" t="s">
        <v>13767</v>
      </c>
      <c r="N14682">
        <v>184907965</v>
      </c>
      <c r="O14682">
        <v>184907965</v>
      </c>
      <c r="P14682" s="1" t="s">
        <v>13734</v>
      </c>
      <c r="Q14682" s="1" t="s">
        <v>13734</v>
      </c>
      <c r="R14682">
        <v>831147</v>
      </c>
      <c r="S14682">
        <v>831147</v>
      </c>
      <c r="T14682" s="2" t="s">
        <v>3263</v>
      </c>
      <c r="U14682" s="2" t="s">
        <v>3263</v>
      </c>
      <c r="V14682" s="2">
        <v>45323</v>
      </c>
      <c r="W14682" s="2">
        <v>45314</v>
      </c>
    </row>
    <row r="14683" spans="1:23" x14ac:dyDescent="0.25">
      <c r="A14683" t="s">
        <v>3264</v>
      </c>
      <c r="B14683">
        <v>2068286</v>
      </c>
      <c r="C14683">
        <v>1928367</v>
      </c>
      <c r="D14683">
        <v>559</v>
      </c>
      <c r="E14683">
        <v>391</v>
      </c>
      <c r="F14683" t="s">
        <v>3036</v>
      </c>
      <c r="G14683" t="s">
        <v>3035</v>
      </c>
      <c r="H14683" t="s">
        <v>3037</v>
      </c>
      <c r="I14683" t="s">
        <v>3037</v>
      </c>
      <c r="J14683" t="s">
        <v>3036</v>
      </c>
      <c r="K14683" t="s">
        <v>3038</v>
      </c>
      <c r="L14683" t="s">
        <v>13766</v>
      </c>
      <c r="M14683" t="s">
        <v>13767</v>
      </c>
      <c r="N14683">
        <v>5131484871</v>
      </c>
      <c r="O14683">
        <v>5131484871</v>
      </c>
      <c r="P14683" s="1" t="s">
        <v>13735</v>
      </c>
      <c r="Q14683" s="1" t="s">
        <v>13735</v>
      </c>
      <c r="R14683">
        <v>831147</v>
      </c>
      <c r="S14683">
        <v>831147</v>
      </c>
      <c r="T14683" s="2" t="s">
        <v>3265</v>
      </c>
      <c r="U14683" s="2" t="s">
        <v>3265</v>
      </c>
      <c r="V14683" s="2">
        <v>45323</v>
      </c>
      <c r="W14683" s="2">
        <v>45314</v>
      </c>
    </row>
    <row r="14684" spans="1:23" x14ac:dyDescent="0.25">
      <c r="A14684" t="s">
        <v>3266</v>
      </c>
      <c r="B14684">
        <v>2068732</v>
      </c>
      <c r="C14684">
        <v>2041629</v>
      </c>
      <c r="D14684">
        <v>559</v>
      </c>
      <c r="E14684">
        <v>391</v>
      </c>
      <c r="F14684" t="s">
        <v>3036</v>
      </c>
      <c r="G14684" t="s">
        <v>3035</v>
      </c>
      <c r="H14684" t="s">
        <v>3037</v>
      </c>
      <c r="I14684" t="s">
        <v>3037</v>
      </c>
      <c r="J14684" t="s">
        <v>3036</v>
      </c>
      <c r="K14684" t="s">
        <v>3038</v>
      </c>
      <c r="L14684" t="s">
        <v>13766</v>
      </c>
      <c r="M14684" t="s">
        <v>13767</v>
      </c>
      <c r="N14684">
        <v>5131484963</v>
      </c>
      <c r="O14684">
        <v>5131484963</v>
      </c>
      <c r="P14684" s="1" t="s">
        <v>13735</v>
      </c>
      <c r="Q14684" s="1" t="s">
        <v>13735</v>
      </c>
      <c r="R14684">
        <v>831147</v>
      </c>
      <c r="S14684">
        <v>831147</v>
      </c>
      <c r="T14684" s="2" t="s">
        <v>3267</v>
      </c>
      <c r="U14684" s="2" t="s">
        <v>3267</v>
      </c>
      <c r="V14684" s="2">
        <v>45323</v>
      </c>
      <c r="W14684" s="2">
        <v>45314</v>
      </c>
    </row>
    <row r="14685" spans="1:23" x14ac:dyDescent="0.25">
      <c r="A14685" t="s">
        <v>3268</v>
      </c>
      <c r="B14685">
        <v>2066340</v>
      </c>
      <c r="C14685">
        <v>1923526</v>
      </c>
      <c r="D14685">
        <v>559</v>
      </c>
      <c r="E14685">
        <v>391</v>
      </c>
      <c r="F14685" t="s">
        <v>3036</v>
      </c>
      <c r="G14685" t="s">
        <v>3035</v>
      </c>
      <c r="H14685" t="s">
        <v>3037</v>
      </c>
      <c r="I14685" t="s">
        <v>3037</v>
      </c>
      <c r="J14685" t="s">
        <v>3036</v>
      </c>
      <c r="K14685" t="s">
        <v>3038</v>
      </c>
      <c r="L14685" t="s">
        <v>13766</v>
      </c>
      <c r="M14685" t="s">
        <v>13767</v>
      </c>
      <c r="N14685">
        <v>784934605</v>
      </c>
      <c r="O14685">
        <v>784934605</v>
      </c>
      <c r="P14685" s="1" t="s">
        <v>13734</v>
      </c>
      <c r="Q14685" s="1" t="s">
        <v>13734</v>
      </c>
      <c r="R14685">
        <v>831147</v>
      </c>
      <c r="S14685">
        <v>831147</v>
      </c>
      <c r="T14685" s="2" t="s">
        <v>3269</v>
      </c>
      <c r="U14685" s="2" t="s">
        <v>3269</v>
      </c>
      <c r="V14685" s="2">
        <v>45323</v>
      </c>
      <c r="W14685" s="2">
        <v>45314</v>
      </c>
    </row>
    <row r="14686" spans="1:23" x14ac:dyDescent="0.25">
      <c r="A14686" t="s">
        <v>3270</v>
      </c>
      <c r="B14686">
        <v>2065776</v>
      </c>
      <c r="C14686">
        <v>1922885</v>
      </c>
      <c r="D14686">
        <v>559</v>
      </c>
      <c r="E14686">
        <v>391</v>
      </c>
      <c r="F14686" t="s">
        <v>3036</v>
      </c>
      <c r="G14686" t="s">
        <v>3035</v>
      </c>
      <c r="H14686" t="s">
        <v>3037</v>
      </c>
      <c r="I14686" t="s">
        <v>3037</v>
      </c>
      <c r="J14686" t="s">
        <v>3036</v>
      </c>
      <c r="K14686" t="s">
        <v>3038</v>
      </c>
      <c r="L14686" t="s">
        <v>13766</v>
      </c>
      <c r="M14686" t="s">
        <v>13767</v>
      </c>
      <c r="N14686">
        <v>174094664</v>
      </c>
      <c r="O14686">
        <v>174094664</v>
      </c>
      <c r="P14686" s="1" t="s">
        <v>13728</v>
      </c>
      <c r="Q14686" s="1" t="s">
        <v>13728</v>
      </c>
      <c r="R14686">
        <v>831147</v>
      </c>
      <c r="S14686">
        <v>831147</v>
      </c>
      <c r="T14686" s="2" t="s">
        <v>3271</v>
      </c>
      <c r="U14686" s="2" t="s">
        <v>3271</v>
      </c>
      <c r="V14686" s="2">
        <v>45323</v>
      </c>
      <c r="W14686" s="2">
        <v>45314</v>
      </c>
    </row>
    <row r="14687" spans="1:23" x14ac:dyDescent="0.25">
      <c r="A14687" t="s">
        <v>3272</v>
      </c>
      <c r="B14687">
        <v>2062662</v>
      </c>
      <c r="C14687">
        <v>1920936</v>
      </c>
      <c r="D14687">
        <v>559</v>
      </c>
      <c r="E14687">
        <v>391</v>
      </c>
      <c r="F14687" t="s">
        <v>3036</v>
      </c>
      <c r="G14687" t="s">
        <v>3035</v>
      </c>
      <c r="H14687" t="s">
        <v>3037</v>
      </c>
      <c r="I14687" t="s">
        <v>3037</v>
      </c>
      <c r="J14687" t="s">
        <v>3036</v>
      </c>
      <c r="K14687" t="s">
        <v>3038</v>
      </c>
      <c r="L14687" t="s">
        <v>13766</v>
      </c>
      <c r="M14687" t="s">
        <v>13767</v>
      </c>
      <c r="N14687">
        <v>631724963</v>
      </c>
      <c r="O14687">
        <v>631724963</v>
      </c>
      <c r="P14687" s="1" t="s">
        <v>13744</v>
      </c>
      <c r="Q14687" s="1" t="s">
        <v>13744</v>
      </c>
      <c r="R14687">
        <v>831147</v>
      </c>
      <c r="S14687">
        <v>831147</v>
      </c>
      <c r="T14687" s="2" t="s">
        <v>3273</v>
      </c>
      <c r="U14687" s="2" t="s">
        <v>3273</v>
      </c>
      <c r="V14687" s="2">
        <v>45323</v>
      </c>
      <c r="W14687" s="2">
        <v>45314</v>
      </c>
    </row>
    <row r="14688" spans="1:23" x14ac:dyDescent="0.25">
      <c r="A14688" t="s">
        <v>3274</v>
      </c>
      <c r="B14688">
        <v>2068123</v>
      </c>
      <c r="C14688">
        <v>1925568</v>
      </c>
      <c r="D14688">
        <v>559</v>
      </c>
      <c r="E14688">
        <v>391</v>
      </c>
      <c r="F14688" t="s">
        <v>3036</v>
      </c>
      <c r="G14688" t="s">
        <v>3035</v>
      </c>
      <c r="H14688" t="s">
        <v>3037</v>
      </c>
      <c r="I14688" t="s">
        <v>3037</v>
      </c>
      <c r="J14688" t="s">
        <v>3036</v>
      </c>
      <c r="K14688" t="s">
        <v>3038</v>
      </c>
      <c r="L14688" t="s">
        <v>13766</v>
      </c>
      <c r="M14688" t="s">
        <v>13767</v>
      </c>
      <c r="N14688">
        <v>5131485099</v>
      </c>
      <c r="O14688">
        <v>5131485099</v>
      </c>
      <c r="P14688" s="1" t="s">
        <v>13735</v>
      </c>
      <c r="Q14688" s="1" t="s">
        <v>13735</v>
      </c>
      <c r="R14688">
        <v>831147</v>
      </c>
      <c r="S14688">
        <v>831147</v>
      </c>
      <c r="T14688" s="2" t="s">
        <v>3275</v>
      </c>
      <c r="U14688" s="2" t="s">
        <v>3275</v>
      </c>
      <c r="V14688" s="2">
        <v>45323</v>
      </c>
      <c r="W14688" s="2">
        <v>45314</v>
      </c>
    </row>
    <row r="14689" spans="1:23" x14ac:dyDescent="0.25">
      <c r="A14689" t="s">
        <v>3276</v>
      </c>
      <c r="B14689">
        <v>2065839</v>
      </c>
      <c r="C14689">
        <v>1922948</v>
      </c>
      <c r="D14689">
        <v>559</v>
      </c>
      <c r="E14689">
        <v>391</v>
      </c>
      <c r="F14689" t="s">
        <v>3036</v>
      </c>
      <c r="G14689" t="s">
        <v>3035</v>
      </c>
      <c r="H14689" t="s">
        <v>3037</v>
      </c>
      <c r="I14689" t="s">
        <v>3037</v>
      </c>
      <c r="J14689" t="s">
        <v>3036</v>
      </c>
      <c r="K14689" t="s">
        <v>3038</v>
      </c>
      <c r="L14689" t="s">
        <v>13766</v>
      </c>
      <c r="M14689" t="s">
        <v>13767</v>
      </c>
      <c r="N14689">
        <v>573266186</v>
      </c>
      <c r="O14689">
        <v>573266186</v>
      </c>
      <c r="P14689" s="1" t="s">
        <v>13752</v>
      </c>
      <c r="Q14689" s="1" t="s">
        <v>13752</v>
      </c>
      <c r="R14689">
        <v>831147</v>
      </c>
      <c r="S14689">
        <v>831147</v>
      </c>
      <c r="T14689" s="2" t="s">
        <v>3277</v>
      </c>
      <c r="U14689" s="2" t="s">
        <v>3277</v>
      </c>
      <c r="V14689" s="2">
        <v>45323</v>
      </c>
      <c r="W14689" s="2">
        <v>45314</v>
      </c>
    </row>
    <row r="14690" spans="1:23" x14ac:dyDescent="0.25">
      <c r="A14690" t="s">
        <v>3278</v>
      </c>
      <c r="B14690">
        <v>2063565</v>
      </c>
      <c r="C14690">
        <v>1921836</v>
      </c>
      <c r="D14690">
        <v>559</v>
      </c>
      <c r="E14690">
        <v>391</v>
      </c>
      <c r="F14690" t="s">
        <v>3036</v>
      </c>
      <c r="G14690" t="s">
        <v>3035</v>
      </c>
      <c r="H14690" t="s">
        <v>3037</v>
      </c>
      <c r="I14690" t="s">
        <v>3037</v>
      </c>
      <c r="J14690" t="s">
        <v>3036</v>
      </c>
      <c r="K14690" t="s">
        <v>3038</v>
      </c>
      <c r="L14690" t="s">
        <v>13766</v>
      </c>
      <c r="M14690" t="s">
        <v>13767</v>
      </c>
      <c r="N14690">
        <v>642214370</v>
      </c>
      <c r="O14690">
        <v>642214370</v>
      </c>
      <c r="P14690" s="1" t="s">
        <v>13732</v>
      </c>
      <c r="Q14690" s="1" t="s">
        <v>13732</v>
      </c>
      <c r="R14690">
        <v>831147</v>
      </c>
      <c r="S14690">
        <v>831147</v>
      </c>
      <c r="T14690" s="2" t="s">
        <v>3279</v>
      </c>
      <c r="U14690" s="2" t="s">
        <v>3279</v>
      </c>
      <c r="V14690" s="2">
        <v>45323</v>
      </c>
      <c r="W14690" s="2">
        <v>45314</v>
      </c>
    </row>
    <row r="14691" spans="1:23" x14ac:dyDescent="0.25">
      <c r="A14691" t="s">
        <v>3280</v>
      </c>
      <c r="B14691">
        <v>2067665</v>
      </c>
      <c r="C14691">
        <v>1925023</v>
      </c>
      <c r="D14691">
        <v>559</v>
      </c>
      <c r="E14691">
        <v>391</v>
      </c>
      <c r="F14691" t="s">
        <v>3036</v>
      </c>
      <c r="G14691" t="s">
        <v>3035</v>
      </c>
      <c r="H14691" t="s">
        <v>3037</v>
      </c>
      <c r="I14691" t="s">
        <v>3037</v>
      </c>
      <c r="J14691" t="s">
        <v>3036</v>
      </c>
      <c r="K14691" t="s">
        <v>3038</v>
      </c>
      <c r="L14691" t="s">
        <v>13766</v>
      </c>
      <c r="M14691" t="s">
        <v>13767</v>
      </c>
      <c r="N14691">
        <v>5130932015</v>
      </c>
      <c r="O14691">
        <v>5130932015</v>
      </c>
      <c r="P14691" s="1" t="s">
        <v>13729</v>
      </c>
      <c r="Q14691" s="1" t="s">
        <v>13729</v>
      </c>
      <c r="R14691">
        <v>831147</v>
      </c>
      <c r="S14691">
        <v>831147</v>
      </c>
      <c r="T14691" s="2" t="s">
        <v>3281</v>
      </c>
      <c r="U14691" s="2" t="s">
        <v>3281</v>
      </c>
      <c r="V14691" s="2">
        <v>45323</v>
      </c>
      <c r="W14691" s="2">
        <v>45314</v>
      </c>
    </row>
    <row r="14692" spans="1:23" x14ac:dyDescent="0.25">
      <c r="A14692" t="s">
        <v>3282</v>
      </c>
      <c r="B14692">
        <v>2067588</v>
      </c>
      <c r="C14692">
        <v>1924939</v>
      </c>
      <c r="D14692">
        <v>559</v>
      </c>
      <c r="E14692">
        <v>391</v>
      </c>
      <c r="F14692" t="s">
        <v>3036</v>
      </c>
      <c r="G14692" t="s">
        <v>3035</v>
      </c>
      <c r="H14692" t="s">
        <v>3037</v>
      </c>
      <c r="I14692" t="s">
        <v>3037</v>
      </c>
      <c r="J14692" t="s">
        <v>3036</v>
      </c>
      <c r="K14692" t="s">
        <v>3038</v>
      </c>
      <c r="L14692" t="s">
        <v>13766</v>
      </c>
      <c r="M14692" t="s">
        <v>13767</v>
      </c>
      <c r="N14692">
        <v>5116063445</v>
      </c>
      <c r="O14692">
        <v>5116063445</v>
      </c>
      <c r="P14692" s="1" t="s">
        <v>13742</v>
      </c>
      <c r="Q14692" s="1" t="s">
        <v>13742</v>
      </c>
      <c r="R14692">
        <v>831147</v>
      </c>
      <c r="S14692">
        <v>831147</v>
      </c>
      <c r="T14692" s="2" t="s">
        <v>3283</v>
      </c>
      <c r="U14692" s="2" t="s">
        <v>3283</v>
      </c>
      <c r="V14692" s="2">
        <v>45323</v>
      </c>
      <c r="W14692" s="2">
        <v>45314</v>
      </c>
    </row>
    <row r="14693" spans="1:23" x14ac:dyDescent="0.25">
      <c r="A14693" t="s">
        <v>3284</v>
      </c>
      <c r="B14693">
        <v>2067231</v>
      </c>
      <c r="C14693">
        <v>1924531</v>
      </c>
      <c r="D14693">
        <v>559</v>
      </c>
      <c r="E14693">
        <v>391</v>
      </c>
      <c r="F14693" t="s">
        <v>3036</v>
      </c>
      <c r="G14693" t="s">
        <v>3035</v>
      </c>
      <c r="H14693" t="s">
        <v>3037</v>
      </c>
      <c r="I14693" t="s">
        <v>3037</v>
      </c>
      <c r="J14693" t="s">
        <v>3036</v>
      </c>
      <c r="K14693" t="s">
        <v>3038</v>
      </c>
      <c r="L14693" t="s">
        <v>13766</v>
      </c>
      <c r="M14693" t="s">
        <v>13767</v>
      </c>
      <c r="N14693">
        <v>5116062651</v>
      </c>
      <c r="O14693">
        <v>5116062651</v>
      </c>
      <c r="P14693" s="1" t="s">
        <v>13742</v>
      </c>
      <c r="Q14693" s="1" t="s">
        <v>13742</v>
      </c>
      <c r="R14693">
        <v>831147</v>
      </c>
      <c r="S14693">
        <v>831147</v>
      </c>
      <c r="T14693" s="2" t="s">
        <v>3285</v>
      </c>
      <c r="U14693" s="2" t="s">
        <v>3285</v>
      </c>
      <c r="V14693" s="2">
        <v>45323</v>
      </c>
      <c r="W14693" s="2">
        <v>45314</v>
      </c>
    </row>
    <row r="14694" spans="1:23" x14ac:dyDescent="0.25">
      <c r="A14694" t="s">
        <v>3286</v>
      </c>
      <c r="B14694">
        <v>2067545</v>
      </c>
      <c r="C14694">
        <v>1924885</v>
      </c>
      <c r="D14694">
        <v>559</v>
      </c>
      <c r="E14694">
        <v>391</v>
      </c>
      <c r="F14694" t="s">
        <v>3036</v>
      </c>
      <c r="G14694" t="s">
        <v>3035</v>
      </c>
      <c r="H14694" t="s">
        <v>3037</v>
      </c>
      <c r="I14694" t="s">
        <v>3037</v>
      </c>
      <c r="J14694" t="s">
        <v>3036</v>
      </c>
      <c r="K14694" t="s">
        <v>3038</v>
      </c>
      <c r="L14694" t="s">
        <v>13766</v>
      </c>
      <c r="M14694" t="s">
        <v>13767</v>
      </c>
      <c r="N14694">
        <v>5011510186</v>
      </c>
      <c r="O14694">
        <v>5011510186</v>
      </c>
      <c r="P14694" s="1" t="s">
        <v>13745</v>
      </c>
      <c r="Q14694" s="1" t="s">
        <v>13745</v>
      </c>
      <c r="R14694">
        <v>831147</v>
      </c>
      <c r="S14694">
        <v>831147</v>
      </c>
      <c r="T14694" s="2" t="s">
        <v>3287</v>
      </c>
      <c r="U14694" s="2" t="s">
        <v>3287</v>
      </c>
      <c r="V14694" s="2">
        <v>45323</v>
      </c>
      <c r="W14694" s="2">
        <v>45314</v>
      </c>
    </row>
    <row r="14695" spans="1:23" x14ac:dyDescent="0.25">
      <c r="A14695" t="s">
        <v>3288</v>
      </c>
      <c r="B14695">
        <v>2061561</v>
      </c>
      <c r="C14695">
        <v>1919856</v>
      </c>
      <c r="D14695">
        <v>559</v>
      </c>
      <c r="E14695">
        <v>391</v>
      </c>
      <c r="F14695" t="s">
        <v>3036</v>
      </c>
      <c r="G14695" t="s">
        <v>3035</v>
      </c>
      <c r="H14695" t="s">
        <v>3037</v>
      </c>
      <c r="I14695" t="s">
        <v>3037</v>
      </c>
      <c r="J14695" t="s">
        <v>3036</v>
      </c>
      <c r="K14695" t="s">
        <v>3038</v>
      </c>
      <c r="L14695" t="s">
        <v>13766</v>
      </c>
      <c r="M14695" t="s">
        <v>13767</v>
      </c>
      <c r="N14695">
        <v>831894435</v>
      </c>
      <c r="O14695">
        <v>831894435</v>
      </c>
      <c r="P14695" s="1" t="s">
        <v>13740</v>
      </c>
      <c r="Q14695" s="1" t="s">
        <v>13740</v>
      </c>
      <c r="R14695">
        <v>831147</v>
      </c>
      <c r="S14695">
        <v>831147</v>
      </c>
      <c r="T14695" s="2" t="s">
        <v>3289</v>
      </c>
      <c r="U14695" s="2" t="s">
        <v>3289</v>
      </c>
      <c r="V14695" s="2">
        <v>45323</v>
      </c>
      <c r="W14695" s="2">
        <v>45314</v>
      </c>
    </row>
    <row r="14696" spans="1:23" x14ac:dyDescent="0.25">
      <c r="A14696" t="s">
        <v>3290</v>
      </c>
      <c r="B14696">
        <v>2062975</v>
      </c>
      <c r="C14696">
        <v>1921298</v>
      </c>
      <c r="D14696">
        <v>559</v>
      </c>
      <c r="E14696">
        <v>391</v>
      </c>
      <c r="F14696" t="s">
        <v>3036</v>
      </c>
      <c r="G14696" t="s">
        <v>3035</v>
      </c>
      <c r="H14696" t="s">
        <v>3037</v>
      </c>
      <c r="I14696" t="s">
        <v>3037</v>
      </c>
      <c r="J14696" t="s">
        <v>3036</v>
      </c>
      <c r="K14696" t="s">
        <v>3038</v>
      </c>
      <c r="L14696" t="s">
        <v>13766</v>
      </c>
      <c r="M14696" t="s">
        <v>13767</v>
      </c>
      <c r="N14696">
        <v>642216062</v>
      </c>
      <c r="O14696">
        <v>642216062</v>
      </c>
      <c r="P14696" s="1" t="s">
        <v>13732</v>
      </c>
      <c r="Q14696" s="1" t="s">
        <v>13732</v>
      </c>
      <c r="R14696">
        <v>831147</v>
      </c>
      <c r="S14696">
        <v>831147</v>
      </c>
      <c r="T14696" s="2" t="s">
        <v>3291</v>
      </c>
      <c r="U14696" s="2" t="s">
        <v>3291</v>
      </c>
      <c r="V14696" s="2">
        <v>45323</v>
      </c>
      <c r="W14696" s="2">
        <v>45314</v>
      </c>
    </row>
    <row r="14697" spans="1:23" x14ac:dyDescent="0.25">
      <c r="A14697" t="s">
        <v>3292</v>
      </c>
      <c r="B14697">
        <v>2063490</v>
      </c>
      <c r="C14697">
        <v>1921723</v>
      </c>
      <c r="D14697">
        <v>559</v>
      </c>
      <c r="E14697">
        <v>391</v>
      </c>
      <c r="F14697" t="s">
        <v>3036</v>
      </c>
      <c r="G14697" t="s">
        <v>3035</v>
      </c>
      <c r="H14697" t="s">
        <v>3037</v>
      </c>
      <c r="I14697" t="s">
        <v>3037</v>
      </c>
      <c r="J14697" t="s">
        <v>3036</v>
      </c>
      <c r="K14697" t="s">
        <v>3038</v>
      </c>
      <c r="L14697" t="s">
        <v>13766</v>
      </c>
      <c r="M14697" t="s">
        <v>13767</v>
      </c>
      <c r="N14697">
        <v>243164488</v>
      </c>
      <c r="O14697">
        <v>243164488</v>
      </c>
      <c r="P14697" s="1" t="s">
        <v>13732</v>
      </c>
      <c r="Q14697" s="1" t="s">
        <v>13732</v>
      </c>
      <c r="R14697">
        <v>831147</v>
      </c>
      <c r="S14697">
        <v>831147</v>
      </c>
      <c r="T14697" s="2" t="s">
        <v>3293</v>
      </c>
      <c r="U14697" s="2" t="s">
        <v>3293</v>
      </c>
      <c r="V14697" s="2">
        <v>45323</v>
      </c>
      <c r="W14697" s="2">
        <v>45314</v>
      </c>
    </row>
    <row r="14698" spans="1:23" x14ac:dyDescent="0.25">
      <c r="A14698" t="s">
        <v>3294</v>
      </c>
      <c r="B14698">
        <v>2067791</v>
      </c>
      <c r="C14698">
        <v>1925167</v>
      </c>
      <c r="D14698">
        <v>559</v>
      </c>
      <c r="E14698">
        <v>391</v>
      </c>
      <c r="F14698" t="s">
        <v>3036</v>
      </c>
      <c r="G14698" t="s">
        <v>3035</v>
      </c>
      <c r="H14698" t="s">
        <v>3037</v>
      </c>
      <c r="I14698" t="s">
        <v>3037</v>
      </c>
      <c r="J14698" t="s">
        <v>3036</v>
      </c>
      <c r="K14698" t="s">
        <v>3038</v>
      </c>
      <c r="L14698" t="s">
        <v>13766</v>
      </c>
      <c r="M14698" t="s">
        <v>13767</v>
      </c>
      <c r="N14698">
        <v>5011510796</v>
      </c>
      <c r="O14698">
        <v>5011510796</v>
      </c>
      <c r="P14698" s="1" t="s">
        <v>13745</v>
      </c>
      <c r="Q14698" s="1" t="s">
        <v>13745</v>
      </c>
      <c r="R14698">
        <v>831147</v>
      </c>
      <c r="S14698">
        <v>831147</v>
      </c>
      <c r="T14698" s="2" t="s">
        <v>3295</v>
      </c>
      <c r="U14698" s="2" t="s">
        <v>3295</v>
      </c>
      <c r="V14698" s="2">
        <v>45323</v>
      </c>
      <c r="W14698" s="2">
        <v>45314</v>
      </c>
    </row>
    <row r="14699" spans="1:23" x14ac:dyDescent="0.25">
      <c r="A14699" t="s">
        <v>3296</v>
      </c>
      <c r="B14699">
        <v>2063690</v>
      </c>
      <c r="C14699">
        <v>1921975</v>
      </c>
      <c r="D14699">
        <v>559</v>
      </c>
      <c r="E14699">
        <v>391</v>
      </c>
      <c r="F14699" t="s">
        <v>3036</v>
      </c>
      <c r="G14699" t="s">
        <v>3035</v>
      </c>
      <c r="H14699" t="s">
        <v>3037</v>
      </c>
      <c r="I14699" t="s">
        <v>3037</v>
      </c>
      <c r="J14699" t="s">
        <v>3036</v>
      </c>
      <c r="K14699" t="s">
        <v>3038</v>
      </c>
      <c r="L14699" t="s">
        <v>13766</v>
      </c>
      <c r="M14699" t="s">
        <v>13767</v>
      </c>
      <c r="N14699">
        <v>642203469</v>
      </c>
      <c r="O14699">
        <v>642203469</v>
      </c>
      <c r="P14699" s="1" t="s">
        <v>13732</v>
      </c>
      <c r="Q14699" s="1" t="s">
        <v>13732</v>
      </c>
      <c r="R14699">
        <v>831147</v>
      </c>
      <c r="S14699">
        <v>831147</v>
      </c>
      <c r="T14699" s="2" t="s">
        <v>3297</v>
      </c>
      <c r="U14699" s="2" t="s">
        <v>3297</v>
      </c>
      <c r="V14699" s="2">
        <v>45323</v>
      </c>
      <c r="W14699" s="2">
        <v>45314</v>
      </c>
    </row>
    <row r="14700" spans="1:23" x14ac:dyDescent="0.25">
      <c r="A14700" t="s">
        <v>3298</v>
      </c>
      <c r="B14700">
        <v>2063552</v>
      </c>
      <c r="C14700">
        <v>1921808</v>
      </c>
      <c r="D14700">
        <v>559</v>
      </c>
      <c r="E14700">
        <v>391</v>
      </c>
      <c r="F14700" t="s">
        <v>3036</v>
      </c>
      <c r="G14700" t="s">
        <v>3035</v>
      </c>
      <c r="H14700" t="s">
        <v>3037</v>
      </c>
      <c r="I14700" t="s">
        <v>3037</v>
      </c>
      <c r="J14700" t="s">
        <v>3036</v>
      </c>
      <c r="K14700" t="s">
        <v>3038</v>
      </c>
      <c r="L14700" t="s">
        <v>13766</v>
      </c>
      <c r="M14700" t="s">
        <v>13767</v>
      </c>
      <c r="N14700">
        <v>642203902</v>
      </c>
      <c r="O14700">
        <v>642203902</v>
      </c>
      <c r="P14700" s="1" t="s">
        <v>13732</v>
      </c>
      <c r="Q14700" s="1" t="s">
        <v>13732</v>
      </c>
      <c r="R14700">
        <v>831147</v>
      </c>
      <c r="S14700">
        <v>831147</v>
      </c>
      <c r="T14700" s="2" t="s">
        <v>3299</v>
      </c>
      <c r="U14700" s="2" t="s">
        <v>3299</v>
      </c>
      <c r="V14700" s="2">
        <v>45323</v>
      </c>
      <c r="W14700" s="2">
        <v>45314</v>
      </c>
    </row>
    <row r="14701" spans="1:23" x14ac:dyDescent="0.25">
      <c r="A14701" t="s">
        <v>3300</v>
      </c>
      <c r="B14701">
        <v>2068721</v>
      </c>
      <c r="C14701">
        <v>2041178</v>
      </c>
      <c r="D14701">
        <v>559</v>
      </c>
      <c r="E14701">
        <v>391</v>
      </c>
      <c r="F14701" t="s">
        <v>3036</v>
      </c>
      <c r="G14701" t="s">
        <v>3035</v>
      </c>
      <c r="H14701" t="s">
        <v>3037</v>
      </c>
      <c r="I14701" t="s">
        <v>3037</v>
      </c>
      <c r="J14701" t="s">
        <v>3036</v>
      </c>
      <c r="K14701" t="s">
        <v>3038</v>
      </c>
      <c r="L14701" t="s">
        <v>13766</v>
      </c>
      <c r="M14701" t="s">
        <v>13767</v>
      </c>
      <c r="N14701">
        <v>5131484994</v>
      </c>
      <c r="O14701">
        <v>5131484994</v>
      </c>
      <c r="P14701" s="1" t="s">
        <v>13735</v>
      </c>
      <c r="Q14701" s="1" t="s">
        <v>13735</v>
      </c>
      <c r="R14701">
        <v>831147</v>
      </c>
      <c r="S14701">
        <v>831147</v>
      </c>
      <c r="T14701" s="2" t="s">
        <v>3301</v>
      </c>
      <c r="U14701" s="2" t="s">
        <v>3301</v>
      </c>
      <c r="V14701" s="2">
        <v>45323</v>
      </c>
      <c r="W14701" s="2">
        <v>45314</v>
      </c>
    </row>
    <row r="14702" spans="1:23" x14ac:dyDescent="0.25">
      <c r="A14702" t="s">
        <v>3302</v>
      </c>
      <c r="B14702">
        <v>2066710</v>
      </c>
      <c r="C14702">
        <v>1923965</v>
      </c>
      <c r="D14702">
        <v>559</v>
      </c>
      <c r="E14702">
        <v>391</v>
      </c>
      <c r="F14702" t="s">
        <v>3036</v>
      </c>
      <c r="G14702" t="s">
        <v>3035</v>
      </c>
      <c r="H14702" t="s">
        <v>3037</v>
      </c>
      <c r="I14702" t="s">
        <v>3037</v>
      </c>
      <c r="J14702" t="s">
        <v>3036</v>
      </c>
      <c r="K14702" t="s">
        <v>3038</v>
      </c>
      <c r="L14702" t="s">
        <v>13766</v>
      </c>
      <c r="M14702" t="s">
        <v>13767</v>
      </c>
      <c r="N14702">
        <v>175384696</v>
      </c>
      <c r="O14702">
        <v>175384696</v>
      </c>
      <c r="P14702" s="1" t="s">
        <v>13749</v>
      </c>
      <c r="Q14702" s="1" t="s">
        <v>13749</v>
      </c>
      <c r="R14702">
        <v>831147</v>
      </c>
      <c r="S14702">
        <v>831147</v>
      </c>
      <c r="T14702" s="2" t="s">
        <v>3303</v>
      </c>
      <c r="U14702" s="2" t="s">
        <v>3303</v>
      </c>
      <c r="V14702" s="2">
        <v>45323</v>
      </c>
      <c r="W14702" s="2">
        <v>45314</v>
      </c>
    </row>
    <row r="14703" spans="1:23" x14ac:dyDescent="0.25">
      <c r="A14703" t="s">
        <v>3304</v>
      </c>
      <c r="B14703">
        <v>2063488</v>
      </c>
      <c r="C14703">
        <v>1921721</v>
      </c>
      <c r="D14703">
        <v>559</v>
      </c>
      <c r="E14703">
        <v>391</v>
      </c>
      <c r="F14703" t="s">
        <v>3036</v>
      </c>
      <c r="G14703" t="s">
        <v>3035</v>
      </c>
      <c r="H14703" t="s">
        <v>3037</v>
      </c>
      <c r="I14703" t="s">
        <v>3037</v>
      </c>
      <c r="J14703" t="s">
        <v>3036</v>
      </c>
      <c r="K14703" t="s">
        <v>3038</v>
      </c>
      <c r="L14703" t="s">
        <v>13766</v>
      </c>
      <c r="M14703" t="s">
        <v>13767</v>
      </c>
      <c r="N14703">
        <v>642203927</v>
      </c>
      <c r="O14703">
        <v>642203927</v>
      </c>
      <c r="P14703" s="1" t="s">
        <v>13732</v>
      </c>
      <c r="Q14703" s="1" t="s">
        <v>13732</v>
      </c>
      <c r="R14703">
        <v>831147</v>
      </c>
      <c r="S14703">
        <v>831147</v>
      </c>
      <c r="T14703" s="2" t="s">
        <v>3305</v>
      </c>
      <c r="U14703" s="2" t="s">
        <v>3305</v>
      </c>
      <c r="V14703" s="2">
        <v>45323</v>
      </c>
      <c r="W14703" s="2">
        <v>45314</v>
      </c>
    </row>
    <row r="14704" spans="1:23" x14ac:dyDescent="0.25">
      <c r="A14704" t="s">
        <v>3306</v>
      </c>
      <c r="B14704">
        <v>2063766</v>
      </c>
      <c r="C14704">
        <v>1922097</v>
      </c>
      <c r="D14704">
        <v>559</v>
      </c>
      <c r="E14704">
        <v>391</v>
      </c>
      <c r="F14704" t="s">
        <v>3036</v>
      </c>
      <c r="G14704" t="s">
        <v>3035</v>
      </c>
      <c r="H14704" t="s">
        <v>3037</v>
      </c>
      <c r="I14704" t="s">
        <v>3037</v>
      </c>
      <c r="J14704" t="s">
        <v>3036</v>
      </c>
      <c r="K14704" t="s">
        <v>3038</v>
      </c>
      <c r="L14704" t="s">
        <v>13766</v>
      </c>
      <c r="M14704" t="s">
        <v>13767</v>
      </c>
      <c r="N14704">
        <v>642203362</v>
      </c>
      <c r="O14704">
        <v>642203362</v>
      </c>
      <c r="P14704" s="1" t="s">
        <v>13732</v>
      </c>
      <c r="Q14704" s="1" t="s">
        <v>13732</v>
      </c>
      <c r="R14704">
        <v>831147</v>
      </c>
      <c r="S14704">
        <v>831147</v>
      </c>
      <c r="T14704" s="2" t="s">
        <v>3307</v>
      </c>
      <c r="U14704" s="2" t="s">
        <v>3307</v>
      </c>
      <c r="V14704" s="2">
        <v>45323</v>
      </c>
      <c r="W14704" s="2">
        <v>45314</v>
      </c>
    </row>
    <row r="14705" spans="1:23" x14ac:dyDescent="0.25">
      <c r="A14705" t="s">
        <v>3308</v>
      </c>
      <c r="B14705">
        <v>2066225</v>
      </c>
      <c r="C14705">
        <v>1923377</v>
      </c>
      <c r="D14705">
        <v>559</v>
      </c>
      <c r="E14705">
        <v>391</v>
      </c>
      <c r="F14705" t="s">
        <v>3036</v>
      </c>
      <c r="G14705" t="s">
        <v>3035</v>
      </c>
      <c r="H14705" t="s">
        <v>3037</v>
      </c>
      <c r="I14705" t="s">
        <v>3037</v>
      </c>
      <c r="J14705" t="s">
        <v>3036</v>
      </c>
      <c r="K14705" t="s">
        <v>3038</v>
      </c>
      <c r="L14705" t="s">
        <v>13766</v>
      </c>
      <c r="M14705" t="s">
        <v>13767</v>
      </c>
      <c r="N14705">
        <v>175385458</v>
      </c>
      <c r="O14705">
        <v>175385458</v>
      </c>
      <c r="P14705" s="1" t="s">
        <v>13749</v>
      </c>
      <c r="Q14705" s="1" t="s">
        <v>13749</v>
      </c>
      <c r="R14705">
        <v>831147</v>
      </c>
      <c r="S14705">
        <v>831147</v>
      </c>
      <c r="T14705" s="2" t="s">
        <v>3309</v>
      </c>
      <c r="U14705" s="2" t="s">
        <v>3309</v>
      </c>
      <c r="V14705" s="2">
        <v>45323</v>
      </c>
      <c r="W14705" s="2">
        <v>45314</v>
      </c>
    </row>
    <row r="14706" spans="1:23" x14ac:dyDescent="0.25">
      <c r="A14706" t="s">
        <v>3310</v>
      </c>
      <c r="B14706">
        <v>2063530</v>
      </c>
      <c r="C14706">
        <v>1921771</v>
      </c>
      <c r="D14706">
        <v>559</v>
      </c>
      <c r="E14706">
        <v>391</v>
      </c>
      <c r="F14706" t="s">
        <v>3036</v>
      </c>
      <c r="G14706" t="s">
        <v>3035</v>
      </c>
      <c r="H14706" t="s">
        <v>3037</v>
      </c>
      <c r="I14706" t="s">
        <v>3037</v>
      </c>
      <c r="J14706" t="s">
        <v>3036</v>
      </c>
      <c r="K14706" t="s">
        <v>3038</v>
      </c>
      <c r="L14706" t="s">
        <v>13766</v>
      </c>
      <c r="M14706" t="s">
        <v>13767</v>
      </c>
      <c r="N14706">
        <v>642204483</v>
      </c>
      <c r="O14706">
        <v>642204483</v>
      </c>
      <c r="P14706" s="1" t="s">
        <v>13732</v>
      </c>
      <c r="Q14706" s="1" t="s">
        <v>13732</v>
      </c>
      <c r="R14706">
        <v>831147</v>
      </c>
      <c r="S14706">
        <v>831147</v>
      </c>
      <c r="T14706" s="2" t="s">
        <v>3311</v>
      </c>
      <c r="U14706" s="2" t="s">
        <v>3311</v>
      </c>
      <c r="V14706" s="2">
        <v>45323</v>
      </c>
      <c r="W14706" s="2">
        <v>45314</v>
      </c>
    </row>
    <row r="14707" spans="1:23" x14ac:dyDescent="0.25">
      <c r="A14707" t="s">
        <v>3312</v>
      </c>
      <c r="B14707">
        <v>2061230</v>
      </c>
      <c r="C14707">
        <v>1919484</v>
      </c>
      <c r="D14707">
        <v>559</v>
      </c>
      <c r="E14707">
        <v>391</v>
      </c>
      <c r="F14707" t="s">
        <v>3036</v>
      </c>
      <c r="G14707" t="s">
        <v>3035</v>
      </c>
      <c r="H14707" t="s">
        <v>3037</v>
      </c>
      <c r="I14707" t="s">
        <v>3037</v>
      </c>
      <c r="J14707" t="s">
        <v>3036</v>
      </c>
      <c r="K14707" t="s">
        <v>3038</v>
      </c>
      <c r="L14707" t="s">
        <v>13766</v>
      </c>
      <c r="M14707" t="s">
        <v>13767</v>
      </c>
      <c r="N14707">
        <v>491688401</v>
      </c>
      <c r="O14707">
        <v>491688401</v>
      </c>
      <c r="P14707" s="1" t="s">
        <v>13733</v>
      </c>
      <c r="Q14707" s="1" t="s">
        <v>13733</v>
      </c>
      <c r="R14707">
        <v>831147</v>
      </c>
      <c r="S14707">
        <v>831147</v>
      </c>
      <c r="T14707" s="2" t="s">
        <v>3313</v>
      </c>
      <c r="U14707" s="2" t="s">
        <v>3313</v>
      </c>
      <c r="V14707" s="2">
        <v>45323</v>
      </c>
      <c r="W14707" s="2">
        <v>45314</v>
      </c>
    </row>
    <row r="14708" spans="1:23" x14ac:dyDescent="0.25">
      <c r="A14708" t="s">
        <v>3314</v>
      </c>
      <c r="B14708">
        <v>2066946</v>
      </c>
      <c r="C14708">
        <v>1924220</v>
      </c>
      <c r="D14708">
        <v>559</v>
      </c>
      <c r="E14708">
        <v>391</v>
      </c>
      <c r="F14708" t="s">
        <v>3036</v>
      </c>
      <c r="G14708" t="s">
        <v>3035</v>
      </c>
      <c r="H14708" t="s">
        <v>3037</v>
      </c>
      <c r="I14708" t="s">
        <v>3037</v>
      </c>
      <c r="J14708" t="s">
        <v>3036</v>
      </c>
      <c r="K14708" t="s">
        <v>3038</v>
      </c>
      <c r="L14708" t="s">
        <v>13766</v>
      </c>
      <c r="M14708" t="s">
        <v>13767</v>
      </c>
      <c r="N14708">
        <v>5010361519</v>
      </c>
      <c r="O14708">
        <v>5010361519</v>
      </c>
      <c r="P14708" s="1" t="s">
        <v>13737</v>
      </c>
      <c r="Q14708" s="1" t="s">
        <v>13737</v>
      </c>
      <c r="R14708">
        <v>831147</v>
      </c>
      <c r="S14708">
        <v>831147</v>
      </c>
      <c r="T14708" s="2" t="s">
        <v>3315</v>
      </c>
      <c r="U14708" s="2" t="s">
        <v>3315</v>
      </c>
      <c r="V14708" s="2">
        <v>45323</v>
      </c>
      <c r="W14708" s="2">
        <v>45314</v>
      </c>
    </row>
    <row r="14709" spans="1:23" x14ac:dyDescent="0.25">
      <c r="A14709" t="s">
        <v>3316</v>
      </c>
      <c r="B14709">
        <v>2063540</v>
      </c>
      <c r="C14709">
        <v>1921785</v>
      </c>
      <c r="D14709">
        <v>559</v>
      </c>
      <c r="E14709">
        <v>391</v>
      </c>
      <c r="F14709" t="s">
        <v>3036</v>
      </c>
      <c r="G14709" t="s">
        <v>3035</v>
      </c>
      <c r="H14709" t="s">
        <v>3037</v>
      </c>
      <c r="I14709" t="s">
        <v>3037</v>
      </c>
      <c r="J14709" t="s">
        <v>3036</v>
      </c>
      <c r="K14709" t="s">
        <v>3038</v>
      </c>
      <c r="L14709" t="s">
        <v>13766</v>
      </c>
      <c r="M14709" t="s">
        <v>13767</v>
      </c>
      <c r="N14709">
        <v>642203959</v>
      </c>
      <c r="O14709">
        <v>642203959</v>
      </c>
      <c r="P14709" s="1" t="s">
        <v>13732</v>
      </c>
      <c r="Q14709" s="1" t="s">
        <v>13732</v>
      </c>
      <c r="R14709">
        <v>831147</v>
      </c>
      <c r="S14709">
        <v>831147</v>
      </c>
      <c r="T14709" s="2" t="s">
        <v>3317</v>
      </c>
      <c r="U14709" s="2" t="s">
        <v>3317</v>
      </c>
      <c r="V14709" s="2">
        <v>45323</v>
      </c>
      <c r="W14709" s="2">
        <v>45314</v>
      </c>
    </row>
    <row r="14710" spans="1:23" x14ac:dyDescent="0.25">
      <c r="A14710" t="s">
        <v>3318</v>
      </c>
      <c r="B14710">
        <v>2064051</v>
      </c>
      <c r="C14710">
        <v>1922445</v>
      </c>
      <c r="D14710">
        <v>559</v>
      </c>
      <c r="E14710">
        <v>391</v>
      </c>
      <c r="F14710" t="s">
        <v>3036</v>
      </c>
      <c r="G14710" t="s">
        <v>3035</v>
      </c>
      <c r="H14710" t="s">
        <v>3037</v>
      </c>
      <c r="I14710" t="s">
        <v>3037</v>
      </c>
      <c r="J14710" t="s">
        <v>3036</v>
      </c>
      <c r="K14710" t="s">
        <v>3038</v>
      </c>
      <c r="L14710" t="s">
        <v>13766</v>
      </c>
      <c r="M14710" t="s">
        <v>13767</v>
      </c>
      <c r="N14710">
        <v>174094398</v>
      </c>
      <c r="O14710">
        <v>174094398</v>
      </c>
      <c r="P14710" s="1" t="s">
        <v>13728</v>
      </c>
      <c r="Q14710" s="1" t="s">
        <v>13728</v>
      </c>
      <c r="R14710">
        <v>831147</v>
      </c>
      <c r="S14710">
        <v>831147</v>
      </c>
      <c r="T14710" s="2" t="s">
        <v>3319</v>
      </c>
      <c r="U14710" s="2" t="s">
        <v>3319</v>
      </c>
      <c r="V14710" s="2">
        <v>45323</v>
      </c>
      <c r="W14710" s="2">
        <v>45314</v>
      </c>
    </row>
    <row r="14711" spans="1:23" x14ac:dyDescent="0.25">
      <c r="A14711" t="s">
        <v>3320</v>
      </c>
      <c r="B14711">
        <v>2066275</v>
      </c>
      <c r="C14711">
        <v>1923446</v>
      </c>
      <c r="D14711">
        <v>559</v>
      </c>
      <c r="E14711">
        <v>391</v>
      </c>
      <c r="F14711" t="s">
        <v>3036</v>
      </c>
      <c r="G14711" t="s">
        <v>3035</v>
      </c>
      <c r="H14711" t="s">
        <v>3037</v>
      </c>
      <c r="I14711" t="s">
        <v>3037</v>
      </c>
      <c r="J14711" t="s">
        <v>3036</v>
      </c>
      <c r="K14711" t="s">
        <v>3038</v>
      </c>
      <c r="L14711" t="s">
        <v>13766</v>
      </c>
      <c r="M14711" t="s">
        <v>13767</v>
      </c>
      <c r="N14711">
        <v>184907422</v>
      </c>
      <c r="O14711">
        <v>184907422</v>
      </c>
      <c r="P14711" s="1" t="s">
        <v>13734</v>
      </c>
      <c r="Q14711" s="1" t="s">
        <v>13734</v>
      </c>
      <c r="R14711">
        <v>831147</v>
      </c>
      <c r="S14711">
        <v>831147</v>
      </c>
      <c r="T14711" s="2" t="s">
        <v>3321</v>
      </c>
      <c r="U14711" s="2" t="s">
        <v>3321</v>
      </c>
      <c r="V14711" s="2">
        <v>45323</v>
      </c>
      <c r="W14711" s="2">
        <v>45314</v>
      </c>
    </row>
    <row r="14712" spans="1:23" x14ac:dyDescent="0.25">
      <c r="A14712" t="s">
        <v>3322</v>
      </c>
      <c r="B14712">
        <v>2064003</v>
      </c>
      <c r="C14712">
        <v>1922376</v>
      </c>
      <c r="D14712">
        <v>559</v>
      </c>
      <c r="E14712">
        <v>391</v>
      </c>
      <c r="F14712" t="s">
        <v>3036</v>
      </c>
      <c r="G14712" t="s">
        <v>3035</v>
      </c>
      <c r="H14712" t="s">
        <v>3037</v>
      </c>
      <c r="I14712" t="s">
        <v>3037</v>
      </c>
      <c r="J14712" t="s">
        <v>3036</v>
      </c>
      <c r="K14712" t="s">
        <v>3038</v>
      </c>
      <c r="L14712" t="s">
        <v>13766</v>
      </c>
      <c r="M14712" t="s">
        <v>13767</v>
      </c>
      <c r="N14712">
        <v>174094449</v>
      </c>
      <c r="O14712">
        <v>174094449</v>
      </c>
      <c r="P14712" s="1" t="s">
        <v>13728</v>
      </c>
      <c r="Q14712" s="1" t="s">
        <v>13728</v>
      </c>
      <c r="R14712">
        <v>831147</v>
      </c>
      <c r="S14712">
        <v>831147</v>
      </c>
      <c r="T14712" s="2" t="s">
        <v>3323</v>
      </c>
      <c r="U14712" s="2" t="s">
        <v>3323</v>
      </c>
      <c r="V14712" s="2">
        <v>45323</v>
      </c>
      <c r="W14712" s="2">
        <v>45314</v>
      </c>
    </row>
    <row r="14713" spans="1:23" x14ac:dyDescent="0.25">
      <c r="A14713" t="s">
        <v>3324</v>
      </c>
      <c r="B14713">
        <v>2065841</v>
      </c>
      <c r="C14713">
        <v>1922952</v>
      </c>
      <c r="D14713">
        <v>559</v>
      </c>
      <c r="E14713">
        <v>391</v>
      </c>
      <c r="F14713" t="s">
        <v>3036</v>
      </c>
      <c r="G14713" t="s">
        <v>3035</v>
      </c>
      <c r="H14713" t="s">
        <v>3037</v>
      </c>
      <c r="I14713" t="s">
        <v>3037</v>
      </c>
      <c r="J14713" t="s">
        <v>3036</v>
      </c>
      <c r="K14713" t="s">
        <v>3038</v>
      </c>
      <c r="L14713" t="s">
        <v>13766</v>
      </c>
      <c r="M14713" t="s">
        <v>13767</v>
      </c>
      <c r="N14713">
        <v>573266177</v>
      </c>
      <c r="O14713">
        <v>573266177</v>
      </c>
      <c r="P14713" s="1" t="s">
        <v>13752</v>
      </c>
      <c r="Q14713" s="1" t="s">
        <v>13752</v>
      </c>
      <c r="R14713">
        <v>831147</v>
      </c>
      <c r="S14713">
        <v>831147</v>
      </c>
      <c r="T14713" s="2" t="s">
        <v>3325</v>
      </c>
      <c r="U14713" s="2" t="s">
        <v>3325</v>
      </c>
      <c r="V14713" s="2">
        <v>45323</v>
      </c>
      <c r="W14713" s="2">
        <v>45314</v>
      </c>
    </row>
    <row r="14714" spans="1:23" x14ac:dyDescent="0.25">
      <c r="A14714" t="s">
        <v>3326</v>
      </c>
      <c r="B14714">
        <v>2068180</v>
      </c>
      <c r="C14714">
        <v>1925622</v>
      </c>
      <c r="D14714">
        <v>559</v>
      </c>
      <c r="E14714">
        <v>391</v>
      </c>
      <c r="F14714" t="s">
        <v>3036</v>
      </c>
      <c r="G14714" t="s">
        <v>3035</v>
      </c>
      <c r="H14714" t="s">
        <v>3037</v>
      </c>
      <c r="I14714" t="s">
        <v>3037</v>
      </c>
      <c r="J14714" t="s">
        <v>3036</v>
      </c>
      <c r="K14714" t="s">
        <v>3038</v>
      </c>
      <c r="L14714" t="s">
        <v>13766</v>
      </c>
      <c r="M14714" t="s">
        <v>13767</v>
      </c>
      <c r="N14714">
        <v>5131780408</v>
      </c>
      <c r="O14714">
        <v>5131780408</v>
      </c>
      <c r="P14714" s="1" t="s">
        <v>13735</v>
      </c>
      <c r="Q14714" s="1" t="s">
        <v>13735</v>
      </c>
      <c r="R14714">
        <v>831147</v>
      </c>
      <c r="S14714">
        <v>831147</v>
      </c>
      <c r="T14714" s="2" t="s">
        <v>3327</v>
      </c>
      <c r="U14714" s="2" t="s">
        <v>3327</v>
      </c>
      <c r="V14714" s="2">
        <v>45323</v>
      </c>
      <c r="W14714" s="2">
        <v>45314</v>
      </c>
    </row>
    <row r="14715" spans="1:23" x14ac:dyDescent="0.25">
      <c r="A14715" t="s">
        <v>3328</v>
      </c>
      <c r="B14715">
        <v>2067552</v>
      </c>
      <c r="C14715">
        <v>1924891</v>
      </c>
      <c r="D14715">
        <v>559</v>
      </c>
      <c r="E14715">
        <v>391</v>
      </c>
      <c r="F14715" t="s">
        <v>3036</v>
      </c>
      <c r="G14715" t="s">
        <v>3035</v>
      </c>
      <c r="H14715" t="s">
        <v>3037</v>
      </c>
      <c r="I14715" t="s">
        <v>3037</v>
      </c>
      <c r="J14715" t="s">
        <v>3036</v>
      </c>
      <c r="K14715" t="s">
        <v>3038</v>
      </c>
      <c r="L14715" t="s">
        <v>13766</v>
      </c>
      <c r="M14715" t="s">
        <v>13767</v>
      </c>
      <c r="N14715">
        <v>5011510184</v>
      </c>
      <c r="O14715">
        <v>5011510184</v>
      </c>
      <c r="P14715" s="1" t="s">
        <v>13745</v>
      </c>
      <c r="Q14715" s="1" t="s">
        <v>13745</v>
      </c>
      <c r="R14715">
        <v>831147</v>
      </c>
      <c r="S14715">
        <v>831147</v>
      </c>
      <c r="T14715" s="2" t="s">
        <v>3329</v>
      </c>
      <c r="U14715" s="2" t="s">
        <v>3329</v>
      </c>
      <c r="V14715" s="2">
        <v>45323</v>
      </c>
      <c r="W14715" s="2">
        <v>45314</v>
      </c>
    </row>
    <row r="14716" spans="1:23" x14ac:dyDescent="0.25">
      <c r="A14716" t="s">
        <v>3330</v>
      </c>
      <c r="B14716">
        <v>2063668</v>
      </c>
      <c r="C14716">
        <v>1921951</v>
      </c>
      <c r="D14716">
        <v>559</v>
      </c>
      <c r="E14716">
        <v>391</v>
      </c>
      <c r="F14716" t="s">
        <v>3036</v>
      </c>
      <c r="G14716" t="s">
        <v>3035</v>
      </c>
      <c r="H14716" t="s">
        <v>3037</v>
      </c>
      <c r="I14716" t="s">
        <v>3037</v>
      </c>
      <c r="J14716" t="s">
        <v>3036</v>
      </c>
      <c r="K14716" t="s">
        <v>3038</v>
      </c>
      <c r="L14716" t="s">
        <v>13766</v>
      </c>
      <c r="M14716" t="s">
        <v>13767</v>
      </c>
      <c r="N14716">
        <v>642203431</v>
      </c>
      <c r="O14716">
        <v>642203431</v>
      </c>
      <c r="P14716" s="1" t="s">
        <v>13732</v>
      </c>
      <c r="Q14716" s="1" t="s">
        <v>13732</v>
      </c>
      <c r="R14716">
        <v>831147</v>
      </c>
      <c r="S14716">
        <v>831147</v>
      </c>
      <c r="T14716" s="2" t="s">
        <v>3331</v>
      </c>
      <c r="U14716" s="2" t="s">
        <v>3331</v>
      </c>
      <c r="V14716" s="2">
        <v>45323</v>
      </c>
      <c r="W14716" s="2">
        <v>45314</v>
      </c>
    </row>
    <row r="14717" spans="1:23" x14ac:dyDescent="0.25">
      <c r="A14717" t="s">
        <v>3332</v>
      </c>
      <c r="B14717">
        <v>2061975</v>
      </c>
      <c r="C14717">
        <v>1920240</v>
      </c>
      <c r="D14717">
        <v>559</v>
      </c>
      <c r="E14717">
        <v>391</v>
      </c>
      <c r="F14717" t="s">
        <v>3036</v>
      </c>
      <c r="G14717" t="s">
        <v>3035</v>
      </c>
      <c r="H14717" t="s">
        <v>3037</v>
      </c>
      <c r="I14717" t="s">
        <v>3037</v>
      </c>
      <c r="J14717" t="s">
        <v>3036</v>
      </c>
      <c r="K14717" t="s">
        <v>3038</v>
      </c>
      <c r="L14717" t="s">
        <v>13766</v>
      </c>
      <c r="M14717" t="s">
        <v>13767</v>
      </c>
      <c r="N14717">
        <v>491643521</v>
      </c>
      <c r="O14717">
        <v>491643521</v>
      </c>
      <c r="P14717" s="1" t="s">
        <v>13733</v>
      </c>
      <c r="Q14717" s="1" t="s">
        <v>13733</v>
      </c>
      <c r="R14717">
        <v>831147</v>
      </c>
      <c r="S14717">
        <v>831147</v>
      </c>
      <c r="T14717" s="2" t="s">
        <v>3333</v>
      </c>
      <c r="U14717" s="2" t="s">
        <v>3333</v>
      </c>
      <c r="V14717" s="2">
        <v>45323</v>
      </c>
      <c r="W14717" s="2">
        <v>45314</v>
      </c>
    </row>
    <row r="14718" spans="1:23" x14ac:dyDescent="0.25">
      <c r="A14718" t="s">
        <v>3334</v>
      </c>
      <c r="B14718">
        <v>2063573</v>
      </c>
      <c r="C14718">
        <v>1921851</v>
      </c>
      <c r="D14718">
        <v>559</v>
      </c>
      <c r="E14718">
        <v>391</v>
      </c>
      <c r="F14718" t="s">
        <v>3036</v>
      </c>
      <c r="G14718" t="s">
        <v>3035</v>
      </c>
      <c r="H14718" t="s">
        <v>3037</v>
      </c>
      <c r="I14718" t="s">
        <v>3037</v>
      </c>
      <c r="J14718" t="s">
        <v>3036</v>
      </c>
      <c r="K14718" t="s">
        <v>3038</v>
      </c>
      <c r="L14718" t="s">
        <v>13766</v>
      </c>
      <c r="M14718" t="s">
        <v>13767</v>
      </c>
      <c r="N14718">
        <v>642214515</v>
      </c>
      <c r="O14718">
        <v>642214515</v>
      </c>
      <c r="P14718" s="1" t="s">
        <v>13732</v>
      </c>
      <c r="Q14718" s="1" t="s">
        <v>13732</v>
      </c>
      <c r="R14718">
        <v>831147</v>
      </c>
      <c r="S14718">
        <v>831147</v>
      </c>
      <c r="T14718" s="2" t="s">
        <v>3335</v>
      </c>
      <c r="U14718" s="2" t="s">
        <v>3335</v>
      </c>
      <c r="V14718" s="2">
        <v>45323</v>
      </c>
      <c r="W14718" s="2">
        <v>45314</v>
      </c>
    </row>
    <row r="14719" spans="1:23" x14ac:dyDescent="0.25">
      <c r="A14719" t="s">
        <v>3336</v>
      </c>
      <c r="B14719">
        <v>2061922</v>
      </c>
      <c r="C14719">
        <v>1920188</v>
      </c>
      <c r="D14719">
        <v>559</v>
      </c>
      <c r="E14719">
        <v>391</v>
      </c>
      <c r="F14719" t="s">
        <v>3036</v>
      </c>
      <c r="G14719" t="s">
        <v>3035</v>
      </c>
      <c r="H14719" t="s">
        <v>3037</v>
      </c>
      <c r="I14719" t="s">
        <v>3037</v>
      </c>
      <c r="J14719" t="s">
        <v>3036</v>
      </c>
      <c r="K14719" t="s">
        <v>3038</v>
      </c>
      <c r="L14719" t="s">
        <v>13766</v>
      </c>
      <c r="M14719" t="s">
        <v>13767</v>
      </c>
      <c r="N14719">
        <v>491644334</v>
      </c>
      <c r="O14719">
        <v>491644334</v>
      </c>
      <c r="P14719" s="1" t="s">
        <v>13733</v>
      </c>
      <c r="Q14719" s="1" t="s">
        <v>13733</v>
      </c>
      <c r="R14719">
        <v>831147</v>
      </c>
      <c r="S14719">
        <v>831147</v>
      </c>
      <c r="T14719" s="2" t="s">
        <v>3337</v>
      </c>
      <c r="U14719" s="2" t="s">
        <v>3337</v>
      </c>
      <c r="V14719" s="2">
        <v>45323</v>
      </c>
      <c r="W14719" s="2">
        <v>45314</v>
      </c>
    </row>
    <row r="14720" spans="1:23" x14ac:dyDescent="0.25">
      <c r="A14720" t="s">
        <v>3338</v>
      </c>
      <c r="B14720">
        <v>2066167</v>
      </c>
      <c r="C14720">
        <v>1923307</v>
      </c>
      <c r="D14720">
        <v>559</v>
      </c>
      <c r="E14720">
        <v>391</v>
      </c>
      <c r="F14720" t="s">
        <v>3036</v>
      </c>
      <c r="G14720" t="s">
        <v>3035</v>
      </c>
      <c r="H14720" t="s">
        <v>3037</v>
      </c>
      <c r="I14720" t="s">
        <v>3037</v>
      </c>
      <c r="J14720" t="s">
        <v>3036</v>
      </c>
      <c r="K14720" t="s">
        <v>3038</v>
      </c>
      <c r="L14720" t="s">
        <v>13766</v>
      </c>
      <c r="M14720" t="s">
        <v>13767</v>
      </c>
      <c r="N14720">
        <v>174094780</v>
      </c>
      <c r="O14720">
        <v>174094780</v>
      </c>
      <c r="P14720" s="1" t="s">
        <v>13728</v>
      </c>
      <c r="Q14720" s="1" t="s">
        <v>13728</v>
      </c>
      <c r="R14720">
        <v>831147</v>
      </c>
      <c r="S14720">
        <v>831147</v>
      </c>
      <c r="T14720" s="2" t="s">
        <v>3339</v>
      </c>
      <c r="U14720" s="2" t="s">
        <v>3339</v>
      </c>
      <c r="V14720" s="2">
        <v>45323</v>
      </c>
      <c r="W14720" s="2">
        <v>45314</v>
      </c>
    </row>
    <row r="14721" spans="1:23" x14ac:dyDescent="0.25">
      <c r="A14721" t="s">
        <v>3340</v>
      </c>
      <c r="B14721">
        <v>2063437</v>
      </c>
      <c r="C14721">
        <v>1921658</v>
      </c>
      <c r="D14721">
        <v>559</v>
      </c>
      <c r="E14721">
        <v>391</v>
      </c>
      <c r="F14721" t="s">
        <v>3036</v>
      </c>
      <c r="G14721" t="s">
        <v>3035</v>
      </c>
      <c r="H14721" t="s">
        <v>3037</v>
      </c>
      <c r="I14721" t="s">
        <v>3037</v>
      </c>
      <c r="J14721" t="s">
        <v>3036</v>
      </c>
      <c r="K14721" t="s">
        <v>3038</v>
      </c>
      <c r="L14721" t="s">
        <v>13766</v>
      </c>
      <c r="M14721" t="s">
        <v>13767</v>
      </c>
      <c r="N14721">
        <v>640875924</v>
      </c>
      <c r="O14721">
        <v>640875924</v>
      </c>
      <c r="P14721" s="1" t="s">
        <v>13746</v>
      </c>
      <c r="Q14721" s="1" t="s">
        <v>13746</v>
      </c>
      <c r="R14721">
        <v>831147</v>
      </c>
      <c r="S14721">
        <v>831147</v>
      </c>
      <c r="T14721" s="2" t="s">
        <v>3341</v>
      </c>
      <c r="U14721" s="2" t="s">
        <v>3341</v>
      </c>
      <c r="V14721" s="2">
        <v>45323</v>
      </c>
      <c r="W14721" s="2">
        <v>45314</v>
      </c>
    </row>
    <row r="14722" spans="1:23" x14ac:dyDescent="0.25">
      <c r="A14722" t="s">
        <v>3342</v>
      </c>
      <c r="B14722">
        <v>2067503</v>
      </c>
      <c r="C14722">
        <v>1924841</v>
      </c>
      <c r="D14722">
        <v>559</v>
      </c>
      <c r="E14722">
        <v>391</v>
      </c>
      <c r="F14722" t="s">
        <v>3036</v>
      </c>
      <c r="G14722" t="s">
        <v>3035</v>
      </c>
      <c r="H14722" t="s">
        <v>3037</v>
      </c>
      <c r="I14722" t="s">
        <v>3037</v>
      </c>
      <c r="J14722" t="s">
        <v>3036</v>
      </c>
      <c r="K14722" t="s">
        <v>3038</v>
      </c>
      <c r="L14722" t="s">
        <v>13766</v>
      </c>
      <c r="M14722" t="s">
        <v>13767</v>
      </c>
      <c r="N14722">
        <v>5011182944</v>
      </c>
      <c r="O14722">
        <v>5011182944</v>
      </c>
      <c r="P14722" s="1" t="s">
        <v>13745</v>
      </c>
      <c r="Q14722" s="1" t="s">
        <v>13745</v>
      </c>
      <c r="R14722">
        <v>831147</v>
      </c>
      <c r="S14722">
        <v>831147</v>
      </c>
      <c r="T14722" s="2" t="s">
        <v>3343</v>
      </c>
      <c r="U14722" s="2" t="s">
        <v>3343</v>
      </c>
      <c r="V14722" s="2">
        <v>45323</v>
      </c>
      <c r="W14722" s="2">
        <v>45314</v>
      </c>
    </row>
    <row r="14723" spans="1:23" x14ac:dyDescent="0.25">
      <c r="A14723" t="s">
        <v>3344</v>
      </c>
      <c r="B14723">
        <v>2062443</v>
      </c>
      <c r="C14723">
        <v>1920691</v>
      </c>
      <c r="D14723">
        <v>559</v>
      </c>
      <c r="E14723">
        <v>391</v>
      </c>
      <c r="F14723" t="s">
        <v>3036</v>
      </c>
      <c r="G14723" t="s">
        <v>3035</v>
      </c>
      <c r="H14723" t="s">
        <v>3037</v>
      </c>
      <c r="I14723" t="s">
        <v>3037</v>
      </c>
      <c r="J14723" t="s">
        <v>3036</v>
      </c>
      <c r="K14723" t="s">
        <v>3038</v>
      </c>
      <c r="L14723" t="s">
        <v>13766</v>
      </c>
      <c r="M14723" t="s">
        <v>13767</v>
      </c>
      <c r="N14723">
        <v>631727883</v>
      </c>
      <c r="O14723">
        <v>631727883</v>
      </c>
      <c r="P14723" s="1" t="s">
        <v>13744</v>
      </c>
      <c r="Q14723" s="1" t="s">
        <v>13744</v>
      </c>
      <c r="R14723">
        <v>831147</v>
      </c>
      <c r="S14723">
        <v>831147</v>
      </c>
      <c r="T14723" s="2" t="s">
        <v>3345</v>
      </c>
      <c r="U14723" s="2" t="s">
        <v>3345</v>
      </c>
      <c r="V14723" s="2">
        <v>45323</v>
      </c>
      <c r="W14723" s="2">
        <v>45314</v>
      </c>
    </row>
    <row r="14724" spans="1:23" x14ac:dyDescent="0.25">
      <c r="A14724" t="s">
        <v>3346</v>
      </c>
      <c r="B14724">
        <v>2068619</v>
      </c>
      <c r="C14724">
        <v>2007823</v>
      </c>
      <c r="D14724">
        <v>559</v>
      </c>
      <c r="E14724">
        <v>391</v>
      </c>
      <c r="F14724" t="s">
        <v>3036</v>
      </c>
      <c r="G14724" t="s">
        <v>3035</v>
      </c>
      <c r="H14724" t="s">
        <v>3037</v>
      </c>
      <c r="I14724" t="s">
        <v>3037</v>
      </c>
      <c r="J14724" t="s">
        <v>3036</v>
      </c>
      <c r="K14724" t="s">
        <v>3038</v>
      </c>
      <c r="L14724" t="s">
        <v>13766</v>
      </c>
      <c r="M14724" t="s">
        <v>13767</v>
      </c>
      <c r="N14724">
        <v>5131484936</v>
      </c>
      <c r="O14724">
        <v>5131484936</v>
      </c>
      <c r="P14724" s="1" t="s">
        <v>13735</v>
      </c>
      <c r="Q14724" s="1" t="s">
        <v>13735</v>
      </c>
      <c r="R14724">
        <v>831147</v>
      </c>
      <c r="S14724">
        <v>831147</v>
      </c>
      <c r="T14724" s="2" t="s">
        <v>3347</v>
      </c>
      <c r="U14724" s="2" t="s">
        <v>3347</v>
      </c>
      <c r="V14724" s="2">
        <v>45323</v>
      </c>
      <c r="W14724" s="2">
        <v>45314</v>
      </c>
    </row>
    <row r="14725" spans="1:23" x14ac:dyDescent="0.25">
      <c r="A14725" t="s">
        <v>3348</v>
      </c>
      <c r="B14725">
        <v>2061444</v>
      </c>
      <c r="C14725">
        <v>1919690</v>
      </c>
      <c r="D14725">
        <v>559</v>
      </c>
      <c r="E14725">
        <v>391</v>
      </c>
      <c r="F14725" t="s">
        <v>3036</v>
      </c>
      <c r="G14725" t="s">
        <v>3035</v>
      </c>
      <c r="H14725" t="s">
        <v>3037</v>
      </c>
      <c r="I14725" t="s">
        <v>3037</v>
      </c>
      <c r="J14725" t="s">
        <v>3036</v>
      </c>
      <c r="K14725" t="s">
        <v>3038</v>
      </c>
      <c r="L14725" t="s">
        <v>13766</v>
      </c>
      <c r="M14725" t="s">
        <v>13767</v>
      </c>
      <c r="N14725">
        <v>631715444</v>
      </c>
      <c r="O14725">
        <v>631715444</v>
      </c>
      <c r="P14725" s="1" t="s">
        <v>13740</v>
      </c>
      <c r="Q14725" s="1" t="s">
        <v>13740</v>
      </c>
      <c r="R14725">
        <v>831147</v>
      </c>
      <c r="S14725">
        <v>831147</v>
      </c>
      <c r="T14725" s="2" t="s">
        <v>3349</v>
      </c>
      <c r="U14725" s="2" t="s">
        <v>3349</v>
      </c>
      <c r="V14725" s="2">
        <v>45323</v>
      </c>
      <c r="W14725" s="2">
        <v>45314</v>
      </c>
    </row>
    <row r="14726" spans="1:23" x14ac:dyDescent="0.25">
      <c r="A14726" t="s">
        <v>3350</v>
      </c>
      <c r="B14726">
        <v>2065882</v>
      </c>
      <c r="C14726">
        <v>1922992</v>
      </c>
      <c r="D14726">
        <v>559</v>
      </c>
      <c r="E14726">
        <v>391</v>
      </c>
      <c r="F14726" t="s">
        <v>3036</v>
      </c>
      <c r="G14726" t="s">
        <v>3035</v>
      </c>
      <c r="H14726" t="s">
        <v>3037</v>
      </c>
      <c r="I14726" t="s">
        <v>3037</v>
      </c>
      <c r="J14726" t="s">
        <v>3036</v>
      </c>
      <c r="K14726" t="s">
        <v>3038</v>
      </c>
      <c r="L14726" t="s">
        <v>13766</v>
      </c>
      <c r="M14726" t="s">
        <v>13767</v>
      </c>
      <c r="N14726">
        <v>171363498</v>
      </c>
      <c r="O14726">
        <v>171363498</v>
      </c>
      <c r="P14726" s="1" t="s">
        <v>13751</v>
      </c>
      <c r="Q14726" s="1" t="s">
        <v>13751</v>
      </c>
      <c r="R14726">
        <v>831147</v>
      </c>
      <c r="S14726">
        <v>831147</v>
      </c>
      <c r="T14726" s="2" t="s">
        <v>3351</v>
      </c>
      <c r="U14726" s="2" t="s">
        <v>3351</v>
      </c>
      <c r="V14726" s="2">
        <v>45323</v>
      </c>
      <c r="W14726" s="2">
        <v>45314</v>
      </c>
    </row>
    <row r="14727" spans="1:23" x14ac:dyDescent="0.25">
      <c r="A14727" t="s">
        <v>3352</v>
      </c>
      <c r="B14727">
        <v>2065899</v>
      </c>
      <c r="C14727">
        <v>1923008</v>
      </c>
      <c r="D14727">
        <v>559</v>
      </c>
      <c r="E14727">
        <v>391</v>
      </c>
      <c r="F14727" t="s">
        <v>3036</v>
      </c>
      <c r="G14727" t="s">
        <v>3035</v>
      </c>
      <c r="H14727" t="s">
        <v>3037</v>
      </c>
      <c r="I14727" t="s">
        <v>3037</v>
      </c>
      <c r="J14727" t="s">
        <v>3036</v>
      </c>
      <c r="K14727" t="s">
        <v>3038</v>
      </c>
      <c r="L14727" t="s">
        <v>13766</v>
      </c>
      <c r="M14727" t="s">
        <v>13767</v>
      </c>
      <c r="N14727">
        <v>171364505</v>
      </c>
      <c r="O14727">
        <v>171364505</v>
      </c>
      <c r="P14727" s="1" t="s">
        <v>13751</v>
      </c>
      <c r="Q14727" s="1" t="s">
        <v>13751</v>
      </c>
      <c r="R14727">
        <v>831147</v>
      </c>
      <c r="S14727">
        <v>831147</v>
      </c>
      <c r="T14727" s="2" t="s">
        <v>3353</v>
      </c>
      <c r="U14727" s="2" t="s">
        <v>3353</v>
      </c>
      <c r="V14727" s="2">
        <v>45323</v>
      </c>
      <c r="W14727" s="2">
        <v>45314</v>
      </c>
    </row>
    <row r="14728" spans="1:23" x14ac:dyDescent="0.25">
      <c r="A14728" t="s">
        <v>3354</v>
      </c>
      <c r="B14728">
        <v>2065905</v>
      </c>
      <c r="C14728">
        <v>1923019</v>
      </c>
      <c r="D14728">
        <v>559</v>
      </c>
      <c r="E14728">
        <v>391</v>
      </c>
      <c r="F14728" t="s">
        <v>3036</v>
      </c>
      <c r="G14728" t="s">
        <v>3035</v>
      </c>
      <c r="H14728" t="s">
        <v>3037</v>
      </c>
      <c r="I14728" t="s">
        <v>3037</v>
      </c>
      <c r="J14728" t="s">
        <v>3036</v>
      </c>
      <c r="K14728" t="s">
        <v>3038</v>
      </c>
      <c r="L14728" t="s">
        <v>13766</v>
      </c>
      <c r="M14728" t="s">
        <v>13767</v>
      </c>
      <c r="N14728">
        <v>171364523</v>
      </c>
      <c r="O14728">
        <v>171364523</v>
      </c>
      <c r="P14728" s="1" t="s">
        <v>13751</v>
      </c>
      <c r="Q14728" s="1" t="s">
        <v>13751</v>
      </c>
      <c r="R14728">
        <v>831147</v>
      </c>
      <c r="S14728">
        <v>831147</v>
      </c>
      <c r="T14728" s="2" t="s">
        <v>3355</v>
      </c>
      <c r="U14728" s="2" t="s">
        <v>3355</v>
      </c>
      <c r="V14728" s="2">
        <v>45323</v>
      </c>
      <c r="W14728" s="2">
        <v>45314</v>
      </c>
    </row>
    <row r="14729" spans="1:23" x14ac:dyDescent="0.25">
      <c r="A14729" t="s">
        <v>3356</v>
      </c>
      <c r="B14729">
        <v>2065995</v>
      </c>
      <c r="C14729">
        <v>1923113</v>
      </c>
      <c r="D14729">
        <v>559</v>
      </c>
      <c r="E14729">
        <v>391</v>
      </c>
      <c r="F14729" t="s">
        <v>3036</v>
      </c>
      <c r="G14729" t="s">
        <v>3035</v>
      </c>
      <c r="H14729" t="s">
        <v>3037</v>
      </c>
      <c r="I14729" t="s">
        <v>3037</v>
      </c>
      <c r="J14729" t="s">
        <v>3036</v>
      </c>
      <c r="K14729" t="s">
        <v>3038</v>
      </c>
      <c r="L14729" t="s">
        <v>13766</v>
      </c>
      <c r="M14729" t="s">
        <v>13767</v>
      </c>
      <c r="N14729">
        <v>174096480</v>
      </c>
      <c r="O14729">
        <v>174096480</v>
      </c>
      <c r="P14729" s="1" t="s">
        <v>13728</v>
      </c>
      <c r="Q14729" s="1" t="s">
        <v>13728</v>
      </c>
      <c r="R14729">
        <v>831147</v>
      </c>
      <c r="S14729">
        <v>831147</v>
      </c>
      <c r="T14729" s="2" t="s">
        <v>3357</v>
      </c>
      <c r="U14729" s="2" t="s">
        <v>3357</v>
      </c>
      <c r="V14729" s="2">
        <v>45323</v>
      </c>
      <c r="W14729" s="2">
        <v>45314</v>
      </c>
    </row>
    <row r="14730" spans="1:23" x14ac:dyDescent="0.25">
      <c r="A14730" t="s">
        <v>3358</v>
      </c>
      <c r="B14730">
        <v>2063043</v>
      </c>
      <c r="C14730">
        <v>1921357</v>
      </c>
      <c r="D14730">
        <v>559</v>
      </c>
      <c r="E14730">
        <v>391</v>
      </c>
      <c r="F14730" t="s">
        <v>3036</v>
      </c>
      <c r="G14730" t="s">
        <v>3035</v>
      </c>
      <c r="H14730" t="s">
        <v>3037</v>
      </c>
      <c r="I14730" t="s">
        <v>3037</v>
      </c>
      <c r="J14730" t="s">
        <v>3036</v>
      </c>
      <c r="K14730" t="s">
        <v>3038</v>
      </c>
      <c r="L14730" t="s">
        <v>13766</v>
      </c>
      <c r="M14730" t="s">
        <v>13767</v>
      </c>
      <c r="N14730">
        <v>642214630</v>
      </c>
      <c r="O14730">
        <v>642214630</v>
      </c>
      <c r="P14730" s="1" t="s">
        <v>13732</v>
      </c>
      <c r="Q14730" s="1" t="s">
        <v>13732</v>
      </c>
      <c r="R14730">
        <v>831147</v>
      </c>
      <c r="S14730">
        <v>831147</v>
      </c>
      <c r="T14730" s="2" t="s">
        <v>3359</v>
      </c>
      <c r="U14730" s="2" t="s">
        <v>3359</v>
      </c>
      <c r="V14730" s="2">
        <v>45323</v>
      </c>
      <c r="W14730" s="2">
        <v>45314</v>
      </c>
    </row>
    <row r="14731" spans="1:23" x14ac:dyDescent="0.25">
      <c r="A14731" t="s">
        <v>3360</v>
      </c>
      <c r="B14731">
        <v>2067132</v>
      </c>
      <c r="C14731">
        <v>1924421</v>
      </c>
      <c r="D14731">
        <v>559</v>
      </c>
      <c r="E14731">
        <v>391</v>
      </c>
      <c r="F14731" t="s">
        <v>3036</v>
      </c>
      <c r="G14731" t="s">
        <v>3035</v>
      </c>
      <c r="H14731" t="s">
        <v>3037</v>
      </c>
      <c r="I14731" t="s">
        <v>3037</v>
      </c>
      <c r="J14731" t="s">
        <v>3036</v>
      </c>
      <c r="K14731" t="s">
        <v>3038</v>
      </c>
      <c r="L14731" t="s">
        <v>13766</v>
      </c>
      <c r="M14731" t="s">
        <v>13767</v>
      </c>
      <c r="N14731">
        <v>5010361768</v>
      </c>
      <c r="O14731">
        <v>5010361768</v>
      </c>
      <c r="P14731" s="1" t="s">
        <v>13737</v>
      </c>
      <c r="Q14731" s="1" t="s">
        <v>13737</v>
      </c>
      <c r="R14731">
        <v>831147</v>
      </c>
      <c r="S14731">
        <v>831147</v>
      </c>
      <c r="T14731" s="2" t="s">
        <v>3361</v>
      </c>
      <c r="U14731" s="2" t="s">
        <v>3361</v>
      </c>
      <c r="V14731" s="2">
        <v>45323</v>
      </c>
      <c r="W14731" s="2">
        <v>45314</v>
      </c>
    </row>
    <row r="14732" spans="1:23" x14ac:dyDescent="0.25">
      <c r="A14732" t="s">
        <v>3362</v>
      </c>
      <c r="B14732">
        <v>2062822</v>
      </c>
      <c r="C14732">
        <v>1921126</v>
      </c>
      <c r="D14732">
        <v>559</v>
      </c>
      <c r="E14732">
        <v>391</v>
      </c>
      <c r="F14732" t="s">
        <v>3036</v>
      </c>
      <c r="G14732" t="s">
        <v>3035</v>
      </c>
      <c r="H14732" t="s">
        <v>3037</v>
      </c>
      <c r="I14732" t="s">
        <v>3037</v>
      </c>
      <c r="J14732" t="s">
        <v>3036</v>
      </c>
      <c r="K14732" t="s">
        <v>3038</v>
      </c>
      <c r="L14732" t="s">
        <v>13766</v>
      </c>
      <c r="M14732" t="s">
        <v>13767</v>
      </c>
      <c r="N14732">
        <v>631688684</v>
      </c>
      <c r="O14732">
        <v>631688684</v>
      </c>
      <c r="P14732" s="1" t="s">
        <v>13740</v>
      </c>
      <c r="Q14732" s="1" t="s">
        <v>13740</v>
      </c>
      <c r="R14732">
        <v>831147</v>
      </c>
      <c r="S14732">
        <v>831147</v>
      </c>
      <c r="T14732" s="2" t="s">
        <v>3363</v>
      </c>
      <c r="U14732" s="2" t="s">
        <v>3363</v>
      </c>
      <c r="V14732" s="2">
        <v>45323</v>
      </c>
      <c r="W14732" s="2">
        <v>45314</v>
      </c>
    </row>
    <row r="14733" spans="1:23" x14ac:dyDescent="0.25">
      <c r="A14733" t="s">
        <v>3364</v>
      </c>
      <c r="B14733">
        <v>2063815</v>
      </c>
      <c r="C14733">
        <v>1922165</v>
      </c>
      <c r="D14733">
        <v>559</v>
      </c>
      <c r="E14733">
        <v>391</v>
      </c>
      <c r="F14733" t="s">
        <v>3036</v>
      </c>
      <c r="G14733" t="s">
        <v>3035</v>
      </c>
      <c r="H14733" t="s">
        <v>3037</v>
      </c>
      <c r="I14733" t="s">
        <v>3037</v>
      </c>
      <c r="J14733" t="s">
        <v>3036</v>
      </c>
      <c r="K14733" t="s">
        <v>3038</v>
      </c>
      <c r="L14733" t="s">
        <v>13766</v>
      </c>
      <c r="M14733" t="s">
        <v>13767</v>
      </c>
      <c r="N14733">
        <v>243163762</v>
      </c>
      <c r="O14733">
        <v>243163762</v>
      </c>
      <c r="P14733" s="1" t="s">
        <v>13732</v>
      </c>
      <c r="Q14733" s="1" t="s">
        <v>13732</v>
      </c>
      <c r="R14733">
        <v>831147</v>
      </c>
      <c r="S14733">
        <v>831147</v>
      </c>
      <c r="T14733" s="2" t="s">
        <v>3365</v>
      </c>
      <c r="U14733" s="2" t="s">
        <v>3365</v>
      </c>
      <c r="V14733" s="2">
        <v>45323</v>
      </c>
      <c r="W14733" s="2">
        <v>45314</v>
      </c>
    </row>
    <row r="14734" spans="1:23" x14ac:dyDescent="0.25">
      <c r="A14734" t="s">
        <v>3366</v>
      </c>
      <c r="B14734">
        <v>2065629</v>
      </c>
      <c r="C14734">
        <v>1922691</v>
      </c>
      <c r="D14734">
        <v>559</v>
      </c>
      <c r="E14734">
        <v>391</v>
      </c>
      <c r="F14734" t="s">
        <v>3036</v>
      </c>
      <c r="G14734" t="s">
        <v>3035</v>
      </c>
      <c r="H14734" t="s">
        <v>3037</v>
      </c>
      <c r="I14734" t="s">
        <v>3037</v>
      </c>
      <c r="J14734" t="s">
        <v>3036</v>
      </c>
      <c r="K14734" t="s">
        <v>3038</v>
      </c>
      <c r="L14734" t="s">
        <v>13766</v>
      </c>
      <c r="M14734" t="s">
        <v>13767</v>
      </c>
      <c r="N14734">
        <v>174094466</v>
      </c>
      <c r="O14734">
        <v>174094466</v>
      </c>
      <c r="P14734" s="1" t="s">
        <v>13728</v>
      </c>
      <c r="Q14734" s="1" t="s">
        <v>13728</v>
      </c>
      <c r="R14734">
        <v>831147</v>
      </c>
      <c r="S14734">
        <v>831147</v>
      </c>
      <c r="T14734" s="2" t="s">
        <v>3367</v>
      </c>
      <c r="U14734" s="2" t="s">
        <v>3367</v>
      </c>
      <c r="V14734" s="2">
        <v>45323</v>
      </c>
      <c r="W14734" s="2">
        <v>45314</v>
      </c>
    </row>
    <row r="14735" spans="1:23" x14ac:dyDescent="0.25">
      <c r="A14735" t="s">
        <v>3368</v>
      </c>
      <c r="B14735">
        <v>2062328</v>
      </c>
      <c r="C14735">
        <v>1920567</v>
      </c>
      <c r="D14735">
        <v>559</v>
      </c>
      <c r="E14735">
        <v>391</v>
      </c>
      <c r="F14735" t="s">
        <v>3036</v>
      </c>
      <c r="G14735" t="s">
        <v>3035</v>
      </c>
      <c r="H14735" t="s">
        <v>3037</v>
      </c>
      <c r="I14735" t="s">
        <v>3037</v>
      </c>
      <c r="J14735" t="s">
        <v>3036</v>
      </c>
      <c r="K14735" t="s">
        <v>3038</v>
      </c>
      <c r="L14735" t="s">
        <v>13766</v>
      </c>
      <c r="M14735" t="s">
        <v>13767</v>
      </c>
      <c r="N14735">
        <v>631724850</v>
      </c>
      <c r="O14735">
        <v>631724850</v>
      </c>
      <c r="P14735" s="1" t="s">
        <v>13744</v>
      </c>
      <c r="Q14735" s="1" t="s">
        <v>13744</v>
      </c>
      <c r="R14735">
        <v>831147</v>
      </c>
      <c r="S14735">
        <v>831147</v>
      </c>
      <c r="T14735" s="2" t="s">
        <v>3369</v>
      </c>
      <c r="U14735" s="2" t="s">
        <v>3369</v>
      </c>
      <c r="V14735" s="2">
        <v>45323</v>
      </c>
      <c r="W14735" s="2">
        <v>45314</v>
      </c>
    </row>
    <row r="14736" spans="1:23" x14ac:dyDescent="0.25">
      <c r="A14736" t="s">
        <v>3370</v>
      </c>
      <c r="B14736">
        <v>2067650</v>
      </c>
      <c r="C14736">
        <v>1925002</v>
      </c>
      <c r="D14736">
        <v>559</v>
      </c>
      <c r="E14736">
        <v>391</v>
      </c>
      <c r="F14736" t="s">
        <v>3036</v>
      </c>
      <c r="G14736" t="s">
        <v>3035</v>
      </c>
      <c r="H14736" t="s">
        <v>3037</v>
      </c>
      <c r="I14736" t="s">
        <v>3037</v>
      </c>
      <c r="J14736" t="s">
        <v>3036</v>
      </c>
      <c r="K14736" t="s">
        <v>3038</v>
      </c>
      <c r="L14736" t="s">
        <v>13766</v>
      </c>
      <c r="M14736" t="s">
        <v>13767</v>
      </c>
      <c r="N14736">
        <v>5130931889</v>
      </c>
      <c r="O14736">
        <v>5130931889</v>
      </c>
      <c r="P14736" s="1" t="s">
        <v>13729</v>
      </c>
      <c r="Q14736" s="1" t="s">
        <v>13729</v>
      </c>
      <c r="R14736">
        <v>831147</v>
      </c>
      <c r="S14736">
        <v>831147</v>
      </c>
      <c r="T14736" s="2" t="s">
        <v>3371</v>
      </c>
      <c r="U14736" s="2" t="s">
        <v>3371</v>
      </c>
      <c r="V14736" s="2">
        <v>45323</v>
      </c>
      <c r="W14736" s="2">
        <v>45314</v>
      </c>
    </row>
    <row r="14737" spans="1:23" x14ac:dyDescent="0.25">
      <c r="A14737" t="s">
        <v>3372</v>
      </c>
      <c r="B14737">
        <v>2062775</v>
      </c>
      <c r="C14737">
        <v>1921071</v>
      </c>
      <c r="D14737">
        <v>559</v>
      </c>
      <c r="E14737">
        <v>391</v>
      </c>
      <c r="F14737" t="s">
        <v>3036</v>
      </c>
      <c r="G14737" t="s">
        <v>3035</v>
      </c>
      <c r="H14737" t="s">
        <v>3037</v>
      </c>
      <c r="I14737" t="s">
        <v>3037</v>
      </c>
      <c r="J14737" t="s">
        <v>3036</v>
      </c>
      <c r="K14737" t="s">
        <v>3038</v>
      </c>
      <c r="L14737" t="s">
        <v>13766</v>
      </c>
      <c r="M14737" t="s">
        <v>13767</v>
      </c>
      <c r="N14737">
        <v>631703788</v>
      </c>
      <c r="O14737">
        <v>631703788</v>
      </c>
      <c r="P14737" s="1" t="s">
        <v>13740</v>
      </c>
      <c r="Q14737" s="1" t="s">
        <v>13740</v>
      </c>
      <c r="R14737">
        <v>831147</v>
      </c>
      <c r="S14737">
        <v>831147</v>
      </c>
      <c r="T14737" s="2" t="s">
        <v>3373</v>
      </c>
      <c r="U14737" s="2" t="s">
        <v>3373</v>
      </c>
      <c r="V14737" s="2">
        <v>45323</v>
      </c>
      <c r="W14737" s="2">
        <v>45314</v>
      </c>
    </row>
    <row r="14738" spans="1:23" x14ac:dyDescent="0.25">
      <c r="A14738" t="s">
        <v>3374</v>
      </c>
      <c r="B14738">
        <v>2062965</v>
      </c>
      <c r="C14738">
        <v>1921284</v>
      </c>
      <c r="D14738">
        <v>559</v>
      </c>
      <c r="E14738">
        <v>391</v>
      </c>
      <c r="F14738" t="s">
        <v>3036</v>
      </c>
      <c r="G14738" t="s">
        <v>3035</v>
      </c>
      <c r="H14738" t="s">
        <v>3037</v>
      </c>
      <c r="I14738" t="s">
        <v>3037</v>
      </c>
      <c r="J14738" t="s">
        <v>3036</v>
      </c>
      <c r="K14738" t="s">
        <v>3038</v>
      </c>
      <c r="L14738" t="s">
        <v>13766</v>
      </c>
      <c r="M14738" t="s">
        <v>13767</v>
      </c>
      <c r="N14738">
        <v>642215786</v>
      </c>
      <c r="O14738">
        <v>642215786</v>
      </c>
      <c r="P14738" s="1" t="s">
        <v>13732</v>
      </c>
      <c r="Q14738" s="1" t="s">
        <v>13732</v>
      </c>
      <c r="R14738">
        <v>831147</v>
      </c>
      <c r="S14738">
        <v>831147</v>
      </c>
      <c r="T14738" s="2" t="s">
        <v>3375</v>
      </c>
      <c r="U14738" s="2" t="s">
        <v>3375</v>
      </c>
      <c r="V14738" s="2">
        <v>45323</v>
      </c>
      <c r="W14738" s="2">
        <v>45314</v>
      </c>
    </row>
    <row r="14739" spans="1:23" x14ac:dyDescent="0.25">
      <c r="A14739" t="s">
        <v>3376</v>
      </c>
      <c r="B14739">
        <v>2066791</v>
      </c>
      <c r="C14739">
        <v>1924049</v>
      </c>
      <c r="D14739">
        <v>559</v>
      </c>
      <c r="E14739">
        <v>391</v>
      </c>
      <c r="F14739" t="s">
        <v>3036</v>
      </c>
      <c r="G14739" t="s">
        <v>3035</v>
      </c>
      <c r="H14739" t="s">
        <v>3037</v>
      </c>
      <c r="I14739" t="s">
        <v>3037</v>
      </c>
      <c r="J14739" t="s">
        <v>3036</v>
      </c>
      <c r="K14739" t="s">
        <v>3038</v>
      </c>
      <c r="L14739" t="s">
        <v>13766</v>
      </c>
      <c r="M14739" t="s">
        <v>13767</v>
      </c>
      <c r="N14739">
        <v>642204500</v>
      </c>
      <c r="O14739">
        <v>642204500</v>
      </c>
      <c r="P14739" s="1" t="s">
        <v>13732</v>
      </c>
      <c r="Q14739" s="1" t="s">
        <v>13732</v>
      </c>
      <c r="R14739">
        <v>831147</v>
      </c>
      <c r="S14739">
        <v>831147</v>
      </c>
      <c r="T14739" s="2" t="s">
        <v>3377</v>
      </c>
      <c r="U14739" s="2" t="s">
        <v>3377</v>
      </c>
      <c r="V14739" s="2">
        <v>45323</v>
      </c>
      <c r="W14739" s="2">
        <v>45314</v>
      </c>
    </row>
    <row r="14740" spans="1:23" x14ac:dyDescent="0.25">
      <c r="A14740" t="s">
        <v>3378</v>
      </c>
      <c r="B14740">
        <v>2068171</v>
      </c>
      <c r="C14740">
        <v>1925615</v>
      </c>
      <c r="D14740">
        <v>559</v>
      </c>
      <c r="E14740">
        <v>391</v>
      </c>
      <c r="F14740" t="s">
        <v>3036</v>
      </c>
      <c r="G14740" t="s">
        <v>3035</v>
      </c>
      <c r="H14740" t="s">
        <v>3037</v>
      </c>
      <c r="I14740" t="s">
        <v>3037</v>
      </c>
      <c r="J14740" t="s">
        <v>3036</v>
      </c>
      <c r="K14740" t="s">
        <v>3038</v>
      </c>
      <c r="L14740" t="s">
        <v>13766</v>
      </c>
      <c r="M14740" t="s">
        <v>13767</v>
      </c>
      <c r="N14740">
        <v>5131780262</v>
      </c>
      <c r="O14740">
        <v>5131780262</v>
      </c>
      <c r="P14740" s="1" t="s">
        <v>13735</v>
      </c>
      <c r="Q14740" s="1" t="s">
        <v>13735</v>
      </c>
      <c r="R14740">
        <v>831147</v>
      </c>
      <c r="S14740">
        <v>831147</v>
      </c>
      <c r="T14740" s="2" t="s">
        <v>3379</v>
      </c>
      <c r="U14740" s="2" t="s">
        <v>3379</v>
      </c>
      <c r="V14740" s="2">
        <v>45323</v>
      </c>
      <c r="W14740" s="2">
        <v>45314</v>
      </c>
    </row>
    <row r="14741" spans="1:23" x14ac:dyDescent="0.25">
      <c r="A14741" t="s">
        <v>3380</v>
      </c>
      <c r="B14741">
        <v>2065860</v>
      </c>
      <c r="C14741">
        <v>1922972</v>
      </c>
      <c r="D14741">
        <v>559</v>
      </c>
      <c r="E14741">
        <v>391</v>
      </c>
      <c r="F14741" t="s">
        <v>3036</v>
      </c>
      <c r="G14741" t="s">
        <v>3035</v>
      </c>
      <c r="H14741" t="s">
        <v>3037</v>
      </c>
      <c r="I14741" t="s">
        <v>3037</v>
      </c>
      <c r="J14741" t="s">
        <v>3036</v>
      </c>
      <c r="K14741" t="s">
        <v>3038</v>
      </c>
      <c r="L14741" t="s">
        <v>13766</v>
      </c>
      <c r="M14741" t="s">
        <v>13767</v>
      </c>
      <c r="N14741">
        <v>171365415</v>
      </c>
      <c r="O14741">
        <v>171365415</v>
      </c>
      <c r="P14741" s="1" t="s">
        <v>13751</v>
      </c>
      <c r="Q14741" s="1" t="s">
        <v>13751</v>
      </c>
      <c r="R14741">
        <v>831147</v>
      </c>
      <c r="S14741">
        <v>831147</v>
      </c>
      <c r="T14741" s="2" t="s">
        <v>3381</v>
      </c>
      <c r="U14741" s="2" t="s">
        <v>3381</v>
      </c>
      <c r="V14741" s="2">
        <v>45323</v>
      </c>
      <c r="W14741" s="2">
        <v>45314</v>
      </c>
    </row>
    <row r="14742" spans="1:23" x14ac:dyDescent="0.25">
      <c r="A14742" t="s">
        <v>3382</v>
      </c>
      <c r="B14742">
        <v>2062929</v>
      </c>
      <c r="C14742">
        <v>1921254</v>
      </c>
      <c r="D14742">
        <v>559</v>
      </c>
      <c r="E14742">
        <v>391</v>
      </c>
      <c r="F14742" t="s">
        <v>3036</v>
      </c>
      <c r="G14742" t="s">
        <v>3035</v>
      </c>
      <c r="H14742" t="s">
        <v>3037</v>
      </c>
      <c r="I14742" t="s">
        <v>3037</v>
      </c>
      <c r="J14742" t="s">
        <v>3036</v>
      </c>
      <c r="K14742" t="s">
        <v>3038</v>
      </c>
      <c r="L14742" t="s">
        <v>13766</v>
      </c>
      <c r="M14742" t="s">
        <v>13767</v>
      </c>
      <c r="N14742">
        <v>642215973</v>
      </c>
      <c r="O14742">
        <v>642215973</v>
      </c>
      <c r="P14742" s="1" t="s">
        <v>13732</v>
      </c>
      <c r="Q14742" s="1" t="s">
        <v>13732</v>
      </c>
      <c r="R14742">
        <v>831147</v>
      </c>
      <c r="S14742">
        <v>831147</v>
      </c>
      <c r="T14742" s="2" t="s">
        <v>3383</v>
      </c>
      <c r="U14742" s="2" t="s">
        <v>3383</v>
      </c>
      <c r="V14742" s="2">
        <v>45323</v>
      </c>
      <c r="W14742" s="2">
        <v>45314</v>
      </c>
    </row>
    <row r="14743" spans="1:23" x14ac:dyDescent="0.25">
      <c r="A14743" t="s">
        <v>3384</v>
      </c>
      <c r="B14743">
        <v>2065575</v>
      </c>
      <c r="C14743">
        <v>1922622</v>
      </c>
      <c r="D14743">
        <v>559</v>
      </c>
      <c r="E14743">
        <v>391</v>
      </c>
      <c r="F14743" t="s">
        <v>3036</v>
      </c>
      <c r="G14743" t="s">
        <v>3035</v>
      </c>
      <c r="H14743" t="s">
        <v>3037</v>
      </c>
      <c r="I14743" t="s">
        <v>3037</v>
      </c>
      <c r="J14743" t="s">
        <v>3036</v>
      </c>
      <c r="K14743" t="s">
        <v>3038</v>
      </c>
      <c r="L14743" t="s">
        <v>13766</v>
      </c>
      <c r="M14743" t="s">
        <v>13767</v>
      </c>
      <c r="N14743">
        <v>174094361</v>
      </c>
      <c r="O14743">
        <v>174094361</v>
      </c>
      <c r="P14743" s="1" t="s">
        <v>13728</v>
      </c>
      <c r="Q14743" s="1" t="s">
        <v>13728</v>
      </c>
      <c r="R14743">
        <v>831147</v>
      </c>
      <c r="S14743">
        <v>831147</v>
      </c>
      <c r="T14743" s="2" t="s">
        <v>3385</v>
      </c>
      <c r="U14743" s="2" t="s">
        <v>3385</v>
      </c>
      <c r="V14743" s="2">
        <v>45323</v>
      </c>
      <c r="W14743" s="2">
        <v>45314</v>
      </c>
    </row>
    <row r="14744" spans="1:23" x14ac:dyDescent="0.25">
      <c r="A14744" t="s">
        <v>3386</v>
      </c>
      <c r="B14744">
        <v>2062735</v>
      </c>
      <c r="C14744">
        <v>1921030</v>
      </c>
      <c r="D14744">
        <v>559</v>
      </c>
      <c r="E14744">
        <v>391</v>
      </c>
      <c r="F14744" t="s">
        <v>3036</v>
      </c>
      <c r="G14744" t="s">
        <v>3035</v>
      </c>
      <c r="H14744" t="s">
        <v>3037</v>
      </c>
      <c r="I14744" t="s">
        <v>3037</v>
      </c>
      <c r="J14744" t="s">
        <v>3036</v>
      </c>
      <c r="K14744" t="s">
        <v>3038</v>
      </c>
      <c r="L14744" t="s">
        <v>13766</v>
      </c>
      <c r="M14744" t="s">
        <v>13767</v>
      </c>
      <c r="N14744">
        <v>631724933</v>
      </c>
      <c r="O14744">
        <v>631724933</v>
      </c>
      <c r="P14744" s="1" t="s">
        <v>13744</v>
      </c>
      <c r="Q14744" s="1" t="s">
        <v>13744</v>
      </c>
      <c r="R14744">
        <v>831147</v>
      </c>
      <c r="S14744">
        <v>831147</v>
      </c>
      <c r="T14744" s="2" t="s">
        <v>3387</v>
      </c>
      <c r="U14744" s="2" t="s">
        <v>3387</v>
      </c>
      <c r="V14744" s="2">
        <v>45323</v>
      </c>
      <c r="W14744" s="2">
        <v>45314</v>
      </c>
    </row>
    <row r="14745" spans="1:23" x14ac:dyDescent="0.25">
      <c r="A14745" t="s">
        <v>3388</v>
      </c>
      <c r="B14745">
        <v>2063637</v>
      </c>
      <c r="C14745">
        <v>1921915</v>
      </c>
      <c r="D14745">
        <v>559</v>
      </c>
      <c r="E14745">
        <v>391</v>
      </c>
      <c r="F14745" t="s">
        <v>3036</v>
      </c>
      <c r="G14745" t="s">
        <v>3035</v>
      </c>
      <c r="H14745" t="s">
        <v>3037</v>
      </c>
      <c r="I14745" t="s">
        <v>3037</v>
      </c>
      <c r="J14745" t="s">
        <v>3036</v>
      </c>
      <c r="K14745" t="s">
        <v>3038</v>
      </c>
      <c r="L14745" t="s">
        <v>13766</v>
      </c>
      <c r="M14745" t="s">
        <v>13767</v>
      </c>
      <c r="N14745">
        <v>642214519</v>
      </c>
      <c r="O14745">
        <v>642214519</v>
      </c>
      <c r="P14745" s="1" t="s">
        <v>13732</v>
      </c>
      <c r="Q14745" s="1" t="s">
        <v>13732</v>
      </c>
      <c r="R14745">
        <v>831147</v>
      </c>
      <c r="S14745">
        <v>831147</v>
      </c>
      <c r="T14745" s="2" t="s">
        <v>3389</v>
      </c>
      <c r="U14745" s="2" t="s">
        <v>3389</v>
      </c>
      <c r="V14745" s="2">
        <v>45323</v>
      </c>
      <c r="W14745" s="2">
        <v>45314</v>
      </c>
    </row>
    <row r="14746" spans="1:23" x14ac:dyDescent="0.25">
      <c r="A14746" t="s">
        <v>3390</v>
      </c>
      <c r="B14746">
        <v>2062598</v>
      </c>
      <c r="C14746">
        <v>1920864</v>
      </c>
      <c r="D14746">
        <v>559</v>
      </c>
      <c r="E14746">
        <v>391</v>
      </c>
      <c r="F14746" t="s">
        <v>3036</v>
      </c>
      <c r="G14746" t="s">
        <v>3035</v>
      </c>
      <c r="H14746" t="s">
        <v>3037</v>
      </c>
      <c r="I14746" t="s">
        <v>3037</v>
      </c>
      <c r="J14746" t="s">
        <v>3036</v>
      </c>
      <c r="K14746" t="s">
        <v>3038</v>
      </c>
      <c r="L14746" t="s">
        <v>13766</v>
      </c>
      <c r="M14746" t="s">
        <v>13767</v>
      </c>
      <c r="N14746">
        <v>631704744</v>
      </c>
      <c r="O14746">
        <v>631704744</v>
      </c>
      <c r="P14746" s="1" t="s">
        <v>13740</v>
      </c>
      <c r="Q14746" s="1" t="s">
        <v>13740</v>
      </c>
      <c r="R14746">
        <v>831147</v>
      </c>
      <c r="S14746">
        <v>831147</v>
      </c>
      <c r="T14746" s="2" t="s">
        <v>3391</v>
      </c>
      <c r="U14746" s="2" t="s">
        <v>3391</v>
      </c>
      <c r="V14746" s="2">
        <v>45323</v>
      </c>
      <c r="W14746" s="2">
        <v>45314</v>
      </c>
    </row>
    <row r="14747" spans="1:23" x14ac:dyDescent="0.25">
      <c r="A14747" t="s">
        <v>3392</v>
      </c>
      <c r="B14747">
        <v>2068561</v>
      </c>
      <c r="C14747">
        <v>1994469</v>
      </c>
      <c r="D14747">
        <v>559</v>
      </c>
      <c r="E14747">
        <v>391</v>
      </c>
      <c r="F14747" t="s">
        <v>3036</v>
      </c>
      <c r="G14747" t="s">
        <v>3035</v>
      </c>
      <c r="H14747" t="s">
        <v>3037</v>
      </c>
      <c r="I14747" t="s">
        <v>3037</v>
      </c>
      <c r="J14747" t="s">
        <v>3036</v>
      </c>
      <c r="K14747" t="s">
        <v>3038</v>
      </c>
      <c r="L14747" t="s">
        <v>13766</v>
      </c>
      <c r="M14747" t="s">
        <v>13767</v>
      </c>
      <c r="N14747">
        <v>135288382</v>
      </c>
      <c r="O14747">
        <v>135288382</v>
      </c>
      <c r="P14747" s="1" t="s">
        <v>13754</v>
      </c>
      <c r="Q14747" s="1" t="s">
        <v>13754</v>
      </c>
      <c r="R14747">
        <v>831147</v>
      </c>
      <c r="S14747">
        <v>831147</v>
      </c>
      <c r="T14747" s="2" t="s">
        <v>3393</v>
      </c>
      <c r="U14747" s="2" t="s">
        <v>3393</v>
      </c>
      <c r="V14747" s="2">
        <v>45323</v>
      </c>
      <c r="W14747" s="2">
        <v>45314</v>
      </c>
    </row>
    <row r="14748" spans="1:23" x14ac:dyDescent="0.25">
      <c r="A14748" t="s">
        <v>3394</v>
      </c>
      <c r="B14748">
        <v>2065755</v>
      </c>
      <c r="C14748">
        <v>1922866</v>
      </c>
      <c r="D14748">
        <v>559</v>
      </c>
      <c r="E14748">
        <v>391</v>
      </c>
      <c r="F14748" t="s">
        <v>3036</v>
      </c>
      <c r="G14748" t="s">
        <v>3035</v>
      </c>
      <c r="H14748" t="s">
        <v>3037</v>
      </c>
      <c r="I14748" t="s">
        <v>3037</v>
      </c>
      <c r="J14748" t="s">
        <v>3036</v>
      </c>
      <c r="K14748" t="s">
        <v>3038</v>
      </c>
      <c r="L14748" t="s">
        <v>13766</v>
      </c>
      <c r="M14748" t="s">
        <v>13767</v>
      </c>
      <c r="N14748">
        <v>174094962</v>
      </c>
      <c r="O14748">
        <v>174094962</v>
      </c>
      <c r="P14748" s="1" t="s">
        <v>13728</v>
      </c>
      <c r="Q14748" s="1" t="s">
        <v>13728</v>
      </c>
      <c r="R14748">
        <v>831147</v>
      </c>
      <c r="S14748">
        <v>831147</v>
      </c>
      <c r="T14748" s="2" t="s">
        <v>3395</v>
      </c>
      <c r="U14748" s="2" t="s">
        <v>3395</v>
      </c>
      <c r="V14748" s="2">
        <v>45323</v>
      </c>
      <c r="W14748" s="2">
        <v>45314</v>
      </c>
    </row>
    <row r="14749" spans="1:23" x14ac:dyDescent="0.25">
      <c r="A14749" t="s">
        <v>3396</v>
      </c>
      <c r="B14749">
        <v>2063225</v>
      </c>
      <c r="C14749">
        <v>1921536</v>
      </c>
      <c r="D14749">
        <v>559</v>
      </c>
      <c r="E14749">
        <v>391</v>
      </c>
      <c r="F14749" t="s">
        <v>3036</v>
      </c>
      <c r="G14749" t="s">
        <v>3035</v>
      </c>
      <c r="H14749" t="s">
        <v>3037</v>
      </c>
      <c r="I14749" t="s">
        <v>3037</v>
      </c>
      <c r="J14749" t="s">
        <v>3036</v>
      </c>
      <c r="K14749" t="s">
        <v>3038</v>
      </c>
      <c r="L14749" t="s">
        <v>13766</v>
      </c>
      <c r="M14749" t="s">
        <v>13767</v>
      </c>
      <c r="N14749">
        <v>240563792</v>
      </c>
      <c r="O14749">
        <v>240563792</v>
      </c>
      <c r="P14749" s="1" t="s">
        <v>13746</v>
      </c>
      <c r="Q14749" s="1" t="s">
        <v>13746</v>
      </c>
      <c r="R14749">
        <v>831147</v>
      </c>
      <c r="S14749">
        <v>831147</v>
      </c>
      <c r="T14749" s="2" t="s">
        <v>3397</v>
      </c>
      <c r="U14749" s="2" t="s">
        <v>3397</v>
      </c>
      <c r="V14749" s="2">
        <v>45323</v>
      </c>
      <c r="W14749" s="2">
        <v>45314</v>
      </c>
    </row>
    <row r="14750" spans="1:23" x14ac:dyDescent="0.25">
      <c r="A14750" t="s">
        <v>3398</v>
      </c>
      <c r="B14750">
        <v>2066957</v>
      </c>
      <c r="C14750">
        <v>1924233</v>
      </c>
      <c r="D14750">
        <v>559</v>
      </c>
      <c r="E14750">
        <v>391</v>
      </c>
      <c r="F14750" t="s">
        <v>3036</v>
      </c>
      <c r="G14750" t="s">
        <v>3035</v>
      </c>
      <c r="H14750" t="s">
        <v>3037</v>
      </c>
      <c r="I14750" t="s">
        <v>3037</v>
      </c>
      <c r="J14750" t="s">
        <v>3036</v>
      </c>
      <c r="K14750" t="s">
        <v>3038</v>
      </c>
      <c r="L14750" t="s">
        <v>13766</v>
      </c>
      <c r="M14750" t="s">
        <v>13767</v>
      </c>
      <c r="N14750">
        <v>5010361505</v>
      </c>
      <c r="O14750">
        <v>5010361505</v>
      </c>
      <c r="P14750" s="1" t="s">
        <v>13737</v>
      </c>
      <c r="Q14750" s="1" t="s">
        <v>13737</v>
      </c>
      <c r="R14750">
        <v>831147</v>
      </c>
      <c r="S14750">
        <v>831147</v>
      </c>
      <c r="T14750" s="2" t="s">
        <v>3399</v>
      </c>
      <c r="U14750" s="2" t="s">
        <v>3399</v>
      </c>
      <c r="V14750" s="2">
        <v>45323</v>
      </c>
      <c r="W14750" s="2">
        <v>45314</v>
      </c>
    </row>
    <row r="14751" spans="1:23" x14ac:dyDescent="0.25">
      <c r="A14751" t="s">
        <v>3400</v>
      </c>
      <c r="B14751">
        <v>2067387</v>
      </c>
      <c r="C14751">
        <v>1924720</v>
      </c>
      <c r="D14751">
        <v>559</v>
      </c>
      <c r="E14751">
        <v>391</v>
      </c>
      <c r="F14751" t="s">
        <v>3036</v>
      </c>
      <c r="G14751" t="s">
        <v>3035</v>
      </c>
      <c r="H14751" t="s">
        <v>3037</v>
      </c>
      <c r="I14751" t="s">
        <v>3037</v>
      </c>
      <c r="J14751" t="s">
        <v>3036</v>
      </c>
      <c r="K14751" t="s">
        <v>3038</v>
      </c>
      <c r="L14751" t="s">
        <v>13766</v>
      </c>
      <c r="M14751" t="s">
        <v>13767</v>
      </c>
      <c r="N14751">
        <v>5116064271</v>
      </c>
      <c r="O14751">
        <v>5116064271</v>
      </c>
      <c r="P14751" s="1" t="s">
        <v>13742</v>
      </c>
      <c r="Q14751" s="1" t="s">
        <v>13742</v>
      </c>
      <c r="R14751">
        <v>831147</v>
      </c>
      <c r="S14751">
        <v>831147</v>
      </c>
      <c r="T14751" s="2" t="s">
        <v>3401</v>
      </c>
      <c r="U14751" s="2" t="s">
        <v>3401</v>
      </c>
      <c r="V14751" s="2">
        <v>45323</v>
      </c>
      <c r="W14751" s="2">
        <v>45314</v>
      </c>
    </row>
    <row r="14752" spans="1:23" x14ac:dyDescent="0.25">
      <c r="A14752" t="s">
        <v>3402</v>
      </c>
      <c r="B14752">
        <v>2068713</v>
      </c>
      <c r="C14752">
        <v>2034107</v>
      </c>
      <c r="D14752">
        <v>559</v>
      </c>
      <c r="E14752">
        <v>391</v>
      </c>
      <c r="F14752" t="s">
        <v>3036</v>
      </c>
      <c r="G14752" t="s">
        <v>3035</v>
      </c>
      <c r="H14752" t="s">
        <v>3037</v>
      </c>
      <c r="I14752" t="s">
        <v>3037</v>
      </c>
      <c r="J14752" t="s">
        <v>3036</v>
      </c>
      <c r="K14752" t="s">
        <v>3038</v>
      </c>
      <c r="L14752" t="s">
        <v>13766</v>
      </c>
      <c r="M14752" t="s">
        <v>13767</v>
      </c>
      <c r="N14752">
        <v>5131484966</v>
      </c>
      <c r="O14752">
        <v>5131484966</v>
      </c>
      <c r="P14752" s="1" t="s">
        <v>13735</v>
      </c>
      <c r="Q14752" s="1" t="s">
        <v>13735</v>
      </c>
      <c r="R14752">
        <v>831147</v>
      </c>
      <c r="S14752">
        <v>831147</v>
      </c>
      <c r="T14752" s="2" t="s">
        <v>3403</v>
      </c>
      <c r="U14752" s="2" t="s">
        <v>3403</v>
      </c>
      <c r="V14752" s="2">
        <v>45323</v>
      </c>
      <c r="W14752" s="2">
        <v>45314</v>
      </c>
    </row>
    <row r="14753" spans="1:23" x14ac:dyDescent="0.25">
      <c r="A14753" t="s">
        <v>3404</v>
      </c>
      <c r="B14753">
        <v>2063134</v>
      </c>
      <c r="C14753">
        <v>1921445</v>
      </c>
      <c r="D14753">
        <v>559</v>
      </c>
      <c r="E14753">
        <v>391</v>
      </c>
      <c r="F14753" t="s">
        <v>3036</v>
      </c>
      <c r="G14753" t="s">
        <v>3035</v>
      </c>
      <c r="H14753" t="s">
        <v>3037</v>
      </c>
      <c r="I14753" t="s">
        <v>3037</v>
      </c>
      <c r="J14753" t="s">
        <v>3036</v>
      </c>
      <c r="K14753" t="s">
        <v>3038</v>
      </c>
      <c r="L14753" t="s">
        <v>13766</v>
      </c>
      <c r="M14753" t="s">
        <v>13767</v>
      </c>
      <c r="N14753">
        <v>243162679</v>
      </c>
      <c r="O14753">
        <v>243162679</v>
      </c>
      <c r="P14753" s="1" t="s">
        <v>13732</v>
      </c>
      <c r="Q14753" s="1" t="s">
        <v>13732</v>
      </c>
      <c r="R14753">
        <v>831147</v>
      </c>
      <c r="S14753">
        <v>831147</v>
      </c>
      <c r="T14753" s="2" t="s">
        <v>3405</v>
      </c>
      <c r="U14753" s="2" t="s">
        <v>3405</v>
      </c>
      <c r="V14753" s="2">
        <v>45323</v>
      </c>
      <c r="W14753" s="2">
        <v>45314</v>
      </c>
    </row>
    <row r="14754" spans="1:23" x14ac:dyDescent="0.25">
      <c r="A14754" t="s">
        <v>3406</v>
      </c>
      <c r="B14754">
        <v>2062693</v>
      </c>
      <c r="C14754">
        <v>1920971</v>
      </c>
      <c r="D14754">
        <v>559</v>
      </c>
      <c r="E14754">
        <v>391</v>
      </c>
      <c r="F14754" t="s">
        <v>3036</v>
      </c>
      <c r="G14754" t="s">
        <v>3035</v>
      </c>
      <c r="H14754" t="s">
        <v>3037</v>
      </c>
      <c r="I14754" t="s">
        <v>3037</v>
      </c>
      <c r="J14754" t="s">
        <v>3036</v>
      </c>
      <c r="K14754" t="s">
        <v>3038</v>
      </c>
      <c r="L14754" t="s">
        <v>13766</v>
      </c>
      <c r="M14754" t="s">
        <v>13767</v>
      </c>
      <c r="N14754">
        <v>631726018</v>
      </c>
      <c r="O14754">
        <v>631726018</v>
      </c>
      <c r="P14754" s="1" t="s">
        <v>13744</v>
      </c>
      <c r="Q14754" s="1" t="s">
        <v>13744</v>
      </c>
      <c r="R14754">
        <v>831147</v>
      </c>
      <c r="S14754">
        <v>831147</v>
      </c>
      <c r="T14754" s="2" t="s">
        <v>3407</v>
      </c>
      <c r="U14754" s="2" t="s">
        <v>3407</v>
      </c>
      <c r="V14754" s="2">
        <v>45323</v>
      </c>
      <c r="W14754" s="2">
        <v>45314</v>
      </c>
    </row>
    <row r="14755" spans="1:23" x14ac:dyDescent="0.25">
      <c r="A14755" t="s">
        <v>3408</v>
      </c>
      <c r="B14755">
        <v>2067908</v>
      </c>
      <c r="C14755">
        <v>1925332</v>
      </c>
      <c r="D14755">
        <v>559</v>
      </c>
      <c r="E14755">
        <v>391</v>
      </c>
      <c r="F14755" t="s">
        <v>3036</v>
      </c>
      <c r="G14755" t="s">
        <v>3035</v>
      </c>
      <c r="H14755" t="s">
        <v>3037</v>
      </c>
      <c r="I14755" t="s">
        <v>3037</v>
      </c>
      <c r="J14755" t="s">
        <v>3036</v>
      </c>
      <c r="K14755" t="s">
        <v>3038</v>
      </c>
      <c r="L14755" t="s">
        <v>13766</v>
      </c>
      <c r="M14755" t="s">
        <v>13767</v>
      </c>
      <c r="N14755">
        <v>5116064319</v>
      </c>
      <c r="O14755">
        <v>5116064319</v>
      </c>
      <c r="P14755" s="1" t="s">
        <v>13742</v>
      </c>
      <c r="Q14755" s="1" t="s">
        <v>13742</v>
      </c>
      <c r="R14755">
        <v>831147</v>
      </c>
      <c r="S14755">
        <v>831147</v>
      </c>
      <c r="T14755" s="2" t="s">
        <v>3409</v>
      </c>
      <c r="U14755" s="2" t="s">
        <v>3409</v>
      </c>
      <c r="V14755" s="2">
        <v>45323</v>
      </c>
      <c r="W14755" s="2">
        <v>45314</v>
      </c>
    </row>
    <row r="14756" spans="1:23" x14ac:dyDescent="0.25">
      <c r="A14756" t="s">
        <v>3410</v>
      </c>
      <c r="B14756">
        <v>2062178</v>
      </c>
      <c r="C14756">
        <v>1920422</v>
      </c>
      <c r="D14756">
        <v>559</v>
      </c>
      <c r="E14756">
        <v>391</v>
      </c>
      <c r="F14756" t="s">
        <v>3036</v>
      </c>
      <c r="G14756" t="s">
        <v>3035</v>
      </c>
      <c r="H14756" t="s">
        <v>3037</v>
      </c>
      <c r="I14756" t="s">
        <v>3037</v>
      </c>
      <c r="J14756" t="s">
        <v>3036</v>
      </c>
      <c r="K14756" t="s">
        <v>3038</v>
      </c>
      <c r="L14756" t="s">
        <v>13766</v>
      </c>
      <c r="M14756" t="s">
        <v>13767</v>
      </c>
      <c r="N14756">
        <v>631705728</v>
      </c>
      <c r="O14756">
        <v>631705728</v>
      </c>
      <c r="P14756" s="1" t="s">
        <v>13740</v>
      </c>
      <c r="Q14756" s="1" t="s">
        <v>13740</v>
      </c>
      <c r="R14756">
        <v>831147</v>
      </c>
      <c r="S14756">
        <v>831147</v>
      </c>
      <c r="T14756" s="2" t="s">
        <v>3411</v>
      </c>
      <c r="U14756" s="2" t="s">
        <v>3411</v>
      </c>
      <c r="V14756" s="2">
        <v>45323</v>
      </c>
      <c r="W14756" s="2">
        <v>45314</v>
      </c>
    </row>
    <row r="14757" spans="1:23" x14ac:dyDescent="0.25">
      <c r="A14757" t="s">
        <v>3412</v>
      </c>
      <c r="B14757">
        <v>2061496</v>
      </c>
      <c r="C14757">
        <v>1919754</v>
      </c>
      <c r="D14757">
        <v>559</v>
      </c>
      <c r="E14757">
        <v>391</v>
      </c>
      <c r="F14757" t="s">
        <v>3036</v>
      </c>
      <c r="G14757" t="s">
        <v>3035</v>
      </c>
      <c r="H14757" t="s">
        <v>3037</v>
      </c>
      <c r="I14757" t="s">
        <v>3037</v>
      </c>
      <c r="J14757" t="s">
        <v>3036</v>
      </c>
      <c r="K14757" t="s">
        <v>3038</v>
      </c>
      <c r="L14757" t="s">
        <v>13766</v>
      </c>
      <c r="M14757" t="s">
        <v>13767</v>
      </c>
      <c r="N14757">
        <v>831892582</v>
      </c>
      <c r="O14757">
        <v>831892582</v>
      </c>
      <c r="P14757" s="1" t="s">
        <v>13740</v>
      </c>
      <c r="Q14757" s="1" t="s">
        <v>13740</v>
      </c>
      <c r="R14757">
        <v>831147</v>
      </c>
      <c r="S14757">
        <v>831147</v>
      </c>
      <c r="T14757" s="2" t="s">
        <v>3413</v>
      </c>
      <c r="U14757" s="2" t="s">
        <v>3413</v>
      </c>
      <c r="V14757" s="2">
        <v>45323</v>
      </c>
      <c r="W14757" s="2">
        <v>45314</v>
      </c>
    </row>
    <row r="14758" spans="1:23" x14ac:dyDescent="0.25">
      <c r="A14758" t="s">
        <v>3414</v>
      </c>
      <c r="B14758">
        <v>2068342</v>
      </c>
      <c r="C14758">
        <v>1941599</v>
      </c>
      <c r="D14758">
        <v>559</v>
      </c>
      <c r="E14758">
        <v>391</v>
      </c>
      <c r="F14758" t="s">
        <v>3036</v>
      </c>
      <c r="G14758" t="s">
        <v>3035</v>
      </c>
      <c r="H14758" t="s">
        <v>3037</v>
      </c>
      <c r="I14758" t="s">
        <v>3037</v>
      </c>
      <c r="J14758" t="s">
        <v>3036</v>
      </c>
      <c r="K14758" t="s">
        <v>3038</v>
      </c>
      <c r="L14758" t="s">
        <v>13766</v>
      </c>
      <c r="M14758" t="s">
        <v>13767</v>
      </c>
      <c r="N14758">
        <v>5131484883</v>
      </c>
      <c r="O14758">
        <v>5131484883</v>
      </c>
      <c r="P14758" s="1" t="s">
        <v>13735</v>
      </c>
      <c r="Q14758" s="1" t="s">
        <v>13735</v>
      </c>
      <c r="R14758">
        <v>831147</v>
      </c>
      <c r="S14758">
        <v>831147</v>
      </c>
      <c r="T14758" s="2" t="s">
        <v>3415</v>
      </c>
      <c r="U14758" s="2" t="s">
        <v>3415</v>
      </c>
      <c r="V14758" s="2">
        <v>45323</v>
      </c>
      <c r="W14758" s="2">
        <v>45314</v>
      </c>
    </row>
    <row r="14759" spans="1:23" x14ac:dyDescent="0.25">
      <c r="A14759" t="s">
        <v>3416</v>
      </c>
      <c r="B14759">
        <v>2062047</v>
      </c>
      <c r="C14759">
        <v>1920303</v>
      </c>
      <c r="D14759">
        <v>559</v>
      </c>
      <c r="E14759">
        <v>391</v>
      </c>
      <c r="F14759" t="s">
        <v>3036</v>
      </c>
      <c r="G14759" t="s">
        <v>3035</v>
      </c>
      <c r="H14759" t="s">
        <v>3037</v>
      </c>
      <c r="I14759" t="s">
        <v>3037</v>
      </c>
      <c r="J14759" t="s">
        <v>3036</v>
      </c>
      <c r="K14759" t="s">
        <v>3038</v>
      </c>
      <c r="L14759" t="s">
        <v>13766</v>
      </c>
      <c r="M14759" t="s">
        <v>13767</v>
      </c>
      <c r="N14759">
        <v>491646981</v>
      </c>
      <c r="O14759">
        <v>491646981</v>
      </c>
      <c r="P14759" s="1" t="s">
        <v>13733</v>
      </c>
      <c r="Q14759" s="1" t="s">
        <v>13733</v>
      </c>
      <c r="R14759">
        <v>831147</v>
      </c>
      <c r="S14759">
        <v>831147</v>
      </c>
      <c r="T14759" s="2" t="s">
        <v>3417</v>
      </c>
      <c r="U14759" s="2" t="s">
        <v>3417</v>
      </c>
      <c r="V14759" s="2">
        <v>45323</v>
      </c>
      <c r="W14759" s="2">
        <v>45314</v>
      </c>
    </row>
    <row r="14760" spans="1:23" x14ac:dyDescent="0.25">
      <c r="A14760" t="s">
        <v>3418</v>
      </c>
      <c r="B14760">
        <v>2063508</v>
      </c>
      <c r="C14760">
        <v>1921734</v>
      </c>
      <c r="D14760">
        <v>559</v>
      </c>
      <c r="E14760">
        <v>391</v>
      </c>
      <c r="F14760" t="s">
        <v>3036</v>
      </c>
      <c r="G14760" t="s">
        <v>3035</v>
      </c>
      <c r="H14760" t="s">
        <v>3037</v>
      </c>
      <c r="I14760" t="s">
        <v>3037</v>
      </c>
      <c r="J14760" t="s">
        <v>3036</v>
      </c>
      <c r="K14760" t="s">
        <v>3038</v>
      </c>
      <c r="L14760" t="s">
        <v>13766</v>
      </c>
      <c r="M14760" t="s">
        <v>13767</v>
      </c>
      <c r="N14760">
        <v>642203930</v>
      </c>
      <c r="O14760">
        <v>642203930</v>
      </c>
      <c r="P14760" s="1" t="s">
        <v>13732</v>
      </c>
      <c r="Q14760" s="1" t="s">
        <v>13732</v>
      </c>
      <c r="R14760">
        <v>831147</v>
      </c>
      <c r="S14760">
        <v>831147</v>
      </c>
      <c r="T14760" s="2" t="s">
        <v>3419</v>
      </c>
      <c r="U14760" s="2" t="s">
        <v>3419</v>
      </c>
      <c r="V14760" s="2">
        <v>45323</v>
      </c>
      <c r="W14760" s="2">
        <v>45314</v>
      </c>
    </row>
    <row r="14761" spans="1:23" x14ac:dyDescent="0.25">
      <c r="A14761" t="s">
        <v>3420</v>
      </c>
      <c r="B14761">
        <v>2067570</v>
      </c>
      <c r="C14761">
        <v>1924912</v>
      </c>
      <c r="D14761">
        <v>559</v>
      </c>
      <c r="E14761">
        <v>391</v>
      </c>
      <c r="F14761" t="s">
        <v>3036</v>
      </c>
      <c r="G14761" t="s">
        <v>3035</v>
      </c>
      <c r="H14761" t="s">
        <v>3037</v>
      </c>
      <c r="I14761" t="s">
        <v>3037</v>
      </c>
      <c r="J14761" t="s">
        <v>3036</v>
      </c>
      <c r="K14761" t="s">
        <v>3038</v>
      </c>
      <c r="L14761" t="s">
        <v>13766</v>
      </c>
      <c r="M14761" t="s">
        <v>13767</v>
      </c>
      <c r="N14761">
        <v>5116063544</v>
      </c>
      <c r="O14761">
        <v>5116063544</v>
      </c>
      <c r="P14761" s="1" t="s">
        <v>13742</v>
      </c>
      <c r="Q14761" s="1" t="s">
        <v>13742</v>
      </c>
      <c r="R14761">
        <v>831147</v>
      </c>
      <c r="S14761">
        <v>831147</v>
      </c>
      <c r="T14761" s="2" t="s">
        <v>3421</v>
      </c>
      <c r="U14761" s="2" t="s">
        <v>3421</v>
      </c>
      <c r="V14761" s="2">
        <v>45323</v>
      </c>
      <c r="W14761" s="2">
        <v>45314</v>
      </c>
    </row>
    <row r="14762" spans="1:23" x14ac:dyDescent="0.25">
      <c r="A14762" t="s">
        <v>3422</v>
      </c>
      <c r="B14762">
        <v>2066630</v>
      </c>
      <c r="C14762">
        <v>1923875</v>
      </c>
      <c r="D14762">
        <v>559</v>
      </c>
      <c r="E14762">
        <v>391</v>
      </c>
      <c r="F14762" t="s">
        <v>3036</v>
      </c>
      <c r="G14762" t="s">
        <v>3035</v>
      </c>
      <c r="H14762" t="s">
        <v>3037</v>
      </c>
      <c r="I14762" t="s">
        <v>3037</v>
      </c>
      <c r="J14762" t="s">
        <v>3036</v>
      </c>
      <c r="K14762" t="s">
        <v>3038</v>
      </c>
      <c r="L14762" t="s">
        <v>13766</v>
      </c>
      <c r="M14762" t="s">
        <v>13767</v>
      </c>
      <c r="N14762">
        <v>5010361967</v>
      </c>
      <c r="O14762">
        <v>5010361967</v>
      </c>
      <c r="P14762" s="1" t="s">
        <v>13737</v>
      </c>
      <c r="Q14762" s="1" t="s">
        <v>13737</v>
      </c>
      <c r="R14762">
        <v>831147</v>
      </c>
      <c r="S14762">
        <v>831147</v>
      </c>
      <c r="T14762" s="2" t="s">
        <v>3423</v>
      </c>
      <c r="U14762" s="2" t="s">
        <v>3423</v>
      </c>
      <c r="V14762" s="2">
        <v>45323</v>
      </c>
      <c r="W14762" s="2">
        <v>45314</v>
      </c>
    </row>
    <row r="14763" spans="1:23" x14ac:dyDescent="0.25">
      <c r="A14763" t="s">
        <v>3424</v>
      </c>
      <c r="B14763">
        <v>2068526</v>
      </c>
      <c r="C14763">
        <v>1980561</v>
      </c>
      <c r="D14763">
        <v>559</v>
      </c>
      <c r="E14763">
        <v>391</v>
      </c>
      <c r="F14763" t="s">
        <v>3036</v>
      </c>
      <c r="G14763" t="s">
        <v>3035</v>
      </c>
      <c r="H14763" t="s">
        <v>3037</v>
      </c>
      <c r="I14763" t="s">
        <v>3037</v>
      </c>
      <c r="J14763" t="s">
        <v>3036</v>
      </c>
      <c r="K14763" t="s">
        <v>3038</v>
      </c>
      <c r="L14763" t="s">
        <v>13766</v>
      </c>
      <c r="M14763" t="s">
        <v>13767</v>
      </c>
      <c r="N14763">
        <v>530805001</v>
      </c>
      <c r="O14763">
        <v>530805001</v>
      </c>
      <c r="P14763" s="1" t="s">
        <v>13729</v>
      </c>
      <c r="Q14763" s="1" t="s">
        <v>13729</v>
      </c>
      <c r="R14763">
        <v>831147</v>
      </c>
      <c r="S14763">
        <v>831147</v>
      </c>
      <c r="T14763" s="2" t="s">
        <v>3425</v>
      </c>
      <c r="U14763" s="2" t="s">
        <v>3425</v>
      </c>
      <c r="V14763" s="2">
        <v>45323</v>
      </c>
      <c r="W14763" s="2">
        <v>45314</v>
      </c>
    </row>
    <row r="14764" spans="1:23" x14ac:dyDescent="0.25">
      <c r="A14764" t="s">
        <v>3426</v>
      </c>
      <c r="B14764">
        <v>2068638</v>
      </c>
      <c r="C14764">
        <v>2016605</v>
      </c>
      <c r="D14764">
        <v>559</v>
      </c>
      <c r="E14764">
        <v>391</v>
      </c>
      <c r="F14764" t="s">
        <v>3036</v>
      </c>
      <c r="G14764" t="s">
        <v>3035</v>
      </c>
      <c r="H14764" t="s">
        <v>3037</v>
      </c>
      <c r="I14764" t="s">
        <v>3037</v>
      </c>
      <c r="J14764" t="s">
        <v>3036</v>
      </c>
      <c r="K14764" t="s">
        <v>3038</v>
      </c>
      <c r="L14764" t="s">
        <v>13766</v>
      </c>
      <c r="M14764" t="s">
        <v>13767</v>
      </c>
      <c r="N14764">
        <v>5131484821</v>
      </c>
      <c r="O14764">
        <v>5131484821</v>
      </c>
      <c r="P14764" s="1" t="s">
        <v>13735</v>
      </c>
      <c r="Q14764" s="1" t="s">
        <v>13735</v>
      </c>
      <c r="R14764">
        <v>831147</v>
      </c>
      <c r="S14764">
        <v>831147</v>
      </c>
      <c r="T14764" s="2" t="s">
        <v>3427</v>
      </c>
      <c r="U14764" s="2" t="s">
        <v>3427</v>
      </c>
      <c r="V14764" s="2">
        <v>45323</v>
      </c>
      <c r="W14764" s="2">
        <v>45314</v>
      </c>
    </row>
    <row r="14765" spans="1:23" x14ac:dyDescent="0.25">
      <c r="A14765" t="s">
        <v>3428</v>
      </c>
      <c r="B14765">
        <v>2067171</v>
      </c>
      <c r="C14765">
        <v>1924464</v>
      </c>
      <c r="D14765">
        <v>559</v>
      </c>
      <c r="E14765">
        <v>391</v>
      </c>
      <c r="F14765" t="s">
        <v>3036</v>
      </c>
      <c r="G14765" t="s">
        <v>3035</v>
      </c>
      <c r="H14765" t="s">
        <v>3037</v>
      </c>
      <c r="I14765" t="s">
        <v>3037</v>
      </c>
      <c r="J14765" t="s">
        <v>3036</v>
      </c>
      <c r="K14765" t="s">
        <v>3038</v>
      </c>
      <c r="L14765" t="s">
        <v>13766</v>
      </c>
      <c r="M14765" t="s">
        <v>13767</v>
      </c>
      <c r="N14765">
        <v>784933187</v>
      </c>
      <c r="O14765">
        <v>784933187</v>
      </c>
      <c r="P14765" s="1" t="s">
        <v>13734</v>
      </c>
      <c r="Q14765" s="1" t="s">
        <v>13734</v>
      </c>
      <c r="R14765">
        <v>831147</v>
      </c>
      <c r="S14765">
        <v>831147</v>
      </c>
      <c r="T14765" s="2" t="s">
        <v>3429</v>
      </c>
      <c r="U14765" s="2" t="s">
        <v>3429</v>
      </c>
      <c r="V14765" s="2">
        <v>45323</v>
      </c>
      <c r="W14765" s="2">
        <v>45314</v>
      </c>
    </row>
    <row r="14766" spans="1:23" x14ac:dyDescent="0.25">
      <c r="A14766" t="s">
        <v>3430</v>
      </c>
      <c r="B14766">
        <v>2063472</v>
      </c>
      <c r="C14766">
        <v>1921706</v>
      </c>
      <c r="D14766">
        <v>559</v>
      </c>
      <c r="E14766">
        <v>391</v>
      </c>
      <c r="F14766" t="s">
        <v>3036</v>
      </c>
      <c r="G14766" t="s">
        <v>3035</v>
      </c>
      <c r="H14766" t="s">
        <v>3037</v>
      </c>
      <c r="I14766" t="s">
        <v>3037</v>
      </c>
      <c r="J14766" t="s">
        <v>3036</v>
      </c>
      <c r="K14766" t="s">
        <v>3038</v>
      </c>
      <c r="L14766" t="s">
        <v>13766</v>
      </c>
      <c r="M14766" t="s">
        <v>13767</v>
      </c>
      <c r="N14766">
        <v>631688692</v>
      </c>
      <c r="O14766">
        <v>631688692</v>
      </c>
      <c r="P14766" s="1" t="s">
        <v>13740</v>
      </c>
      <c r="Q14766" s="1" t="s">
        <v>13740</v>
      </c>
      <c r="R14766">
        <v>831147</v>
      </c>
      <c r="S14766">
        <v>831147</v>
      </c>
      <c r="T14766" s="2" t="s">
        <v>3431</v>
      </c>
      <c r="U14766" s="2" t="s">
        <v>3431</v>
      </c>
      <c r="V14766" s="2">
        <v>45323</v>
      </c>
      <c r="W14766" s="2">
        <v>45314</v>
      </c>
    </row>
    <row r="14767" spans="1:23" x14ac:dyDescent="0.25">
      <c r="A14767" t="s">
        <v>3432</v>
      </c>
      <c r="B14767">
        <v>2061249</v>
      </c>
      <c r="C14767">
        <v>1919510</v>
      </c>
      <c r="D14767">
        <v>559</v>
      </c>
      <c r="E14767">
        <v>391</v>
      </c>
      <c r="F14767" t="s">
        <v>3036</v>
      </c>
      <c r="G14767" t="s">
        <v>3035</v>
      </c>
      <c r="H14767" t="s">
        <v>3037</v>
      </c>
      <c r="I14767" t="s">
        <v>3037</v>
      </c>
      <c r="J14767" t="s">
        <v>3036</v>
      </c>
      <c r="K14767" t="s">
        <v>3038</v>
      </c>
      <c r="L14767" t="s">
        <v>13766</v>
      </c>
      <c r="M14767" t="s">
        <v>13767</v>
      </c>
      <c r="N14767">
        <v>792251508</v>
      </c>
      <c r="O14767">
        <v>792251508</v>
      </c>
      <c r="P14767" s="1" t="s">
        <v>13736</v>
      </c>
      <c r="Q14767" s="1" t="s">
        <v>13736</v>
      </c>
      <c r="R14767">
        <v>831147</v>
      </c>
      <c r="S14767">
        <v>831147</v>
      </c>
      <c r="T14767" s="2" t="s">
        <v>3433</v>
      </c>
      <c r="U14767" s="2" t="s">
        <v>3433</v>
      </c>
      <c r="V14767" s="2">
        <v>45323</v>
      </c>
      <c r="W14767" s="2">
        <v>45314</v>
      </c>
    </row>
    <row r="14768" spans="1:23" x14ac:dyDescent="0.25">
      <c r="A14768" t="s">
        <v>3434</v>
      </c>
      <c r="B14768">
        <v>2061287</v>
      </c>
      <c r="C14768">
        <v>1919546</v>
      </c>
      <c r="D14768">
        <v>559</v>
      </c>
      <c r="E14768">
        <v>391</v>
      </c>
      <c r="F14768" t="s">
        <v>3036</v>
      </c>
      <c r="G14768" t="s">
        <v>3035</v>
      </c>
      <c r="H14768" t="s">
        <v>3037</v>
      </c>
      <c r="I14768" t="s">
        <v>3037</v>
      </c>
      <c r="J14768" t="s">
        <v>3036</v>
      </c>
      <c r="K14768" t="s">
        <v>3038</v>
      </c>
      <c r="L14768" t="s">
        <v>13766</v>
      </c>
      <c r="M14768" t="s">
        <v>13767</v>
      </c>
      <c r="N14768">
        <v>792252319</v>
      </c>
      <c r="O14768">
        <v>792252319</v>
      </c>
      <c r="P14768" s="1" t="s">
        <v>13736</v>
      </c>
      <c r="Q14768" s="1" t="s">
        <v>13736</v>
      </c>
      <c r="R14768">
        <v>831147</v>
      </c>
      <c r="S14768">
        <v>831147</v>
      </c>
      <c r="T14768" s="2" t="s">
        <v>3435</v>
      </c>
      <c r="U14768" s="2" t="s">
        <v>3435</v>
      </c>
      <c r="V14768" s="2">
        <v>45323</v>
      </c>
      <c r="W14768" s="2">
        <v>45314</v>
      </c>
    </row>
    <row r="14769" spans="1:23" x14ac:dyDescent="0.25">
      <c r="A14769" t="s">
        <v>3436</v>
      </c>
      <c r="B14769">
        <v>2067454</v>
      </c>
      <c r="C14769">
        <v>1924786</v>
      </c>
      <c r="D14769">
        <v>559</v>
      </c>
      <c r="E14769">
        <v>391</v>
      </c>
      <c r="F14769" t="s">
        <v>3036</v>
      </c>
      <c r="G14769" t="s">
        <v>3035</v>
      </c>
      <c r="H14769" t="s">
        <v>3037</v>
      </c>
      <c r="I14769" t="s">
        <v>3037</v>
      </c>
      <c r="J14769" t="s">
        <v>3036</v>
      </c>
      <c r="K14769" t="s">
        <v>3038</v>
      </c>
      <c r="L14769" t="s">
        <v>13766</v>
      </c>
      <c r="M14769" t="s">
        <v>13767</v>
      </c>
      <c r="N14769">
        <v>5026270233</v>
      </c>
      <c r="O14769">
        <v>5026270233</v>
      </c>
      <c r="P14769" s="1" t="s">
        <v>13741</v>
      </c>
      <c r="Q14769" s="1" t="s">
        <v>13741</v>
      </c>
      <c r="R14769">
        <v>831147</v>
      </c>
      <c r="S14769">
        <v>831147</v>
      </c>
      <c r="T14769" s="2" t="s">
        <v>3437</v>
      </c>
      <c r="U14769" s="2" t="s">
        <v>3437</v>
      </c>
      <c r="V14769" s="2">
        <v>45323</v>
      </c>
      <c r="W14769" s="2">
        <v>45314</v>
      </c>
    </row>
    <row r="14770" spans="1:23" x14ac:dyDescent="0.25">
      <c r="A14770" t="s">
        <v>3438</v>
      </c>
      <c r="B14770">
        <v>2061905</v>
      </c>
      <c r="C14770">
        <v>1920167</v>
      </c>
      <c r="D14770">
        <v>559</v>
      </c>
      <c r="E14770">
        <v>391</v>
      </c>
      <c r="F14770" t="s">
        <v>3036</v>
      </c>
      <c r="G14770" t="s">
        <v>3035</v>
      </c>
      <c r="H14770" t="s">
        <v>3037</v>
      </c>
      <c r="I14770" t="s">
        <v>3037</v>
      </c>
      <c r="J14770" t="s">
        <v>3036</v>
      </c>
      <c r="K14770" t="s">
        <v>3038</v>
      </c>
      <c r="L14770" t="s">
        <v>13766</v>
      </c>
      <c r="M14770" t="s">
        <v>13767</v>
      </c>
      <c r="N14770">
        <v>491644353</v>
      </c>
      <c r="O14770">
        <v>491644353</v>
      </c>
      <c r="P14770" s="1" t="s">
        <v>13733</v>
      </c>
      <c r="Q14770" s="1" t="s">
        <v>13733</v>
      </c>
      <c r="R14770">
        <v>831147</v>
      </c>
      <c r="S14770">
        <v>831147</v>
      </c>
      <c r="T14770" s="2" t="s">
        <v>3439</v>
      </c>
      <c r="U14770" s="2" t="s">
        <v>3439</v>
      </c>
      <c r="V14770" s="2">
        <v>45323</v>
      </c>
      <c r="W14770" s="2">
        <v>45314</v>
      </c>
    </row>
    <row r="14771" spans="1:23" x14ac:dyDescent="0.25">
      <c r="A14771" t="s">
        <v>3440</v>
      </c>
      <c r="B14771">
        <v>2066758</v>
      </c>
      <c r="C14771">
        <v>1924016</v>
      </c>
      <c r="D14771">
        <v>559</v>
      </c>
      <c r="E14771">
        <v>391</v>
      </c>
      <c r="F14771" t="s">
        <v>3036</v>
      </c>
      <c r="G14771" t="s">
        <v>3035</v>
      </c>
      <c r="H14771" t="s">
        <v>3037</v>
      </c>
      <c r="I14771" t="s">
        <v>3037</v>
      </c>
      <c r="J14771" t="s">
        <v>3036</v>
      </c>
      <c r="K14771" t="s">
        <v>3038</v>
      </c>
      <c r="L14771" t="s">
        <v>13766</v>
      </c>
      <c r="M14771" t="s">
        <v>13767</v>
      </c>
      <c r="N14771">
        <v>184829996</v>
      </c>
      <c r="O14771">
        <v>184829996</v>
      </c>
      <c r="P14771" s="1" t="s">
        <v>13734</v>
      </c>
      <c r="Q14771" s="1" t="s">
        <v>13734</v>
      </c>
      <c r="R14771">
        <v>831147</v>
      </c>
      <c r="S14771">
        <v>831147</v>
      </c>
      <c r="T14771" s="2" t="s">
        <v>3441</v>
      </c>
      <c r="U14771" s="2" t="s">
        <v>3441</v>
      </c>
      <c r="V14771" s="2">
        <v>45323</v>
      </c>
      <c r="W14771" s="2">
        <v>45314</v>
      </c>
    </row>
    <row r="14772" spans="1:23" x14ac:dyDescent="0.25">
      <c r="A14772" t="s">
        <v>3442</v>
      </c>
      <c r="B14772">
        <v>2062631</v>
      </c>
      <c r="C14772">
        <v>1920898</v>
      </c>
      <c r="D14772">
        <v>559</v>
      </c>
      <c r="E14772">
        <v>391</v>
      </c>
      <c r="F14772" t="s">
        <v>3036</v>
      </c>
      <c r="G14772" t="s">
        <v>3035</v>
      </c>
      <c r="H14772" t="s">
        <v>3037</v>
      </c>
      <c r="I14772" t="s">
        <v>3037</v>
      </c>
      <c r="J14772" t="s">
        <v>3036</v>
      </c>
      <c r="K14772" t="s">
        <v>3038</v>
      </c>
      <c r="L14772" t="s">
        <v>13766</v>
      </c>
      <c r="M14772" t="s">
        <v>13767</v>
      </c>
      <c r="N14772">
        <v>631726293</v>
      </c>
      <c r="O14772">
        <v>631726293</v>
      </c>
      <c r="P14772" s="1" t="s">
        <v>13744</v>
      </c>
      <c r="Q14772" s="1" t="s">
        <v>13744</v>
      </c>
      <c r="R14772">
        <v>831147</v>
      </c>
      <c r="S14772">
        <v>831147</v>
      </c>
      <c r="T14772" s="2" t="s">
        <v>3443</v>
      </c>
      <c r="U14772" s="2" t="s">
        <v>3443</v>
      </c>
      <c r="V14772" s="2">
        <v>45323</v>
      </c>
      <c r="W14772" s="2">
        <v>45314</v>
      </c>
    </row>
    <row r="14773" spans="1:23" x14ac:dyDescent="0.25">
      <c r="A14773" t="s">
        <v>3444</v>
      </c>
      <c r="B14773">
        <v>2063759</v>
      </c>
      <c r="C14773">
        <v>1922091</v>
      </c>
      <c r="D14773">
        <v>559</v>
      </c>
      <c r="E14773">
        <v>391</v>
      </c>
      <c r="F14773" t="s">
        <v>3036</v>
      </c>
      <c r="G14773" t="s">
        <v>3035</v>
      </c>
      <c r="H14773" t="s">
        <v>3037</v>
      </c>
      <c r="I14773" t="s">
        <v>3037</v>
      </c>
      <c r="J14773" t="s">
        <v>3036</v>
      </c>
      <c r="K14773" t="s">
        <v>3038</v>
      </c>
      <c r="L14773" t="s">
        <v>13766</v>
      </c>
      <c r="M14773" t="s">
        <v>13767</v>
      </c>
      <c r="N14773">
        <v>642203912</v>
      </c>
      <c r="O14773">
        <v>642203912</v>
      </c>
      <c r="P14773" s="1" t="s">
        <v>13732</v>
      </c>
      <c r="Q14773" s="1" t="s">
        <v>13732</v>
      </c>
      <c r="R14773">
        <v>831147</v>
      </c>
      <c r="S14773">
        <v>831147</v>
      </c>
      <c r="T14773" s="2" t="s">
        <v>3445</v>
      </c>
      <c r="U14773" s="2" t="s">
        <v>3445</v>
      </c>
      <c r="V14773" s="2">
        <v>45323</v>
      </c>
      <c r="W14773" s="2">
        <v>45314</v>
      </c>
    </row>
    <row r="14774" spans="1:23" x14ac:dyDescent="0.25">
      <c r="A14774" t="s">
        <v>3446</v>
      </c>
      <c r="B14774">
        <v>2068379</v>
      </c>
      <c r="C14774">
        <v>1949398</v>
      </c>
      <c r="D14774">
        <v>559</v>
      </c>
      <c r="E14774">
        <v>391</v>
      </c>
      <c r="F14774" t="s">
        <v>3036</v>
      </c>
      <c r="G14774" t="s">
        <v>3035</v>
      </c>
      <c r="H14774" t="s">
        <v>3037</v>
      </c>
      <c r="I14774" t="s">
        <v>3037</v>
      </c>
      <c r="J14774" t="s">
        <v>3036</v>
      </c>
      <c r="K14774" t="s">
        <v>3038</v>
      </c>
      <c r="L14774" t="s">
        <v>13766</v>
      </c>
      <c r="M14774" t="s">
        <v>13767</v>
      </c>
      <c r="N14774">
        <v>5131484770</v>
      </c>
      <c r="O14774">
        <v>5131484770</v>
      </c>
      <c r="P14774" s="1" t="s">
        <v>13735</v>
      </c>
      <c r="Q14774" s="1" t="s">
        <v>13735</v>
      </c>
      <c r="R14774">
        <v>831147</v>
      </c>
      <c r="S14774">
        <v>831147</v>
      </c>
      <c r="T14774" s="2" t="s">
        <v>3447</v>
      </c>
      <c r="U14774" s="2" t="s">
        <v>3447</v>
      </c>
      <c r="V14774" s="2">
        <v>45323</v>
      </c>
      <c r="W14774" s="2">
        <v>45314</v>
      </c>
    </row>
    <row r="14775" spans="1:23" x14ac:dyDescent="0.25">
      <c r="A14775" t="s">
        <v>3448</v>
      </c>
      <c r="B14775">
        <v>2062011</v>
      </c>
      <c r="C14775">
        <v>1920275</v>
      </c>
      <c r="D14775">
        <v>559</v>
      </c>
      <c r="E14775">
        <v>391</v>
      </c>
      <c r="F14775" t="s">
        <v>3036</v>
      </c>
      <c r="G14775" t="s">
        <v>3035</v>
      </c>
      <c r="H14775" t="s">
        <v>3037</v>
      </c>
      <c r="I14775" t="s">
        <v>3037</v>
      </c>
      <c r="J14775" t="s">
        <v>3036</v>
      </c>
      <c r="K14775" t="s">
        <v>3038</v>
      </c>
      <c r="L14775" t="s">
        <v>13766</v>
      </c>
      <c r="M14775" t="s">
        <v>13767</v>
      </c>
      <c r="N14775">
        <v>491688496</v>
      </c>
      <c r="O14775">
        <v>491688496</v>
      </c>
      <c r="P14775" s="1" t="s">
        <v>13733</v>
      </c>
      <c r="Q14775" s="1" t="s">
        <v>13733</v>
      </c>
      <c r="R14775">
        <v>831147</v>
      </c>
      <c r="S14775">
        <v>831147</v>
      </c>
      <c r="T14775" s="2" t="s">
        <v>3449</v>
      </c>
      <c r="U14775" s="2" t="s">
        <v>3449</v>
      </c>
      <c r="V14775" s="2">
        <v>45323</v>
      </c>
      <c r="W14775" s="2">
        <v>45314</v>
      </c>
    </row>
    <row r="14776" spans="1:23" x14ac:dyDescent="0.25">
      <c r="A14776" t="s">
        <v>3450</v>
      </c>
      <c r="B14776">
        <v>2067984</v>
      </c>
      <c r="C14776">
        <v>1925421</v>
      </c>
      <c r="D14776">
        <v>559</v>
      </c>
      <c r="E14776">
        <v>391</v>
      </c>
      <c r="F14776" t="s">
        <v>3036</v>
      </c>
      <c r="G14776" t="s">
        <v>3035</v>
      </c>
      <c r="H14776" t="s">
        <v>3037</v>
      </c>
      <c r="I14776" t="s">
        <v>3037</v>
      </c>
      <c r="J14776" t="s">
        <v>3036</v>
      </c>
      <c r="K14776" t="s">
        <v>3038</v>
      </c>
      <c r="L14776" t="s">
        <v>13766</v>
      </c>
      <c r="M14776" t="s">
        <v>13767</v>
      </c>
      <c r="N14776">
        <v>5011182169</v>
      </c>
      <c r="O14776">
        <v>5011182169</v>
      </c>
      <c r="P14776" s="1" t="s">
        <v>13745</v>
      </c>
      <c r="Q14776" s="1" t="s">
        <v>13745</v>
      </c>
      <c r="R14776">
        <v>831147</v>
      </c>
      <c r="S14776">
        <v>831147</v>
      </c>
      <c r="T14776" s="2" t="s">
        <v>3451</v>
      </c>
      <c r="U14776" s="2" t="s">
        <v>3451</v>
      </c>
      <c r="V14776" s="2">
        <v>45323</v>
      </c>
      <c r="W14776" s="2">
        <v>45314</v>
      </c>
    </row>
    <row r="14777" spans="1:23" x14ac:dyDescent="0.25">
      <c r="A14777" t="s">
        <v>3452</v>
      </c>
      <c r="B14777">
        <v>2061579</v>
      </c>
      <c r="C14777">
        <v>1919875</v>
      </c>
      <c r="D14777">
        <v>559</v>
      </c>
      <c r="E14777">
        <v>391</v>
      </c>
      <c r="F14777" t="s">
        <v>3036</v>
      </c>
      <c r="G14777" t="s">
        <v>3035</v>
      </c>
      <c r="H14777" t="s">
        <v>3037</v>
      </c>
      <c r="I14777" t="s">
        <v>3037</v>
      </c>
      <c r="J14777" t="s">
        <v>3036</v>
      </c>
      <c r="K14777" t="s">
        <v>3038</v>
      </c>
      <c r="L14777" t="s">
        <v>13766</v>
      </c>
      <c r="M14777" t="s">
        <v>13767</v>
      </c>
      <c r="N14777">
        <v>831894178</v>
      </c>
      <c r="O14777">
        <v>831894178</v>
      </c>
      <c r="P14777" s="1" t="s">
        <v>13740</v>
      </c>
      <c r="Q14777" s="1" t="s">
        <v>13740</v>
      </c>
      <c r="R14777">
        <v>831147</v>
      </c>
      <c r="S14777">
        <v>831147</v>
      </c>
      <c r="T14777" s="2" t="s">
        <v>3453</v>
      </c>
      <c r="U14777" s="2" t="s">
        <v>3453</v>
      </c>
      <c r="V14777" s="2">
        <v>45323</v>
      </c>
      <c r="W14777" s="2">
        <v>45314</v>
      </c>
    </row>
    <row r="14778" spans="1:23" x14ac:dyDescent="0.25">
      <c r="A14778" t="s">
        <v>3454</v>
      </c>
      <c r="B14778">
        <v>2063527</v>
      </c>
      <c r="C14778">
        <v>1921765</v>
      </c>
      <c r="D14778">
        <v>559</v>
      </c>
      <c r="E14778">
        <v>391</v>
      </c>
      <c r="F14778" t="s">
        <v>3036</v>
      </c>
      <c r="G14778" t="s">
        <v>3035</v>
      </c>
      <c r="H14778" t="s">
        <v>3037</v>
      </c>
      <c r="I14778" t="s">
        <v>3037</v>
      </c>
      <c r="J14778" t="s">
        <v>3036</v>
      </c>
      <c r="K14778" t="s">
        <v>3038</v>
      </c>
      <c r="L14778" t="s">
        <v>13766</v>
      </c>
      <c r="M14778" t="s">
        <v>13767</v>
      </c>
      <c r="N14778">
        <v>642204482</v>
      </c>
      <c r="O14778">
        <v>642204482</v>
      </c>
      <c r="P14778" s="1" t="s">
        <v>13732</v>
      </c>
      <c r="Q14778" s="1" t="s">
        <v>13732</v>
      </c>
      <c r="R14778">
        <v>831147</v>
      </c>
      <c r="S14778">
        <v>831147</v>
      </c>
      <c r="T14778" s="2" t="s">
        <v>3455</v>
      </c>
      <c r="U14778" s="2" t="s">
        <v>3455</v>
      </c>
      <c r="V14778" s="2">
        <v>45323</v>
      </c>
      <c r="W14778" s="2">
        <v>45314</v>
      </c>
    </row>
    <row r="14779" spans="1:23" x14ac:dyDescent="0.25">
      <c r="A14779" t="s">
        <v>3456</v>
      </c>
      <c r="B14779">
        <v>2061591</v>
      </c>
      <c r="C14779">
        <v>1919893</v>
      </c>
      <c r="D14779">
        <v>559</v>
      </c>
      <c r="E14779">
        <v>391</v>
      </c>
      <c r="F14779" t="s">
        <v>3036</v>
      </c>
      <c r="G14779" t="s">
        <v>3035</v>
      </c>
      <c r="H14779" t="s">
        <v>3037</v>
      </c>
      <c r="I14779" t="s">
        <v>3037</v>
      </c>
      <c r="J14779" t="s">
        <v>3036</v>
      </c>
      <c r="K14779" t="s">
        <v>3038</v>
      </c>
      <c r="L14779" t="s">
        <v>13766</v>
      </c>
      <c r="M14779" t="s">
        <v>13767</v>
      </c>
      <c r="N14779">
        <v>631715438</v>
      </c>
      <c r="O14779">
        <v>631715438</v>
      </c>
      <c r="P14779" s="1" t="s">
        <v>13740</v>
      </c>
      <c r="Q14779" s="1" t="s">
        <v>13740</v>
      </c>
      <c r="R14779">
        <v>831147</v>
      </c>
      <c r="S14779">
        <v>831147</v>
      </c>
      <c r="T14779" s="2" t="s">
        <v>3457</v>
      </c>
      <c r="U14779" s="2" t="s">
        <v>3457</v>
      </c>
      <c r="V14779" s="2">
        <v>45323</v>
      </c>
      <c r="W14779" s="2">
        <v>45314</v>
      </c>
    </row>
    <row r="14780" spans="1:23" x14ac:dyDescent="0.25">
      <c r="A14780" t="s">
        <v>3458</v>
      </c>
      <c r="B14780">
        <v>2065748</v>
      </c>
      <c r="C14780">
        <v>1922857</v>
      </c>
      <c r="D14780">
        <v>559</v>
      </c>
      <c r="E14780">
        <v>391</v>
      </c>
      <c r="F14780" t="s">
        <v>3036</v>
      </c>
      <c r="G14780" t="s">
        <v>3035</v>
      </c>
      <c r="H14780" t="s">
        <v>3037</v>
      </c>
      <c r="I14780" t="s">
        <v>3037</v>
      </c>
      <c r="J14780" t="s">
        <v>3036</v>
      </c>
      <c r="K14780" t="s">
        <v>3038</v>
      </c>
      <c r="L14780" t="s">
        <v>13766</v>
      </c>
      <c r="M14780" t="s">
        <v>13767</v>
      </c>
      <c r="N14780">
        <v>174094948</v>
      </c>
      <c r="O14780">
        <v>174094948</v>
      </c>
      <c r="P14780" s="1" t="s">
        <v>13728</v>
      </c>
      <c r="Q14780" s="1" t="s">
        <v>13728</v>
      </c>
      <c r="R14780">
        <v>831147</v>
      </c>
      <c r="S14780">
        <v>831147</v>
      </c>
      <c r="T14780" s="2" t="s">
        <v>3459</v>
      </c>
      <c r="U14780" s="2" t="s">
        <v>3459</v>
      </c>
      <c r="V14780" s="2">
        <v>45323</v>
      </c>
      <c r="W14780" s="2">
        <v>45314</v>
      </c>
    </row>
    <row r="14781" spans="1:23" x14ac:dyDescent="0.25">
      <c r="A14781" t="s">
        <v>3460</v>
      </c>
      <c r="B14781">
        <v>2066336</v>
      </c>
      <c r="C14781">
        <v>1923519</v>
      </c>
      <c r="D14781">
        <v>559</v>
      </c>
      <c r="E14781">
        <v>391</v>
      </c>
      <c r="F14781" t="s">
        <v>3036</v>
      </c>
      <c r="G14781" t="s">
        <v>3035</v>
      </c>
      <c r="H14781" t="s">
        <v>3037</v>
      </c>
      <c r="I14781" t="s">
        <v>3037</v>
      </c>
      <c r="J14781" t="s">
        <v>3036</v>
      </c>
      <c r="K14781" t="s">
        <v>3038</v>
      </c>
      <c r="L14781" t="s">
        <v>13766</v>
      </c>
      <c r="M14781" t="s">
        <v>13767</v>
      </c>
      <c r="N14781">
        <v>784934591</v>
      </c>
      <c r="O14781">
        <v>784934591</v>
      </c>
      <c r="P14781" s="1" t="s">
        <v>13734</v>
      </c>
      <c r="Q14781" s="1" t="s">
        <v>13734</v>
      </c>
      <c r="R14781">
        <v>831147</v>
      </c>
      <c r="S14781">
        <v>831147</v>
      </c>
      <c r="T14781" s="2" t="s">
        <v>3461</v>
      </c>
      <c r="U14781" s="2" t="s">
        <v>3461</v>
      </c>
      <c r="V14781" s="2">
        <v>45323</v>
      </c>
      <c r="W14781" s="2">
        <v>45314</v>
      </c>
    </row>
    <row r="14782" spans="1:23" x14ac:dyDescent="0.25">
      <c r="A14782" t="s">
        <v>3462</v>
      </c>
      <c r="B14782">
        <v>2065689</v>
      </c>
      <c r="C14782">
        <v>1922781</v>
      </c>
      <c r="D14782">
        <v>559</v>
      </c>
      <c r="E14782">
        <v>391</v>
      </c>
      <c r="F14782" t="s">
        <v>3036</v>
      </c>
      <c r="G14782" t="s">
        <v>3035</v>
      </c>
      <c r="H14782" t="s">
        <v>3037</v>
      </c>
      <c r="I14782" t="s">
        <v>3037</v>
      </c>
      <c r="J14782" t="s">
        <v>3036</v>
      </c>
      <c r="K14782" t="s">
        <v>3038</v>
      </c>
      <c r="L14782" t="s">
        <v>13766</v>
      </c>
      <c r="M14782" t="s">
        <v>13767</v>
      </c>
      <c r="N14782">
        <v>174097316</v>
      </c>
      <c r="O14782">
        <v>174097316</v>
      </c>
      <c r="P14782" s="1" t="s">
        <v>13728</v>
      </c>
      <c r="Q14782" s="1" t="s">
        <v>13728</v>
      </c>
      <c r="R14782">
        <v>831147</v>
      </c>
      <c r="S14782">
        <v>831147</v>
      </c>
      <c r="T14782" s="2" t="s">
        <v>3463</v>
      </c>
      <c r="U14782" s="2" t="s">
        <v>3463</v>
      </c>
      <c r="V14782" s="2">
        <v>45323</v>
      </c>
      <c r="W14782" s="2">
        <v>45314</v>
      </c>
    </row>
    <row r="14783" spans="1:23" x14ac:dyDescent="0.25">
      <c r="A14783" t="s">
        <v>3464</v>
      </c>
      <c r="B14783">
        <v>2066649</v>
      </c>
      <c r="C14783">
        <v>1923903</v>
      </c>
      <c r="D14783">
        <v>559</v>
      </c>
      <c r="E14783">
        <v>391</v>
      </c>
      <c r="F14783" t="s">
        <v>3036</v>
      </c>
      <c r="G14783" t="s">
        <v>3035</v>
      </c>
      <c r="H14783" t="s">
        <v>3037</v>
      </c>
      <c r="I14783" t="s">
        <v>3037</v>
      </c>
      <c r="J14783" t="s">
        <v>3036</v>
      </c>
      <c r="K14783" t="s">
        <v>3038</v>
      </c>
      <c r="L14783" t="s">
        <v>13766</v>
      </c>
      <c r="M14783" t="s">
        <v>13767</v>
      </c>
      <c r="N14783">
        <v>5010361891</v>
      </c>
      <c r="O14783">
        <v>5010361891</v>
      </c>
      <c r="P14783" s="1" t="s">
        <v>13737</v>
      </c>
      <c r="Q14783" s="1" t="s">
        <v>13737</v>
      </c>
      <c r="R14783">
        <v>831147</v>
      </c>
      <c r="S14783">
        <v>831147</v>
      </c>
      <c r="T14783" s="2" t="s">
        <v>3465</v>
      </c>
      <c r="U14783" s="2" t="s">
        <v>3465</v>
      </c>
      <c r="V14783" s="2">
        <v>45323</v>
      </c>
      <c r="W14783" s="2">
        <v>45314</v>
      </c>
    </row>
    <row r="14784" spans="1:23" x14ac:dyDescent="0.25">
      <c r="A14784" t="s">
        <v>3466</v>
      </c>
      <c r="B14784">
        <v>2067892</v>
      </c>
      <c r="C14784">
        <v>1925306</v>
      </c>
      <c r="D14784">
        <v>559</v>
      </c>
      <c r="E14784">
        <v>391</v>
      </c>
      <c r="F14784" t="s">
        <v>3036</v>
      </c>
      <c r="G14784" t="s">
        <v>3035</v>
      </c>
      <c r="H14784" t="s">
        <v>3037</v>
      </c>
      <c r="I14784" t="s">
        <v>3037</v>
      </c>
      <c r="J14784" t="s">
        <v>3036</v>
      </c>
      <c r="K14784" t="s">
        <v>3038</v>
      </c>
      <c r="L14784" t="s">
        <v>13766</v>
      </c>
      <c r="M14784" t="s">
        <v>13767</v>
      </c>
      <c r="N14784">
        <v>5011181709</v>
      </c>
      <c r="O14784">
        <v>5011181709</v>
      </c>
      <c r="P14784" s="1" t="s">
        <v>13745</v>
      </c>
      <c r="Q14784" s="1" t="s">
        <v>13745</v>
      </c>
      <c r="R14784">
        <v>831147</v>
      </c>
      <c r="S14784">
        <v>831147</v>
      </c>
      <c r="T14784" s="2" t="s">
        <v>3467</v>
      </c>
      <c r="U14784" s="2" t="s">
        <v>3467</v>
      </c>
      <c r="V14784" s="2">
        <v>45323</v>
      </c>
      <c r="W14784" s="2">
        <v>45314</v>
      </c>
    </row>
    <row r="14785" spans="1:23" x14ac:dyDescent="0.25">
      <c r="A14785" t="s">
        <v>3468</v>
      </c>
      <c r="B14785">
        <v>2067376</v>
      </c>
      <c r="C14785">
        <v>1924704</v>
      </c>
      <c r="D14785">
        <v>559</v>
      </c>
      <c r="E14785">
        <v>391</v>
      </c>
      <c r="F14785" t="s">
        <v>3036</v>
      </c>
      <c r="G14785" t="s">
        <v>3035</v>
      </c>
      <c r="H14785" t="s">
        <v>3037</v>
      </c>
      <c r="I14785" t="s">
        <v>3037</v>
      </c>
      <c r="J14785" t="s">
        <v>3036</v>
      </c>
      <c r="K14785" t="s">
        <v>3038</v>
      </c>
      <c r="L14785" t="s">
        <v>13766</v>
      </c>
      <c r="M14785" t="s">
        <v>13767</v>
      </c>
      <c r="N14785">
        <v>5116062234</v>
      </c>
      <c r="O14785">
        <v>5116062234</v>
      </c>
      <c r="P14785" s="1" t="s">
        <v>13742</v>
      </c>
      <c r="Q14785" s="1" t="s">
        <v>13742</v>
      </c>
      <c r="R14785">
        <v>831147</v>
      </c>
      <c r="S14785">
        <v>831147</v>
      </c>
      <c r="T14785" s="2" t="s">
        <v>3469</v>
      </c>
      <c r="U14785" s="2" t="s">
        <v>3469</v>
      </c>
      <c r="V14785" s="2">
        <v>45323</v>
      </c>
      <c r="W14785" s="2">
        <v>45314</v>
      </c>
    </row>
    <row r="14786" spans="1:23" x14ac:dyDescent="0.25">
      <c r="A14786" t="s">
        <v>3470</v>
      </c>
      <c r="B14786">
        <v>2061186</v>
      </c>
      <c r="C14786">
        <v>1919445</v>
      </c>
      <c r="D14786">
        <v>559</v>
      </c>
      <c r="E14786">
        <v>391</v>
      </c>
      <c r="F14786" t="s">
        <v>3036</v>
      </c>
      <c r="G14786" t="s">
        <v>3035</v>
      </c>
      <c r="H14786" t="s">
        <v>3037</v>
      </c>
      <c r="I14786" t="s">
        <v>3037</v>
      </c>
      <c r="J14786" t="s">
        <v>3036</v>
      </c>
      <c r="K14786" t="s">
        <v>3038</v>
      </c>
      <c r="L14786" t="s">
        <v>13766</v>
      </c>
      <c r="M14786" t="s">
        <v>13767</v>
      </c>
      <c r="N14786">
        <v>491646824</v>
      </c>
      <c r="O14786">
        <v>491646824</v>
      </c>
      <c r="P14786" s="1" t="s">
        <v>13733</v>
      </c>
      <c r="Q14786" s="1" t="s">
        <v>13733</v>
      </c>
      <c r="R14786">
        <v>831147</v>
      </c>
      <c r="S14786">
        <v>831147</v>
      </c>
      <c r="T14786" s="2" t="s">
        <v>3471</v>
      </c>
      <c r="U14786" s="2" t="s">
        <v>3471</v>
      </c>
      <c r="V14786" s="2">
        <v>45323</v>
      </c>
      <c r="W14786" s="2">
        <v>45314</v>
      </c>
    </row>
    <row r="14787" spans="1:23" x14ac:dyDescent="0.25">
      <c r="A14787" t="s">
        <v>3472</v>
      </c>
      <c r="B14787">
        <v>2067955</v>
      </c>
      <c r="C14787">
        <v>1925382</v>
      </c>
      <c r="D14787">
        <v>559</v>
      </c>
      <c r="E14787">
        <v>391</v>
      </c>
      <c r="F14787" t="s">
        <v>3036</v>
      </c>
      <c r="G14787" t="s">
        <v>3035</v>
      </c>
      <c r="H14787" t="s">
        <v>3037</v>
      </c>
      <c r="I14787" t="s">
        <v>3037</v>
      </c>
      <c r="J14787" t="s">
        <v>3036</v>
      </c>
      <c r="K14787" t="s">
        <v>3038</v>
      </c>
      <c r="L14787" t="s">
        <v>13766</v>
      </c>
      <c r="M14787" t="s">
        <v>13767</v>
      </c>
      <c r="N14787">
        <v>5116064401</v>
      </c>
      <c r="O14787">
        <v>5116064401</v>
      </c>
      <c r="P14787" s="1" t="s">
        <v>13742</v>
      </c>
      <c r="Q14787" s="1" t="s">
        <v>13742</v>
      </c>
      <c r="R14787">
        <v>831147</v>
      </c>
      <c r="S14787">
        <v>831147</v>
      </c>
      <c r="T14787" s="2" t="s">
        <v>3473</v>
      </c>
      <c r="U14787" s="2" t="s">
        <v>3473</v>
      </c>
      <c r="V14787" s="2">
        <v>45323</v>
      </c>
      <c r="W14787" s="2">
        <v>45314</v>
      </c>
    </row>
    <row r="14788" spans="1:23" x14ac:dyDescent="0.25">
      <c r="A14788" t="s">
        <v>3474</v>
      </c>
      <c r="B14788">
        <v>2062074</v>
      </c>
      <c r="C14788">
        <v>1920334</v>
      </c>
      <c r="D14788">
        <v>559</v>
      </c>
      <c r="E14788">
        <v>391</v>
      </c>
      <c r="F14788" t="s">
        <v>3036</v>
      </c>
      <c r="G14788" t="s">
        <v>3035</v>
      </c>
      <c r="H14788" t="s">
        <v>3037</v>
      </c>
      <c r="I14788" t="s">
        <v>3037</v>
      </c>
      <c r="J14788" t="s">
        <v>3036</v>
      </c>
      <c r="K14788" t="s">
        <v>3038</v>
      </c>
      <c r="L14788" t="s">
        <v>13766</v>
      </c>
      <c r="M14788" t="s">
        <v>13767</v>
      </c>
      <c r="N14788">
        <v>491687598</v>
      </c>
      <c r="O14788">
        <v>491687598</v>
      </c>
      <c r="P14788" s="1" t="s">
        <v>13733</v>
      </c>
      <c r="Q14788" s="1" t="s">
        <v>13733</v>
      </c>
      <c r="R14788">
        <v>831147</v>
      </c>
      <c r="S14788">
        <v>831147</v>
      </c>
      <c r="T14788" s="2" t="s">
        <v>3475</v>
      </c>
      <c r="U14788" s="2" t="s">
        <v>3475</v>
      </c>
      <c r="V14788" s="2">
        <v>45323</v>
      </c>
      <c r="W14788" s="2">
        <v>45314</v>
      </c>
    </row>
    <row r="14789" spans="1:23" x14ac:dyDescent="0.25">
      <c r="A14789" t="s">
        <v>3476</v>
      </c>
      <c r="B14789">
        <v>2066170</v>
      </c>
      <c r="C14789">
        <v>1923311</v>
      </c>
      <c r="D14789">
        <v>559</v>
      </c>
      <c r="E14789">
        <v>391</v>
      </c>
      <c r="F14789" t="s">
        <v>3036</v>
      </c>
      <c r="G14789" t="s">
        <v>3035</v>
      </c>
      <c r="H14789" t="s">
        <v>3037</v>
      </c>
      <c r="I14789" t="s">
        <v>3037</v>
      </c>
      <c r="J14789" t="s">
        <v>3036</v>
      </c>
      <c r="K14789" t="s">
        <v>3038</v>
      </c>
      <c r="L14789" t="s">
        <v>13766</v>
      </c>
      <c r="M14789" t="s">
        <v>13767</v>
      </c>
      <c r="N14789">
        <v>5002184186</v>
      </c>
      <c r="O14789">
        <v>5002184186</v>
      </c>
      <c r="P14789" s="1" t="s">
        <v>13743</v>
      </c>
      <c r="Q14789" s="1" t="s">
        <v>13743</v>
      </c>
      <c r="R14789">
        <v>831147</v>
      </c>
      <c r="S14789">
        <v>831147</v>
      </c>
      <c r="T14789" s="2" t="s">
        <v>3477</v>
      </c>
      <c r="U14789" s="2" t="s">
        <v>3477</v>
      </c>
      <c r="V14789" s="2">
        <v>45323</v>
      </c>
      <c r="W14789" s="2">
        <v>45314</v>
      </c>
    </row>
    <row r="14790" spans="1:23" x14ac:dyDescent="0.25">
      <c r="A14790" t="s">
        <v>3478</v>
      </c>
      <c r="B14790">
        <v>2066413</v>
      </c>
      <c r="C14790">
        <v>1923602</v>
      </c>
      <c r="D14790">
        <v>559</v>
      </c>
      <c r="E14790">
        <v>391</v>
      </c>
      <c r="F14790" t="s">
        <v>3036</v>
      </c>
      <c r="G14790" t="s">
        <v>3035</v>
      </c>
      <c r="H14790" t="s">
        <v>3037</v>
      </c>
      <c r="I14790" t="s">
        <v>3037</v>
      </c>
      <c r="J14790" t="s">
        <v>3036</v>
      </c>
      <c r="K14790" t="s">
        <v>3038</v>
      </c>
      <c r="L14790" t="s">
        <v>13766</v>
      </c>
      <c r="M14790" t="s">
        <v>13767</v>
      </c>
      <c r="N14790">
        <v>5002184506</v>
      </c>
      <c r="O14790">
        <v>5002184506</v>
      </c>
      <c r="P14790" s="1" t="s">
        <v>13743</v>
      </c>
      <c r="Q14790" s="1" t="s">
        <v>13743</v>
      </c>
      <c r="R14790">
        <v>831147</v>
      </c>
      <c r="S14790">
        <v>831147</v>
      </c>
      <c r="T14790" s="2" t="s">
        <v>3479</v>
      </c>
      <c r="U14790" s="2" t="s">
        <v>3479</v>
      </c>
      <c r="V14790" s="2">
        <v>45323</v>
      </c>
      <c r="W14790" s="2">
        <v>45314</v>
      </c>
    </row>
    <row r="14791" spans="1:23" x14ac:dyDescent="0.25">
      <c r="A14791" t="s">
        <v>3480</v>
      </c>
      <c r="B14791">
        <v>2062605</v>
      </c>
      <c r="C14791">
        <v>1920877</v>
      </c>
      <c r="D14791">
        <v>559</v>
      </c>
      <c r="E14791">
        <v>391</v>
      </c>
      <c r="F14791" t="s">
        <v>3036</v>
      </c>
      <c r="G14791" t="s">
        <v>3035</v>
      </c>
      <c r="H14791" t="s">
        <v>3037</v>
      </c>
      <c r="I14791" t="s">
        <v>3037</v>
      </c>
      <c r="J14791" t="s">
        <v>3036</v>
      </c>
      <c r="K14791" t="s">
        <v>3038</v>
      </c>
      <c r="L14791" t="s">
        <v>13766</v>
      </c>
      <c r="M14791" t="s">
        <v>13767</v>
      </c>
      <c r="N14791">
        <v>631704772</v>
      </c>
      <c r="O14791">
        <v>631704772</v>
      </c>
      <c r="P14791" s="1" t="s">
        <v>13740</v>
      </c>
      <c r="Q14791" s="1" t="s">
        <v>13740</v>
      </c>
      <c r="R14791">
        <v>831147</v>
      </c>
      <c r="S14791">
        <v>831147</v>
      </c>
      <c r="T14791" s="2" t="s">
        <v>3481</v>
      </c>
      <c r="U14791" s="2" t="s">
        <v>3481</v>
      </c>
      <c r="V14791" s="2">
        <v>45323</v>
      </c>
      <c r="W14791" s="2">
        <v>45314</v>
      </c>
    </row>
    <row r="14792" spans="1:23" x14ac:dyDescent="0.25">
      <c r="A14792" t="s">
        <v>3482</v>
      </c>
      <c r="B14792">
        <v>2066916</v>
      </c>
      <c r="C14792">
        <v>1924185</v>
      </c>
      <c r="D14792">
        <v>559</v>
      </c>
      <c r="E14792">
        <v>391</v>
      </c>
      <c r="F14792" t="s">
        <v>3036</v>
      </c>
      <c r="G14792" t="s">
        <v>3035</v>
      </c>
      <c r="H14792" t="s">
        <v>3037</v>
      </c>
      <c r="I14792" t="s">
        <v>3037</v>
      </c>
      <c r="J14792" t="s">
        <v>3036</v>
      </c>
      <c r="K14792" t="s">
        <v>3038</v>
      </c>
      <c r="L14792" t="s">
        <v>13766</v>
      </c>
      <c r="M14792" t="s">
        <v>13767</v>
      </c>
      <c r="N14792">
        <v>5010361557</v>
      </c>
      <c r="O14792">
        <v>5010361557</v>
      </c>
      <c r="P14792" s="1" t="s">
        <v>13737</v>
      </c>
      <c r="Q14792" s="1" t="s">
        <v>13737</v>
      </c>
      <c r="R14792">
        <v>831147</v>
      </c>
      <c r="S14792">
        <v>831147</v>
      </c>
      <c r="T14792" s="2" t="s">
        <v>3483</v>
      </c>
      <c r="U14792" s="2" t="s">
        <v>3483</v>
      </c>
      <c r="V14792" s="2">
        <v>45323</v>
      </c>
      <c r="W14792" s="2">
        <v>45314</v>
      </c>
    </row>
    <row r="14793" spans="1:23" x14ac:dyDescent="0.25">
      <c r="A14793" t="s">
        <v>3484</v>
      </c>
      <c r="B14793">
        <v>2068271</v>
      </c>
      <c r="C14793">
        <v>1925731</v>
      </c>
      <c r="D14793">
        <v>559</v>
      </c>
      <c r="E14793">
        <v>391</v>
      </c>
      <c r="F14793" t="s">
        <v>3036</v>
      </c>
      <c r="G14793" t="s">
        <v>3035</v>
      </c>
      <c r="H14793" t="s">
        <v>3037</v>
      </c>
      <c r="I14793" t="s">
        <v>3037</v>
      </c>
      <c r="J14793" t="s">
        <v>3036</v>
      </c>
      <c r="K14793" t="s">
        <v>3038</v>
      </c>
      <c r="L14793" t="s">
        <v>13766</v>
      </c>
      <c r="M14793" t="s">
        <v>13767</v>
      </c>
      <c r="N14793">
        <v>5131485059</v>
      </c>
      <c r="O14793">
        <v>5131485059</v>
      </c>
      <c r="P14793" s="1" t="s">
        <v>13735</v>
      </c>
      <c r="Q14793" s="1" t="s">
        <v>13735</v>
      </c>
      <c r="R14793">
        <v>831147</v>
      </c>
      <c r="S14793">
        <v>831147</v>
      </c>
      <c r="T14793" s="2" t="s">
        <v>3485</v>
      </c>
      <c r="U14793" s="2" t="s">
        <v>3485</v>
      </c>
      <c r="V14793" s="2">
        <v>45323</v>
      </c>
      <c r="W14793" s="2">
        <v>45314</v>
      </c>
    </row>
    <row r="14794" spans="1:23" x14ac:dyDescent="0.25">
      <c r="A14794" t="s">
        <v>3486</v>
      </c>
      <c r="B14794">
        <v>2062441</v>
      </c>
      <c r="C14794">
        <v>1920689</v>
      </c>
      <c r="D14794">
        <v>559</v>
      </c>
      <c r="E14794">
        <v>391</v>
      </c>
      <c r="F14794" t="s">
        <v>3036</v>
      </c>
      <c r="G14794" t="s">
        <v>3035</v>
      </c>
      <c r="H14794" t="s">
        <v>3037</v>
      </c>
      <c r="I14794" t="s">
        <v>3037</v>
      </c>
      <c r="J14794" t="s">
        <v>3036</v>
      </c>
      <c r="K14794" t="s">
        <v>3038</v>
      </c>
      <c r="L14794" t="s">
        <v>13766</v>
      </c>
      <c r="M14794" t="s">
        <v>13767</v>
      </c>
      <c r="N14794">
        <v>631727886</v>
      </c>
      <c r="O14794">
        <v>631727886</v>
      </c>
      <c r="P14794" s="1" t="s">
        <v>13744</v>
      </c>
      <c r="Q14794" s="1" t="s">
        <v>13744</v>
      </c>
      <c r="R14794">
        <v>831147</v>
      </c>
      <c r="S14794">
        <v>831147</v>
      </c>
      <c r="T14794" s="2" t="s">
        <v>3487</v>
      </c>
      <c r="U14794" s="2" t="s">
        <v>3487</v>
      </c>
      <c r="V14794" s="2">
        <v>45323</v>
      </c>
      <c r="W14794" s="2">
        <v>45314</v>
      </c>
    </row>
    <row r="14795" spans="1:23" x14ac:dyDescent="0.25">
      <c r="A14795" t="s">
        <v>3488</v>
      </c>
      <c r="B14795">
        <v>2063957</v>
      </c>
      <c r="C14795">
        <v>1922321</v>
      </c>
      <c r="D14795">
        <v>559</v>
      </c>
      <c r="E14795">
        <v>391</v>
      </c>
      <c r="F14795" t="s">
        <v>3036</v>
      </c>
      <c r="G14795" t="s">
        <v>3035</v>
      </c>
      <c r="H14795" t="s">
        <v>3037</v>
      </c>
      <c r="I14795" t="s">
        <v>3037</v>
      </c>
      <c r="J14795" t="s">
        <v>3036</v>
      </c>
      <c r="K14795" t="s">
        <v>3038</v>
      </c>
      <c r="L14795" t="s">
        <v>13766</v>
      </c>
      <c r="M14795" t="s">
        <v>13767</v>
      </c>
      <c r="N14795">
        <v>174096199</v>
      </c>
      <c r="O14795">
        <v>174096199</v>
      </c>
      <c r="P14795" s="1" t="s">
        <v>13728</v>
      </c>
      <c r="Q14795" s="1" t="s">
        <v>13728</v>
      </c>
      <c r="R14795">
        <v>831147</v>
      </c>
      <c r="S14795">
        <v>831147</v>
      </c>
      <c r="T14795" s="2" t="s">
        <v>3489</v>
      </c>
      <c r="U14795" s="2" t="s">
        <v>3489</v>
      </c>
      <c r="V14795" s="2">
        <v>45323</v>
      </c>
      <c r="W14795" s="2">
        <v>45314</v>
      </c>
    </row>
    <row r="14796" spans="1:23" x14ac:dyDescent="0.25">
      <c r="A14796" t="s">
        <v>3490</v>
      </c>
      <c r="B14796">
        <v>2068361</v>
      </c>
      <c r="C14796">
        <v>1945789</v>
      </c>
      <c r="D14796">
        <v>559</v>
      </c>
      <c r="E14796">
        <v>391</v>
      </c>
      <c r="F14796" t="s">
        <v>3036</v>
      </c>
      <c r="G14796" t="s">
        <v>3035</v>
      </c>
      <c r="H14796" t="s">
        <v>3037</v>
      </c>
      <c r="I14796" t="s">
        <v>3037</v>
      </c>
      <c r="J14796" t="s">
        <v>3036</v>
      </c>
      <c r="K14796" t="s">
        <v>3038</v>
      </c>
      <c r="L14796" t="s">
        <v>13766</v>
      </c>
      <c r="M14796" t="s">
        <v>13767</v>
      </c>
      <c r="N14796">
        <v>5131484819</v>
      </c>
      <c r="O14796">
        <v>5131484819</v>
      </c>
      <c r="P14796" s="1" t="s">
        <v>13735</v>
      </c>
      <c r="Q14796" s="1" t="s">
        <v>13735</v>
      </c>
      <c r="R14796">
        <v>831147</v>
      </c>
      <c r="S14796">
        <v>831147</v>
      </c>
      <c r="T14796" s="2" t="s">
        <v>3491</v>
      </c>
      <c r="U14796" s="2" t="s">
        <v>3491</v>
      </c>
      <c r="V14796" s="2">
        <v>45323</v>
      </c>
      <c r="W14796" s="2">
        <v>45314</v>
      </c>
    </row>
    <row r="14797" spans="1:23" x14ac:dyDescent="0.25">
      <c r="A14797" t="s">
        <v>3492</v>
      </c>
      <c r="B14797">
        <v>2068703</v>
      </c>
      <c r="C14797">
        <v>2031855</v>
      </c>
      <c r="D14797">
        <v>559</v>
      </c>
      <c r="E14797">
        <v>391</v>
      </c>
      <c r="F14797" t="s">
        <v>3036</v>
      </c>
      <c r="G14797" t="s">
        <v>3035</v>
      </c>
      <c r="H14797" t="s">
        <v>3037</v>
      </c>
      <c r="I14797" t="s">
        <v>3037</v>
      </c>
      <c r="J14797" t="s">
        <v>3036</v>
      </c>
      <c r="K14797" t="s">
        <v>3038</v>
      </c>
      <c r="L14797" t="s">
        <v>13766</v>
      </c>
      <c r="M14797" t="s">
        <v>13767</v>
      </c>
      <c r="N14797">
        <v>135287808</v>
      </c>
      <c r="O14797">
        <v>135287808</v>
      </c>
      <c r="P14797" s="1" t="s">
        <v>13754</v>
      </c>
      <c r="Q14797" s="1" t="s">
        <v>13754</v>
      </c>
      <c r="R14797">
        <v>831147</v>
      </c>
      <c r="S14797">
        <v>831147</v>
      </c>
      <c r="T14797" s="2" t="s">
        <v>3493</v>
      </c>
      <c r="U14797" s="2" t="s">
        <v>3493</v>
      </c>
      <c r="V14797" s="2">
        <v>45323</v>
      </c>
      <c r="W14797" s="2">
        <v>45314</v>
      </c>
    </row>
    <row r="14798" spans="1:23" x14ac:dyDescent="0.25">
      <c r="A14798" t="s">
        <v>3494</v>
      </c>
      <c r="B14798">
        <v>2063645</v>
      </c>
      <c r="C14798">
        <v>1921924</v>
      </c>
      <c r="D14798">
        <v>559</v>
      </c>
      <c r="E14798">
        <v>391</v>
      </c>
      <c r="F14798" t="s">
        <v>3036</v>
      </c>
      <c r="G14798" t="s">
        <v>3035</v>
      </c>
      <c r="H14798" t="s">
        <v>3037</v>
      </c>
      <c r="I14798" t="s">
        <v>3037</v>
      </c>
      <c r="J14798" t="s">
        <v>3036</v>
      </c>
      <c r="K14798" t="s">
        <v>3038</v>
      </c>
      <c r="L14798" t="s">
        <v>13766</v>
      </c>
      <c r="M14798" t="s">
        <v>13767</v>
      </c>
      <c r="N14798">
        <v>642203448</v>
      </c>
      <c r="O14798">
        <v>642203448</v>
      </c>
      <c r="P14798" s="1" t="s">
        <v>13732</v>
      </c>
      <c r="Q14798" s="1" t="s">
        <v>13732</v>
      </c>
      <c r="R14798">
        <v>831147</v>
      </c>
      <c r="S14798">
        <v>831147</v>
      </c>
      <c r="T14798" s="2" t="s">
        <v>3495</v>
      </c>
      <c r="U14798" s="2" t="s">
        <v>3495</v>
      </c>
      <c r="V14798" s="2">
        <v>45323</v>
      </c>
      <c r="W14798" s="2">
        <v>45314</v>
      </c>
    </row>
    <row r="14799" spans="1:23" x14ac:dyDescent="0.25">
      <c r="A14799" t="s">
        <v>3496</v>
      </c>
      <c r="B14799">
        <v>2066138</v>
      </c>
      <c r="C14799">
        <v>1923275</v>
      </c>
      <c r="D14799">
        <v>559</v>
      </c>
      <c r="E14799">
        <v>391</v>
      </c>
      <c r="F14799" t="s">
        <v>3036</v>
      </c>
      <c r="G14799" t="s">
        <v>3035</v>
      </c>
      <c r="H14799" t="s">
        <v>3037</v>
      </c>
      <c r="I14799" t="s">
        <v>3037</v>
      </c>
      <c r="J14799" t="s">
        <v>3036</v>
      </c>
      <c r="K14799" t="s">
        <v>3038</v>
      </c>
      <c r="L14799" t="s">
        <v>13766</v>
      </c>
      <c r="M14799" t="s">
        <v>13767</v>
      </c>
      <c r="N14799">
        <v>174094649</v>
      </c>
      <c r="O14799">
        <v>174094649</v>
      </c>
      <c r="P14799" s="1" t="s">
        <v>13728</v>
      </c>
      <c r="Q14799" s="1" t="s">
        <v>13728</v>
      </c>
      <c r="R14799">
        <v>831147</v>
      </c>
      <c r="S14799">
        <v>831147</v>
      </c>
      <c r="T14799" s="2" t="s">
        <v>3497</v>
      </c>
      <c r="U14799" s="2" t="s">
        <v>3497</v>
      </c>
      <c r="V14799" s="2">
        <v>45323</v>
      </c>
      <c r="W14799" s="2">
        <v>45314</v>
      </c>
    </row>
    <row r="14800" spans="1:23" x14ac:dyDescent="0.25">
      <c r="A14800" t="s">
        <v>3498</v>
      </c>
      <c r="B14800">
        <v>2063806</v>
      </c>
      <c r="C14800">
        <v>1922150</v>
      </c>
      <c r="D14800">
        <v>559</v>
      </c>
      <c r="E14800">
        <v>391</v>
      </c>
      <c r="F14800" t="s">
        <v>3036</v>
      </c>
      <c r="G14800" t="s">
        <v>3035</v>
      </c>
      <c r="H14800" t="s">
        <v>3037</v>
      </c>
      <c r="I14800" t="s">
        <v>3037</v>
      </c>
      <c r="J14800" t="s">
        <v>3036</v>
      </c>
      <c r="K14800" t="s">
        <v>3038</v>
      </c>
      <c r="L14800" t="s">
        <v>13766</v>
      </c>
      <c r="M14800" t="s">
        <v>13767</v>
      </c>
      <c r="N14800">
        <v>243164457</v>
      </c>
      <c r="O14800">
        <v>243164457</v>
      </c>
      <c r="P14800" s="1" t="s">
        <v>13732</v>
      </c>
      <c r="Q14800" s="1" t="s">
        <v>13732</v>
      </c>
      <c r="R14800">
        <v>831147</v>
      </c>
      <c r="S14800">
        <v>831147</v>
      </c>
      <c r="T14800" s="2" t="s">
        <v>3499</v>
      </c>
      <c r="U14800" s="2" t="s">
        <v>3499</v>
      </c>
      <c r="V14800" s="2">
        <v>45323</v>
      </c>
      <c r="W14800" s="2">
        <v>45314</v>
      </c>
    </row>
    <row r="14801" spans="1:23" x14ac:dyDescent="0.25">
      <c r="A14801" t="s">
        <v>3500</v>
      </c>
      <c r="B14801">
        <v>2067828</v>
      </c>
      <c r="C14801">
        <v>1925207</v>
      </c>
      <c r="D14801">
        <v>559</v>
      </c>
      <c r="E14801">
        <v>391</v>
      </c>
      <c r="F14801" t="s">
        <v>3036</v>
      </c>
      <c r="G14801" t="s">
        <v>3035</v>
      </c>
      <c r="H14801" t="s">
        <v>3037</v>
      </c>
      <c r="I14801" t="s">
        <v>3037</v>
      </c>
      <c r="J14801" t="s">
        <v>3036</v>
      </c>
      <c r="K14801" t="s">
        <v>3038</v>
      </c>
      <c r="L14801" t="s">
        <v>13766</v>
      </c>
      <c r="M14801" t="s">
        <v>13767</v>
      </c>
      <c r="N14801">
        <v>5011510847</v>
      </c>
      <c r="O14801">
        <v>5011510847</v>
      </c>
      <c r="P14801" s="1" t="s">
        <v>13745</v>
      </c>
      <c r="Q14801" s="1" t="s">
        <v>13745</v>
      </c>
      <c r="R14801">
        <v>831147</v>
      </c>
      <c r="S14801">
        <v>831147</v>
      </c>
      <c r="T14801" s="2" t="s">
        <v>3501</v>
      </c>
      <c r="U14801" s="2" t="s">
        <v>3501</v>
      </c>
      <c r="V14801" s="2">
        <v>45323</v>
      </c>
      <c r="W14801" s="2">
        <v>45314</v>
      </c>
    </row>
    <row r="14802" spans="1:23" x14ac:dyDescent="0.25">
      <c r="A14802" t="s">
        <v>3502</v>
      </c>
      <c r="B14802">
        <v>2067046</v>
      </c>
      <c r="C14802">
        <v>1924323</v>
      </c>
      <c r="D14802">
        <v>559</v>
      </c>
      <c r="E14802">
        <v>391</v>
      </c>
      <c r="F14802" t="s">
        <v>3036</v>
      </c>
      <c r="G14802" t="s">
        <v>3035</v>
      </c>
      <c r="H14802" t="s">
        <v>3037</v>
      </c>
      <c r="I14802" t="s">
        <v>3037</v>
      </c>
      <c r="J14802" t="s">
        <v>3036</v>
      </c>
      <c r="K14802" t="s">
        <v>3038</v>
      </c>
      <c r="L14802" t="s">
        <v>13766</v>
      </c>
      <c r="M14802" t="s">
        <v>13767</v>
      </c>
      <c r="N14802">
        <v>184290677</v>
      </c>
      <c r="O14802">
        <v>184290677</v>
      </c>
      <c r="P14802" s="1" t="s">
        <v>13734</v>
      </c>
      <c r="Q14802" s="1" t="s">
        <v>13734</v>
      </c>
      <c r="R14802">
        <v>831147</v>
      </c>
      <c r="S14802">
        <v>831147</v>
      </c>
      <c r="T14802" s="2" t="s">
        <v>3503</v>
      </c>
      <c r="U14802" s="2" t="s">
        <v>3503</v>
      </c>
      <c r="V14802" s="2">
        <v>45323</v>
      </c>
      <c r="W14802" s="2">
        <v>45314</v>
      </c>
    </row>
    <row r="14803" spans="1:23" x14ac:dyDescent="0.25">
      <c r="A14803" t="s">
        <v>3504</v>
      </c>
      <c r="B14803">
        <v>2066174</v>
      </c>
      <c r="C14803">
        <v>1923315</v>
      </c>
      <c r="D14803">
        <v>559</v>
      </c>
      <c r="E14803">
        <v>391</v>
      </c>
      <c r="F14803" t="s">
        <v>3036</v>
      </c>
      <c r="G14803" t="s">
        <v>3035</v>
      </c>
      <c r="H14803" t="s">
        <v>3037</v>
      </c>
      <c r="I14803" t="s">
        <v>3037</v>
      </c>
      <c r="J14803" t="s">
        <v>3036</v>
      </c>
      <c r="K14803" t="s">
        <v>3038</v>
      </c>
      <c r="L14803" t="s">
        <v>13766</v>
      </c>
      <c r="M14803" t="s">
        <v>13767</v>
      </c>
      <c r="N14803">
        <v>5002184205</v>
      </c>
      <c r="O14803">
        <v>5002184205</v>
      </c>
      <c r="P14803" s="1" t="s">
        <v>13743</v>
      </c>
      <c r="Q14803" s="1" t="s">
        <v>13743</v>
      </c>
      <c r="R14803">
        <v>831147</v>
      </c>
      <c r="S14803">
        <v>831147</v>
      </c>
      <c r="T14803" s="2" t="s">
        <v>3505</v>
      </c>
      <c r="U14803" s="2" t="s">
        <v>3505</v>
      </c>
      <c r="V14803" s="2">
        <v>45323</v>
      </c>
      <c r="W14803" s="2">
        <v>45314</v>
      </c>
    </row>
    <row r="14804" spans="1:23" x14ac:dyDescent="0.25">
      <c r="A14804" t="s">
        <v>3506</v>
      </c>
      <c r="B14804">
        <v>2063989</v>
      </c>
      <c r="C14804">
        <v>1922365</v>
      </c>
      <c r="D14804">
        <v>559</v>
      </c>
      <c r="E14804">
        <v>391</v>
      </c>
      <c r="F14804" t="s">
        <v>3036</v>
      </c>
      <c r="G14804" t="s">
        <v>3035</v>
      </c>
      <c r="H14804" t="s">
        <v>3037</v>
      </c>
      <c r="I14804" t="s">
        <v>3037</v>
      </c>
      <c r="J14804" t="s">
        <v>3036</v>
      </c>
      <c r="K14804" t="s">
        <v>3038</v>
      </c>
      <c r="L14804" t="s">
        <v>13766</v>
      </c>
      <c r="M14804" t="s">
        <v>13767</v>
      </c>
      <c r="N14804">
        <v>174094496</v>
      </c>
      <c r="O14804">
        <v>174094496</v>
      </c>
      <c r="P14804" s="1" t="s">
        <v>13728</v>
      </c>
      <c r="Q14804" s="1" t="s">
        <v>13728</v>
      </c>
      <c r="R14804">
        <v>831147</v>
      </c>
      <c r="S14804">
        <v>831147</v>
      </c>
      <c r="T14804" s="2" t="s">
        <v>3507</v>
      </c>
      <c r="U14804" s="2" t="s">
        <v>3507</v>
      </c>
      <c r="V14804" s="2">
        <v>45323</v>
      </c>
      <c r="W14804" s="2">
        <v>45314</v>
      </c>
    </row>
    <row r="14805" spans="1:23" x14ac:dyDescent="0.25">
      <c r="A14805" t="s">
        <v>3508</v>
      </c>
      <c r="B14805">
        <v>2062361</v>
      </c>
      <c r="C14805">
        <v>1920607</v>
      </c>
      <c r="D14805">
        <v>559</v>
      </c>
      <c r="E14805">
        <v>391</v>
      </c>
      <c r="F14805" t="s">
        <v>3036</v>
      </c>
      <c r="G14805" t="s">
        <v>3035</v>
      </c>
      <c r="H14805" t="s">
        <v>3037</v>
      </c>
      <c r="I14805" t="s">
        <v>3037</v>
      </c>
      <c r="J14805" t="s">
        <v>3036</v>
      </c>
      <c r="K14805" t="s">
        <v>3038</v>
      </c>
      <c r="L14805" t="s">
        <v>13766</v>
      </c>
      <c r="M14805" t="s">
        <v>13767</v>
      </c>
      <c r="N14805">
        <v>631727887</v>
      </c>
      <c r="O14805">
        <v>631727887</v>
      </c>
      <c r="P14805" s="1" t="s">
        <v>13744</v>
      </c>
      <c r="Q14805" s="1" t="s">
        <v>13744</v>
      </c>
      <c r="R14805">
        <v>831147</v>
      </c>
      <c r="S14805">
        <v>831147</v>
      </c>
      <c r="T14805" s="2" t="s">
        <v>3509</v>
      </c>
      <c r="U14805" s="2" t="s">
        <v>3509</v>
      </c>
      <c r="V14805" s="2">
        <v>45323</v>
      </c>
      <c r="W14805" s="2">
        <v>45314</v>
      </c>
    </row>
    <row r="14806" spans="1:23" x14ac:dyDescent="0.25">
      <c r="A14806" t="s">
        <v>3510</v>
      </c>
      <c r="B14806">
        <v>2068449</v>
      </c>
      <c r="C14806">
        <v>1964763</v>
      </c>
      <c r="D14806">
        <v>559</v>
      </c>
      <c r="E14806">
        <v>391</v>
      </c>
      <c r="F14806" t="s">
        <v>3036</v>
      </c>
      <c r="G14806" t="s">
        <v>3035</v>
      </c>
      <c r="H14806" t="s">
        <v>3037</v>
      </c>
      <c r="I14806" t="s">
        <v>3037</v>
      </c>
      <c r="J14806" t="s">
        <v>3036</v>
      </c>
      <c r="K14806" t="s">
        <v>3038</v>
      </c>
      <c r="L14806" t="s">
        <v>13766</v>
      </c>
      <c r="M14806" t="s">
        <v>13767</v>
      </c>
      <c r="N14806">
        <v>5131484896</v>
      </c>
      <c r="O14806">
        <v>5131484896</v>
      </c>
      <c r="P14806" s="1" t="s">
        <v>13735</v>
      </c>
      <c r="Q14806" s="1" t="s">
        <v>13735</v>
      </c>
      <c r="R14806">
        <v>831147</v>
      </c>
      <c r="S14806">
        <v>831147</v>
      </c>
      <c r="T14806" s="2" t="s">
        <v>3511</v>
      </c>
      <c r="U14806" s="2" t="s">
        <v>3511</v>
      </c>
      <c r="V14806" s="2">
        <v>45323</v>
      </c>
      <c r="W14806" s="2">
        <v>45314</v>
      </c>
    </row>
    <row r="14807" spans="1:23" x14ac:dyDescent="0.25">
      <c r="A14807" t="s">
        <v>3512</v>
      </c>
      <c r="B14807">
        <v>2066511</v>
      </c>
      <c r="C14807">
        <v>1923731</v>
      </c>
      <c r="D14807">
        <v>559</v>
      </c>
      <c r="E14807">
        <v>391</v>
      </c>
      <c r="F14807" t="s">
        <v>3036</v>
      </c>
      <c r="G14807" t="s">
        <v>3035</v>
      </c>
      <c r="H14807" t="s">
        <v>3037</v>
      </c>
      <c r="I14807" t="s">
        <v>3037</v>
      </c>
      <c r="J14807" t="s">
        <v>3036</v>
      </c>
      <c r="K14807" t="s">
        <v>3038</v>
      </c>
      <c r="L14807" t="s">
        <v>13766</v>
      </c>
      <c r="M14807" t="s">
        <v>13767</v>
      </c>
      <c r="N14807">
        <v>5010361419</v>
      </c>
      <c r="O14807">
        <v>5010361419</v>
      </c>
      <c r="P14807" s="1" t="s">
        <v>13737</v>
      </c>
      <c r="Q14807" s="1" t="s">
        <v>13737</v>
      </c>
      <c r="R14807">
        <v>831147</v>
      </c>
      <c r="S14807">
        <v>831147</v>
      </c>
      <c r="T14807" s="2" t="s">
        <v>3513</v>
      </c>
      <c r="U14807" s="2" t="s">
        <v>3513</v>
      </c>
      <c r="V14807" s="2">
        <v>45323</v>
      </c>
      <c r="W14807" s="2">
        <v>45314</v>
      </c>
    </row>
    <row r="14808" spans="1:23" x14ac:dyDescent="0.25">
      <c r="A14808" t="s">
        <v>3514</v>
      </c>
      <c r="B14808">
        <v>2065641</v>
      </c>
      <c r="C14808">
        <v>1922718</v>
      </c>
      <c r="D14808">
        <v>559</v>
      </c>
      <c r="E14808">
        <v>391</v>
      </c>
      <c r="F14808" t="s">
        <v>3036</v>
      </c>
      <c r="G14808" t="s">
        <v>3035</v>
      </c>
      <c r="H14808" t="s">
        <v>3037</v>
      </c>
      <c r="I14808" t="s">
        <v>3037</v>
      </c>
      <c r="J14808" t="s">
        <v>3036</v>
      </c>
      <c r="K14808" t="s">
        <v>3038</v>
      </c>
      <c r="L14808" t="s">
        <v>13766</v>
      </c>
      <c r="M14808" t="s">
        <v>13767</v>
      </c>
      <c r="N14808">
        <v>174093100</v>
      </c>
      <c r="O14808">
        <v>174093100</v>
      </c>
      <c r="P14808" s="1" t="s">
        <v>13728</v>
      </c>
      <c r="Q14808" s="1" t="s">
        <v>13728</v>
      </c>
      <c r="R14808">
        <v>831147</v>
      </c>
      <c r="S14808">
        <v>831147</v>
      </c>
      <c r="T14808" s="2" t="s">
        <v>3515</v>
      </c>
      <c r="U14808" s="2" t="s">
        <v>3515</v>
      </c>
      <c r="V14808" s="2">
        <v>45323</v>
      </c>
      <c r="W14808" s="2">
        <v>45314</v>
      </c>
    </row>
    <row r="14809" spans="1:23" x14ac:dyDescent="0.25">
      <c r="A14809" t="s">
        <v>3516</v>
      </c>
      <c r="B14809">
        <v>2061386</v>
      </c>
      <c r="C14809">
        <v>1919649</v>
      </c>
      <c r="D14809">
        <v>559</v>
      </c>
      <c r="E14809">
        <v>391</v>
      </c>
      <c r="F14809" t="s">
        <v>3036</v>
      </c>
      <c r="G14809" t="s">
        <v>3035</v>
      </c>
      <c r="H14809" t="s">
        <v>3037</v>
      </c>
      <c r="I14809" t="s">
        <v>3037</v>
      </c>
      <c r="J14809" t="s">
        <v>3036</v>
      </c>
      <c r="K14809" t="s">
        <v>3038</v>
      </c>
      <c r="L14809" t="s">
        <v>13766</v>
      </c>
      <c r="M14809" t="s">
        <v>13767</v>
      </c>
      <c r="N14809">
        <v>631715368</v>
      </c>
      <c r="O14809">
        <v>631715368</v>
      </c>
      <c r="P14809" s="1" t="s">
        <v>13740</v>
      </c>
      <c r="Q14809" s="1" t="s">
        <v>13740</v>
      </c>
      <c r="R14809">
        <v>831147</v>
      </c>
      <c r="S14809">
        <v>831147</v>
      </c>
      <c r="T14809" s="2" t="s">
        <v>3517</v>
      </c>
      <c r="U14809" s="2" t="s">
        <v>3517</v>
      </c>
      <c r="V14809" s="2">
        <v>45323</v>
      </c>
      <c r="W14809" s="2">
        <v>45314</v>
      </c>
    </row>
    <row r="14810" spans="1:23" x14ac:dyDescent="0.25">
      <c r="A14810" t="s">
        <v>3518</v>
      </c>
      <c r="B14810">
        <v>2062205</v>
      </c>
      <c r="C14810">
        <v>1920457</v>
      </c>
      <c r="D14810">
        <v>559</v>
      </c>
      <c r="E14810">
        <v>391</v>
      </c>
      <c r="F14810" t="s">
        <v>3036</v>
      </c>
      <c r="G14810" t="s">
        <v>3035</v>
      </c>
      <c r="H14810" t="s">
        <v>3037</v>
      </c>
      <c r="I14810" t="s">
        <v>3037</v>
      </c>
      <c r="J14810" t="s">
        <v>3036</v>
      </c>
      <c r="K14810" t="s">
        <v>3038</v>
      </c>
      <c r="L14810" t="s">
        <v>13766</v>
      </c>
      <c r="M14810" t="s">
        <v>13767</v>
      </c>
      <c r="N14810">
        <v>631705667</v>
      </c>
      <c r="O14810">
        <v>631705667</v>
      </c>
      <c r="P14810" s="1" t="s">
        <v>13740</v>
      </c>
      <c r="Q14810" s="1" t="s">
        <v>13740</v>
      </c>
      <c r="R14810">
        <v>831147</v>
      </c>
      <c r="S14810">
        <v>831147</v>
      </c>
      <c r="T14810" s="2" t="s">
        <v>3519</v>
      </c>
      <c r="U14810" s="2" t="s">
        <v>3519</v>
      </c>
      <c r="V14810" s="2">
        <v>45323</v>
      </c>
      <c r="W14810" s="2">
        <v>45314</v>
      </c>
    </row>
    <row r="14811" spans="1:23" x14ac:dyDescent="0.25">
      <c r="A14811" t="s">
        <v>3520</v>
      </c>
      <c r="B14811">
        <v>2068607</v>
      </c>
      <c r="C14811">
        <v>2005878</v>
      </c>
      <c r="D14811">
        <v>559</v>
      </c>
      <c r="E14811">
        <v>391</v>
      </c>
      <c r="F14811" t="s">
        <v>3036</v>
      </c>
      <c r="G14811" t="s">
        <v>3035</v>
      </c>
      <c r="H14811" t="s">
        <v>3037</v>
      </c>
      <c r="I14811" t="s">
        <v>3037</v>
      </c>
      <c r="J14811" t="s">
        <v>3036</v>
      </c>
      <c r="K14811" t="s">
        <v>3038</v>
      </c>
      <c r="L14811" t="s">
        <v>13766</v>
      </c>
      <c r="M14811" t="s">
        <v>13767</v>
      </c>
      <c r="N14811">
        <v>135288556</v>
      </c>
      <c r="O14811">
        <v>135288556</v>
      </c>
      <c r="P14811" s="1" t="s">
        <v>13754</v>
      </c>
      <c r="Q14811" s="1" t="s">
        <v>13754</v>
      </c>
      <c r="R14811">
        <v>831147</v>
      </c>
      <c r="S14811">
        <v>831147</v>
      </c>
      <c r="T14811" s="2" t="s">
        <v>3521</v>
      </c>
      <c r="U14811" s="2" t="s">
        <v>3521</v>
      </c>
      <c r="V14811" s="2">
        <v>45323</v>
      </c>
      <c r="W14811" s="2">
        <v>45314</v>
      </c>
    </row>
    <row r="14812" spans="1:23" x14ac:dyDescent="0.25">
      <c r="A14812" t="s">
        <v>3522</v>
      </c>
      <c r="B14812">
        <v>2063481</v>
      </c>
      <c r="C14812">
        <v>1921715</v>
      </c>
      <c r="D14812">
        <v>559</v>
      </c>
      <c r="E14812">
        <v>391</v>
      </c>
      <c r="F14812" t="s">
        <v>3036</v>
      </c>
      <c r="G14812" t="s">
        <v>3035</v>
      </c>
      <c r="H14812" t="s">
        <v>3037</v>
      </c>
      <c r="I14812" t="s">
        <v>3037</v>
      </c>
      <c r="J14812" t="s">
        <v>3036</v>
      </c>
      <c r="K14812" t="s">
        <v>3038</v>
      </c>
      <c r="L14812" t="s">
        <v>13766</v>
      </c>
      <c r="M14812" t="s">
        <v>13767</v>
      </c>
      <c r="N14812">
        <v>243164450</v>
      </c>
      <c r="O14812">
        <v>243164450</v>
      </c>
      <c r="P14812" s="1" t="s">
        <v>13732</v>
      </c>
      <c r="Q14812" s="1" t="s">
        <v>13732</v>
      </c>
      <c r="R14812">
        <v>831147</v>
      </c>
      <c r="S14812">
        <v>831147</v>
      </c>
      <c r="T14812" s="2" t="s">
        <v>3523</v>
      </c>
      <c r="U14812" s="2" t="s">
        <v>3523</v>
      </c>
      <c r="V14812" s="2">
        <v>45323</v>
      </c>
      <c r="W14812" s="2">
        <v>45314</v>
      </c>
    </row>
    <row r="14813" spans="1:23" x14ac:dyDescent="0.25">
      <c r="A14813" t="s">
        <v>3524</v>
      </c>
      <c r="B14813">
        <v>2066971</v>
      </c>
      <c r="C14813">
        <v>1924248</v>
      </c>
      <c r="D14813">
        <v>559</v>
      </c>
      <c r="E14813">
        <v>391</v>
      </c>
      <c r="F14813" t="s">
        <v>3036</v>
      </c>
      <c r="G14813" t="s">
        <v>3035</v>
      </c>
      <c r="H14813" t="s">
        <v>3037</v>
      </c>
      <c r="I14813" t="s">
        <v>3037</v>
      </c>
      <c r="J14813" t="s">
        <v>3036</v>
      </c>
      <c r="K14813" t="s">
        <v>3038</v>
      </c>
      <c r="L14813" t="s">
        <v>13766</v>
      </c>
      <c r="M14813" t="s">
        <v>13767</v>
      </c>
      <c r="N14813">
        <v>5010361491</v>
      </c>
      <c r="O14813">
        <v>5010361491</v>
      </c>
      <c r="P14813" s="1" t="s">
        <v>13737</v>
      </c>
      <c r="Q14813" s="1" t="s">
        <v>13737</v>
      </c>
      <c r="R14813">
        <v>831147</v>
      </c>
      <c r="S14813">
        <v>831147</v>
      </c>
      <c r="T14813" s="2" t="s">
        <v>3525</v>
      </c>
      <c r="U14813" s="2" t="s">
        <v>3525</v>
      </c>
      <c r="V14813" s="2">
        <v>45323</v>
      </c>
      <c r="W14813" s="2">
        <v>45314</v>
      </c>
    </row>
    <row r="14814" spans="1:23" x14ac:dyDescent="0.25">
      <c r="A14814" t="s">
        <v>3526</v>
      </c>
      <c r="B14814">
        <v>2068005</v>
      </c>
      <c r="C14814">
        <v>1925445</v>
      </c>
      <c r="D14814">
        <v>559</v>
      </c>
      <c r="E14814">
        <v>391</v>
      </c>
      <c r="F14814" t="s">
        <v>3036</v>
      </c>
      <c r="G14814" t="s">
        <v>3035</v>
      </c>
      <c r="H14814" t="s">
        <v>3037</v>
      </c>
      <c r="I14814" t="s">
        <v>3037</v>
      </c>
      <c r="J14814" t="s">
        <v>3036</v>
      </c>
      <c r="K14814" t="s">
        <v>3038</v>
      </c>
      <c r="L14814" t="s">
        <v>13766</v>
      </c>
      <c r="M14814" t="s">
        <v>13767</v>
      </c>
      <c r="N14814">
        <v>5011182197</v>
      </c>
      <c r="O14814">
        <v>5011182197</v>
      </c>
      <c r="P14814" s="1" t="s">
        <v>13745</v>
      </c>
      <c r="Q14814" s="1" t="s">
        <v>13745</v>
      </c>
      <c r="R14814">
        <v>831147</v>
      </c>
      <c r="S14814">
        <v>831147</v>
      </c>
      <c r="T14814" s="2" t="s">
        <v>3527</v>
      </c>
      <c r="U14814" s="2" t="s">
        <v>3527</v>
      </c>
      <c r="V14814" s="2">
        <v>45323</v>
      </c>
      <c r="W14814" s="2">
        <v>45314</v>
      </c>
    </row>
    <row r="14815" spans="1:23" x14ac:dyDescent="0.25">
      <c r="A14815" t="s">
        <v>3528</v>
      </c>
      <c r="B14815">
        <v>2067514</v>
      </c>
      <c r="C14815">
        <v>1924855</v>
      </c>
      <c r="D14815">
        <v>559</v>
      </c>
      <c r="E14815">
        <v>391</v>
      </c>
      <c r="F14815" t="s">
        <v>3036</v>
      </c>
      <c r="G14815" t="s">
        <v>3035</v>
      </c>
      <c r="H14815" t="s">
        <v>3037</v>
      </c>
      <c r="I14815" t="s">
        <v>3037</v>
      </c>
      <c r="J14815" t="s">
        <v>3036</v>
      </c>
      <c r="K14815" t="s">
        <v>3038</v>
      </c>
      <c r="L14815" t="s">
        <v>13766</v>
      </c>
      <c r="M14815" t="s">
        <v>13767</v>
      </c>
      <c r="N14815">
        <v>5011510016</v>
      </c>
      <c r="O14815">
        <v>5011510016</v>
      </c>
      <c r="P14815" s="1" t="s">
        <v>13745</v>
      </c>
      <c r="Q14815" s="1" t="s">
        <v>13745</v>
      </c>
      <c r="R14815">
        <v>831147</v>
      </c>
      <c r="S14815">
        <v>831147</v>
      </c>
      <c r="T14815" s="2" t="s">
        <v>3529</v>
      </c>
      <c r="U14815" s="2" t="s">
        <v>3529</v>
      </c>
      <c r="V14815" s="2">
        <v>45323</v>
      </c>
      <c r="W14815" s="2">
        <v>45314</v>
      </c>
    </row>
    <row r="14816" spans="1:23" x14ac:dyDescent="0.25">
      <c r="A14816" t="s">
        <v>3530</v>
      </c>
      <c r="B14816">
        <v>2063013</v>
      </c>
      <c r="C14816">
        <v>1921331</v>
      </c>
      <c r="D14816">
        <v>559</v>
      </c>
      <c r="E14816">
        <v>391</v>
      </c>
      <c r="F14816" t="s">
        <v>3036</v>
      </c>
      <c r="G14816" t="s">
        <v>3035</v>
      </c>
      <c r="H14816" t="s">
        <v>3037</v>
      </c>
      <c r="I14816" t="s">
        <v>3037</v>
      </c>
      <c r="J14816" t="s">
        <v>3036</v>
      </c>
      <c r="K14816" t="s">
        <v>3038</v>
      </c>
      <c r="L14816" t="s">
        <v>13766</v>
      </c>
      <c r="M14816" t="s">
        <v>13767</v>
      </c>
      <c r="N14816">
        <v>640874303</v>
      </c>
      <c r="O14816">
        <v>640874303</v>
      </c>
      <c r="P14816" s="1" t="s">
        <v>13746</v>
      </c>
      <c r="Q14816" s="1" t="s">
        <v>13746</v>
      </c>
      <c r="R14816">
        <v>831147</v>
      </c>
      <c r="S14816">
        <v>831147</v>
      </c>
      <c r="T14816" s="2" t="s">
        <v>3531</v>
      </c>
      <c r="U14816" s="2" t="s">
        <v>3531</v>
      </c>
      <c r="V14816" s="2">
        <v>45323</v>
      </c>
      <c r="W14816" s="2">
        <v>45314</v>
      </c>
    </row>
    <row r="14817" spans="1:23" x14ac:dyDescent="0.25">
      <c r="A14817" t="s">
        <v>3532</v>
      </c>
      <c r="B14817">
        <v>2065790</v>
      </c>
      <c r="C14817">
        <v>1922899</v>
      </c>
      <c r="D14817">
        <v>559</v>
      </c>
      <c r="E14817">
        <v>391</v>
      </c>
      <c r="F14817" t="s">
        <v>3036</v>
      </c>
      <c r="G14817" t="s">
        <v>3035</v>
      </c>
      <c r="H14817" t="s">
        <v>3037</v>
      </c>
      <c r="I14817" t="s">
        <v>3037</v>
      </c>
      <c r="J14817" t="s">
        <v>3036</v>
      </c>
      <c r="K14817" t="s">
        <v>3038</v>
      </c>
      <c r="L14817" t="s">
        <v>13766</v>
      </c>
      <c r="M14817" t="s">
        <v>13767</v>
      </c>
      <c r="N14817">
        <v>174094355</v>
      </c>
      <c r="O14817">
        <v>174094355</v>
      </c>
      <c r="P14817" s="1" t="s">
        <v>13728</v>
      </c>
      <c r="Q14817" s="1" t="s">
        <v>13728</v>
      </c>
      <c r="R14817">
        <v>831147</v>
      </c>
      <c r="S14817">
        <v>831147</v>
      </c>
      <c r="T14817" s="2" t="s">
        <v>3533</v>
      </c>
      <c r="U14817" s="2" t="s">
        <v>3533</v>
      </c>
      <c r="V14817" s="2">
        <v>45323</v>
      </c>
      <c r="W14817" s="2">
        <v>45314</v>
      </c>
    </row>
    <row r="14818" spans="1:23" x14ac:dyDescent="0.25">
      <c r="A14818" t="s">
        <v>3534</v>
      </c>
      <c r="B14818">
        <v>2063862</v>
      </c>
      <c r="C14818">
        <v>1922230</v>
      </c>
      <c r="D14818">
        <v>559</v>
      </c>
      <c r="E14818">
        <v>391</v>
      </c>
      <c r="F14818" t="s">
        <v>3036</v>
      </c>
      <c r="G14818" t="s">
        <v>3035</v>
      </c>
      <c r="H14818" t="s">
        <v>3037</v>
      </c>
      <c r="I14818" t="s">
        <v>3037</v>
      </c>
      <c r="J14818" t="s">
        <v>3036</v>
      </c>
      <c r="K14818" t="s">
        <v>3038</v>
      </c>
      <c r="L14818" t="s">
        <v>13766</v>
      </c>
      <c r="M14818" t="s">
        <v>13767</v>
      </c>
      <c r="N14818">
        <v>243163805</v>
      </c>
      <c r="O14818">
        <v>243163805</v>
      </c>
      <c r="P14818" s="1" t="s">
        <v>13732</v>
      </c>
      <c r="Q14818" s="1" t="s">
        <v>13732</v>
      </c>
      <c r="R14818">
        <v>831147</v>
      </c>
      <c r="S14818">
        <v>831147</v>
      </c>
      <c r="T14818" s="2" t="s">
        <v>3535</v>
      </c>
      <c r="U14818" s="2" t="s">
        <v>3535</v>
      </c>
      <c r="V14818" s="2">
        <v>45323</v>
      </c>
      <c r="W14818" s="2">
        <v>45314</v>
      </c>
    </row>
    <row r="14819" spans="1:23" x14ac:dyDescent="0.25">
      <c r="A14819" t="s">
        <v>3536</v>
      </c>
      <c r="B14819">
        <v>2062489</v>
      </c>
      <c r="C14819">
        <v>1920740</v>
      </c>
      <c r="D14819">
        <v>559</v>
      </c>
      <c r="E14819">
        <v>391</v>
      </c>
      <c r="F14819" t="s">
        <v>3036</v>
      </c>
      <c r="G14819" t="s">
        <v>3035</v>
      </c>
      <c r="H14819" t="s">
        <v>3037</v>
      </c>
      <c r="I14819" t="s">
        <v>3037</v>
      </c>
      <c r="J14819" t="s">
        <v>3036</v>
      </c>
      <c r="K14819" t="s">
        <v>3038</v>
      </c>
      <c r="L14819" t="s">
        <v>13766</v>
      </c>
      <c r="M14819" t="s">
        <v>13767</v>
      </c>
      <c r="N14819">
        <v>831904942</v>
      </c>
      <c r="O14819">
        <v>831904942</v>
      </c>
      <c r="P14819" s="1" t="s">
        <v>13740</v>
      </c>
      <c r="Q14819" s="1" t="s">
        <v>13740</v>
      </c>
      <c r="R14819">
        <v>831147</v>
      </c>
      <c r="S14819">
        <v>831147</v>
      </c>
      <c r="T14819" s="2" t="s">
        <v>3537</v>
      </c>
      <c r="U14819" s="2" t="s">
        <v>3537</v>
      </c>
      <c r="V14819" s="2">
        <v>45323</v>
      </c>
      <c r="W14819" s="2">
        <v>45314</v>
      </c>
    </row>
    <row r="14820" spans="1:23" x14ac:dyDescent="0.25">
      <c r="A14820" t="s">
        <v>3538</v>
      </c>
      <c r="B14820">
        <v>2061540</v>
      </c>
      <c r="C14820">
        <v>1919834</v>
      </c>
      <c r="D14820">
        <v>559</v>
      </c>
      <c r="E14820">
        <v>391</v>
      </c>
      <c r="F14820" t="s">
        <v>3036</v>
      </c>
      <c r="G14820" t="s">
        <v>3035</v>
      </c>
      <c r="H14820" t="s">
        <v>3037</v>
      </c>
      <c r="I14820" t="s">
        <v>3037</v>
      </c>
      <c r="J14820" t="s">
        <v>3036</v>
      </c>
      <c r="K14820" t="s">
        <v>3038</v>
      </c>
      <c r="L14820" t="s">
        <v>13766</v>
      </c>
      <c r="M14820" t="s">
        <v>13767</v>
      </c>
      <c r="N14820">
        <v>631716333</v>
      </c>
      <c r="O14820">
        <v>631716333</v>
      </c>
      <c r="P14820" s="1" t="s">
        <v>13740</v>
      </c>
      <c r="Q14820" s="1" t="s">
        <v>13740</v>
      </c>
      <c r="R14820">
        <v>831147</v>
      </c>
      <c r="S14820">
        <v>831147</v>
      </c>
      <c r="T14820" s="2" t="s">
        <v>3539</v>
      </c>
      <c r="U14820" s="2" t="s">
        <v>3539</v>
      </c>
      <c r="V14820" s="2">
        <v>45323</v>
      </c>
      <c r="W14820" s="2">
        <v>45314</v>
      </c>
    </row>
    <row r="14821" spans="1:23" x14ac:dyDescent="0.25">
      <c r="A14821" t="s">
        <v>3540</v>
      </c>
      <c r="B14821">
        <v>2062267</v>
      </c>
      <c r="C14821">
        <v>1920507</v>
      </c>
      <c r="D14821">
        <v>559</v>
      </c>
      <c r="E14821">
        <v>391</v>
      </c>
      <c r="F14821" t="s">
        <v>3036</v>
      </c>
      <c r="G14821" t="s">
        <v>3035</v>
      </c>
      <c r="H14821" t="s">
        <v>3037</v>
      </c>
      <c r="I14821" t="s">
        <v>3037</v>
      </c>
      <c r="J14821" t="s">
        <v>3036</v>
      </c>
      <c r="K14821" t="s">
        <v>3038</v>
      </c>
      <c r="L14821" t="s">
        <v>13766</v>
      </c>
      <c r="M14821" t="s">
        <v>13767</v>
      </c>
      <c r="N14821">
        <v>831903257</v>
      </c>
      <c r="O14821">
        <v>831903257</v>
      </c>
      <c r="P14821" s="1" t="s">
        <v>13740</v>
      </c>
      <c r="Q14821" s="1" t="s">
        <v>13740</v>
      </c>
      <c r="R14821">
        <v>831147</v>
      </c>
      <c r="S14821">
        <v>831147</v>
      </c>
      <c r="T14821" s="2" t="s">
        <v>3541</v>
      </c>
      <c r="U14821" s="2" t="s">
        <v>3541</v>
      </c>
      <c r="V14821" s="2">
        <v>45323</v>
      </c>
      <c r="W14821" s="2">
        <v>45314</v>
      </c>
    </row>
    <row r="14822" spans="1:23" x14ac:dyDescent="0.25">
      <c r="A14822" t="s">
        <v>3542</v>
      </c>
      <c r="B14822">
        <v>2066498</v>
      </c>
      <c r="C14822">
        <v>1923712</v>
      </c>
      <c r="D14822">
        <v>559</v>
      </c>
      <c r="E14822">
        <v>391</v>
      </c>
      <c r="F14822" t="s">
        <v>3036</v>
      </c>
      <c r="G14822" t="s">
        <v>3035</v>
      </c>
      <c r="H14822" t="s">
        <v>3037</v>
      </c>
      <c r="I14822" t="s">
        <v>3037</v>
      </c>
      <c r="J14822" t="s">
        <v>3036</v>
      </c>
      <c r="K14822" t="s">
        <v>3038</v>
      </c>
      <c r="L14822" t="s">
        <v>13766</v>
      </c>
      <c r="M14822" t="s">
        <v>13767</v>
      </c>
      <c r="N14822">
        <v>5010361352</v>
      </c>
      <c r="O14822">
        <v>5010361352</v>
      </c>
      <c r="P14822" s="1" t="s">
        <v>13737</v>
      </c>
      <c r="Q14822" s="1" t="s">
        <v>13737</v>
      </c>
      <c r="R14822">
        <v>831147</v>
      </c>
      <c r="S14822">
        <v>831147</v>
      </c>
      <c r="T14822" s="2" t="s">
        <v>3543</v>
      </c>
      <c r="U14822" s="2" t="s">
        <v>3543</v>
      </c>
      <c r="V14822" s="2">
        <v>45323</v>
      </c>
      <c r="W14822" s="2">
        <v>45314</v>
      </c>
    </row>
    <row r="14823" spans="1:23" x14ac:dyDescent="0.25">
      <c r="A14823" t="s">
        <v>3544</v>
      </c>
      <c r="B14823">
        <v>2065662</v>
      </c>
      <c r="C14823">
        <v>1922740</v>
      </c>
      <c r="D14823">
        <v>559</v>
      </c>
      <c r="E14823">
        <v>391</v>
      </c>
      <c r="F14823" t="s">
        <v>3036</v>
      </c>
      <c r="G14823" t="s">
        <v>3035</v>
      </c>
      <c r="H14823" t="s">
        <v>3037</v>
      </c>
      <c r="I14823" t="s">
        <v>3037</v>
      </c>
      <c r="J14823" t="s">
        <v>3036</v>
      </c>
      <c r="K14823" t="s">
        <v>3038</v>
      </c>
      <c r="L14823" t="s">
        <v>13766</v>
      </c>
      <c r="M14823" t="s">
        <v>13767</v>
      </c>
      <c r="N14823">
        <v>174094572</v>
      </c>
      <c r="O14823">
        <v>174094572</v>
      </c>
      <c r="P14823" s="1" t="s">
        <v>13728</v>
      </c>
      <c r="Q14823" s="1" t="s">
        <v>13728</v>
      </c>
      <c r="R14823">
        <v>831147</v>
      </c>
      <c r="S14823">
        <v>831147</v>
      </c>
      <c r="T14823" s="2" t="s">
        <v>3545</v>
      </c>
      <c r="U14823" s="2" t="s">
        <v>3545</v>
      </c>
      <c r="V14823" s="2">
        <v>45323</v>
      </c>
      <c r="W14823" s="2">
        <v>45314</v>
      </c>
    </row>
    <row r="14824" spans="1:23" x14ac:dyDescent="0.25">
      <c r="A14824" t="s">
        <v>3546</v>
      </c>
      <c r="B14824">
        <v>2062762</v>
      </c>
      <c r="C14824">
        <v>1921056</v>
      </c>
      <c r="D14824">
        <v>559</v>
      </c>
      <c r="E14824">
        <v>391</v>
      </c>
      <c r="F14824" t="s">
        <v>3036</v>
      </c>
      <c r="G14824" t="s">
        <v>3035</v>
      </c>
      <c r="H14824" t="s">
        <v>3037</v>
      </c>
      <c r="I14824" t="s">
        <v>3037</v>
      </c>
      <c r="J14824" t="s">
        <v>3036</v>
      </c>
      <c r="K14824" t="s">
        <v>3038</v>
      </c>
      <c r="L14824" t="s">
        <v>13766</v>
      </c>
      <c r="M14824" t="s">
        <v>13767</v>
      </c>
      <c r="N14824">
        <v>631703778</v>
      </c>
      <c r="O14824">
        <v>631703778</v>
      </c>
      <c r="P14824" s="1" t="s">
        <v>13740</v>
      </c>
      <c r="Q14824" s="1" t="s">
        <v>13740</v>
      </c>
      <c r="R14824">
        <v>831147</v>
      </c>
      <c r="S14824">
        <v>831147</v>
      </c>
      <c r="T14824" s="2" t="s">
        <v>3547</v>
      </c>
      <c r="U14824" s="2" t="s">
        <v>3547</v>
      </c>
      <c r="V14824" s="2">
        <v>45323</v>
      </c>
      <c r="W14824" s="2">
        <v>45314</v>
      </c>
    </row>
    <row r="14825" spans="1:23" x14ac:dyDescent="0.25">
      <c r="A14825" t="s">
        <v>3548</v>
      </c>
      <c r="B14825">
        <v>2068318</v>
      </c>
      <c r="C14825">
        <v>1937743</v>
      </c>
      <c r="D14825">
        <v>559</v>
      </c>
      <c r="E14825">
        <v>391</v>
      </c>
      <c r="F14825" t="s">
        <v>3036</v>
      </c>
      <c r="G14825" t="s">
        <v>3035</v>
      </c>
      <c r="H14825" t="s">
        <v>3037</v>
      </c>
      <c r="I14825" t="s">
        <v>3037</v>
      </c>
      <c r="J14825" t="s">
        <v>3036</v>
      </c>
      <c r="K14825" t="s">
        <v>3038</v>
      </c>
      <c r="L14825" t="s">
        <v>13766</v>
      </c>
      <c r="M14825" t="s">
        <v>13767</v>
      </c>
      <c r="N14825">
        <v>5131485056</v>
      </c>
      <c r="O14825">
        <v>5131485056</v>
      </c>
      <c r="P14825" s="1" t="s">
        <v>13735</v>
      </c>
      <c r="Q14825" s="1" t="s">
        <v>13735</v>
      </c>
      <c r="R14825">
        <v>831147</v>
      </c>
      <c r="S14825">
        <v>831147</v>
      </c>
      <c r="T14825" s="2" t="s">
        <v>3549</v>
      </c>
      <c r="U14825" s="2" t="s">
        <v>3549</v>
      </c>
      <c r="V14825" s="2">
        <v>45323</v>
      </c>
      <c r="W14825" s="2">
        <v>45314</v>
      </c>
    </row>
    <row r="14826" spans="1:23" x14ac:dyDescent="0.25">
      <c r="A14826" t="s">
        <v>3550</v>
      </c>
      <c r="B14826">
        <v>2062371</v>
      </c>
      <c r="C14826">
        <v>1920618</v>
      </c>
      <c r="D14826">
        <v>559</v>
      </c>
      <c r="E14826">
        <v>391</v>
      </c>
      <c r="F14826" t="s">
        <v>3036</v>
      </c>
      <c r="G14826" t="s">
        <v>3035</v>
      </c>
      <c r="H14826" t="s">
        <v>3037</v>
      </c>
      <c r="I14826" t="s">
        <v>3037</v>
      </c>
      <c r="J14826" t="s">
        <v>3036</v>
      </c>
      <c r="K14826" t="s">
        <v>3038</v>
      </c>
      <c r="L14826" t="s">
        <v>13766</v>
      </c>
      <c r="M14826" t="s">
        <v>13767</v>
      </c>
      <c r="N14826">
        <v>631690935</v>
      </c>
      <c r="O14826">
        <v>631690935</v>
      </c>
      <c r="P14826" s="1" t="s">
        <v>13740</v>
      </c>
      <c r="Q14826" s="1" t="s">
        <v>13740</v>
      </c>
      <c r="R14826">
        <v>831147</v>
      </c>
      <c r="S14826">
        <v>831147</v>
      </c>
      <c r="T14826" s="2" t="s">
        <v>3551</v>
      </c>
      <c r="U14826" s="2" t="s">
        <v>3551</v>
      </c>
      <c r="V14826" s="2">
        <v>45323</v>
      </c>
      <c r="W14826" s="2">
        <v>45314</v>
      </c>
    </row>
    <row r="14827" spans="1:23" x14ac:dyDescent="0.25">
      <c r="A14827" t="s">
        <v>3552</v>
      </c>
      <c r="B14827">
        <v>2063719</v>
      </c>
      <c r="C14827">
        <v>1922018</v>
      </c>
      <c r="D14827">
        <v>559</v>
      </c>
      <c r="E14827">
        <v>391</v>
      </c>
      <c r="F14827" t="s">
        <v>3036</v>
      </c>
      <c r="G14827" t="s">
        <v>3035</v>
      </c>
      <c r="H14827" t="s">
        <v>3037</v>
      </c>
      <c r="I14827" t="s">
        <v>3037</v>
      </c>
      <c r="J14827" t="s">
        <v>3036</v>
      </c>
      <c r="K14827" t="s">
        <v>3038</v>
      </c>
      <c r="L14827" t="s">
        <v>13766</v>
      </c>
      <c r="M14827" t="s">
        <v>13767</v>
      </c>
      <c r="N14827">
        <v>642203390</v>
      </c>
      <c r="O14827">
        <v>642203390</v>
      </c>
      <c r="P14827" s="1" t="s">
        <v>13732</v>
      </c>
      <c r="Q14827" s="1" t="s">
        <v>13732</v>
      </c>
      <c r="R14827">
        <v>831147</v>
      </c>
      <c r="S14827">
        <v>831147</v>
      </c>
      <c r="T14827" s="2" t="s">
        <v>3553</v>
      </c>
      <c r="U14827" s="2" t="s">
        <v>3553</v>
      </c>
      <c r="V14827" s="2">
        <v>45323</v>
      </c>
      <c r="W14827" s="2">
        <v>45314</v>
      </c>
    </row>
    <row r="14828" spans="1:23" x14ac:dyDescent="0.25">
      <c r="A14828" t="s">
        <v>3554</v>
      </c>
      <c r="B14828">
        <v>2062107</v>
      </c>
      <c r="C14828">
        <v>1920363</v>
      </c>
      <c r="D14828">
        <v>559</v>
      </c>
      <c r="E14828">
        <v>391</v>
      </c>
      <c r="F14828" t="s">
        <v>3036</v>
      </c>
      <c r="G14828" t="s">
        <v>3035</v>
      </c>
      <c r="H14828" t="s">
        <v>3037</v>
      </c>
      <c r="I14828" t="s">
        <v>3037</v>
      </c>
      <c r="J14828" t="s">
        <v>3036</v>
      </c>
      <c r="K14828" t="s">
        <v>3038</v>
      </c>
      <c r="L14828" t="s">
        <v>13766</v>
      </c>
      <c r="M14828" t="s">
        <v>13767</v>
      </c>
      <c r="N14828">
        <v>631705167</v>
      </c>
      <c r="O14828">
        <v>631705167</v>
      </c>
      <c r="P14828" s="1" t="s">
        <v>13740</v>
      </c>
      <c r="Q14828" s="1" t="s">
        <v>13740</v>
      </c>
      <c r="R14828">
        <v>831147</v>
      </c>
      <c r="S14828">
        <v>831147</v>
      </c>
      <c r="T14828" s="2" t="s">
        <v>3555</v>
      </c>
      <c r="U14828" s="2" t="s">
        <v>3555</v>
      </c>
      <c r="V14828" s="2">
        <v>45323</v>
      </c>
      <c r="W14828" s="2">
        <v>45314</v>
      </c>
    </row>
    <row r="14829" spans="1:23" x14ac:dyDescent="0.25">
      <c r="A14829" t="s">
        <v>3556</v>
      </c>
      <c r="B14829">
        <v>2061284</v>
      </c>
      <c r="C14829">
        <v>1919543</v>
      </c>
      <c r="D14829">
        <v>559</v>
      </c>
      <c r="E14829">
        <v>391</v>
      </c>
      <c r="F14829" t="s">
        <v>3036</v>
      </c>
      <c r="G14829" t="s">
        <v>3035</v>
      </c>
      <c r="H14829" t="s">
        <v>3037</v>
      </c>
      <c r="I14829" t="s">
        <v>3037</v>
      </c>
      <c r="J14829" t="s">
        <v>3036</v>
      </c>
      <c r="K14829" t="s">
        <v>3038</v>
      </c>
      <c r="L14829" t="s">
        <v>13766</v>
      </c>
      <c r="M14829" t="s">
        <v>13767</v>
      </c>
      <c r="N14829">
        <v>792252291</v>
      </c>
      <c r="O14829">
        <v>792252291</v>
      </c>
      <c r="P14829" s="1" t="s">
        <v>13736</v>
      </c>
      <c r="Q14829" s="1" t="s">
        <v>13736</v>
      </c>
      <c r="R14829">
        <v>831147</v>
      </c>
      <c r="S14829">
        <v>831147</v>
      </c>
      <c r="T14829" s="2" t="s">
        <v>3557</v>
      </c>
      <c r="U14829" s="2" t="s">
        <v>3557</v>
      </c>
      <c r="V14829" s="2">
        <v>45323</v>
      </c>
      <c r="W14829" s="2">
        <v>45314</v>
      </c>
    </row>
    <row r="14830" spans="1:23" x14ac:dyDescent="0.25">
      <c r="A14830" t="s">
        <v>3558</v>
      </c>
      <c r="B14830">
        <v>2066705</v>
      </c>
      <c r="C14830">
        <v>1923961</v>
      </c>
      <c r="D14830">
        <v>559</v>
      </c>
      <c r="E14830">
        <v>391</v>
      </c>
      <c r="F14830" t="s">
        <v>3036</v>
      </c>
      <c r="G14830" t="s">
        <v>3035</v>
      </c>
      <c r="H14830" t="s">
        <v>3037</v>
      </c>
      <c r="I14830" t="s">
        <v>3037</v>
      </c>
      <c r="J14830" t="s">
        <v>3036</v>
      </c>
      <c r="K14830" t="s">
        <v>3038</v>
      </c>
      <c r="L14830" t="s">
        <v>13766</v>
      </c>
      <c r="M14830" t="s">
        <v>13767</v>
      </c>
      <c r="N14830">
        <v>175384689</v>
      </c>
      <c r="O14830">
        <v>175384689</v>
      </c>
      <c r="P14830" s="1" t="s">
        <v>13749</v>
      </c>
      <c r="Q14830" s="1" t="s">
        <v>13749</v>
      </c>
      <c r="R14830">
        <v>831147</v>
      </c>
      <c r="S14830">
        <v>831147</v>
      </c>
      <c r="T14830" s="2" t="s">
        <v>3559</v>
      </c>
      <c r="U14830" s="2" t="s">
        <v>3559</v>
      </c>
      <c r="V14830" s="2">
        <v>45323</v>
      </c>
      <c r="W14830" s="2">
        <v>45314</v>
      </c>
    </row>
    <row r="14831" spans="1:23" x14ac:dyDescent="0.25">
      <c r="A14831" t="s">
        <v>3560</v>
      </c>
      <c r="B14831">
        <v>2068675</v>
      </c>
      <c r="C14831">
        <v>2026306</v>
      </c>
      <c r="D14831">
        <v>559</v>
      </c>
      <c r="E14831">
        <v>391</v>
      </c>
      <c r="F14831" t="s">
        <v>3036</v>
      </c>
      <c r="G14831" t="s">
        <v>3035</v>
      </c>
      <c r="H14831" t="s">
        <v>3037</v>
      </c>
      <c r="I14831" t="s">
        <v>3037</v>
      </c>
      <c r="J14831" t="s">
        <v>3036</v>
      </c>
      <c r="K14831" t="s">
        <v>3038</v>
      </c>
      <c r="L14831" t="s">
        <v>13766</v>
      </c>
      <c r="M14831" t="s">
        <v>13767</v>
      </c>
      <c r="N14831">
        <v>135287742</v>
      </c>
      <c r="O14831">
        <v>135287742</v>
      </c>
      <c r="P14831" s="1" t="s">
        <v>13754</v>
      </c>
      <c r="Q14831" s="1" t="s">
        <v>13754</v>
      </c>
      <c r="R14831">
        <v>831147</v>
      </c>
      <c r="S14831">
        <v>831147</v>
      </c>
      <c r="T14831" s="2" t="s">
        <v>3561</v>
      </c>
      <c r="U14831" s="2" t="s">
        <v>3561</v>
      </c>
      <c r="V14831" s="2">
        <v>45323</v>
      </c>
      <c r="W14831" s="2">
        <v>45314</v>
      </c>
    </row>
    <row r="14832" spans="1:23" x14ac:dyDescent="0.25">
      <c r="A14832" t="s">
        <v>3562</v>
      </c>
      <c r="B14832">
        <v>2066556</v>
      </c>
      <c r="C14832">
        <v>1923785</v>
      </c>
      <c r="D14832">
        <v>559</v>
      </c>
      <c r="E14832">
        <v>391</v>
      </c>
      <c r="F14832" t="s">
        <v>3036</v>
      </c>
      <c r="G14832" t="s">
        <v>3035</v>
      </c>
      <c r="H14832" t="s">
        <v>3037</v>
      </c>
      <c r="I14832" t="s">
        <v>3037</v>
      </c>
      <c r="J14832" t="s">
        <v>3036</v>
      </c>
      <c r="K14832" t="s">
        <v>3038</v>
      </c>
      <c r="L14832" t="s">
        <v>13766</v>
      </c>
      <c r="M14832" t="s">
        <v>13767</v>
      </c>
      <c r="N14832">
        <v>784030066</v>
      </c>
      <c r="O14832">
        <v>784030066</v>
      </c>
      <c r="P14832" s="1" t="s">
        <v>13734</v>
      </c>
      <c r="Q14832" s="1" t="s">
        <v>13734</v>
      </c>
      <c r="R14832">
        <v>831147</v>
      </c>
      <c r="S14832">
        <v>831147</v>
      </c>
      <c r="T14832" s="2" t="s">
        <v>3563</v>
      </c>
      <c r="U14832" s="2" t="s">
        <v>3563</v>
      </c>
      <c r="V14832" s="2">
        <v>45323</v>
      </c>
      <c r="W14832" s="2">
        <v>45314</v>
      </c>
    </row>
    <row r="14833" spans="1:23" x14ac:dyDescent="0.25">
      <c r="A14833" t="s">
        <v>3564</v>
      </c>
      <c r="B14833">
        <v>2062504</v>
      </c>
      <c r="C14833">
        <v>1920753</v>
      </c>
      <c r="D14833">
        <v>559</v>
      </c>
      <c r="E14833">
        <v>391</v>
      </c>
      <c r="F14833" t="s">
        <v>3036</v>
      </c>
      <c r="G14833" t="s">
        <v>3035</v>
      </c>
      <c r="H14833" t="s">
        <v>3037</v>
      </c>
      <c r="I14833" t="s">
        <v>3037</v>
      </c>
      <c r="J14833" t="s">
        <v>3036</v>
      </c>
      <c r="K14833" t="s">
        <v>3038</v>
      </c>
      <c r="L14833" t="s">
        <v>13766</v>
      </c>
      <c r="M14833" t="s">
        <v>13767</v>
      </c>
      <c r="N14833">
        <v>831905201</v>
      </c>
      <c r="O14833">
        <v>831905201</v>
      </c>
      <c r="P14833" s="1" t="s">
        <v>13740</v>
      </c>
      <c r="Q14833" s="1" t="s">
        <v>13740</v>
      </c>
      <c r="R14833">
        <v>831147</v>
      </c>
      <c r="S14833">
        <v>831147</v>
      </c>
      <c r="T14833" s="2" t="s">
        <v>3565</v>
      </c>
      <c r="U14833" s="2" t="s">
        <v>3565</v>
      </c>
      <c r="V14833" s="2">
        <v>45323</v>
      </c>
      <c r="W14833" s="2">
        <v>45314</v>
      </c>
    </row>
    <row r="14834" spans="1:23" x14ac:dyDescent="0.25">
      <c r="A14834" t="s">
        <v>3566</v>
      </c>
      <c r="B14834">
        <v>2062091</v>
      </c>
      <c r="C14834">
        <v>1920352</v>
      </c>
      <c r="D14834">
        <v>559</v>
      </c>
      <c r="E14834">
        <v>391</v>
      </c>
      <c r="F14834" t="s">
        <v>3036</v>
      </c>
      <c r="G14834" t="s">
        <v>3035</v>
      </c>
      <c r="H14834" t="s">
        <v>3037</v>
      </c>
      <c r="I14834" t="s">
        <v>3037</v>
      </c>
      <c r="J14834" t="s">
        <v>3036</v>
      </c>
      <c r="K14834" t="s">
        <v>3038</v>
      </c>
      <c r="L14834" t="s">
        <v>13766</v>
      </c>
      <c r="M14834" t="s">
        <v>13767</v>
      </c>
      <c r="N14834">
        <v>631705173</v>
      </c>
      <c r="O14834">
        <v>631705173</v>
      </c>
      <c r="P14834" s="1" t="s">
        <v>13740</v>
      </c>
      <c r="Q14834" s="1" t="s">
        <v>13740</v>
      </c>
      <c r="R14834">
        <v>831147</v>
      </c>
      <c r="S14834">
        <v>831147</v>
      </c>
      <c r="T14834" s="2" t="s">
        <v>3567</v>
      </c>
      <c r="U14834" s="2" t="s">
        <v>3567</v>
      </c>
      <c r="V14834" s="2">
        <v>45323</v>
      </c>
      <c r="W14834" s="2">
        <v>45314</v>
      </c>
    </row>
    <row r="14835" spans="1:23" x14ac:dyDescent="0.25">
      <c r="A14835" t="s">
        <v>3568</v>
      </c>
      <c r="B14835">
        <v>2068506</v>
      </c>
      <c r="C14835">
        <v>1975969</v>
      </c>
      <c r="D14835">
        <v>559</v>
      </c>
      <c r="E14835">
        <v>391</v>
      </c>
      <c r="F14835" t="s">
        <v>3036</v>
      </c>
      <c r="G14835" t="s">
        <v>3035</v>
      </c>
      <c r="H14835" t="s">
        <v>3037</v>
      </c>
      <c r="I14835" t="s">
        <v>3037</v>
      </c>
      <c r="J14835" t="s">
        <v>3036</v>
      </c>
      <c r="K14835" t="s">
        <v>3038</v>
      </c>
      <c r="L14835" t="s">
        <v>13766</v>
      </c>
      <c r="M14835" t="s">
        <v>13767</v>
      </c>
      <c r="N14835">
        <v>530805036</v>
      </c>
      <c r="O14835">
        <v>530805036</v>
      </c>
      <c r="P14835" s="1" t="s">
        <v>13729</v>
      </c>
      <c r="Q14835" s="1" t="s">
        <v>13729</v>
      </c>
      <c r="R14835">
        <v>831147</v>
      </c>
      <c r="S14835">
        <v>831147</v>
      </c>
      <c r="T14835" s="2" t="s">
        <v>3569</v>
      </c>
      <c r="U14835" s="2" t="s">
        <v>3569</v>
      </c>
      <c r="V14835" s="2">
        <v>45323</v>
      </c>
      <c r="W14835" s="2">
        <v>45314</v>
      </c>
    </row>
    <row r="14836" spans="1:23" x14ac:dyDescent="0.25">
      <c r="A14836" t="s">
        <v>3570</v>
      </c>
      <c r="B14836">
        <v>2061943</v>
      </c>
      <c r="C14836">
        <v>1920210</v>
      </c>
      <c r="D14836">
        <v>559</v>
      </c>
      <c r="E14836">
        <v>391</v>
      </c>
      <c r="F14836" t="s">
        <v>3036</v>
      </c>
      <c r="G14836" t="s">
        <v>3035</v>
      </c>
      <c r="H14836" t="s">
        <v>3037</v>
      </c>
      <c r="I14836" t="s">
        <v>3037</v>
      </c>
      <c r="J14836" t="s">
        <v>3036</v>
      </c>
      <c r="K14836" t="s">
        <v>3038</v>
      </c>
      <c r="L14836" t="s">
        <v>13766</v>
      </c>
      <c r="M14836" t="s">
        <v>13767</v>
      </c>
      <c r="N14836">
        <v>491644348</v>
      </c>
      <c r="O14836">
        <v>491644348</v>
      </c>
      <c r="P14836" s="1" t="s">
        <v>13733</v>
      </c>
      <c r="Q14836" s="1" t="s">
        <v>13733</v>
      </c>
      <c r="R14836">
        <v>831147</v>
      </c>
      <c r="S14836">
        <v>831147</v>
      </c>
      <c r="T14836" s="2" t="s">
        <v>3571</v>
      </c>
      <c r="U14836" s="2" t="s">
        <v>3571</v>
      </c>
      <c r="V14836" s="2">
        <v>45323</v>
      </c>
      <c r="W14836" s="2">
        <v>45314</v>
      </c>
    </row>
    <row r="14837" spans="1:23" x14ac:dyDescent="0.25">
      <c r="A14837" t="s">
        <v>3572</v>
      </c>
      <c r="B14837">
        <v>2061358</v>
      </c>
      <c r="C14837">
        <v>1919626</v>
      </c>
      <c r="D14837">
        <v>559</v>
      </c>
      <c r="E14837">
        <v>391</v>
      </c>
      <c r="F14837" t="s">
        <v>3036</v>
      </c>
      <c r="G14837" t="s">
        <v>3035</v>
      </c>
      <c r="H14837" t="s">
        <v>3037</v>
      </c>
      <c r="I14837" t="s">
        <v>3037</v>
      </c>
      <c r="J14837" t="s">
        <v>3036</v>
      </c>
      <c r="K14837" t="s">
        <v>3038</v>
      </c>
      <c r="L14837" t="s">
        <v>13766</v>
      </c>
      <c r="M14837" t="s">
        <v>13767</v>
      </c>
      <c r="N14837">
        <v>631715381</v>
      </c>
      <c r="O14837">
        <v>631715381</v>
      </c>
      <c r="P14837" s="1" t="s">
        <v>13740</v>
      </c>
      <c r="Q14837" s="1" t="s">
        <v>13740</v>
      </c>
      <c r="R14837">
        <v>831147</v>
      </c>
      <c r="S14837">
        <v>831147</v>
      </c>
      <c r="T14837" s="2" t="s">
        <v>3573</v>
      </c>
      <c r="U14837" s="2" t="s">
        <v>3573</v>
      </c>
      <c r="V14837" s="2">
        <v>45323</v>
      </c>
      <c r="W14837" s="2">
        <v>45314</v>
      </c>
    </row>
    <row r="14838" spans="1:23" x14ac:dyDescent="0.25">
      <c r="A14838" t="s">
        <v>3574</v>
      </c>
      <c r="B14838">
        <v>2065708</v>
      </c>
      <c r="C14838">
        <v>1922801</v>
      </c>
      <c r="D14838">
        <v>559</v>
      </c>
      <c r="E14838">
        <v>391</v>
      </c>
      <c r="F14838" t="s">
        <v>3036</v>
      </c>
      <c r="G14838" t="s">
        <v>3035</v>
      </c>
      <c r="H14838" t="s">
        <v>3037</v>
      </c>
      <c r="I14838" t="s">
        <v>3037</v>
      </c>
      <c r="J14838" t="s">
        <v>3036</v>
      </c>
      <c r="K14838" t="s">
        <v>3038</v>
      </c>
      <c r="L14838" t="s">
        <v>13766</v>
      </c>
      <c r="M14838" t="s">
        <v>13767</v>
      </c>
      <c r="N14838">
        <v>174096620</v>
      </c>
      <c r="O14838">
        <v>174096620</v>
      </c>
      <c r="P14838" s="1" t="s">
        <v>13728</v>
      </c>
      <c r="Q14838" s="1" t="s">
        <v>13728</v>
      </c>
      <c r="R14838">
        <v>831147</v>
      </c>
      <c r="S14838">
        <v>831147</v>
      </c>
      <c r="T14838" s="2" t="s">
        <v>3575</v>
      </c>
      <c r="U14838" s="2" t="s">
        <v>3575</v>
      </c>
      <c r="V14838" s="2">
        <v>45323</v>
      </c>
      <c r="W14838" s="2">
        <v>45314</v>
      </c>
    </row>
    <row r="14839" spans="1:23" x14ac:dyDescent="0.25">
      <c r="A14839" t="s">
        <v>3576</v>
      </c>
      <c r="B14839">
        <v>2061370</v>
      </c>
      <c r="C14839">
        <v>1919636</v>
      </c>
      <c r="D14839">
        <v>559</v>
      </c>
      <c r="E14839">
        <v>391</v>
      </c>
      <c r="F14839" t="s">
        <v>3036</v>
      </c>
      <c r="G14839" t="s">
        <v>3035</v>
      </c>
      <c r="H14839" t="s">
        <v>3037</v>
      </c>
      <c r="I14839" t="s">
        <v>3037</v>
      </c>
      <c r="J14839" t="s">
        <v>3036</v>
      </c>
      <c r="K14839" t="s">
        <v>3038</v>
      </c>
      <c r="L14839" t="s">
        <v>13766</v>
      </c>
      <c r="M14839" t="s">
        <v>13767</v>
      </c>
      <c r="N14839">
        <v>631715374</v>
      </c>
      <c r="O14839">
        <v>631715374</v>
      </c>
      <c r="P14839" s="1" t="s">
        <v>13740</v>
      </c>
      <c r="Q14839" s="1" t="s">
        <v>13740</v>
      </c>
      <c r="R14839">
        <v>831147</v>
      </c>
      <c r="S14839">
        <v>831147</v>
      </c>
      <c r="T14839" s="2" t="s">
        <v>3577</v>
      </c>
      <c r="U14839" s="2" t="s">
        <v>3577</v>
      </c>
      <c r="V14839" s="2">
        <v>45323</v>
      </c>
      <c r="W14839" s="2">
        <v>45314</v>
      </c>
    </row>
    <row r="14840" spans="1:23" x14ac:dyDescent="0.25">
      <c r="A14840" t="s">
        <v>3578</v>
      </c>
      <c r="B14840">
        <v>2066553</v>
      </c>
      <c r="C14840">
        <v>1923780</v>
      </c>
      <c r="D14840">
        <v>559</v>
      </c>
      <c r="E14840">
        <v>391</v>
      </c>
      <c r="F14840" t="s">
        <v>3036</v>
      </c>
      <c r="G14840" t="s">
        <v>3035</v>
      </c>
      <c r="H14840" t="s">
        <v>3037</v>
      </c>
      <c r="I14840" t="s">
        <v>3037</v>
      </c>
      <c r="J14840" t="s">
        <v>3036</v>
      </c>
      <c r="K14840" t="s">
        <v>3038</v>
      </c>
      <c r="L14840" t="s">
        <v>13766</v>
      </c>
      <c r="M14840" t="s">
        <v>13767</v>
      </c>
      <c r="N14840">
        <v>784030062</v>
      </c>
      <c r="O14840">
        <v>784030062</v>
      </c>
      <c r="P14840" s="1" t="s">
        <v>13734</v>
      </c>
      <c r="Q14840" s="1" t="s">
        <v>13734</v>
      </c>
      <c r="R14840">
        <v>831147</v>
      </c>
      <c r="S14840">
        <v>831147</v>
      </c>
      <c r="T14840" s="2" t="s">
        <v>3579</v>
      </c>
      <c r="U14840" s="2" t="s">
        <v>3579</v>
      </c>
      <c r="V14840" s="2">
        <v>45323</v>
      </c>
      <c r="W14840" s="2">
        <v>45314</v>
      </c>
    </row>
    <row r="14841" spans="1:23" x14ac:dyDescent="0.25">
      <c r="A14841" t="s">
        <v>3580</v>
      </c>
      <c r="B14841">
        <v>2063153</v>
      </c>
      <c r="C14841">
        <v>1921460</v>
      </c>
      <c r="D14841">
        <v>559</v>
      </c>
      <c r="E14841">
        <v>391</v>
      </c>
      <c r="F14841" t="s">
        <v>3036</v>
      </c>
      <c r="G14841" t="s">
        <v>3035</v>
      </c>
      <c r="H14841" t="s">
        <v>3037</v>
      </c>
      <c r="I14841" t="s">
        <v>3037</v>
      </c>
      <c r="J14841" t="s">
        <v>3036</v>
      </c>
      <c r="K14841" t="s">
        <v>3038</v>
      </c>
      <c r="L14841" t="s">
        <v>13766</v>
      </c>
      <c r="M14841" t="s">
        <v>13767</v>
      </c>
      <c r="N14841">
        <v>243162671</v>
      </c>
      <c r="O14841">
        <v>243162671</v>
      </c>
      <c r="P14841" s="1" t="s">
        <v>13732</v>
      </c>
      <c r="Q14841" s="1" t="s">
        <v>13732</v>
      </c>
      <c r="R14841">
        <v>831147</v>
      </c>
      <c r="S14841">
        <v>831147</v>
      </c>
      <c r="T14841" s="2" t="s">
        <v>3581</v>
      </c>
      <c r="U14841" s="2" t="s">
        <v>3581</v>
      </c>
      <c r="V14841" s="2">
        <v>45323</v>
      </c>
      <c r="W14841" s="2">
        <v>45314</v>
      </c>
    </row>
    <row r="14842" spans="1:23" x14ac:dyDescent="0.25">
      <c r="A14842" t="s">
        <v>3582</v>
      </c>
      <c r="B14842">
        <v>2066972</v>
      </c>
      <c r="C14842">
        <v>1924249</v>
      </c>
      <c r="D14842">
        <v>559</v>
      </c>
      <c r="E14842">
        <v>391</v>
      </c>
      <c r="F14842" t="s">
        <v>3036</v>
      </c>
      <c r="G14842" t="s">
        <v>3035</v>
      </c>
      <c r="H14842" t="s">
        <v>3037</v>
      </c>
      <c r="I14842" t="s">
        <v>3037</v>
      </c>
      <c r="J14842" t="s">
        <v>3036</v>
      </c>
      <c r="K14842" t="s">
        <v>3038</v>
      </c>
      <c r="L14842" t="s">
        <v>13766</v>
      </c>
      <c r="M14842" t="s">
        <v>13767</v>
      </c>
      <c r="N14842">
        <v>5010419247</v>
      </c>
      <c r="O14842">
        <v>5010419247</v>
      </c>
      <c r="P14842" s="1" t="s">
        <v>13737</v>
      </c>
      <c r="Q14842" s="1" t="s">
        <v>13737</v>
      </c>
      <c r="R14842">
        <v>831147</v>
      </c>
      <c r="S14842">
        <v>831147</v>
      </c>
      <c r="T14842" s="2" t="s">
        <v>3583</v>
      </c>
      <c r="U14842" s="2" t="s">
        <v>3583</v>
      </c>
      <c r="V14842" s="2">
        <v>45323</v>
      </c>
      <c r="W14842" s="2">
        <v>45314</v>
      </c>
    </row>
    <row r="14843" spans="1:23" x14ac:dyDescent="0.25">
      <c r="A14843" t="s">
        <v>3584</v>
      </c>
      <c r="B14843">
        <v>2068085</v>
      </c>
      <c r="C14843">
        <v>1925524</v>
      </c>
      <c r="D14843">
        <v>559</v>
      </c>
      <c r="E14843">
        <v>391</v>
      </c>
      <c r="F14843" t="s">
        <v>3036</v>
      </c>
      <c r="G14843" t="s">
        <v>3035</v>
      </c>
      <c r="H14843" t="s">
        <v>3037</v>
      </c>
      <c r="I14843" t="s">
        <v>3037</v>
      </c>
      <c r="J14843" t="s">
        <v>3036</v>
      </c>
      <c r="K14843" t="s">
        <v>3038</v>
      </c>
      <c r="L14843" t="s">
        <v>13766</v>
      </c>
      <c r="M14843" t="s">
        <v>13767</v>
      </c>
      <c r="N14843">
        <v>5131484980</v>
      </c>
      <c r="O14843">
        <v>5131484980</v>
      </c>
      <c r="P14843" s="1" t="s">
        <v>13735</v>
      </c>
      <c r="Q14843" s="1" t="s">
        <v>13735</v>
      </c>
      <c r="R14843">
        <v>831147</v>
      </c>
      <c r="S14843">
        <v>831147</v>
      </c>
      <c r="T14843" s="2" t="s">
        <v>3585</v>
      </c>
      <c r="U14843" s="2" t="s">
        <v>3585</v>
      </c>
      <c r="V14843" s="2">
        <v>45323</v>
      </c>
      <c r="W14843" s="2">
        <v>45314</v>
      </c>
    </row>
    <row r="14844" spans="1:23" x14ac:dyDescent="0.25">
      <c r="A14844" t="s">
        <v>3586</v>
      </c>
      <c r="B14844">
        <v>2068441</v>
      </c>
      <c r="C14844">
        <v>1961616</v>
      </c>
      <c r="D14844">
        <v>559</v>
      </c>
      <c r="E14844">
        <v>391</v>
      </c>
      <c r="F14844" t="s">
        <v>3036</v>
      </c>
      <c r="G14844" t="s">
        <v>3035</v>
      </c>
      <c r="H14844" t="s">
        <v>3037</v>
      </c>
      <c r="I14844" t="s">
        <v>3037</v>
      </c>
      <c r="J14844" t="s">
        <v>3036</v>
      </c>
      <c r="K14844" t="s">
        <v>3038</v>
      </c>
      <c r="L14844" t="s">
        <v>13766</v>
      </c>
      <c r="M14844" t="s">
        <v>13767</v>
      </c>
      <c r="N14844">
        <v>5131484766</v>
      </c>
      <c r="O14844">
        <v>5131484766</v>
      </c>
      <c r="P14844" s="1" t="s">
        <v>13735</v>
      </c>
      <c r="Q14844" s="1" t="s">
        <v>13735</v>
      </c>
      <c r="R14844">
        <v>831147</v>
      </c>
      <c r="S14844">
        <v>831147</v>
      </c>
      <c r="T14844" s="2" t="s">
        <v>3587</v>
      </c>
      <c r="U14844" s="2" t="s">
        <v>3587</v>
      </c>
      <c r="V14844" s="2">
        <v>45323</v>
      </c>
      <c r="W14844" s="2">
        <v>45314</v>
      </c>
    </row>
    <row r="14845" spans="1:23" x14ac:dyDescent="0.25">
      <c r="A14845" t="s">
        <v>3588</v>
      </c>
      <c r="B14845">
        <v>2062364</v>
      </c>
      <c r="C14845">
        <v>1920610</v>
      </c>
      <c r="D14845">
        <v>559</v>
      </c>
      <c r="E14845">
        <v>391</v>
      </c>
      <c r="F14845" t="s">
        <v>3036</v>
      </c>
      <c r="G14845" t="s">
        <v>3035</v>
      </c>
      <c r="H14845" t="s">
        <v>3037</v>
      </c>
      <c r="I14845" t="s">
        <v>3037</v>
      </c>
      <c r="J14845" t="s">
        <v>3036</v>
      </c>
      <c r="K14845" t="s">
        <v>3038</v>
      </c>
      <c r="L14845" t="s">
        <v>13766</v>
      </c>
      <c r="M14845" t="s">
        <v>13767</v>
      </c>
      <c r="N14845">
        <v>631727874</v>
      </c>
      <c r="O14845">
        <v>631727874</v>
      </c>
      <c r="P14845" s="1" t="s">
        <v>13744</v>
      </c>
      <c r="Q14845" s="1" t="s">
        <v>13744</v>
      </c>
      <c r="R14845">
        <v>831147</v>
      </c>
      <c r="S14845">
        <v>831147</v>
      </c>
      <c r="T14845" s="2" t="s">
        <v>3589</v>
      </c>
      <c r="U14845" s="2" t="s">
        <v>3589</v>
      </c>
      <c r="V14845" s="2">
        <v>45323</v>
      </c>
      <c r="W14845" s="2">
        <v>45314</v>
      </c>
    </row>
    <row r="14846" spans="1:23" x14ac:dyDescent="0.25">
      <c r="A14846" t="s">
        <v>3590</v>
      </c>
      <c r="B14846">
        <v>2061533</v>
      </c>
      <c r="C14846">
        <v>1919824</v>
      </c>
      <c r="D14846">
        <v>559</v>
      </c>
      <c r="E14846">
        <v>391</v>
      </c>
      <c r="F14846" t="s">
        <v>3036</v>
      </c>
      <c r="G14846" t="s">
        <v>3035</v>
      </c>
      <c r="H14846" t="s">
        <v>3037</v>
      </c>
      <c r="I14846" t="s">
        <v>3037</v>
      </c>
      <c r="J14846" t="s">
        <v>3036</v>
      </c>
      <c r="K14846" t="s">
        <v>3038</v>
      </c>
      <c r="L14846" t="s">
        <v>13766</v>
      </c>
      <c r="M14846" t="s">
        <v>13767</v>
      </c>
      <c r="N14846">
        <v>631716322</v>
      </c>
      <c r="O14846">
        <v>631716322</v>
      </c>
      <c r="P14846" s="1" t="s">
        <v>13740</v>
      </c>
      <c r="Q14846" s="1" t="s">
        <v>13740</v>
      </c>
      <c r="R14846">
        <v>831147</v>
      </c>
      <c r="S14846">
        <v>831147</v>
      </c>
      <c r="T14846" s="2" t="s">
        <v>3591</v>
      </c>
      <c r="U14846" s="2" t="s">
        <v>3591</v>
      </c>
      <c r="V14846" s="2">
        <v>45323</v>
      </c>
      <c r="W14846" s="2">
        <v>45314</v>
      </c>
    </row>
    <row r="14847" spans="1:23" x14ac:dyDescent="0.25">
      <c r="A14847" t="s">
        <v>3592</v>
      </c>
      <c r="B14847">
        <v>2062541</v>
      </c>
      <c r="C14847">
        <v>1920791</v>
      </c>
      <c r="D14847">
        <v>559</v>
      </c>
      <c r="E14847">
        <v>391</v>
      </c>
      <c r="F14847" t="s">
        <v>3036</v>
      </c>
      <c r="G14847" t="s">
        <v>3035</v>
      </c>
      <c r="H14847" t="s">
        <v>3037</v>
      </c>
      <c r="I14847" t="s">
        <v>3037</v>
      </c>
      <c r="J14847" t="s">
        <v>3036</v>
      </c>
      <c r="K14847" t="s">
        <v>3038</v>
      </c>
      <c r="L14847" t="s">
        <v>13766</v>
      </c>
      <c r="M14847" t="s">
        <v>13767</v>
      </c>
      <c r="N14847">
        <v>631702938</v>
      </c>
      <c r="O14847">
        <v>631702938</v>
      </c>
      <c r="P14847" s="1" t="s">
        <v>13740</v>
      </c>
      <c r="Q14847" s="1" t="s">
        <v>13740</v>
      </c>
      <c r="R14847">
        <v>831147</v>
      </c>
      <c r="S14847">
        <v>831147</v>
      </c>
      <c r="T14847" s="2" t="s">
        <v>3593</v>
      </c>
      <c r="U14847" s="2" t="s">
        <v>3593</v>
      </c>
      <c r="V14847" s="2">
        <v>45323</v>
      </c>
      <c r="W14847" s="2">
        <v>45314</v>
      </c>
    </row>
    <row r="14848" spans="1:23" x14ac:dyDescent="0.25">
      <c r="A14848" t="s">
        <v>3594</v>
      </c>
      <c r="B14848">
        <v>2066950</v>
      </c>
      <c r="C14848">
        <v>1924226</v>
      </c>
      <c r="D14848">
        <v>559</v>
      </c>
      <c r="E14848">
        <v>391</v>
      </c>
      <c r="F14848" t="s">
        <v>3036</v>
      </c>
      <c r="G14848" t="s">
        <v>3035</v>
      </c>
      <c r="H14848" t="s">
        <v>3037</v>
      </c>
      <c r="I14848" t="s">
        <v>3037</v>
      </c>
      <c r="J14848" t="s">
        <v>3036</v>
      </c>
      <c r="K14848" t="s">
        <v>3038</v>
      </c>
      <c r="L14848" t="s">
        <v>13766</v>
      </c>
      <c r="M14848" t="s">
        <v>13767</v>
      </c>
      <c r="N14848">
        <v>5010361522</v>
      </c>
      <c r="O14848">
        <v>5010361522</v>
      </c>
      <c r="P14848" s="1" t="s">
        <v>13737</v>
      </c>
      <c r="Q14848" s="1" t="s">
        <v>13737</v>
      </c>
      <c r="R14848">
        <v>831147</v>
      </c>
      <c r="S14848">
        <v>831147</v>
      </c>
      <c r="T14848" s="2" t="s">
        <v>3595</v>
      </c>
      <c r="U14848" s="2" t="s">
        <v>3595</v>
      </c>
      <c r="V14848" s="2">
        <v>45323</v>
      </c>
      <c r="W14848" s="2">
        <v>45314</v>
      </c>
    </row>
    <row r="14849" spans="1:23" x14ac:dyDescent="0.25">
      <c r="A14849" t="s">
        <v>3596</v>
      </c>
      <c r="B14849">
        <v>2062683</v>
      </c>
      <c r="C14849">
        <v>1920959</v>
      </c>
      <c r="D14849">
        <v>559</v>
      </c>
      <c r="E14849">
        <v>391</v>
      </c>
      <c r="F14849" t="s">
        <v>3036</v>
      </c>
      <c r="G14849" t="s">
        <v>3035</v>
      </c>
      <c r="H14849" t="s">
        <v>3037</v>
      </c>
      <c r="I14849" t="s">
        <v>3037</v>
      </c>
      <c r="J14849" t="s">
        <v>3036</v>
      </c>
      <c r="K14849" t="s">
        <v>3038</v>
      </c>
      <c r="L14849" t="s">
        <v>13766</v>
      </c>
      <c r="M14849" t="s">
        <v>13767</v>
      </c>
      <c r="N14849">
        <v>631726028</v>
      </c>
      <c r="O14849">
        <v>631726028</v>
      </c>
      <c r="P14849" s="1" t="s">
        <v>13744</v>
      </c>
      <c r="Q14849" s="1" t="s">
        <v>13744</v>
      </c>
      <c r="R14849">
        <v>831147</v>
      </c>
      <c r="S14849">
        <v>831147</v>
      </c>
      <c r="T14849" s="2" t="s">
        <v>3597</v>
      </c>
      <c r="U14849" s="2" t="s">
        <v>3597</v>
      </c>
      <c r="V14849" s="2">
        <v>45323</v>
      </c>
      <c r="W14849" s="2">
        <v>45314</v>
      </c>
    </row>
    <row r="14850" spans="1:23" x14ac:dyDescent="0.25">
      <c r="A14850" t="s">
        <v>3598</v>
      </c>
      <c r="B14850">
        <v>2062341</v>
      </c>
      <c r="C14850">
        <v>1920577</v>
      </c>
      <c r="D14850">
        <v>559</v>
      </c>
      <c r="E14850">
        <v>391</v>
      </c>
      <c r="F14850" t="s">
        <v>3036</v>
      </c>
      <c r="G14850" t="s">
        <v>3035</v>
      </c>
      <c r="H14850" t="s">
        <v>3037</v>
      </c>
      <c r="I14850" t="s">
        <v>3037</v>
      </c>
      <c r="J14850" t="s">
        <v>3036</v>
      </c>
      <c r="K14850" t="s">
        <v>3038</v>
      </c>
      <c r="L14850" t="s">
        <v>13766</v>
      </c>
      <c r="M14850" t="s">
        <v>13767</v>
      </c>
      <c r="N14850">
        <v>631724842</v>
      </c>
      <c r="O14850">
        <v>631724842</v>
      </c>
      <c r="P14850" s="1" t="s">
        <v>13744</v>
      </c>
      <c r="Q14850" s="1" t="s">
        <v>13744</v>
      </c>
      <c r="R14850">
        <v>831147</v>
      </c>
      <c r="S14850">
        <v>831147</v>
      </c>
      <c r="T14850" s="2" t="s">
        <v>3599</v>
      </c>
      <c r="U14850" s="2" t="s">
        <v>3599</v>
      </c>
      <c r="V14850" s="2">
        <v>45323</v>
      </c>
      <c r="W14850" s="2">
        <v>45314</v>
      </c>
    </row>
    <row r="14851" spans="1:23" x14ac:dyDescent="0.25">
      <c r="A14851" t="s">
        <v>3600</v>
      </c>
      <c r="B14851">
        <v>2062078</v>
      </c>
      <c r="C14851">
        <v>1920340</v>
      </c>
      <c r="D14851">
        <v>559</v>
      </c>
      <c r="E14851">
        <v>391</v>
      </c>
      <c r="F14851" t="s">
        <v>3036</v>
      </c>
      <c r="G14851" t="s">
        <v>3035</v>
      </c>
      <c r="H14851" t="s">
        <v>3037</v>
      </c>
      <c r="I14851" t="s">
        <v>3037</v>
      </c>
      <c r="J14851" t="s">
        <v>3036</v>
      </c>
      <c r="K14851" t="s">
        <v>3038</v>
      </c>
      <c r="L14851" t="s">
        <v>13766</v>
      </c>
      <c r="M14851" t="s">
        <v>13767</v>
      </c>
      <c r="N14851">
        <v>831903243</v>
      </c>
      <c r="O14851">
        <v>831903243</v>
      </c>
      <c r="P14851" s="1" t="s">
        <v>13740</v>
      </c>
      <c r="Q14851" s="1" t="s">
        <v>13740</v>
      </c>
      <c r="R14851">
        <v>831147</v>
      </c>
      <c r="S14851">
        <v>831147</v>
      </c>
      <c r="T14851" s="2" t="s">
        <v>3601</v>
      </c>
      <c r="U14851" s="2" t="s">
        <v>3601</v>
      </c>
      <c r="V14851" s="2">
        <v>45323</v>
      </c>
      <c r="W14851" s="2">
        <v>45314</v>
      </c>
    </row>
    <row r="14852" spans="1:23" x14ac:dyDescent="0.25">
      <c r="A14852" t="s">
        <v>3602</v>
      </c>
      <c r="B14852">
        <v>2063184</v>
      </c>
      <c r="C14852">
        <v>1921489</v>
      </c>
      <c r="D14852">
        <v>559</v>
      </c>
      <c r="E14852">
        <v>391</v>
      </c>
      <c r="F14852" t="s">
        <v>3036</v>
      </c>
      <c r="G14852" t="s">
        <v>3035</v>
      </c>
      <c r="H14852" t="s">
        <v>3037</v>
      </c>
      <c r="I14852" t="s">
        <v>3037</v>
      </c>
      <c r="J14852" t="s">
        <v>3036</v>
      </c>
      <c r="K14852" t="s">
        <v>3038</v>
      </c>
      <c r="L14852" t="s">
        <v>13766</v>
      </c>
      <c r="M14852" t="s">
        <v>13767</v>
      </c>
      <c r="N14852">
        <v>640875927</v>
      </c>
      <c r="O14852">
        <v>640875927</v>
      </c>
      <c r="P14852" s="1" t="s">
        <v>13746</v>
      </c>
      <c r="Q14852" s="1" t="s">
        <v>13746</v>
      </c>
      <c r="R14852">
        <v>831147</v>
      </c>
      <c r="S14852">
        <v>831147</v>
      </c>
      <c r="T14852" s="2" t="s">
        <v>3603</v>
      </c>
      <c r="U14852" s="2" t="s">
        <v>3603</v>
      </c>
      <c r="V14852" s="2">
        <v>45323</v>
      </c>
      <c r="W14852" s="2">
        <v>45314</v>
      </c>
    </row>
    <row r="14853" spans="1:23" x14ac:dyDescent="0.25">
      <c r="A14853" t="s">
        <v>3604</v>
      </c>
      <c r="B14853">
        <v>2068372</v>
      </c>
      <c r="C14853">
        <v>1948414</v>
      </c>
      <c r="D14853">
        <v>559</v>
      </c>
      <c r="E14853">
        <v>391</v>
      </c>
      <c r="F14853" t="s">
        <v>3036</v>
      </c>
      <c r="G14853" t="s">
        <v>3035</v>
      </c>
      <c r="H14853" t="s">
        <v>3037</v>
      </c>
      <c r="I14853" t="s">
        <v>3037</v>
      </c>
      <c r="J14853" t="s">
        <v>3036</v>
      </c>
      <c r="K14853" t="s">
        <v>3038</v>
      </c>
      <c r="L14853" t="s">
        <v>13766</v>
      </c>
      <c r="M14853" t="s">
        <v>13767</v>
      </c>
      <c r="N14853">
        <v>5131484769</v>
      </c>
      <c r="O14853">
        <v>5131484769</v>
      </c>
      <c r="P14853" s="1" t="s">
        <v>13735</v>
      </c>
      <c r="Q14853" s="1" t="s">
        <v>13735</v>
      </c>
      <c r="R14853">
        <v>831147</v>
      </c>
      <c r="S14853">
        <v>831147</v>
      </c>
      <c r="T14853" s="2" t="s">
        <v>3605</v>
      </c>
      <c r="U14853" s="2" t="s">
        <v>3605</v>
      </c>
      <c r="V14853" s="2">
        <v>45323</v>
      </c>
      <c r="W14853" s="2">
        <v>45314</v>
      </c>
    </row>
    <row r="14854" spans="1:23" x14ac:dyDescent="0.25">
      <c r="A14854" t="s">
        <v>3606</v>
      </c>
      <c r="B14854">
        <v>2063412</v>
      </c>
      <c r="C14854">
        <v>1921624</v>
      </c>
      <c r="D14854">
        <v>559</v>
      </c>
      <c r="E14854">
        <v>391</v>
      </c>
      <c r="F14854" t="s">
        <v>3036</v>
      </c>
      <c r="G14854" t="s">
        <v>3035</v>
      </c>
      <c r="H14854" t="s">
        <v>3037</v>
      </c>
      <c r="I14854" t="s">
        <v>3037</v>
      </c>
      <c r="J14854" t="s">
        <v>3036</v>
      </c>
      <c r="K14854" t="s">
        <v>3038</v>
      </c>
      <c r="L14854" t="s">
        <v>13766</v>
      </c>
      <c r="M14854" t="s">
        <v>13767</v>
      </c>
      <c r="N14854">
        <v>640875956</v>
      </c>
      <c r="O14854">
        <v>640875956</v>
      </c>
      <c r="P14854" s="1" t="s">
        <v>13746</v>
      </c>
      <c r="Q14854" s="1" t="s">
        <v>13746</v>
      </c>
      <c r="R14854">
        <v>831147</v>
      </c>
      <c r="S14854">
        <v>831147</v>
      </c>
      <c r="T14854" s="2" t="s">
        <v>3607</v>
      </c>
      <c r="U14854" s="2" t="s">
        <v>3607</v>
      </c>
      <c r="V14854" s="2">
        <v>45323</v>
      </c>
      <c r="W14854" s="2">
        <v>45314</v>
      </c>
    </row>
    <row r="14855" spans="1:23" x14ac:dyDescent="0.25">
      <c r="A14855" t="s">
        <v>3608</v>
      </c>
      <c r="B14855">
        <v>2068657</v>
      </c>
      <c r="C14855">
        <v>2021171</v>
      </c>
      <c r="D14855">
        <v>559</v>
      </c>
      <c r="E14855">
        <v>391</v>
      </c>
      <c r="F14855" t="s">
        <v>3036</v>
      </c>
      <c r="G14855" t="s">
        <v>3035</v>
      </c>
      <c r="H14855" t="s">
        <v>3037</v>
      </c>
      <c r="I14855" t="s">
        <v>3037</v>
      </c>
      <c r="J14855" t="s">
        <v>3036</v>
      </c>
      <c r="K14855" t="s">
        <v>3038</v>
      </c>
      <c r="L14855" t="s">
        <v>13766</v>
      </c>
      <c r="M14855" t="s">
        <v>13767</v>
      </c>
      <c r="N14855">
        <v>5131484842</v>
      </c>
      <c r="O14855">
        <v>5131484842</v>
      </c>
      <c r="P14855" s="1" t="s">
        <v>13735</v>
      </c>
      <c r="Q14855" s="1" t="s">
        <v>13735</v>
      </c>
      <c r="R14855">
        <v>831147</v>
      </c>
      <c r="S14855">
        <v>831147</v>
      </c>
      <c r="T14855" s="2" t="s">
        <v>3609</v>
      </c>
      <c r="U14855" s="2" t="s">
        <v>3609</v>
      </c>
      <c r="V14855" s="2">
        <v>45323</v>
      </c>
      <c r="W14855" s="2">
        <v>45314</v>
      </c>
    </row>
    <row r="14856" spans="1:23" x14ac:dyDescent="0.25">
      <c r="A14856" t="s">
        <v>3610</v>
      </c>
      <c r="B14856">
        <v>2062571</v>
      </c>
      <c r="C14856">
        <v>1920827</v>
      </c>
      <c r="D14856">
        <v>559</v>
      </c>
      <c r="E14856">
        <v>391</v>
      </c>
      <c r="F14856" t="s">
        <v>3036</v>
      </c>
      <c r="G14856" t="s">
        <v>3035</v>
      </c>
      <c r="H14856" t="s">
        <v>3037</v>
      </c>
      <c r="I14856" t="s">
        <v>3037</v>
      </c>
      <c r="J14856" t="s">
        <v>3036</v>
      </c>
      <c r="K14856" t="s">
        <v>3038</v>
      </c>
      <c r="L14856" t="s">
        <v>13766</v>
      </c>
      <c r="M14856" t="s">
        <v>13767</v>
      </c>
      <c r="N14856">
        <v>631702960</v>
      </c>
      <c r="O14856">
        <v>631702960</v>
      </c>
      <c r="P14856" s="1" t="s">
        <v>13740</v>
      </c>
      <c r="Q14856" s="1" t="s">
        <v>13740</v>
      </c>
      <c r="R14856">
        <v>831147</v>
      </c>
      <c r="S14856">
        <v>831147</v>
      </c>
      <c r="T14856" s="2" t="s">
        <v>3611</v>
      </c>
      <c r="U14856" s="2" t="s">
        <v>3611</v>
      </c>
      <c r="V14856" s="2">
        <v>45323</v>
      </c>
      <c r="W14856" s="2">
        <v>45314</v>
      </c>
    </row>
    <row r="14857" spans="1:23" x14ac:dyDescent="0.25">
      <c r="A14857" t="s">
        <v>3612</v>
      </c>
      <c r="B14857">
        <v>2066848</v>
      </c>
      <c r="C14857">
        <v>1924110</v>
      </c>
      <c r="D14857">
        <v>559</v>
      </c>
      <c r="E14857">
        <v>391</v>
      </c>
      <c r="F14857" t="s">
        <v>3036</v>
      </c>
      <c r="G14857" t="s">
        <v>3035</v>
      </c>
      <c r="H14857" t="s">
        <v>3037</v>
      </c>
      <c r="I14857" t="s">
        <v>3037</v>
      </c>
      <c r="J14857" t="s">
        <v>3036</v>
      </c>
      <c r="K14857" t="s">
        <v>3038</v>
      </c>
      <c r="L14857" t="s">
        <v>13766</v>
      </c>
      <c r="M14857" t="s">
        <v>13767</v>
      </c>
      <c r="N14857">
        <v>5001347771</v>
      </c>
      <c r="O14857">
        <v>5001347771</v>
      </c>
      <c r="P14857" s="1" t="s">
        <v>13743</v>
      </c>
      <c r="Q14857" s="1" t="s">
        <v>13743</v>
      </c>
      <c r="R14857">
        <v>831147</v>
      </c>
      <c r="S14857">
        <v>831147</v>
      </c>
      <c r="T14857" s="2" t="s">
        <v>3613</v>
      </c>
      <c r="U14857" s="2" t="s">
        <v>3613</v>
      </c>
      <c r="V14857" s="2">
        <v>45323</v>
      </c>
      <c r="W14857" s="2">
        <v>45314</v>
      </c>
    </row>
    <row r="14858" spans="1:23" x14ac:dyDescent="0.25">
      <c r="A14858" t="s">
        <v>3614</v>
      </c>
      <c r="B14858">
        <v>2061480</v>
      </c>
      <c r="C14858">
        <v>1919727</v>
      </c>
      <c r="D14858">
        <v>559</v>
      </c>
      <c r="E14858">
        <v>391</v>
      </c>
      <c r="F14858" t="s">
        <v>3036</v>
      </c>
      <c r="G14858" t="s">
        <v>3035</v>
      </c>
      <c r="H14858" t="s">
        <v>3037</v>
      </c>
      <c r="I14858" t="s">
        <v>3037</v>
      </c>
      <c r="J14858" t="s">
        <v>3036</v>
      </c>
      <c r="K14858" t="s">
        <v>3038</v>
      </c>
      <c r="L14858" t="s">
        <v>13766</v>
      </c>
      <c r="M14858" t="s">
        <v>13767</v>
      </c>
      <c r="N14858">
        <v>831892729</v>
      </c>
      <c r="O14858">
        <v>831892729</v>
      </c>
      <c r="P14858" s="1" t="s">
        <v>13740</v>
      </c>
      <c r="Q14858" s="1" t="s">
        <v>13740</v>
      </c>
      <c r="R14858">
        <v>831147</v>
      </c>
      <c r="S14858">
        <v>831147</v>
      </c>
      <c r="T14858" s="2" t="s">
        <v>3615</v>
      </c>
      <c r="U14858" s="2" t="s">
        <v>3615</v>
      </c>
      <c r="V14858" s="2">
        <v>45323</v>
      </c>
      <c r="W14858" s="2">
        <v>45314</v>
      </c>
    </row>
    <row r="14859" spans="1:23" x14ac:dyDescent="0.25">
      <c r="A14859" t="s">
        <v>3616</v>
      </c>
      <c r="B14859">
        <v>2061882</v>
      </c>
      <c r="C14859">
        <v>1920144</v>
      </c>
      <c r="D14859">
        <v>559</v>
      </c>
      <c r="E14859">
        <v>391</v>
      </c>
      <c r="F14859" t="s">
        <v>3036</v>
      </c>
      <c r="G14859" t="s">
        <v>3035</v>
      </c>
      <c r="H14859" t="s">
        <v>3037</v>
      </c>
      <c r="I14859" t="s">
        <v>3037</v>
      </c>
      <c r="J14859" t="s">
        <v>3036</v>
      </c>
      <c r="K14859" t="s">
        <v>3038</v>
      </c>
      <c r="L14859" t="s">
        <v>13766</v>
      </c>
      <c r="M14859" t="s">
        <v>13767</v>
      </c>
      <c r="N14859">
        <v>631717113</v>
      </c>
      <c r="O14859">
        <v>631717113</v>
      </c>
      <c r="P14859" s="1" t="s">
        <v>13740</v>
      </c>
      <c r="Q14859" s="1" t="s">
        <v>13740</v>
      </c>
      <c r="R14859">
        <v>831147</v>
      </c>
      <c r="S14859">
        <v>831147</v>
      </c>
      <c r="T14859" s="2" t="s">
        <v>3617</v>
      </c>
      <c r="U14859" s="2" t="s">
        <v>3617</v>
      </c>
      <c r="V14859" s="2">
        <v>45323</v>
      </c>
      <c r="W14859" s="2">
        <v>45314</v>
      </c>
    </row>
    <row r="14860" spans="1:23" x14ac:dyDescent="0.25">
      <c r="A14860" t="s">
        <v>3618</v>
      </c>
      <c r="B14860">
        <v>2061291</v>
      </c>
      <c r="C14860">
        <v>1919552</v>
      </c>
      <c r="D14860">
        <v>559</v>
      </c>
      <c r="E14860">
        <v>391</v>
      </c>
      <c r="F14860" t="s">
        <v>3036</v>
      </c>
      <c r="G14860" t="s">
        <v>3035</v>
      </c>
      <c r="H14860" t="s">
        <v>3037</v>
      </c>
      <c r="I14860" t="s">
        <v>3037</v>
      </c>
      <c r="J14860" t="s">
        <v>3036</v>
      </c>
      <c r="K14860" t="s">
        <v>3038</v>
      </c>
      <c r="L14860" t="s">
        <v>13766</v>
      </c>
      <c r="M14860" t="s">
        <v>13767</v>
      </c>
      <c r="N14860">
        <v>792251432</v>
      </c>
      <c r="O14860">
        <v>792251432</v>
      </c>
      <c r="P14860" s="1" t="s">
        <v>13736</v>
      </c>
      <c r="Q14860" s="1" t="s">
        <v>13736</v>
      </c>
      <c r="R14860">
        <v>831147</v>
      </c>
      <c r="S14860">
        <v>831147</v>
      </c>
      <c r="T14860" s="2" t="s">
        <v>3619</v>
      </c>
      <c r="U14860" s="2" t="s">
        <v>3619</v>
      </c>
      <c r="V14860" s="2">
        <v>45323</v>
      </c>
      <c r="W14860" s="2">
        <v>45314</v>
      </c>
    </row>
    <row r="14861" spans="1:23" x14ac:dyDescent="0.25">
      <c r="A14861" t="s">
        <v>3620</v>
      </c>
      <c r="B14861">
        <v>2066287</v>
      </c>
      <c r="C14861">
        <v>1923462</v>
      </c>
      <c r="D14861">
        <v>559</v>
      </c>
      <c r="E14861">
        <v>391</v>
      </c>
      <c r="F14861" t="s">
        <v>3036</v>
      </c>
      <c r="G14861" t="s">
        <v>3035</v>
      </c>
      <c r="H14861" t="s">
        <v>3037</v>
      </c>
      <c r="I14861" t="s">
        <v>3037</v>
      </c>
      <c r="J14861" t="s">
        <v>3036</v>
      </c>
      <c r="K14861" t="s">
        <v>3038</v>
      </c>
      <c r="L14861" t="s">
        <v>13766</v>
      </c>
      <c r="M14861" t="s">
        <v>13767</v>
      </c>
      <c r="N14861">
        <v>784932596</v>
      </c>
      <c r="O14861">
        <v>784932596</v>
      </c>
      <c r="P14861" s="1" t="s">
        <v>13734</v>
      </c>
      <c r="Q14861" s="1" t="s">
        <v>13734</v>
      </c>
      <c r="R14861">
        <v>831147</v>
      </c>
      <c r="S14861">
        <v>831147</v>
      </c>
      <c r="T14861" s="2" t="s">
        <v>3621</v>
      </c>
      <c r="U14861" s="2" t="s">
        <v>3621</v>
      </c>
      <c r="V14861" s="2">
        <v>45323</v>
      </c>
      <c r="W14861" s="2">
        <v>45314</v>
      </c>
    </row>
    <row r="14862" spans="1:23" x14ac:dyDescent="0.25">
      <c r="A14862" t="s">
        <v>3622</v>
      </c>
      <c r="B14862">
        <v>2068382</v>
      </c>
      <c r="C14862">
        <v>1951738</v>
      </c>
      <c r="D14862">
        <v>559</v>
      </c>
      <c r="E14862">
        <v>391</v>
      </c>
      <c r="F14862" t="s">
        <v>3036</v>
      </c>
      <c r="G14862" t="s">
        <v>3035</v>
      </c>
      <c r="H14862" t="s">
        <v>3037</v>
      </c>
      <c r="I14862" t="s">
        <v>3037</v>
      </c>
      <c r="J14862" t="s">
        <v>3036</v>
      </c>
      <c r="K14862" t="s">
        <v>3038</v>
      </c>
      <c r="L14862" t="s">
        <v>13766</v>
      </c>
      <c r="M14862" t="s">
        <v>13767</v>
      </c>
      <c r="N14862">
        <v>5131485225</v>
      </c>
      <c r="O14862">
        <v>5131485225</v>
      </c>
      <c r="P14862" s="1" t="s">
        <v>13735</v>
      </c>
      <c r="Q14862" s="1" t="s">
        <v>13735</v>
      </c>
      <c r="R14862">
        <v>831147</v>
      </c>
      <c r="S14862">
        <v>831147</v>
      </c>
      <c r="T14862" s="2" t="s">
        <v>3623</v>
      </c>
      <c r="U14862" s="2" t="s">
        <v>3623</v>
      </c>
      <c r="V14862" s="2">
        <v>45323</v>
      </c>
      <c r="W14862" s="2">
        <v>45314</v>
      </c>
    </row>
    <row r="14863" spans="1:23" x14ac:dyDescent="0.25">
      <c r="A14863" t="s">
        <v>3624</v>
      </c>
      <c r="B14863">
        <v>2061138</v>
      </c>
      <c r="C14863">
        <v>1919402</v>
      </c>
      <c r="D14863">
        <v>559</v>
      </c>
      <c r="E14863">
        <v>391</v>
      </c>
      <c r="F14863" t="s">
        <v>3036</v>
      </c>
      <c r="G14863" t="s">
        <v>3035</v>
      </c>
      <c r="H14863" t="s">
        <v>3037</v>
      </c>
      <c r="I14863" t="s">
        <v>3037</v>
      </c>
      <c r="J14863" t="s">
        <v>3036</v>
      </c>
      <c r="K14863" t="s">
        <v>3038</v>
      </c>
      <c r="L14863" t="s">
        <v>13766</v>
      </c>
      <c r="M14863" t="s">
        <v>13767</v>
      </c>
      <c r="N14863">
        <v>491646135</v>
      </c>
      <c r="O14863">
        <v>491646135</v>
      </c>
      <c r="P14863" s="1" t="s">
        <v>13733</v>
      </c>
      <c r="Q14863" s="1" t="s">
        <v>13733</v>
      </c>
      <c r="R14863">
        <v>831147</v>
      </c>
      <c r="S14863">
        <v>831147</v>
      </c>
      <c r="T14863" s="2" t="s">
        <v>3625</v>
      </c>
      <c r="U14863" s="2" t="s">
        <v>3625</v>
      </c>
      <c r="V14863" s="2">
        <v>45323</v>
      </c>
      <c r="W14863" s="2">
        <v>45314</v>
      </c>
    </row>
    <row r="14864" spans="1:23" x14ac:dyDescent="0.25">
      <c r="A14864" t="s">
        <v>3626</v>
      </c>
      <c r="B14864">
        <v>2068557</v>
      </c>
      <c r="C14864">
        <v>1992763</v>
      </c>
      <c r="D14864">
        <v>559</v>
      </c>
      <c r="E14864">
        <v>391</v>
      </c>
      <c r="F14864" t="s">
        <v>3036</v>
      </c>
      <c r="G14864" t="s">
        <v>3035</v>
      </c>
      <c r="H14864" t="s">
        <v>3037</v>
      </c>
      <c r="I14864" t="s">
        <v>3037</v>
      </c>
      <c r="J14864" t="s">
        <v>3036</v>
      </c>
      <c r="K14864" t="s">
        <v>3038</v>
      </c>
      <c r="L14864" t="s">
        <v>13766</v>
      </c>
      <c r="M14864" t="s">
        <v>13767</v>
      </c>
      <c r="N14864">
        <v>135288395</v>
      </c>
      <c r="O14864">
        <v>135288395</v>
      </c>
      <c r="P14864" s="1" t="s">
        <v>13754</v>
      </c>
      <c r="Q14864" s="1" t="s">
        <v>13754</v>
      </c>
      <c r="R14864">
        <v>831147</v>
      </c>
      <c r="S14864">
        <v>831147</v>
      </c>
      <c r="T14864" s="2" t="s">
        <v>3627</v>
      </c>
      <c r="U14864" s="2" t="s">
        <v>3627</v>
      </c>
      <c r="V14864" s="2">
        <v>45323</v>
      </c>
      <c r="W14864" s="2">
        <v>45314</v>
      </c>
    </row>
    <row r="14865" spans="1:23" x14ac:dyDescent="0.25">
      <c r="A14865" t="s">
        <v>3628</v>
      </c>
      <c r="B14865">
        <v>2068298</v>
      </c>
      <c r="C14865">
        <v>1933901</v>
      </c>
      <c r="D14865">
        <v>559</v>
      </c>
      <c r="E14865">
        <v>391</v>
      </c>
      <c r="F14865" t="s">
        <v>3036</v>
      </c>
      <c r="G14865" t="s">
        <v>3035</v>
      </c>
      <c r="H14865" t="s">
        <v>3037</v>
      </c>
      <c r="I14865" t="s">
        <v>3037</v>
      </c>
      <c r="J14865" t="s">
        <v>3036</v>
      </c>
      <c r="K14865" t="s">
        <v>3038</v>
      </c>
      <c r="L14865" t="s">
        <v>13766</v>
      </c>
      <c r="M14865" t="s">
        <v>13767</v>
      </c>
      <c r="N14865">
        <v>5131485104</v>
      </c>
      <c r="O14865">
        <v>5131485104</v>
      </c>
      <c r="P14865" s="1" t="s">
        <v>13735</v>
      </c>
      <c r="Q14865" s="1" t="s">
        <v>13735</v>
      </c>
      <c r="R14865">
        <v>831147</v>
      </c>
      <c r="S14865">
        <v>831147</v>
      </c>
      <c r="T14865" s="2" t="s">
        <v>3629</v>
      </c>
      <c r="U14865" s="2" t="s">
        <v>3629</v>
      </c>
      <c r="V14865" s="2">
        <v>45323</v>
      </c>
      <c r="W14865" s="2">
        <v>45314</v>
      </c>
    </row>
    <row r="14866" spans="1:23" x14ac:dyDescent="0.25">
      <c r="A14866" t="s">
        <v>3630</v>
      </c>
      <c r="B14866">
        <v>2062976</v>
      </c>
      <c r="C14866">
        <v>1921299</v>
      </c>
      <c r="D14866">
        <v>559</v>
      </c>
      <c r="E14866">
        <v>391</v>
      </c>
      <c r="F14866" t="s">
        <v>3036</v>
      </c>
      <c r="G14866" t="s">
        <v>3035</v>
      </c>
      <c r="H14866" t="s">
        <v>3037</v>
      </c>
      <c r="I14866" t="s">
        <v>3037</v>
      </c>
      <c r="J14866" t="s">
        <v>3036</v>
      </c>
      <c r="K14866" t="s">
        <v>3038</v>
      </c>
      <c r="L14866" t="s">
        <v>13766</v>
      </c>
      <c r="M14866" t="s">
        <v>13767</v>
      </c>
      <c r="N14866">
        <v>642216089</v>
      </c>
      <c r="O14866">
        <v>642216089</v>
      </c>
      <c r="P14866" s="1" t="s">
        <v>13732</v>
      </c>
      <c r="Q14866" s="1" t="s">
        <v>13732</v>
      </c>
      <c r="R14866">
        <v>831147</v>
      </c>
      <c r="S14866">
        <v>831147</v>
      </c>
      <c r="T14866" s="2" t="s">
        <v>3631</v>
      </c>
      <c r="U14866" s="2" t="s">
        <v>3631</v>
      </c>
      <c r="V14866" s="2">
        <v>45323</v>
      </c>
      <c r="W14866" s="2">
        <v>45314</v>
      </c>
    </row>
    <row r="14867" spans="1:23" x14ac:dyDescent="0.25">
      <c r="A14867" t="s">
        <v>3632</v>
      </c>
      <c r="B14867">
        <v>2067711</v>
      </c>
      <c r="C14867">
        <v>1925076</v>
      </c>
      <c r="D14867">
        <v>559</v>
      </c>
      <c r="E14867">
        <v>391</v>
      </c>
      <c r="F14867" t="s">
        <v>3036</v>
      </c>
      <c r="G14867" t="s">
        <v>3035</v>
      </c>
      <c r="H14867" t="s">
        <v>3037</v>
      </c>
      <c r="I14867" t="s">
        <v>3037</v>
      </c>
      <c r="J14867" t="s">
        <v>3036</v>
      </c>
      <c r="K14867" t="s">
        <v>3038</v>
      </c>
      <c r="L14867" t="s">
        <v>13766</v>
      </c>
      <c r="M14867" t="s">
        <v>13767</v>
      </c>
      <c r="N14867">
        <v>5116062886</v>
      </c>
      <c r="O14867">
        <v>5116062886</v>
      </c>
      <c r="P14867" s="1" t="s">
        <v>13742</v>
      </c>
      <c r="Q14867" s="1" t="s">
        <v>13742</v>
      </c>
      <c r="R14867">
        <v>831147</v>
      </c>
      <c r="S14867">
        <v>831147</v>
      </c>
      <c r="T14867" s="2" t="s">
        <v>3633</v>
      </c>
      <c r="U14867" s="2" t="s">
        <v>3633</v>
      </c>
      <c r="V14867" s="2">
        <v>45323</v>
      </c>
      <c r="W14867" s="2">
        <v>45314</v>
      </c>
    </row>
    <row r="14868" spans="1:23" x14ac:dyDescent="0.25">
      <c r="A14868" t="s">
        <v>3634</v>
      </c>
      <c r="B14868">
        <v>2061196</v>
      </c>
      <c r="C14868">
        <v>1919455</v>
      </c>
      <c r="D14868">
        <v>559</v>
      </c>
      <c r="E14868">
        <v>391</v>
      </c>
      <c r="F14868" t="s">
        <v>3036</v>
      </c>
      <c r="G14868" t="s">
        <v>3035</v>
      </c>
      <c r="H14868" t="s">
        <v>3037</v>
      </c>
      <c r="I14868" t="s">
        <v>3037</v>
      </c>
      <c r="J14868" t="s">
        <v>3036</v>
      </c>
      <c r="K14868" t="s">
        <v>3038</v>
      </c>
      <c r="L14868" t="s">
        <v>13766</v>
      </c>
      <c r="M14868" t="s">
        <v>13767</v>
      </c>
      <c r="N14868">
        <v>491688240</v>
      </c>
      <c r="O14868">
        <v>491688240</v>
      </c>
      <c r="P14868" s="1" t="s">
        <v>13733</v>
      </c>
      <c r="Q14868" s="1" t="s">
        <v>13733</v>
      </c>
      <c r="R14868">
        <v>831147</v>
      </c>
      <c r="S14868">
        <v>831147</v>
      </c>
      <c r="T14868" s="2" t="s">
        <v>3635</v>
      </c>
      <c r="U14868" s="2" t="s">
        <v>3635</v>
      </c>
      <c r="V14868" s="2">
        <v>45323</v>
      </c>
      <c r="W14868" s="2">
        <v>45314</v>
      </c>
    </row>
    <row r="14869" spans="1:23" x14ac:dyDescent="0.25">
      <c r="A14869" t="s">
        <v>3636</v>
      </c>
      <c r="B14869">
        <v>2066582</v>
      </c>
      <c r="C14869">
        <v>1923813</v>
      </c>
      <c r="D14869">
        <v>559</v>
      </c>
      <c r="E14869">
        <v>391</v>
      </c>
      <c r="F14869" t="s">
        <v>3036</v>
      </c>
      <c r="G14869" t="s">
        <v>3035</v>
      </c>
      <c r="H14869" t="s">
        <v>3037</v>
      </c>
      <c r="I14869" t="s">
        <v>3037</v>
      </c>
      <c r="J14869" t="s">
        <v>3036</v>
      </c>
      <c r="K14869" t="s">
        <v>3038</v>
      </c>
      <c r="L14869" t="s">
        <v>13766</v>
      </c>
      <c r="M14869" t="s">
        <v>13767</v>
      </c>
      <c r="N14869">
        <v>784030609</v>
      </c>
      <c r="O14869">
        <v>784030609</v>
      </c>
      <c r="P14869" s="1" t="s">
        <v>13734</v>
      </c>
      <c r="Q14869" s="1" t="s">
        <v>13734</v>
      </c>
      <c r="R14869">
        <v>831147</v>
      </c>
      <c r="S14869">
        <v>831147</v>
      </c>
      <c r="T14869" s="2" t="s">
        <v>3637</v>
      </c>
      <c r="U14869" s="2" t="s">
        <v>3637</v>
      </c>
      <c r="V14869" s="2">
        <v>45323</v>
      </c>
      <c r="W14869" s="2">
        <v>45314</v>
      </c>
    </row>
    <row r="14870" spans="1:23" x14ac:dyDescent="0.25">
      <c r="A14870" t="s">
        <v>3638</v>
      </c>
      <c r="B14870">
        <v>2061406</v>
      </c>
      <c r="C14870">
        <v>1919667</v>
      </c>
      <c r="D14870">
        <v>559</v>
      </c>
      <c r="E14870">
        <v>391</v>
      </c>
      <c r="F14870" t="s">
        <v>3036</v>
      </c>
      <c r="G14870" t="s">
        <v>3035</v>
      </c>
      <c r="H14870" t="s">
        <v>3037</v>
      </c>
      <c r="I14870" t="s">
        <v>3037</v>
      </c>
      <c r="J14870" t="s">
        <v>3036</v>
      </c>
      <c r="K14870" t="s">
        <v>3038</v>
      </c>
      <c r="L14870" t="s">
        <v>13766</v>
      </c>
      <c r="M14870" t="s">
        <v>13767</v>
      </c>
      <c r="N14870">
        <v>631715399</v>
      </c>
      <c r="O14870">
        <v>631715399</v>
      </c>
      <c r="P14870" s="1" t="s">
        <v>13740</v>
      </c>
      <c r="Q14870" s="1" t="s">
        <v>13740</v>
      </c>
      <c r="R14870">
        <v>831147</v>
      </c>
      <c r="S14870">
        <v>831147</v>
      </c>
      <c r="T14870" s="2" t="s">
        <v>3639</v>
      </c>
      <c r="U14870" s="2" t="s">
        <v>3639</v>
      </c>
      <c r="V14870" s="2">
        <v>45323</v>
      </c>
      <c r="W14870" s="2">
        <v>45314</v>
      </c>
    </row>
    <row r="14871" spans="1:23" x14ac:dyDescent="0.25">
      <c r="A14871" t="s">
        <v>3640</v>
      </c>
      <c r="B14871">
        <v>2067151</v>
      </c>
      <c r="C14871">
        <v>1924443</v>
      </c>
      <c r="D14871">
        <v>559</v>
      </c>
      <c r="E14871">
        <v>391</v>
      </c>
      <c r="F14871" t="s">
        <v>3036</v>
      </c>
      <c r="G14871" t="s">
        <v>3035</v>
      </c>
      <c r="H14871" t="s">
        <v>3037</v>
      </c>
      <c r="I14871" t="s">
        <v>3037</v>
      </c>
      <c r="J14871" t="s">
        <v>3036</v>
      </c>
      <c r="K14871" t="s">
        <v>3038</v>
      </c>
      <c r="L14871" t="s">
        <v>13766</v>
      </c>
      <c r="M14871" t="s">
        <v>13767</v>
      </c>
      <c r="N14871">
        <v>5010361770</v>
      </c>
      <c r="O14871">
        <v>5010361770</v>
      </c>
      <c r="P14871" s="1" t="s">
        <v>13737</v>
      </c>
      <c r="Q14871" s="1" t="s">
        <v>13737</v>
      </c>
      <c r="R14871">
        <v>831147</v>
      </c>
      <c r="S14871">
        <v>831147</v>
      </c>
      <c r="T14871" s="2" t="s">
        <v>3641</v>
      </c>
      <c r="U14871" s="2" t="s">
        <v>3641</v>
      </c>
      <c r="V14871" s="2">
        <v>45323</v>
      </c>
      <c r="W14871" s="2">
        <v>45314</v>
      </c>
    </row>
    <row r="14872" spans="1:23" x14ac:dyDescent="0.25">
      <c r="A14872" t="s">
        <v>3642</v>
      </c>
      <c r="B14872">
        <v>2066276</v>
      </c>
      <c r="C14872">
        <v>1923449</v>
      </c>
      <c r="D14872">
        <v>559</v>
      </c>
      <c r="E14872">
        <v>391</v>
      </c>
      <c r="F14872" t="s">
        <v>3036</v>
      </c>
      <c r="G14872" t="s">
        <v>3035</v>
      </c>
      <c r="H14872" t="s">
        <v>3037</v>
      </c>
      <c r="I14872" t="s">
        <v>3037</v>
      </c>
      <c r="J14872" t="s">
        <v>3036</v>
      </c>
      <c r="K14872" t="s">
        <v>3038</v>
      </c>
      <c r="L14872" t="s">
        <v>13766</v>
      </c>
      <c r="M14872" t="s">
        <v>13767</v>
      </c>
      <c r="N14872">
        <v>784932694</v>
      </c>
      <c r="O14872">
        <v>784932694</v>
      </c>
      <c r="P14872" s="1" t="s">
        <v>13734</v>
      </c>
      <c r="Q14872" s="1" t="s">
        <v>13734</v>
      </c>
      <c r="R14872">
        <v>831147</v>
      </c>
      <c r="S14872">
        <v>831147</v>
      </c>
      <c r="T14872" s="2" t="s">
        <v>3643</v>
      </c>
      <c r="U14872" s="2" t="s">
        <v>3643</v>
      </c>
      <c r="V14872" s="2">
        <v>45323</v>
      </c>
      <c r="W14872" s="2">
        <v>45314</v>
      </c>
    </row>
    <row r="14873" spans="1:23" x14ac:dyDescent="0.25">
      <c r="A14873" t="s">
        <v>3644</v>
      </c>
      <c r="B14873">
        <v>2067856</v>
      </c>
      <c r="C14873">
        <v>1925248</v>
      </c>
      <c r="D14873">
        <v>559</v>
      </c>
      <c r="E14873">
        <v>391</v>
      </c>
      <c r="F14873" t="s">
        <v>3036</v>
      </c>
      <c r="G14873" t="s">
        <v>3035</v>
      </c>
      <c r="H14873" t="s">
        <v>3037</v>
      </c>
      <c r="I14873" t="s">
        <v>3037</v>
      </c>
      <c r="J14873" t="s">
        <v>3036</v>
      </c>
      <c r="K14873" t="s">
        <v>3038</v>
      </c>
      <c r="L14873" t="s">
        <v>13766</v>
      </c>
      <c r="M14873" t="s">
        <v>13767</v>
      </c>
      <c r="N14873">
        <v>5011181714</v>
      </c>
      <c r="O14873">
        <v>5011181714</v>
      </c>
      <c r="P14873" s="1" t="s">
        <v>13745</v>
      </c>
      <c r="Q14873" s="1" t="s">
        <v>13745</v>
      </c>
      <c r="R14873">
        <v>831147</v>
      </c>
      <c r="S14873">
        <v>831147</v>
      </c>
      <c r="T14873" s="2" t="s">
        <v>3645</v>
      </c>
      <c r="U14873" s="2" t="s">
        <v>3645</v>
      </c>
      <c r="V14873" s="2">
        <v>45323</v>
      </c>
      <c r="W14873" s="2">
        <v>45314</v>
      </c>
    </row>
    <row r="14874" spans="1:23" x14ac:dyDescent="0.25">
      <c r="A14874" t="s">
        <v>3646</v>
      </c>
      <c r="B14874">
        <v>2067912</v>
      </c>
      <c r="C14874">
        <v>1925336</v>
      </c>
      <c r="D14874">
        <v>559</v>
      </c>
      <c r="E14874">
        <v>391</v>
      </c>
      <c r="F14874" t="s">
        <v>3036</v>
      </c>
      <c r="G14874" t="s">
        <v>3035</v>
      </c>
      <c r="H14874" t="s">
        <v>3037</v>
      </c>
      <c r="I14874" t="s">
        <v>3037</v>
      </c>
      <c r="J14874" t="s">
        <v>3036</v>
      </c>
      <c r="K14874" t="s">
        <v>3038</v>
      </c>
      <c r="L14874" t="s">
        <v>13766</v>
      </c>
      <c r="M14874" t="s">
        <v>13767</v>
      </c>
      <c r="N14874">
        <v>5116064339</v>
      </c>
      <c r="O14874">
        <v>5116064339</v>
      </c>
      <c r="P14874" s="1" t="s">
        <v>13742</v>
      </c>
      <c r="Q14874" s="1" t="s">
        <v>13742</v>
      </c>
      <c r="R14874">
        <v>831147</v>
      </c>
      <c r="S14874">
        <v>831147</v>
      </c>
      <c r="T14874" s="2" t="s">
        <v>3647</v>
      </c>
      <c r="U14874" s="2" t="s">
        <v>3647</v>
      </c>
      <c r="V14874" s="2">
        <v>45323</v>
      </c>
      <c r="W14874" s="2">
        <v>45314</v>
      </c>
    </row>
    <row r="14875" spans="1:23" x14ac:dyDescent="0.25">
      <c r="A14875" t="s">
        <v>3648</v>
      </c>
      <c r="B14875">
        <v>2067436</v>
      </c>
      <c r="C14875">
        <v>1924771</v>
      </c>
      <c r="D14875">
        <v>559</v>
      </c>
      <c r="E14875">
        <v>391</v>
      </c>
      <c r="F14875" t="s">
        <v>3036</v>
      </c>
      <c r="G14875" t="s">
        <v>3035</v>
      </c>
      <c r="H14875" t="s">
        <v>3037</v>
      </c>
      <c r="I14875" t="s">
        <v>3037</v>
      </c>
      <c r="J14875" t="s">
        <v>3036</v>
      </c>
      <c r="K14875" t="s">
        <v>3038</v>
      </c>
      <c r="L14875" t="s">
        <v>13766</v>
      </c>
      <c r="M14875" t="s">
        <v>13767</v>
      </c>
      <c r="N14875">
        <v>5026270123</v>
      </c>
      <c r="O14875">
        <v>5026270123</v>
      </c>
      <c r="P14875" s="1" t="s">
        <v>13741</v>
      </c>
      <c r="Q14875" s="1" t="s">
        <v>13741</v>
      </c>
      <c r="R14875">
        <v>831147</v>
      </c>
      <c r="S14875">
        <v>831147</v>
      </c>
      <c r="T14875" s="2" t="s">
        <v>3649</v>
      </c>
      <c r="U14875" s="2" t="s">
        <v>3649</v>
      </c>
      <c r="V14875" s="2">
        <v>45323</v>
      </c>
      <c r="W14875" s="2">
        <v>45314</v>
      </c>
    </row>
    <row r="14876" spans="1:23" x14ac:dyDescent="0.25">
      <c r="A14876" t="s">
        <v>3650</v>
      </c>
      <c r="B14876">
        <v>2067369</v>
      </c>
      <c r="C14876">
        <v>1924697</v>
      </c>
      <c r="D14876">
        <v>559</v>
      </c>
      <c r="E14876">
        <v>391</v>
      </c>
      <c r="F14876" t="s">
        <v>3036</v>
      </c>
      <c r="G14876" t="s">
        <v>3035</v>
      </c>
      <c r="H14876" t="s">
        <v>3037</v>
      </c>
      <c r="I14876" t="s">
        <v>3037</v>
      </c>
      <c r="J14876" t="s">
        <v>3036</v>
      </c>
      <c r="K14876" t="s">
        <v>3038</v>
      </c>
      <c r="L14876" t="s">
        <v>13766</v>
      </c>
      <c r="M14876" t="s">
        <v>13767</v>
      </c>
      <c r="N14876">
        <v>5116062114</v>
      </c>
      <c r="O14876">
        <v>5116062114</v>
      </c>
      <c r="P14876" s="1" t="s">
        <v>13742</v>
      </c>
      <c r="Q14876" s="1" t="s">
        <v>13742</v>
      </c>
      <c r="R14876">
        <v>831147</v>
      </c>
      <c r="S14876">
        <v>831147</v>
      </c>
      <c r="T14876" s="2" t="s">
        <v>3651</v>
      </c>
      <c r="U14876" s="2" t="s">
        <v>3651</v>
      </c>
      <c r="V14876" s="2">
        <v>45323</v>
      </c>
      <c r="W14876" s="2">
        <v>45314</v>
      </c>
    </row>
    <row r="14877" spans="1:23" x14ac:dyDescent="0.25">
      <c r="A14877" t="s">
        <v>3652</v>
      </c>
      <c r="B14877">
        <v>2063023</v>
      </c>
      <c r="C14877">
        <v>1921340</v>
      </c>
      <c r="D14877">
        <v>559</v>
      </c>
      <c r="E14877">
        <v>391</v>
      </c>
      <c r="F14877" t="s">
        <v>3036</v>
      </c>
      <c r="G14877" t="s">
        <v>3035</v>
      </c>
      <c r="H14877" t="s">
        <v>3037</v>
      </c>
      <c r="I14877" t="s">
        <v>3037</v>
      </c>
      <c r="J14877" t="s">
        <v>3036</v>
      </c>
      <c r="K14877" t="s">
        <v>3038</v>
      </c>
      <c r="L14877" t="s">
        <v>13766</v>
      </c>
      <c r="M14877" t="s">
        <v>13767</v>
      </c>
      <c r="N14877">
        <v>640874309</v>
      </c>
      <c r="O14877">
        <v>640874309</v>
      </c>
      <c r="P14877" s="1" t="s">
        <v>13746</v>
      </c>
      <c r="Q14877" s="1" t="s">
        <v>13746</v>
      </c>
      <c r="R14877">
        <v>831147</v>
      </c>
      <c r="S14877">
        <v>831147</v>
      </c>
      <c r="T14877" s="2" t="s">
        <v>3653</v>
      </c>
      <c r="U14877" s="2" t="s">
        <v>3653</v>
      </c>
      <c r="V14877" s="2">
        <v>45323</v>
      </c>
      <c r="W14877" s="2">
        <v>45314</v>
      </c>
    </row>
    <row r="14878" spans="1:23" x14ac:dyDescent="0.25">
      <c r="A14878" t="s">
        <v>3654</v>
      </c>
      <c r="B14878">
        <v>2064131</v>
      </c>
      <c r="C14878">
        <v>1922544</v>
      </c>
      <c r="D14878">
        <v>559</v>
      </c>
      <c r="E14878">
        <v>391</v>
      </c>
      <c r="F14878" t="s">
        <v>3036</v>
      </c>
      <c r="G14878" t="s">
        <v>3035</v>
      </c>
      <c r="H14878" t="s">
        <v>3037</v>
      </c>
      <c r="I14878" t="s">
        <v>3037</v>
      </c>
      <c r="J14878" t="s">
        <v>3036</v>
      </c>
      <c r="K14878" t="s">
        <v>3038</v>
      </c>
      <c r="L14878" t="s">
        <v>13766</v>
      </c>
      <c r="M14878" t="s">
        <v>13767</v>
      </c>
      <c r="N14878">
        <v>573266159</v>
      </c>
      <c r="O14878">
        <v>573266159</v>
      </c>
      <c r="P14878" s="1" t="s">
        <v>13752</v>
      </c>
      <c r="Q14878" s="1" t="s">
        <v>13752</v>
      </c>
      <c r="R14878">
        <v>831147</v>
      </c>
      <c r="S14878">
        <v>831147</v>
      </c>
      <c r="T14878" s="2" t="s">
        <v>3655</v>
      </c>
      <c r="U14878" s="2" t="s">
        <v>3655</v>
      </c>
      <c r="V14878" s="2">
        <v>45323</v>
      </c>
      <c r="W14878" s="2">
        <v>45314</v>
      </c>
    </row>
    <row r="14879" spans="1:23" x14ac:dyDescent="0.25">
      <c r="A14879" t="s">
        <v>3656</v>
      </c>
      <c r="B14879">
        <v>2067745</v>
      </c>
      <c r="C14879">
        <v>1925111</v>
      </c>
      <c r="D14879">
        <v>559</v>
      </c>
      <c r="E14879">
        <v>391</v>
      </c>
      <c r="F14879" t="s">
        <v>3036</v>
      </c>
      <c r="G14879" t="s">
        <v>3035</v>
      </c>
      <c r="H14879" t="s">
        <v>3037</v>
      </c>
      <c r="I14879" t="s">
        <v>3037</v>
      </c>
      <c r="J14879" t="s">
        <v>3036</v>
      </c>
      <c r="K14879" t="s">
        <v>3038</v>
      </c>
      <c r="L14879" t="s">
        <v>13766</v>
      </c>
      <c r="M14879" t="s">
        <v>13767</v>
      </c>
      <c r="N14879">
        <v>5116063555</v>
      </c>
      <c r="O14879">
        <v>5116063555</v>
      </c>
      <c r="P14879" s="1" t="s">
        <v>13742</v>
      </c>
      <c r="Q14879" s="1" t="s">
        <v>13742</v>
      </c>
      <c r="R14879">
        <v>831147</v>
      </c>
      <c r="S14879">
        <v>831147</v>
      </c>
      <c r="T14879" s="2" t="s">
        <v>3657</v>
      </c>
      <c r="U14879" s="2" t="s">
        <v>3657</v>
      </c>
      <c r="V14879" s="2">
        <v>45323</v>
      </c>
      <c r="W14879" s="2">
        <v>45314</v>
      </c>
    </row>
    <row r="14880" spans="1:23" x14ac:dyDescent="0.25">
      <c r="A14880" t="s">
        <v>3658</v>
      </c>
      <c r="B14880">
        <v>2065548</v>
      </c>
      <c r="C14880">
        <v>1922592</v>
      </c>
      <c r="D14880">
        <v>559</v>
      </c>
      <c r="E14880">
        <v>391</v>
      </c>
      <c r="F14880" t="s">
        <v>3036</v>
      </c>
      <c r="G14880" t="s">
        <v>3035</v>
      </c>
      <c r="H14880" t="s">
        <v>3037</v>
      </c>
      <c r="I14880" t="s">
        <v>3037</v>
      </c>
      <c r="J14880" t="s">
        <v>3036</v>
      </c>
      <c r="K14880" t="s">
        <v>3038</v>
      </c>
      <c r="L14880" t="s">
        <v>13766</v>
      </c>
      <c r="M14880" t="s">
        <v>13767</v>
      </c>
      <c r="N14880">
        <v>174095822</v>
      </c>
      <c r="O14880">
        <v>174095822</v>
      </c>
      <c r="P14880" s="1" t="s">
        <v>13728</v>
      </c>
      <c r="Q14880" s="1" t="s">
        <v>13728</v>
      </c>
      <c r="R14880">
        <v>831147</v>
      </c>
      <c r="S14880">
        <v>831147</v>
      </c>
      <c r="T14880" s="2" t="s">
        <v>3659</v>
      </c>
      <c r="U14880" s="2" t="s">
        <v>3659</v>
      </c>
      <c r="V14880" s="2">
        <v>45323</v>
      </c>
      <c r="W14880" s="2">
        <v>45314</v>
      </c>
    </row>
    <row r="14881" spans="1:23" x14ac:dyDescent="0.25">
      <c r="A14881" t="s">
        <v>3660</v>
      </c>
      <c r="B14881">
        <v>2067580</v>
      </c>
      <c r="C14881">
        <v>1924931</v>
      </c>
      <c r="D14881">
        <v>559</v>
      </c>
      <c r="E14881">
        <v>391</v>
      </c>
      <c r="F14881" t="s">
        <v>3036</v>
      </c>
      <c r="G14881" t="s">
        <v>3035</v>
      </c>
      <c r="H14881" t="s">
        <v>3037</v>
      </c>
      <c r="I14881" t="s">
        <v>3037</v>
      </c>
      <c r="J14881" t="s">
        <v>3036</v>
      </c>
      <c r="K14881" t="s">
        <v>3038</v>
      </c>
      <c r="L14881" t="s">
        <v>13766</v>
      </c>
      <c r="M14881" t="s">
        <v>13767</v>
      </c>
      <c r="N14881">
        <v>5116063446</v>
      </c>
      <c r="O14881">
        <v>5116063446</v>
      </c>
      <c r="P14881" s="1" t="s">
        <v>13742</v>
      </c>
      <c r="Q14881" s="1" t="s">
        <v>13742</v>
      </c>
      <c r="R14881">
        <v>831147</v>
      </c>
      <c r="S14881">
        <v>831147</v>
      </c>
      <c r="T14881" s="2" t="s">
        <v>3661</v>
      </c>
      <c r="U14881" s="2" t="s">
        <v>3661</v>
      </c>
      <c r="V14881" s="2">
        <v>45323</v>
      </c>
      <c r="W14881" s="2">
        <v>45314</v>
      </c>
    </row>
    <row r="14882" spans="1:23" x14ac:dyDescent="0.25">
      <c r="A14882" t="s">
        <v>3662</v>
      </c>
      <c r="B14882">
        <v>2061518</v>
      </c>
      <c r="C14882">
        <v>1919795</v>
      </c>
      <c r="D14882">
        <v>559</v>
      </c>
      <c r="E14882">
        <v>391</v>
      </c>
      <c r="F14882" t="s">
        <v>3036</v>
      </c>
      <c r="G14882" t="s">
        <v>3035</v>
      </c>
      <c r="H14882" t="s">
        <v>3037</v>
      </c>
      <c r="I14882" t="s">
        <v>3037</v>
      </c>
      <c r="J14882" t="s">
        <v>3036</v>
      </c>
      <c r="K14882" t="s">
        <v>3038</v>
      </c>
      <c r="L14882" t="s">
        <v>13766</v>
      </c>
      <c r="M14882" t="s">
        <v>13767</v>
      </c>
      <c r="N14882">
        <v>631716604</v>
      </c>
      <c r="O14882">
        <v>631716604</v>
      </c>
      <c r="P14882" s="1" t="s">
        <v>13740</v>
      </c>
      <c r="Q14882" s="1" t="s">
        <v>13740</v>
      </c>
      <c r="R14882">
        <v>831147</v>
      </c>
      <c r="S14882">
        <v>831147</v>
      </c>
      <c r="T14882" s="2" t="s">
        <v>3663</v>
      </c>
      <c r="U14882" s="2" t="s">
        <v>3663</v>
      </c>
      <c r="V14882" s="2">
        <v>45323</v>
      </c>
      <c r="W14882" s="2">
        <v>45314</v>
      </c>
    </row>
    <row r="14883" spans="1:23" x14ac:dyDescent="0.25">
      <c r="A14883" t="s">
        <v>3664</v>
      </c>
      <c r="B14883">
        <v>2062424</v>
      </c>
      <c r="C14883">
        <v>1920672</v>
      </c>
      <c r="D14883">
        <v>559</v>
      </c>
      <c r="E14883">
        <v>391</v>
      </c>
      <c r="F14883" t="s">
        <v>3036</v>
      </c>
      <c r="G14883" t="s">
        <v>3035</v>
      </c>
      <c r="H14883" t="s">
        <v>3037</v>
      </c>
      <c r="I14883" t="s">
        <v>3037</v>
      </c>
      <c r="J14883" t="s">
        <v>3036</v>
      </c>
      <c r="K14883" t="s">
        <v>3038</v>
      </c>
      <c r="L14883" t="s">
        <v>13766</v>
      </c>
      <c r="M14883" t="s">
        <v>13767</v>
      </c>
      <c r="N14883">
        <v>631690951</v>
      </c>
      <c r="O14883">
        <v>631690951</v>
      </c>
      <c r="P14883" s="1" t="s">
        <v>13740</v>
      </c>
      <c r="Q14883" s="1" t="s">
        <v>13740</v>
      </c>
      <c r="R14883">
        <v>831147</v>
      </c>
      <c r="S14883">
        <v>831147</v>
      </c>
      <c r="T14883" s="2" t="s">
        <v>3665</v>
      </c>
      <c r="U14883" s="2" t="s">
        <v>3665</v>
      </c>
      <c r="V14883" s="2">
        <v>45323</v>
      </c>
      <c r="W14883" s="2">
        <v>45314</v>
      </c>
    </row>
    <row r="14884" spans="1:23" x14ac:dyDescent="0.25">
      <c r="A14884" t="s">
        <v>3666</v>
      </c>
      <c r="B14884">
        <v>2066560</v>
      </c>
      <c r="C14884">
        <v>1923787</v>
      </c>
      <c r="D14884">
        <v>559</v>
      </c>
      <c r="E14884">
        <v>391</v>
      </c>
      <c r="F14884" t="s">
        <v>3036</v>
      </c>
      <c r="G14884" t="s">
        <v>3035</v>
      </c>
      <c r="H14884" t="s">
        <v>3037</v>
      </c>
      <c r="I14884" t="s">
        <v>3037</v>
      </c>
      <c r="J14884" t="s">
        <v>3036</v>
      </c>
      <c r="K14884" t="s">
        <v>3038</v>
      </c>
      <c r="L14884" t="s">
        <v>13766</v>
      </c>
      <c r="M14884" t="s">
        <v>13767</v>
      </c>
      <c r="N14884">
        <v>784030058</v>
      </c>
      <c r="O14884">
        <v>784030058</v>
      </c>
      <c r="P14884" s="1" t="s">
        <v>13734</v>
      </c>
      <c r="Q14884" s="1" t="s">
        <v>13734</v>
      </c>
      <c r="R14884">
        <v>831147</v>
      </c>
      <c r="S14884">
        <v>831147</v>
      </c>
      <c r="T14884" s="2" t="s">
        <v>3667</v>
      </c>
      <c r="U14884" s="2" t="s">
        <v>3667</v>
      </c>
      <c r="V14884" s="2">
        <v>45323</v>
      </c>
      <c r="W14884" s="2">
        <v>45314</v>
      </c>
    </row>
    <row r="14885" spans="1:23" x14ac:dyDescent="0.25">
      <c r="A14885" t="s">
        <v>3668</v>
      </c>
      <c r="B14885">
        <v>2065916</v>
      </c>
      <c r="C14885">
        <v>1923031</v>
      </c>
      <c r="D14885">
        <v>559</v>
      </c>
      <c r="E14885">
        <v>391</v>
      </c>
      <c r="F14885" t="s">
        <v>3036</v>
      </c>
      <c r="G14885" t="s">
        <v>3035</v>
      </c>
      <c r="H14885" t="s">
        <v>3037</v>
      </c>
      <c r="I14885" t="s">
        <v>3037</v>
      </c>
      <c r="J14885" t="s">
        <v>3036</v>
      </c>
      <c r="K14885" t="s">
        <v>3038</v>
      </c>
      <c r="L14885" t="s">
        <v>13766</v>
      </c>
      <c r="M14885" t="s">
        <v>13767</v>
      </c>
      <c r="N14885">
        <v>573266217</v>
      </c>
      <c r="O14885">
        <v>573266217</v>
      </c>
      <c r="P14885" s="1" t="s">
        <v>13752</v>
      </c>
      <c r="Q14885" s="1" t="s">
        <v>13752</v>
      </c>
      <c r="R14885">
        <v>831147</v>
      </c>
      <c r="S14885">
        <v>831147</v>
      </c>
      <c r="T14885" s="2" t="s">
        <v>3669</v>
      </c>
      <c r="U14885" s="2" t="s">
        <v>3669</v>
      </c>
      <c r="V14885" s="2">
        <v>45323</v>
      </c>
      <c r="W14885" s="2">
        <v>45314</v>
      </c>
    </row>
    <row r="14886" spans="1:23" x14ac:dyDescent="0.25">
      <c r="A14886" t="s">
        <v>3670</v>
      </c>
      <c r="B14886">
        <v>2068515</v>
      </c>
      <c r="C14886">
        <v>1978307</v>
      </c>
      <c r="D14886">
        <v>559</v>
      </c>
      <c r="E14886">
        <v>391</v>
      </c>
      <c r="F14886" t="s">
        <v>3036</v>
      </c>
      <c r="G14886" t="s">
        <v>3035</v>
      </c>
      <c r="H14886" t="s">
        <v>3037</v>
      </c>
      <c r="I14886" t="s">
        <v>3037</v>
      </c>
      <c r="J14886" t="s">
        <v>3036</v>
      </c>
      <c r="K14886" t="s">
        <v>3038</v>
      </c>
      <c r="L14886" t="s">
        <v>13766</v>
      </c>
      <c r="M14886" t="s">
        <v>13767</v>
      </c>
      <c r="N14886">
        <v>530805143</v>
      </c>
      <c r="O14886">
        <v>530805143</v>
      </c>
      <c r="P14886" s="1" t="s">
        <v>13729</v>
      </c>
      <c r="Q14886" s="1" t="s">
        <v>13729</v>
      </c>
      <c r="R14886">
        <v>831147</v>
      </c>
      <c r="S14886">
        <v>831147</v>
      </c>
      <c r="T14886" s="2" t="s">
        <v>3671</v>
      </c>
      <c r="U14886" s="2" t="s">
        <v>3671</v>
      </c>
      <c r="V14886" s="2">
        <v>45323</v>
      </c>
      <c r="W14886" s="2">
        <v>45314</v>
      </c>
    </row>
    <row r="14887" spans="1:23" x14ac:dyDescent="0.25">
      <c r="A14887" t="s">
        <v>3672</v>
      </c>
      <c r="B14887">
        <v>2062547</v>
      </c>
      <c r="C14887">
        <v>1920797</v>
      </c>
      <c r="D14887">
        <v>559</v>
      </c>
      <c r="E14887">
        <v>391</v>
      </c>
      <c r="F14887" t="s">
        <v>3036</v>
      </c>
      <c r="G14887" t="s">
        <v>3035</v>
      </c>
      <c r="H14887" t="s">
        <v>3037</v>
      </c>
      <c r="I14887" t="s">
        <v>3037</v>
      </c>
      <c r="J14887" t="s">
        <v>3036</v>
      </c>
      <c r="K14887" t="s">
        <v>3038</v>
      </c>
      <c r="L14887" t="s">
        <v>13766</v>
      </c>
      <c r="M14887" t="s">
        <v>13767</v>
      </c>
      <c r="N14887">
        <v>631702929</v>
      </c>
      <c r="O14887">
        <v>631702929</v>
      </c>
      <c r="P14887" s="1" t="s">
        <v>13740</v>
      </c>
      <c r="Q14887" s="1" t="s">
        <v>13740</v>
      </c>
      <c r="R14887">
        <v>831147</v>
      </c>
      <c r="S14887">
        <v>831147</v>
      </c>
      <c r="T14887" s="2" t="s">
        <v>3673</v>
      </c>
      <c r="U14887" s="2" t="s">
        <v>3673</v>
      </c>
      <c r="V14887" s="2">
        <v>45323</v>
      </c>
      <c r="W14887" s="2">
        <v>45314</v>
      </c>
    </row>
    <row r="14888" spans="1:23" x14ac:dyDescent="0.25">
      <c r="A14888" t="s">
        <v>3674</v>
      </c>
      <c r="B14888">
        <v>2062636</v>
      </c>
      <c r="C14888">
        <v>1920904</v>
      </c>
      <c r="D14888">
        <v>559</v>
      </c>
      <c r="E14888">
        <v>391</v>
      </c>
      <c r="F14888" t="s">
        <v>3036</v>
      </c>
      <c r="G14888" t="s">
        <v>3035</v>
      </c>
      <c r="H14888" t="s">
        <v>3037</v>
      </c>
      <c r="I14888" t="s">
        <v>3037</v>
      </c>
      <c r="J14888" t="s">
        <v>3036</v>
      </c>
      <c r="K14888" t="s">
        <v>3038</v>
      </c>
      <c r="L14888" t="s">
        <v>13766</v>
      </c>
      <c r="M14888" t="s">
        <v>13767</v>
      </c>
      <c r="N14888">
        <v>631726287</v>
      </c>
      <c r="O14888">
        <v>631726287</v>
      </c>
      <c r="P14888" s="1" t="s">
        <v>13744</v>
      </c>
      <c r="Q14888" s="1" t="s">
        <v>13744</v>
      </c>
      <c r="R14888">
        <v>831147</v>
      </c>
      <c r="S14888">
        <v>831147</v>
      </c>
      <c r="T14888" s="2" t="s">
        <v>3675</v>
      </c>
      <c r="U14888" s="2" t="s">
        <v>3675</v>
      </c>
      <c r="V14888" s="2">
        <v>45323</v>
      </c>
      <c r="W14888" s="2">
        <v>45314</v>
      </c>
    </row>
    <row r="14889" spans="1:23" x14ac:dyDescent="0.25">
      <c r="A14889" t="s">
        <v>3676</v>
      </c>
      <c r="B14889">
        <v>2066885</v>
      </c>
      <c r="C14889">
        <v>1924154</v>
      </c>
      <c r="D14889">
        <v>559</v>
      </c>
      <c r="E14889">
        <v>391</v>
      </c>
      <c r="F14889" t="s">
        <v>3036</v>
      </c>
      <c r="G14889" t="s">
        <v>3035</v>
      </c>
      <c r="H14889" t="s">
        <v>3037</v>
      </c>
      <c r="I14889" t="s">
        <v>3037</v>
      </c>
      <c r="J14889" t="s">
        <v>3036</v>
      </c>
      <c r="K14889" t="s">
        <v>3038</v>
      </c>
      <c r="L14889" t="s">
        <v>13766</v>
      </c>
      <c r="M14889" t="s">
        <v>13767</v>
      </c>
      <c r="N14889">
        <v>784932684</v>
      </c>
      <c r="O14889">
        <v>784932684</v>
      </c>
      <c r="P14889" s="1" t="s">
        <v>13734</v>
      </c>
      <c r="Q14889" s="1" t="s">
        <v>13734</v>
      </c>
      <c r="R14889">
        <v>831147</v>
      </c>
      <c r="S14889">
        <v>831147</v>
      </c>
      <c r="T14889" s="2" t="s">
        <v>3677</v>
      </c>
      <c r="U14889" s="2" t="s">
        <v>3677</v>
      </c>
      <c r="V14889" s="2">
        <v>45323</v>
      </c>
      <c r="W14889" s="2">
        <v>45314</v>
      </c>
    </row>
    <row r="14890" spans="1:23" x14ac:dyDescent="0.25">
      <c r="A14890" t="s">
        <v>3678</v>
      </c>
      <c r="B14890">
        <v>2061548</v>
      </c>
      <c r="C14890">
        <v>1919841</v>
      </c>
      <c r="D14890">
        <v>559</v>
      </c>
      <c r="E14890">
        <v>391</v>
      </c>
      <c r="F14890" t="s">
        <v>3036</v>
      </c>
      <c r="G14890" t="s">
        <v>3035</v>
      </c>
      <c r="H14890" t="s">
        <v>3037</v>
      </c>
      <c r="I14890" t="s">
        <v>3037</v>
      </c>
      <c r="J14890" t="s">
        <v>3036</v>
      </c>
      <c r="K14890" t="s">
        <v>3038</v>
      </c>
      <c r="L14890" t="s">
        <v>13766</v>
      </c>
      <c r="M14890" t="s">
        <v>13767</v>
      </c>
      <c r="N14890">
        <v>831894436</v>
      </c>
      <c r="O14890">
        <v>831894436</v>
      </c>
      <c r="P14890" s="1" t="s">
        <v>13740</v>
      </c>
      <c r="Q14890" s="1" t="s">
        <v>13740</v>
      </c>
      <c r="R14890">
        <v>831147</v>
      </c>
      <c r="S14890">
        <v>831147</v>
      </c>
      <c r="T14890" s="2" t="s">
        <v>3679</v>
      </c>
      <c r="U14890" s="2" t="s">
        <v>3679</v>
      </c>
      <c r="V14890" s="2">
        <v>45323</v>
      </c>
      <c r="W14890" s="2">
        <v>45314</v>
      </c>
    </row>
    <row r="14891" spans="1:23" x14ac:dyDescent="0.25">
      <c r="A14891" t="s">
        <v>3680</v>
      </c>
      <c r="B14891">
        <v>2065628</v>
      </c>
      <c r="C14891">
        <v>1922689</v>
      </c>
      <c r="D14891">
        <v>559</v>
      </c>
      <c r="E14891">
        <v>391</v>
      </c>
      <c r="F14891" t="s">
        <v>3036</v>
      </c>
      <c r="G14891" t="s">
        <v>3035</v>
      </c>
      <c r="H14891" t="s">
        <v>3037</v>
      </c>
      <c r="I14891" t="s">
        <v>3037</v>
      </c>
      <c r="J14891" t="s">
        <v>3036</v>
      </c>
      <c r="K14891" t="s">
        <v>3038</v>
      </c>
      <c r="L14891" t="s">
        <v>13766</v>
      </c>
      <c r="M14891" t="s">
        <v>13767</v>
      </c>
      <c r="N14891">
        <v>174094530</v>
      </c>
      <c r="O14891">
        <v>174094530</v>
      </c>
      <c r="P14891" s="1" t="s">
        <v>13728</v>
      </c>
      <c r="Q14891" s="1" t="s">
        <v>13728</v>
      </c>
      <c r="R14891">
        <v>831147</v>
      </c>
      <c r="S14891">
        <v>831147</v>
      </c>
      <c r="T14891" s="2" t="s">
        <v>3681</v>
      </c>
      <c r="U14891" s="2" t="s">
        <v>3681</v>
      </c>
      <c r="V14891" s="2">
        <v>45323</v>
      </c>
      <c r="W14891" s="2">
        <v>45314</v>
      </c>
    </row>
    <row r="14892" spans="1:23" x14ac:dyDescent="0.25">
      <c r="A14892" t="s">
        <v>3682</v>
      </c>
      <c r="B14892">
        <v>2067316</v>
      </c>
      <c r="C14892">
        <v>1924640</v>
      </c>
      <c r="D14892">
        <v>559</v>
      </c>
      <c r="E14892">
        <v>391</v>
      </c>
      <c r="F14892" t="s">
        <v>3036</v>
      </c>
      <c r="G14892" t="s">
        <v>3035</v>
      </c>
      <c r="H14892" t="s">
        <v>3037</v>
      </c>
      <c r="I14892" t="s">
        <v>3037</v>
      </c>
      <c r="J14892" t="s">
        <v>3036</v>
      </c>
      <c r="K14892" t="s">
        <v>3038</v>
      </c>
      <c r="L14892" t="s">
        <v>13766</v>
      </c>
      <c r="M14892" t="s">
        <v>13767</v>
      </c>
      <c r="N14892">
        <v>5116064329</v>
      </c>
      <c r="O14892">
        <v>5116064329</v>
      </c>
      <c r="P14892" s="1" t="s">
        <v>13742</v>
      </c>
      <c r="Q14892" s="1" t="s">
        <v>13742</v>
      </c>
      <c r="R14892">
        <v>831147</v>
      </c>
      <c r="S14892">
        <v>831147</v>
      </c>
      <c r="T14892" s="2" t="s">
        <v>3683</v>
      </c>
      <c r="U14892" s="2" t="s">
        <v>3683</v>
      </c>
      <c r="V14892" s="2">
        <v>45323</v>
      </c>
      <c r="W14892" s="2">
        <v>45314</v>
      </c>
    </row>
    <row r="14893" spans="1:23" x14ac:dyDescent="0.25">
      <c r="A14893" t="s">
        <v>3684</v>
      </c>
      <c r="B14893">
        <v>2068064</v>
      </c>
      <c r="C14893">
        <v>1925500</v>
      </c>
      <c r="D14893">
        <v>559</v>
      </c>
      <c r="E14893">
        <v>391</v>
      </c>
      <c r="F14893" t="s">
        <v>3036</v>
      </c>
      <c r="G14893" t="s">
        <v>3035</v>
      </c>
      <c r="H14893" t="s">
        <v>3037</v>
      </c>
      <c r="I14893" t="s">
        <v>3037</v>
      </c>
      <c r="J14893" t="s">
        <v>3036</v>
      </c>
      <c r="K14893" t="s">
        <v>3038</v>
      </c>
      <c r="L14893" t="s">
        <v>13766</v>
      </c>
      <c r="M14893" t="s">
        <v>13767</v>
      </c>
      <c r="N14893">
        <v>5131484907</v>
      </c>
      <c r="O14893">
        <v>5131484907</v>
      </c>
      <c r="P14893" s="1" t="s">
        <v>13735</v>
      </c>
      <c r="Q14893" s="1" t="s">
        <v>13735</v>
      </c>
      <c r="R14893">
        <v>831147</v>
      </c>
      <c r="S14893">
        <v>831147</v>
      </c>
      <c r="T14893" s="2" t="s">
        <v>3685</v>
      </c>
      <c r="U14893" s="2" t="s">
        <v>3685</v>
      </c>
      <c r="V14893" s="2">
        <v>45323</v>
      </c>
      <c r="W14893" s="2">
        <v>45314</v>
      </c>
    </row>
    <row r="14894" spans="1:23" x14ac:dyDescent="0.25">
      <c r="A14894" t="s">
        <v>3686</v>
      </c>
      <c r="B14894">
        <v>2062003</v>
      </c>
      <c r="C14894">
        <v>1920268</v>
      </c>
      <c r="D14894">
        <v>559</v>
      </c>
      <c r="E14894">
        <v>391</v>
      </c>
      <c r="F14894" t="s">
        <v>3036</v>
      </c>
      <c r="G14894" t="s">
        <v>3035</v>
      </c>
      <c r="H14894" t="s">
        <v>3037</v>
      </c>
      <c r="I14894" t="s">
        <v>3037</v>
      </c>
      <c r="J14894" t="s">
        <v>3036</v>
      </c>
      <c r="K14894" t="s">
        <v>3038</v>
      </c>
      <c r="L14894" t="s">
        <v>13766</v>
      </c>
      <c r="M14894" t="s">
        <v>13767</v>
      </c>
      <c r="N14894">
        <v>491643408</v>
      </c>
      <c r="O14894">
        <v>491643408</v>
      </c>
      <c r="P14894" s="1" t="s">
        <v>13733</v>
      </c>
      <c r="Q14894" s="1" t="s">
        <v>13733</v>
      </c>
      <c r="R14894">
        <v>831147</v>
      </c>
      <c r="S14894">
        <v>831147</v>
      </c>
      <c r="T14894" s="2" t="s">
        <v>3687</v>
      </c>
      <c r="U14894" s="2" t="s">
        <v>3687</v>
      </c>
      <c r="V14894" s="2">
        <v>45323</v>
      </c>
      <c r="W14894" s="2">
        <v>45314</v>
      </c>
    </row>
    <row r="14895" spans="1:23" x14ac:dyDescent="0.25">
      <c r="A14895" t="s">
        <v>3688</v>
      </c>
      <c r="B14895">
        <v>2065597</v>
      </c>
      <c r="C14895">
        <v>1922650</v>
      </c>
      <c r="D14895">
        <v>559</v>
      </c>
      <c r="E14895">
        <v>391</v>
      </c>
      <c r="F14895" t="s">
        <v>3036</v>
      </c>
      <c r="G14895" t="s">
        <v>3035</v>
      </c>
      <c r="H14895" t="s">
        <v>3037</v>
      </c>
      <c r="I14895" t="s">
        <v>3037</v>
      </c>
      <c r="J14895" t="s">
        <v>3036</v>
      </c>
      <c r="K14895" t="s">
        <v>3038</v>
      </c>
      <c r="L14895" t="s">
        <v>13766</v>
      </c>
      <c r="M14895" t="s">
        <v>13767</v>
      </c>
      <c r="N14895">
        <v>174094803</v>
      </c>
      <c r="O14895">
        <v>174094803</v>
      </c>
      <c r="P14895" s="1" t="s">
        <v>13728</v>
      </c>
      <c r="Q14895" s="1" t="s">
        <v>13728</v>
      </c>
      <c r="R14895">
        <v>831147</v>
      </c>
      <c r="S14895">
        <v>831147</v>
      </c>
      <c r="T14895" s="2" t="s">
        <v>3689</v>
      </c>
      <c r="U14895" s="2" t="s">
        <v>3689</v>
      </c>
      <c r="V14895" s="2">
        <v>45323</v>
      </c>
      <c r="W14895" s="2">
        <v>45314</v>
      </c>
    </row>
    <row r="14896" spans="1:23" x14ac:dyDescent="0.25">
      <c r="A14896" t="s">
        <v>3690</v>
      </c>
      <c r="B14896">
        <v>2061628</v>
      </c>
      <c r="C14896">
        <v>1919937</v>
      </c>
      <c r="D14896">
        <v>559</v>
      </c>
      <c r="E14896">
        <v>391</v>
      </c>
      <c r="F14896" t="s">
        <v>3036</v>
      </c>
      <c r="G14896" t="s">
        <v>3035</v>
      </c>
      <c r="H14896" t="s">
        <v>3037</v>
      </c>
      <c r="I14896" t="s">
        <v>3037</v>
      </c>
      <c r="J14896" t="s">
        <v>3036</v>
      </c>
      <c r="K14896" t="s">
        <v>3038</v>
      </c>
      <c r="L14896" t="s">
        <v>13766</v>
      </c>
      <c r="M14896" t="s">
        <v>13767</v>
      </c>
      <c r="N14896">
        <v>631715487</v>
      </c>
      <c r="O14896">
        <v>631715487</v>
      </c>
      <c r="P14896" s="1" t="s">
        <v>13740</v>
      </c>
      <c r="Q14896" s="1" t="s">
        <v>13740</v>
      </c>
      <c r="R14896">
        <v>831147</v>
      </c>
      <c r="S14896">
        <v>831147</v>
      </c>
      <c r="T14896" s="2" t="s">
        <v>3691</v>
      </c>
      <c r="U14896" s="2" t="s">
        <v>3691</v>
      </c>
      <c r="V14896" s="2">
        <v>45323</v>
      </c>
      <c r="W14896" s="2">
        <v>45314</v>
      </c>
    </row>
    <row r="14897" spans="1:23" x14ac:dyDescent="0.25">
      <c r="A14897" t="s">
        <v>3692</v>
      </c>
      <c r="B14897">
        <v>2066159</v>
      </c>
      <c r="C14897">
        <v>1923299</v>
      </c>
      <c r="D14897">
        <v>559</v>
      </c>
      <c r="E14897">
        <v>391</v>
      </c>
      <c r="F14897" t="s">
        <v>3036</v>
      </c>
      <c r="G14897" t="s">
        <v>3035</v>
      </c>
      <c r="H14897" t="s">
        <v>3037</v>
      </c>
      <c r="I14897" t="s">
        <v>3037</v>
      </c>
      <c r="J14897" t="s">
        <v>3036</v>
      </c>
      <c r="K14897" t="s">
        <v>3038</v>
      </c>
      <c r="L14897" t="s">
        <v>13766</v>
      </c>
      <c r="M14897" t="s">
        <v>13767</v>
      </c>
      <c r="N14897">
        <v>573266129</v>
      </c>
      <c r="O14897">
        <v>573266129</v>
      </c>
      <c r="P14897" s="1" t="s">
        <v>13752</v>
      </c>
      <c r="Q14897" s="1" t="s">
        <v>13752</v>
      </c>
      <c r="R14897">
        <v>831147</v>
      </c>
      <c r="S14897">
        <v>831147</v>
      </c>
      <c r="T14897" s="2" t="s">
        <v>3693</v>
      </c>
      <c r="U14897" s="2" t="s">
        <v>3693</v>
      </c>
      <c r="V14897" s="2">
        <v>45323</v>
      </c>
      <c r="W14897" s="2">
        <v>45314</v>
      </c>
    </row>
    <row r="14898" spans="1:23" x14ac:dyDescent="0.25">
      <c r="A14898" t="s">
        <v>3694</v>
      </c>
      <c r="B14898">
        <v>2061993</v>
      </c>
      <c r="C14898">
        <v>1920259</v>
      </c>
      <c r="D14898">
        <v>559</v>
      </c>
      <c r="E14898">
        <v>391</v>
      </c>
      <c r="F14898" t="s">
        <v>3036</v>
      </c>
      <c r="G14898" t="s">
        <v>3035</v>
      </c>
      <c r="H14898" t="s">
        <v>3037</v>
      </c>
      <c r="I14898" t="s">
        <v>3037</v>
      </c>
      <c r="J14898" t="s">
        <v>3036</v>
      </c>
      <c r="K14898" t="s">
        <v>3038</v>
      </c>
      <c r="L14898" t="s">
        <v>13766</v>
      </c>
      <c r="M14898" t="s">
        <v>13767</v>
      </c>
      <c r="N14898">
        <v>491643386</v>
      </c>
      <c r="O14898">
        <v>491643386</v>
      </c>
      <c r="P14898" s="1" t="s">
        <v>13733</v>
      </c>
      <c r="Q14898" s="1" t="s">
        <v>13733</v>
      </c>
      <c r="R14898">
        <v>831147</v>
      </c>
      <c r="S14898">
        <v>831147</v>
      </c>
      <c r="T14898" s="2" t="s">
        <v>3695</v>
      </c>
      <c r="U14898" s="2" t="s">
        <v>3695</v>
      </c>
      <c r="V14898" s="2">
        <v>45323</v>
      </c>
      <c r="W14898" s="2">
        <v>45314</v>
      </c>
    </row>
    <row r="14899" spans="1:23" x14ac:dyDescent="0.25">
      <c r="A14899" t="s">
        <v>3696</v>
      </c>
      <c r="B14899">
        <v>2061824</v>
      </c>
      <c r="C14899">
        <v>1920084</v>
      </c>
      <c r="D14899">
        <v>559</v>
      </c>
      <c r="E14899">
        <v>391</v>
      </c>
      <c r="F14899" t="s">
        <v>3036</v>
      </c>
      <c r="G14899" t="s">
        <v>3035</v>
      </c>
      <c r="H14899" t="s">
        <v>3037</v>
      </c>
      <c r="I14899" t="s">
        <v>3037</v>
      </c>
      <c r="J14899" t="s">
        <v>3036</v>
      </c>
      <c r="K14899" t="s">
        <v>3038</v>
      </c>
      <c r="L14899" t="s">
        <v>13766</v>
      </c>
      <c r="M14899" t="s">
        <v>13767</v>
      </c>
      <c r="N14899">
        <v>631715982</v>
      </c>
      <c r="O14899">
        <v>631715982</v>
      </c>
      <c r="P14899" s="1" t="s">
        <v>13740</v>
      </c>
      <c r="Q14899" s="1" t="s">
        <v>13740</v>
      </c>
      <c r="R14899">
        <v>831147</v>
      </c>
      <c r="S14899">
        <v>831147</v>
      </c>
      <c r="T14899" s="2" t="s">
        <v>3697</v>
      </c>
      <c r="U14899" s="2" t="s">
        <v>3697</v>
      </c>
      <c r="V14899" s="2">
        <v>45323</v>
      </c>
      <c r="W14899" s="2">
        <v>45314</v>
      </c>
    </row>
    <row r="14900" spans="1:23" x14ac:dyDescent="0.25">
      <c r="A14900" t="s">
        <v>3698</v>
      </c>
      <c r="B14900">
        <v>2066208</v>
      </c>
      <c r="C14900">
        <v>1923358</v>
      </c>
      <c r="D14900">
        <v>559</v>
      </c>
      <c r="E14900">
        <v>391</v>
      </c>
      <c r="F14900" t="s">
        <v>3036</v>
      </c>
      <c r="G14900" t="s">
        <v>3035</v>
      </c>
      <c r="H14900" t="s">
        <v>3037</v>
      </c>
      <c r="I14900" t="s">
        <v>3037</v>
      </c>
      <c r="J14900" t="s">
        <v>3036</v>
      </c>
      <c r="K14900" t="s">
        <v>3038</v>
      </c>
      <c r="L14900" t="s">
        <v>13766</v>
      </c>
      <c r="M14900" t="s">
        <v>13767</v>
      </c>
      <c r="N14900">
        <v>784932774</v>
      </c>
      <c r="O14900">
        <v>784932774</v>
      </c>
      <c r="P14900" s="1" t="s">
        <v>13734</v>
      </c>
      <c r="Q14900" s="1" t="s">
        <v>13734</v>
      </c>
      <c r="R14900">
        <v>831147</v>
      </c>
      <c r="S14900">
        <v>831147</v>
      </c>
      <c r="T14900" s="2" t="s">
        <v>3699</v>
      </c>
      <c r="U14900" s="2" t="s">
        <v>3699</v>
      </c>
      <c r="V14900" s="2">
        <v>45323</v>
      </c>
      <c r="W14900" s="2">
        <v>45314</v>
      </c>
    </row>
    <row r="14901" spans="1:23" x14ac:dyDescent="0.25">
      <c r="A14901" t="s">
        <v>3700</v>
      </c>
      <c r="B14901">
        <v>2066332</v>
      </c>
      <c r="C14901">
        <v>1923515</v>
      </c>
      <c r="D14901">
        <v>559</v>
      </c>
      <c r="E14901">
        <v>391</v>
      </c>
      <c r="F14901" t="s">
        <v>3036</v>
      </c>
      <c r="G14901" t="s">
        <v>3035</v>
      </c>
      <c r="H14901" t="s">
        <v>3037</v>
      </c>
      <c r="I14901" t="s">
        <v>3037</v>
      </c>
      <c r="J14901" t="s">
        <v>3036</v>
      </c>
      <c r="K14901" t="s">
        <v>3038</v>
      </c>
      <c r="L14901" t="s">
        <v>13766</v>
      </c>
      <c r="M14901" t="s">
        <v>13767</v>
      </c>
      <c r="N14901">
        <v>184907446</v>
      </c>
      <c r="O14901">
        <v>184907446</v>
      </c>
      <c r="P14901" s="1" t="s">
        <v>13734</v>
      </c>
      <c r="Q14901" s="1" t="s">
        <v>13734</v>
      </c>
      <c r="R14901">
        <v>831147</v>
      </c>
      <c r="S14901">
        <v>831147</v>
      </c>
      <c r="T14901" s="2" t="s">
        <v>3701</v>
      </c>
      <c r="U14901" s="2" t="s">
        <v>3701</v>
      </c>
      <c r="V14901" s="2">
        <v>45323</v>
      </c>
      <c r="W14901" s="2">
        <v>45314</v>
      </c>
    </row>
    <row r="14902" spans="1:23" x14ac:dyDescent="0.25">
      <c r="A14902" t="s">
        <v>3702</v>
      </c>
      <c r="B14902">
        <v>2067432</v>
      </c>
      <c r="C14902">
        <v>1924768</v>
      </c>
      <c r="D14902">
        <v>559</v>
      </c>
      <c r="E14902">
        <v>391</v>
      </c>
      <c r="F14902" t="s">
        <v>3036</v>
      </c>
      <c r="G14902" t="s">
        <v>3035</v>
      </c>
      <c r="H14902" t="s">
        <v>3037</v>
      </c>
      <c r="I14902" t="s">
        <v>3037</v>
      </c>
      <c r="J14902" t="s">
        <v>3036</v>
      </c>
      <c r="K14902" t="s">
        <v>3038</v>
      </c>
      <c r="L14902" t="s">
        <v>13766</v>
      </c>
      <c r="M14902" t="s">
        <v>13767</v>
      </c>
      <c r="N14902">
        <v>5011182463</v>
      </c>
      <c r="O14902">
        <v>5011182463</v>
      </c>
      <c r="P14902" s="1" t="s">
        <v>13745</v>
      </c>
      <c r="Q14902" s="1" t="s">
        <v>13745</v>
      </c>
      <c r="R14902">
        <v>831147</v>
      </c>
      <c r="S14902">
        <v>831147</v>
      </c>
      <c r="T14902" s="2" t="s">
        <v>3703</v>
      </c>
      <c r="U14902" s="2" t="s">
        <v>3703</v>
      </c>
      <c r="V14902" s="2">
        <v>45323</v>
      </c>
      <c r="W14902" s="2">
        <v>45314</v>
      </c>
    </row>
    <row r="14903" spans="1:23" x14ac:dyDescent="0.25">
      <c r="A14903" t="s">
        <v>3704</v>
      </c>
      <c r="B14903">
        <v>2066833</v>
      </c>
      <c r="C14903">
        <v>1924098</v>
      </c>
      <c r="D14903">
        <v>559</v>
      </c>
      <c r="E14903">
        <v>391</v>
      </c>
      <c r="F14903" t="s">
        <v>3036</v>
      </c>
      <c r="G14903" t="s">
        <v>3035</v>
      </c>
      <c r="H14903" t="s">
        <v>3037</v>
      </c>
      <c r="I14903" t="s">
        <v>3037</v>
      </c>
      <c r="J14903" t="s">
        <v>3036</v>
      </c>
      <c r="K14903" t="s">
        <v>3038</v>
      </c>
      <c r="L14903" t="s">
        <v>13766</v>
      </c>
      <c r="M14903" t="s">
        <v>13767</v>
      </c>
      <c r="N14903">
        <v>5001346839</v>
      </c>
      <c r="O14903">
        <v>5001346839</v>
      </c>
      <c r="P14903" s="1" t="s">
        <v>13743</v>
      </c>
      <c r="Q14903" s="1" t="s">
        <v>13743</v>
      </c>
      <c r="R14903">
        <v>831147</v>
      </c>
      <c r="S14903">
        <v>831147</v>
      </c>
      <c r="T14903" s="2" t="s">
        <v>3705</v>
      </c>
      <c r="U14903" s="2" t="s">
        <v>3705</v>
      </c>
      <c r="V14903" s="2">
        <v>45323</v>
      </c>
      <c r="W14903" s="2">
        <v>45314</v>
      </c>
    </row>
    <row r="14904" spans="1:23" x14ac:dyDescent="0.25">
      <c r="A14904" t="s">
        <v>3706</v>
      </c>
      <c r="B14904">
        <v>2067121</v>
      </c>
      <c r="C14904">
        <v>1924406</v>
      </c>
      <c r="D14904">
        <v>559</v>
      </c>
      <c r="E14904">
        <v>391</v>
      </c>
      <c r="F14904" t="s">
        <v>3036</v>
      </c>
      <c r="G14904" t="s">
        <v>3035</v>
      </c>
      <c r="H14904" t="s">
        <v>3037</v>
      </c>
      <c r="I14904" t="s">
        <v>3037</v>
      </c>
      <c r="J14904" t="s">
        <v>3036</v>
      </c>
      <c r="K14904" t="s">
        <v>3038</v>
      </c>
      <c r="L14904" t="s">
        <v>13766</v>
      </c>
      <c r="M14904" t="s">
        <v>13767</v>
      </c>
      <c r="N14904">
        <v>784933464</v>
      </c>
      <c r="O14904">
        <v>784933464</v>
      </c>
      <c r="P14904" s="1" t="s">
        <v>13734</v>
      </c>
      <c r="Q14904" s="1" t="s">
        <v>13734</v>
      </c>
      <c r="R14904">
        <v>831147</v>
      </c>
      <c r="S14904">
        <v>831147</v>
      </c>
      <c r="T14904" s="2" t="s">
        <v>3707</v>
      </c>
      <c r="U14904" s="2" t="s">
        <v>3707</v>
      </c>
      <c r="V14904" s="2">
        <v>45323</v>
      </c>
      <c r="W14904" s="2">
        <v>45314</v>
      </c>
    </row>
    <row r="14905" spans="1:23" x14ac:dyDescent="0.25">
      <c r="A14905" t="s">
        <v>3708</v>
      </c>
      <c r="B14905">
        <v>2067408</v>
      </c>
      <c r="C14905">
        <v>1924741</v>
      </c>
      <c r="D14905">
        <v>559</v>
      </c>
      <c r="E14905">
        <v>391</v>
      </c>
      <c r="F14905" t="s">
        <v>3036</v>
      </c>
      <c r="G14905" t="s">
        <v>3035</v>
      </c>
      <c r="H14905" t="s">
        <v>3037</v>
      </c>
      <c r="I14905" t="s">
        <v>3037</v>
      </c>
      <c r="J14905" t="s">
        <v>3036</v>
      </c>
      <c r="K14905" t="s">
        <v>3038</v>
      </c>
      <c r="L14905" t="s">
        <v>13766</v>
      </c>
      <c r="M14905" t="s">
        <v>13767</v>
      </c>
      <c r="N14905">
        <v>5116064808</v>
      </c>
      <c r="O14905">
        <v>5116064808</v>
      </c>
      <c r="P14905" s="1" t="s">
        <v>13742</v>
      </c>
      <c r="Q14905" s="1" t="s">
        <v>13742</v>
      </c>
      <c r="R14905">
        <v>831147</v>
      </c>
      <c r="S14905">
        <v>831147</v>
      </c>
      <c r="T14905" s="2" t="s">
        <v>3709</v>
      </c>
      <c r="U14905" s="2" t="s">
        <v>3709</v>
      </c>
      <c r="V14905" s="2">
        <v>45323</v>
      </c>
      <c r="W14905" s="2">
        <v>45314</v>
      </c>
    </row>
    <row r="14906" spans="1:23" x14ac:dyDescent="0.25">
      <c r="A14906" t="s">
        <v>3710</v>
      </c>
      <c r="B14906">
        <v>2061462</v>
      </c>
      <c r="C14906">
        <v>1919709</v>
      </c>
      <c r="D14906">
        <v>559</v>
      </c>
      <c r="E14906">
        <v>391</v>
      </c>
      <c r="F14906" t="s">
        <v>3036</v>
      </c>
      <c r="G14906" t="s">
        <v>3035</v>
      </c>
      <c r="H14906" t="s">
        <v>3037</v>
      </c>
      <c r="I14906" t="s">
        <v>3037</v>
      </c>
      <c r="J14906" t="s">
        <v>3036</v>
      </c>
      <c r="K14906" t="s">
        <v>3038</v>
      </c>
      <c r="L14906" t="s">
        <v>13766</v>
      </c>
      <c r="M14906" t="s">
        <v>13767</v>
      </c>
      <c r="N14906">
        <v>831892674</v>
      </c>
      <c r="O14906">
        <v>831892674</v>
      </c>
      <c r="P14906" s="1" t="s">
        <v>13740</v>
      </c>
      <c r="Q14906" s="1" t="s">
        <v>13740</v>
      </c>
      <c r="R14906">
        <v>831147</v>
      </c>
      <c r="S14906">
        <v>831147</v>
      </c>
      <c r="T14906" s="2" t="s">
        <v>3711</v>
      </c>
      <c r="U14906" s="2" t="s">
        <v>3711</v>
      </c>
      <c r="V14906" s="2">
        <v>45323</v>
      </c>
      <c r="W14906" s="2">
        <v>45314</v>
      </c>
    </row>
    <row r="14907" spans="1:23" x14ac:dyDescent="0.25">
      <c r="A14907" t="s">
        <v>3712</v>
      </c>
      <c r="B14907">
        <v>2065830</v>
      </c>
      <c r="C14907">
        <v>1922938</v>
      </c>
      <c r="D14907">
        <v>559</v>
      </c>
      <c r="E14907">
        <v>391</v>
      </c>
      <c r="F14907" t="s">
        <v>3036</v>
      </c>
      <c r="G14907" t="s">
        <v>3035</v>
      </c>
      <c r="H14907" t="s">
        <v>3037</v>
      </c>
      <c r="I14907" t="s">
        <v>3037</v>
      </c>
      <c r="J14907" t="s">
        <v>3036</v>
      </c>
      <c r="K14907" t="s">
        <v>3038</v>
      </c>
      <c r="L14907" t="s">
        <v>13766</v>
      </c>
      <c r="M14907" t="s">
        <v>13767</v>
      </c>
      <c r="N14907">
        <v>573266429</v>
      </c>
      <c r="O14907">
        <v>573266429</v>
      </c>
      <c r="P14907" s="1" t="s">
        <v>13752</v>
      </c>
      <c r="Q14907" s="1" t="s">
        <v>13752</v>
      </c>
      <c r="R14907">
        <v>831147</v>
      </c>
      <c r="S14907">
        <v>831147</v>
      </c>
      <c r="T14907" s="2" t="s">
        <v>3713</v>
      </c>
      <c r="U14907" s="2" t="s">
        <v>3713</v>
      </c>
      <c r="V14907" s="2">
        <v>45323</v>
      </c>
      <c r="W14907" s="2">
        <v>45314</v>
      </c>
    </row>
    <row r="14908" spans="1:23" x14ac:dyDescent="0.25">
      <c r="A14908" t="s">
        <v>3714</v>
      </c>
      <c r="B14908">
        <v>2067533</v>
      </c>
      <c r="C14908">
        <v>1924875</v>
      </c>
      <c r="D14908">
        <v>559</v>
      </c>
      <c r="E14908">
        <v>391</v>
      </c>
      <c r="F14908" t="s">
        <v>3036</v>
      </c>
      <c r="G14908" t="s">
        <v>3035</v>
      </c>
      <c r="H14908" t="s">
        <v>3037</v>
      </c>
      <c r="I14908" t="s">
        <v>3037</v>
      </c>
      <c r="J14908" t="s">
        <v>3036</v>
      </c>
      <c r="K14908" t="s">
        <v>3038</v>
      </c>
      <c r="L14908" t="s">
        <v>13766</v>
      </c>
      <c r="M14908" t="s">
        <v>13767</v>
      </c>
      <c r="N14908">
        <v>5011510032</v>
      </c>
      <c r="O14908">
        <v>5011510032</v>
      </c>
      <c r="P14908" s="1" t="s">
        <v>13745</v>
      </c>
      <c r="Q14908" s="1" t="s">
        <v>13745</v>
      </c>
      <c r="R14908">
        <v>831147</v>
      </c>
      <c r="S14908">
        <v>831147</v>
      </c>
      <c r="T14908" s="2" t="s">
        <v>3715</v>
      </c>
      <c r="U14908" s="2" t="s">
        <v>3715</v>
      </c>
      <c r="V14908" s="2">
        <v>45323</v>
      </c>
      <c r="W14908" s="2">
        <v>45314</v>
      </c>
    </row>
    <row r="14909" spans="1:23" x14ac:dyDescent="0.25">
      <c r="A14909" t="s">
        <v>3716</v>
      </c>
      <c r="B14909">
        <v>2066370</v>
      </c>
      <c r="C14909">
        <v>1923558</v>
      </c>
      <c r="D14909">
        <v>559</v>
      </c>
      <c r="E14909">
        <v>391</v>
      </c>
      <c r="F14909" t="s">
        <v>3036</v>
      </c>
      <c r="G14909" t="s">
        <v>3035</v>
      </c>
      <c r="H14909" t="s">
        <v>3037</v>
      </c>
      <c r="I14909" t="s">
        <v>3037</v>
      </c>
      <c r="J14909" t="s">
        <v>3036</v>
      </c>
      <c r="K14909" t="s">
        <v>3038</v>
      </c>
      <c r="L14909" t="s">
        <v>13766</v>
      </c>
      <c r="M14909" t="s">
        <v>13767</v>
      </c>
      <c r="N14909">
        <v>784934801</v>
      </c>
      <c r="O14909">
        <v>784934801</v>
      </c>
      <c r="P14909" s="1" t="s">
        <v>13734</v>
      </c>
      <c r="Q14909" s="1" t="s">
        <v>13734</v>
      </c>
      <c r="R14909">
        <v>831147</v>
      </c>
      <c r="S14909">
        <v>831147</v>
      </c>
      <c r="T14909" s="2" t="s">
        <v>3717</v>
      </c>
      <c r="U14909" s="2" t="s">
        <v>3717</v>
      </c>
      <c r="V14909" s="2">
        <v>45323</v>
      </c>
      <c r="W14909" s="2">
        <v>45314</v>
      </c>
    </row>
    <row r="14910" spans="1:23" x14ac:dyDescent="0.25">
      <c r="A14910" t="s">
        <v>3718</v>
      </c>
      <c r="B14910">
        <v>2067556</v>
      </c>
      <c r="C14910">
        <v>1924896</v>
      </c>
      <c r="D14910">
        <v>559</v>
      </c>
      <c r="E14910">
        <v>391</v>
      </c>
      <c r="F14910" t="s">
        <v>3036</v>
      </c>
      <c r="G14910" t="s">
        <v>3035</v>
      </c>
      <c r="H14910" t="s">
        <v>3037</v>
      </c>
      <c r="I14910" t="s">
        <v>3037</v>
      </c>
      <c r="J14910" t="s">
        <v>3036</v>
      </c>
      <c r="K14910" t="s">
        <v>3038</v>
      </c>
      <c r="L14910" t="s">
        <v>13766</v>
      </c>
      <c r="M14910" t="s">
        <v>13767</v>
      </c>
      <c r="N14910">
        <v>5116063574</v>
      </c>
      <c r="O14910">
        <v>5116063574</v>
      </c>
      <c r="P14910" s="1" t="s">
        <v>13742</v>
      </c>
      <c r="Q14910" s="1" t="s">
        <v>13742</v>
      </c>
      <c r="R14910">
        <v>831147</v>
      </c>
      <c r="S14910">
        <v>831147</v>
      </c>
      <c r="T14910" s="2" t="s">
        <v>3719</v>
      </c>
      <c r="U14910" s="2" t="s">
        <v>3719</v>
      </c>
      <c r="V14910" s="2">
        <v>45323</v>
      </c>
      <c r="W14910" s="2">
        <v>45314</v>
      </c>
    </row>
    <row r="14911" spans="1:23" x14ac:dyDescent="0.25">
      <c r="A14911" t="s">
        <v>3720</v>
      </c>
      <c r="B14911">
        <v>2065927</v>
      </c>
      <c r="C14911">
        <v>1923037</v>
      </c>
      <c r="D14911">
        <v>559</v>
      </c>
      <c r="E14911">
        <v>391</v>
      </c>
      <c r="F14911" t="s">
        <v>3036</v>
      </c>
      <c r="G14911" t="s">
        <v>3035</v>
      </c>
      <c r="H14911" t="s">
        <v>3037</v>
      </c>
      <c r="I14911" t="s">
        <v>3037</v>
      </c>
      <c r="J14911" t="s">
        <v>3036</v>
      </c>
      <c r="K14911" t="s">
        <v>3038</v>
      </c>
      <c r="L14911" t="s">
        <v>13766</v>
      </c>
      <c r="M14911" t="s">
        <v>13767</v>
      </c>
      <c r="N14911">
        <v>171364510</v>
      </c>
      <c r="O14911">
        <v>171364510</v>
      </c>
      <c r="P14911" s="1" t="s">
        <v>13751</v>
      </c>
      <c r="Q14911" s="1" t="s">
        <v>13751</v>
      </c>
      <c r="R14911">
        <v>831147</v>
      </c>
      <c r="S14911">
        <v>831147</v>
      </c>
      <c r="T14911" s="2" t="s">
        <v>3351</v>
      </c>
      <c r="U14911" s="2" t="s">
        <v>3351</v>
      </c>
      <c r="V14911" s="2">
        <v>45323</v>
      </c>
      <c r="W14911" s="2">
        <v>45314</v>
      </c>
    </row>
    <row r="14912" spans="1:23" x14ac:dyDescent="0.25">
      <c r="A14912" t="s">
        <v>3721</v>
      </c>
      <c r="B14912">
        <v>2068124</v>
      </c>
      <c r="C14912">
        <v>1925569</v>
      </c>
      <c r="D14912">
        <v>559</v>
      </c>
      <c r="E14912">
        <v>391</v>
      </c>
      <c r="F14912" t="s">
        <v>3036</v>
      </c>
      <c r="G14912" t="s">
        <v>3035</v>
      </c>
      <c r="H14912" t="s">
        <v>3037</v>
      </c>
      <c r="I14912" t="s">
        <v>3037</v>
      </c>
      <c r="J14912" t="s">
        <v>3036</v>
      </c>
      <c r="K14912" t="s">
        <v>3038</v>
      </c>
      <c r="L14912" t="s">
        <v>13766</v>
      </c>
      <c r="M14912" t="s">
        <v>13767</v>
      </c>
      <c r="N14912">
        <v>5131485020</v>
      </c>
      <c r="O14912">
        <v>5131485020</v>
      </c>
      <c r="P14912" s="1" t="s">
        <v>13735</v>
      </c>
      <c r="Q14912" s="1" t="s">
        <v>13735</v>
      </c>
      <c r="R14912">
        <v>831147</v>
      </c>
      <c r="S14912">
        <v>831147</v>
      </c>
      <c r="T14912" s="2" t="s">
        <v>3722</v>
      </c>
      <c r="U14912" s="2" t="s">
        <v>3722</v>
      </c>
      <c r="V14912" s="2">
        <v>45323</v>
      </c>
      <c r="W14912" s="2">
        <v>45314</v>
      </c>
    </row>
    <row r="14913" spans="1:23" x14ac:dyDescent="0.25">
      <c r="A14913" t="s">
        <v>3723</v>
      </c>
      <c r="B14913">
        <v>2068597</v>
      </c>
      <c r="C14913">
        <v>2001857</v>
      </c>
      <c r="D14913">
        <v>559</v>
      </c>
      <c r="E14913">
        <v>391</v>
      </c>
      <c r="F14913" t="s">
        <v>3036</v>
      </c>
      <c r="G14913" t="s">
        <v>3035</v>
      </c>
      <c r="H14913" t="s">
        <v>3037</v>
      </c>
      <c r="I14913" t="s">
        <v>3037</v>
      </c>
      <c r="J14913" t="s">
        <v>3036</v>
      </c>
      <c r="K14913" t="s">
        <v>3038</v>
      </c>
      <c r="L14913" t="s">
        <v>13766</v>
      </c>
      <c r="M14913" t="s">
        <v>13767</v>
      </c>
      <c r="N14913">
        <v>135288538</v>
      </c>
      <c r="O14913">
        <v>135288538</v>
      </c>
      <c r="P14913" s="1" t="s">
        <v>13754</v>
      </c>
      <c r="Q14913" s="1" t="s">
        <v>13754</v>
      </c>
      <c r="R14913">
        <v>831147</v>
      </c>
      <c r="S14913">
        <v>831147</v>
      </c>
      <c r="T14913" s="2" t="s">
        <v>3724</v>
      </c>
      <c r="U14913" s="2" t="s">
        <v>3724</v>
      </c>
      <c r="V14913" s="2">
        <v>45323</v>
      </c>
      <c r="W14913" s="2">
        <v>45314</v>
      </c>
    </row>
    <row r="14914" spans="1:23" x14ac:dyDescent="0.25">
      <c r="A14914" t="s">
        <v>3725</v>
      </c>
      <c r="B14914">
        <v>2067000</v>
      </c>
      <c r="C14914">
        <v>1924275</v>
      </c>
      <c r="D14914">
        <v>559</v>
      </c>
      <c r="E14914">
        <v>391</v>
      </c>
      <c r="F14914" t="s">
        <v>3036</v>
      </c>
      <c r="G14914" t="s">
        <v>3035</v>
      </c>
      <c r="H14914" t="s">
        <v>3037</v>
      </c>
      <c r="I14914" t="s">
        <v>3037</v>
      </c>
      <c r="J14914" t="s">
        <v>3036</v>
      </c>
      <c r="K14914" t="s">
        <v>3038</v>
      </c>
      <c r="L14914" t="s">
        <v>13766</v>
      </c>
      <c r="M14914" t="s">
        <v>13767</v>
      </c>
      <c r="N14914">
        <v>5010419309</v>
      </c>
      <c r="O14914">
        <v>5010419309</v>
      </c>
      <c r="P14914" s="1" t="s">
        <v>13737</v>
      </c>
      <c r="Q14914" s="1" t="s">
        <v>13737</v>
      </c>
      <c r="R14914">
        <v>831147</v>
      </c>
      <c r="S14914">
        <v>831147</v>
      </c>
      <c r="T14914" s="2" t="s">
        <v>3726</v>
      </c>
      <c r="U14914" s="2" t="s">
        <v>3726</v>
      </c>
      <c r="V14914" s="2">
        <v>45323</v>
      </c>
      <c r="W14914" s="2">
        <v>45314</v>
      </c>
    </row>
    <row r="14915" spans="1:23" x14ac:dyDescent="0.25">
      <c r="A14915" t="s">
        <v>3727</v>
      </c>
      <c r="B14915">
        <v>2068728</v>
      </c>
      <c r="C14915">
        <v>2039476</v>
      </c>
      <c r="D14915">
        <v>559</v>
      </c>
      <c r="E14915">
        <v>391</v>
      </c>
      <c r="F14915" t="s">
        <v>3036</v>
      </c>
      <c r="G14915" t="s">
        <v>3035</v>
      </c>
      <c r="H14915" t="s">
        <v>3037</v>
      </c>
      <c r="I14915" t="s">
        <v>3037</v>
      </c>
      <c r="J14915" t="s">
        <v>3036</v>
      </c>
      <c r="K14915" t="s">
        <v>3038</v>
      </c>
      <c r="L14915" t="s">
        <v>13766</v>
      </c>
      <c r="M14915" t="s">
        <v>13767</v>
      </c>
      <c r="N14915">
        <v>5131484965</v>
      </c>
      <c r="O14915">
        <v>5131484965</v>
      </c>
      <c r="P14915" s="1" t="s">
        <v>13735</v>
      </c>
      <c r="Q14915" s="1" t="s">
        <v>13735</v>
      </c>
      <c r="R14915">
        <v>831147</v>
      </c>
      <c r="S14915">
        <v>831147</v>
      </c>
      <c r="T14915" s="2" t="s">
        <v>3728</v>
      </c>
      <c r="U14915" s="2" t="s">
        <v>3728</v>
      </c>
      <c r="V14915" s="2">
        <v>45323</v>
      </c>
      <c r="W14915" s="2">
        <v>45314</v>
      </c>
    </row>
    <row r="14916" spans="1:23" x14ac:dyDescent="0.25">
      <c r="A14916" t="s">
        <v>3729</v>
      </c>
      <c r="B14916">
        <v>2067535</v>
      </c>
      <c r="C14916">
        <v>1924877</v>
      </c>
      <c r="D14916">
        <v>559</v>
      </c>
      <c r="E14916">
        <v>391</v>
      </c>
      <c r="F14916" t="s">
        <v>3036</v>
      </c>
      <c r="G14916" t="s">
        <v>3035</v>
      </c>
      <c r="H14916" t="s">
        <v>3037</v>
      </c>
      <c r="I14916" t="s">
        <v>3037</v>
      </c>
      <c r="J14916" t="s">
        <v>3036</v>
      </c>
      <c r="K14916" t="s">
        <v>3038</v>
      </c>
      <c r="L14916" t="s">
        <v>13766</v>
      </c>
      <c r="M14916" t="s">
        <v>13767</v>
      </c>
      <c r="N14916">
        <v>5011510030</v>
      </c>
      <c r="O14916">
        <v>5011510030</v>
      </c>
      <c r="P14916" s="1" t="s">
        <v>13745</v>
      </c>
      <c r="Q14916" s="1" t="s">
        <v>13745</v>
      </c>
      <c r="R14916">
        <v>831147</v>
      </c>
      <c r="S14916">
        <v>831147</v>
      </c>
      <c r="T14916" s="2" t="s">
        <v>3730</v>
      </c>
      <c r="U14916" s="2" t="s">
        <v>3730</v>
      </c>
      <c r="V14916" s="2">
        <v>45323</v>
      </c>
      <c r="W14916" s="2">
        <v>45314</v>
      </c>
    </row>
    <row r="14917" spans="1:23" x14ac:dyDescent="0.25">
      <c r="A14917" t="s">
        <v>3731</v>
      </c>
      <c r="B14917">
        <v>2063026</v>
      </c>
      <c r="C14917">
        <v>1921342</v>
      </c>
      <c r="D14917">
        <v>559</v>
      </c>
      <c r="E14917">
        <v>391</v>
      </c>
      <c r="F14917" t="s">
        <v>3036</v>
      </c>
      <c r="G14917" t="s">
        <v>3035</v>
      </c>
      <c r="H14917" t="s">
        <v>3037</v>
      </c>
      <c r="I14917" t="s">
        <v>3037</v>
      </c>
      <c r="J14917" t="s">
        <v>3036</v>
      </c>
      <c r="K14917" t="s">
        <v>3038</v>
      </c>
      <c r="L14917" t="s">
        <v>13766</v>
      </c>
      <c r="M14917" t="s">
        <v>13767</v>
      </c>
      <c r="N14917">
        <v>640874311</v>
      </c>
      <c r="O14917">
        <v>640874311</v>
      </c>
      <c r="P14917" s="1" t="s">
        <v>13746</v>
      </c>
      <c r="Q14917" s="1" t="s">
        <v>13746</v>
      </c>
      <c r="R14917">
        <v>831147</v>
      </c>
      <c r="S14917">
        <v>831147</v>
      </c>
      <c r="T14917" s="2" t="s">
        <v>3732</v>
      </c>
      <c r="U14917" s="2" t="s">
        <v>3732</v>
      </c>
      <c r="V14917" s="2">
        <v>45323</v>
      </c>
      <c r="W14917" s="2">
        <v>45314</v>
      </c>
    </row>
    <row r="14918" spans="1:23" x14ac:dyDescent="0.25">
      <c r="A14918" t="s">
        <v>3733</v>
      </c>
      <c r="B14918">
        <v>2063795</v>
      </c>
      <c r="C14918">
        <v>1922135</v>
      </c>
      <c r="D14918">
        <v>559</v>
      </c>
      <c r="E14918">
        <v>391</v>
      </c>
      <c r="F14918" t="s">
        <v>3036</v>
      </c>
      <c r="G14918" t="s">
        <v>3035</v>
      </c>
      <c r="H14918" t="s">
        <v>3037</v>
      </c>
      <c r="I14918" t="s">
        <v>3037</v>
      </c>
      <c r="J14918" t="s">
        <v>3036</v>
      </c>
      <c r="K14918" t="s">
        <v>3038</v>
      </c>
      <c r="L14918" t="s">
        <v>13766</v>
      </c>
      <c r="M14918" t="s">
        <v>13767</v>
      </c>
      <c r="N14918">
        <v>642203774</v>
      </c>
      <c r="O14918">
        <v>642203774</v>
      </c>
      <c r="P14918" s="1" t="s">
        <v>13732</v>
      </c>
      <c r="Q14918" s="1" t="s">
        <v>13732</v>
      </c>
      <c r="R14918">
        <v>831147</v>
      </c>
      <c r="S14918">
        <v>831147</v>
      </c>
      <c r="T14918" s="2" t="s">
        <v>3734</v>
      </c>
      <c r="U14918" s="2" t="s">
        <v>3734</v>
      </c>
      <c r="V14918" s="2">
        <v>45323</v>
      </c>
      <c r="W14918" s="2">
        <v>45314</v>
      </c>
    </row>
    <row r="14919" spans="1:23" x14ac:dyDescent="0.25">
      <c r="A14919" t="s">
        <v>3735</v>
      </c>
      <c r="B14919">
        <v>2067589</v>
      </c>
      <c r="C14919">
        <v>1924940</v>
      </c>
      <c r="D14919">
        <v>559</v>
      </c>
      <c r="E14919">
        <v>391</v>
      </c>
      <c r="F14919" t="s">
        <v>3036</v>
      </c>
      <c r="G14919" t="s">
        <v>3035</v>
      </c>
      <c r="H14919" t="s">
        <v>3037</v>
      </c>
      <c r="I14919" t="s">
        <v>3037</v>
      </c>
      <c r="J14919" t="s">
        <v>3036</v>
      </c>
      <c r="K14919" t="s">
        <v>3038</v>
      </c>
      <c r="L14919" t="s">
        <v>13766</v>
      </c>
      <c r="M14919" t="s">
        <v>13767</v>
      </c>
      <c r="N14919">
        <v>5116063478</v>
      </c>
      <c r="O14919">
        <v>5116063478</v>
      </c>
      <c r="P14919" s="1" t="s">
        <v>13742</v>
      </c>
      <c r="Q14919" s="1" t="s">
        <v>13742</v>
      </c>
      <c r="R14919">
        <v>831147</v>
      </c>
      <c r="S14919">
        <v>831147</v>
      </c>
      <c r="T14919" s="2" t="s">
        <v>3736</v>
      </c>
      <c r="U14919" s="2" t="s">
        <v>3736</v>
      </c>
      <c r="V14919" s="2">
        <v>45323</v>
      </c>
      <c r="W14919" s="2">
        <v>45314</v>
      </c>
    </row>
    <row r="14920" spans="1:23" x14ac:dyDescent="0.25">
      <c r="A14920" t="s">
        <v>3737</v>
      </c>
      <c r="B14920">
        <v>2062070</v>
      </c>
      <c r="C14920">
        <v>1920330</v>
      </c>
      <c r="D14920">
        <v>559</v>
      </c>
      <c r="E14920">
        <v>391</v>
      </c>
      <c r="F14920" t="s">
        <v>3036</v>
      </c>
      <c r="G14920" t="s">
        <v>3035</v>
      </c>
      <c r="H14920" t="s">
        <v>3037</v>
      </c>
      <c r="I14920" t="s">
        <v>3037</v>
      </c>
      <c r="J14920" t="s">
        <v>3036</v>
      </c>
      <c r="K14920" t="s">
        <v>3038</v>
      </c>
      <c r="L14920" t="s">
        <v>13766</v>
      </c>
      <c r="M14920" t="s">
        <v>13767</v>
      </c>
      <c r="N14920">
        <v>491687600</v>
      </c>
      <c r="O14920">
        <v>491687600</v>
      </c>
      <c r="P14920" s="1" t="s">
        <v>13733</v>
      </c>
      <c r="Q14920" s="1" t="s">
        <v>13733</v>
      </c>
      <c r="R14920">
        <v>831147</v>
      </c>
      <c r="S14920">
        <v>831147</v>
      </c>
      <c r="T14920" s="2" t="s">
        <v>3738</v>
      </c>
      <c r="U14920" s="2" t="s">
        <v>3738</v>
      </c>
      <c r="V14920" s="2">
        <v>45323</v>
      </c>
      <c r="W14920" s="2">
        <v>45314</v>
      </c>
    </row>
    <row r="14921" spans="1:23" x14ac:dyDescent="0.25">
      <c r="A14921" t="s">
        <v>3739</v>
      </c>
      <c r="B14921">
        <v>2066198</v>
      </c>
      <c r="C14921">
        <v>1923341</v>
      </c>
      <c r="D14921">
        <v>559</v>
      </c>
      <c r="E14921">
        <v>391</v>
      </c>
      <c r="F14921" t="s">
        <v>3036</v>
      </c>
      <c r="G14921" t="s">
        <v>3035</v>
      </c>
      <c r="H14921" t="s">
        <v>3037</v>
      </c>
      <c r="I14921" t="s">
        <v>3037</v>
      </c>
      <c r="J14921" t="s">
        <v>3036</v>
      </c>
      <c r="K14921" t="s">
        <v>3038</v>
      </c>
      <c r="L14921" t="s">
        <v>13766</v>
      </c>
      <c r="M14921" t="s">
        <v>13767</v>
      </c>
      <c r="N14921">
        <v>784932787</v>
      </c>
      <c r="O14921">
        <v>784932787</v>
      </c>
      <c r="P14921" s="1" t="s">
        <v>13734</v>
      </c>
      <c r="Q14921" s="1" t="s">
        <v>13734</v>
      </c>
      <c r="R14921">
        <v>831147</v>
      </c>
      <c r="S14921">
        <v>831147</v>
      </c>
      <c r="T14921" s="2" t="s">
        <v>3740</v>
      </c>
      <c r="U14921" s="2" t="s">
        <v>3740</v>
      </c>
      <c r="V14921" s="2">
        <v>45323</v>
      </c>
      <c r="W14921" s="2">
        <v>45314</v>
      </c>
    </row>
    <row r="14922" spans="1:23" x14ac:dyDescent="0.25">
      <c r="A14922" t="s">
        <v>3741</v>
      </c>
      <c r="B14922">
        <v>2067143</v>
      </c>
      <c r="C14922">
        <v>1924432</v>
      </c>
      <c r="D14922">
        <v>559</v>
      </c>
      <c r="E14922">
        <v>391</v>
      </c>
      <c r="F14922" t="s">
        <v>3036</v>
      </c>
      <c r="G14922" t="s">
        <v>3035</v>
      </c>
      <c r="H14922" t="s">
        <v>3037</v>
      </c>
      <c r="I14922" t="s">
        <v>3037</v>
      </c>
      <c r="J14922" t="s">
        <v>3036</v>
      </c>
      <c r="K14922" t="s">
        <v>3038</v>
      </c>
      <c r="L14922" t="s">
        <v>13766</v>
      </c>
      <c r="M14922" t="s">
        <v>13767</v>
      </c>
      <c r="N14922">
        <v>5002184660</v>
      </c>
      <c r="O14922">
        <v>5002184660</v>
      </c>
      <c r="P14922" s="1" t="s">
        <v>13743</v>
      </c>
      <c r="Q14922" s="1" t="s">
        <v>13743</v>
      </c>
      <c r="R14922">
        <v>831147</v>
      </c>
      <c r="S14922">
        <v>831147</v>
      </c>
      <c r="T14922" s="2" t="s">
        <v>3742</v>
      </c>
      <c r="U14922" s="2" t="s">
        <v>3742</v>
      </c>
      <c r="V14922" s="2">
        <v>45323</v>
      </c>
      <c r="W14922" s="2">
        <v>45314</v>
      </c>
    </row>
    <row r="14923" spans="1:23" x14ac:dyDescent="0.25">
      <c r="A14923" t="s">
        <v>3743</v>
      </c>
      <c r="B14923">
        <v>2066737</v>
      </c>
      <c r="C14923">
        <v>1923994</v>
      </c>
      <c r="D14923">
        <v>559</v>
      </c>
      <c r="E14923">
        <v>391</v>
      </c>
      <c r="F14923" t="s">
        <v>3036</v>
      </c>
      <c r="G14923" t="s">
        <v>3035</v>
      </c>
      <c r="H14923" t="s">
        <v>3037</v>
      </c>
      <c r="I14923" t="s">
        <v>3037</v>
      </c>
      <c r="J14923" t="s">
        <v>3036</v>
      </c>
      <c r="K14923" t="s">
        <v>3038</v>
      </c>
      <c r="L14923" t="s">
        <v>13766</v>
      </c>
      <c r="M14923" t="s">
        <v>13767</v>
      </c>
      <c r="N14923">
        <v>175385038</v>
      </c>
      <c r="O14923">
        <v>175385038</v>
      </c>
      <c r="P14923" s="1" t="s">
        <v>13749</v>
      </c>
      <c r="Q14923" s="1" t="s">
        <v>13749</v>
      </c>
      <c r="R14923">
        <v>831147</v>
      </c>
      <c r="S14923">
        <v>831147</v>
      </c>
      <c r="T14923" s="2" t="s">
        <v>3744</v>
      </c>
      <c r="U14923" s="2" t="s">
        <v>3744</v>
      </c>
      <c r="V14923" s="2">
        <v>45323</v>
      </c>
      <c r="W14923" s="2">
        <v>45314</v>
      </c>
    </row>
    <row r="14924" spans="1:23" x14ac:dyDescent="0.25">
      <c r="A14924" t="s">
        <v>3745</v>
      </c>
      <c r="B14924">
        <v>2063931</v>
      </c>
      <c r="C14924">
        <v>1922300</v>
      </c>
      <c r="D14924">
        <v>559</v>
      </c>
      <c r="E14924">
        <v>391</v>
      </c>
      <c r="F14924" t="s">
        <v>3036</v>
      </c>
      <c r="G14924" t="s">
        <v>3035</v>
      </c>
      <c r="H14924" t="s">
        <v>3037</v>
      </c>
      <c r="I14924" t="s">
        <v>3037</v>
      </c>
      <c r="J14924" t="s">
        <v>3036</v>
      </c>
      <c r="K14924" t="s">
        <v>3038</v>
      </c>
      <c r="L14924" t="s">
        <v>13766</v>
      </c>
      <c r="M14924" t="s">
        <v>13767</v>
      </c>
      <c r="N14924">
        <v>174096524</v>
      </c>
      <c r="O14924">
        <v>174096524</v>
      </c>
      <c r="P14924" s="1" t="s">
        <v>13728</v>
      </c>
      <c r="Q14924" s="1" t="s">
        <v>13728</v>
      </c>
      <c r="R14924">
        <v>831147</v>
      </c>
      <c r="S14924">
        <v>831147</v>
      </c>
      <c r="T14924" s="2" t="s">
        <v>3746</v>
      </c>
      <c r="U14924" s="2" t="s">
        <v>3746</v>
      </c>
      <c r="V14924" s="2">
        <v>45323</v>
      </c>
      <c r="W14924" s="2">
        <v>45314</v>
      </c>
    </row>
    <row r="14925" spans="1:23" x14ac:dyDescent="0.25">
      <c r="A14925" t="s">
        <v>3747</v>
      </c>
      <c r="B14925">
        <v>2066458</v>
      </c>
      <c r="C14925">
        <v>1923659</v>
      </c>
      <c r="D14925">
        <v>559</v>
      </c>
      <c r="E14925">
        <v>391</v>
      </c>
      <c r="F14925" t="s">
        <v>3036</v>
      </c>
      <c r="G14925" t="s">
        <v>3035</v>
      </c>
      <c r="H14925" t="s">
        <v>3037</v>
      </c>
      <c r="I14925" t="s">
        <v>3037</v>
      </c>
      <c r="J14925" t="s">
        <v>3036</v>
      </c>
      <c r="K14925" t="s">
        <v>3038</v>
      </c>
      <c r="L14925" t="s">
        <v>13766</v>
      </c>
      <c r="M14925" t="s">
        <v>13767</v>
      </c>
      <c r="N14925">
        <v>5010360691</v>
      </c>
      <c r="O14925">
        <v>5010360691</v>
      </c>
      <c r="P14925" s="1" t="s">
        <v>13737</v>
      </c>
      <c r="Q14925" s="1" t="s">
        <v>13737</v>
      </c>
      <c r="R14925">
        <v>831147</v>
      </c>
      <c r="S14925">
        <v>831147</v>
      </c>
      <c r="T14925" s="2" t="s">
        <v>3748</v>
      </c>
      <c r="U14925" s="2" t="s">
        <v>3748</v>
      </c>
      <c r="V14925" s="2">
        <v>45323</v>
      </c>
      <c r="W14925" s="2">
        <v>45314</v>
      </c>
    </row>
    <row r="14926" spans="1:23" x14ac:dyDescent="0.25">
      <c r="A14926" t="s">
        <v>3749</v>
      </c>
      <c r="B14926">
        <v>2061686</v>
      </c>
      <c r="C14926">
        <v>1919943</v>
      </c>
      <c r="D14926">
        <v>559</v>
      </c>
      <c r="E14926">
        <v>391</v>
      </c>
      <c r="F14926" t="s">
        <v>3036</v>
      </c>
      <c r="G14926" t="s">
        <v>3035</v>
      </c>
      <c r="H14926" t="s">
        <v>3037</v>
      </c>
      <c r="I14926" t="s">
        <v>3037</v>
      </c>
      <c r="J14926" t="s">
        <v>3036</v>
      </c>
      <c r="K14926" t="s">
        <v>3038</v>
      </c>
      <c r="L14926" t="s">
        <v>13766</v>
      </c>
      <c r="M14926" t="s">
        <v>13767</v>
      </c>
      <c r="N14926">
        <v>631716147</v>
      </c>
      <c r="O14926">
        <v>631716147</v>
      </c>
      <c r="P14926" s="1" t="s">
        <v>13740</v>
      </c>
      <c r="Q14926" s="1" t="s">
        <v>13740</v>
      </c>
      <c r="R14926">
        <v>831147</v>
      </c>
      <c r="S14926">
        <v>831147</v>
      </c>
      <c r="T14926" s="2" t="s">
        <v>3750</v>
      </c>
      <c r="U14926" s="2" t="s">
        <v>3750</v>
      </c>
      <c r="V14926" s="2">
        <v>45323</v>
      </c>
      <c r="W14926" s="2">
        <v>45314</v>
      </c>
    </row>
    <row r="14927" spans="1:23" x14ac:dyDescent="0.25">
      <c r="A14927" t="s">
        <v>3751</v>
      </c>
      <c r="B14927">
        <v>2068168</v>
      </c>
      <c r="C14927">
        <v>1925613</v>
      </c>
      <c r="D14927">
        <v>559</v>
      </c>
      <c r="E14927">
        <v>391</v>
      </c>
      <c r="F14927" t="s">
        <v>3036</v>
      </c>
      <c r="G14927" t="s">
        <v>3035</v>
      </c>
      <c r="H14927" t="s">
        <v>3037</v>
      </c>
      <c r="I14927" t="s">
        <v>3037</v>
      </c>
      <c r="J14927" t="s">
        <v>3036</v>
      </c>
      <c r="K14927" t="s">
        <v>3038</v>
      </c>
      <c r="L14927" t="s">
        <v>13766</v>
      </c>
      <c r="M14927" t="s">
        <v>13767</v>
      </c>
      <c r="N14927">
        <v>5131780405</v>
      </c>
      <c r="O14927">
        <v>5131780405</v>
      </c>
      <c r="P14927" s="1" t="s">
        <v>13735</v>
      </c>
      <c r="Q14927" s="1" t="s">
        <v>13735</v>
      </c>
      <c r="R14927">
        <v>831147</v>
      </c>
      <c r="S14927">
        <v>831147</v>
      </c>
      <c r="T14927" s="2" t="s">
        <v>3752</v>
      </c>
      <c r="U14927" s="2" t="s">
        <v>3752</v>
      </c>
      <c r="V14927" s="2">
        <v>45323</v>
      </c>
      <c r="W14927" s="2">
        <v>45314</v>
      </c>
    </row>
    <row r="14928" spans="1:23" x14ac:dyDescent="0.25">
      <c r="A14928" t="s">
        <v>3753</v>
      </c>
      <c r="B14928">
        <v>2068730</v>
      </c>
      <c r="C14928">
        <v>2041621</v>
      </c>
      <c r="D14928">
        <v>559</v>
      </c>
      <c r="E14928">
        <v>391</v>
      </c>
      <c r="F14928" t="s">
        <v>3036</v>
      </c>
      <c r="G14928" t="s">
        <v>3035</v>
      </c>
      <c r="H14928" t="s">
        <v>3037</v>
      </c>
      <c r="I14928" t="s">
        <v>3037</v>
      </c>
      <c r="J14928" t="s">
        <v>3036</v>
      </c>
      <c r="K14928" t="s">
        <v>3038</v>
      </c>
      <c r="L14928" t="s">
        <v>13766</v>
      </c>
      <c r="M14928" t="s">
        <v>13767</v>
      </c>
      <c r="N14928">
        <v>5131484975</v>
      </c>
      <c r="O14928">
        <v>5131484975</v>
      </c>
      <c r="P14928" s="1" t="s">
        <v>13735</v>
      </c>
      <c r="Q14928" s="1" t="s">
        <v>13735</v>
      </c>
      <c r="R14928">
        <v>831147</v>
      </c>
      <c r="S14928">
        <v>831147</v>
      </c>
      <c r="T14928" s="2" t="s">
        <v>3754</v>
      </c>
      <c r="U14928" s="2" t="s">
        <v>3754</v>
      </c>
      <c r="V14928" s="2">
        <v>45323</v>
      </c>
      <c r="W14928" s="2">
        <v>45314</v>
      </c>
    </row>
    <row r="14929" spans="1:23" x14ac:dyDescent="0.25">
      <c r="A14929" t="s">
        <v>3755</v>
      </c>
      <c r="B14929">
        <v>2062951</v>
      </c>
      <c r="C14929">
        <v>1921273</v>
      </c>
      <c r="D14929">
        <v>559</v>
      </c>
      <c r="E14929">
        <v>391</v>
      </c>
      <c r="F14929" t="s">
        <v>3036</v>
      </c>
      <c r="G14929" t="s">
        <v>3035</v>
      </c>
      <c r="H14929" t="s">
        <v>3037</v>
      </c>
      <c r="I14929" t="s">
        <v>3037</v>
      </c>
      <c r="J14929" t="s">
        <v>3036</v>
      </c>
      <c r="K14929" t="s">
        <v>3038</v>
      </c>
      <c r="L14929" t="s">
        <v>13766</v>
      </c>
      <c r="M14929" t="s">
        <v>13767</v>
      </c>
      <c r="N14929">
        <v>637992893</v>
      </c>
      <c r="O14929">
        <v>637992893</v>
      </c>
      <c r="P14929" s="1" t="s">
        <v>13730</v>
      </c>
      <c r="Q14929" s="1" t="s">
        <v>13730</v>
      </c>
      <c r="R14929">
        <v>831147</v>
      </c>
      <c r="S14929">
        <v>831147</v>
      </c>
      <c r="T14929" s="2" t="s">
        <v>3756</v>
      </c>
      <c r="U14929" s="2" t="s">
        <v>3756</v>
      </c>
      <c r="V14929" s="2">
        <v>45323</v>
      </c>
      <c r="W14929" s="2">
        <v>45314</v>
      </c>
    </row>
    <row r="14930" spans="1:23" x14ac:dyDescent="0.25">
      <c r="A14930" t="s">
        <v>3757</v>
      </c>
      <c r="B14930">
        <v>2068181</v>
      </c>
      <c r="C14930">
        <v>1925623</v>
      </c>
      <c r="D14930">
        <v>559</v>
      </c>
      <c r="E14930">
        <v>391</v>
      </c>
      <c r="F14930" t="s">
        <v>3036</v>
      </c>
      <c r="G14930" t="s">
        <v>3035</v>
      </c>
      <c r="H14930" t="s">
        <v>3037</v>
      </c>
      <c r="I14930" t="s">
        <v>3037</v>
      </c>
      <c r="J14930" t="s">
        <v>3036</v>
      </c>
      <c r="K14930" t="s">
        <v>3038</v>
      </c>
      <c r="L14930" t="s">
        <v>13766</v>
      </c>
      <c r="M14930" t="s">
        <v>13767</v>
      </c>
      <c r="N14930">
        <v>5131780394</v>
      </c>
      <c r="O14930">
        <v>5131780394</v>
      </c>
      <c r="P14930" s="1" t="s">
        <v>13735</v>
      </c>
      <c r="Q14930" s="1" t="s">
        <v>13735</v>
      </c>
      <c r="R14930">
        <v>831147</v>
      </c>
      <c r="S14930">
        <v>831147</v>
      </c>
      <c r="T14930" s="2" t="s">
        <v>3758</v>
      </c>
      <c r="U14930" s="2" t="s">
        <v>3758</v>
      </c>
      <c r="V14930" s="2">
        <v>45323</v>
      </c>
      <c r="W14930" s="2">
        <v>45314</v>
      </c>
    </row>
    <row r="14931" spans="1:23" x14ac:dyDescent="0.25">
      <c r="A14931" t="s">
        <v>3759</v>
      </c>
      <c r="B14931">
        <v>2065840</v>
      </c>
      <c r="C14931">
        <v>1922950</v>
      </c>
      <c r="D14931">
        <v>559</v>
      </c>
      <c r="E14931">
        <v>391</v>
      </c>
      <c r="F14931" t="s">
        <v>3036</v>
      </c>
      <c r="G14931" t="s">
        <v>3035</v>
      </c>
      <c r="H14931" t="s">
        <v>3037</v>
      </c>
      <c r="I14931" t="s">
        <v>3037</v>
      </c>
      <c r="J14931" t="s">
        <v>3036</v>
      </c>
      <c r="K14931" t="s">
        <v>3038</v>
      </c>
      <c r="L14931" t="s">
        <v>13766</v>
      </c>
      <c r="M14931" t="s">
        <v>13767</v>
      </c>
      <c r="N14931">
        <v>573266188</v>
      </c>
      <c r="O14931">
        <v>573266188</v>
      </c>
      <c r="P14931" s="1" t="s">
        <v>13752</v>
      </c>
      <c r="Q14931" s="1" t="s">
        <v>13752</v>
      </c>
      <c r="R14931">
        <v>831147</v>
      </c>
      <c r="S14931">
        <v>831147</v>
      </c>
      <c r="T14931" s="2" t="s">
        <v>3760</v>
      </c>
      <c r="U14931" s="2" t="s">
        <v>3760</v>
      </c>
      <c r="V14931" s="2">
        <v>45323</v>
      </c>
      <c r="W14931" s="2">
        <v>45314</v>
      </c>
    </row>
    <row r="14932" spans="1:23" x14ac:dyDescent="0.25">
      <c r="A14932" t="s">
        <v>3761</v>
      </c>
      <c r="B14932">
        <v>2066794</v>
      </c>
      <c r="C14932">
        <v>1924053</v>
      </c>
      <c r="D14932">
        <v>559</v>
      </c>
      <c r="E14932">
        <v>391</v>
      </c>
      <c r="F14932" t="s">
        <v>3036</v>
      </c>
      <c r="G14932" t="s">
        <v>3035</v>
      </c>
      <c r="H14932" t="s">
        <v>3037</v>
      </c>
      <c r="I14932" t="s">
        <v>3037</v>
      </c>
      <c r="J14932" t="s">
        <v>3036</v>
      </c>
      <c r="K14932" t="s">
        <v>3038</v>
      </c>
      <c r="L14932" t="s">
        <v>13766</v>
      </c>
      <c r="M14932" t="s">
        <v>13767</v>
      </c>
      <c r="N14932">
        <v>642204490</v>
      </c>
      <c r="O14932">
        <v>642204490</v>
      </c>
      <c r="P14932" s="1" t="s">
        <v>13732</v>
      </c>
      <c r="Q14932" s="1" t="s">
        <v>13732</v>
      </c>
      <c r="R14932">
        <v>831147</v>
      </c>
      <c r="S14932">
        <v>831147</v>
      </c>
      <c r="T14932" s="2" t="s">
        <v>3762</v>
      </c>
      <c r="U14932" s="2" t="s">
        <v>3762</v>
      </c>
      <c r="V14932" s="2">
        <v>45323</v>
      </c>
      <c r="W14932" s="2">
        <v>45314</v>
      </c>
    </row>
    <row r="14933" spans="1:23" x14ac:dyDescent="0.25">
      <c r="A14933" t="s">
        <v>3763</v>
      </c>
      <c r="B14933">
        <v>2066112</v>
      </c>
      <c r="C14933">
        <v>1923246</v>
      </c>
      <c r="D14933">
        <v>559</v>
      </c>
      <c r="E14933">
        <v>391</v>
      </c>
      <c r="F14933" t="s">
        <v>3036</v>
      </c>
      <c r="G14933" t="s">
        <v>3035</v>
      </c>
      <c r="H14933" t="s">
        <v>3037</v>
      </c>
      <c r="I14933" t="s">
        <v>3037</v>
      </c>
      <c r="J14933" t="s">
        <v>3036</v>
      </c>
      <c r="K14933" t="s">
        <v>3038</v>
      </c>
      <c r="L14933" t="s">
        <v>13766</v>
      </c>
      <c r="M14933" t="s">
        <v>13767</v>
      </c>
      <c r="N14933">
        <v>174095911</v>
      </c>
      <c r="O14933">
        <v>174095911</v>
      </c>
      <c r="P14933" s="1" t="s">
        <v>13728</v>
      </c>
      <c r="Q14933" s="1" t="s">
        <v>13728</v>
      </c>
      <c r="R14933">
        <v>831147</v>
      </c>
      <c r="S14933">
        <v>831147</v>
      </c>
      <c r="T14933" s="2" t="s">
        <v>3764</v>
      </c>
      <c r="U14933" s="2" t="s">
        <v>3764</v>
      </c>
      <c r="V14933" s="2">
        <v>45323</v>
      </c>
      <c r="W14933" s="2">
        <v>45314</v>
      </c>
    </row>
    <row r="14934" spans="1:23" x14ac:dyDescent="0.25">
      <c r="A14934" t="s">
        <v>3765</v>
      </c>
      <c r="B14934">
        <v>2066677</v>
      </c>
      <c r="C14934">
        <v>1923936</v>
      </c>
      <c r="D14934">
        <v>559</v>
      </c>
      <c r="E14934">
        <v>391</v>
      </c>
      <c r="F14934" t="s">
        <v>3036</v>
      </c>
      <c r="G14934" t="s">
        <v>3035</v>
      </c>
      <c r="H14934" t="s">
        <v>3037</v>
      </c>
      <c r="I14934" t="s">
        <v>3037</v>
      </c>
      <c r="J14934" t="s">
        <v>3036</v>
      </c>
      <c r="K14934" t="s">
        <v>3038</v>
      </c>
      <c r="L14934" t="s">
        <v>13766</v>
      </c>
      <c r="M14934" t="s">
        <v>13767</v>
      </c>
      <c r="N14934">
        <v>175385442</v>
      </c>
      <c r="O14934">
        <v>175385442</v>
      </c>
      <c r="P14934" s="1" t="s">
        <v>13749</v>
      </c>
      <c r="Q14934" s="1" t="s">
        <v>13749</v>
      </c>
      <c r="R14934">
        <v>831147</v>
      </c>
      <c r="S14934">
        <v>831147</v>
      </c>
      <c r="T14934" s="2" t="s">
        <v>3766</v>
      </c>
      <c r="U14934" s="2" t="s">
        <v>3766</v>
      </c>
      <c r="V14934" s="2">
        <v>45323</v>
      </c>
      <c r="W14934" s="2">
        <v>45314</v>
      </c>
    </row>
    <row r="14935" spans="1:23" x14ac:dyDescent="0.25">
      <c r="A14935" t="s">
        <v>3767</v>
      </c>
      <c r="B14935">
        <v>2062642</v>
      </c>
      <c r="C14935">
        <v>1920912</v>
      </c>
      <c r="D14935">
        <v>559</v>
      </c>
      <c r="E14935">
        <v>391</v>
      </c>
      <c r="F14935" t="s">
        <v>3036</v>
      </c>
      <c r="G14935" t="s">
        <v>3035</v>
      </c>
      <c r="H14935" t="s">
        <v>3037</v>
      </c>
      <c r="I14935" t="s">
        <v>3037</v>
      </c>
      <c r="J14935" t="s">
        <v>3036</v>
      </c>
      <c r="K14935" t="s">
        <v>3038</v>
      </c>
      <c r="L14935" t="s">
        <v>13766</v>
      </c>
      <c r="M14935" t="s">
        <v>13767</v>
      </c>
      <c r="N14935">
        <v>631726274</v>
      </c>
      <c r="O14935">
        <v>631726274</v>
      </c>
      <c r="P14935" s="1" t="s">
        <v>13744</v>
      </c>
      <c r="Q14935" s="1" t="s">
        <v>13744</v>
      </c>
      <c r="R14935">
        <v>831147</v>
      </c>
      <c r="S14935">
        <v>831147</v>
      </c>
      <c r="T14935" s="2" t="s">
        <v>3768</v>
      </c>
      <c r="U14935" s="2" t="s">
        <v>3768</v>
      </c>
      <c r="V14935" s="2">
        <v>45323</v>
      </c>
      <c r="W14935" s="2">
        <v>45314</v>
      </c>
    </row>
    <row r="14936" spans="1:23" x14ac:dyDescent="0.25">
      <c r="A14936" t="s">
        <v>3769</v>
      </c>
      <c r="B14936">
        <v>2062673</v>
      </c>
      <c r="C14936">
        <v>1920948</v>
      </c>
      <c r="D14936">
        <v>559</v>
      </c>
      <c r="E14936">
        <v>391</v>
      </c>
      <c r="F14936" t="s">
        <v>3036</v>
      </c>
      <c r="G14936" t="s">
        <v>3035</v>
      </c>
      <c r="H14936" t="s">
        <v>3037</v>
      </c>
      <c r="I14936" t="s">
        <v>3037</v>
      </c>
      <c r="J14936" t="s">
        <v>3036</v>
      </c>
      <c r="K14936" t="s">
        <v>3038</v>
      </c>
      <c r="L14936" t="s">
        <v>13766</v>
      </c>
      <c r="M14936" t="s">
        <v>13767</v>
      </c>
      <c r="N14936">
        <v>631724949</v>
      </c>
      <c r="O14936">
        <v>631724949</v>
      </c>
      <c r="P14936" s="1" t="s">
        <v>13744</v>
      </c>
      <c r="Q14936" s="1" t="s">
        <v>13744</v>
      </c>
      <c r="R14936">
        <v>831147</v>
      </c>
      <c r="S14936">
        <v>831147</v>
      </c>
      <c r="T14936" s="2" t="s">
        <v>3770</v>
      </c>
      <c r="U14936" s="2" t="s">
        <v>3770</v>
      </c>
      <c r="V14936" s="2">
        <v>45323</v>
      </c>
      <c r="W14936" s="2">
        <v>45314</v>
      </c>
    </row>
    <row r="14937" spans="1:23" x14ac:dyDescent="0.25">
      <c r="A14937" t="s">
        <v>3771</v>
      </c>
      <c r="B14937">
        <v>2068341</v>
      </c>
      <c r="C14937">
        <v>1941601</v>
      </c>
      <c r="D14937">
        <v>559</v>
      </c>
      <c r="E14937">
        <v>391</v>
      </c>
      <c r="F14937" t="s">
        <v>3036</v>
      </c>
      <c r="G14937" t="s">
        <v>3035</v>
      </c>
      <c r="H14937" t="s">
        <v>3037</v>
      </c>
      <c r="I14937" t="s">
        <v>3037</v>
      </c>
      <c r="J14937" t="s">
        <v>3036</v>
      </c>
      <c r="K14937" t="s">
        <v>3038</v>
      </c>
      <c r="L14937" t="s">
        <v>13766</v>
      </c>
      <c r="M14937" t="s">
        <v>13767</v>
      </c>
      <c r="N14937">
        <v>5131484884</v>
      </c>
      <c r="O14937">
        <v>5131484884</v>
      </c>
      <c r="P14937" s="1" t="s">
        <v>13735</v>
      </c>
      <c r="Q14937" s="1" t="s">
        <v>13735</v>
      </c>
      <c r="R14937">
        <v>831147</v>
      </c>
      <c r="S14937">
        <v>831147</v>
      </c>
      <c r="T14937" s="2" t="s">
        <v>3772</v>
      </c>
      <c r="U14937" s="2" t="s">
        <v>3772</v>
      </c>
      <c r="V14937" s="2">
        <v>45323</v>
      </c>
      <c r="W14937" s="2">
        <v>45314</v>
      </c>
    </row>
    <row r="14938" spans="1:23" x14ac:dyDescent="0.25">
      <c r="A14938" t="s">
        <v>3773</v>
      </c>
      <c r="B14938">
        <v>2063816</v>
      </c>
      <c r="C14938">
        <v>1922167</v>
      </c>
      <c r="D14938">
        <v>559</v>
      </c>
      <c r="E14938">
        <v>391</v>
      </c>
      <c r="F14938" t="s">
        <v>3036</v>
      </c>
      <c r="G14938" t="s">
        <v>3035</v>
      </c>
      <c r="H14938" t="s">
        <v>3037</v>
      </c>
      <c r="I14938" t="s">
        <v>3037</v>
      </c>
      <c r="J14938" t="s">
        <v>3036</v>
      </c>
      <c r="K14938" t="s">
        <v>3038</v>
      </c>
      <c r="L14938" t="s">
        <v>13766</v>
      </c>
      <c r="M14938" t="s">
        <v>13767</v>
      </c>
      <c r="N14938">
        <v>243163776</v>
      </c>
      <c r="O14938">
        <v>243163776</v>
      </c>
      <c r="P14938" s="1" t="s">
        <v>13732</v>
      </c>
      <c r="Q14938" s="1" t="s">
        <v>13732</v>
      </c>
      <c r="R14938">
        <v>831147</v>
      </c>
      <c r="S14938">
        <v>831147</v>
      </c>
      <c r="T14938" s="2" t="s">
        <v>3774</v>
      </c>
      <c r="U14938" s="2" t="s">
        <v>3774</v>
      </c>
      <c r="V14938" s="2">
        <v>45323</v>
      </c>
      <c r="W14938" s="2">
        <v>45314</v>
      </c>
    </row>
    <row r="14939" spans="1:23" x14ac:dyDescent="0.25">
      <c r="A14939" t="s">
        <v>3775</v>
      </c>
      <c r="B14939">
        <v>2062082</v>
      </c>
      <c r="C14939">
        <v>1920345</v>
      </c>
      <c r="D14939">
        <v>559</v>
      </c>
      <c r="E14939">
        <v>391</v>
      </c>
      <c r="F14939" t="s">
        <v>3036</v>
      </c>
      <c r="G14939" t="s">
        <v>3035</v>
      </c>
      <c r="H14939" t="s">
        <v>3037</v>
      </c>
      <c r="I14939" t="s">
        <v>3037</v>
      </c>
      <c r="J14939" t="s">
        <v>3036</v>
      </c>
      <c r="K14939" t="s">
        <v>3038</v>
      </c>
      <c r="L14939" t="s">
        <v>13766</v>
      </c>
      <c r="M14939" t="s">
        <v>13767</v>
      </c>
      <c r="N14939">
        <v>831903251</v>
      </c>
      <c r="O14939">
        <v>831903251</v>
      </c>
      <c r="P14939" s="1" t="s">
        <v>13740</v>
      </c>
      <c r="Q14939" s="1" t="s">
        <v>13740</v>
      </c>
      <c r="R14939">
        <v>831147</v>
      </c>
      <c r="S14939">
        <v>831147</v>
      </c>
      <c r="T14939" s="2" t="s">
        <v>3776</v>
      </c>
      <c r="U14939" s="2" t="s">
        <v>3776</v>
      </c>
      <c r="V14939" s="2">
        <v>45323</v>
      </c>
      <c r="W14939" s="2">
        <v>45314</v>
      </c>
    </row>
    <row r="14940" spans="1:23" x14ac:dyDescent="0.25">
      <c r="A14940" t="s">
        <v>3777</v>
      </c>
      <c r="B14940">
        <v>2063435</v>
      </c>
      <c r="C14940">
        <v>1921655</v>
      </c>
      <c r="D14940">
        <v>559</v>
      </c>
      <c r="E14940">
        <v>391</v>
      </c>
      <c r="F14940" t="s">
        <v>3036</v>
      </c>
      <c r="G14940" t="s">
        <v>3035</v>
      </c>
      <c r="H14940" t="s">
        <v>3037</v>
      </c>
      <c r="I14940" t="s">
        <v>3037</v>
      </c>
      <c r="J14940" t="s">
        <v>3036</v>
      </c>
      <c r="K14940" t="s">
        <v>3038</v>
      </c>
      <c r="L14940" t="s">
        <v>13766</v>
      </c>
      <c r="M14940" t="s">
        <v>13767</v>
      </c>
      <c r="N14940">
        <v>640875933</v>
      </c>
      <c r="O14940">
        <v>640875933</v>
      </c>
      <c r="P14940" s="1" t="s">
        <v>13746</v>
      </c>
      <c r="Q14940" s="1" t="s">
        <v>13746</v>
      </c>
      <c r="R14940">
        <v>831147</v>
      </c>
      <c r="S14940">
        <v>831147</v>
      </c>
      <c r="T14940" s="2" t="s">
        <v>3778</v>
      </c>
      <c r="U14940" s="2" t="s">
        <v>3778</v>
      </c>
      <c r="V14940" s="2">
        <v>45323</v>
      </c>
      <c r="W14940" s="2">
        <v>45314</v>
      </c>
    </row>
    <row r="14941" spans="1:23" x14ac:dyDescent="0.25">
      <c r="A14941" t="s">
        <v>3779</v>
      </c>
      <c r="B14941">
        <v>2065522</v>
      </c>
      <c r="C14941">
        <v>1922563</v>
      </c>
      <c r="D14941">
        <v>559</v>
      </c>
      <c r="E14941">
        <v>391</v>
      </c>
      <c r="F14941" t="s">
        <v>3036</v>
      </c>
      <c r="G14941" t="s">
        <v>3035</v>
      </c>
      <c r="H14941" t="s">
        <v>3037</v>
      </c>
      <c r="I14941" t="s">
        <v>3037</v>
      </c>
      <c r="J14941" t="s">
        <v>3036</v>
      </c>
      <c r="K14941" t="s">
        <v>3038</v>
      </c>
      <c r="L14941" t="s">
        <v>13766</v>
      </c>
      <c r="M14941" t="s">
        <v>13767</v>
      </c>
      <c r="N14941">
        <v>174096103</v>
      </c>
      <c r="O14941">
        <v>174096103</v>
      </c>
      <c r="P14941" s="1" t="s">
        <v>13728</v>
      </c>
      <c r="Q14941" s="1" t="s">
        <v>13728</v>
      </c>
      <c r="R14941">
        <v>831147</v>
      </c>
      <c r="S14941">
        <v>831147</v>
      </c>
      <c r="T14941" s="2" t="s">
        <v>3780</v>
      </c>
      <c r="U14941" s="2" t="s">
        <v>3780</v>
      </c>
      <c r="V14941" s="2">
        <v>45323</v>
      </c>
      <c r="W14941" s="2">
        <v>45314</v>
      </c>
    </row>
    <row r="14942" spans="1:23" x14ac:dyDescent="0.25">
      <c r="A14942" t="s">
        <v>3781</v>
      </c>
      <c r="B14942">
        <v>2066218</v>
      </c>
      <c r="C14942">
        <v>1923370</v>
      </c>
      <c r="D14942">
        <v>559</v>
      </c>
      <c r="E14942">
        <v>391</v>
      </c>
      <c r="F14942" t="s">
        <v>3036</v>
      </c>
      <c r="G14942" t="s">
        <v>3035</v>
      </c>
      <c r="H14942" t="s">
        <v>3037</v>
      </c>
      <c r="I14942" t="s">
        <v>3037</v>
      </c>
      <c r="J14942" t="s">
        <v>3036</v>
      </c>
      <c r="K14942" t="s">
        <v>3038</v>
      </c>
      <c r="L14942" t="s">
        <v>13766</v>
      </c>
      <c r="M14942" t="s">
        <v>13767</v>
      </c>
      <c r="N14942">
        <v>175385450</v>
      </c>
      <c r="O14942">
        <v>175385450</v>
      </c>
      <c r="P14942" s="1" t="s">
        <v>13749</v>
      </c>
      <c r="Q14942" s="1" t="s">
        <v>13749</v>
      </c>
      <c r="R14942">
        <v>831147</v>
      </c>
      <c r="S14942">
        <v>831147</v>
      </c>
      <c r="T14942" s="2" t="s">
        <v>3782</v>
      </c>
      <c r="U14942" s="2" t="s">
        <v>3782</v>
      </c>
      <c r="V14942" s="2">
        <v>45323</v>
      </c>
      <c r="W14942" s="2">
        <v>45314</v>
      </c>
    </row>
    <row r="14943" spans="1:23" x14ac:dyDescent="0.25">
      <c r="A14943" t="s">
        <v>3783</v>
      </c>
      <c r="B14943">
        <v>2067819</v>
      </c>
      <c r="C14943">
        <v>1925199</v>
      </c>
      <c r="D14943">
        <v>559</v>
      </c>
      <c r="E14943">
        <v>391</v>
      </c>
      <c r="F14943" t="s">
        <v>3036</v>
      </c>
      <c r="G14943" t="s">
        <v>3035</v>
      </c>
      <c r="H14943" t="s">
        <v>3037</v>
      </c>
      <c r="I14943" t="s">
        <v>3037</v>
      </c>
      <c r="J14943" t="s">
        <v>3036</v>
      </c>
      <c r="K14943" t="s">
        <v>3038</v>
      </c>
      <c r="L14943" t="s">
        <v>13766</v>
      </c>
      <c r="M14943" t="s">
        <v>13767</v>
      </c>
      <c r="N14943">
        <v>5116063438</v>
      </c>
      <c r="O14943">
        <v>5116063438</v>
      </c>
      <c r="P14943" s="1" t="s">
        <v>13742</v>
      </c>
      <c r="Q14943" s="1" t="s">
        <v>13742</v>
      </c>
      <c r="R14943">
        <v>831147</v>
      </c>
      <c r="S14943">
        <v>831147</v>
      </c>
      <c r="T14943" s="2" t="s">
        <v>3784</v>
      </c>
      <c r="U14943" s="2" t="s">
        <v>3784</v>
      </c>
      <c r="V14943" s="2">
        <v>45323</v>
      </c>
      <c r="W14943" s="2">
        <v>45314</v>
      </c>
    </row>
    <row r="14944" spans="1:23" x14ac:dyDescent="0.25">
      <c r="A14944" t="s">
        <v>3785</v>
      </c>
      <c r="B14944">
        <v>2062779</v>
      </c>
      <c r="C14944">
        <v>1921075</v>
      </c>
      <c r="D14944">
        <v>559</v>
      </c>
      <c r="E14944">
        <v>391</v>
      </c>
      <c r="F14944" t="s">
        <v>3036</v>
      </c>
      <c r="G14944" t="s">
        <v>3035</v>
      </c>
      <c r="H14944" t="s">
        <v>3037</v>
      </c>
      <c r="I14944" t="s">
        <v>3037</v>
      </c>
      <c r="J14944" t="s">
        <v>3036</v>
      </c>
      <c r="K14944" t="s">
        <v>3038</v>
      </c>
      <c r="L14944" t="s">
        <v>13766</v>
      </c>
      <c r="M14944" t="s">
        <v>13767</v>
      </c>
      <c r="N14944">
        <v>631703796</v>
      </c>
      <c r="O14944">
        <v>631703796</v>
      </c>
      <c r="P14944" s="1" t="s">
        <v>13740</v>
      </c>
      <c r="Q14944" s="1" t="s">
        <v>13740</v>
      </c>
      <c r="R14944">
        <v>831147</v>
      </c>
      <c r="S14944">
        <v>831147</v>
      </c>
      <c r="T14944" s="2" t="s">
        <v>3786</v>
      </c>
      <c r="U14944" s="2" t="s">
        <v>3786</v>
      </c>
      <c r="V14944" s="2">
        <v>45323</v>
      </c>
      <c r="W14944" s="2">
        <v>45314</v>
      </c>
    </row>
    <row r="14945" spans="1:23" x14ac:dyDescent="0.25">
      <c r="A14945" t="s">
        <v>3787</v>
      </c>
      <c r="B14945">
        <v>2061221</v>
      </c>
      <c r="C14945">
        <v>1919477</v>
      </c>
      <c r="D14945">
        <v>559</v>
      </c>
      <c r="E14945">
        <v>391</v>
      </c>
      <c r="F14945" t="s">
        <v>3036</v>
      </c>
      <c r="G14945" t="s">
        <v>3035</v>
      </c>
      <c r="H14945" t="s">
        <v>3037</v>
      </c>
      <c r="I14945" t="s">
        <v>3037</v>
      </c>
      <c r="J14945" t="s">
        <v>3036</v>
      </c>
      <c r="K14945" t="s">
        <v>3038</v>
      </c>
      <c r="L14945" t="s">
        <v>13766</v>
      </c>
      <c r="M14945" t="s">
        <v>13767</v>
      </c>
      <c r="N14945">
        <v>491688387</v>
      </c>
      <c r="O14945">
        <v>491688387</v>
      </c>
      <c r="P14945" s="1" t="s">
        <v>13733</v>
      </c>
      <c r="Q14945" s="1" t="s">
        <v>13733</v>
      </c>
      <c r="R14945">
        <v>831147</v>
      </c>
      <c r="S14945">
        <v>831147</v>
      </c>
      <c r="T14945" s="2" t="s">
        <v>3788</v>
      </c>
      <c r="U14945" s="2" t="s">
        <v>3788</v>
      </c>
      <c r="V14945" s="2">
        <v>45323</v>
      </c>
      <c r="W14945" s="2">
        <v>45314</v>
      </c>
    </row>
    <row r="14946" spans="1:23" x14ac:dyDescent="0.25">
      <c r="A14946" t="s">
        <v>3789</v>
      </c>
      <c r="B14946">
        <v>2061607</v>
      </c>
      <c r="C14946">
        <v>1919915</v>
      </c>
      <c r="D14946">
        <v>559</v>
      </c>
      <c r="E14946">
        <v>391</v>
      </c>
      <c r="F14946" t="s">
        <v>3036</v>
      </c>
      <c r="G14946" t="s">
        <v>3035</v>
      </c>
      <c r="H14946" t="s">
        <v>3037</v>
      </c>
      <c r="I14946" t="s">
        <v>3037</v>
      </c>
      <c r="J14946" t="s">
        <v>3036</v>
      </c>
      <c r="K14946" t="s">
        <v>3038</v>
      </c>
      <c r="L14946" t="s">
        <v>13766</v>
      </c>
      <c r="M14946" t="s">
        <v>13767</v>
      </c>
      <c r="N14946">
        <v>831894316</v>
      </c>
      <c r="O14946">
        <v>831894316</v>
      </c>
      <c r="P14946" s="1" t="s">
        <v>13740</v>
      </c>
      <c r="Q14946" s="1" t="s">
        <v>13740</v>
      </c>
      <c r="R14946">
        <v>831147</v>
      </c>
      <c r="S14946">
        <v>831147</v>
      </c>
      <c r="T14946" s="2" t="s">
        <v>3790</v>
      </c>
      <c r="U14946" s="2" t="s">
        <v>3790</v>
      </c>
      <c r="V14946" s="2">
        <v>45323</v>
      </c>
      <c r="W14946" s="2">
        <v>45314</v>
      </c>
    </row>
    <row r="14947" spans="1:23" x14ac:dyDescent="0.25">
      <c r="A14947" t="s">
        <v>3791</v>
      </c>
      <c r="B14947">
        <v>2067652</v>
      </c>
      <c r="C14947">
        <v>1925004</v>
      </c>
      <c r="D14947">
        <v>559</v>
      </c>
      <c r="E14947">
        <v>391</v>
      </c>
      <c r="F14947" t="s">
        <v>3036</v>
      </c>
      <c r="G14947" t="s">
        <v>3035</v>
      </c>
      <c r="H14947" t="s">
        <v>3037</v>
      </c>
      <c r="I14947" t="s">
        <v>3037</v>
      </c>
      <c r="J14947" t="s">
        <v>3036</v>
      </c>
      <c r="K14947" t="s">
        <v>3038</v>
      </c>
      <c r="L14947" t="s">
        <v>13766</v>
      </c>
      <c r="M14947" t="s">
        <v>13767</v>
      </c>
      <c r="N14947">
        <v>5130931911</v>
      </c>
      <c r="O14947">
        <v>5130931911</v>
      </c>
      <c r="P14947" s="1" t="s">
        <v>13729</v>
      </c>
      <c r="Q14947" s="1" t="s">
        <v>13729</v>
      </c>
      <c r="R14947">
        <v>831147</v>
      </c>
      <c r="S14947">
        <v>831147</v>
      </c>
      <c r="T14947" s="2" t="s">
        <v>3792</v>
      </c>
      <c r="U14947" s="2" t="s">
        <v>3792</v>
      </c>
      <c r="V14947" s="2">
        <v>45323</v>
      </c>
      <c r="W14947" s="2">
        <v>45314</v>
      </c>
    </row>
    <row r="14948" spans="1:23" x14ac:dyDescent="0.25">
      <c r="A14948" t="s">
        <v>3793</v>
      </c>
      <c r="B14948">
        <v>2066574</v>
      </c>
      <c r="C14948">
        <v>1923801</v>
      </c>
      <c r="D14948">
        <v>559</v>
      </c>
      <c r="E14948">
        <v>391</v>
      </c>
      <c r="F14948" t="s">
        <v>3036</v>
      </c>
      <c r="G14948" t="s">
        <v>3035</v>
      </c>
      <c r="H14948" t="s">
        <v>3037</v>
      </c>
      <c r="I14948" t="s">
        <v>3037</v>
      </c>
      <c r="J14948" t="s">
        <v>3036</v>
      </c>
      <c r="K14948" t="s">
        <v>3038</v>
      </c>
      <c r="L14948" t="s">
        <v>13766</v>
      </c>
      <c r="M14948" t="s">
        <v>13767</v>
      </c>
      <c r="N14948">
        <v>784030090</v>
      </c>
      <c r="O14948">
        <v>784030090</v>
      </c>
      <c r="P14948" s="1" t="s">
        <v>13734</v>
      </c>
      <c r="Q14948" s="1" t="s">
        <v>13734</v>
      </c>
      <c r="R14948">
        <v>831147</v>
      </c>
      <c r="S14948">
        <v>831147</v>
      </c>
      <c r="T14948" s="2" t="s">
        <v>3794</v>
      </c>
      <c r="U14948" s="2" t="s">
        <v>3794</v>
      </c>
      <c r="V14948" s="2">
        <v>45323</v>
      </c>
      <c r="W14948" s="2">
        <v>45314</v>
      </c>
    </row>
    <row r="14949" spans="1:23" x14ac:dyDescent="0.25">
      <c r="A14949" t="s">
        <v>3795</v>
      </c>
      <c r="B14949">
        <v>2068489</v>
      </c>
      <c r="C14949">
        <v>1972917</v>
      </c>
      <c r="D14949">
        <v>559</v>
      </c>
      <c r="E14949">
        <v>391</v>
      </c>
      <c r="F14949" t="s">
        <v>3036</v>
      </c>
      <c r="G14949" t="s">
        <v>3035</v>
      </c>
      <c r="H14949" t="s">
        <v>3037</v>
      </c>
      <c r="I14949" t="s">
        <v>3037</v>
      </c>
      <c r="J14949" t="s">
        <v>3036</v>
      </c>
      <c r="K14949" t="s">
        <v>3038</v>
      </c>
      <c r="L14949" t="s">
        <v>13766</v>
      </c>
      <c r="M14949" t="s">
        <v>13767</v>
      </c>
      <c r="N14949">
        <v>530805141</v>
      </c>
      <c r="O14949">
        <v>530805141</v>
      </c>
      <c r="P14949" s="1" t="s">
        <v>13729</v>
      </c>
      <c r="Q14949" s="1" t="s">
        <v>13729</v>
      </c>
      <c r="R14949">
        <v>831147</v>
      </c>
      <c r="S14949">
        <v>831147</v>
      </c>
      <c r="T14949" s="2" t="s">
        <v>3796</v>
      </c>
      <c r="U14949" s="2" t="s">
        <v>3796</v>
      </c>
      <c r="V14949" s="2">
        <v>45323</v>
      </c>
      <c r="W14949" s="2">
        <v>45314</v>
      </c>
    </row>
    <row r="14950" spans="1:23" x14ac:dyDescent="0.25">
      <c r="A14950" t="s">
        <v>3797</v>
      </c>
      <c r="B14950">
        <v>2066312</v>
      </c>
      <c r="C14950">
        <v>1923496</v>
      </c>
      <c r="D14950">
        <v>559</v>
      </c>
      <c r="E14950">
        <v>391</v>
      </c>
      <c r="F14950" t="s">
        <v>3036</v>
      </c>
      <c r="G14950" t="s">
        <v>3035</v>
      </c>
      <c r="H14950" t="s">
        <v>3037</v>
      </c>
      <c r="I14950" t="s">
        <v>3037</v>
      </c>
      <c r="J14950" t="s">
        <v>3036</v>
      </c>
      <c r="K14950" t="s">
        <v>3038</v>
      </c>
      <c r="L14950" t="s">
        <v>13766</v>
      </c>
      <c r="M14950" t="s">
        <v>13767</v>
      </c>
      <c r="N14950">
        <v>184907970</v>
      </c>
      <c r="O14950">
        <v>184907970</v>
      </c>
      <c r="P14950" s="1" t="s">
        <v>13734</v>
      </c>
      <c r="Q14950" s="1" t="s">
        <v>13734</v>
      </c>
      <c r="R14950">
        <v>831147</v>
      </c>
      <c r="S14950">
        <v>831147</v>
      </c>
      <c r="T14950" s="2" t="s">
        <v>3798</v>
      </c>
      <c r="U14950" s="2" t="s">
        <v>3798</v>
      </c>
      <c r="V14950" s="2">
        <v>45323</v>
      </c>
      <c r="W14950" s="2">
        <v>45314</v>
      </c>
    </row>
    <row r="14951" spans="1:23" x14ac:dyDescent="0.25">
      <c r="A14951" t="s">
        <v>3799</v>
      </c>
      <c r="B14951">
        <v>2062719</v>
      </c>
      <c r="C14951">
        <v>1921005</v>
      </c>
      <c r="D14951">
        <v>559</v>
      </c>
      <c r="E14951">
        <v>391</v>
      </c>
      <c r="F14951" t="s">
        <v>3036</v>
      </c>
      <c r="G14951" t="s">
        <v>3035</v>
      </c>
      <c r="H14951" t="s">
        <v>3037</v>
      </c>
      <c r="I14951" t="s">
        <v>3037</v>
      </c>
      <c r="J14951" t="s">
        <v>3036</v>
      </c>
      <c r="K14951" t="s">
        <v>3038</v>
      </c>
      <c r="L14951" t="s">
        <v>13766</v>
      </c>
      <c r="M14951" t="s">
        <v>13767</v>
      </c>
      <c r="N14951">
        <v>631726015</v>
      </c>
      <c r="O14951">
        <v>631726015</v>
      </c>
      <c r="P14951" s="1" t="s">
        <v>13744</v>
      </c>
      <c r="Q14951" s="1" t="s">
        <v>13744</v>
      </c>
      <c r="R14951">
        <v>831147</v>
      </c>
      <c r="S14951">
        <v>831147</v>
      </c>
      <c r="T14951" s="2" t="s">
        <v>3800</v>
      </c>
      <c r="U14951" s="2" t="s">
        <v>3800</v>
      </c>
      <c r="V14951" s="2">
        <v>45323</v>
      </c>
      <c r="W14951" s="2">
        <v>45314</v>
      </c>
    </row>
    <row r="14952" spans="1:23" x14ac:dyDescent="0.25">
      <c r="A14952" t="s">
        <v>3801</v>
      </c>
      <c r="B14952">
        <v>2067542</v>
      </c>
      <c r="C14952">
        <v>1924884</v>
      </c>
      <c r="D14952">
        <v>559</v>
      </c>
      <c r="E14952">
        <v>391</v>
      </c>
      <c r="F14952" t="s">
        <v>3036</v>
      </c>
      <c r="G14952" t="s">
        <v>3035</v>
      </c>
      <c r="H14952" t="s">
        <v>3037</v>
      </c>
      <c r="I14952" t="s">
        <v>3037</v>
      </c>
      <c r="J14952" t="s">
        <v>3036</v>
      </c>
      <c r="K14952" t="s">
        <v>3038</v>
      </c>
      <c r="L14952" t="s">
        <v>13766</v>
      </c>
      <c r="M14952" t="s">
        <v>13767</v>
      </c>
      <c r="N14952">
        <v>5011510187</v>
      </c>
      <c r="O14952">
        <v>5011510187</v>
      </c>
      <c r="P14952" s="1" t="s">
        <v>13745</v>
      </c>
      <c r="Q14952" s="1" t="s">
        <v>13745</v>
      </c>
      <c r="R14952">
        <v>831147</v>
      </c>
      <c r="S14952">
        <v>831147</v>
      </c>
      <c r="T14952" s="2" t="s">
        <v>3802</v>
      </c>
      <c r="U14952" s="2" t="s">
        <v>3802</v>
      </c>
      <c r="V14952" s="2">
        <v>45323</v>
      </c>
      <c r="W14952" s="2">
        <v>45314</v>
      </c>
    </row>
    <row r="14953" spans="1:23" x14ac:dyDescent="0.25">
      <c r="A14953" t="s">
        <v>3803</v>
      </c>
      <c r="B14953">
        <v>2068460</v>
      </c>
      <c r="C14953">
        <v>1967239</v>
      </c>
      <c r="D14953">
        <v>559</v>
      </c>
      <c r="E14953">
        <v>391</v>
      </c>
      <c r="F14953" t="s">
        <v>3036</v>
      </c>
      <c r="G14953" t="s">
        <v>3035</v>
      </c>
      <c r="H14953" t="s">
        <v>3037</v>
      </c>
      <c r="I14953" t="s">
        <v>3037</v>
      </c>
      <c r="J14953" t="s">
        <v>3036</v>
      </c>
      <c r="K14953" t="s">
        <v>3038</v>
      </c>
      <c r="L14953" t="s">
        <v>13766</v>
      </c>
      <c r="M14953" t="s">
        <v>13767</v>
      </c>
      <c r="N14953">
        <v>5131484878</v>
      </c>
      <c r="O14953">
        <v>5131484878</v>
      </c>
      <c r="P14953" s="1" t="s">
        <v>13735</v>
      </c>
      <c r="Q14953" s="1" t="s">
        <v>13735</v>
      </c>
      <c r="R14953">
        <v>831147</v>
      </c>
      <c r="S14953">
        <v>831147</v>
      </c>
      <c r="T14953" s="2" t="s">
        <v>3804</v>
      </c>
      <c r="U14953" s="2" t="s">
        <v>3804</v>
      </c>
      <c r="V14953" s="2">
        <v>45323</v>
      </c>
      <c r="W14953" s="2">
        <v>45314</v>
      </c>
    </row>
    <row r="14954" spans="1:23" x14ac:dyDescent="0.25">
      <c r="A14954" t="s">
        <v>3805</v>
      </c>
      <c r="B14954">
        <v>2063417</v>
      </c>
      <c r="C14954">
        <v>1921630</v>
      </c>
      <c r="D14954">
        <v>559</v>
      </c>
      <c r="E14954">
        <v>391</v>
      </c>
      <c r="F14954" t="s">
        <v>3036</v>
      </c>
      <c r="G14954" t="s">
        <v>3035</v>
      </c>
      <c r="H14954" t="s">
        <v>3037</v>
      </c>
      <c r="I14954" t="s">
        <v>3037</v>
      </c>
      <c r="J14954" t="s">
        <v>3036</v>
      </c>
      <c r="K14954" t="s">
        <v>3038</v>
      </c>
      <c r="L14954" t="s">
        <v>13766</v>
      </c>
      <c r="M14954" t="s">
        <v>13767</v>
      </c>
      <c r="N14954">
        <v>640875935</v>
      </c>
      <c r="O14954">
        <v>640875935</v>
      </c>
      <c r="P14954" s="1" t="s">
        <v>13746</v>
      </c>
      <c r="Q14954" s="1" t="s">
        <v>13746</v>
      </c>
      <c r="R14954">
        <v>831147</v>
      </c>
      <c r="S14954">
        <v>831147</v>
      </c>
      <c r="T14954" s="2" t="s">
        <v>3806</v>
      </c>
      <c r="U14954" s="2" t="s">
        <v>3806</v>
      </c>
      <c r="V14954" s="2">
        <v>45323</v>
      </c>
      <c r="W14954" s="2">
        <v>45314</v>
      </c>
    </row>
    <row r="14955" spans="1:23" x14ac:dyDescent="0.25">
      <c r="A14955" t="s">
        <v>3807</v>
      </c>
      <c r="B14955">
        <v>2068712</v>
      </c>
      <c r="C14955">
        <v>2034108</v>
      </c>
      <c r="D14955">
        <v>559</v>
      </c>
      <c r="E14955">
        <v>391</v>
      </c>
      <c r="F14955" t="s">
        <v>3036</v>
      </c>
      <c r="G14955" t="s">
        <v>3035</v>
      </c>
      <c r="H14955" t="s">
        <v>3037</v>
      </c>
      <c r="I14955" t="s">
        <v>3037</v>
      </c>
      <c r="J14955" t="s">
        <v>3036</v>
      </c>
      <c r="K14955" t="s">
        <v>3038</v>
      </c>
      <c r="L14955" t="s">
        <v>13766</v>
      </c>
      <c r="M14955" t="s">
        <v>13767</v>
      </c>
      <c r="N14955">
        <v>5131484957</v>
      </c>
      <c r="O14955">
        <v>5131484957</v>
      </c>
      <c r="P14955" s="1" t="s">
        <v>13735</v>
      </c>
      <c r="Q14955" s="1" t="s">
        <v>13735</v>
      </c>
      <c r="R14955">
        <v>831147</v>
      </c>
      <c r="S14955">
        <v>831147</v>
      </c>
      <c r="T14955" s="2" t="s">
        <v>3808</v>
      </c>
      <c r="U14955" s="2" t="s">
        <v>3808</v>
      </c>
      <c r="V14955" s="2">
        <v>45323</v>
      </c>
      <c r="W14955" s="2">
        <v>45314</v>
      </c>
    </row>
    <row r="14956" spans="1:23" x14ac:dyDescent="0.25">
      <c r="A14956" t="s">
        <v>3809</v>
      </c>
      <c r="B14956">
        <v>2063391</v>
      </c>
      <c r="C14956">
        <v>1921600</v>
      </c>
      <c r="D14956">
        <v>559</v>
      </c>
      <c r="E14956">
        <v>391</v>
      </c>
      <c r="F14956" t="s">
        <v>3036</v>
      </c>
      <c r="G14956" t="s">
        <v>3035</v>
      </c>
      <c r="H14956" t="s">
        <v>3037</v>
      </c>
      <c r="I14956" t="s">
        <v>3037</v>
      </c>
      <c r="J14956" t="s">
        <v>3036</v>
      </c>
      <c r="K14956" t="s">
        <v>3038</v>
      </c>
      <c r="L14956" t="s">
        <v>13766</v>
      </c>
      <c r="M14956" t="s">
        <v>13767</v>
      </c>
      <c r="N14956">
        <v>642215813</v>
      </c>
      <c r="O14956">
        <v>642215813</v>
      </c>
      <c r="P14956" s="1" t="s">
        <v>13732</v>
      </c>
      <c r="Q14956" s="1" t="s">
        <v>13732</v>
      </c>
      <c r="R14956">
        <v>831147</v>
      </c>
      <c r="S14956">
        <v>831147</v>
      </c>
      <c r="T14956" s="2" t="s">
        <v>3810</v>
      </c>
      <c r="U14956" s="2" t="s">
        <v>3810</v>
      </c>
      <c r="V14956" s="2">
        <v>45323</v>
      </c>
      <c r="W14956" s="2">
        <v>45314</v>
      </c>
    </row>
    <row r="14957" spans="1:23" x14ac:dyDescent="0.25">
      <c r="A14957" t="s">
        <v>3811</v>
      </c>
      <c r="B14957">
        <v>2066220</v>
      </c>
      <c r="C14957">
        <v>1923372</v>
      </c>
      <c r="D14957">
        <v>559</v>
      </c>
      <c r="E14957">
        <v>391</v>
      </c>
      <c r="F14957" t="s">
        <v>3036</v>
      </c>
      <c r="G14957" t="s">
        <v>3035</v>
      </c>
      <c r="H14957" t="s">
        <v>3037</v>
      </c>
      <c r="I14957" t="s">
        <v>3037</v>
      </c>
      <c r="J14957" t="s">
        <v>3036</v>
      </c>
      <c r="K14957" t="s">
        <v>3038</v>
      </c>
      <c r="L14957" t="s">
        <v>13766</v>
      </c>
      <c r="M14957" t="s">
        <v>13767</v>
      </c>
      <c r="N14957">
        <v>784932780</v>
      </c>
      <c r="O14957">
        <v>784932780</v>
      </c>
      <c r="P14957" s="1" t="s">
        <v>13734</v>
      </c>
      <c r="Q14957" s="1" t="s">
        <v>13734</v>
      </c>
      <c r="R14957">
        <v>831147</v>
      </c>
      <c r="S14957">
        <v>831147</v>
      </c>
      <c r="T14957" s="2" t="s">
        <v>3812</v>
      </c>
      <c r="U14957" s="2" t="s">
        <v>3812</v>
      </c>
      <c r="V14957" s="2">
        <v>45323</v>
      </c>
      <c r="W14957" s="2">
        <v>45314</v>
      </c>
    </row>
    <row r="14958" spans="1:23" x14ac:dyDescent="0.25">
      <c r="A14958" t="s">
        <v>3813</v>
      </c>
      <c r="B14958">
        <v>2068529</v>
      </c>
      <c r="C14958">
        <v>1980568</v>
      </c>
      <c r="D14958">
        <v>559</v>
      </c>
      <c r="E14958">
        <v>391</v>
      </c>
      <c r="F14958" t="s">
        <v>3036</v>
      </c>
      <c r="G14958" t="s">
        <v>3035</v>
      </c>
      <c r="H14958" t="s">
        <v>3037</v>
      </c>
      <c r="I14958" t="s">
        <v>3037</v>
      </c>
      <c r="J14958" t="s">
        <v>3036</v>
      </c>
      <c r="K14958" t="s">
        <v>3038</v>
      </c>
      <c r="L14958" t="s">
        <v>13766</v>
      </c>
      <c r="M14958" t="s">
        <v>13767</v>
      </c>
      <c r="N14958">
        <v>530804987</v>
      </c>
      <c r="O14958">
        <v>530804987</v>
      </c>
      <c r="P14958" s="1" t="s">
        <v>13729</v>
      </c>
      <c r="Q14958" s="1" t="s">
        <v>13729</v>
      </c>
      <c r="R14958">
        <v>831147</v>
      </c>
      <c r="S14958">
        <v>831147</v>
      </c>
      <c r="T14958" s="2" t="s">
        <v>3814</v>
      </c>
      <c r="U14958" s="2" t="s">
        <v>3814</v>
      </c>
      <c r="V14958" s="2">
        <v>45323</v>
      </c>
      <c r="W14958" s="2">
        <v>45314</v>
      </c>
    </row>
    <row r="14959" spans="1:23" x14ac:dyDescent="0.25">
      <c r="A14959" t="s">
        <v>3815</v>
      </c>
      <c r="B14959">
        <v>2068565</v>
      </c>
      <c r="C14959">
        <v>1994471</v>
      </c>
      <c r="D14959">
        <v>559</v>
      </c>
      <c r="E14959">
        <v>391</v>
      </c>
      <c r="F14959" t="s">
        <v>3036</v>
      </c>
      <c r="G14959" t="s">
        <v>3035</v>
      </c>
      <c r="H14959" t="s">
        <v>3037</v>
      </c>
      <c r="I14959" t="s">
        <v>3037</v>
      </c>
      <c r="J14959" t="s">
        <v>3036</v>
      </c>
      <c r="K14959" t="s">
        <v>3038</v>
      </c>
      <c r="L14959" t="s">
        <v>13766</v>
      </c>
      <c r="M14959" t="s">
        <v>13767</v>
      </c>
      <c r="N14959">
        <v>135288296</v>
      </c>
      <c r="O14959">
        <v>135288296</v>
      </c>
      <c r="P14959" s="1" t="s">
        <v>13754</v>
      </c>
      <c r="Q14959" s="1" t="s">
        <v>13754</v>
      </c>
      <c r="R14959">
        <v>831147</v>
      </c>
      <c r="S14959">
        <v>831147</v>
      </c>
      <c r="T14959" s="2" t="s">
        <v>3816</v>
      </c>
      <c r="U14959" s="2" t="s">
        <v>3816</v>
      </c>
      <c r="V14959" s="2">
        <v>45323</v>
      </c>
      <c r="W14959" s="2">
        <v>45314</v>
      </c>
    </row>
    <row r="14960" spans="1:23" x14ac:dyDescent="0.25">
      <c r="A14960" t="s">
        <v>3817</v>
      </c>
      <c r="B14960">
        <v>2063531</v>
      </c>
      <c r="C14960">
        <v>1921774</v>
      </c>
      <c r="D14960">
        <v>559</v>
      </c>
      <c r="E14960">
        <v>391</v>
      </c>
      <c r="F14960" t="s">
        <v>3036</v>
      </c>
      <c r="G14960" t="s">
        <v>3035</v>
      </c>
      <c r="H14960" t="s">
        <v>3037</v>
      </c>
      <c r="I14960" t="s">
        <v>3037</v>
      </c>
      <c r="J14960" t="s">
        <v>3036</v>
      </c>
      <c r="K14960" t="s">
        <v>3038</v>
      </c>
      <c r="L14960" t="s">
        <v>13766</v>
      </c>
      <c r="M14960" t="s">
        <v>13767</v>
      </c>
      <c r="N14960">
        <v>642204461</v>
      </c>
      <c r="O14960">
        <v>642204461</v>
      </c>
      <c r="P14960" s="1" t="s">
        <v>13732</v>
      </c>
      <c r="Q14960" s="1" t="s">
        <v>13732</v>
      </c>
      <c r="R14960">
        <v>831147</v>
      </c>
      <c r="S14960">
        <v>831147</v>
      </c>
      <c r="T14960" s="2" t="s">
        <v>3818</v>
      </c>
      <c r="U14960" s="2" t="s">
        <v>3818</v>
      </c>
      <c r="V14960" s="2">
        <v>45323</v>
      </c>
      <c r="W14960" s="2">
        <v>45314</v>
      </c>
    </row>
    <row r="14961" spans="1:23" x14ac:dyDescent="0.25">
      <c r="A14961" t="s">
        <v>3819</v>
      </c>
      <c r="B14961">
        <v>2067549</v>
      </c>
      <c r="C14961">
        <v>1924888</v>
      </c>
      <c r="D14961">
        <v>559</v>
      </c>
      <c r="E14961">
        <v>391</v>
      </c>
      <c r="F14961" t="s">
        <v>3036</v>
      </c>
      <c r="G14961" t="s">
        <v>3035</v>
      </c>
      <c r="H14961" t="s">
        <v>3037</v>
      </c>
      <c r="I14961" t="s">
        <v>3037</v>
      </c>
      <c r="J14961" t="s">
        <v>3036</v>
      </c>
      <c r="K14961" t="s">
        <v>3038</v>
      </c>
      <c r="L14961" t="s">
        <v>13766</v>
      </c>
      <c r="M14961" t="s">
        <v>13767</v>
      </c>
      <c r="N14961">
        <v>5011510192</v>
      </c>
      <c r="O14961">
        <v>5011510192</v>
      </c>
      <c r="P14961" s="1" t="s">
        <v>13745</v>
      </c>
      <c r="Q14961" s="1" t="s">
        <v>13745</v>
      </c>
      <c r="R14961">
        <v>831147</v>
      </c>
      <c r="S14961">
        <v>831147</v>
      </c>
      <c r="T14961" s="2" t="s">
        <v>3820</v>
      </c>
      <c r="U14961" s="2" t="s">
        <v>3820</v>
      </c>
      <c r="V14961" s="2">
        <v>45323</v>
      </c>
      <c r="W14961" s="2">
        <v>45314</v>
      </c>
    </row>
    <row r="14962" spans="1:23" x14ac:dyDescent="0.25">
      <c r="A14962" t="s">
        <v>3821</v>
      </c>
      <c r="B14962">
        <v>2063897</v>
      </c>
      <c r="C14962">
        <v>1922265</v>
      </c>
      <c r="D14962">
        <v>559</v>
      </c>
      <c r="E14962">
        <v>391</v>
      </c>
      <c r="F14962" t="s">
        <v>3036</v>
      </c>
      <c r="G14962" t="s">
        <v>3035</v>
      </c>
      <c r="H14962" t="s">
        <v>3037</v>
      </c>
      <c r="I14962" t="s">
        <v>3037</v>
      </c>
      <c r="J14962" t="s">
        <v>3036</v>
      </c>
      <c r="K14962" t="s">
        <v>3038</v>
      </c>
      <c r="L14962" t="s">
        <v>13766</v>
      </c>
      <c r="M14962" t="s">
        <v>13767</v>
      </c>
      <c r="N14962">
        <v>642204449</v>
      </c>
      <c r="O14962">
        <v>642204449</v>
      </c>
      <c r="P14962" s="1" t="s">
        <v>13732</v>
      </c>
      <c r="Q14962" s="1" t="s">
        <v>13732</v>
      </c>
      <c r="R14962">
        <v>831147</v>
      </c>
      <c r="S14962">
        <v>831147</v>
      </c>
      <c r="T14962" s="2" t="s">
        <v>3822</v>
      </c>
      <c r="U14962" s="2" t="s">
        <v>3822</v>
      </c>
      <c r="V14962" s="2">
        <v>45323</v>
      </c>
      <c r="W14962" s="2">
        <v>45314</v>
      </c>
    </row>
    <row r="14963" spans="1:23" x14ac:dyDescent="0.25">
      <c r="A14963" t="s">
        <v>3823</v>
      </c>
      <c r="B14963">
        <v>2067344</v>
      </c>
      <c r="C14963">
        <v>1924672</v>
      </c>
      <c r="D14963">
        <v>559</v>
      </c>
      <c r="E14963">
        <v>391</v>
      </c>
      <c r="F14963" t="s">
        <v>3036</v>
      </c>
      <c r="G14963" t="s">
        <v>3035</v>
      </c>
      <c r="H14963" t="s">
        <v>3037</v>
      </c>
      <c r="I14963" t="s">
        <v>3037</v>
      </c>
      <c r="J14963" t="s">
        <v>3036</v>
      </c>
      <c r="K14963" t="s">
        <v>3038</v>
      </c>
      <c r="L14963" t="s">
        <v>13766</v>
      </c>
      <c r="M14963" t="s">
        <v>13767</v>
      </c>
      <c r="N14963">
        <v>5116062178</v>
      </c>
      <c r="O14963">
        <v>5116062178</v>
      </c>
      <c r="P14963" s="1" t="s">
        <v>13742</v>
      </c>
      <c r="Q14963" s="1" t="s">
        <v>13742</v>
      </c>
      <c r="R14963">
        <v>831147</v>
      </c>
      <c r="S14963">
        <v>831147</v>
      </c>
      <c r="T14963" s="2" t="s">
        <v>3824</v>
      </c>
      <c r="U14963" s="2" t="s">
        <v>3824</v>
      </c>
      <c r="V14963" s="2">
        <v>45323</v>
      </c>
      <c r="W14963" s="2">
        <v>45314</v>
      </c>
    </row>
    <row r="14964" spans="1:23" x14ac:dyDescent="0.25">
      <c r="A14964" t="s">
        <v>3825</v>
      </c>
      <c r="B14964">
        <v>2066508</v>
      </c>
      <c r="C14964">
        <v>1923724</v>
      </c>
      <c r="D14964">
        <v>559</v>
      </c>
      <c r="E14964">
        <v>391</v>
      </c>
      <c r="F14964" t="s">
        <v>3036</v>
      </c>
      <c r="G14964" t="s">
        <v>3035</v>
      </c>
      <c r="H14964" t="s">
        <v>3037</v>
      </c>
      <c r="I14964" t="s">
        <v>3037</v>
      </c>
      <c r="J14964" t="s">
        <v>3036</v>
      </c>
      <c r="K14964" t="s">
        <v>3038</v>
      </c>
      <c r="L14964" t="s">
        <v>13766</v>
      </c>
      <c r="M14964" t="s">
        <v>13767</v>
      </c>
      <c r="N14964">
        <v>5010361363</v>
      </c>
      <c r="O14964">
        <v>5010361363</v>
      </c>
      <c r="P14964" s="1" t="s">
        <v>13737</v>
      </c>
      <c r="Q14964" s="1" t="s">
        <v>13737</v>
      </c>
      <c r="R14964">
        <v>831147</v>
      </c>
      <c r="S14964">
        <v>831147</v>
      </c>
      <c r="T14964" s="2" t="s">
        <v>3826</v>
      </c>
      <c r="U14964" s="2" t="s">
        <v>3826</v>
      </c>
      <c r="V14964" s="2">
        <v>45323</v>
      </c>
      <c r="W14964" s="2">
        <v>45314</v>
      </c>
    </row>
    <row r="14965" spans="1:23" x14ac:dyDescent="0.25">
      <c r="A14965" t="s">
        <v>3827</v>
      </c>
      <c r="B14965">
        <v>2066816</v>
      </c>
      <c r="C14965">
        <v>1924078</v>
      </c>
      <c r="D14965">
        <v>559</v>
      </c>
      <c r="E14965">
        <v>391</v>
      </c>
      <c r="F14965" t="s">
        <v>3036</v>
      </c>
      <c r="G14965" t="s">
        <v>3035</v>
      </c>
      <c r="H14965" t="s">
        <v>3037</v>
      </c>
      <c r="I14965" t="s">
        <v>3037</v>
      </c>
      <c r="J14965" t="s">
        <v>3036</v>
      </c>
      <c r="K14965" t="s">
        <v>3038</v>
      </c>
      <c r="L14965" t="s">
        <v>13766</v>
      </c>
      <c r="M14965" t="s">
        <v>13767</v>
      </c>
      <c r="N14965">
        <v>5001347223</v>
      </c>
      <c r="O14965">
        <v>5001347223</v>
      </c>
      <c r="P14965" s="1" t="s">
        <v>13743</v>
      </c>
      <c r="Q14965" s="1" t="s">
        <v>13743</v>
      </c>
      <c r="R14965">
        <v>831147</v>
      </c>
      <c r="S14965">
        <v>831147</v>
      </c>
      <c r="T14965" s="2" t="s">
        <v>3828</v>
      </c>
      <c r="U14965" s="2" t="s">
        <v>3828</v>
      </c>
      <c r="V14965" s="2">
        <v>45323</v>
      </c>
      <c r="W14965" s="2">
        <v>45314</v>
      </c>
    </row>
    <row r="14966" spans="1:23" x14ac:dyDescent="0.25">
      <c r="A14966" t="s">
        <v>3829</v>
      </c>
      <c r="B14966">
        <v>2063195</v>
      </c>
      <c r="C14966">
        <v>1921499</v>
      </c>
      <c r="D14966">
        <v>559</v>
      </c>
      <c r="E14966">
        <v>391</v>
      </c>
      <c r="F14966" t="s">
        <v>3036</v>
      </c>
      <c r="G14966" t="s">
        <v>3035</v>
      </c>
      <c r="H14966" t="s">
        <v>3037</v>
      </c>
      <c r="I14966" t="s">
        <v>3037</v>
      </c>
      <c r="J14966" t="s">
        <v>3036</v>
      </c>
      <c r="K14966" t="s">
        <v>3038</v>
      </c>
      <c r="L14966" t="s">
        <v>13766</v>
      </c>
      <c r="M14966" t="s">
        <v>13767</v>
      </c>
      <c r="N14966">
        <v>640875905</v>
      </c>
      <c r="O14966">
        <v>640875905</v>
      </c>
      <c r="P14966" s="1" t="s">
        <v>13746</v>
      </c>
      <c r="Q14966" s="1" t="s">
        <v>13746</v>
      </c>
      <c r="R14966">
        <v>831147</v>
      </c>
      <c r="S14966">
        <v>831147</v>
      </c>
      <c r="T14966" s="2" t="s">
        <v>3830</v>
      </c>
      <c r="U14966" s="2" t="s">
        <v>3830</v>
      </c>
      <c r="V14966" s="2">
        <v>45323</v>
      </c>
      <c r="W14966" s="2">
        <v>45314</v>
      </c>
    </row>
    <row r="14967" spans="1:23" x14ac:dyDescent="0.25">
      <c r="A14967" t="s">
        <v>3831</v>
      </c>
      <c r="B14967">
        <v>2061850</v>
      </c>
      <c r="C14967">
        <v>1920119</v>
      </c>
      <c r="D14967">
        <v>559</v>
      </c>
      <c r="E14967">
        <v>391</v>
      </c>
      <c r="F14967" t="s">
        <v>3036</v>
      </c>
      <c r="G14967" t="s">
        <v>3035</v>
      </c>
      <c r="H14967" t="s">
        <v>3037</v>
      </c>
      <c r="I14967" t="s">
        <v>3037</v>
      </c>
      <c r="J14967" t="s">
        <v>3036</v>
      </c>
      <c r="K14967" t="s">
        <v>3038</v>
      </c>
      <c r="L14967" t="s">
        <v>13766</v>
      </c>
      <c r="M14967" t="s">
        <v>13767</v>
      </c>
      <c r="N14967">
        <v>631717080</v>
      </c>
      <c r="O14967">
        <v>631717080</v>
      </c>
      <c r="P14967" s="1" t="s">
        <v>13740</v>
      </c>
      <c r="Q14967" s="1" t="s">
        <v>13740</v>
      </c>
      <c r="R14967">
        <v>831147</v>
      </c>
      <c r="S14967">
        <v>831147</v>
      </c>
      <c r="T14967" s="2" t="s">
        <v>3832</v>
      </c>
      <c r="U14967" s="2" t="s">
        <v>3832</v>
      </c>
      <c r="V14967" s="2">
        <v>45323</v>
      </c>
      <c r="W14967" s="2">
        <v>45314</v>
      </c>
    </row>
    <row r="14968" spans="1:23" x14ac:dyDescent="0.25">
      <c r="A14968" t="s">
        <v>3833</v>
      </c>
      <c r="B14968">
        <v>2062261</v>
      </c>
      <c r="C14968">
        <v>1920501</v>
      </c>
      <c r="D14968">
        <v>559</v>
      </c>
      <c r="E14968">
        <v>391</v>
      </c>
      <c r="F14968" t="s">
        <v>3036</v>
      </c>
      <c r="G14968" t="s">
        <v>3035</v>
      </c>
      <c r="H14968" t="s">
        <v>3037</v>
      </c>
      <c r="I14968" t="s">
        <v>3037</v>
      </c>
      <c r="J14968" t="s">
        <v>3036</v>
      </c>
      <c r="K14968" t="s">
        <v>3038</v>
      </c>
      <c r="L14968" t="s">
        <v>13766</v>
      </c>
      <c r="M14968" t="s">
        <v>13767</v>
      </c>
      <c r="N14968">
        <v>831903262</v>
      </c>
      <c r="O14968">
        <v>831903262</v>
      </c>
      <c r="P14968" s="1" t="s">
        <v>13740</v>
      </c>
      <c r="Q14968" s="1" t="s">
        <v>13740</v>
      </c>
      <c r="R14968">
        <v>831147</v>
      </c>
      <c r="S14968">
        <v>831147</v>
      </c>
      <c r="T14968" s="2" t="s">
        <v>3834</v>
      </c>
      <c r="U14968" s="2" t="s">
        <v>3834</v>
      </c>
      <c r="V14968" s="2">
        <v>45323</v>
      </c>
      <c r="W14968" s="2">
        <v>45314</v>
      </c>
    </row>
    <row r="14969" spans="1:23" x14ac:dyDescent="0.25">
      <c r="A14969" t="s">
        <v>3835</v>
      </c>
      <c r="B14969">
        <v>2062776</v>
      </c>
      <c r="C14969">
        <v>1921072</v>
      </c>
      <c r="D14969">
        <v>559</v>
      </c>
      <c r="E14969">
        <v>391</v>
      </c>
      <c r="F14969" t="s">
        <v>3036</v>
      </c>
      <c r="G14969" t="s">
        <v>3035</v>
      </c>
      <c r="H14969" t="s">
        <v>3037</v>
      </c>
      <c r="I14969" t="s">
        <v>3037</v>
      </c>
      <c r="J14969" t="s">
        <v>3036</v>
      </c>
      <c r="K14969" t="s">
        <v>3038</v>
      </c>
      <c r="L14969" t="s">
        <v>13766</v>
      </c>
      <c r="M14969" t="s">
        <v>13767</v>
      </c>
      <c r="N14969">
        <v>631703806</v>
      </c>
      <c r="O14969">
        <v>631703806</v>
      </c>
      <c r="P14969" s="1" t="s">
        <v>13740</v>
      </c>
      <c r="Q14969" s="1" t="s">
        <v>13740</v>
      </c>
      <c r="R14969">
        <v>831147</v>
      </c>
      <c r="S14969">
        <v>831147</v>
      </c>
      <c r="T14969" s="2" t="s">
        <v>3836</v>
      </c>
      <c r="U14969" s="2" t="s">
        <v>3836</v>
      </c>
      <c r="V14969" s="2">
        <v>45323</v>
      </c>
      <c r="W14969" s="2">
        <v>45314</v>
      </c>
    </row>
    <row r="14970" spans="1:23" x14ac:dyDescent="0.25">
      <c r="A14970" t="s">
        <v>3837</v>
      </c>
      <c r="B14970">
        <v>2066434</v>
      </c>
      <c r="C14970">
        <v>1923627</v>
      </c>
      <c r="D14970">
        <v>559</v>
      </c>
      <c r="E14970">
        <v>391</v>
      </c>
      <c r="F14970" t="s">
        <v>3036</v>
      </c>
      <c r="G14970" t="s">
        <v>3035</v>
      </c>
      <c r="H14970" t="s">
        <v>3037</v>
      </c>
      <c r="I14970" t="s">
        <v>3037</v>
      </c>
      <c r="J14970" t="s">
        <v>3036</v>
      </c>
      <c r="K14970" t="s">
        <v>3038</v>
      </c>
      <c r="L14970" t="s">
        <v>13766</v>
      </c>
      <c r="M14970" t="s">
        <v>13767</v>
      </c>
      <c r="N14970">
        <v>5010360705</v>
      </c>
      <c r="O14970">
        <v>5010360705</v>
      </c>
      <c r="P14970" s="1" t="s">
        <v>13737</v>
      </c>
      <c r="Q14970" s="1" t="s">
        <v>13737</v>
      </c>
      <c r="R14970">
        <v>831147</v>
      </c>
      <c r="S14970">
        <v>831147</v>
      </c>
      <c r="T14970" s="2" t="s">
        <v>3838</v>
      </c>
      <c r="U14970" s="2" t="s">
        <v>3838</v>
      </c>
      <c r="V14970" s="2">
        <v>45323</v>
      </c>
      <c r="W14970" s="2">
        <v>45314</v>
      </c>
    </row>
    <row r="14971" spans="1:23" x14ac:dyDescent="0.25">
      <c r="A14971" t="s">
        <v>3839</v>
      </c>
      <c r="B14971">
        <v>2063133</v>
      </c>
      <c r="C14971">
        <v>1921444</v>
      </c>
      <c r="D14971">
        <v>559</v>
      </c>
      <c r="E14971">
        <v>391</v>
      </c>
      <c r="F14971" t="s">
        <v>3036</v>
      </c>
      <c r="G14971" t="s">
        <v>3035</v>
      </c>
      <c r="H14971" t="s">
        <v>3037</v>
      </c>
      <c r="I14971" t="s">
        <v>3037</v>
      </c>
      <c r="J14971" t="s">
        <v>3036</v>
      </c>
      <c r="K14971" t="s">
        <v>3038</v>
      </c>
      <c r="L14971" t="s">
        <v>13766</v>
      </c>
      <c r="M14971" t="s">
        <v>13767</v>
      </c>
      <c r="N14971">
        <v>243162699</v>
      </c>
      <c r="O14971">
        <v>243162699</v>
      </c>
      <c r="P14971" s="1" t="s">
        <v>13732</v>
      </c>
      <c r="Q14971" s="1" t="s">
        <v>13732</v>
      </c>
      <c r="R14971">
        <v>831147</v>
      </c>
      <c r="S14971">
        <v>831147</v>
      </c>
      <c r="T14971" s="2" t="s">
        <v>3840</v>
      </c>
      <c r="U14971" s="2" t="s">
        <v>3840</v>
      </c>
      <c r="V14971" s="2">
        <v>45323</v>
      </c>
      <c r="W14971" s="2">
        <v>45314</v>
      </c>
    </row>
    <row r="14972" spans="1:23" x14ac:dyDescent="0.25">
      <c r="A14972" t="s">
        <v>3841</v>
      </c>
      <c r="B14972">
        <v>2067386</v>
      </c>
      <c r="C14972">
        <v>1924718</v>
      </c>
      <c r="D14972">
        <v>559</v>
      </c>
      <c r="E14972">
        <v>391</v>
      </c>
      <c r="F14972" t="s">
        <v>3036</v>
      </c>
      <c r="G14972" t="s">
        <v>3035</v>
      </c>
      <c r="H14972" t="s">
        <v>3037</v>
      </c>
      <c r="I14972" t="s">
        <v>3037</v>
      </c>
      <c r="J14972" t="s">
        <v>3036</v>
      </c>
      <c r="K14972" t="s">
        <v>3038</v>
      </c>
      <c r="L14972" t="s">
        <v>13766</v>
      </c>
      <c r="M14972" t="s">
        <v>13767</v>
      </c>
      <c r="N14972">
        <v>5116064270</v>
      </c>
      <c r="O14972">
        <v>5116064270</v>
      </c>
      <c r="P14972" s="1" t="s">
        <v>13742</v>
      </c>
      <c r="Q14972" s="1" t="s">
        <v>13742</v>
      </c>
      <c r="R14972">
        <v>831147</v>
      </c>
      <c r="S14972">
        <v>831147</v>
      </c>
      <c r="T14972" s="2" t="s">
        <v>3842</v>
      </c>
      <c r="U14972" s="2" t="s">
        <v>3842</v>
      </c>
      <c r="V14972" s="2">
        <v>45323</v>
      </c>
      <c r="W14972" s="2">
        <v>45314</v>
      </c>
    </row>
    <row r="14973" spans="1:23" x14ac:dyDescent="0.25">
      <c r="A14973" t="s">
        <v>3843</v>
      </c>
      <c r="B14973">
        <v>2061597</v>
      </c>
      <c r="C14973">
        <v>1919904</v>
      </c>
      <c r="D14973">
        <v>559</v>
      </c>
      <c r="E14973">
        <v>391</v>
      </c>
      <c r="F14973" t="s">
        <v>3036</v>
      </c>
      <c r="G14973" t="s">
        <v>3035</v>
      </c>
      <c r="H14973" t="s">
        <v>3037</v>
      </c>
      <c r="I14973" t="s">
        <v>3037</v>
      </c>
      <c r="J14973" t="s">
        <v>3036</v>
      </c>
      <c r="K14973" t="s">
        <v>3038</v>
      </c>
      <c r="L14973" t="s">
        <v>13766</v>
      </c>
      <c r="M14973" t="s">
        <v>13767</v>
      </c>
      <c r="N14973">
        <v>831894194</v>
      </c>
      <c r="O14973">
        <v>831894194</v>
      </c>
      <c r="P14973" s="1" t="s">
        <v>13740</v>
      </c>
      <c r="Q14973" s="1" t="s">
        <v>13740</v>
      </c>
      <c r="R14973">
        <v>831147</v>
      </c>
      <c r="S14973">
        <v>831147</v>
      </c>
      <c r="T14973" s="2" t="s">
        <v>3844</v>
      </c>
      <c r="U14973" s="2" t="s">
        <v>3844</v>
      </c>
      <c r="V14973" s="2">
        <v>45323</v>
      </c>
      <c r="W14973" s="2">
        <v>45314</v>
      </c>
    </row>
    <row r="14974" spans="1:23" x14ac:dyDescent="0.25">
      <c r="A14974" t="s">
        <v>3845</v>
      </c>
      <c r="B14974">
        <v>2062329</v>
      </c>
      <c r="C14974">
        <v>1920568</v>
      </c>
      <c r="D14974">
        <v>559</v>
      </c>
      <c r="E14974">
        <v>391</v>
      </c>
      <c r="F14974" t="s">
        <v>3036</v>
      </c>
      <c r="G14974" t="s">
        <v>3035</v>
      </c>
      <c r="H14974" t="s">
        <v>3037</v>
      </c>
      <c r="I14974" t="s">
        <v>3037</v>
      </c>
      <c r="J14974" t="s">
        <v>3036</v>
      </c>
      <c r="K14974" t="s">
        <v>3038</v>
      </c>
      <c r="L14974" t="s">
        <v>13766</v>
      </c>
      <c r="M14974" t="s">
        <v>13767</v>
      </c>
      <c r="N14974">
        <v>631724851</v>
      </c>
      <c r="O14974">
        <v>631724851</v>
      </c>
      <c r="P14974" s="1" t="s">
        <v>13744</v>
      </c>
      <c r="Q14974" s="1" t="s">
        <v>13744</v>
      </c>
      <c r="R14974">
        <v>831147</v>
      </c>
      <c r="S14974">
        <v>831147</v>
      </c>
      <c r="T14974" s="2" t="s">
        <v>3846</v>
      </c>
      <c r="U14974" s="2" t="s">
        <v>3846</v>
      </c>
      <c r="V14974" s="2">
        <v>45323</v>
      </c>
      <c r="W14974" s="2">
        <v>45314</v>
      </c>
    </row>
    <row r="14975" spans="1:23" x14ac:dyDescent="0.25">
      <c r="A14975" t="s">
        <v>3847</v>
      </c>
      <c r="B14975">
        <v>2067910</v>
      </c>
      <c r="C14975">
        <v>1925334</v>
      </c>
      <c r="D14975">
        <v>559</v>
      </c>
      <c r="E14975">
        <v>391</v>
      </c>
      <c r="F14975" t="s">
        <v>3036</v>
      </c>
      <c r="G14975" t="s">
        <v>3035</v>
      </c>
      <c r="H14975" t="s">
        <v>3037</v>
      </c>
      <c r="I14975" t="s">
        <v>3037</v>
      </c>
      <c r="J14975" t="s">
        <v>3036</v>
      </c>
      <c r="K14975" t="s">
        <v>3038</v>
      </c>
      <c r="L14975" t="s">
        <v>13766</v>
      </c>
      <c r="M14975" t="s">
        <v>13767</v>
      </c>
      <c r="N14975">
        <v>5116064318</v>
      </c>
      <c r="O14975">
        <v>5116064318</v>
      </c>
      <c r="P14975" s="1" t="s">
        <v>13742</v>
      </c>
      <c r="Q14975" s="1" t="s">
        <v>13742</v>
      </c>
      <c r="R14975">
        <v>831147</v>
      </c>
      <c r="S14975">
        <v>831147</v>
      </c>
      <c r="T14975" s="2" t="s">
        <v>3848</v>
      </c>
      <c r="U14975" s="2" t="s">
        <v>3848</v>
      </c>
      <c r="V14975" s="2">
        <v>45323</v>
      </c>
      <c r="W14975" s="2">
        <v>45314</v>
      </c>
    </row>
    <row r="14976" spans="1:23" x14ac:dyDescent="0.25">
      <c r="A14976" t="s">
        <v>3849</v>
      </c>
      <c r="B14976">
        <v>2063220</v>
      </c>
      <c r="C14976">
        <v>1921529</v>
      </c>
      <c r="D14976">
        <v>559</v>
      </c>
      <c r="E14976">
        <v>391</v>
      </c>
      <c r="F14976" t="s">
        <v>3036</v>
      </c>
      <c r="G14976" t="s">
        <v>3035</v>
      </c>
      <c r="H14976" t="s">
        <v>3037</v>
      </c>
      <c r="I14976" t="s">
        <v>3037</v>
      </c>
      <c r="J14976" t="s">
        <v>3036</v>
      </c>
      <c r="K14976" t="s">
        <v>3038</v>
      </c>
      <c r="L14976" t="s">
        <v>13766</v>
      </c>
      <c r="M14976" t="s">
        <v>13767</v>
      </c>
      <c r="N14976">
        <v>240563786</v>
      </c>
      <c r="O14976">
        <v>240563786</v>
      </c>
      <c r="P14976" s="1" t="s">
        <v>13746</v>
      </c>
      <c r="Q14976" s="1" t="s">
        <v>13746</v>
      </c>
      <c r="R14976">
        <v>831147</v>
      </c>
      <c r="S14976">
        <v>831147</v>
      </c>
      <c r="T14976" s="2" t="s">
        <v>3850</v>
      </c>
      <c r="U14976" s="2" t="s">
        <v>3850</v>
      </c>
      <c r="V14976" s="2">
        <v>45323</v>
      </c>
      <c r="W14976" s="2">
        <v>45314</v>
      </c>
    </row>
    <row r="14977" spans="1:23" x14ac:dyDescent="0.25">
      <c r="A14977" t="s">
        <v>3851</v>
      </c>
      <c r="B14977">
        <v>2062634</v>
      </c>
      <c r="C14977">
        <v>1920900</v>
      </c>
      <c r="D14977">
        <v>559</v>
      </c>
      <c r="E14977">
        <v>391</v>
      </c>
      <c r="F14977" t="s">
        <v>3036</v>
      </c>
      <c r="G14977" t="s">
        <v>3035</v>
      </c>
      <c r="H14977" t="s">
        <v>3037</v>
      </c>
      <c r="I14977" t="s">
        <v>3037</v>
      </c>
      <c r="J14977" t="s">
        <v>3036</v>
      </c>
      <c r="K14977" t="s">
        <v>3038</v>
      </c>
      <c r="L14977" t="s">
        <v>13766</v>
      </c>
      <c r="M14977" t="s">
        <v>13767</v>
      </c>
      <c r="N14977">
        <v>631726286</v>
      </c>
      <c r="O14977">
        <v>631726286</v>
      </c>
      <c r="P14977" s="1" t="s">
        <v>13744</v>
      </c>
      <c r="Q14977" s="1" t="s">
        <v>13744</v>
      </c>
      <c r="R14977">
        <v>831147</v>
      </c>
      <c r="S14977">
        <v>831147</v>
      </c>
      <c r="T14977" s="2" t="s">
        <v>3852</v>
      </c>
      <c r="U14977" s="2" t="s">
        <v>3852</v>
      </c>
      <c r="V14977" s="2">
        <v>45323</v>
      </c>
      <c r="W14977" s="2">
        <v>45314</v>
      </c>
    </row>
    <row r="14978" spans="1:23" x14ac:dyDescent="0.25">
      <c r="A14978" t="s">
        <v>3853</v>
      </c>
      <c r="B14978">
        <v>2063542</v>
      </c>
      <c r="C14978">
        <v>1921788</v>
      </c>
      <c r="D14978">
        <v>559</v>
      </c>
      <c r="E14978">
        <v>391</v>
      </c>
      <c r="F14978" t="s">
        <v>3036</v>
      </c>
      <c r="G14978" t="s">
        <v>3035</v>
      </c>
      <c r="H14978" t="s">
        <v>3037</v>
      </c>
      <c r="I14978" t="s">
        <v>3037</v>
      </c>
      <c r="J14978" t="s">
        <v>3036</v>
      </c>
      <c r="K14978" t="s">
        <v>3038</v>
      </c>
      <c r="L14978" t="s">
        <v>13766</v>
      </c>
      <c r="M14978" t="s">
        <v>13767</v>
      </c>
      <c r="N14978">
        <v>642203944</v>
      </c>
      <c r="O14978">
        <v>642203944</v>
      </c>
      <c r="P14978" s="1" t="s">
        <v>13732</v>
      </c>
      <c r="Q14978" s="1" t="s">
        <v>13732</v>
      </c>
      <c r="R14978">
        <v>831147</v>
      </c>
      <c r="S14978">
        <v>831147</v>
      </c>
      <c r="T14978" s="2" t="s">
        <v>3854</v>
      </c>
      <c r="U14978" s="2" t="s">
        <v>3854</v>
      </c>
      <c r="V14978" s="2">
        <v>45323</v>
      </c>
      <c r="W14978" s="2">
        <v>45314</v>
      </c>
    </row>
    <row r="14979" spans="1:23" x14ac:dyDescent="0.25">
      <c r="A14979" t="s">
        <v>3855</v>
      </c>
      <c r="B14979">
        <v>2063627</v>
      </c>
      <c r="C14979">
        <v>1921904</v>
      </c>
      <c r="D14979">
        <v>559</v>
      </c>
      <c r="E14979">
        <v>391</v>
      </c>
      <c r="F14979" t="s">
        <v>3036</v>
      </c>
      <c r="G14979" t="s">
        <v>3035</v>
      </c>
      <c r="H14979" t="s">
        <v>3037</v>
      </c>
      <c r="I14979" t="s">
        <v>3037</v>
      </c>
      <c r="J14979" t="s">
        <v>3036</v>
      </c>
      <c r="K14979" t="s">
        <v>3038</v>
      </c>
      <c r="L14979" t="s">
        <v>13766</v>
      </c>
      <c r="M14979" t="s">
        <v>13767</v>
      </c>
      <c r="N14979">
        <v>642203497</v>
      </c>
      <c r="O14979">
        <v>642203497</v>
      </c>
      <c r="P14979" s="1" t="s">
        <v>13732</v>
      </c>
      <c r="Q14979" s="1" t="s">
        <v>13732</v>
      </c>
      <c r="R14979">
        <v>831147</v>
      </c>
      <c r="S14979">
        <v>831147</v>
      </c>
      <c r="T14979" s="2" t="s">
        <v>3856</v>
      </c>
      <c r="U14979" s="2" t="s">
        <v>3856</v>
      </c>
      <c r="V14979" s="2">
        <v>45323</v>
      </c>
      <c r="W14979" s="2">
        <v>45314</v>
      </c>
    </row>
    <row r="14980" spans="1:23" x14ac:dyDescent="0.25">
      <c r="A14980" t="s">
        <v>3857</v>
      </c>
      <c r="B14980">
        <v>2063764</v>
      </c>
      <c r="C14980">
        <v>1922096</v>
      </c>
      <c r="D14980">
        <v>559</v>
      </c>
      <c r="E14980">
        <v>391</v>
      </c>
      <c r="F14980" t="s">
        <v>3036</v>
      </c>
      <c r="G14980" t="s">
        <v>3035</v>
      </c>
      <c r="H14980" t="s">
        <v>3037</v>
      </c>
      <c r="I14980" t="s">
        <v>3037</v>
      </c>
      <c r="J14980" t="s">
        <v>3036</v>
      </c>
      <c r="K14980" t="s">
        <v>3038</v>
      </c>
      <c r="L14980" t="s">
        <v>13766</v>
      </c>
      <c r="M14980" t="s">
        <v>13767</v>
      </c>
      <c r="N14980">
        <v>642203373</v>
      </c>
      <c r="O14980">
        <v>642203373</v>
      </c>
      <c r="P14980" s="1" t="s">
        <v>13732</v>
      </c>
      <c r="Q14980" s="1" t="s">
        <v>13732</v>
      </c>
      <c r="R14980">
        <v>831147</v>
      </c>
      <c r="S14980">
        <v>831147</v>
      </c>
      <c r="T14980" s="2" t="s">
        <v>3858</v>
      </c>
      <c r="U14980" s="2" t="s">
        <v>3858</v>
      </c>
      <c r="V14980" s="2">
        <v>45323</v>
      </c>
      <c r="W14980" s="2">
        <v>45314</v>
      </c>
    </row>
    <row r="14981" spans="1:23" x14ac:dyDescent="0.25">
      <c r="A14981" t="s">
        <v>3859</v>
      </c>
      <c r="B14981">
        <v>2065630</v>
      </c>
      <c r="C14981">
        <v>1922695</v>
      </c>
      <c r="D14981">
        <v>559</v>
      </c>
      <c r="E14981">
        <v>391</v>
      </c>
      <c r="F14981" t="s">
        <v>3036</v>
      </c>
      <c r="G14981" t="s">
        <v>3035</v>
      </c>
      <c r="H14981" t="s">
        <v>3037</v>
      </c>
      <c r="I14981" t="s">
        <v>3037</v>
      </c>
      <c r="J14981" t="s">
        <v>3036</v>
      </c>
      <c r="K14981" t="s">
        <v>3038</v>
      </c>
      <c r="L14981" t="s">
        <v>13766</v>
      </c>
      <c r="M14981" t="s">
        <v>13767</v>
      </c>
      <c r="N14981">
        <v>174094469</v>
      </c>
      <c r="O14981">
        <v>174094469</v>
      </c>
      <c r="P14981" s="1" t="s">
        <v>13728</v>
      </c>
      <c r="Q14981" s="1" t="s">
        <v>13728</v>
      </c>
      <c r="R14981">
        <v>831147</v>
      </c>
      <c r="S14981">
        <v>831147</v>
      </c>
      <c r="T14981" s="2" t="s">
        <v>3860</v>
      </c>
      <c r="U14981" s="2" t="s">
        <v>3860</v>
      </c>
      <c r="V14981" s="2">
        <v>45323</v>
      </c>
      <c r="W14981" s="2">
        <v>45314</v>
      </c>
    </row>
    <row r="14982" spans="1:23" x14ac:dyDescent="0.25">
      <c r="A14982" t="s">
        <v>3861</v>
      </c>
      <c r="B14982">
        <v>2067134</v>
      </c>
      <c r="C14982">
        <v>1924423</v>
      </c>
      <c r="D14982">
        <v>559</v>
      </c>
      <c r="E14982">
        <v>391</v>
      </c>
      <c r="F14982" t="s">
        <v>3036</v>
      </c>
      <c r="G14982" t="s">
        <v>3035</v>
      </c>
      <c r="H14982" t="s">
        <v>3037</v>
      </c>
      <c r="I14982" t="s">
        <v>3037</v>
      </c>
      <c r="J14982" t="s">
        <v>3036</v>
      </c>
      <c r="K14982" t="s">
        <v>3038</v>
      </c>
      <c r="L14982" t="s">
        <v>13766</v>
      </c>
      <c r="M14982" t="s">
        <v>13767</v>
      </c>
      <c r="N14982">
        <v>5010361798</v>
      </c>
      <c r="O14982">
        <v>5010361798</v>
      </c>
      <c r="P14982" s="1" t="s">
        <v>13737</v>
      </c>
      <c r="Q14982" s="1" t="s">
        <v>13737</v>
      </c>
      <c r="R14982">
        <v>831147</v>
      </c>
      <c r="S14982">
        <v>831147</v>
      </c>
      <c r="T14982" s="2" t="s">
        <v>3862</v>
      </c>
      <c r="U14982" s="2" t="s">
        <v>3862</v>
      </c>
      <c r="V14982" s="2">
        <v>45323</v>
      </c>
      <c r="W14982" s="2">
        <v>45314</v>
      </c>
    </row>
    <row r="14983" spans="1:23" x14ac:dyDescent="0.25">
      <c r="A14983" t="s">
        <v>3863</v>
      </c>
      <c r="B14983">
        <v>2063586</v>
      </c>
      <c r="C14983">
        <v>1921865</v>
      </c>
      <c r="D14983">
        <v>559</v>
      </c>
      <c r="E14983">
        <v>391</v>
      </c>
      <c r="F14983" t="s">
        <v>3036</v>
      </c>
      <c r="G14983" t="s">
        <v>3035</v>
      </c>
      <c r="H14983" t="s">
        <v>3037</v>
      </c>
      <c r="I14983" t="s">
        <v>3037</v>
      </c>
      <c r="J14983" t="s">
        <v>3036</v>
      </c>
      <c r="K14983" t="s">
        <v>3038</v>
      </c>
      <c r="L14983" t="s">
        <v>13766</v>
      </c>
      <c r="M14983" t="s">
        <v>13767</v>
      </c>
      <c r="N14983">
        <v>642214366</v>
      </c>
      <c r="O14983">
        <v>642214366</v>
      </c>
      <c r="P14983" s="1" t="s">
        <v>13732</v>
      </c>
      <c r="Q14983" s="1" t="s">
        <v>13732</v>
      </c>
      <c r="R14983">
        <v>831147</v>
      </c>
      <c r="S14983">
        <v>831147</v>
      </c>
      <c r="T14983" s="2" t="s">
        <v>3864</v>
      </c>
      <c r="U14983" s="2" t="s">
        <v>3864</v>
      </c>
      <c r="V14983" s="2">
        <v>45323</v>
      </c>
      <c r="W14983" s="2">
        <v>45314</v>
      </c>
    </row>
    <row r="14984" spans="1:23" x14ac:dyDescent="0.25">
      <c r="A14984" t="s">
        <v>3865</v>
      </c>
      <c r="B14984">
        <v>2062912</v>
      </c>
      <c r="C14984">
        <v>1921222</v>
      </c>
      <c r="D14984">
        <v>559</v>
      </c>
      <c r="E14984">
        <v>391</v>
      </c>
      <c r="F14984" t="s">
        <v>3036</v>
      </c>
      <c r="G14984" t="s">
        <v>3035</v>
      </c>
      <c r="H14984" t="s">
        <v>3037</v>
      </c>
      <c r="I14984" t="s">
        <v>3037</v>
      </c>
      <c r="J14984" t="s">
        <v>3036</v>
      </c>
      <c r="K14984" t="s">
        <v>3038</v>
      </c>
      <c r="L14984" t="s">
        <v>13766</v>
      </c>
      <c r="M14984" t="s">
        <v>13767</v>
      </c>
      <c r="N14984">
        <v>637992731</v>
      </c>
      <c r="O14984">
        <v>637992731</v>
      </c>
      <c r="P14984" s="1" t="s">
        <v>13730</v>
      </c>
      <c r="Q14984" s="1" t="s">
        <v>13730</v>
      </c>
      <c r="R14984">
        <v>831147</v>
      </c>
      <c r="S14984">
        <v>831147</v>
      </c>
      <c r="T14984" s="2" t="s">
        <v>3866</v>
      </c>
      <c r="U14984" s="2" t="s">
        <v>3866</v>
      </c>
      <c r="V14984" s="2">
        <v>45323</v>
      </c>
      <c r="W14984" s="2">
        <v>45314</v>
      </c>
    </row>
    <row r="14985" spans="1:23" x14ac:dyDescent="0.25">
      <c r="A14985" t="s">
        <v>3867</v>
      </c>
      <c r="B14985">
        <v>2065711</v>
      </c>
      <c r="C14985">
        <v>1922804</v>
      </c>
      <c r="D14985">
        <v>559</v>
      </c>
      <c r="E14985">
        <v>391</v>
      </c>
      <c r="F14985" t="s">
        <v>3036</v>
      </c>
      <c r="G14985" t="s">
        <v>3035</v>
      </c>
      <c r="H14985" t="s">
        <v>3037</v>
      </c>
      <c r="I14985" t="s">
        <v>3037</v>
      </c>
      <c r="J14985" t="s">
        <v>3036</v>
      </c>
      <c r="K14985" t="s">
        <v>3038</v>
      </c>
      <c r="L14985" t="s">
        <v>13766</v>
      </c>
      <c r="M14985" t="s">
        <v>13767</v>
      </c>
      <c r="N14985">
        <v>174096625</v>
      </c>
      <c r="O14985">
        <v>174096625</v>
      </c>
      <c r="P14985" s="1" t="s">
        <v>13728</v>
      </c>
      <c r="Q14985" s="1" t="s">
        <v>13728</v>
      </c>
      <c r="R14985">
        <v>831147</v>
      </c>
      <c r="S14985">
        <v>831147</v>
      </c>
      <c r="T14985" s="2" t="s">
        <v>3868</v>
      </c>
      <c r="U14985" s="2" t="s">
        <v>3868</v>
      </c>
      <c r="V14985" s="2">
        <v>45323</v>
      </c>
      <c r="W14985" s="2">
        <v>45314</v>
      </c>
    </row>
    <row r="14986" spans="1:23" x14ac:dyDescent="0.25">
      <c r="A14986" t="s">
        <v>3869</v>
      </c>
      <c r="B14986">
        <v>2066651</v>
      </c>
      <c r="C14986">
        <v>1923905</v>
      </c>
      <c r="D14986">
        <v>559</v>
      </c>
      <c r="E14986">
        <v>391</v>
      </c>
      <c r="F14986" t="s">
        <v>3036</v>
      </c>
      <c r="G14986" t="s">
        <v>3035</v>
      </c>
      <c r="H14986" t="s">
        <v>3037</v>
      </c>
      <c r="I14986" t="s">
        <v>3037</v>
      </c>
      <c r="J14986" t="s">
        <v>3036</v>
      </c>
      <c r="K14986" t="s">
        <v>3038</v>
      </c>
      <c r="L14986" t="s">
        <v>13766</v>
      </c>
      <c r="M14986" t="s">
        <v>13767</v>
      </c>
      <c r="N14986">
        <v>5010361889</v>
      </c>
      <c r="O14986">
        <v>5010361889</v>
      </c>
      <c r="P14986" s="1" t="s">
        <v>13737</v>
      </c>
      <c r="Q14986" s="1" t="s">
        <v>13737</v>
      </c>
      <c r="R14986">
        <v>831147</v>
      </c>
      <c r="S14986">
        <v>831147</v>
      </c>
      <c r="T14986" s="2" t="s">
        <v>3870</v>
      </c>
      <c r="U14986" s="2" t="s">
        <v>3870</v>
      </c>
      <c r="V14986" s="2">
        <v>45323</v>
      </c>
      <c r="W14986" s="2">
        <v>45314</v>
      </c>
    </row>
    <row r="14987" spans="1:23" x14ac:dyDescent="0.25">
      <c r="A14987" t="s">
        <v>3871</v>
      </c>
      <c r="B14987">
        <v>2066168</v>
      </c>
      <c r="C14987">
        <v>1923309</v>
      </c>
      <c r="D14987">
        <v>559</v>
      </c>
      <c r="E14987">
        <v>391</v>
      </c>
      <c r="F14987" t="s">
        <v>3036</v>
      </c>
      <c r="G14987" t="s">
        <v>3035</v>
      </c>
      <c r="H14987" t="s">
        <v>3037</v>
      </c>
      <c r="I14987" t="s">
        <v>3037</v>
      </c>
      <c r="J14987" t="s">
        <v>3036</v>
      </c>
      <c r="K14987" t="s">
        <v>3038</v>
      </c>
      <c r="L14987" t="s">
        <v>13766</v>
      </c>
      <c r="M14987" t="s">
        <v>13767</v>
      </c>
      <c r="N14987">
        <v>174094787</v>
      </c>
      <c r="O14987">
        <v>174094787</v>
      </c>
      <c r="P14987" s="1" t="s">
        <v>13728</v>
      </c>
      <c r="Q14987" s="1" t="s">
        <v>13728</v>
      </c>
      <c r="R14987">
        <v>831147</v>
      </c>
      <c r="S14987">
        <v>831147</v>
      </c>
      <c r="T14987" s="2" t="s">
        <v>3872</v>
      </c>
      <c r="U14987" s="2" t="s">
        <v>3872</v>
      </c>
      <c r="V14987" s="2">
        <v>45323</v>
      </c>
      <c r="W14987" s="2">
        <v>45314</v>
      </c>
    </row>
    <row r="14988" spans="1:23" x14ac:dyDescent="0.25">
      <c r="A14988" t="s">
        <v>3873</v>
      </c>
      <c r="B14988">
        <v>2064004</v>
      </c>
      <c r="C14988">
        <v>1922378</v>
      </c>
      <c r="D14988">
        <v>559</v>
      </c>
      <c r="E14988">
        <v>391</v>
      </c>
      <c r="F14988" t="s">
        <v>3036</v>
      </c>
      <c r="G14988" t="s">
        <v>3035</v>
      </c>
      <c r="H14988" t="s">
        <v>3037</v>
      </c>
      <c r="I14988" t="s">
        <v>3037</v>
      </c>
      <c r="J14988" t="s">
        <v>3036</v>
      </c>
      <c r="K14988" t="s">
        <v>3038</v>
      </c>
      <c r="L14988" t="s">
        <v>13766</v>
      </c>
      <c r="M14988" t="s">
        <v>13767</v>
      </c>
      <c r="N14988">
        <v>174094448</v>
      </c>
      <c r="O14988">
        <v>174094448</v>
      </c>
      <c r="P14988" s="1" t="s">
        <v>13728</v>
      </c>
      <c r="Q14988" s="1" t="s">
        <v>13728</v>
      </c>
      <c r="R14988">
        <v>831147</v>
      </c>
      <c r="S14988">
        <v>831147</v>
      </c>
      <c r="T14988" s="2" t="s">
        <v>3874</v>
      </c>
      <c r="U14988" s="2" t="s">
        <v>3874</v>
      </c>
      <c r="V14988" s="2">
        <v>45323</v>
      </c>
      <c r="W14988" s="2">
        <v>45314</v>
      </c>
    </row>
    <row r="14989" spans="1:23" x14ac:dyDescent="0.25">
      <c r="A14989" t="s">
        <v>3875</v>
      </c>
      <c r="B14989">
        <v>2062013</v>
      </c>
      <c r="C14989">
        <v>1920277</v>
      </c>
      <c r="D14989">
        <v>559</v>
      </c>
      <c r="E14989">
        <v>391</v>
      </c>
      <c r="F14989" t="s">
        <v>3036</v>
      </c>
      <c r="G14989" t="s">
        <v>3035</v>
      </c>
      <c r="H14989" t="s">
        <v>3037</v>
      </c>
      <c r="I14989" t="s">
        <v>3037</v>
      </c>
      <c r="J14989" t="s">
        <v>3036</v>
      </c>
      <c r="K14989" t="s">
        <v>3038</v>
      </c>
      <c r="L14989" t="s">
        <v>13766</v>
      </c>
      <c r="M14989" t="s">
        <v>13767</v>
      </c>
      <c r="N14989">
        <v>491688497</v>
      </c>
      <c r="O14989">
        <v>491688497</v>
      </c>
      <c r="P14989" s="1" t="s">
        <v>13733</v>
      </c>
      <c r="Q14989" s="1" t="s">
        <v>13733</v>
      </c>
      <c r="R14989">
        <v>831147</v>
      </c>
      <c r="S14989">
        <v>831147</v>
      </c>
      <c r="T14989" s="2" t="s">
        <v>3876</v>
      </c>
      <c r="U14989" s="2" t="s">
        <v>3876</v>
      </c>
      <c r="V14989" s="2">
        <v>45323</v>
      </c>
      <c r="W14989" s="2">
        <v>45314</v>
      </c>
    </row>
    <row r="14990" spans="1:23" x14ac:dyDescent="0.25">
      <c r="A14990" t="s">
        <v>3877</v>
      </c>
      <c r="B14990">
        <v>2066120</v>
      </c>
      <c r="C14990">
        <v>1923255</v>
      </c>
      <c r="D14990">
        <v>559</v>
      </c>
      <c r="E14990">
        <v>391</v>
      </c>
      <c r="F14990" t="s">
        <v>3036</v>
      </c>
      <c r="G14990" t="s">
        <v>3035</v>
      </c>
      <c r="H14990" t="s">
        <v>3037</v>
      </c>
      <c r="I14990" t="s">
        <v>3037</v>
      </c>
      <c r="J14990" t="s">
        <v>3036</v>
      </c>
      <c r="K14990" t="s">
        <v>3038</v>
      </c>
      <c r="L14990" t="s">
        <v>13766</v>
      </c>
      <c r="M14990" t="s">
        <v>13767</v>
      </c>
      <c r="N14990">
        <v>174094762</v>
      </c>
      <c r="O14990">
        <v>174094762</v>
      </c>
      <c r="P14990" s="1" t="s">
        <v>13728</v>
      </c>
      <c r="Q14990" s="1" t="s">
        <v>13728</v>
      </c>
      <c r="R14990">
        <v>831147</v>
      </c>
      <c r="S14990">
        <v>831147</v>
      </c>
      <c r="T14990" s="2" t="s">
        <v>3878</v>
      </c>
      <c r="U14990" s="2" t="s">
        <v>3878</v>
      </c>
      <c r="V14990" s="2">
        <v>45323</v>
      </c>
      <c r="W14990" s="2">
        <v>45314</v>
      </c>
    </row>
    <row r="14991" spans="1:23" x14ac:dyDescent="0.25">
      <c r="A14991" t="s">
        <v>3879</v>
      </c>
      <c r="B14991">
        <v>2067043</v>
      </c>
      <c r="C14991">
        <v>1924320</v>
      </c>
      <c r="D14991">
        <v>559</v>
      </c>
      <c r="E14991">
        <v>391</v>
      </c>
      <c r="F14991" t="s">
        <v>3036</v>
      </c>
      <c r="G14991" t="s">
        <v>3035</v>
      </c>
      <c r="H14991" t="s">
        <v>3037</v>
      </c>
      <c r="I14991" t="s">
        <v>3037</v>
      </c>
      <c r="J14991" t="s">
        <v>3036</v>
      </c>
      <c r="K14991" t="s">
        <v>3038</v>
      </c>
      <c r="L14991" t="s">
        <v>13766</v>
      </c>
      <c r="M14991" t="s">
        <v>13767</v>
      </c>
      <c r="N14991">
        <v>184290584</v>
      </c>
      <c r="O14991">
        <v>184290584</v>
      </c>
      <c r="P14991" s="1" t="s">
        <v>13734</v>
      </c>
      <c r="Q14991" s="1" t="s">
        <v>13734</v>
      </c>
      <c r="R14991">
        <v>831147</v>
      </c>
      <c r="S14991">
        <v>831147</v>
      </c>
      <c r="T14991" s="2" t="s">
        <v>3880</v>
      </c>
      <c r="U14991" s="2" t="s">
        <v>3880</v>
      </c>
      <c r="V14991" s="2">
        <v>45323</v>
      </c>
      <c r="W14991" s="2">
        <v>45314</v>
      </c>
    </row>
    <row r="14992" spans="1:23" x14ac:dyDescent="0.25">
      <c r="A14992" t="s">
        <v>3881</v>
      </c>
      <c r="B14992">
        <v>2065878</v>
      </c>
      <c r="C14992">
        <v>1922990</v>
      </c>
      <c r="D14992">
        <v>559</v>
      </c>
      <c r="E14992">
        <v>391</v>
      </c>
      <c r="F14992" t="s">
        <v>3036</v>
      </c>
      <c r="G14992" t="s">
        <v>3035</v>
      </c>
      <c r="H14992" t="s">
        <v>3037</v>
      </c>
      <c r="I14992" t="s">
        <v>3037</v>
      </c>
      <c r="J14992" t="s">
        <v>3036</v>
      </c>
      <c r="K14992" t="s">
        <v>3038</v>
      </c>
      <c r="L14992" t="s">
        <v>13766</v>
      </c>
      <c r="M14992" t="s">
        <v>13767</v>
      </c>
      <c r="N14992">
        <v>171363492</v>
      </c>
      <c r="O14992">
        <v>171363492</v>
      </c>
      <c r="P14992" s="1" t="s">
        <v>13751</v>
      </c>
      <c r="Q14992" s="1" t="s">
        <v>13751</v>
      </c>
      <c r="R14992">
        <v>831147</v>
      </c>
      <c r="S14992">
        <v>831147</v>
      </c>
      <c r="T14992" s="2" t="s">
        <v>3882</v>
      </c>
      <c r="U14992" s="2" t="s">
        <v>3882</v>
      </c>
      <c r="V14992" s="2">
        <v>45323</v>
      </c>
      <c r="W14992" s="2">
        <v>45314</v>
      </c>
    </row>
    <row r="14993" spans="1:23" x14ac:dyDescent="0.25">
      <c r="A14993" t="s">
        <v>3883</v>
      </c>
      <c r="B14993">
        <v>2064028</v>
      </c>
      <c r="C14993">
        <v>1922405</v>
      </c>
      <c r="D14993">
        <v>559</v>
      </c>
      <c r="E14993">
        <v>391</v>
      </c>
      <c r="F14993" t="s">
        <v>3036</v>
      </c>
      <c r="G14993" t="s">
        <v>3035</v>
      </c>
      <c r="H14993" t="s">
        <v>3037</v>
      </c>
      <c r="I14993" t="s">
        <v>3037</v>
      </c>
      <c r="J14993" t="s">
        <v>3036</v>
      </c>
      <c r="K14993" t="s">
        <v>3038</v>
      </c>
      <c r="L14993" t="s">
        <v>13766</v>
      </c>
      <c r="M14993" t="s">
        <v>13767</v>
      </c>
      <c r="N14993">
        <v>174096814</v>
      </c>
      <c r="O14993">
        <v>174096814</v>
      </c>
      <c r="P14993" s="1" t="s">
        <v>13728</v>
      </c>
      <c r="Q14993" s="1" t="s">
        <v>13728</v>
      </c>
      <c r="R14993">
        <v>831147</v>
      </c>
      <c r="S14993">
        <v>831147</v>
      </c>
      <c r="T14993" s="2" t="s">
        <v>3884</v>
      </c>
      <c r="U14993" s="2" t="s">
        <v>3884</v>
      </c>
      <c r="V14993" s="2">
        <v>45323</v>
      </c>
      <c r="W14993" s="2">
        <v>45314</v>
      </c>
    </row>
    <row r="14994" spans="1:23" x14ac:dyDescent="0.25">
      <c r="A14994" t="s">
        <v>3885</v>
      </c>
      <c r="B14994">
        <v>2066047</v>
      </c>
      <c r="C14994">
        <v>1923174</v>
      </c>
      <c r="D14994">
        <v>559</v>
      </c>
      <c r="E14994">
        <v>391</v>
      </c>
      <c r="F14994" t="s">
        <v>3036</v>
      </c>
      <c r="G14994" t="s">
        <v>3035</v>
      </c>
      <c r="H14994" t="s">
        <v>3037</v>
      </c>
      <c r="I14994" t="s">
        <v>3037</v>
      </c>
      <c r="J14994" t="s">
        <v>3036</v>
      </c>
      <c r="K14994" t="s">
        <v>3038</v>
      </c>
      <c r="L14994" t="s">
        <v>13766</v>
      </c>
      <c r="M14994" t="s">
        <v>13767</v>
      </c>
      <c r="N14994">
        <v>573267459</v>
      </c>
      <c r="O14994">
        <v>573267459</v>
      </c>
      <c r="P14994" s="1" t="s">
        <v>13752</v>
      </c>
      <c r="Q14994" s="1" t="s">
        <v>13752</v>
      </c>
      <c r="R14994">
        <v>831147</v>
      </c>
      <c r="S14994">
        <v>831147</v>
      </c>
      <c r="T14994" s="2" t="s">
        <v>3886</v>
      </c>
      <c r="U14994" s="2" t="s">
        <v>3886</v>
      </c>
      <c r="V14994" s="2">
        <v>45323</v>
      </c>
      <c r="W14994" s="2">
        <v>45314</v>
      </c>
    </row>
    <row r="14995" spans="1:23" x14ac:dyDescent="0.25">
      <c r="A14995" t="s">
        <v>3887</v>
      </c>
      <c r="B14995">
        <v>2066749</v>
      </c>
      <c r="C14995">
        <v>1924007</v>
      </c>
      <c r="D14995">
        <v>559</v>
      </c>
      <c r="E14995">
        <v>391</v>
      </c>
      <c r="F14995" t="s">
        <v>3036</v>
      </c>
      <c r="G14995" t="s">
        <v>3035</v>
      </c>
      <c r="H14995" t="s">
        <v>3037</v>
      </c>
      <c r="I14995" t="s">
        <v>3037</v>
      </c>
      <c r="J14995" t="s">
        <v>3036</v>
      </c>
      <c r="K14995" t="s">
        <v>3038</v>
      </c>
      <c r="L14995" t="s">
        <v>13766</v>
      </c>
      <c r="M14995" t="s">
        <v>13767</v>
      </c>
      <c r="N14995">
        <v>184830111</v>
      </c>
      <c r="O14995">
        <v>184830111</v>
      </c>
      <c r="P14995" s="1" t="s">
        <v>13734</v>
      </c>
      <c r="Q14995" s="1" t="s">
        <v>13734</v>
      </c>
      <c r="R14995">
        <v>831147</v>
      </c>
      <c r="S14995">
        <v>831147</v>
      </c>
      <c r="T14995" s="2" t="s">
        <v>3888</v>
      </c>
      <c r="U14995" s="2" t="s">
        <v>3888</v>
      </c>
      <c r="V14995" s="2">
        <v>45323</v>
      </c>
      <c r="W14995" s="2">
        <v>45314</v>
      </c>
    </row>
    <row r="14996" spans="1:23" x14ac:dyDescent="0.25">
      <c r="A14996" t="s">
        <v>3889</v>
      </c>
      <c r="B14996">
        <v>2067794</v>
      </c>
      <c r="C14996">
        <v>1925170</v>
      </c>
      <c r="D14996">
        <v>559</v>
      </c>
      <c r="E14996">
        <v>391</v>
      </c>
      <c r="F14996" t="s">
        <v>3036</v>
      </c>
      <c r="G14996" t="s">
        <v>3035</v>
      </c>
      <c r="H14996" t="s">
        <v>3037</v>
      </c>
      <c r="I14996" t="s">
        <v>3037</v>
      </c>
      <c r="J14996" t="s">
        <v>3036</v>
      </c>
      <c r="K14996" t="s">
        <v>3038</v>
      </c>
      <c r="L14996" t="s">
        <v>13766</v>
      </c>
      <c r="M14996" t="s">
        <v>13767</v>
      </c>
      <c r="N14996">
        <v>5011510658</v>
      </c>
      <c r="O14996">
        <v>5011510658</v>
      </c>
      <c r="P14996" s="1" t="s">
        <v>13745</v>
      </c>
      <c r="Q14996" s="1" t="s">
        <v>13745</v>
      </c>
      <c r="R14996">
        <v>831147</v>
      </c>
      <c r="S14996">
        <v>831147</v>
      </c>
      <c r="T14996" s="2" t="s">
        <v>3890</v>
      </c>
      <c r="U14996" s="2" t="s">
        <v>3890</v>
      </c>
      <c r="V14996" s="2">
        <v>45323</v>
      </c>
      <c r="W14996" s="2">
        <v>45314</v>
      </c>
    </row>
    <row r="14997" spans="1:23" x14ac:dyDescent="0.25">
      <c r="A14997" t="s">
        <v>3891</v>
      </c>
      <c r="B14997">
        <v>2066730</v>
      </c>
      <c r="C14997">
        <v>1923987</v>
      </c>
      <c r="D14997">
        <v>559</v>
      </c>
      <c r="E14997">
        <v>391</v>
      </c>
      <c r="F14997" t="s">
        <v>3036</v>
      </c>
      <c r="G14997" t="s">
        <v>3035</v>
      </c>
      <c r="H14997" t="s">
        <v>3037</v>
      </c>
      <c r="I14997" t="s">
        <v>3037</v>
      </c>
      <c r="J14997" t="s">
        <v>3036</v>
      </c>
      <c r="K14997" t="s">
        <v>3038</v>
      </c>
      <c r="L14997" t="s">
        <v>13766</v>
      </c>
      <c r="M14997" t="s">
        <v>13767</v>
      </c>
      <c r="N14997">
        <v>175385036</v>
      </c>
      <c r="O14997">
        <v>175385036</v>
      </c>
      <c r="P14997" s="1" t="s">
        <v>13749</v>
      </c>
      <c r="Q14997" s="1" t="s">
        <v>13749</v>
      </c>
      <c r="R14997">
        <v>831147</v>
      </c>
      <c r="S14997">
        <v>831147</v>
      </c>
      <c r="T14997" s="2" t="s">
        <v>3892</v>
      </c>
      <c r="U14997" s="2" t="s">
        <v>3892</v>
      </c>
      <c r="V14997" s="2">
        <v>45323</v>
      </c>
      <c r="W14997" s="2">
        <v>45314</v>
      </c>
    </row>
    <row r="14998" spans="1:23" x14ac:dyDescent="0.25">
      <c r="A14998" t="s">
        <v>3893</v>
      </c>
      <c r="B14998">
        <v>2062259</v>
      </c>
      <c r="C14998">
        <v>1920499</v>
      </c>
      <c r="D14998">
        <v>559</v>
      </c>
      <c r="E14998">
        <v>391</v>
      </c>
      <c r="F14998" t="s">
        <v>3036</v>
      </c>
      <c r="G14998" t="s">
        <v>3035</v>
      </c>
      <c r="H14998" t="s">
        <v>3037</v>
      </c>
      <c r="I14998" t="s">
        <v>3037</v>
      </c>
      <c r="J14998" t="s">
        <v>3036</v>
      </c>
      <c r="K14998" t="s">
        <v>3038</v>
      </c>
      <c r="L14998" t="s">
        <v>13766</v>
      </c>
      <c r="M14998" t="s">
        <v>13767</v>
      </c>
      <c r="N14998">
        <v>631690928</v>
      </c>
      <c r="O14998">
        <v>631690928</v>
      </c>
      <c r="P14998" s="1" t="s">
        <v>13740</v>
      </c>
      <c r="Q14998" s="1" t="s">
        <v>13740</v>
      </c>
      <c r="R14998">
        <v>831147</v>
      </c>
      <c r="S14998">
        <v>831147</v>
      </c>
      <c r="T14998" s="2" t="s">
        <v>3894</v>
      </c>
      <c r="U14998" s="2" t="s">
        <v>3894</v>
      </c>
      <c r="V14998" s="2">
        <v>45323</v>
      </c>
      <c r="W14998" s="2">
        <v>45314</v>
      </c>
    </row>
    <row r="14999" spans="1:23" x14ac:dyDescent="0.25">
      <c r="A14999" t="s">
        <v>3895</v>
      </c>
      <c r="B14999">
        <v>2068432</v>
      </c>
      <c r="C14999">
        <v>1959646</v>
      </c>
      <c r="D14999">
        <v>559</v>
      </c>
      <c r="E14999">
        <v>391</v>
      </c>
      <c r="F14999" t="s">
        <v>3036</v>
      </c>
      <c r="G14999" t="s">
        <v>3035</v>
      </c>
      <c r="H14999" t="s">
        <v>3037</v>
      </c>
      <c r="I14999" t="s">
        <v>3037</v>
      </c>
      <c r="J14999" t="s">
        <v>3036</v>
      </c>
      <c r="K14999" t="s">
        <v>3038</v>
      </c>
      <c r="L14999" t="s">
        <v>13766</v>
      </c>
      <c r="M14999" t="s">
        <v>13767</v>
      </c>
      <c r="N14999">
        <v>5131484811</v>
      </c>
      <c r="O14999">
        <v>5131484811</v>
      </c>
      <c r="P14999" s="1" t="s">
        <v>13735</v>
      </c>
      <c r="Q14999" s="1" t="s">
        <v>13735</v>
      </c>
      <c r="R14999">
        <v>831147</v>
      </c>
      <c r="S14999">
        <v>831147</v>
      </c>
      <c r="T14999" s="2" t="s">
        <v>3896</v>
      </c>
      <c r="U14999" s="2" t="s">
        <v>3896</v>
      </c>
      <c r="V14999" s="2">
        <v>45323</v>
      </c>
      <c r="W14999" s="2">
        <v>45314</v>
      </c>
    </row>
    <row r="15000" spans="1:23" x14ac:dyDescent="0.25">
      <c r="A15000" t="s">
        <v>3897</v>
      </c>
      <c r="B15000">
        <v>2067169</v>
      </c>
      <c r="C15000">
        <v>1924462</v>
      </c>
      <c r="D15000">
        <v>559</v>
      </c>
      <c r="E15000">
        <v>391</v>
      </c>
      <c r="F15000" t="s">
        <v>3036</v>
      </c>
      <c r="G15000" t="s">
        <v>3035</v>
      </c>
      <c r="H15000" t="s">
        <v>3037</v>
      </c>
      <c r="I15000" t="s">
        <v>3037</v>
      </c>
      <c r="J15000" t="s">
        <v>3036</v>
      </c>
      <c r="K15000" t="s">
        <v>3038</v>
      </c>
      <c r="L15000" t="s">
        <v>13766</v>
      </c>
      <c r="M15000" t="s">
        <v>13767</v>
      </c>
      <c r="N15000">
        <v>784933186</v>
      </c>
      <c r="O15000">
        <v>784933186</v>
      </c>
      <c r="P15000" s="1" t="s">
        <v>13734</v>
      </c>
      <c r="Q15000" s="1" t="s">
        <v>13734</v>
      </c>
      <c r="R15000">
        <v>831147</v>
      </c>
      <c r="S15000">
        <v>831147</v>
      </c>
      <c r="T15000" s="2" t="s">
        <v>3898</v>
      </c>
      <c r="U15000" s="2" t="s">
        <v>3898</v>
      </c>
      <c r="V15000" s="2">
        <v>45323</v>
      </c>
      <c r="W15000" s="2">
        <v>45314</v>
      </c>
    </row>
    <row r="15001" spans="1:23" x14ac:dyDescent="0.25">
      <c r="A15001" t="s">
        <v>3899</v>
      </c>
      <c r="B15001">
        <v>2062811</v>
      </c>
      <c r="C15001">
        <v>1921109</v>
      </c>
      <c r="D15001">
        <v>559</v>
      </c>
      <c r="E15001">
        <v>391</v>
      </c>
      <c r="F15001" t="s">
        <v>3036</v>
      </c>
      <c r="G15001" t="s">
        <v>3035</v>
      </c>
      <c r="H15001" t="s">
        <v>3037</v>
      </c>
      <c r="I15001" t="s">
        <v>3037</v>
      </c>
      <c r="J15001" t="s">
        <v>3036</v>
      </c>
      <c r="K15001" t="s">
        <v>3038</v>
      </c>
      <c r="L15001" t="s">
        <v>13766</v>
      </c>
      <c r="M15001" t="s">
        <v>13767</v>
      </c>
      <c r="N15001">
        <v>631688674</v>
      </c>
      <c r="O15001">
        <v>631688674</v>
      </c>
      <c r="P15001" s="1" t="s">
        <v>13740</v>
      </c>
      <c r="Q15001" s="1" t="s">
        <v>13740</v>
      </c>
      <c r="R15001">
        <v>831147</v>
      </c>
      <c r="S15001">
        <v>831147</v>
      </c>
      <c r="T15001" s="2" t="s">
        <v>3900</v>
      </c>
      <c r="U15001" s="2" t="s">
        <v>3900</v>
      </c>
      <c r="V15001" s="2">
        <v>45323</v>
      </c>
      <c r="W15001" s="2">
        <v>45314</v>
      </c>
    </row>
    <row r="15002" spans="1:23" x14ac:dyDescent="0.25">
      <c r="A15002" t="s">
        <v>3901</v>
      </c>
      <c r="B15002">
        <v>2062179</v>
      </c>
      <c r="C15002">
        <v>1920423</v>
      </c>
      <c r="D15002">
        <v>559</v>
      </c>
      <c r="E15002">
        <v>391</v>
      </c>
      <c r="F15002" t="s">
        <v>3036</v>
      </c>
      <c r="G15002" t="s">
        <v>3035</v>
      </c>
      <c r="H15002" t="s">
        <v>3037</v>
      </c>
      <c r="I15002" t="s">
        <v>3037</v>
      </c>
      <c r="J15002" t="s">
        <v>3036</v>
      </c>
      <c r="K15002" t="s">
        <v>3038</v>
      </c>
      <c r="L15002" t="s">
        <v>13766</v>
      </c>
      <c r="M15002" t="s">
        <v>13767</v>
      </c>
      <c r="N15002">
        <v>631705731</v>
      </c>
      <c r="O15002">
        <v>631705731</v>
      </c>
      <c r="P15002" s="1" t="s">
        <v>13740</v>
      </c>
      <c r="Q15002" s="1" t="s">
        <v>13740</v>
      </c>
      <c r="R15002">
        <v>831147</v>
      </c>
      <c r="S15002">
        <v>831147</v>
      </c>
      <c r="T15002" s="2" t="s">
        <v>3902</v>
      </c>
      <c r="U15002" s="2" t="s">
        <v>3902</v>
      </c>
      <c r="V15002" s="2">
        <v>45323</v>
      </c>
      <c r="W15002" s="2">
        <v>45314</v>
      </c>
    </row>
    <row r="15003" spans="1:23" x14ac:dyDescent="0.25">
      <c r="A15003" t="s">
        <v>3903</v>
      </c>
      <c r="B15003">
        <v>2063042</v>
      </c>
      <c r="C15003">
        <v>1921356</v>
      </c>
      <c r="D15003">
        <v>559</v>
      </c>
      <c r="E15003">
        <v>391</v>
      </c>
      <c r="F15003" t="s">
        <v>3036</v>
      </c>
      <c r="G15003" t="s">
        <v>3035</v>
      </c>
      <c r="H15003" t="s">
        <v>3037</v>
      </c>
      <c r="I15003" t="s">
        <v>3037</v>
      </c>
      <c r="J15003" t="s">
        <v>3036</v>
      </c>
      <c r="K15003" t="s">
        <v>3038</v>
      </c>
      <c r="L15003" t="s">
        <v>13766</v>
      </c>
      <c r="M15003" t="s">
        <v>13767</v>
      </c>
      <c r="N15003">
        <v>642214613</v>
      </c>
      <c r="O15003">
        <v>642214613</v>
      </c>
      <c r="P15003" s="1" t="s">
        <v>13732</v>
      </c>
      <c r="Q15003" s="1" t="s">
        <v>13732</v>
      </c>
      <c r="R15003">
        <v>831147</v>
      </c>
      <c r="S15003">
        <v>831147</v>
      </c>
      <c r="T15003" s="2" t="s">
        <v>3904</v>
      </c>
      <c r="U15003" s="2" t="s">
        <v>3904</v>
      </c>
      <c r="V15003" s="2">
        <v>45323</v>
      </c>
      <c r="W15003" s="2">
        <v>45314</v>
      </c>
    </row>
    <row r="15004" spans="1:23" x14ac:dyDescent="0.25">
      <c r="A15004" t="s">
        <v>3905</v>
      </c>
      <c r="B15004">
        <v>2062214</v>
      </c>
      <c r="C15004">
        <v>1920464</v>
      </c>
      <c r="D15004">
        <v>559</v>
      </c>
      <c r="E15004">
        <v>391</v>
      </c>
      <c r="F15004" t="s">
        <v>3036</v>
      </c>
      <c r="G15004" t="s">
        <v>3035</v>
      </c>
      <c r="H15004" t="s">
        <v>3037</v>
      </c>
      <c r="I15004" t="s">
        <v>3037</v>
      </c>
      <c r="J15004" t="s">
        <v>3036</v>
      </c>
      <c r="K15004" t="s">
        <v>3038</v>
      </c>
      <c r="L15004" t="s">
        <v>13766</v>
      </c>
      <c r="M15004" t="s">
        <v>13767</v>
      </c>
      <c r="N15004">
        <v>631705656</v>
      </c>
      <c r="O15004">
        <v>631705656</v>
      </c>
      <c r="P15004" s="1" t="s">
        <v>13740</v>
      </c>
      <c r="Q15004" s="1" t="s">
        <v>13740</v>
      </c>
      <c r="R15004">
        <v>831147</v>
      </c>
      <c r="S15004">
        <v>831147</v>
      </c>
      <c r="T15004" s="2" t="s">
        <v>3906</v>
      </c>
      <c r="U15004" s="2" t="s">
        <v>3906</v>
      </c>
      <c r="V15004" s="2">
        <v>45323</v>
      </c>
      <c r="W15004" s="2">
        <v>45314</v>
      </c>
    </row>
    <row r="15005" spans="1:23" x14ac:dyDescent="0.25">
      <c r="A15005" t="s">
        <v>3907</v>
      </c>
      <c r="B15005">
        <v>2061121</v>
      </c>
      <c r="C15005">
        <v>1919383</v>
      </c>
      <c r="D15005">
        <v>559</v>
      </c>
      <c r="E15005">
        <v>391</v>
      </c>
      <c r="F15005" t="s">
        <v>3036</v>
      </c>
      <c r="G15005" t="s">
        <v>3035</v>
      </c>
      <c r="H15005" t="s">
        <v>3037</v>
      </c>
      <c r="I15005" t="s">
        <v>3037</v>
      </c>
      <c r="J15005" t="s">
        <v>3036</v>
      </c>
      <c r="K15005" t="s">
        <v>3038</v>
      </c>
      <c r="L15005" t="s">
        <v>13766</v>
      </c>
      <c r="M15005" t="s">
        <v>13767</v>
      </c>
      <c r="N15005">
        <v>491688415</v>
      </c>
      <c r="O15005">
        <v>491688415</v>
      </c>
      <c r="P15005" s="1" t="s">
        <v>13733</v>
      </c>
      <c r="Q15005" s="1" t="s">
        <v>13733</v>
      </c>
      <c r="R15005">
        <v>831147</v>
      </c>
      <c r="S15005">
        <v>831147</v>
      </c>
      <c r="T15005" s="2" t="s">
        <v>3908</v>
      </c>
      <c r="U15005" s="2" t="s">
        <v>3908</v>
      </c>
      <c r="V15005" s="2">
        <v>45323</v>
      </c>
      <c r="W15005" s="2">
        <v>45314</v>
      </c>
    </row>
    <row r="15006" spans="1:23" x14ac:dyDescent="0.25">
      <c r="A15006" t="s">
        <v>3909</v>
      </c>
      <c r="B15006">
        <v>2065553</v>
      </c>
      <c r="C15006">
        <v>1922597</v>
      </c>
      <c r="D15006">
        <v>559</v>
      </c>
      <c r="E15006">
        <v>391</v>
      </c>
      <c r="F15006" t="s">
        <v>3036</v>
      </c>
      <c r="G15006" t="s">
        <v>3035</v>
      </c>
      <c r="H15006" t="s">
        <v>3037</v>
      </c>
      <c r="I15006" t="s">
        <v>3037</v>
      </c>
      <c r="J15006" t="s">
        <v>3036</v>
      </c>
      <c r="K15006" t="s">
        <v>3038</v>
      </c>
      <c r="L15006" t="s">
        <v>13766</v>
      </c>
      <c r="M15006" t="s">
        <v>13767</v>
      </c>
      <c r="N15006">
        <v>174095847</v>
      </c>
      <c r="O15006">
        <v>174095847</v>
      </c>
      <c r="P15006" s="1" t="s">
        <v>13728</v>
      </c>
      <c r="Q15006" s="1" t="s">
        <v>13728</v>
      </c>
      <c r="R15006">
        <v>831147</v>
      </c>
      <c r="S15006">
        <v>831147</v>
      </c>
      <c r="T15006" s="2" t="s">
        <v>3910</v>
      </c>
      <c r="U15006" s="2" t="s">
        <v>3910</v>
      </c>
      <c r="V15006" s="2">
        <v>45323</v>
      </c>
      <c r="W15006" s="2">
        <v>45314</v>
      </c>
    </row>
    <row r="15007" spans="1:23" x14ac:dyDescent="0.25">
      <c r="A15007" t="s">
        <v>3911</v>
      </c>
      <c r="B15007">
        <v>2063691</v>
      </c>
      <c r="C15007">
        <v>1921977</v>
      </c>
      <c r="D15007">
        <v>559</v>
      </c>
      <c r="E15007">
        <v>391</v>
      </c>
      <c r="F15007" t="s">
        <v>3036</v>
      </c>
      <c r="G15007" t="s">
        <v>3035</v>
      </c>
      <c r="H15007" t="s">
        <v>3037</v>
      </c>
      <c r="I15007" t="s">
        <v>3037</v>
      </c>
      <c r="J15007" t="s">
        <v>3036</v>
      </c>
      <c r="K15007" t="s">
        <v>3038</v>
      </c>
      <c r="L15007" t="s">
        <v>13766</v>
      </c>
      <c r="M15007" t="s">
        <v>13767</v>
      </c>
      <c r="N15007">
        <v>642203468</v>
      </c>
      <c r="O15007">
        <v>642203468</v>
      </c>
      <c r="P15007" s="1" t="s">
        <v>13732</v>
      </c>
      <c r="Q15007" s="1" t="s">
        <v>13732</v>
      </c>
      <c r="R15007">
        <v>831147</v>
      </c>
      <c r="S15007">
        <v>831147</v>
      </c>
      <c r="T15007" s="2" t="s">
        <v>3912</v>
      </c>
      <c r="U15007" s="2" t="s">
        <v>3912</v>
      </c>
      <c r="V15007" s="2">
        <v>45323</v>
      </c>
      <c r="W15007" s="2">
        <v>45314</v>
      </c>
    </row>
    <row r="15008" spans="1:23" x14ac:dyDescent="0.25">
      <c r="A15008" t="s">
        <v>3913</v>
      </c>
      <c r="B15008">
        <v>2068448</v>
      </c>
      <c r="C15008">
        <v>1964762</v>
      </c>
      <c r="D15008">
        <v>559</v>
      </c>
      <c r="E15008">
        <v>391</v>
      </c>
      <c r="F15008" t="s">
        <v>3036</v>
      </c>
      <c r="G15008" t="s">
        <v>3035</v>
      </c>
      <c r="H15008" t="s">
        <v>3037</v>
      </c>
      <c r="I15008" t="s">
        <v>3037</v>
      </c>
      <c r="J15008" t="s">
        <v>3036</v>
      </c>
      <c r="K15008" t="s">
        <v>3038</v>
      </c>
      <c r="L15008" t="s">
        <v>13766</v>
      </c>
      <c r="M15008" t="s">
        <v>13767</v>
      </c>
      <c r="N15008">
        <v>5131484864</v>
      </c>
      <c r="O15008">
        <v>5131484864</v>
      </c>
      <c r="P15008" s="1" t="s">
        <v>13735</v>
      </c>
      <c r="Q15008" s="1" t="s">
        <v>13735</v>
      </c>
      <c r="R15008">
        <v>831147</v>
      </c>
      <c r="S15008">
        <v>831147</v>
      </c>
      <c r="T15008" s="2" t="s">
        <v>3914</v>
      </c>
      <c r="U15008" s="2" t="s">
        <v>3914</v>
      </c>
      <c r="V15008" s="2">
        <v>45323</v>
      </c>
      <c r="W15008" s="2">
        <v>45314</v>
      </c>
    </row>
    <row r="15009" spans="1:23" x14ac:dyDescent="0.25">
      <c r="A15009" t="s">
        <v>3915</v>
      </c>
      <c r="B15009">
        <v>2062926</v>
      </c>
      <c r="C15009">
        <v>1921247</v>
      </c>
      <c r="D15009">
        <v>559</v>
      </c>
      <c r="E15009">
        <v>391</v>
      </c>
      <c r="F15009" t="s">
        <v>3036</v>
      </c>
      <c r="G15009" t="s">
        <v>3035</v>
      </c>
      <c r="H15009" t="s">
        <v>3037</v>
      </c>
      <c r="I15009" t="s">
        <v>3037</v>
      </c>
      <c r="J15009" t="s">
        <v>3036</v>
      </c>
      <c r="K15009" t="s">
        <v>3038</v>
      </c>
      <c r="L15009" t="s">
        <v>13766</v>
      </c>
      <c r="M15009" t="s">
        <v>13767</v>
      </c>
      <c r="N15009">
        <v>642215992</v>
      </c>
      <c r="O15009">
        <v>642215992</v>
      </c>
      <c r="P15009" s="1" t="s">
        <v>13732</v>
      </c>
      <c r="Q15009" s="1" t="s">
        <v>13732</v>
      </c>
      <c r="R15009">
        <v>831147</v>
      </c>
      <c r="S15009">
        <v>831147</v>
      </c>
      <c r="T15009" s="2" t="s">
        <v>3916</v>
      </c>
      <c r="U15009" s="2" t="s">
        <v>3916</v>
      </c>
      <c r="V15009" s="2">
        <v>45323</v>
      </c>
      <c r="W15009" s="2">
        <v>45314</v>
      </c>
    </row>
    <row r="15010" spans="1:23" x14ac:dyDescent="0.25">
      <c r="A15010" t="s">
        <v>3917</v>
      </c>
      <c r="B15010">
        <v>2062232</v>
      </c>
      <c r="C15010">
        <v>1920475</v>
      </c>
      <c r="D15010">
        <v>559</v>
      </c>
      <c r="E15010">
        <v>391</v>
      </c>
      <c r="F15010" t="s">
        <v>3036</v>
      </c>
      <c r="G15010" t="s">
        <v>3035</v>
      </c>
      <c r="H15010" t="s">
        <v>3037</v>
      </c>
      <c r="I15010" t="s">
        <v>3037</v>
      </c>
      <c r="J15010" t="s">
        <v>3036</v>
      </c>
      <c r="K15010" t="s">
        <v>3038</v>
      </c>
      <c r="L15010" t="s">
        <v>13766</v>
      </c>
      <c r="M15010" t="s">
        <v>13767</v>
      </c>
      <c r="N15010">
        <v>631690953</v>
      </c>
      <c r="O15010">
        <v>631690953</v>
      </c>
      <c r="P15010" s="1" t="s">
        <v>13740</v>
      </c>
      <c r="Q15010" s="1" t="s">
        <v>13740</v>
      </c>
      <c r="R15010">
        <v>831147</v>
      </c>
      <c r="S15010">
        <v>831147</v>
      </c>
      <c r="T15010" s="2" t="s">
        <v>3918</v>
      </c>
      <c r="U15010" s="2" t="s">
        <v>3918</v>
      </c>
      <c r="V15010" s="2">
        <v>45323</v>
      </c>
      <c r="W15010" s="2">
        <v>45314</v>
      </c>
    </row>
    <row r="15011" spans="1:23" x14ac:dyDescent="0.25">
      <c r="A15011" t="s">
        <v>3919</v>
      </c>
      <c r="B15011">
        <v>2066441</v>
      </c>
      <c r="C15011">
        <v>1923635</v>
      </c>
      <c r="D15011">
        <v>559</v>
      </c>
      <c r="E15011">
        <v>391</v>
      </c>
      <c r="F15011" t="s">
        <v>3036</v>
      </c>
      <c r="G15011" t="s">
        <v>3035</v>
      </c>
      <c r="H15011" t="s">
        <v>3037</v>
      </c>
      <c r="I15011" t="s">
        <v>3037</v>
      </c>
      <c r="J15011" t="s">
        <v>3036</v>
      </c>
      <c r="K15011" t="s">
        <v>3038</v>
      </c>
      <c r="L15011" t="s">
        <v>13766</v>
      </c>
      <c r="M15011" t="s">
        <v>13767</v>
      </c>
      <c r="N15011">
        <v>5010360680</v>
      </c>
      <c r="O15011">
        <v>5010360680</v>
      </c>
      <c r="P15011" s="1" t="s">
        <v>13737</v>
      </c>
      <c r="Q15011" s="1" t="s">
        <v>13737</v>
      </c>
      <c r="R15011">
        <v>831147</v>
      </c>
      <c r="S15011">
        <v>831147</v>
      </c>
      <c r="T15011" s="2" t="s">
        <v>3920</v>
      </c>
      <c r="U15011" s="2" t="s">
        <v>3920</v>
      </c>
      <c r="V15011" s="2">
        <v>45323</v>
      </c>
      <c r="W15011" s="2">
        <v>45314</v>
      </c>
    </row>
    <row r="15012" spans="1:23" x14ac:dyDescent="0.25">
      <c r="A15012" t="s">
        <v>3921</v>
      </c>
      <c r="B15012">
        <v>2066525</v>
      </c>
      <c r="C15012">
        <v>1923745</v>
      </c>
      <c r="D15012">
        <v>559</v>
      </c>
      <c r="E15012">
        <v>391</v>
      </c>
      <c r="F15012" t="s">
        <v>3036</v>
      </c>
      <c r="G15012" t="s">
        <v>3035</v>
      </c>
      <c r="H15012" t="s">
        <v>3037</v>
      </c>
      <c r="I15012" t="s">
        <v>3037</v>
      </c>
      <c r="J15012" t="s">
        <v>3036</v>
      </c>
      <c r="K15012" t="s">
        <v>3038</v>
      </c>
      <c r="L15012" t="s">
        <v>13766</v>
      </c>
      <c r="M15012" t="s">
        <v>13767</v>
      </c>
      <c r="N15012">
        <v>5010361315</v>
      </c>
      <c r="O15012">
        <v>5010361315</v>
      </c>
      <c r="P15012" s="1" t="s">
        <v>13737</v>
      </c>
      <c r="Q15012" s="1" t="s">
        <v>13737</v>
      </c>
      <c r="R15012">
        <v>831147</v>
      </c>
      <c r="S15012">
        <v>831147</v>
      </c>
      <c r="T15012" s="2" t="s">
        <v>3922</v>
      </c>
      <c r="U15012" s="2" t="s">
        <v>3922</v>
      </c>
      <c r="V15012" s="2">
        <v>45323</v>
      </c>
      <c r="W15012" s="2">
        <v>45314</v>
      </c>
    </row>
    <row r="15013" spans="1:23" x14ac:dyDescent="0.25">
      <c r="A15013" t="s">
        <v>3923</v>
      </c>
      <c r="B15013">
        <v>2068606</v>
      </c>
      <c r="C15013">
        <v>2005454</v>
      </c>
      <c r="D15013">
        <v>559</v>
      </c>
      <c r="E15013">
        <v>391</v>
      </c>
      <c r="F15013" t="s">
        <v>3036</v>
      </c>
      <c r="G15013" t="s">
        <v>3035</v>
      </c>
      <c r="H15013" t="s">
        <v>3037</v>
      </c>
      <c r="I15013" t="s">
        <v>3037</v>
      </c>
      <c r="J15013" t="s">
        <v>3036</v>
      </c>
      <c r="K15013" t="s">
        <v>3038</v>
      </c>
      <c r="L15013" t="s">
        <v>13766</v>
      </c>
      <c r="M15013" t="s">
        <v>13767</v>
      </c>
      <c r="N15013">
        <v>135288562</v>
      </c>
      <c r="O15013">
        <v>135288562</v>
      </c>
      <c r="P15013" s="1" t="s">
        <v>13754</v>
      </c>
      <c r="Q15013" s="1" t="s">
        <v>13754</v>
      </c>
      <c r="R15013">
        <v>831147</v>
      </c>
      <c r="S15013">
        <v>831147</v>
      </c>
      <c r="T15013" s="2" t="s">
        <v>3924</v>
      </c>
      <c r="U15013" s="2" t="s">
        <v>3924</v>
      </c>
      <c r="V15013" s="2">
        <v>45323</v>
      </c>
      <c r="W15013" s="2">
        <v>45314</v>
      </c>
    </row>
    <row r="15014" spans="1:23" x14ac:dyDescent="0.25">
      <c r="A15014" t="s">
        <v>3925</v>
      </c>
      <c r="B15014">
        <v>2067617</v>
      </c>
      <c r="C15014">
        <v>1924969</v>
      </c>
      <c r="D15014">
        <v>559</v>
      </c>
      <c r="E15014">
        <v>391</v>
      </c>
      <c r="F15014" t="s">
        <v>3036</v>
      </c>
      <c r="G15014" t="s">
        <v>3035</v>
      </c>
      <c r="H15014" t="s">
        <v>3037</v>
      </c>
      <c r="I15014" t="s">
        <v>3037</v>
      </c>
      <c r="J15014" t="s">
        <v>3036</v>
      </c>
      <c r="K15014" t="s">
        <v>3038</v>
      </c>
      <c r="L15014" t="s">
        <v>13766</v>
      </c>
      <c r="M15014" t="s">
        <v>13767</v>
      </c>
      <c r="N15014">
        <v>5130932178</v>
      </c>
      <c r="O15014">
        <v>5130932178</v>
      </c>
      <c r="P15014" s="1" t="s">
        <v>13729</v>
      </c>
      <c r="Q15014" s="1" t="s">
        <v>13729</v>
      </c>
      <c r="R15014">
        <v>831147</v>
      </c>
      <c r="S15014">
        <v>831147</v>
      </c>
      <c r="T15014" s="2" t="s">
        <v>3926</v>
      </c>
      <c r="U15014" s="2" t="s">
        <v>3926</v>
      </c>
      <c r="V15014" s="2">
        <v>45323</v>
      </c>
      <c r="W15014" s="2">
        <v>45314</v>
      </c>
    </row>
    <row r="15015" spans="1:23" x14ac:dyDescent="0.25">
      <c r="A15015" t="s">
        <v>3927</v>
      </c>
      <c r="B15015">
        <v>2066500</v>
      </c>
      <c r="C15015">
        <v>1923715</v>
      </c>
      <c r="D15015">
        <v>559</v>
      </c>
      <c r="E15015">
        <v>391</v>
      </c>
      <c r="F15015" t="s">
        <v>3036</v>
      </c>
      <c r="G15015" t="s">
        <v>3035</v>
      </c>
      <c r="H15015" t="s">
        <v>3037</v>
      </c>
      <c r="I15015" t="s">
        <v>3037</v>
      </c>
      <c r="J15015" t="s">
        <v>3036</v>
      </c>
      <c r="K15015" t="s">
        <v>3038</v>
      </c>
      <c r="L15015" t="s">
        <v>13766</v>
      </c>
      <c r="M15015" t="s">
        <v>13767</v>
      </c>
      <c r="N15015">
        <v>5010361333</v>
      </c>
      <c r="O15015">
        <v>5010361333</v>
      </c>
      <c r="P15015" s="1" t="s">
        <v>13737</v>
      </c>
      <c r="Q15015" s="1" t="s">
        <v>13737</v>
      </c>
      <c r="R15015">
        <v>831147</v>
      </c>
      <c r="S15015">
        <v>831147</v>
      </c>
      <c r="T15015" s="2" t="s">
        <v>3928</v>
      </c>
      <c r="U15015" s="2" t="s">
        <v>3928</v>
      </c>
      <c r="V15015" s="2">
        <v>45323</v>
      </c>
      <c r="W15015" s="2">
        <v>45314</v>
      </c>
    </row>
    <row r="15016" spans="1:23" x14ac:dyDescent="0.25">
      <c r="A15016" t="s">
        <v>3929</v>
      </c>
      <c r="B15016">
        <v>2065664</v>
      </c>
      <c r="C15016">
        <v>1922742</v>
      </c>
      <c r="D15016">
        <v>559</v>
      </c>
      <c r="E15016">
        <v>391</v>
      </c>
      <c r="F15016" t="s">
        <v>3036</v>
      </c>
      <c r="G15016" t="s">
        <v>3035</v>
      </c>
      <c r="H15016" t="s">
        <v>3037</v>
      </c>
      <c r="I15016" t="s">
        <v>3037</v>
      </c>
      <c r="J15016" t="s">
        <v>3036</v>
      </c>
      <c r="K15016" t="s">
        <v>3038</v>
      </c>
      <c r="L15016" t="s">
        <v>13766</v>
      </c>
      <c r="M15016" t="s">
        <v>13767</v>
      </c>
      <c r="N15016">
        <v>174094579</v>
      </c>
      <c r="O15016">
        <v>174094579</v>
      </c>
      <c r="P15016" s="1" t="s">
        <v>13728</v>
      </c>
      <c r="Q15016" s="1" t="s">
        <v>13728</v>
      </c>
      <c r="R15016">
        <v>831147</v>
      </c>
      <c r="S15016">
        <v>831147</v>
      </c>
      <c r="T15016" s="2" t="s">
        <v>3930</v>
      </c>
      <c r="U15016" s="2" t="s">
        <v>3930</v>
      </c>
      <c r="V15016" s="2">
        <v>45323</v>
      </c>
      <c r="W15016" s="2">
        <v>45314</v>
      </c>
    </row>
    <row r="15017" spans="1:23" x14ac:dyDescent="0.25">
      <c r="A15017" t="s">
        <v>3931</v>
      </c>
      <c r="B15017">
        <v>2061473</v>
      </c>
      <c r="C15017">
        <v>1919720</v>
      </c>
      <c r="D15017">
        <v>559</v>
      </c>
      <c r="E15017">
        <v>391</v>
      </c>
      <c r="F15017" t="s">
        <v>3036</v>
      </c>
      <c r="G15017" t="s">
        <v>3035</v>
      </c>
      <c r="H15017" t="s">
        <v>3037</v>
      </c>
      <c r="I15017" t="s">
        <v>3037</v>
      </c>
      <c r="J15017" t="s">
        <v>3036</v>
      </c>
      <c r="K15017" t="s">
        <v>3038</v>
      </c>
      <c r="L15017" t="s">
        <v>13766</v>
      </c>
      <c r="M15017" t="s">
        <v>13767</v>
      </c>
      <c r="N15017">
        <v>831892584</v>
      </c>
      <c r="O15017">
        <v>831892584</v>
      </c>
      <c r="P15017" s="1" t="s">
        <v>13740</v>
      </c>
      <c r="Q15017" s="1" t="s">
        <v>13740</v>
      </c>
      <c r="R15017">
        <v>831147</v>
      </c>
      <c r="S15017">
        <v>831147</v>
      </c>
      <c r="T15017" s="2" t="s">
        <v>3932</v>
      </c>
      <c r="U15017" s="2" t="s">
        <v>3932</v>
      </c>
      <c r="V15017" s="2">
        <v>45323</v>
      </c>
      <c r="W15017" s="2">
        <v>45314</v>
      </c>
    </row>
    <row r="15018" spans="1:23" x14ac:dyDescent="0.25">
      <c r="A15018" t="s">
        <v>3933</v>
      </c>
      <c r="B15018">
        <v>2066956</v>
      </c>
      <c r="C15018">
        <v>1924232</v>
      </c>
      <c r="D15018">
        <v>559</v>
      </c>
      <c r="E15018">
        <v>391</v>
      </c>
      <c r="F15018" t="s">
        <v>3036</v>
      </c>
      <c r="G15018" t="s">
        <v>3035</v>
      </c>
      <c r="H15018" t="s">
        <v>3037</v>
      </c>
      <c r="I15018" t="s">
        <v>3037</v>
      </c>
      <c r="J15018" t="s">
        <v>3036</v>
      </c>
      <c r="K15018" t="s">
        <v>3038</v>
      </c>
      <c r="L15018" t="s">
        <v>13766</v>
      </c>
      <c r="M15018" t="s">
        <v>13767</v>
      </c>
      <c r="N15018">
        <v>5010361504</v>
      </c>
      <c r="O15018">
        <v>5010361504</v>
      </c>
      <c r="P15018" s="1" t="s">
        <v>13737</v>
      </c>
      <c r="Q15018" s="1" t="s">
        <v>13737</v>
      </c>
      <c r="R15018">
        <v>831147</v>
      </c>
      <c r="S15018">
        <v>831147</v>
      </c>
      <c r="T15018" s="2" t="s">
        <v>3934</v>
      </c>
      <c r="U15018" s="2" t="s">
        <v>3934</v>
      </c>
      <c r="V15018" s="2">
        <v>45323</v>
      </c>
      <c r="W15018" s="2">
        <v>45314</v>
      </c>
    </row>
    <row r="15019" spans="1:23" x14ac:dyDescent="0.25">
      <c r="A15019" t="s">
        <v>3935</v>
      </c>
      <c r="B15019">
        <v>2066255</v>
      </c>
      <c r="C15019">
        <v>1923416</v>
      </c>
      <c r="D15019">
        <v>559</v>
      </c>
      <c r="E15019">
        <v>391</v>
      </c>
      <c r="F15019" t="s">
        <v>3036</v>
      </c>
      <c r="G15019" t="s">
        <v>3035</v>
      </c>
      <c r="H15019" t="s">
        <v>3037</v>
      </c>
      <c r="I15019" t="s">
        <v>3037</v>
      </c>
      <c r="J15019" t="s">
        <v>3036</v>
      </c>
      <c r="K15019" t="s">
        <v>3038</v>
      </c>
      <c r="L15019" t="s">
        <v>13766</v>
      </c>
      <c r="M15019" t="s">
        <v>13767</v>
      </c>
      <c r="N15019">
        <v>5002184452</v>
      </c>
      <c r="O15019">
        <v>5002184452</v>
      </c>
      <c r="P15019" s="1" t="s">
        <v>13743</v>
      </c>
      <c r="Q15019" s="1" t="s">
        <v>13743</v>
      </c>
      <c r="R15019">
        <v>831147</v>
      </c>
      <c r="S15019">
        <v>831147</v>
      </c>
      <c r="T15019" s="2" t="s">
        <v>3936</v>
      </c>
      <c r="U15019" s="2" t="s">
        <v>3936</v>
      </c>
      <c r="V15019" s="2">
        <v>45323</v>
      </c>
      <c r="W15019" s="2">
        <v>45314</v>
      </c>
    </row>
    <row r="15020" spans="1:23" x14ac:dyDescent="0.25">
      <c r="A15020" t="s">
        <v>3937</v>
      </c>
      <c r="B15020">
        <v>2066175</v>
      </c>
      <c r="C15020">
        <v>1923317</v>
      </c>
      <c r="D15020">
        <v>559</v>
      </c>
      <c r="E15020">
        <v>391</v>
      </c>
      <c r="F15020" t="s">
        <v>3036</v>
      </c>
      <c r="G15020" t="s">
        <v>3035</v>
      </c>
      <c r="H15020" t="s">
        <v>3037</v>
      </c>
      <c r="I15020" t="s">
        <v>3037</v>
      </c>
      <c r="J15020" t="s">
        <v>3036</v>
      </c>
      <c r="K15020" t="s">
        <v>3038</v>
      </c>
      <c r="L15020" t="s">
        <v>13766</v>
      </c>
      <c r="M15020" t="s">
        <v>13767</v>
      </c>
      <c r="N15020">
        <v>5002184189</v>
      </c>
      <c r="O15020">
        <v>5002184189</v>
      </c>
      <c r="P15020" s="1" t="s">
        <v>13743</v>
      </c>
      <c r="Q15020" s="1" t="s">
        <v>13743</v>
      </c>
      <c r="R15020">
        <v>831147</v>
      </c>
      <c r="S15020">
        <v>831147</v>
      </c>
      <c r="T15020" s="2" t="s">
        <v>3938</v>
      </c>
      <c r="U15020" s="2" t="s">
        <v>3938</v>
      </c>
      <c r="V15020" s="2">
        <v>45323</v>
      </c>
      <c r="W15020" s="2">
        <v>45314</v>
      </c>
    </row>
    <row r="15021" spans="1:23" x14ac:dyDescent="0.25">
      <c r="A15021" t="s">
        <v>3939</v>
      </c>
      <c r="B15021">
        <v>2063958</v>
      </c>
      <c r="C15021">
        <v>1922323</v>
      </c>
      <c r="D15021">
        <v>559</v>
      </c>
      <c r="E15021">
        <v>391</v>
      </c>
      <c r="F15021" t="s">
        <v>3036</v>
      </c>
      <c r="G15021" t="s">
        <v>3035</v>
      </c>
      <c r="H15021" t="s">
        <v>3037</v>
      </c>
      <c r="I15021" t="s">
        <v>3037</v>
      </c>
      <c r="J15021" t="s">
        <v>3036</v>
      </c>
      <c r="K15021" t="s">
        <v>3038</v>
      </c>
      <c r="L15021" t="s">
        <v>13766</v>
      </c>
      <c r="M15021" t="s">
        <v>13767</v>
      </c>
      <c r="N15021">
        <v>174096197</v>
      </c>
      <c r="O15021">
        <v>174096197</v>
      </c>
      <c r="P15021" s="1" t="s">
        <v>13728</v>
      </c>
      <c r="Q15021" s="1" t="s">
        <v>13728</v>
      </c>
      <c r="R15021">
        <v>831147</v>
      </c>
      <c r="S15021">
        <v>831147</v>
      </c>
      <c r="T15021" s="2" t="s">
        <v>3940</v>
      </c>
      <c r="U15021" s="2" t="s">
        <v>3940</v>
      </c>
      <c r="V15021" s="2">
        <v>45323</v>
      </c>
      <c r="W15021" s="2">
        <v>45314</v>
      </c>
    </row>
    <row r="15022" spans="1:23" x14ac:dyDescent="0.25">
      <c r="A15022" t="s">
        <v>3941</v>
      </c>
      <c r="B15022">
        <v>2061772</v>
      </c>
      <c r="C15022">
        <v>1920033</v>
      </c>
      <c r="D15022">
        <v>559</v>
      </c>
      <c r="E15022">
        <v>391</v>
      </c>
      <c r="F15022" t="s">
        <v>3036</v>
      </c>
      <c r="G15022" t="s">
        <v>3035</v>
      </c>
      <c r="H15022" t="s">
        <v>3037</v>
      </c>
      <c r="I15022" t="s">
        <v>3037</v>
      </c>
      <c r="J15022" t="s">
        <v>3036</v>
      </c>
      <c r="K15022" t="s">
        <v>3038</v>
      </c>
      <c r="L15022" t="s">
        <v>13766</v>
      </c>
      <c r="M15022" t="s">
        <v>13767</v>
      </c>
      <c r="N15022">
        <v>631715960</v>
      </c>
      <c r="O15022">
        <v>631715960</v>
      </c>
      <c r="P15022" s="1" t="s">
        <v>13740</v>
      </c>
      <c r="Q15022" s="1" t="s">
        <v>13740</v>
      </c>
      <c r="R15022">
        <v>831147</v>
      </c>
      <c r="S15022">
        <v>831147</v>
      </c>
      <c r="T15022" s="2" t="s">
        <v>3942</v>
      </c>
      <c r="U15022" s="2" t="s">
        <v>3942</v>
      </c>
      <c r="V15022" s="2">
        <v>45323</v>
      </c>
      <c r="W15022" s="2">
        <v>45314</v>
      </c>
    </row>
    <row r="15023" spans="1:23" x14ac:dyDescent="0.25">
      <c r="A15023" t="s">
        <v>3943</v>
      </c>
      <c r="B15023">
        <v>2062442</v>
      </c>
      <c r="C15023">
        <v>1920690</v>
      </c>
      <c r="D15023">
        <v>559</v>
      </c>
      <c r="E15023">
        <v>391</v>
      </c>
      <c r="F15023" t="s">
        <v>3036</v>
      </c>
      <c r="G15023" t="s">
        <v>3035</v>
      </c>
      <c r="H15023" t="s">
        <v>3037</v>
      </c>
      <c r="I15023" t="s">
        <v>3037</v>
      </c>
      <c r="J15023" t="s">
        <v>3036</v>
      </c>
      <c r="K15023" t="s">
        <v>3038</v>
      </c>
      <c r="L15023" t="s">
        <v>13766</v>
      </c>
      <c r="M15023" t="s">
        <v>13767</v>
      </c>
      <c r="N15023">
        <v>631727878</v>
      </c>
      <c r="O15023">
        <v>631727878</v>
      </c>
      <c r="P15023" s="1" t="s">
        <v>13744</v>
      </c>
      <c r="Q15023" s="1" t="s">
        <v>13744</v>
      </c>
      <c r="R15023">
        <v>831147</v>
      </c>
      <c r="S15023">
        <v>831147</v>
      </c>
      <c r="T15023" s="2" t="s">
        <v>3944</v>
      </c>
      <c r="U15023" s="2" t="s">
        <v>3944</v>
      </c>
      <c r="V15023" s="2">
        <v>45323</v>
      </c>
      <c r="W15023" s="2">
        <v>45314</v>
      </c>
    </row>
    <row r="15024" spans="1:23" x14ac:dyDescent="0.25">
      <c r="A15024" t="s">
        <v>3945</v>
      </c>
      <c r="B15024">
        <v>2062073</v>
      </c>
      <c r="C15024">
        <v>1920333</v>
      </c>
      <c r="D15024">
        <v>559</v>
      </c>
      <c r="E15024">
        <v>391</v>
      </c>
      <c r="F15024" t="s">
        <v>3036</v>
      </c>
      <c r="G15024" t="s">
        <v>3035</v>
      </c>
      <c r="H15024" t="s">
        <v>3037</v>
      </c>
      <c r="I15024" t="s">
        <v>3037</v>
      </c>
      <c r="J15024" t="s">
        <v>3036</v>
      </c>
      <c r="K15024" t="s">
        <v>3038</v>
      </c>
      <c r="L15024" t="s">
        <v>13766</v>
      </c>
      <c r="M15024" t="s">
        <v>13767</v>
      </c>
      <c r="N15024">
        <v>831903258</v>
      </c>
      <c r="O15024">
        <v>831903258</v>
      </c>
      <c r="P15024" s="1" t="s">
        <v>13740</v>
      </c>
      <c r="Q15024" s="1" t="s">
        <v>13740</v>
      </c>
      <c r="R15024">
        <v>831147</v>
      </c>
      <c r="S15024">
        <v>831147</v>
      </c>
      <c r="T15024" s="2" t="s">
        <v>3946</v>
      </c>
      <c r="U15024" s="2" t="s">
        <v>3946</v>
      </c>
      <c r="V15024" s="2">
        <v>45323</v>
      </c>
      <c r="W15024" s="2">
        <v>45314</v>
      </c>
    </row>
    <row r="15025" spans="1:23" x14ac:dyDescent="0.25">
      <c r="A15025" t="s">
        <v>3947</v>
      </c>
      <c r="B15025">
        <v>2061295</v>
      </c>
      <c r="C15025">
        <v>1919557</v>
      </c>
      <c r="D15025">
        <v>559</v>
      </c>
      <c r="E15025">
        <v>391</v>
      </c>
      <c r="F15025" t="s">
        <v>3036</v>
      </c>
      <c r="G15025" t="s">
        <v>3035</v>
      </c>
      <c r="H15025" t="s">
        <v>3037</v>
      </c>
      <c r="I15025" t="s">
        <v>3037</v>
      </c>
      <c r="J15025" t="s">
        <v>3036</v>
      </c>
      <c r="K15025" t="s">
        <v>3038</v>
      </c>
      <c r="L15025" t="s">
        <v>13766</v>
      </c>
      <c r="M15025" t="s">
        <v>13767</v>
      </c>
      <c r="N15025">
        <v>631716610</v>
      </c>
      <c r="O15025">
        <v>631716610</v>
      </c>
      <c r="P15025" s="1" t="s">
        <v>13740</v>
      </c>
      <c r="Q15025" s="1" t="s">
        <v>13740</v>
      </c>
      <c r="R15025">
        <v>831147</v>
      </c>
      <c r="S15025">
        <v>831147</v>
      </c>
      <c r="T15025" s="2" t="s">
        <v>3948</v>
      </c>
      <c r="U15025" s="2" t="s">
        <v>3948</v>
      </c>
      <c r="V15025" s="2">
        <v>45323</v>
      </c>
      <c r="W15025" s="2">
        <v>45314</v>
      </c>
    </row>
    <row r="15026" spans="1:23" x14ac:dyDescent="0.25">
      <c r="A15026" t="s">
        <v>3949</v>
      </c>
      <c r="B15026">
        <v>2061562</v>
      </c>
      <c r="C15026">
        <v>1919858</v>
      </c>
      <c r="D15026">
        <v>559</v>
      </c>
      <c r="E15026">
        <v>391</v>
      </c>
      <c r="F15026" t="s">
        <v>3036</v>
      </c>
      <c r="G15026" t="s">
        <v>3035</v>
      </c>
      <c r="H15026" t="s">
        <v>3037</v>
      </c>
      <c r="I15026" t="s">
        <v>3037</v>
      </c>
      <c r="J15026" t="s">
        <v>3036</v>
      </c>
      <c r="K15026" t="s">
        <v>3038</v>
      </c>
      <c r="L15026" t="s">
        <v>13766</v>
      </c>
      <c r="M15026" t="s">
        <v>13767</v>
      </c>
      <c r="N15026">
        <v>831894432</v>
      </c>
      <c r="O15026">
        <v>831894432</v>
      </c>
      <c r="P15026" s="1" t="s">
        <v>13740</v>
      </c>
      <c r="Q15026" s="1" t="s">
        <v>13740</v>
      </c>
      <c r="R15026">
        <v>831147</v>
      </c>
      <c r="S15026">
        <v>831147</v>
      </c>
      <c r="T15026" s="2" t="s">
        <v>3950</v>
      </c>
      <c r="U15026" s="2" t="s">
        <v>3950</v>
      </c>
      <c r="V15026" s="2">
        <v>45323</v>
      </c>
      <c r="W15026" s="2">
        <v>45314</v>
      </c>
    </row>
    <row r="15027" spans="1:23" x14ac:dyDescent="0.25">
      <c r="A15027" t="s">
        <v>3951</v>
      </c>
      <c r="B15027">
        <v>2061977</v>
      </c>
      <c r="C15027">
        <v>1920242</v>
      </c>
      <c r="D15027">
        <v>559</v>
      </c>
      <c r="E15027">
        <v>391</v>
      </c>
      <c r="F15027" t="s">
        <v>3036</v>
      </c>
      <c r="G15027" t="s">
        <v>3035</v>
      </c>
      <c r="H15027" t="s">
        <v>3037</v>
      </c>
      <c r="I15027" t="s">
        <v>3037</v>
      </c>
      <c r="J15027" t="s">
        <v>3036</v>
      </c>
      <c r="K15027" t="s">
        <v>3038</v>
      </c>
      <c r="L15027" t="s">
        <v>13766</v>
      </c>
      <c r="M15027" t="s">
        <v>13767</v>
      </c>
      <c r="N15027">
        <v>491643525</v>
      </c>
      <c r="O15027">
        <v>491643525</v>
      </c>
      <c r="P15027" s="1" t="s">
        <v>13733</v>
      </c>
      <c r="Q15027" s="1" t="s">
        <v>13733</v>
      </c>
      <c r="R15027">
        <v>831147</v>
      </c>
      <c r="S15027">
        <v>831147</v>
      </c>
      <c r="T15027" s="2" t="s">
        <v>3952</v>
      </c>
      <c r="U15027" s="2" t="s">
        <v>3952</v>
      </c>
      <c r="V15027" s="2">
        <v>45323</v>
      </c>
      <c r="W15027" s="2">
        <v>45314</v>
      </c>
    </row>
    <row r="15028" spans="1:23" x14ac:dyDescent="0.25">
      <c r="A15028" t="s">
        <v>3953</v>
      </c>
      <c r="B15028">
        <v>2065861</v>
      </c>
      <c r="C15028">
        <v>1922973</v>
      </c>
      <c r="D15028">
        <v>559</v>
      </c>
      <c r="E15028">
        <v>391</v>
      </c>
      <c r="F15028" t="s">
        <v>3036</v>
      </c>
      <c r="G15028" t="s">
        <v>3035</v>
      </c>
      <c r="H15028" t="s">
        <v>3037</v>
      </c>
      <c r="I15028" t="s">
        <v>3037</v>
      </c>
      <c r="J15028" t="s">
        <v>3036</v>
      </c>
      <c r="K15028" t="s">
        <v>3038</v>
      </c>
      <c r="L15028" t="s">
        <v>13766</v>
      </c>
      <c r="M15028" t="s">
        <v>13767</v>
      </c>
      <c r="N15028">
        <v>171365418</v>
      </c>
      <c r="O15028">
        <v>171365418</v>
      </c>
      <c r="P15028" s="1" t="s">
        <v>13751</v>
      </c>
      <c r="Q15028" s="1" t="s">
        <v>13751</v>
      </c>
      <c r="R15028">
        <v>831147</v>
      </c>
      <c r="S15028">
        <v>831147</v>
      </c>
      <c r="T15028" s="2" t="s">
        <v>3954</v>
      </c>
      <c r="U15028" s="2" t="s">
        <v>3954</v>
      </c>
      <c r="V15028" s="2">
        <v>45323</v>
      </c>
      <c r="W15028" s="2">
        <v>45314</v>
      </c>
    </row>
    <row r="15029" spans="1:23" x14ac:dyDescent="0.25">
      <c r="A15029" t="s">
        <v>3955</v>
      </c>
      <c r="B15029">
        <v>2067505</v>
      </c>
      <c r="C15029">
        <v>1924843</v>
      </c>
      <c r="D15029">
        <v>559</v>
      </c>
      <c r="E15029">
        <v>391</v>
      </c>
      <c r="F15029" t="s">
        <v>3036</v>
      </c>
      <c r="G15029" t="s">
        <v>3035</v>
      </c>
      <c r="H15029" t="s">
        <v>3037</v>
      </c>
      <c r="I15029" t="s">
        <v>3037</v>
      </c>
      <c r="J15029" t="s">
        <v>3036</v>
      </c>
      <c r="K15029" t="s">
        <v>3038</v>
      </c>
      <c r="L15029" t="s">
        <v>13766</v>
      </c>
      <c r="M15029" t="s">
        <v>13767</v>
      </c>
      <c r="N15029">
        <v>5011182943</v>
      </c>
      <c r="O15029">
        <v>5011182943</v>
      </c>
      <c r="P15029" s="1" t="s">
        <v>13745</v>
      </c>
      <c r="Q15029" s="1" t="s">
        <v>13745</v>
      </c>
      <c r="R15029">
        <v>831147</v>
      </c>
      <c r="S15029">
        <v>831147</v>
      </c>
      <c r="T15029" s="2" t="s">
        <v>3956</v>
      </c>
      <c r="U15029" s="2" t="s">
        <v>3956</v>
      </c>
      <c r="V15029" s="2">
        <v>45323</v>
      </c>
      <c r="W15029" s="2">
        <v>45314</v>
      </c>
    </row>
    <row r="15030" spans="1:23" x14ac:dyDescent="0.25">
      <c r="A15030" t="s">
        <v>3957</v>
      </c>
      <c r="B15030">
        <v>2067059</v>
      </c>
      <c r="C15030">
        <v>1924341</v>
      </c>
      <c r="D15030">
        <v>559</v>
      </c>
      <c r="E15030">
        <v>391</v>
      </c>
      <c r="F15030" t="s">
        <v>3036</v>
      </c>
      <c r="G15030" t="s">
        <v>3035</v>
      </c>
      <c r="H15030" t="s">
        <v>3037</v>
      </c>
      <c r="I15030" t="s">
        <v>3037</v>
      </c>
      <c r="J15030" t="s">
        <v>3036</v>
      </c>
      <c r="K15030" t="s">
        <v>3038</v>
      </c>
      <c r="L15030" t="s">
        <v>13766</v>
      </c>
      <c r="M15030" t="s">
        <v>13767</v>
      </c>
      <c r="N15030">
        <v>184290601</v>
      </c>
      <c r="O15030">
        <v>184290601</v>
      </c>
      <c r="P15030" s="1" t="s">
        <v>13734</v>
      </c>
      <c r="Q15030" s="1" t="s">
        <v>13734</v>
      </c>
      <c r="R15030">
        <v>831147</v>
      </c>
      <c r="S15030">
        <v>831147</v>
      </c>
      <c r="T15030" s="2" t="s">
        <v>3958</v>
      </c>
      <c r="U15030" s="2" t="s">
        <v>3958</v>
      </c>
      <c r="V15030" s="2">
        <v>45323</v>
      </c>
      <c r="W15030" s="2">
        <v>45314</v>
      </c>
    </row>
    <row r="15031" spans="1:23" x14ac:dyDescent="0.25">
      <c r="A15031" t="s">
        <v>3959</v>
      </c>
      <c r="B15031">
        <v>2067572</v>
      </c>
      <c r="C15031">
        <v>1924918</v>
      </c>
      <c r="D15031">
        <v>559</v>
      </c>
      <c r="E15031">
        <v>391</v>
      </c>
      <c r="F15031" t="s">
        <v>3036</v>
      </c>
      <c r="G15031" t="s">
        <v>3035</v>
      </c>
      <c r="H15031" t="s">
        <v>3037</v>
      </c>
      <c r="I15031" t="s">
        <v>3037</v>
      </c>
      <c r="J15031" t="s">
        <v>3036</v>
      </c>
      <c r="K15031" t="s">
        <v>3038</v>
      </c>
      <c r="L15031" t="s">
        <v>13766</v>
      </c>
      <c r="M15031" t="s">
        <v>13767</v>
      </c>
      <c r="N15031">
        <v>5116063545</v>
      </c>
      <c r="O15031">
        <v>5116063545</v>
      </c>
      <c r="P15031" s="1" t="s">
        <v>13742</v>
      </c>
      <c r="Q15031" s="1" t="s">
        <v>13742</v>
      </c>
      <c r="R15031">
        <v>831147</v>
      </c>
      <c r="S15031">
        <v>831147</v>
      </c>
      <c r="T15031" s="2" t="s">
        <v>3960</v>
      </c>
      <c r="U15031" s="2" t="s">
        <v>3960</v>
      </c>
      <c r="V15031" s="2">
        <v>45323</v>
      </c>
      <c r="W15031" s="2">
        <v>45314</v>
      </c>
    </row>
    <row r="15032" spans="1:23" x14ac:dyDescent="0.25">
      <c r="A15032" t="s">
        <v>3961</v>
      </c>
      <c r="B15032">
        <v>2067378</v>
      </c>
      <c r="C15032">
        <v>1924709</v>
      </c>
      <c r="D15032">
        <v>559</v>
      </c>
      <c r="E15032">
        <v>391</v>
      </c>
      <c r="F15032" t="s">
        <v>3036</v>
      </c>
      <c r="G15032" t="s">
        <v>3035</v>
      </c>
      <c r="H15032" t="s">
        <v>3037</v>
      </c>
      <c r="I15032" t="s">
        <v>3037</v>
      </c>
      <c r="J15032" t="s">
        <v>3036</v>
      </c>
      <c r="K15032" t="s">
        <v>3038</v>
      </c>
      <c r="L15032" t="s">
        <v>13766</v>
      </c>
      <c r="M15032" t="s">
        <v>13767</v>
      </c>
      <c r="N15032">
        <v>5116062232</v>
      </c>
      <c r="O15032">
        <v>5116062232</v>
      </c>
      <c r="P15032" s="1" t="s">
        <v>13742</v>
      </c>
      <c r="Q15032" s="1" t="s">
        <v>13742</v>
      </c>
      <c r="R15032">
        <v>831147</v>
      </c>
      <c r="S15032">
        <v>831147</v>
      </c>
      <c r="T15032" s="2" t="s">
        <v>3962</v>
      </c>
      <c r="U15032" s="2" t="s">
        <v>3962</v>
      </c>
      <c r="V15032" s="2">
        <v>45323</v>
      </c>
      <c r="W15032" s="2">
        <v>45314</v>
      </c>
    </row>
    <row r="15033" spans="1:23" x14ac:dyDescent="0.25">
      <c r="A15033" t="s">
        <v>3963</v>
      </c>
      <c r="B15033">
        <v>2065900</v>
      </c>
      <c r="C15033">
        <v>1923011</v>
      </c>
      <c r="D15033">
        <v>559</v>
      </c>
      <c r="E15033">
        <v>391</v>
      </c>
      <c r="F15033" t="s">
        <v>3036</v>
      </c>
      <c r="G15033" t="s">
        <v>3035</v>
      </c>
      <c r="H15033" t="s">
        <v>3037</v>
      </c>
      <c r="I15033" t="s">
        <v>3037</v>
      </c>
      <c r="J15033" t="s">
        <v>3036</v>
      </c>
      <c r="K15033" t="s">
        <v>3038</v>
      </c>
      <c r="L15033" t="s">
        <v>13766</v>
      </c>
      <c r="M15033" t="s">
        <v>13767</v>
      </c>
      <c r="N15033">
        <v>171364528</v>
      </c>
      <c r="O15033">
        <v>171364528</v>
      </c>
      <c r="P15033" s="1" t="s">
        <v>13751</v>
      </c>
      <c r="Q15033" s="1" t="s">
        <v>13751</v>
      </c>
      <c r="R15033">
        <v>831147</v>
      </c>
      <c r="S15033">
        <v>831147</v>
      </c>
      <c r="T15033" s="2" t="s">
        <v>3964</v>
      </c>
      <c r="U15033" s="2" t="s">
        <v>3964</v>
      </c>
      <c r="V15033" s="2">
        <v>45323</v>
      </c>
      <c r="W15033" s="2">
        <v>45314</v>
      </c>
    </row>
    <row r="15034" spans="1:23" x14ac:dyDescent="0.25">
      <c r="A15034" t="s">
        <v>3965</v>
      </c>
      <c r="B15034">
        <v>2062973</v>
      </c>
      <c r="C15034">
        <v>1921296</v>
      </c>
      <c r="D15034">
        <v>559</v>
      </c>
      <c r="E15034">
        <v>391</v>
      </c>
      <c r="F15034" t="s">
        <v>3036</v>
      </c>
      <c r="G15034" t="s">
        <v>3035</v>
      </c>
      <c r="H15034" t="s">
        <v>3037</v>
      </c>
      <c r="I15034" t="s">
        <v>3037</v>
      </c>
      <c r="J15034" t="s">
        <v>3036</v>
      </c>
      <c r="K15034" t="s">
        <v>3038</v>
      </c>
      <c r="L15034" t="s">
        <v>13766</v>
      </c>
      <c r="M15034" t="s">
        <v>13767</v>
      </c>
      <c r="N15034">
        <v>642216064</v>
      </c>
      <c r="O15034">
        <v>642216064</v>
      </c>
      <c r="P15034" s="1" t="s">
        <v>13732</v>
      </c>
      <c r="Q15034" s="1" t="s">
        <v>13732</v>
      </c>
      <c r="R15034">
        <v>831147</v>
      </c>
      <c r="S15034">
        <v>831147</v>
      </c>
      <c r="T15034" s="2" t="s">
        <v>3966</v>
      </c>
      <c r="U15034" s="2" t="s">
        <v>3966</v>
      </c>
      <c r="V15034" s="2">
        <v>45323</v>
      </c>
      <c r="W15034" s="2">
        <v>45314</v>
      </c>
    </row>
    <row r="15035" spans="1:23" x14ac:dyDescent="0.25">
      <c r="A15035" t="s">
        <v>3967</v>
      </c>
      <c r="B15035">
        <v>2061497</v>
      </c>
      <c r="C15035">
        <v>1919756</v>
      </c>
      <c r="D15035">
        <v>559</v>
      </c>
      <c r="E15035">
        <v>391</v>
      </c>
      <c r="F15035" t="s">
        <v>3036</v>
      </c>
      <c r="G15035" t="s">
        <v>3035</v>
      </c>
      <c r="H15035" t="s">
        <v>3037</v>
      </c>
      <c r="I15035" t="s">
        <v>3037</v>
      </c>
      <c r="J15035" t="s">
        <v>3036</v>
      </c>
      <c r="K15035" t="s">
        <v>3038</v>
      </c>
      <c r="L15035" t="s">
        <v>13766</v>
      </c>
      <c r="M15035" t="s">
        <v>13767</v>
      </c>
      <c r="N15035">
        <v>831892591</v>
      </c>
      <c r="O15035">
        <v>831892591</v>
      </c>
      <c r="P15035" s="1" t="s">
        <v>13740</v>
      </c>
      <c r="Q15035" s="1" t="s">
        <v>13740</v>
      </c>
      <c r="R15035">
        <v>831147</v>
      </c>
      <c r="S15035">
        <v>831147</v>
      </c>
      <c r="T15035" s="2" t="s">
        <v>3968</v>
      </c>
      <c r="U15035" s="2" t="s">
        <v>3968</v>
      </c>
      <c r="V15035" s="2">
        <v>45323</v>
      </c>
      <c r="W15035" s="2">
        <v>45314</v>
      </c>
    </row>
    <row r="15036" spans="1:23" x14ac:dyDescent="0.25">
      <c r="A15036" t="s">
        <v>3969</v>
      </c>
      <c r="B15036">
        <v>2062372</v>
      </c>
      <c r="C15036">
        <v>1920619</v>
      </c>
      <c r="D15036">
        <v>559</v>
      </c>
      <c r="E15036">
        <v>391</v>
      </c>
      <c r="F15036" t="s">
        <v>3036</v>
      </c>
      <c r="G15036" t="s">
        <v>3035</v>
      </c>
      <c r="H15036" t="s">
        <v>3037</v>
      </c>
      <c r="I15036" t="s">
        <v>3037</v>
      </c>
      <c r="J15036" t="s">
        <v>3036</v>
      </c>
      <c r="K15036" t="s">
        <v>3038</v>
      </c>
      <c r="L15036" t="s">
        <v>13766</v>
      </c>
      <c r="M15036" t="s">
        <v>13767</v>
      </c>
      <c r="N15036">
        <v>631690934</v>
      </c>
      <c r="O15036">
        <v>631690934</v>
      </c>
      <c r="P15036" s="1" t="s">
        <v>13740</v>
      </c>
      <c r="Q15036" s="1" t="s">
        <v>13740</v>
      </c>
      <c r="R15036">
        <v>831147</v>
      </c>
      <c r="S15036">
        <v>831147</v>
      </c>
      <c r="T15036" s="2" t="s">
        <v>3970</v>
      </c>
      <c r="U15036" s="2" t="s">
        <v>3970</v>
      </c>
      <c r="V15036" s="2">
        <v>45323</v>
      </c>
      <c r="W15036" s="2">
        <v>45314</v>
      </c>
    </row>
    <row r="15037" spans="1:23" x14ac:dyDescent="0.25">
      <c r="A15037" t="s">
        <v>3971</v>
      </c>
      <c r="B15037">
        <v>2061205</v>
      </c>
      <c r="C15037">
        <v>1919462</v>
      </c>
      <c r="D15037">
        <v>559</v>
      </c>
      <c r="E15037">
        <v>391</v>
      </c>
      <c r="F15037" t="s">
        <v>3036</v>
      </c>
      <c r="G15037" t="s">
        <v>3035</v>
      </c>
      <c r="H15037" t="s">
        <v>3037</v>
      </c>
      <c r="I15037" t="s">
        <v>3037</v>
      </c>
      <c r="J15037" t="s">
        <v>3036</v>
      </c>
      <c r="K15037" t="s">
        <v>3038</v>
      </c>
      <c r="L15037" t="s">
        <v>13766</v>
      </c>
      <c r="M15037" t="s">
        <v>13767</v>
      </c>
      <c r="N15037">
        <v>491688125</v>
      </c>
      <c r="O15037">
        <v>491688125</v>
      </c>
      <c r="P15037" s="1" t="s">
        <v>13733</v>
      </c>
      <c r="Q15037" s="1" t="s">
        <v>13733</v>
      </c>
      <c r="R15037">
        <v>831147</v>
      </c>
      <c r="S15037">
        <v>831147</v>
      </c>
      <c r="T15037" s="2" t="s">
        <v>3972</v>
      </c>
      <c r="U15037" s="2" t="s">
        <v>3972</v>
      </c>
      <c r="V15037" s="2">
        <v>45323</v>
      </c>
      <c r="W15037" s="2">
        <v>45314</v>
      </c>
    </row>
    <row r="15038" spans="1:23" x14ac:dyDescent="0.25">
      <c r="A15038" t="s">
        <v>3973</v>
      </c>
      <c r="B15038">
        <v>2067162</v>
      </c>
      <c r="C15038">
        <v>1924454</v>
      </c>
      <c r="D15038">
        <v>559</v>
      </c>
      <c r="E15038">
        <v>391</v>
      </c>
      <c r="F15038" t="s">
        <v>3036</v>
      </c>
      <c r="G15038" t="s">
        <v>3035</v>
      </c>
      <c r="H15038" t="s">
        <v>3037</v>
      </c>
      <c r="I15038" t="s">
        <v>3037</v>
      </c>
      <c r="J15038" t="s">
        <v>3036</v>
      </c>
      <c r="K15038" t="s">
        <v>3038</v>
      </c>
      <c r="L15038" t="s">
        <v>13766</v>
      </c>
      <c r="M15038" t="s">
        <v>13767</v>
      </c>
      <c r="N15038">
        <v>784933646</v>
      </c>
      <c r="O15038">
        <v>784933646</v>
      </c>
      <c r="P15038" s="1" t="s">
        <v>13734</v>
      </c>
      <c r="Q15038" s="1" t="s">
        <v>13734</v>
      </c>
      <c r="R15038">
        <v>831147</v>
      </c>
      <c r="S15038">
        <v>831147</v>
      </c>
      <c r="T15038" s="2" t="s">
        <v>3974</v>
      </c>
      <c r="U15038" s="2" t="s">
        <v>3974</v>
      </c>
      <c r="V15038" s="2">
        <v>45323</v>
      </c>
      <c r="W15038" s="2">
        <v>45314</v>
      </c>
    </row>
    <row r="15039" spans="1:23" x14ac:dyDescent="0.25">
      <c r="A15039" t="s">
        <v>3975</v>
      </c>
      <c r="B15039">
        <v>2068554</v>
      </c>
      <c r="C15039">
        <v>1991601</v>
      </c>
      <c r="D15039">
        <v>559</v>
      </c>
      <c r="E15039">
        <v>391</v>
      </c>
      <c r="F15039" t="s">
        <v>3036</v>
      </c>
      <c r="G15039" t="s">
        <v>3035</v>
      </c>
      <c r="H15039" t="s">
        <v>3037</v>
      </c>
      <c r="I15039" t="s">
        <v>3037</v>
      </c>
      <c r="J15039" t="s">
        <v>3036</v>
      </c>
      <c r="K15039" t="s">
        <v>3038</v>
      </c>
      <c r="L15039" t="s">
        <v>13766</v>
      </c>
      <c r="M15039" t="s">
        <v>13767</v>
      </c>
      <c r="N15039">
        <v>135288391</v>
      </c>
      <c r="O15039">
        <v>135288391</v>
      </c>
      <c r="P15039" s="1" t="s">
        <v>13754</v>
      </c>
      <c r="Q15039" s="1" t="s">
        <v>13754</v>
      </c>
      <c r="R15039">
        <v>831147</v>
      </c>
      <c r="S15039">
        <v>831147</v>
      </c>
      <c r="T15039" s="2" t="s">
        <v>3976</v>
      </c>
      <c r="U15039" s="2" t="s">
        <v>3976</v>
      </c>
      <c r="V15039" s="2">
        <v>45323</v>
      </c>
      <c r="W15039" s="2">
        <v>45314</v>
      </c>
    </row>
    <row r="15040" spans="1:23" x14ac:dyDescent="0.25">
      <c r="A15040" t="s">
        <v>3977</v>
      </c>
      <c r="B15040">
        <v>2066789</v>
      </c>
      <c r="C15040">
        <v>1924048</v>
      </c>
      <c r="D15040">
        <v>559</v>
      </c>
      <c r="E15040">
        <v>391</v>
      </c>
      <c r="F15040" t="s">
        <v>3036</v>
      </c>
      <c r="G15040" t="s">
        <v>3035</v>
      </c>
      <c r="H15040" t="s">
        <v>3037</v>
      </c>
      <c r="I15040" t="s">
        <v>3037</v>
      </c>
      <c r="J15040" t="s">
        <v>3036</v>
      </c>
      <c r="K15040" t="s">
        <v>3038</v>
      </c>
      <c r="L15040" t="s">
        <v>13766</v>
      </c>
      <c r="M15040" t="s">
        <v>13767</v>
      </c>
      <c r="N15040">
        <v>642204501</v>
      </c>
      <c r="O15040">
        <v>642204501</v>
      </c>
      <c r="P15040" s="1" t="s">
        <v>13732</v>
      </c>
      <c r="Q15040" s="1" t="s">
        <v>13732</v>
      </c>
      <c r="R15040">
        <v>831147</v>
      </c>
      <c r="S15040">
        <v>831147</v>
      </c>
      <c r="T15040" s="2" t="s">
        <v>3978</v>
      </c>
      <c r="U15040" s="2" t="s">
        <v>3978</v>
      </c>
      <c r="V15040" s="2">
        <v>45323</v>
      </c>
      <c r="W15040" s="2">
        <v>45314</v>
      </c>
    </row>
    <row r="15041" spans="1:23" x14ac:dyDescent="0.25">
      <c r="A15041" t="s">
        <v>3979</v>
      </c>
      <c r="B15041">
        <v>2068505</v>
      </c>
      <c r="C15041">
        <v>1975970</v>
      </c>
      <c r="D15041">
        <v>559</v>
      </c>
      <c r="E15041">
        <v>391</v>
      </c>
      <c r="F15041" t="s">
        <v>3036</v>
      </c>
      <c r="G15041" t="s">
        <v>3035</v>
      </c>
      <c r="H15041" t="s">
        <v>3037</v>
      </c>
      <c r="I15041" t="s">
        <v>3037</v>
      </c>
      <c r="J15041" t="s">
        <v>3036</v>
      </c>
      <c r="K15041" t="s">
        <v>3038</v>
      </c>
      <c r="L15041" t="s">
        <v>13766</v>
      </c>
      <c r="M15041" t="s">
        <v>13767</v>
      </c>
      <c r="N15041">
        <v>530805032</v>
      </c>
      <c r="O15041">
        <v>530805032</v>
      </c>
      <c r="P15041" s="1" t="s">
        <v>13729</v>
      </c>
      <c r="Q15041" s="1" t="s">
        <v>13729</v>
      </c>
      <c r="R15041">
        <v>831147</v>
      </c>
      <c r="S15041">
        <v>831147</v>
      </c>
      <c r="T15041" s="2" t="s">
        <v>3980</v>
      </c>
      <c r="U15041" s="2" t="s">
        <v>3980</v>
      </c>
      <c r="V15041" s="2">
        <v>45323</v>
      </c>
      <c r="W15041" s="2">
        <v>45314</v>
      </c>
    </row>
    <row r="15042" spans="1:23" x14ac:dyDescent="0.25">
      <c r="A15042" t="s">
        <v>3981</v>
      </c>
      <c r="B15042">
        <v>2061445</v>
      </c>
      <c r="C15042">
        <v>1919691</v>
      </c>
      <c r="D15042">
        <v>559</v>
      </c>
      <c r="E15042">
        <v>391</v>
      </c>
      <c r="F15042" t="s">
        <v>3036</v>
      </c>
      <c r="G15042" t="s">
        <v>3035</v>
      </c>
      <c r="H15042" t="s">
        <v>3037</v>
      </c>
      <c r="I15042" t="s">
        <v>3037</v>
      </c>
      <c r="J15042" t="s">
        <v>3036</v>
      </c>
      <c r="K15042" t="s">
        <v>3038</v>
      </c>
      <c r="L15042" t="s">
        <v>13766</v>
      </c>
      <c r="M15042" t="s">
        <v>13767</v>
      </c>
      <c r="N15042">
        <v>631715440</v>
      </c>
      <c r="O15042">
        <v>631715440</v>
      </c>
      <c r="P15042" s="1" t="s">
        <v>13740</v>
      </c>
      <c r="Q15042" s="1" t="s">
        <v>13740</v>
      </c>
      <c r="R15042">
        <v>831147</v>
      </c>
      <c r="S15042">
        <v>831147</v>
      </c>
      <c r="T15042" s="2" t="s">
        <v>3982</v>
      </c>
      <c r="U15042" s="2" t="s">
        <v>3982</v>
      </c>
      <c r="V15042" s="2">
        <v>45323</v>
      </c>
      <c r="W15042" s="2">
        <v>45314</v>
      </c>
    </row>
    <row r="15043" spans="1:23" x14ac:dyDescent="0.25">
      <c r="A15043" t="s">
        <v>3983</v>
      </c>
      <c r="B15043">
        <v>2066761</v>
      </c>
      <c r="C15043">
        <v>1924021</v>
      </c>
      <c r="D15043">
        <v>559</v>
      </c>
      <c r="E15043">
        <v>391</v>
      </c>
      <c r="F15043" t="s">
        <v>3036</v>
      </c>
      <c r="G15043" t="s">
        <v>3035</v>
      </c>
      <c r="H15043" t="s">
        <v>3037</v>
      </c>
      <c r="I15043" t="s">
        <v>3037</v>
      </c>
      <c r="J15043" t="s">
        <v>3036</v>
      </c>
      <c r="K15043" t="s">
        <v>3038</v>
      </c>
      <c r="L15043" t="s">
        <v>13766</v>
      </c>
      <c r="M15043" t="s">
        <v>13767</v>
      </c>
      <c r="N15043">
        <v>184829988</v>
      </c>
      <c r="O15043">
        <v>184829988</v>
      </c>
      <c r="P15043" s="1" t="s">
        <v>13734</v>
      </c>
      <c r="Q15043" s="1" t="s">
        <v>13734</v>
      </c>
      <c r="R15043">
        <v>831147</v>
      </c>
      <c r="S15043">
        <v>831147</v>
      </c>
      <c r="T15043" s="2" t="s">
        <v>3984</v>
      </c>
      <c r="U15043" s="2" t="s">
        <v>3984</v>
      </c>
      <c r="V15043" s="2">
        <v>45323</v>
      </c>
      <c r="W15043" s="2">
        <v>45314</v>
      </c>
    </row>
    <row r="15044" spans="1:23" x14ac:dyDescent="0.25">
      <c r="A15044" t="s">
        <v>3985</v>
      </c>
      <c r="B15044">
        <v>2063584</v>
      </c>
      <c r="C15044">
        <v>1921861</v>
      </c>
      <c r="D15044">
        <v>559</v>
      </c>
      <c r="E15044">
        <v>391</v>
      </c>
      <c r="F15044" t="s">
        <v>3036</v>
      </c>
      <c r="G15044" t="s">
        <v>3035</v>
      </c>
      <c r="H15044" t="s">
        <v>3037</v>
      </c>
      <c r="I15044" t="s">
        <v>3037</v>
      </c>
      <c r="J15044" t="s">
        <v>3036</v>
      </c>
      <c r="K15044" t="s">
        <v>3038</v>
      </c>
      <c r="L15044" t="s">
        <v>13766</v>
      </c>
      <c r="M15044" t="s">
        <v>13767</v>
      </c>
      <c r="N15044">
        <v>642214253</v>
      </c>
      <c r="O15044">
        <v>642214253</v>
      </c>
      <c r="P15044" s="1" t="s">
        <v>13732</v>
      </c>
      <c r="Q15044" s="1" t="s">
        <v>13732</v>
      </c>
      <c r="R15044">
        <v>831147</v>
      </c>
      <c r="S15044">
        <v>831147</v>
      </c>
      <c r="T15044" s="2" t="s">
        <v>3986</v>
      </c>
      <c r="U15044" s="2" t="s">
        <v>3986</v>
      </c>
      <c r="V15044" s="2">
        <v>45323</v>
      </c>
      <c r="W15044" s="2">
        <v>45314</v>
      </c>
    </row>
    <row r="15045" spans="1:23" x14ac:dyDescent="0.25">
      <c r="A15045" t="s">
        <v>3987</v>
      </c>
      <c r="B15045">
        <v>2067894</v>
      </c>
      <c r="C15045">
        <v>1925308</v>
      </c>
      <c r="D15045">
        <v>559</v>
      </c>
      <c r="E15045">
        <v>391</v>
      </c>
      <c r="F15045" t="s">
        <v>3036</v>
      </c>
      <c r="G15045" t="s">
        <v>3035</v>
      </c>
      <c r="H15045" t="s">
        <v>3037</v>
      </c>
      <c r="I15045" t="s">
        <v>3037</v>
      </c>
      <c r="J15045" t="s">
        <v>3036</v>
      </c>
      <c r="K15045" t="s">
        <v>3038</v>
      </c>
      <c r="L15045" t="s">
        <v>13766</v>
      </c>
      <c r="M15045" t="s">
        <v>13767</v>
      </c>
      <c r="N15045">
        <v>5011181710</v>
      </c>
      <c r="O15045">
        <v>5011181710</v>
      </c>
      <c r="P15045" s="1" t="s">
        <v>13745</v>
      </c>
      <c r="Q15045" s="1" t="s">
        <v>13745</v>
      </c>
      <c r="R15045">
        <v>831147</v>
      </c>
      <c r="S15045">
        <v>831147</v>
      </c>
      <c r="T15045" s="2" t="s">
        <v>3988</v>
      </c>
      <c r="U15045" s="2" t="s">
        <v>3988</v>
      </c>
      <c r="V15045" s="2">
        <v>45323</v>
      </c>
      <c r="W15045" s="2">
        <v>45314</v>
      </c>
    </row>
    <row r="15046" spans="1:23" x14ac:dyDescent="0.25">
      <c r="A15046" t="s">
        <v>3989</v>
      </c>
      <c r="B15046">
        <v>2061906</v>
      </c>
      <c r="C15046">
        <v>1920168</v>
      </c>
      <c r="D15046">
        <v>559</v>
      </c>
      <c r="E15046">
        <v>391</v>
      </c>
      <c r="F15046" t="s">
        <v>3036</v>
      </c>
      <c r="G15046" t="s">
        <v>3035</v>
      </c>
      <c r="H15046" t="s">
        <v>3037</v>
      </c>
      <c r="I15046" t="s">
        <v>3037</v>
      </c>
      <c r="J15046" t="s">
        <v>3036</v>
      </c>
      <c r="K15046" t="s">
        <v>3038</v>
      </c>
      <c r="L15046" t="s">
        <v>13766</v>
      </c>
      <c r="M15046" t="s">
        <v>13767</v>
      </c>
      <c r="N15046">
        <v>491644352</v>
      </c>
      <c r="O15046">
        <v>491644352</v>
      </c>
      <c r="P15046" s="1" t="s">
        <v>13733</v>
      </c>
      <c r="Q15046" s="1" t="s">
        <v>13733</v>
      </c>
      <c r="R15046">
        <v>831147</v>
      </c>
      <c r="S15046">
        <v>831147</v>
      </c>
      <c r="T15046" s="2" t="s">
        <v>3990</v>
      </c>
      <c r="U15046" s="2" t="s">
        <v>3990</v>
      </c>
      <c r="V15046" s="2">
        <v>45323</v>
      </c>
      <c r="W15046" s="2">
        <v>45314</v>
      </c>
    </row>
    <row r="15047" spans="1:23" x14ac:dyDescent="0.25">
      <c r="A15047" t="s">
        <v>3991</v>
      </c>
      <c r="B15047">
        <v>2062487</v>
      </c>
      <c r="C15047">
        <v>1920739</v>
      </c>
      <c r="D15047">
        <v>559</v>
      </c>
      <c r="E15047">
        <v>391</v>
      </c>
      <c r="F15047" t="s">
        <v>3036</v>
      </c>
      <c r="G15047" t="s">
        <v>3035</v>
      </c>
      <c r="H15047" t="s">
        <v>3037</v>
      </c>
      <c r="I15047" t="s">
        <v>3037</v>
      </c>
      <c r="J15047" t="s">
        <v>3036</v>
      </c>
      <c r="K15047" t="s">
        <v>3038</v>
      </c>
      <c r="L15047" t="s">
        <v>13766</v>
      </c>
      <c r="M15047" t="s">
        <v>13767</v>
      </c>
      <c r="N15047">
        <v>831904943</v>
      </c>
      <c r="O15047">
        <v>831904943</v>
      </c>
      <c r="P15047" s="1" t="s">
        <v>13740</v>
      </c>
      <c r="Q15047" s="1" t="s">
        <v>13740</v>
      </c>
      <c r="R15047">
        <v>831147</v>
      </c>
      <c r="S15047">
        <v>831147</v>
      </c>
      <c r="T15047" s="2" t="s">
        <v>3992</v>
      </c>
      <c r="U15047" s="2" t="s">
        <v>3992</v>
      </c>
      <c r="V15047" s="2">
        <v>45323</v>
      </c>
      <c r="W15047" s="2">
        <v>45314</v>
      </c>
    </row>
    <row r="15048" spans="1:23" x14ac:dyDescent="0.25">
      <c r="A15048" t="s">
        <v>3993</v>
      </c>
      <c r="B15048">
        <v>2068084</v>
      </c>
      <c r="C15048">
        <v>1925521</v>
      </c>
      <c r="D15048">
        <v>559</v>
      </c>
      <c r="E15048">
        <v>391</v>
      </c>
      <c r="F15048" t="s">
        <v>3036</v>
      </c>
      <c r="G15048" t="s">
        <v>3035</v>
      </c>
      <c r="H15048" t="s">
        <v>3037</v>
      </c>
      <c r="I15048" t="s">
        <v>3037</v>
      </c>
      <c r="J15048" t="s">
        <v>3036</v>
      </c>
      <c r="K15048" t="s">
        <v>3038</v>
      </c>
      <c r="L15048" t="s">
        <v>13766</v>
      </c>
      <c r="M15048" t="s">
        <v>13767</v>
      </c>
      <c r="N15048">
        <v>5131485026</v>
      </c>
      <c r="O15048">
        <v>5131485026</v>
      </c>
      <c r="P15048" s="1" t="s">
        <v>13735</v>
      </c>
      <c r="Q15048" s="1" t="s">
        <v>13735</v>
      </c>
      <c r="R15048">
        <v>831147</v>
      </c>
      <c r="S15048">
        <v>831147</v>
      </c>
      <c r="T15048" s="2" t="s">
        <v>3994</v>
      </c>
      <c r="U15048" s="2" t="s">
        <v>3994</v>
      </c>
      <c r="V15048" s="2">
        <v>45323</v>
      </c>
      <c r="W15048" s="2">
        <v>45314</v>
      </c>
    </row>
    <row r="15049" spans="1:23" x14ac:dyDescent="0.25">
      <c r="A15049" t="s">
        <v>3995</v>
      </c>
      <c r="B15049">
        <v>2061697</v>
      </c>
      <c r="C15049">
        <v>1919957</v>
      </c>
      <c r="D15049">
        <v>559</v>
      </c>
      <c r="E15049">
        <v>391</v>
      </c>
      <c r="F15049" t="s">
        <v>3036</v>
      </c>
      <c r="G15049" t="s">
        <v>3035</v>
      </c>
      <c r="H15049" t="s">
        <v>3037</v>
      </c>
      <c r="I15049" t="s">
        <v>3037</v>
      </c>
      <c r="J15049" t="s">
        <v>3036</v>
      </c>
      <c r="K15049" t="s">
        <v>3038</v>
      </c>
      <c r="L15049" t="s">
        <v>13766</v>
      </c>
      <c r="M15049" t="s">
        <v>13767</v>
      </c>
      <c r="N15049">
        <v>631715496</v>
      </c>
      <c r="O15049">
        <v>631715496</v>
      </c>
      <c r="P15049" s="1" t="s">
        <v>13740</v>
      </c>
      <c r="Q15049" s="1" t="s">
        <v>13740</v>
      </c>
      <c r="R15049">
        <v>831147</v>
      </c>
      <c r="S15049">
        <v>831147</v>
      </c>
      <c r="T15049" s="2" t="s">
        <v>3996</v>
      </c>
      <c r="U15049" s="2" t="s">
        <v>3996</v>
      </c>
      <c r="V15049" s="2">
        <v>45323</v>
      </c>
      <c r="W15049" s="2">
        <v>45314</v>
      </c>
    </row>
    <row r="15050" spans="1:23" x14ac:dyDescent="0.25">
      <c r="A15050" t="s">
        <v>3997</v>
      </c>
      <c r="B15050">
        <v>2062985</v>
      </c>
      <c r="C15050">
        <v>1921309</v>
      </c>
      <c r="D15050">
        <v>559</v>
      </c>
      <c r="E15050">
        <v>391</v>
      </c>
      <c r="F15050" t="s">
        <v>3036</v>
      </c>
      <c r="G15050" t="s">
        <v>3035</v>
      </c>
      <c r="H15050" t="s">
        <v>3037</v>
      </c>
      <c r="I15050" t="s">
        <v>3037</v>
      </c>
      <c r="J15050" t="s">
        <v>3036</v>
      </c>
      <c r="K15050" t="s">
        <v>3038</v>
      </c>
      <c r="L15050" t="s">
        <v>13766</v>
      </c>
      <c r="M15050" t="s">
        <v>13767</v>
      </c>
      <c r="N15050">
        <v>642216073</v>
      </c>
      <c r="O15050">
        <v>642216073</v>
      </c>
      <c r="P15050" s="1" t="s">
        <v>13732</v>
      </c>
      <c r="Q15050" s="1" t="s">
        <v>13732</v>
      </c>
      <c r="R15050">
        <v>831147</v>
      </c>
      <c r="S15050">
        <v>831147</v>
      </c>
      <c r="T15050" s="2" t="s">
        <v>3998</v>
      </c>
      <c r="U15050" s="2" t="s">
        <v>3998</v>
      </c>
      <c r="V15050" s="2">
        <v>45323</v>
      </c>
      <c r="W15050" s="2">
        <v>45314</v>
      </c>
    </row>
    <row r="15051" spans="1:23" x14ac:dyDescent="0.25">
      <c r="A15051" t="s">
        <v>3999</v>
      </c>
      <c r="B15051">
        <v>2063474</v>
      </c>
      <c r="C15051">
        <v>1921707</v>
      </c>
      <c r="D15051">
        <v>559</v>
      </c>
      <c r="E15051">
        <v>391</v>
      </c>
      <c r="F15051" t="s">
        <v>3036</v>
      </c>
      <c r="G15051" t="s">
        <v>3035</v>
      </c>
      <c r="H15051" t="s">
        <v>3037</v>
      </c>
      <c r="I15051" t="s">
        <v>3037</v>
      </c>
      <c r="J15051" t="s">
        <v>3036</v>
      </c>
      <c r="K15051" t="s">
        <v>3038</v>
      </c>
      <c r="L15051" t="s">
        <v>13766</v>
      </c>
      <c r="M15051" t="s">
        <v>13767</v>
      </c>
      <c r="N15051">
        <v>243164477</v>
      </c>
      <c r="O15051">
        <v>243164477</v>
      </c>
      <c r="P15051" s="1" t="s">
        <v>13732</v>
      </c>
      <c r="Q15051" s="1" t="s">
        <v>13732</v>
      </c>
      <c r="R15051">
        <v>831147</v>
      </c>
      <c r="S15051">
        <v>831147</v>
      </c>
      <c r="T15051" s="2" t="s">
        <v>4000</v>
      </c>
      <c r="U15051" s="2" t="s">
        <v>4000</v>
      </c>
      <c r="V15051" s="2">
        <v>45323</v>
      </c>
      <c r="W15051" s="2">
        <v>45314</v>
      </c>
    </row>
    <row r="15052" spans="1:23" x14ac:dyDescent="0.25">
      <c r="A15052" t="s">
        <v>4001</v>
      </c>
      <c r="B15052">
        <v>2063807</v>
      </c>
      <c r="C15052">
        <v>1922151</v>
      </c>
      <c r="D15052">
        <v>559</v>
      </c>
      <c r="E15052">
        <v>391</v>
      </c>
      <c r="F15052" t="s">
        <v>3036</v>
      </c>
      <c r="G15052" t="s">
        <v>3035</v>
      </c>
      <c r="H15052" t="s">
        <v>3037</v>
      </c>
      <c r="I15052" t="s">
        <v>3037</v>
      </c>
      <c r="J15052" t="s">
        <v>3036</v>
      </c>
      <c r="K15052" t="s">
        <v>3038</v>
      </c>
      <c r="L15052" t="s">
        <v>13766</v>
      </c>
      <c r="M15052" t="s">
        <v>13767</v>
      </c>
      <c r="N15052">
        <v>243164437</v>
      </c>
      <c r="O15052">
        <v>243164437</v>
      </c>
      <c r="P15052" s="1" t="s">
        <v>13732</v>
      </c>
      <c r="Q15052" s="1" t="s">
        <v>13732</v>
      </c>
      <c r="R15052">
        <v>831147</v>
      </c>
      <c r="S15052">
        <v>831147</v>
      </c>
      <c r="T15052" s="2" t="s">
        <v>4002</v>
      </c>
      <c r="U15052" s="2" t="s">
        <v>4002</v>
      </c>
      <c r="V15052" s="2">
        <v>45323</v>
      </c>
      <c r="W15052" s="2">
        <v>45314</v>
      </c>
    </row>
    <row r="15053" spans="1:23" x14ac:dyDescent="0.25">
      <c r="A15053" t="s">
        <v>4003</v>
      </c>
      <c r="B15053">
        <v>2062446</v>
      </c>
      <c r="C15053">
        <v>1920692</v>
      </c>
      <c r="D15053">
        <v>559</v>
      </c>
      <c r="E15053">
        <v>391</v>
      </c>
      <c r="F15053" t="s">
        <v>3036</v>
      </c>
      <c r="G15053" t="s">
        <v>3035</v>
      </c>
      <c r="H15053" t="s">
        <v>3037</v>
      </c>
      <c r="I15053" t="s">
        <v>3037</v>
      </c>
      <c r="J15053" t="s">
        <v>3036</v>
      </c>
      <c r="K15053" t="s">
        <v>3038</v>
      </c>
      <c r="L15053" t="s">
        <v>13766</v>
      </c>
      <c r="M15053" t="s">
        <v>13767</v>
      </c>
      <c r="N15053">
        <v>631727876</v>
      </c>
      <c r="O15053">
        <v>631727876</v>
      </c>
      <c r="P15053" s="1" t="s">
        <v>13744</v>
      </c>
      <c r="Q15053" s="1" t="s">
        <v>13744</v>
      </c>
      <c r="R15053">
        <v>831147</v>
      </c>
      <c r="S15053">
        <v>831147</v>
      </c>
      <c r="T15053" s="2" t="s">
        <v>4004</v>
      </c>
      <c r="U15053" s="2" t="s">
        <v>4004</v>
      </c>
      <c r="V15053" s="2">
        <v>45323</v>
      </c>
      <c r="W15053" s="2">
        <v>45314</v>
      </c>
    </row>
    <row r="15054" spans="1:23" x14ac:dyDescent="0.25">
      <c r="A15054" t="s">
        <v>4005</v>
      </c>
      <c r="B15054">
        <v>2065956</v>
      </c>
      <c r="C15054">
        <v>1923069</v>
      </c>
      <c r="D15054">
        <v>559</v>
      </c>
      <c r="E15054">
        <v>391</v>
      </c>
      <c r="F15054" t="s">
        <v>3036</v>
      </c>
      <c r="G15054" t="s">
        <v>3035</v>
      </c>
      <c r="H15054" t="s">
        <v>3037</v>
      </c>
      <c r="I15054" t="s">
        <v>3037</v>
      </c>
      <c r="J15054" t="s">
        <v>3036</v>
      </c>
      <c r="K15054" t="s">
        <v>3038</v>
      </c>
      <c r="L15054" t="s">
        <v>13766</v>
      </c>
      <c r="M15054" t="s">
        <v>13767</v>
      </c>
      <c r="N15054">
        <v>174096362</v>
      </c>
      <c r="O15054">
        <v>174096362</v>
      </c>
      <c r="P15054" s="1" t="s">
        <v>13728</v>
      </c>
      <c r="Q15054" s="1" t="s">
        <v>13728</v>
      </c>
      <c r="R15054">
        <v>831147</v>
      </c>
      <c r="S15054">
        <v>831147</v>
      </c>
      <c r="T15054" s="2" t="s">
        <v>4006</v>
      </c>
      <c r="U15054" s="2" t="s">
        <v>4006</v>
      </c>
      <c r="V15054" s="2">
        <v>45323</v>
      </c>
      <c r="W15054" s="2">
        <v>45314</v>
      </c>
    </row>
    <row r="15055" spans="1:23" x14ac:dyDescent="0.25">
      <c r="A15055" t="s">
        <v>4007</v>
      </c>
      <c r="B15055">
        <v>2066362</v>
      </c>
      <c r="C15055">
        <v>1923550</v>
      </c>
      <c r="D15055">
        <v>559</v>
      </c>
      <c r="E15055">
        <v>391</v>
      </c>
      <c r="F15055" t="s">
        <v>3036</v>
      </c>
      <c r="G15055" t="s">
        <v>3035</v>
      </c>
      <c r="H15055" t="s">
        <v>3037</v>
      </c>
      <c r="I15055" t="s">
        <v>3037</v>
      </c>
      <c r="J15055" t="s">
        <v>3036</v>
      </c>
      <c r="K15055" t="s">
        <v>3038</v>
      </c>
      <c r="L15055" t="s">
        <v>13766</v>
      </c>
      <c r="M15055" t="s">
        <v>13767</v>
      </c>
      <c r="N15055">
        <v>184907441</v>
      </c>
      <c r="O15055">
        <v>184907441</v>
      </c>
      <c r="P15055" s="1" t="s">
        <v>13734</v>
      </c>
      <c r="Q15055" s="1" t="s">
        <v>13734</v>
      </c>
      <c r="R15055">
        <v>831147</v>
      </c>
      <c r="S15055">
        <v>831147</v>
      </c>
      <c r="T15055" s="2" t="s">
        <v>4008</v>
      </c>
      <c r="U15055" s="2" t="s">
        <v>4008</v>
      </c>
      <c r="V15055" s="2">
        <v>45323</v>
      </c>
      <c r="W15055" s="2">
        <v>45314</v>
      </c>
    </row>
    <row r="15056" spans="1:23" x14ac:dyDescent="0.25">
      <c r="A15056" t="s">
        <v>4009</v>
      </c>
      <c r="B15056">
        <v>2063154</v>
      </c>
      <c r="C15056">
        <v>1921461</v>
      </c>
      <c r="D15056">
        <v>559</v>
      </c>
      <c r="E15056">
        <v>391</v>
      </c>
      <c r="F15056" t="s">
        <v>3036</v>
      </c>
      <c r="G15056" t="s">
        <v>3035</v>
      </c>
      <c r="H15056" t="s">
        <v>3037</v>
      </c>
      <c r="I15056" t="s">
        <v>3037</v>
      </c>
      <c r="J15056" t="s">
        <v>3036</v>
      </c>
      <c r="K15056" t="s">
        <v>3038</v>
      </c>
      <c r="L15056" t="s">
        <v>13766</v>
      </c>
      <c r="M15056" t="s">
        <v>13767</v>
      </c>
      <c r="N15056">
        <v>640874576</v>
      </c>
      <c r="O15056">
        <v>640874576</v>
      </c>
      <c r="P15056" s="1" t="s">
        <v>13746</v>
      </c>
      <c r="Q15056" s="1" t="s">
        <v>13746</v>
      </c>
      <c r="R15056">
        <v>831147</v>
      </c>
      <c r="S15056">
        <v>831147</v>
      </c>
      <c r="T15056" s="2" t="s">
        <v>4010</v>
      </c>
      <c r="U15056" s="2" t="s">
        <v>4010</v>
      </c>
      <c r="V15056" s="2">
        <v>45323</v>
      </c>
      <c r="W15056" s="2">
        <v>45314</v>
      </c>
    </row>
    <row r="15057" spans="1:23" x14ac:dyDescent="0.25">
      <c r="A15057" t="s">
        <v>4011</v>
      </c>
      <c r="B15057">
        <v>2062207</v>
      </c>
      <c r="C15057">
        <v>1920459</v>
      </c>
      <c r="D15057">
        <v>559</v>
      </c>
      <c r="E15057">
        <v>391</v>
      </c>
      <c r="F15057" t="s">
        <v>3036</v>
      </c>
      <c r="G15057" t="s">
        <v>3035</v>
      </c>
      <c r="H15057" t="s">
        <v>3037</v>
      </c>
      <c r="I15057" t="s">
        <v>3037</v>
      </c>
      <c r="J15057" t="s">
        <v>3036</v>
      </c>
      <c r="K15057" t="s">
        <v>3038</v>
      </c>
      <c r="L15057" t="s">
        <v>13766</v>
      </c>
      <c r="M15057" t="s">
        <v>13767</v>
      </c>
      <c r="N15057">
        <v>631705707</v>
      </c>
      <c r="O15057">
        <v>631705707</v>
      </c>
      <c r="P15057" s="1" t="s">
        <v>13740</v>
      </c>
      <c r="Q15057" s="1" t="s">
        <v>13740</v>
      </c>
      <c r="R15057">
        <v>831147</v>
      </c>
      <c r="S15057">
        <v>831147</v>
      </c>
      <c r="T15057" s="2" t="s">
        <v>4012</v>
      </c>
      <c r="U15057" s="2" t="s">
        <v>4012</v>
      </c>
      <c r="V15057" s="2">
        <v>45323</v>
      </c>
      <c r="W15057" s="2">
        <v>45314</v>
      </c>
    </row>
    <row r="15058" spans="1:23" x14ac:dyDescent="0.25">
      <c r="A15058" t="s">
        <v>4013</v>
      </c>
      <c r="B15058">
        <v>2061738</v>
      </c>
      <c r="C15058">
        <v>1920006</v>
      </c>
      <c r="D15058">
        <v>559</v>
      </c>
      <c r="E15058">
        <v>391</v>
      </c>
      <c r="F15058" t="s">
        <v>3036</v>
      </c>
      <c r="G15058" t="s">
        <v>3035</v>
      </c>
      <c r="H15058" t="s">
        <v>3037</v>
      </c>
      <c r="I15058" t="s">
        <v>3037</v>
      </c>
      <c r="J15058" t="s">
        <v>3036</v>
      </c>
      <c r="K15058" t="s">
        <v>3038</v>
      </c>
      <c r="L15058" t="s">
        <v>13766</v>
      </c>
      <c r="M15058" t="s">
        <v>13767</v>
      </c>
      <c r="N15058">
        <v>631716121</v>
      </c>
      <c r="O15058">
        <v>631716121</v>
      </c>
      <c r="P15058" s="1" t="s">
        <v>13740</v>
      </c>
      <c r="Q15058" s="1" t="s">
        <v>13740</v>
      </c>
      <c r="R15058">
        <v>831147</v>
      </c>
      <c r="S15058">
        <v>831147</v>
      </c>
      <c r="T15058" s="2" t="s">
        <v>4014</v>
      </c>
      <c r="U15058" s="2" t="s">
        <v>4014</v>
      </c>
      <c r="V15058" s="2">
        <v>45323</v>
      </c>
      <c r="W15058" s="2">
        <v>45314</v>
      </c>
    </row>
    <row r="15059" spans="1:23" x14ac:dyDescent="0.25">
      <c r="A15059" t="s">
        <v>4015</v>
      </c>
      <c r="B15059">
        <v>2062093</v>
      </c>
      <c r="C15059">
        <v>1920353</v>
      </c>
      <c r="D15059">
        <v>559</v>
      </c>
      <c r="E15059">
        <v>391</v>
      </c>
      <c r="F15059" t="s">
        <v>3036</v>
      </c>
      <c r="G15059" t="s">
        <v>3035</v>
      </c>
      <c r="H15059" t="s">
        <v>3037</v>
      </c>
      <c r="I15059" t="s">
        <v>3037</v>
      </c>
      <c r="J15059" t="s">
        <v>3036</v>
      </c>
      <c r="K15059" t="s">
        <v>3038</v>
      </c>
      <c r="L15059" t="s">
        <v>13766</v>
      </c>
      <c r="M15059" t="s">
        <v>13767</v>
      </c>
      <c r="N15059">
        <v>631705172</v>
      </c>
      <c r="O15059">
        <v>631705172</v>
      </c>
      <c r="P15059" s="1" t="s">
        <v>13740</v>
      </c>
      <c r="Q15059" s="1" t="s">
        <v>13740</v>
      </c>
      <c r="R15059">
        <v>831147</v>
      </c>
      <c r="S15059">
        <v>831147</v>
      </c>
      <c r="T15059" s="2" t="s">
        <v>4016</v>
      </c>
      <c r="U15059" s="2" t="s">
        <v>4016</v>
      </c>
      <c r="V15059" s="2">
        <v>45323</v>
      </c>
      <c r="W15059" s="2">
        <v>45314</v>
      </c>
    </row>
    <row r="15060" spans="1:23" x14ac:dyDescent="0.25">
      <c r="A15060" t="s">
        <v>4017</v>
      </c>
      <c r="B15060">
        <v>2068658</v>
      </c>
      <c r="C15060">
        <v>2021172</v>
      </c>
      <c r="D15060">
        <v>559</v>
      </c>
      <c r="E15060">
        <v>391</v>
      </c>
      <c r="F15060" t="s">
        <v>3036</v>
      </c>
      <c r="G15060" t="s">
        <v>3035</v>
      </c>
      <c r="H15060" t="s">
        <v>3037</v>
      </c>
      <c r="I15060" t="s">
        <v>3037</v>
      </c>
      <c r="J15060" t="s">
        <v>3036</v>
      </c>
      <c r="K15060" t="s">
        <v>3038</v>
      </c>
      <c r="L15060" t="s">
        <v>13766</v>
      </c>
      <c r="M15060" t="s">
        <v>13767</v>
      </c>
      <c r="N15060">
        <v>5131484804</v>
      </c>
      <c r="O15060">
        <v>5131484804</v>
      </c>
      <c r="P15060" s="1" t="s">
        <v>13735</v>
      </c>
      <c r="Q15060" s="1" t="s">
        <v>13735</v>
      </c>
      <c r="R15060">
        <v>831147</v>
      </c>
      <c r="S15060">
        <v>831147</v>
      </c>
      <c r="T15060" s="2" t="s">
        <v>4018</v>
      </c>
      <c r="U15060" s="2" t="s">
        <v>4018</v>
      </c>
      <c r="V15060" s="2">
        <v>45323</v>
      </c>
      <c r="W15060" s="2">
        <v>45314</v>
      </c>
    </row>
    <row r="15061" spans="1:23" x14ac:dyDescent="0.25">
      <c r="A15061" t="s">
        <v>4019</v>
      </c>
      <c r="B15061">
        <v>2067829</v>
      </c>
      <c r="C15061">
        <v>1925208</v>
      </c>
      <c r="D15061">
        <v>559</v>
      </c>
      <c r="E15061">
        <v>391</v>
      </c>
      <c r="F15061" t="s">
        <v>3036</v>
      </c>
      <c r="G15061" t="s">
        <v>3035</v>
      </c>
      <c r="H15061" t="s">
        <v>3037</v>
      </c>
      <c r="I15061" t="s">
        <v>3037</v>
      </c>
      <c r="J15061" t="s">
        <v>3036</v>
      </c>
      <c r="K15061" t="s">
        <v>3038</v>
      </c>
      <c r="L15061" t="s">
        <v>13766</v>
      </c>
      <c r="M15061" t="s">
        <v>13767</v>
      </c>
      <c r="N15061">
        <v>5011510848</v>
      </c>
      <c r="O15061">
        <v>5011510848</v>
      </c>
      <c r="P15061" s="1" t="s">
        <v>13745</v>
      </c>
      <c r="Q15061" s="1" t="s">
        <v>13745</v>
      </c>
      <c r="R15061">
        <v>831147</v>
      </c>
      <c r="S15061">
        <v>831147</v>
      </c>
      <c r="T15061" s="2" t="s">
        <v>4020</v>
      </c>
      <c r="U15061" s="2" t="s">
        <v>4020</v>
      </c>
      <c r="V15061" s="2">
        <v>45323</v>
      </c>
      <c r="W15061" s="2">
        <v>45314</v>
      </c>
    </row>
    <row r="15062" spans="1:23" x14ac:dyDescent="0.25">
      <c r="A15062" t="s">
        <v>4021</v>
      </c>
      <c r="B15062">
        <v>2061748</v>
      </c>
      <c r="C15062">
        <v>1920011</v>
      </c>
      <c r="D15062">
        <v>559</v>
      </c>
      <c r="E15062">
        <v>391</v>
      </c>
      <c r="F15062" t="s">
        <v>3036</v>
      </c>
      <c r="G15062" t="s">
        <v>3035</v>
      </c>
      <c r="H15062" t="s">
        <v>3037</v>
      </c>
      <c r="I15062" t="s">
        <v>3037</v>
      </c>
      <c r="J15062" t="s">
        <v>3036</v>
      </c>
      <c r="K15062" t="s">
        <v>3038</v>
      </c>
      <c r="L15062" t="s">
        <v>13766</v>
      </c>
      <c r="M15062" t="s">
        <v>13767</v>
      </c>
      <c r="N15062">
        <v>631716144</v>
      </c>
      <c r="O15062">
        <v>631716144</v>
      </c>
      <c r="P15062" s="1" t="s">
        <v>13740</v>
      </c>
      <c r="Q15062" s="1" t="s">
        <v>13740</v>
      </c>
      <c r="R15062">
        <v>831147</v>
      </c>
      <c r="S15062">
        <v>831147</v>
      </c>
      <c r="T15062" s="2" t="s">
        <v>4022</v>
      </c>
      <c r="U15062" s="2" t="s">
        <v>4022</v>
      </c>
      <c r="V15062" s="2">
        <v>45323</v>
      </c>
      <c r="W15062" s="2">
        <v>45314</v>
      </c>
    </row>
    <row r="15063" spans="1:23" x14ac:dyDescent="0.25">
      <c r="A15063" t="s">
        <v>4023</v>
      </c>
      <c r="B15063">
        <v>2061208</v>
      </c>
      <c r="C15063">
        <v>1919465</v>
      </c>
      <c r="D15063">
        <v>559</v>
      </c>
      <c r="E15063">
        <v>391</v>
      </c>
      <c r="F15063" t="s">
        <v>3036</v>
      </c>
      <c r="G15063" t="s">
        <v>3035</v>
      </c>
      <c r="H15063" t="s">
        <v>3037</v>
      </c>
      <c r="I15063" t="s">
        <v>3037</v>
      </c>
      <c r="J15063" t="s">
        <v>3036</v>
      </c>
      <c r="K15063" t="s">
        <v>3038</v>
      </c>
      <c r="L15063" t="s">
        <v>13766</v>
      </c>
      <c r="M15063" t="s">
        <v>13767</v>
      </c>
      <c r="N15063">
        <v>491647019</v>
      </c>
      <c r="O15063">
        <v>491647019</v>
      </c>
      <c r="P15063" s="1" t="s">
        <v>13733</v>
      </c>
      <c r="Q15063" s="1" t="s">
        <v>13733</v>
      </c>
      <c r="R15063">
        <v>831147</v>
      </c>
      <c r="S15063">
        <v>831147</v>
      </c>
      <c r="T15063" s="2" t="s">
        <v>4024</v>
      </c>
      <c r="U15063" s="2" t="s">
        <v>4024</v>
      </c>
      <c r="V15063" s="2">
        <v>45323</v>
      </c>
      <c r="W15063" s="2">
        <v>45314</v>
      </c>
    </row>
    <row r="15064" spans="1:23" x14ac:dyDescent="0.25">
      <c r="A15064" t="s">
        <v>4025</v>
      </c>
      <c r="B15064">
        <v>2063181</v>
      </c>
      <c r="C15064">
        <v>1921487</v>
      </c>
      <c r="D15064">
        <v>559</v>
      </c>
      <c r="E15064">
        <v>391</v>
      </c>
      <c r="F15064" t="s">
        <v>3036</v>
      </c>
      <c r="G15064" t="s">
        <v>3035</v>
      </c>
      <c r="H15064" t="s">
        <v>3037</v>
      </c>
      <c r="I15064" t="s">
        <v>3037</v>
      </c>
      <c r="J15064" t="s">
        <v>3036</v>
      </c>
      <c r="K15064" t="s">
        <v>3038</v>
      </c>
      <c r="L15064" t="s">
        <v>13766</v>
      </c>
      <c r="M15064" t="s">
        <v>13767</v>
      </c>
      <c r="N15064">
        <v>640875929</v>
      </c>
      <c r="O15064">
        <v>640875929</v>
      </c>
      <c r="P15064" s="1" t="s">
        <v>13746</v>
      </c>
      <c r="Q15064" s="1" t="s">
        <v>13746</v>
      </c>
      <c r="R15064">
        <v>831147</v>
      </c>
      <c r="S15064">
        <v>831147</v>
      </c>
      <c r="T15064" s="2" t="s">
        <v>4026</v>
      </c>
      <c r="U15064" s="2" t="s">
        <v>4026</v>
      </c>
      <c r="V15064" s="2">
        <v>45323</v>
      </c>
      <c r="W15064" s="2">
        <v>45314</v>
      </c>
    </row>
    <row r="15065" spans="1:23" x14ac:dyDescent="0.25">
      <c r="A15065" t="s">
        <v>4027</v>
      </c>
      <c r="B15065">
        <v>2068384</v>
      </c>
      <c r="C15065">
        <v>1951739</v>
      </c>
      <c r="D15065">
        <v>559</v>
      </c>
      <c r="E15065">
        <v>391</v>
      </c>
      <c r="F15065" t="s">
        <v>3036</v>
      </c>
      <c r="G15065" t="s">
        <v>3035</v>
      </c>
      <c r="H15065" t="s">
        <v>3037</v>
      </c>
      <c r="I15065" t="s">
        <v>3037</v>
      </c>
      <c r="J15065" t="s">
        <v>3036</v>
      </c>
      <c r="K15065" t="s">
        <v>3038</v>
      </c>
      <c r="L15065" t="s">
        <v>13766</v>
      </c>
      <c r="M15065" t="s">
        <v>13767</v>
      </c>
      <c r="N15065">
        <v>5131485236</v>
      </c>
      <c r="O15065">
        <v>5131485236</v>
      </c>
      <c r="P15065" s="1" t="s">
        <v>13735</v>
      </c>
      <c r="Q15065" s="1" t="s">
        <v>13735</v>
      </c>
      <c r="R15065">
        <v>831147</v>
      </c>
      <c r="S15065">
        <v>831147</v>
      </c>
      <c r="T15065" s="2" t="s">
        <v>4028</v>
      </c>
      <c r="U15065" s="2" t="s">
        <v>4028</v>
      </c>
      <c r="V15065" s="2">
        <v>45323</v>
      </c>
      <c r="W15065" s="2">
        <v>45314</v>
      </c>
    </row>
    <row r="15066" spans="1:23" x14ac:dyDescent="0.25">
      <c r="A15066" t="s">
        <v>4029</v>
      </c>
      <c r="B15066">
        <v>2068211</v>
      </c>
      <c r="C15066">
        <v>1925657</v>
      </c>
      <c r="D15066">
        <v>559</v>
      </c>
      <c r="E15066">
        <v>391</v>
      </c>
      <c r="F15066" t="s">
        <v>3036</v>
      </c>
      <c r="G15066" t="s">
        <v>3035</v>
      </c>
      <c r="H15066" t="s">
        <v>3037</v>
      </c>
      <c r="I15066" t="s">
        <v>3037</v>
      </c>
      <c r="J15066" t="s">
        <v>3036</v>
      </c>
      <c r="K15066" t="s">
        <v>3038</v>
      </c>
      <c r="L15066" t="s">
        <v>13766</v>
      </c>
      <c r="M15066" t="s">
        <v>13767</v>
      </c>
      <c r="N15066">
        <v>5131484031</v>
      </c>
      <c r="O15066">
        <v>5131484031</v>
      </c>
      <c r="P15066" s="1" t="s">
        <v>13735</v>
      </c>
      <c r="Q15066" s="1" t="s">
        <v>13735</v>
      </c>
      <c r="R15066">
        <v>831147</v>
      </c>
      <c r="S15066">
        <v>831147</v>
      </c>
      <c r="T15066" s="2" t="s">
        <v>4030</v>
      </c>
      <c r="U15066" s="2" t="s">
        <v>4030</v>
      </c>
      <c r="V15066" s="2">
        <v>45323</v>
      </c>
      <c r="W15066" s="2">
        <v>45314</v>
      </c>
    </row>
    <row r="15067" spans="1:23" x14ac:dyDescent="0.25">
      <c r="A15067" t="s">
        <v>4031</v>
      </c>
      <c r="B15067">
        <v>2066257</v>
      </c>
      <c r="C15067">
        <v>1923419</v>
      </c>
      <c r="D15067">
        <v>559</v>
      </c>
      <c r="E15067">
        <v>391</v>
      </c>
      <c r="F15067" t="s">
        <v>3036</v>
      </c>
      <c r="G15067" t="s">
        <v>3035</v>
      </c>
      <c r="H15067" t="s">
        <v>3037</v>
      </c>
      <c r="I15067" t="s">
        <v>3037</v>
      </c>
      <c r="J15067" t="s">
        <v>3036</v>
      </c>
      <c r="K15067" t="s">
        <v>3038</v>
      </c>
      <c r="L15067" t="s">
        <v>13766</v>
      </c>
      <c r="M15067" t="s">
        <v>13767</v>
      </c>
      <c r="N15067">
        <v>5002184209</v>
      </c>
      <c r="O15067">
        <v>5002184209</v>
      </c>
      <c r="P15067" s="1" t="s">
        <v>13743</v>
      </c>
      <c r="Q15067" s="1" t="s">
        <v>13743</v>
      </c>
      <c r="R15067">
        <v>831147</v>
      </c>
      <c r="S15067">
        <v>831147</v>
      </c>
      <c r="T15067" s="2" t="s">
        <v>4032</v>
      </c>
      <c r="U15067" s="2" t="s">
        <v>4032</v>
      </c>
      <c r="V15067" s="2">
        <v>45323</v>
      </c>
      <c r="W15067" s="2">
        <v>45314</v>
      </c>
    </row>
    <row r="15068" spans="1:23" x14ac:dyDescent="0.25">
      <c r="A15068" t="s">
        <v>4033</v>
      </c>
      <c r="B15068">
        <v>2063863</v>
      </c>
      <c r="C15068">
        <v>1922231</v>
      </c>
      <c r="D15068">
        <v>559</v>
      </c>
      <c r="E15068">
        <v>391</v>
      </c>
      <c r="F15068" t="s">
        <v>3036</v>
      </c>
      <c r="G15068" t="s">
        <v>3035</v>
      </c>
      <c r="H15068" t="s">
        <v>3037</v>
      </c>
      <c r="I15068" t="s">
        <v>3037</v>
      </c>
      <c r="J15068" t="s">
        <v>3036</v>
      </c>
      <c r="K15068" t="s">
        <v>3038</v>
      </c>
      <c r="L15068" t="s">
        <v>13766</v>
      </c>
      <c r="M15068" t="s">
        <v>13767</v>
      </c>
      <c r="N15068">
        <v>243163787</v>
      </c>
      <c r="O15068">
        <v>243163787</v>
      </c>
      <c r="P15068" s="1" t="s">
        <v>13732</v>
      </c>
      <c r="Q15068" s="1" t="s">
        <v>13732</v>
      </c>
      <c r="R15068">
        <v>831147</v>
      </c>
      <c r="S15068">
        <v>831147</v>
      </c>
      <c r="T15068" s="2" t="s">
        <v>4034</v>
      </c>
      <c r="U15068" s="2" t="s">
        <v>4034</v>
      </c>
      <c r="V15068" s="2">
        <v>45323</v>
      </c>
      <c r="W15068" s="2">
        <v>45314</v>
      </c>
    </row>
    <row r="15069" spans="1:23" x14ac:dyDescent="0.25">
      <c r="A15069" t="s">
        <v>4035</v>
      </c>
      <c r="B15069">
        <v>2063991</v>
      </c>
      <c r="C15069">
        <v>1922366</v>
      </c>
      <c r="D15069">
        <v>559</v>
      </c>
      <c r="E15069">
        <v>391</v>
      </c>
      <c r="F15069" t="s">
        <v>3036</v>
      </c>
      <c r="G15069" t="s">
        <v>3035</v>
      </c>
      <c r="H15069" t="s">
        <v>3037</v>
      </c>
      <c r="I15069" t="s">
        <v>3037</v>
      </c>
      <c r="J15069" t="s">
        <v>3036</v>
      </c>
      <c r="K15069" t="s">
        <v>3038</v>
      </c>
      <c r="L15069" t="s">
        <v>13766</v>
      </c>
      <c r="M15069" t="s">
        <v>13767</v>
      </c>
      <c r="N15069">
        <v>174094524</v>
      </c>
      <c r="O15069">
        <v>174094524</v>
      </c>
      <c r="P15069" s="1" t="s">
        <v>13728</v>
      </c>
      <c r="Q15069" s="1" t="s">
        <v>13728</v>
      </c>
      <c r="R15069">
        <v>831147</v>
      </c>
      <c r="S15069">
        <v>831147</v>
      </c>
      <c r="T15069" s="2" t="s">
        <v>4036</v>
      </c>
      <c r="U15069" s="2" t="s">
        <v>4036</v>
      </c>
      <c r="V15069" s="2">
        <v>45323</v>
      </c>
      <c r="W15069" s="2">
        <v>45314</v>
      </c>
    </row>
    <row r="15070" spans="1:23" x14ac:dyDescent="0.25">
      <c r="A15070" t="s">
        <v>4037</v>
      </c>
      <c r="B15070">
        <v>2068495</v>
      </c>
      <c r="C15070">
        <v>1974428</v>
      </c>
      <c r="D15070">
        <v>559</v>
      </c>
      <c r="E15070">
        <v>391</v>
      </c>
      <c r="F15070" t="s">
        <v>3036</v>
      </c>
      <c r="G15070" t="s">
        <v>3035</v>
      </c>
      <c r="H15070" t="s">
        <v>3037</v>
      </c>
      <c r="I15070" t="s">
        <v>3037</v>
      </c>
      <c r="J15070" t="s">
        <v>3036</v>
      </c>
      <c r="K15070" t="s">
        <v>3038</v>
      </c>
      <c r="L15070" t="s">
        <v>13766</v>
      </c>
      <c r="M15070" t="s">
        <v>13767</v>
      </c>
      <c r="N15070">
        <v>530805144</v>
      </c>
      <c r="O15070">
        <v>530805144</v>
      </c>
      <c r="P15070" s="1" t="s">
        <v>13729</v>
      </c>
      <c r="Q15070" s="1" t="s">
        <v>13729</v>
      </c>
      <c r="R15070">
        <v>831147</v>
      </c>
      <c r="S15070">
        <v>831147</v>
      </c>
      <c r="T15070" s="2" t="s">
        <v>4038</v>
      </c>
      <c r="U15070" s="2" t="s">
        <v>4038</v>
      </c>
      <c r="V15070" s="2">
        <v>45323</v>
      </c>
      <c r="W15070" s="2">
        <v>45314</v>
      </c>
    </row>
    <row r="15071" spans="1:23" x14ac:dyDescent="0.25">
      <c r="A15071" t="s">
        <v>4039</v>
      </c>
      <c r="B15071">
        <v>2063574</v>
      </c>
      <c r="C15071">
        <v>1921853</v>
      </c>
      <c r="D15071">
        <v>559</v>
      </c>
      <c r="E15071">
        <v>391</v>
      </c>
      <c r="F15071" t="s">
        <v>3036</v>
      </c>
      <c r="G15071" t="s">
        <v>3035</v>
      </c>
      <c r="H15071" t="s">
        <v>3037</v>
      </c>
      <c r="I15071" t="s">
        <v>3037</v>
      </c>
      <c r="J15071" t="s">
        <v>3036</v>
      </c>
      <c r="K15071" t="s">
        <v>3038</v>
      </c>
      <c r="L15071" t="s">
        <v>13766</v>
      </c>
      <c r="M15071" t="s">
        <v>13767</v>
      </c>
      <c r="N15071">
        <v>642214514</v>
      </c>
      <c r="O15071">
        <v>642214514</v>
      </c>
      <c r="P15071" s="1" t="s">
        <v>13732</v>
      </c>
      <c r="Q15071" s="1" t="s">
        <v>13732</v>
      </c>
      <c r="R15071">
        <v>831147</v>
      </c>
      <c r="S15071">
        <v>831147</v>
      </c>
      <c r="T15071" s="2" t="s">
        <v>4040</v>
      </c>
      <c r="U15071" s="2" t="s">
        <v>4040</v>
      </c>
      <c r="V15071" s="2">
        <v>45323</v>
      </c>
      <c r="W15071" s="2">
        <v>45314</v>
      </c>
    </row>
    <row r="15072" spans="1:23" x14ac:dyDescent="0.25">
      <c r="A15072" t="s">
        <v>4041</v>
      </c>
      <c r="B15072">
        <v>2061924</v>
      </c>
      <c r="C15072">
        <v>1920190</v>
      </c>
      <c r="D15072">
        <v>559</v>
      </c>
      <c r="E15072">
        <v>391</v>
      </c>
      <c r="F15072" t="s">
        <v>3036</v>
      </c>
      <c r="G15072" t="s">
        <v>3035</v>
      </c>
      <c r="H15072" t="s">
        <v>3037</v>
      </c>
      <c r="I15072" t="s">
        <v>3037</v>
      </c>
      <c r="J15072" t="s">
        <v>3036</v>
      </c>
      <c r="K15072" t="s">
        <v>3038</v>
      </c>
      <c r="L15072" t="s">
        <v>13766</v>
      </c>
      <c r="M15072" t="s">
        <v>13767</v>
      </c>
      <c r="N15072">
        <v>491644359</v>
      </c>
      <c r="O15072">
        <v>491644359</v>
      </c>
      <c r="P15072" s="1" t="s">
        <v>13733</v>
      </c>
      <c r="Q15072" s="1" t="s">
        <v>13733</v>
      </c>
      <c r="R15072">
        <v>831147</v>
      </c>
      <c r="S15072">
        <v>831147</v>
      </c>
      <c r="T15072" s="2" t="s">
        <v>4042</v>
      </c>
      <c r="U15072" s="2" t="s">
        <v>4042</v>
      </c>
      <c r="V15072" s="2">
        <v>45323</v>
      </c>
      <c r="W15072" s="2">
        <v>45314</v>
      </c>
    </row>
    <row r="15073" spans="1:23" x14ac:dyDescent="0.25">
      <c r="A15073" t="s">
        <v>4043</v>
      </c>
      <c r="B15073">
        <v>2067164</v>
      </c>
      <c r="C15073">
        <v>1924457</v>
      </c>
      <c r="D15073">
        <v>559</v>
      </c>
      <c r="E15073">
        <v>391</v>
      </c>
      <c r="F15073" t="s">
        <v>3036</v>
      </c>
      <c r="G15073" t="s">
        <v>3035</v>
      </c>
      <c r="H15073" t="s">
        <v>3037</v>
      </c>
      <c r="I15073" t="s">
        <v>3037</v>
      </c>
      <c r="J15073" t="s">
        <v>3036</v>
      </c>
      <c r="K15073" t="s">
        <v>3038</v>
      </c>
      <c r="L15073" t="s">
        <v>13766</v>
      </c>
      <c r="M15073" t="s">
        <v>13767</v>
      </c>
      <c r="N15073">
        <v>784933650</v>
      </c>
      <c r="O15073">
        <v>784933650</v>
      </c>
      <c r="P15073" s="1" t="s">
        <v>13734</v>
      </c>
      <c r="Q15073" s="1" t="s">
        <v>13734</v>
      </c>
      <c r="R15073">
        <v>831147</v>
      </c>
      <c r="S15073">
        <v>831147</v>
      </c>
      <c r="T15073" s="2" t="s">
        <v>4044</v>
      </c>
      <c r="U15073" s="2" t="s">
        <v>4044</v>
      </c>
      <c r="V15073" s="2">
        <v>45323</v>
      </c>
      <c r="W15073" s="2">
        <v>45314</v>
      </c>
    </row>
    <row r="15074" spans="1:23" x14ac:dyDescent="0.25">
      <c r="A15074" t="s">
        <v>4045</v>
      </c>
      <c r="B15074">
        <v>2068559</v>
      </c>
      <c r="C15074">
        <v>1992786</v>
      </c>
      <c r="D15074">
        <v>559</v>
      </c>
      <c r="E15074">
        <v>391</v>
      </c>
      <c r="F15074" t="s">
        <v>3036</v>
      </c>
      <c r="G15074" t="s">
        <v>3035</v>
      </c>
      <c r="H15074" t="s">
        <v>3037</v>
      </c>
      <c r="I15074" t="s">
        <v>3037</v>
      </c>
      <c r="J15074" t="s">
        <v>3036</v>
      </c>
      <c r="K15074" t="s">
        <v>3038</v>
      </c>
      <c r="L15074" t="s">
        <v>13766</v>
      </c>
      <c r="M15074" t="s">
        <v>13767</v>
      </c>
      <c r="N15074">
        <v>135288390</v>
      </c>
      <c r="O15074">
        <v>135288390</v>
      </c>
      <c r="P15074" s="1" t="s">
        <v>13754</v>
      </c>
      <c r="Q15074" s="1" t="s">
        <v>13754</v>
      </c>
      <c r="R15074">
        <v>831147</v>
      </c>
      <c r="S15074">
        <v>831147</v>
      </c>
      <c r="T15074" s="2" t="s">
        <v>4046</v>
      </c>
      <c r="U15074" s="2" t="s">
        <v>4046</v>
      </c>
      <c r="V15074" s="2">
        <v>45323</v>
      </c>
      <c r="W15074" s="2">
        <v>45314</v>
      </c>
    </row>
    <row r="15075" spans="1:23" x14ac:dyDescent="0.25">
      <c r="A15075" t="s">
        <v>4047</v>
      </c>
      <c r="B15075">
        <v>2062760</v>
      </c>
      <c r="C15075">
        <v>1921054</v>
      </c>
      <c r="D15075">
        <v>559</v>
      </c>
      <c r="E15075">
        <v>391</v>
      </c>
      <c r="F15075" t="s">
        <v>3036</v>
      </c>
      <c r="G15075" t="s">
        <v>3035</v>
      </c>
      <c r="H15075" t="s">
        <v>3037</v>
      </c>
      <c r="I15075" t="s">
        <v>3037</v>
      </c>
      <c r="J15075" t="s">
        <v>3036</v>
      </c>
      <c r="K15075" t="s">
        <v>3038</v>
      </c>
      <c r="L15075" t="s">
        <v>13766</v>
      </c>
      <c r="M15075" t="s">
        <v>13767</v>
      </c>
      <c r="N15075">
        <v>631703786</v>
      </c>
      <c r="O15075">
        <v>631703786</v>
      </c>
      <c r="P15075" s="1" t="s">
        <v>13740</v>
      </c>
      <c r="Q15075" s="1" t="s">
        <v>13740</v>
      </c>
      <c r="R15075">
        <v>831147</v>
      </c>
      <c r="S15075">
        <v>831147</v>
      </c>
      <c r="T15075" s="2" t="s">
        <v>4048</v>
      </c>
      <c r="U15075" s="2" t="s">
        <v>4048</v>
      </c>
      <c r="V15075" s="2">
        <v>45323</v>
      </c>
      <c r="W15075" s="2">
        <v>45314</v>
      </c>
    </row>
    <row r="15076" spans="1:23" x14ac:dyDescent="0.25">
      <c r="A15076" t="s">
        <v>4049</v>
      </c>
      <c r="B15076">
        <v>2063513</v>
      </c>
      <c r="C15076">
        <v>1921740</v>
      </c>
      <c r="D15076">
        <v>559</v>
      </c>
      <c r="E15076">
        <v>391</v>
      </c>
      <c r="F15076" t="s">
        <v>3036</v>
      </c>
      <c r="G15076" t="s">
        <v>3035</v>
      </c>
      <c r="H15076" t="s">
        <v>3037</v>
      </c>
      <c r="I15076" t="s">
        <v>3037</v>
      </c>
      <c r="J15076" t="s">
        <v>3036</v>
      </c>
      <c r="K15076" t="s">
        <v>3038</v>
      </c>
      <c r="L15076" t="s">
        <v>13766</v>
      </c>
      <c r="M15076" t="s">
        <v>13767</v>
      </c>
      <c r="N15076">
        <v>642203947</v>
      </c>
      <c r="O15076">
        <v>642203947</v>
      </c>
      <c r="P15076" s="1" t="s">
        <v>13732</v>
      </c>
      <c r="Q15076" s="1" t="s">
        <v>13732</v>
      </c>
      <c r="R15076">
        <v>831147</v>
      </c>
      <c r="S15076">
        <v>831147</v>
      </c>
      <c r="T15076" s="2" t="s">
        <v>4050</v>
      </c>
      <c r="U15076" s="2" t="s">
        <v>4050</v>
      </c>
      <c r="V15076" s="2">
        <v>45323</v>
      </c>
      <c r="W15076" s="2">
        <v>45314</v>
      </c>
    </row>
    <row r="15077" spans="1:23" x14ac:dyDescent="0.25">
      <c r="A15077" t="s">
        <v>4051</v>
      </c>
      <c r="B15077">
        <v>2066469</v>
      </c>
      <c r="C15077">
        <v>1923675</v>
      </c>
      <c r="D15077">
        <v>559</v>
      </c>
      <c r="E15077">
        <v>391</v>
      </c>
      <c r="F15077" t="s">
        <v>3036</v>
      </c>
      <c r="G15077" t="s">
        <v>3035</v>
      </c>
      <c r="H15077" t="s">
        <v>3037</v>
      </c>
      <c r="I15077" t="s">
        <v>3037</v>
      </c>
      <c r="J15077" t="s">
        <v>3036</v>
      </c>
      <c r="K15077" t="s">
        <v>3038</v>
      </c>
      <c r="L15077" t="s">
        <v>13766</v>
      </c>
      <c r="M15077" t="s">
        <v>13767</v>
      </c>
      <c r="N15077">
        <v>5010360700</v>
      </c>
      <c r="O15077">
        <v>5010360700</v>
      </c>
      <c r="P15077" s="1" t="s">
        <v>13737</v>
      </c>
      <c r="Q15077" s="1" t="s">
        <v>13737</v>
      </c>
      <c r="R15077">
        <v>831147</v>
      </c>
      <c r="S15077">
        <v>831147</v>
      </c>
      <c r="T15077" s="2" t="s">
        <v>4052</v>
      </c>
      <c r="U15077" s="2" t="s">
        <v>4052</v>
      </c>
      <c r="V15077" s="2">
        <v>45323</v>
      </c>
      <c r="W15077" s="2">
        <v>45314</v>
      </c>
    </row>
    <row r="15078" spans="1:23" x14ac:dyDescent="0.25">
      <c r="A15078" t="s">
        <v>4053</v>
      </c>
      <c r="B15078">
        <v>2067714</v>
      </c>
      <c r="C15078">
        <v>1925078</v>
      </c>
      <c r="D15078">
        <v>559</v>
      </c>
      <c r="E15078">
        <v>391</v>
      </c>
      <c r="F15078" t="s">
        <v>3036</v>
      </c>
      <c r="G15078" t="s">
        <v>3035</v>
      </c>
      <c r="H15078" t="s">
        <v>3037</v>
      </c>
      <c r="I15078" t="s">
        <v>3037</v>
      </c>
      <c r="J15078" t="s">
        <v>3036</v>
      </c>
      <c r="K15078" t="s">
        <v>3038</v>
      </c>
      <c r="L15078" t="s">
        <v>13766</v>
      </c>
      <c r="M15078" t="s">
        <v>13767</v>
      </c>
      <c r="N15078">
        <v>5116062898</v>
      </c>
      <c r="O15078">
        <v>5116062898</v>
      </c>
      <c r="P15078" s="1" t="s">
        <v>13742</v>
      </c>
      <c r="Q15078" s="1" t="s">
        <v>13742</v>
      </c>
      <c r="R15078">
        <v>831147</v>
      </c>
      <c r="S15078">
        <v>831147</v>
      </c>
      <c r="T15078" s="2" t="s">
        <v>4054</v>
      </c>
      <c r="U15078" s="2" t="s">
        <v>4054</v>
      </c>
      <c r="V15078" s="2">
        <v>45323</v>
      </c>
      <c r="W15078" s="2">
        <v>45314</v>
      </c>
    </row>
    <row r="15079" spans="1:23" x14ac:dyDescent="0.25">
      <c r="A15079" t="s">
        <v>4055</v>
      </c>
      <c r="B15079">
        <v>2065593</v>
      </c>
      <c r="C15079">
        <v>1922646</v>
      </c>
      <c r="D15079">
        <v>559</v>
      </c>
      <c r="E15079">
        <v>391</v>
      </c>
      <c r="F15079" t="s">
        <v>3036</v>
      </c>
      <c r="G15079" t="s">
        <v>3035</v>
      </c>
      <c r="H15079" t="s">
        <v>3037</v>
      </c>
      <c r="I15079" t="s">
        <v>3037</v>
      </c>
      <c r="J15079" t="s">
        <v>3036</v>
      </c>
      <c r="K15079" t="s">
        <v>3038</v>
      </c>
      <c r="L15079" t="s">
        <v>13766</v>
      </c>
      <c r="M15079" t="s">
        <v>13767</v>
      </c>
      <c r="N15079">
        <v>174095992</v>
      </c>
      <c r="O15079">
        <v>174095992</v>
      </c>
      <c r="P15079" s="1" t="s">
        <v>13728</v>
      </c>
      <c r="Q15079" s="1" t="s">
        <v>13728</v>
      </c>
      <c r="R15079">
        <v>831147</v>
      </c>
      <c r="S15079">
        <v>831147</v>
      </c>
      <c r="T15079" s="2" t="s">
        <v>4056</v>
      </c>
      <c r="U15079" s="2" t="s">
        <v>4056</v>
      </c>
      <c r="V15079" s="2">
        <v>45323</v>
      </c>
      <c r="W15079" s="2">
        <v>45314</v>
      </c>
    </row>
    <row r="15080" spans="1:23" x14ac:dyDescent="0.25">
      <c r="A15080" t="s">
        <v>4057</v>
      </c>
      <c r="B15080">
        <v>2063015</v>
      </c>
      <c r="C15080">
        <v>1921333</v>
      </c>
      <c r="D15080">
        <v>559</v>
      </c>
      <c r="E15080">
        <v>391</v>
      </c>
      <c r="F15080" t="s">
        <v>3036</v>
      </c>
      <c r="G15080" t="s">
        <v>3035</v>
      </c>
      <c r="H15080" t="s">
        <v>3037</v>
      </c>
      <c r="I15080" t="s">
        <v>3037</v>
      </c>
      <c r="J15080" t="s">
        <v>3036</v>
      </c>
      <c r="K15080" t="s">
        <v>3038</v>
      </c>
      <c r="L15080" t="s">
        <v>13766</v>
      </c>
      <c r="M15080" t="s">
        <v>13767</v>
      </c>
      <c r="N15080">
        <v>640874300</v>
      </c>
      <c r="O15080">
        <v>640874300</v>
      </c>
      <c r="P15080" s="1" t="s">
        <v>13746</v>
      </c>
      <c r="Q15080" s="1" t="s">
        <v>13746</v>
      </c>
      <c r="R15080">
        <v>831147</v>
      </c>
      <c r="S15080">
        <v>831147</v>
      </c>
      <c r="T15080" s="2" t="s">
        <v>4058</v>
      </c>
      <c r="U15080" s="2" t="s">
        <v>4058</v>
      </c>
      <c r="V15080" s="2">
        <v>45323</v>
      </c>
      <c r="W15080" s="2">
        <v>45314</v>
      </c>
    </row>
    <row r="15081" spans="1:23" x14ac:dyDescent="0.25">
      <c r="A15081" t="s">
        <v>4059</v>
      </c>
      <c r="B15081">
        <v>2063756</v>
      </c>
      <c r="C15081">
        <v>1922081</v>
      </c>
      <c r="D15081">
        <v>559</v>
      </c>
      <c r="E15081">
        <v>391</v>
      </c>
      <c r="F15081" t="s">
        <v>3036</v>
      </c>
      <c r="G15081" t="s">
        <v>3035</v>
      </c>
      <c r="H15081" t="s">
        <v>3037</v>
      </c>
      <c r="I15081" t="s">
        <v>3037</v>
      </c>
      <c r="J15081" t="s">
        <v>3036</v>
      </c>
      <c r="K15081" t="s">
        <v>3038</v>
      </c>
      <c r="L15081" t="s">
        <v>13766</v>
      </c>
      <c r="M15081" t="s">
        <v>13767</v>
      </c>
      <c r="N15081">
        <v>642203900</v>
      </c>
      <c r="O15081">
        <v>642203900</v>
      </c>
      <c r="P15081" s="1" t="s">
        <v>13732</v>
      </c>
      <c r="Q15081" s="1" t="s">
        <v>13732</v>
      </c>
      <c r="R15081">
        <v>831147</v>
      </c>
      <c r="S15081">
        <v>831147</v>
      </c>
      <c r="T15081" s="2" t="s">
        <v>4060</v>
      </c>
      <c r="U15081" s="2" t="s">
        <v>4060</v>
      </c>
      <c r="V15081" s="2">
        <v>45323</v>
      </c>
      <c r="W15081" s="2">
        <v>45314</v>
      </c>
    </row>
    <row r="15082" spans="1:23" x14ac:dyDescent="0.25">
      <c r="A15082" t="s">
        <v>4061</v>
      </c>
      <c r="B15082">
        <v>2062579</v>
      </c>
      <c r="C15082">
        <v>1920839</v>
      </c>
      <c r="D15082">
        <v>559</v>
      </c>
      <c r="E15082">
        <v>391</v>
      </c>
      <c r="F15082" t="s">
        <v>3036</v>
      </c>
      <c r="G15082" t="s">
        <v>3035</v>
      </c>
      <c r="H15082" t="s">
        <v>3037</v>
      </c>
      <c r="I15082" t="s">
        <v>3037</v>
      </c>
      <c r="J15082" t="s">
        <v>3036</v>
      </c>
      <c r="K15082" t="s">
        <v>3038</v>
      </c>
      <c r="L15082" t="s">
        <v>13766</v>
      </c>
      <c r="M15082" t="s">
        <v>13767</v>
      </c>
      <c r="N15082">
        <v>631704728</v>
      </c>
      <c r="O15082">
        <v>631704728</v>
      </c>
      <c r="P15082" s="1" t="s">
        <v>13740</v>
      </c>
      <c r="Q15082" s="1" t="s">
        <v>13740</v>
      </c>
      <c r="R15082">
        <v>831147</v>
      </c>
      <c r="S15082">
        <v>831147</v>
      </c>
      <c r="T15082" s="2" t="s">
        <v>4062</v>
      </c>
      <c r="U15082" s="2" t="s">
        <v>4062</v>
      </c>
      <c r="V15082" s="2">
        <v>45323</v>
      </c>
      <c r="W15082" s="2">
        <v>45314</v>
      </c>
    </row>
    <row r="15083" spans="1:23" x14ac:dyDescent="0.25">
      <c r="A15083" t="s">
        <v>4063</v>
      </c>
      <c r="B15083">
        <v>2067957</v>
      </c>
      <c r="C15083">
        <v>1925383</v>
      </c>
      <c r="D15083">
        <v>559</v>
      </c>
      <c r="E15083">
        <v>391</v>
      </c>
      <c r="F15083" t="s">
        <v>3036</v>
      </c>
      <c r="G15083" t="s">
        <v>3035</v>
      </c>
      <c r="H15083" t="s">
        <v>3037</v>
      </c>
      <c r="I15083" t="s">
        <v>3037</v>
      </c>
      <c r="J15083" t="s">
        <v>3036</v>
      </c>
      <c r="K15083" t="s">
        <v>3038</v>
      </c>
      <c r="L15083" t="s">
        <v>13766</v>
      </c>
      <c r="M15083" t="s">
        <v>13767</v>
      </c>
      <c r="N15083">
        <v>5011182243</v>
      </c>
      <c r="O15083">
        <v>5011182243</v>
      </c>
      <c r="P15083" s="1" t="s">
        <v>13745</v>
      </c>
      <c r="Q15083" s="1" t="s">
        <v>13745</v>
      </c>
      <c r="R15083">
        <v>831147</v>
      </c>
      <c r="S15083">
        <v>831147</v>
      </c>
      <c r="T15083" s="2" t="s">
        <v>4064</v>
      </c>
      <c r="U15083" s="2" t="s">
        <v>4064</v>
      </c>
      <c r="V15083" s="2">
        <v>45323</v>
      </c>
      <c r="W15083" s="2">
        <v>45314</v>
      </c>
    </row>
    <row r="15084" spans="1:23" x14ac:dyDescent="0.25">
      <c r="A15084" t="s">
        <v>4065</v>
      </c>
      <c r="B15084">
        <v>2062781</v>
      </c>
      <c r="C15084">
        <v>1921077</v>
      </c>
      <c r="D15084">
        <v>559</v>
      </c>
      <c r="E15084">
        <v>391</v>
      </c>
      <c r="F15084" t="s">
        <v>3036</v>
      </c>
      <c r="G15084" t="s">
        <v>3035</v>
      </c>
      <c r="H15084" t="s">
        <v>3037</v>
      </c>
      <c r="I15084" t="s">
        <v>3037</v>
      </c>
      <c r="J15084" t="s">
        <v>3036</v>
      </c>
      <c r="K15084" t="s">
        <v>3038</v>
      </c>
      <c r="L15084" t="s">
        <v>13766</v>
      </c>
      <c r="M15084" t="s">
        <v>13767</v>
      </c>
      <c r="N15084">
        <v>631703790</v>
      </c>
      <c r="O15084">
        <v>631703790</v>
      </c>
      <c r="P15084" s="1" t="s">
        <v>13740</v>
      </c>
      <c r="Q15084" s="1" t="s">
        <v>13740</v>
      </c>
      <c r="R15084">
        <v>831147</v>
      </c>
      <c r="S15084">
        <v>831147</v>
      </c>
      <c r="T15084" s="2" t="s">
        <v>4066</v>
      </c>
      <c r="U15084" s="2" t="s">
        <v>4066</v>
      </c>
      <c r="V15084" s="2">
        <v>45323</v>
      </c>
      <c r="W15084" s="2">
        <v>45314</v>
      </c>
    </row>
    <row r="15085" spans="1:23" x14ac:dyDescent="0.25">
      <c r="A15085" t="s">
        <v>4067</v>
      </c>
      <c r="B15085">
        <v>2061861</v>
      </c>
      <c r="C15085">
        <v>1920127</v>
      </c>
      <c r="D15085">
        <v>559</v>
      </c>
      <c r="E15085">
        <v>391</v>
      </c>
      <c r="F15085" t="s">
        <v>3036</v>
      </c>
      <c r="G15085" t="s">
        <v>3035</v>
      </c>
      <c r="H15085" t="s">
        <v>3037</v>
      </c>
      <c r="I15085" t="s">
        <v>3037</v>
      </c>
      <c r="J15085" t="s">
        <v>3036</v>
      </c>
      <c r="K15085" t="s">
        <v>3038</v>
      </c>
      <c r="L15085" t="s">
        <v>13766</v>
      </c>
      <c r="M15085" t="s">
        <v>13767</v>
      </c>
      <c r="N15085">
        <v>631717114</v>
      </c>
      <c r="O15085">
        <v>631717114</v>
      </c>
      <c r="P15085" s="1" t="s">
        <v>13740</v>
      </c>
      <c r="Q15085" s="1" t="s">
        <v>13740</v>
      </c>
      <c r="R15085">
        <v>831147</v>
      </c>
      <c r="S15085">
        <v>831147</v>
      </c>
      <c r="T15085" s="2" t="s">
        <v>4068</v>
      </c>
      <c r="U15085" s="2" t="s">
        <v>4068</v>
      </c>
      <c r="V15085" s="2">
        <v>45323</v>
      </c>
      <c r="W15085" s="2">
        <v>45314</v>
      </c>
    </row>
    <row r="15086" spans="1:23" x14ac:dyDescent="0.25">
      <c r="A15086" t="s">
        <v>4069</v>
      </c>
      <c r="B15086">
        <v>2061301</v>
      </c>
      <c r="C15086">
        <v>1919563</v>
      </c>
      <c r="D15086">
        <v>559</v>
      </c>
      <c r="E15086">
        <v>391</v>
      </c>
      <c r="F15086" t="s">
        <v>3036</v>
      </c>
      <c r="G15086" t="s">
        <v>3035</v>
      </c>
      <c r="H15086" t="s">
        <v>3037</v>
      </c>
      <c r="I15086" t="s">
        <v>3037</v>
      </c>
      <c r="J15086" t="s">
        <v>3036</v>
      </c>
      <c r="K15086" t="s">
        <v>3038</v>
      </c>
      <c r="L15086" t="s">
        <v>13766</v>
      </c>
      <c r="M15086" t="s">
        <v>13767</v>
      </c>
      <c r="N15086">
        <v>631716316</v>
      </c>
      <c r="O15086">
        <v>631716316</v>
      </c>
      <c r="P15086" s="1" t="s">
        <v>13740</v>
      </c>
      <c r="Q15086" s="1" t="s">
        <v>13740</v>
      </c>
      <c r="R15086">
        <v>831147</v>
      </c>
      <c r="S15086">
        <v>831147</v>
      </c>
      <c r="T15086" s="2" t="s">
        <v>4070</v>
      </c>
      <c r="U15086" s="2" t="s">
        <v>4070</v>
      </c>
      <c r="V15086" s="2">
        <v>45323</v>
      </c>
      <c r="W15086" s="2">
        <v>45314</v>
      </c>
    </row>
    <row r="15087" spans="1:23" x14ac:dyDescent="0.25">
      <c r="A15087" t="s">
        <v>4071</v>
      </c>
      <c r="B15087">
        <v>2068371</v>
      </c>
      <c r="C15087">
        <v>1948404</v>
      </c>
      <c r="D15087">
        <v>559</v>
      </c>
      <c r="E15087">
        <v>391</v>
      </c>
      <c r="F15087" t="s">
        <v>3036</v>
      </c>
      <c r="G15087" t="s">
        <v>3035</v>
      </c>
      <c r="H15087" t="s">
        <v>3037</v>
      </c>
      <c r="I15087" t="s">
        <v>3037</v>
      </c>
      <c r="J15087" t="s">
        <v>3036</v>
      </c>
      <c r="K15087" t="s">
        <v>3038</v>
      </c>
      <c r="L15087" t="s">
        <v>13766</v>
      </c>
      <c r="M15087" t="s">
        <v>13767</v>
      </c>
      <c r="N15087">
        <v>5131484763</v>
      </c>
      <c r="O15087">
        <v>5131484763</v>
      </c>
      <c r="P15087" s="1" t="s">
        <v>13735</v>
      </c>
      <c r="Q15087" s="1" t="s">
        <v>13735</v>
      </c>
      <c r="R15087">
        <v>831147</v>
      </c>
      <c r="S15087">
        <v>831147</v>
      </c>
      <c r="T15087" s="2" t="s">
        <v>4072</v>
      </c>
      <c r="U15087" s="2" t="s">
        <v>4072</v>
      </c>
      <c r="V15087" s="2">
        <v>45323</v>
      </c>
      <c r="W15087" s="2">
        <v>45314</v>
      </c>
    </row>
    <row r="15088" spans="1:23" x14ac:dyDescent="0.25">
      <c r="A15088" t="s">
        <v>4073</v>
      </c>
      <c r="B15088">
        <v>2061150</v>
      </c>
      <c r="C15088">
        <v>1919411</v>
      </c>
      <c r="D15088">
        <v>559</v>
      </c>
      <c r="E15088">
        <v>391</v>
      </c>
      <c r="F15088" t="s">
        <v>3036</v>
      </c>
      <c r="G15088" t="s">
        <v>3035</v>
      </c>
      <c r="H15088" t="s">
        <v>3037</v>
      </c>
      <c r="I15088" t="s">
        <v>3037</v>
      </c>
      <c r="J15088" t="s">
        <v>3036</v>
      </c>
      <c r="K15088" t="s">
        <v>3038</v>
      </c>
      <c r="L15088" t="s">
        <v>13766</v>
      </c>
      <c r="M15088" t="s">
        <v>13767</v>
      </c>
      <c r="N15088">
        <v>491647990</v>
      </c>
      <c r="O15088">
        <v>491647990</v>
      </c>
      <c r="P15088" s="1" t="s">
        <v>13733</v>
      </c>
      <c r="Q15088" s="1" t="s">
        <v>13733</v>
      </c>
      <c r="R15088">
        <v>831147</v>
      </c>
      <c r="S15088">
        <v>831147</v>
      </c>
      <c r="T15088" s="2" t="s">
        <v>4074</v>
      </c>
      <c r="U15088" s="2" t="s">
        <v>4074</v>
      </c>
      <c r="V15088" s="2">
        <v>45323</v>
      </c>
      <c r="W15088" s="2">
        <v>45314</v>
      </c>
    </row>
    <row r="15089" spans="1:23" x14ac:dyDescent="0.25">
      <c r="A15089" t="s">
        <v>4075</v>
      </c>
      <c r="B15089">
        <v>2068118</v>
      </c>
      <c r="C15089">
        <v>1925563</v>
      </c>
      <c r="D15089">
        <v>559</v>
      </c>
      <c r="E15089">
        <v>391</v>
      </c>
      <c r="F15089" t="s">
        <v>3036</v>
      </c>
      <c r="G15089" t="s">
        <v>3035</v>
      </c>
      <c r="H15089" t="s">
        <v>3037</v>
      </c>
      <c r="I15089" t="s">
        <v>3037</v>
      </c>
      <c r="J15089" t="s">
        <v>3036</v>
      </c>
      <c r="K15089" t="s">
        <v>3038</v>
      </c>
      <c r="L15089" t="s">
        <v>13766</v>
      </c>
      <c r="M15089" t="s">
        <v>13767</v>
      </c>
      <c r="N15089">
        <v>5131485116</v>
      </c>
      <c r="O15089">
        <v>5131485116</v>
      </c>
      <c r="P15089" s="1" t="s">
        <v>13735</v>
      </c>
      <c r="Q15089" s="1" t="s">
        <v>13735</v>
      </c>
      <c r="R15089">
        <v>831147</v>
      </c>
      <c r="S15089">
        <v>831147</v>
      </c>
      <c r="T15089" s="2" t="s">
        <v>4076</v>
      </c>
      <c r="U15089" s="2" t="s">
        <v>4076</v>
      </c>
      <c r="V15089" s="2">
        <v>45323</v>
      </c>
      <c r="W15089" s="2">
        <v>45314</v>
      </c>
    </row>
    <row r="15090" spans="1:23" x14ac:dyDescent="0.25">
      <c r="A15090" t="s">
        <v>4077</v>
      </c>
      <c r="B15090">
        <v>2061288</v>
      </c>
      <c r="C15090">
        <v>1919547</v>
      </c>
      <c r="D15090">
        <v>559</v>
      </c>
      <c r="E15090">
        <v>391</v>
      </c>
      <c r="F15090" t="s">
        <v>3036</v>
      </c>
      <c r="G15090" t="s">
        <v>3035</v>
      </c>
      <c r="H15090" t="s">
        <v>3037</v>
      </c>
      <c r="I15090" t="s">
        <v>3037</v>
      </c>
      <c r="J15090" t="s">
        <v>3036</v>
      </c>
      <c r="K15090" t="s">
        <v>3038</v>
      </c>
      <c r="L15090" t="s">
        <v>13766</v>
      </c>
      <c r="M15090" t="s">
        <v>13767</v>
      </c>
      <c r="N15090">
        <v>792252267</v>
      </c>
      <c r="O15090">
        <v>792252267</v>
      </c>
      <c r="P15090" s="1" t="s">
        <v>13736</v>
      </c>
      <c r="Q15090" s="1" t="s">
        <v>13736</v>
      </c>
      <c r="R15090">
        <v>831147</v>
      </c>
      <c r="S15090">
        <v>831147</v>
      </c>
      <c r="T15090" s="2" t="s">
        <v>4078</v>
      </c>
      <c r="U15090" s="2" t="s">
        <v>4078</v>
      </c>
      <c r="V15090" s="2">
        <v>45323</v>
      </c>
      <c r="W15090" s="2">
        <v>45314</v>
      </c>
    </row>
    <row r="15091" spans="1:23" x14ac:dyDescent="0.25">
      <c r="A15091" t="s">
        <v>4079</v>
      </c>
      <c r="B15091">
        <v>2068701</v>
      </c>
      <c r="C15091">
        <v>2031853</v>
      </c>
      <c r="D15091">
        <v>559</v>
      </c>
      <c r="E15091">
        <v>391</v>
      </c>
      <c r="F15091" t="s">
        <v>3036</v>
      </c>
      <c r="G15091" t="s">
        <v>3035</v>
      </c>
      <c r="H15091" t="s">
        <v>3037</v>
      </c>
      <c r="I15091" t="s">
        <v>3037</v>
      </c>
      <c r="J15091" t="s">
        <v>3036</v>
      </c>
      <c r="K15091" t="s">
        <v>3038</v>
      </c>
      <c r="L15091" t="s">
        <v>13766</v>
      </c>
      <c r="M15091" t="s">
        <v>13767</v>
      </c>
      <c r="N15091">
        <v>135287824</v>
      </c>
      <c r="O15091">
        <v>135287824</v>
      </c>
      <c r="P15091" s="1" t="s">
        <v>13754</v>
      </c>
      <c r="Q15091" s="1" t="s">
        <v>13754</v>
      </c>
      <c r="R15091">
        <v>831147</v>
      </c>
      <c r="S15091">
        <v>831147</v>
      </c>
      <c r="T15091" s="2" t="s">
        <v>4080</v>
      </c>
      <c r="U15091" s="2" t="s">
        <v>4080</v>
      </c>
      <c r="V15091" s="2">
        <v>45323</v>
      </c>
      <c r="W15091" s="2">
        <v>45314</v>
      </c>
    </row>
    <row r="15092" spans="1:23" x14ac:dyDescent="0.25">
      <c r="A15092" t="s">
        <v>4081</v>
      </c>
      <c r="B15092">
        <v>2062362</v>
      </c>
      <c r="C15092">
        <v>1920608</v>
      </c>
      <c r="D15092">
        <v>559</v>
      </c>
      <c r="E15092">
        <v>391</v>
      </c>
      <c r="F15092" t="s">
        <v>3036</v>
      </c>
      <c r="G15092" t="s">
        <v>3035</v>
      </c>
      <c r="H15092" t="s">
        <v>3037</v>
      </c>
      <c r="I15092" t="s">
        <v>3037</v>
      </c>
      <c r="J15092" t="s">
        <v>3036</v>
      </c>
      <c r="K15092" t="s">
        <v>3038</v>
      </c>
      <c r="L15092" t="s">
        <v>13766</v>
      </c>
      <c r="M15092" t="s">
        <v>13767</v>
      </c>
      <c r="N15092">
        <v>631727877</v>
      </c>
      <c r="O15092">
        <v>631727877</v>
      </c>
      <c r="P15092" s="1" t="s">
        <v>13744</v>
      </c>
      <c r="Q15092" s="1" t="s">
        <v>13744</v>
      </c>
      <c r="R15092">
        <v>831147</v>
      </c>
      <c r="S15092">
        <v>831147</v>
      </c>
      <c r="T15092" s="2" t="s">
        <v>4082</v>
      </c>
      <c r="U15092" s="2" t="s">
        <v>4082</v>
      </c>
      <c r="V15092" s="2">
        <v>45323</v>
      </c>
      <c r="W15092" s="2">
        <v>45314</v>
      </c>
    </row>
    <row r="15093" spans="1:23" x14ac:dyDescent="0.25">
      <c r="A15093" t="s">
        <v>4083</v>
      </c>
      <c r="B15093">
        <v>2064133</v>
      </c>
      <c r="C15093">
        <v>1922548</v>
      </c>
      <c r="D15093">
        <v>559</v>
      </c>
      <c r="E15093">
        <v>391</v>
      </c>
      <c r="F15093" t="s">
        <v>3036</v>
      </c>
      <c r="G15093" t="s">
        <v>3035</v>
      </c>
      <c r="H15093" t="s">
        <v>3037</v>
      </c>
      <c r="I15093" t="s">
        <v>3037</v>
      </c>
      <c r="J15093" t="s">
        <v>3036</v>
      </c>
      <c r="K15093" t="s">
        <v>3038</v>
      </c>
      <c r="L15093" t="s">
        <v>13766</v>
      </c>
      <c r="M15093" t="s">
        <v>13767</v>
      </c>
      <c r="N15093">
        <v>573266172</v>
      </c>
      <c r="O15093">
        <v>573266172</v>
      </c>
      <c r="P15093" s="1" t="s">
        <v>13752</v>
      </c>
      <c r="Q15093" s="1" t="s">
        <v>13752</v>
      </c>
      <c r="R15093">
        <v>831147</v>
      </c>
      <c r="S15093">
        <v>831147</v>
      </c>
      <c r="T15093" s="2" t="s">
        <v>4084</v>
      </c>
      <c r="U15093" s="2" t="s">
        <v>4084</v>
      </c>
      <c r="V15093" s="2">
        <v>45323</v>
      </c>
      <c r="W15093" s="2">
        <v>45314</v>
      </c>
    </row>
    <row r="15094" spans="1:23" x14ac:dyDescent="0.25">
      <c r="A15094" t="s">
        <v>4085</v>
      </c>
      <c r="B15094">
        <v>2065549</v>
      </c>
      <c r="C15094">
        <v>1922593</v>
      </c>
      <c r="D15094">
        <v>559</v>
      </c>
      <c r="E15094">
        <v>391</v>
      </c>
      <c r="F15094" t="s">
        <v>3036</v>
      </c>
      <c r="G15094" t="s">
        <v>3035</v>
      </c>
      <c r="H15094" t="s">
        <v>3037</v>
      </c>
      <c r="I15094" t="s">
        <v>3037</v>
      </c>
      <c r="J15094" t="s">
        <v>3036</v>
      </c>
      <c r="K15094" t="s">
        <v>3038</v>
      </c>
      <c r="L15094" t="s">
        <v>13766</v>
      </c>
      <c r="M15094" t="s">
        <v>13767</v>
      </c>
      <c r="N15094">
        <v>174095844</v>
      </c>
      <c r="O15094">
        <v>174095844</v>
      </c>
      <c r="P15094" s="1" t="s">
        <v>13728</v>
      </c>
      <c r="Q15094" s="1" t="s">
        <v>13728</v>
      </c>
      <c r="R15094">
        <v>831147</v>
      </c>
      <c r="S15094">
        <v>831147</v>
      </c>
      <c r="T15094" s="2" t="s">
        <v>3910</v>
      </c>
      <c r="U15094" s="2" t="s">
        <v>3910</v>
      </c>
      <c r="V15094" s="2">
        <v>45323</v>
      </c>
      <c r="W15094" s="2">
        <v>45314</v>
      </c>
    </row>
    <row r="15095" spans="1:23" x14ac:dyDescent="0.25">
      <c r="A15095" t="s">
        <v>4086</v>
      </c>
      <c r="B15095">
        <v>2066358</v>
      </c>
      <c r="C15095">
        <v>1923546</v>
      </c>
      <c r="D15095">
        <v>559</v>
      </c>
      <c r="E15095">
        <v>391</v>
      </c>
      <c r="F15095" t="s">
        <v>3036</v>
      </c>
      <c r="G15095" t="s">
        <v>3035</v>
      </c>
      <c r="H15095" t="s">
        <v>3037</v>
      </c>
      <c r="I15095" t="s">
        <v>3037</v>
      </c>
      <c r="J15095" t="s">
        <v>3036</v>
      </c>
      <c r="K15095" t="s">
        <v>3038</v>
      </c>
      <c r="L15095" t="s">
        <v>13766</v>
      </c>
      <c r="M15095" t="s">
        <v>13767</v>
      </c>
      <c r="N15095">
        <v>184907449</v>
      </c>
      <c r="O15095">
        <v>184907449</v>
      </c>
      <c r="P15095" s="1" t="s">
        <v>13734</v>
      </c>
      <c r="Q15095" s="1" t="s">
        <v>13734</v>
      </c>
      <c r="R15095">
        <v>831147</v>
      </c>
      <c r="S15095">
        <v>831147</v>
      </c>
      <c r="T15095" s="2" t="s">
        <v>4087</v>
      </c>
      <c r="U15095" s="2" t="s">
        <v>4087</v>
      </c>
      <c r="V15095" s="2">
        <v>45323</v>
      </c>
      <c r="W15095" s="2">
        <v>45314</v>
      </c>
    </row>
    <row r="15096" spans="1:23" x14ac:dyDescent="0.25">
      <c r="A15096" t="s">
        <v>4088</v>
      </c>
      <c r="B15096">
        <v>2064016</v>
      </c>
      <c r="C15096">
        <v>1922392</v>
      </c>
      <c r="D15096">
        <v>559</v>
      </c>
      <c r="E15096">
        <v>391</v>
      </c>
      <c r="F15096" t="s">
        <v>3036</v>
      </c>
      <c r="G15096" t="s">
        <v>3035</v>
      </c>
      <c r="H15096" t="s">
        <v>3037</v>
      </c>
      <c r="I15096" t="s">
        <v>3037</v>
      </c>
      <c r="J15096" t="s">
        <v>3036</v>
      </c>
      <c r="K15096" t="s">
        <v>3038</v>
      </c>
      <c r="L15096" t="s">
        <v>13766</v>
      </c>
      <c r="M15096" t="s">
        <v>13767</v>
      </c>
      <c r="N15096">
        <v>573266406</v>
      </c>
      <c r="O15096">
        <v>573266406</v>
      </c>
      <c r="P15096" s="1" t="s">
        <v>13752</v>
      </c>
      <c r="Q15096" s="1" t="s">
        <v>13752</v>
      </c>
      <c r="R15096">
        <v>831147</v>
      </c>
      <c r="S15096">
        <v>831147</v>
      </c>
      <c r="T15096" s="2" t="s">
        <v>4089</v>
      </c>
      <c r="U15096" s="2" t="s">
        <v>4089</v>
      </c>
      <c r="V15096" s="2">
        <v>45323</v>
      </c>
      <c r="W15096" s="2">
        <v>45314</v>
      </c>
    </row>
    <row r="15097" spans="1:23" x14ac:dyDescent="0.25">
      <c r="A15097" t="s">
        <v>4090</v>
      </c>
      <c r="B15097">
        <v>2068419</v>
      </c>
      <c r="C15097">
        <v>1957076</v>
      </c>
      <c r="D15097">
        <v>559</v>
      </c>
      <c r="E15097">
        <v>391</v>
      </c>
      <c r="F15097" t="s">
        <v>3036</v>
      </c>
      <c r="G15097" t="s">
        <v>3035</v>
      </c>
      <c r="H15097" t="s">
        <v>3037</v>
      </c>
      <c r="I15097" t="s">
        <v>3037</v>
      </c>
      <c r="J15097" t="s">
        <v>3036</v>
      </c>
      <c r="K15097" t="s">
        <v>3038</v>
      </c>
      <c r="L15097" t="s">
        <v>13766</v>
      </c>
      <c r="M15097" t="s">
        <v>13767</v>
      </c>
      <c r="N15097">
        <v>5131484749</v>
      </c>
      <c r="O15097">
        <v>5131484749</v>
      </c>
      <c r="P15097" s="1" t="s">
        <v>13735</v>
      </c>
      <c r="Q15097" s="1" t="s">
        <v>13735</v>
      </c>
      <c r="R15097">
        <v>831147</v>
      </c>
      <c r="S15097">
        <v>831147</v>
      </c>
      <c r="T15097" s="2" t="s">
        <v>4091</v>
      </c>
      <c r="U15097" s="2" t="s">
        <v>4091</v>
      </c>
      <c r="V15097" s="2">
        <v>45323</v>
      </c>
      <c r="W15097" s="2">
        <v>45314</v>
      </c>
    </row>
    <row r="15098" spans="1:23" x14ac:dyDescent="0.25">
      <c r="A15098" t="s">
        <v>4092</v>
      </c>
      <c r="B15098">
        <v>2061973</v>
      </c>
      <c r="C15098">
        <v>1920236</v>
      </c>
      <c r="D15098">
        <v>559</v>
      </c>
      <c r="E15098">
        <v>391</v>
      </c>
      <c r="F15098" t="s">
        <v>3036</v>
      </c>
      <c r="G15098" t="s">
        <v>3035</v>
      </c>
      <c r="H15098" t="s">
        <v>3037</v>
      </c>
      <c r="I15098" t="s">
        <v>3037</v>
      </c>
      <c r="J15098" t="s">
        <v>3036</v>
      </c>
      <c r="K15098" t="s">
        <v>3038</v>
      </c>
      <c r="L15098" t="s">
        <v>13766</v>
      </c>
      <c r="M15098" t="s">
        <v>13767</v>
      </c>
      <c r="N15098">
        <v>491643319</v>
      </c>
      <c r="O15098">
        <v>491643319</v>
      </c>
      <c r="P15098" s="1" t="s">
        <v>13733</v>
      </c>
      <c r="Q15098" s="1" t="s">
        <v>13733</v>
      </c>
      <c r="R15098">
        <v>831147</v>
      </c>
      <c r="S15098">
        <v>831147</v>
      </c>
      <c r="T15098" s="2" t="s">
        <v>4093</v>
      </c>
      <c r="U15098" s="2" t="s">
        <v>4093</v>
      </c>
      <c r="V15098" s="2">
        <v>45323</v>
      </c>
      <c r="W15098" s="2">
        <v>45314</v>
      </c>
    </row>
    <row r="15099" spans="1:23" x14ac:dyDescent="0.25">
      <c r="A15099" t="s">
        <v>4094</v>
      </c>
      <c r="B15099">
        <v>2068514</v>
      </c>
      <c r="C15099">
        <v>1978308</v>
      </c>
      <c r="D15099">
        <v>559</v>
      </c>
      <c r="E15099">
        <v>391</v>
      </c>
      <c r="F15099" t="s">
        <v>3036</v>
      </c>
      <c r="G15099" t="s">
        <v>3035</v>
      </c>
      <c r="H15099" t="s">
        <v>3037</v>
      </c>
      <c r="I15099" t="s">
        <v>3037</v>
      </c>
      <c r="J15099" t="s">
        <v>3036</v>
      </c>
      <c r="K15099" t="s">
        <v>3038</v>
      </c>
      <c r="L15099" t="s">
        <v>13766</v>
      </c>
      <c r="M15099" t="s">
        <v>13767</v>
      </c>
      <c r="N15099">
        <v>530805028</v>
      </c>
      <c r="O15099">
        <v>530805028</v>
      </c>
      <c r="P15099" s="1" t="s">
        <v>13729</v>
      </c>
      <c r="Q15099" s="1" t="s">
        <v>13729</v>
      </c>
      <c r="R15099">
        <v>831147</v>
      </c>
      <c r="S15099">
        <v>831147</v>
      </c>
      <c r="T15099" s="2" t="s">
        <v>4095</v>
      </c>
      <c r="U15099" s="2" t="s">
        <v>4095</v>
      </c>
      <c r="V15099" s="2">
        <v>45323</v>
      </c>
      <c r="W15099" s="2">
        <v>45314</v>
      </c>
    </row>
    <row r="15100" spans="1:23" x14ac:dyDescent="0.25">
      <c r="A15100" t="s">
        <v>4096</v>
      </c>
      <c r="B15100">
        <v>2061240</v>
      </c>
      <c r="C15100">
        <v>1919498</v>
      </c>
      <c r="D15100">
        <v>559</v>
      </c>
      <c r="E15100">
        <v>391</v>
      </c>
      <c r="F15100" t="s">
        <v>3036</v>
      </c>
      <c r="G15100" t="s">
        <v>3035</v>
      </c>
      <c r="H15100" t="s">
        <v>3037</v>
      </c>
      <c r="I15100" t="s">
        <v>3037</v>
      </c>
      <c r="J15100" t="s">
        <v>3036</v>
      </c>
      <c r="K15100" t="s">
        <v>3038</v>
      </c>
      <c r="L15100" t="s">
        <v>13766</v>
      </c>
      <c r="M15100" t="s">
        <v>13767</v>
      </c>
      <c r="N15100">
        <v>792251467</v>
      </c>
      <c r="O15100">
        <v>792251467</v>
      </c>
      <c r="P15100" s="1" t="s">
        <v>13736</v>
      </c>
      <c r="Q15100" s="1" t="s">
        <v>13736</v>
      </c>
      <c r="R15100">
        <v>831147</v>
      </c>
      <c r="S15100">
        <v>831147</v>
      </c>
      <c r="T15100" s="2" t="s">
        <v>4097</v>
      </c>
      <c r="U15100" s="2" t="s">
        <v>4097</v>
      </c>
      <c r="V15100" s="2">
        <v>45323</v>
      </c>
      <c r="W15100" s="2">
        <v>45314</v>
      </c>
    </row>
    <row r="15101" spans="1:23" x14ac:dyDescent="0.25">
      <c r="A15101" t="s">
        <v>4098</v>
      </c>
      <c r="B15101">
        <v>2067324</v>
      </c>
      <c r="C15101">
        <v>1924653</v>
      </c>
      <c r="D15101">
        <v>559</v>
      </c>
      <c r="E15101">
        <v>391</v>
      </c>
      <c r="F15101" t="s">
        <v>3036</v>
      </c>
      <c r="G15101" t="s">
        <v>3035</v>
      </c>
      <c r="H15101" t="s">
        <v>3037</v>
      </c>
      <c r="I15101" t="s">
        <v>3037</v>
      </c>
      <c r="J15101" t="s">
        <v>3036</v>
      </c>
      <c r="K15101" t="s">
        <v>3038</v>
      </c>
      <c r="L15101" t="s">
        <v>13766</v>
      </c>
      <c r="M15101" t="s">
        <v>13767</v>
      </c>
      <c r="N15101">
        <v>5116064381</v>
      </c>
      <c r="O15101">
        <v>5116064381</v>
      </c>
      <c r="P15101" s="1" t="s">
        <v>13742</v>
      </c>
      <c r="Q15101" s="1" t="s">
        <v>13742</v>
      </c>
      <c r="R15101">
        <v>831147</v>
      </c>
      <c r="S15101">
        <v>831147</v>
      </c>
      <c r="T15101" s="2" t="s">
        <v>4099</v>
      </c>
      <c r="U15101" s="2" t="s">
        <v>4099</v>
      </c>
      <c r="V15101" s="2">
        <v>45323</v>
      </c>
      <c r="W15101" s="2">
        <v>45314</v>
      </c>
    </row>
    <row r="15102" spans="1:23" x14ac:dyDescent="0.25">
      <c r="A15102" t="s">
        <v>4100</v>
      </c>
      <c r="B15102">
        <v>2061359</v>
      </c>
      <c r="C15102">
        <v>1919627</v>
      </c>
      <c r="D15102">
        <v>559</v>
      </c>
      <c r="E15102">
        <v>391</v>
      </c>
      <c r="F15102" t="s">
        <v>3036</v>
      </c>
      <c r="G15102" t="s">
        <v>3035</v>
      </c>
      <c r="H15102" t="s">
        <v>3037</v>
      </c>
      <c r="I15102" t="s">
        <v>3037</v>
      </c>
      <c r="J15102" t="s">
        <v>3036</v>
      </c>
      <c r="K15102" t="s">
        <v>3038</v>
      </c>
      <c r="L15102" t="s">
        <v>13766</v>
      </c>
      <c r="M15102" t="s">
        <v>13767</v>
      </c>
      <c r="N15102">
        <v>631715382</v>
      </c>
      <c r="O15102">
        <v>631715382</v>
      </c>
      <c r="P15102" s="1" t="s">
        <v>13740</v>
      </c>
      <c r="Q15102" s="1" t="s">
        <v>13740</v>
      </c>
      <c r="R15102">
        <v>831147</v>
      </c>
      <c r="S15102">
        <v>831147</v>
      </c>
      <c r="T15102" s="2" t="s">
        <v>4101</v>
      </c>
      <c r="U15102" s="2" t="s">
        <v>4101</v>
      </c>
      <c r="V15102" s="2">
        <v>45323</v>
      </c>
      <c r="W15102" s="2">
        <v>45314</v>
      </c>
    </row>
    <row r="15103" spans="1:23" x14ac:dyDescent="0.25">
      <c r="A15103" t="s">
        <v>4102</v>
      </c>
      <c r="B15103">
        <v>2067914</v>
      </c>
      <c r="C15103">
        <v>1925338</v>
      </c>
      <c r="D15103">
        <v>559</v>
      </c>
      <c r="E15103">
        <v>391</v>
      </c>
      <c r="F15103" t="s">
        <v>3036</v>
      </c>
      <c r="G15103" t="s">
        <v>3035</v>
      </c>
      <c r="H15103" t="s">
        <v>3037</v>
      </c>
      <c r="I15103" t="s">
        <v>3037</v>
      </c>
      <c r="J15103" t="s">
        <v>3036</v>
      </c>
      <c r="K15103" t="s">
        <v>3038</v>
      </c>
      <c r="L15103" t="s">
        <v>13766</v>
      </c>
      <c r="M15103" t="s">
        <v>13767</v>
      </c>
      <c r="N15103">
        <v>5116064332</v>
      </c>
      <c r="O15103">
        <v>5116064332</v>
      </c>
      <c r="P15103" s="1" t="s">
        <v>13742</v>
      </c>
      <c r="Q15103" s="1" t="s">
        <v>13742</v>
      </c>
      <c r="R15103">
        <v>831147</v>
      </c>
      <c r="S15103">
        <v>831147</v>
      </c>
      <c r="T15103" s="2" t="s">
        <v>4103</v>
      </c>
      <c r="U15103" s="2" t="s">
        <v>4103</v>
      </c>
      <c r="V15103" s="2">
        <v>45323</v>
      </c>
      <c r="W15103" s="2">
        <v>45314</v>
      </c>
    </row>
    <row r="15104" spans="1:23" x14ac:dyDescent="0.25">
      <c r="A15104" t="s">
        <v>4104</v>
      </c>
      <c r="B15104">
        <v>2063413</v>
      </c>
      <c r="C15104">
        <v>1921625</v>
      </c>
      <c r="D15104">
        <v>559</v>
      </c>
      <c r="E15104">
        <v>391</v>
      </c>
      <c r="F15104" t="s">
        <v>3036</v>
      </c>
      <c r="G15104" t="s">
        <v>3035</v>
      </c>
      <c r="H15104" t="s">
        <v>3037</v>
      </c>
      <c r="I15104" t="s">
        <v>3037</v>
      </c>
      <c r="J15104" t="s">
        <v>3036</v>
      </c>
      <c r="K15104" t="s">
        <v>3038</v>
      </c>
      <c r="L15104" t="s">
        <v>13766</v>
      </c>
      <c r="M15104" t="s">
        <v>13767</v>
      </c>
      <c r="N15104">
        <v>640875966</v>
      </c>
      <c r="O15104">
        <v>640875966</v>
      </c>
      <c r="P15104" s="1" t="s">
        <v>13746</v>
      </c>
      <c r="Q15104" s="1" t="s">
        <v>13746</v>
      </c>
      <c r="R15104">
        <v>831147</v>
      </c>
      <c r="S15104">
        <v>831147</v>
      </c>
      <c r="T15104" s="2" t="s">
        <v>4105</v>
      </c>
      <c r="U15104" s="2" t="s">
        <v>4105</v>
      </c>
      <c r="V15104" s="2">
        <v>45323</v>
      </c>
      <c r="W15104" s="2">
        <v>45314</v>
      </c>
    </row>
    <row r="15105" spans="1:23" x14ac:dyDescent="0.25">
      <c r="A15105" t="s">
        <v>4106</v>
      </c>
      <c r="B15105">
        <v>2066140</v>
      </c>
      <c r="C15105">
        <v>1923277</v>
      </c>
      <c r="D15105">
        <v>559</v>
      </c>
      <c r="E15105">
        <v>391</v>
      </c>
      <c r="F15105" t="s">
        <v>3036</v>
      </c>
      <c r="G15105" t="s">
        <v>3035</v>
      </c>
      <c r="H15105" t="s">
        <v>3037</v>
      </c>
      <c r="I15105" t="s">
        <v>3037</v>
      </c>
      <c r="J15105" t="s">
        <v>3036</v>
      </c>
      <c r="K15105" t="s">
        <v>3038</v>
      </c>
      <c r="L15105" t="s">
        <v>13766</v>
      </c>
      <c r="M15105" t="s">
        <v>13767</v>
      </c>
      <c r="N15105">
        <v>174094646</v>
      </c>
      <c r="O15105">
        <v>174094646</v>
      </c>
      <c r="P15105" s="1" t="s">
        <v>13728</v>
      </c>
      <c r="Q15105" s="1" t="s">
        <v>13728</v>
      </c>
      <c r="R15105">
        <v>831147</v>
      </c>
      <c r="S15105">
        <v>831147</v>
      </c>
      <c r="T15105" s="2" t="s">
        <v>4107</v>
      </c>
      <c r="U15105" s="2" t="s">
        <v>4107</v>
      </c>
      <c r="V15105" s="2">
        <v>45323</v>
      </c>
      <c r="W15105" s="2">
        <v>45314</v>
      </c>
    </row>
    <row r="15106" spans="1:23" x14ac:dyDescent="0.25">
      <c r="A15106" t="s">
        <v>4108</v>
      </c>
      <c r="B15106">
        <v>2067047</v>
      </c>
      <c r="C15106">
        <v>1924326</v>
      </c>
      <c r="D15106">
        <v>559</v>
      </c>
      <c r="E15106">
        <v>391</v>
      </c>
      <c r="F15106" t="s">
        <v>3036</v>
      </c>
      <c r="G15106" t="s">
        <v>3035</v>
      </c>
      <c r="H15106" t="s">
        <v>3037</v>
      </c>
      <c r="I15106" t="s">
        <v>3037</v>
      </c>
      <c r="J15106" t="s">
        <v>3036</v>
      </c>
      <c r="K15106" t="s">
        <v>3038</v>
      </c>
      <c r="L15106" t="s">
        <v>13766</v>
      </c>
      <c r="M15106" t="s">
        <v>13767</v>
      </c>
      <c r="N15106">
        <v>184290586</v>
      </c>
      <c r="O15106">
        <v>184290586</v>
      </c>
      <c r="P15106" s="1" t="s">
        <v>13734</v>
      </c>
      <c r="Q15106" s="1" t="s">
        <v>13734</v>
      </c>
      <c r="R15106">
        <v>831147</v>
      </c>
      <c r="S15106">
        <v>831147</v>
      </c>
      <c r="T15106" s="2" t="s">
        <v>4109</v>
      </c>
      <c r="U15106" s="2" t="s">
        <v>4109</v>
      </c>
      <c r="V15106" s="2">
        <v>45323</v>
      </c>
      <c r="W15106" s="2">
        <v>45314</v>
      </c>
    </row>
    <row r="15107" spans="1:23" x14ac:dyDescent="0.25">
      <c r="A15107" t="s">
        <v>4110</v>
      </c>
      <c r="B15107">
        <v>2062365</v>
      </c>
      <c r="C15107">
        <v>1920611</v>
      </c>
      <c r="D15107">
        <v>559</v>
      </c>
      <c r="E15107">
        <v>391</v>
      </c>
      <c r="F15107" t="s">
        <v>3036</v>
      </c>
      <c r="G15107" t="s">
        <v>3035</v>
      </c>
      <c r="H15107" t="s">
        <v>3037</v>
      </c>
      <c r="I15107" t="s">
        <v>3037</v>
      </c>
      <c r="J15107" t="s">
        <v>3036</v>
      </c>
      <c r="K15107" t="s">
        <v>3038</v>
      </c>
      <c r="L15107" t="s">
        <v>13766</v>
      </c>
      <c r="M15107" t="s">
        <v>13767</v>
      </c>
      <c r="N15107">
        <v>631727869</v>
      </c>
      <c r="O15107">
        <v>631727869</v>
      </c>
      <c r="P15107" s="1" t="s">
        <v>13744</v>
      </c>
      <c r="Q15107" s="1" t="s">
        <v>13744</v>
      </c>
      <c r="R15107">
        <v>831147</v>
      </c>
      <c r="S15107">
        <v>831147</v>
      </c>
      <c r="T15107" s="2" t="s">
        <v>4111</v>
      </c>
      <c r="U15107" s="2" t="s">
        <v>4111</v>
      </c>
      <c r="V15107" s="2">
        <v>45323</v>
      </c>
      <c r="W15107" s="2">
        <v>45314</v>
      </c>
    </row>
    <row r="15108" spans="1:23" x14ac:dyDescent="0.25">
      <c r="A15108" t="s">
        <v>4112</v>
      </c>
      <c r="B15108">
        <v>2068125</v>
      </c>
      <c r="C15108">
        <v>1925570</v>
      </c>
      <c r="D15108">
        <v>559</v>
      </c>
      <c r="E15108">
        <v>391</v>
      </c>
      <c r="F15108" t="s">
        <v>3036</v>
      </c>
      <c r="G15108" t="s">
        <v>3035</v>
      </c>
      <c r="H15108" t="s">
        <v>3037</v>
      </c>
      <c r="I15108" t="s">
        <v>3037</v>
      </c>
      <c r="J15108" t="s">
        <v>3036</v>
      </c>
      <c r="K15108" t="s">
        <v>3038</v>
      </c>
      <c r="L15108" t="s">
        <v>13766</v>
      </c>
      <c r="M15108" t="s">
        <v>13767</v>
      </c>
      <c r="N15108">
        <v>5131485118</v>
      </c>
      <c r="O15108">
        <v>5131485118</v>
      </c>
      <c r="P15108" s="1" t="s">
        <v>13735</v>
      </c>
      <c r="Q15108" s="1" t="s">
        <v>13735</v>
      </c>
      <c r="R15108">
        <v>831147</v>
      </c>
      <c r="S15108">
        <v>831147</v>
      </c>
      <c r="T15108" s="2" t="s">
        <v>4113</v>
      </c>
      <c r="U15108" s="2" t="s">
        <v>4113</v>
      </c>
      <c r="V15108" s="2">
        <v>45323</v>
      </c>
      <c r="W15108" s="2">
        <v>45314</v>
      </c>
    </row>
    <row r="15109" spans="1:23" x14ac:dyDescent="0.25">
      <c r="A15109" t="s">
        <v>4114</v>
      </c>
      <c r="B15109">
        <v>2066429</v>
      </c>
      <c r="C15109">
        <v>1923619</v>
      </c>
      <c r="D15109">
        <v>559</v>
      </c>
      <c r="E15109">
        <v>391</v>
      </c>
      <c r="F15109" t="s">
        <v>3036</v>
      </c>
      <c r="G15109" t="s">
        <v>3035</v>
      </c>
      <c r="H15109" t="s">
        <v>3037</v>
      </c>
      <c r="I15109" t="s">
        <v>3037</v>
      </c>
      <c r="J15109" t="s">
        <v>3036</v>
      </c>
      <c r="K15109" t="s">
        <v>3038</v>
      </c>
      <c r="L15109" t="s">
        <v>13766</v>
      </c>
      <c r="M15109" t="s">
        <v>13767</v>
      </c>
      <c r="N15109">
        <v>5010360607</v>
      </c>
      <c r="O15109">
        <v>5010360607</v>
      </c>
      <c r="P15109" s="1" t="s">
        <v>13737</v>
      </c>
      <c r="Q15109" s="1" t="s">
        <v>13737</v>
      </c>
      <c r="R15109">
        <v>831147</v>
      </c>
      <c r="S15109">
        <v>831147</v>
      </c>
      <c r="T15109" s="2" t="s">
        <v>4115</v>
      </c>
      <c r="U15109" s="2" t="s">
        <v>4115</v>
      </c>
      <c r="V15109" s="2">
        <v>45323</v>
      </c>
      <c r="W15109" s="2">
        <v>45314</v>
      </c>
    </row>
    <row r="15110" spans="1:23" x14ac:dyDescent="0.25">
      <c r="A15110" t="s">
        <v>4116</v>
      </c>
      <c r="B15110">
        <v>2068063</v>
      </c>
      <c r="C15110">
        <v>1925499</v>
      </c>
      <c r="D15110">
        <v>559</v>
      </c>
      <c r="E15110">
        <v>391</v>
      </c>
      <c r="F15110" t="s">
        <v>3036</v>
      </c>
      <c r="G15110" t="s">
        <v>3035</v>
      </c>
      <c r="H15110" t="s">
        <v>3037</v>
      </c>
      <c r="I15110" t="s">
        <v>3037</v>
      </c>
      <c r="J15110" t="s">
        <v>3036</v>
      </c>
      <c r="K15110" t="s">
        <v>3038</v>
      </c>
      <c r="L15110" t="s">
        <v>13766</v>
      </c>
      <c r="M15110" t="s">
        <v>13767</v>
      </c>
      <c r="N15110">
        <v>5011181392</v>
      </c>
      <c r="O15110">
        <v>5011181392</v>
      </c>
      <c r="P15110" s="1" t="s">
        <v>13745</v>
      </c>
      <c r="Q15110" s="1" t="s">
        <v>13745</v>
      </c>
      <c r="R15110">
        <v>831147</v>
      </c>
      <c r="S15110">
        <v>831147</v>
      </c>
      <c r="T15110" s="2" t="s">
        <v>4117</v>
      </c>
      <c r="U15110" s="2" t="s">
        <v>4117</v>
      </c>
      <c r="V15110" s="2">
        <v>45323</v>
      </c>
      <c r="W15110" s="2">
        <v>45314</v>
      </c>
    </row>
    <row r="15111" spans="1:23" x14ac:dyDescent="0.25">
      <c r="A15111" t="s">
        <v>4118</v>
      </c>
      <c r="B15111">
        <v>2061337</v>
      </c>
      <c r="C15111">
        <v>1919607</v>
      </c>
      <c r="D15111">
        <v>559</v>
      </c>
      <c r="E15111">
        <v>391</v>
      </c>
      <c r="F15111" t="s">
        <v>3036</v>
      </c>
      <c r="G15111" t="s">
        <v>3035</v>
      </c>
      <c r="H15111" t="s">
        <v>3037</v>
      </c>
      <c r="I15111" t="s">
        <v>3037</v>
      </c>
      <c r="J15111" t="s">
        <v>3036</v>
      </c>
      <c r="K15111" t="s">
        <v>3038</v>
      </c>
      <c r="L15111" t="s">
        <v>13766</v>
      </c>
      <c r="M15111" t="s">
        <v>13767</v>
      </c>
      <c r="N15111">
        <v>631716321</v>
      </c>
      <c r="O15111">
        <v>631716321</v>
      </c>
      <c r="P15111" s="1" t="s">
        <v>13740</v>
      </c>
      <c r="Q15111" s="1" t="s">
        <v>13740</v>
      </c>
      <c r="R15111">
        <v>831147</v>
      </c>
      <c r="S15111">
        <v>831147</v>
      </c>
      <c r="T15111" s="2" t="s">
        <v>4119</v>
      </c>
      <c r="U15111" s="2" t="s">
        <v>4119</v>
      </c>
      <c r="V15111" s="2">
        <v>45323</v>
      </c>
      <c r="W15111" s="2">
        <v>45314</v>
      </c>
    </row>
    <row r="15112" spans="1:23" x14ac:dyDescent="0.25">
      <c r="A15112" t="s">
        <v>4120</v>
      </c>
      <c r="B15112">
        <v>2065791</v>
      </c>
      <c r="C15112">
        <v>1922900</v>
      </c>
      <c r="D15112">
        <v>559</v>
      </c>
      <c r="E15112">
        <v>391</v>
      </c>
      <c r="F15112" t="s">
        <v>3036</v>
      </c>
      <c r="G15112" t="s">
        <v>3035</v>
      </c>
      <c r="H15112" t="s">
        <v>3037</v>
      </c>
      <c r="I15112" t="s">
        <v>3037</v>
      </c>
      <c r="J15112" t="s">
        <v>3036</v>
      </c>
      <c r="K15112" t="s">
        <v>3038</v>
      </c>
      <c r="L15112" t="s">
        <v>13766</v>
      </c>
      <c r="M15112" t="s">
        <v>13767</v>
      </c>
      <c r="N15112">
        <v>174094326</v>
      </c>
      <c r="O15112">
        <v>174094326</v>
      </c>
      <c r="P15112" s="1" t="s">
        <v>13728</v>
      </c>
      <c r="Q15112" s="1" t="s">
        <v>13728</v>
      </c>
      <c r="R15112">
        <v>831147</v>
      </c>
      <c r="S15112">
        <v>831147</v>
      </c>
      <c r="T15112" s="2" t="s">
        <v>4121</v>
      </c>
      <c r="U15112" s="2" t="s">
        <v>4121</v>
      </c>
      <c r="V15112" s="2">
        <v>45323</v>
      </c>
      <c r="W15112" s="2">
        <v>45314</v>
      </c>
    </row>
    <row r="15113" spans="1:23" x14ac:dyDescent="0.25">
      <c r="A15113" t="s">
        <v>4122</v>
      </c>
      <c r="B15113">
        <v>2068622</v>
      </c>
      <c r="C15113">
        <v>2011443</v>
      </c>
      <c r="D15113">
        <v>559</v>
      </c>
      <c r="E15113">
        <v>391</v>
      </c>
      <c r="F15113" t="s">
        <v>3036</v>
      </c>
      <c r="G15113" t="s">
        <v>3035</v>
      </c>
      <c r="H15113" t="s">
        <v>3037</v>
      </c>
      <c r="I15113" t="s">
        <v>3037</v>
      </c>
      <c r="J15113" t="s">
        <v>3036</v>
      </c>
      <c r="K15113" t="s">
        <v>3038</v>
      </c>
      <c r="L15113" t="s">
        <v>13766</v>
      </c>
      <c r="M15113" t="s">
        <v>13767</v>
      </c>
      <c r="N15113">
        <v>5131484949</v>
      </c>
      <c r="O15113">
        <v>5131484949</v>
      </c>
      <c r="P15113" s="1" t="s">
        <v>13735</v>
      </c>
      <c r="Q15113" s="1" t="s">
        <v>13735</v>
      </c>
      <c r="R15113">
        <v>831147</v>
      </c>
      <c r="S15113">
        <v>831147</v>
      </c>
      <c r="T15113" s="2" t="s">
        <v>4123</v>
      </c>
      <c r="U15113" s="2" t="s">
        <v>4123</v>
      </c>
      <c r="V15113" s="2">
        <v>45323</v>
      </c>
      <c r="W15113" s="2">
        <v>45314</v>
      </c>
    </row>
    <row r="15114" spans="1:23" x14ac:dyDescent="0.25">
      <c r="A15114" t="s">
        <v>4124</v>
      </c>
      <c r="B15114">
        <v>2065544</v>
      </c>
      <c r="C15114">
        <v>1922589</v>
      </c>
      <c r="D15114">
        <v>559</v>
      </c>
      <c r="E15114">
        <v>391</v>
      </c>
      <c r="F15114" t="s">
        <v>3036</v>
      </c>
      <c r="G15114" t="s">
        <v>3035</v>
      </c>
      <c r="H15114" t="s">
        <v>3037</v>
      </c>
      <c r="I15114" t="s">
        <v>3037</v>
      </c>
      <c r="J15114" t="s">
        <v>3036</v>
      </c>
      <c r="K15114" t="s">
        <v>3038</v>
      </c>
      <c r="L15114" t="s">
        <v>13766</v>
      </c>
      <c r="M15114" t="s">
        <v>13767</v>
      </c>
      <c r="N15114">
        <v>174095827</v>
      </c>
      <c r="O15114">
        <v>174095827</v>
      </c>
      <c r="P15114" s="1" t="s">
        <v>13728</v>
      </c>
      <c r="Q15114" s="1" t="s">
        <v>13728</v>
      </c>
      <c r="R15114">
        <v>831147</v>
      </c>
      <c r="S15114">
        <v>831147</v>
      </c>
      <c r="T15114" s="2" t="s">
        <v>4125</v>
      </c>
      <c r="U15114" s="2" t="s">
        <v>4125</v>
      </c>
      <c r="V15114" s="2">
        <v>45323</v>
      </c>
      <c r="W15114" s="2">
        <v>45314</v>
      </c>
    </row>
    <row r="15115" spans="1:23" x14ac:dyDescent="0.25">
      <c r="A15115" t="s">
        <v>4126</v>
      </c>
      <c r="B15115">
        <v>2068043</v>
      </c>
      <c r="C15115">
        <v>1925480</v>
      </c>
      <c r="D15115">
        <v>559</v>
      </c>
      <c r="E15115">
        <v>391</v>
      </c>
      <c r="F15115" t="s">
        <v>3036</v>
      </c>
      <c r="G15115" t="s">
        <v>3035</v>
      </c>
      <c r="H15115" t="s">
        <v>3037</v>
      </c>
      <c r="I15115" t="s">
        <v>3037</v>
      </c>
      <c r="J15115" t="s">
        <v>3036</v>
      </c>
      <c r="K15115" t="s">
        <v>3038</v>
      </c>
      <c r="L15115" t="s">
        <v>13766</v>
      </c>
      <c r="M15115" t="s">
        <v>13767</v>
      </c>
      <c r="N15115">
        <v>5011181508</v>
      </c>
      <c r="O15115">
        <v>5011181508</v>
      </c>
      <c r="P15115" s="1" t="s">
        <v>13745</v>
      </c>
      <c r="Q15115" s="1" t="s">
        <v>13745</v>
      </c>
      <c r="R15115">
        <v>831147</v>
      </c>
      <c r="S15115">
        <v>831147</v>
      </c>
      <c r="T15115" s="2" t="s">
        <v>4127</v>
      </c>
      <c r="U15115" s="2" t="s">
        <v>4127</v>
      </c>
      <c r="V15115" s="2">
        <v>45323</v>
      </c>
      <c r="W15115" s="2">
        <v>45314</v>
      </c>
    </row>
    <row r="15116" spans="1:23" x14ac:dyDescent="0.25">
      <c r="A15116" t="s">
        <v>4128</v>
      </c>
      <c r="B15116">
        <v>2063553</v>
      </c>
      <c r="C15116">
        <v>1921811</v>
      </c>
      <c r="D15116">
        <v>559</v>
      </c>
      <c r="E15116">
        <v>391</v>
      </c>
      <c r="F15116" t="s">
        <v>3036</v>
      </c>
      <c r="G15116" t="s">
        <v>3035</v>
      </c>
      <c r="H15116" t="s">
        <v>3037</v>
      </c>
      <c r="I15116" t="s">
        <v>3037</v>
      </c>
      <c r="J15116" t="s">
        <v>3036</v>
      </c>
      <c r="K15116" t="s">
        <v>3038</v>
      </c>
      <c r="L15116" t="s">
        <v>13766</v>
      </c>
      <c r="M15116" t="s">
        <v>13767</v>
      </c>
      <c r="N15116">
        <v>642203906</v>
      </c>
      <c r="O15116">
        <v>642203906</v>
      </c>
      <c r="P15116" s="1" t="s">
        <v>13732</v>
      </c>
      <c r="Q15116" s="1" t="s">
        <v>13732</v>
      </c>
      <c r="R15116">
        <v>831147</v>
      </c>
      <c r="S15116">
        <v>831147</v>
      </c>
      <c r="T15116" s="2" t="s">
        <v>4129</v>
      </c>
      <c r="U15116" s="2" t="s">
        <v>4129</v>
      </c>
      <c r="V15116" s="2">
        <v>45323</v>
      </c>
      <c r="W15116" s="2">
        <v>45314</v>
      </c>
    </row>
    <row r="15117" spans="1:23" x14ac:dyDescent="0.25">
      <c r="A15117" t="s">
        <v>4130</v>
      </c>
      <c r="B15117">
        <v>2067746</v>
      </c>
      <c r="C15117">
        <v>1925112</v>
      </c>
      <c r="D15117">
        <v>559</v>
      </c>
      <c r="E15117">
        <v>391</v>
      </c>
      <c r="F15117" t="s">
        <v>3036</v>
      </c>
      <c r="G15117" t="s">
        <v>3035</v>
      </c>
      <c r="H15117" t="s">
        <v>3037</v>
      </c>
      <c r="I15117" t="s">
        <v>3037</v>
      </c>
      <c r="J15117" t="s">
        <v>3036</v>
      </c>
      <c r="K15117" t="s">
        <v>3038</v>
      </c>
      <c r="L15117" t="s">
        <v>13766</v>
      </c>
      <c r="M15117" t="s">
        <v>13767</v>
      </c>
      <c r="N15117">
        <v>5116063559</v>
      </c>
      <c r="O15117">
        <v>5116063559</v>
      </c>
      <c r="P15117" s="1" t="s">
        <v>13742</v>
      </c>
      <c r="Q15117" s="1" t="s">
        <v>13742</v>
      </c>
      <c r="R15117">
        <v>831147</v>
      </c>
      <c r="S15117">
        <v>831147</v>
      </c>
      <c r="T15117" s="2" t="s">
        <v>4131</v>
      </c>
      <c r="U15117" s="2" t="s">
        <v>4131</v>
      </c>
      <c r="V15117" s="2">
        <v>45323</v>
      </c>
      <c r="W15117" s="2">
        <v>45314</v>
      </c>
    </row>
    <row r="15118" spans="1:23" x14ac:dyDescent="0.25">
      <c r="A15118" t="s">
        <v>4132</v>
      </c>
      <c r="B15118">
        <v>2061174</v>
      </c>
      <c r="C15118">
        <v>1919433</v>
      </c>
      <c r="D15118">
        <v>559</v>
      </c>
      <c r="E15118">
        <v>391</v>
      </c>
      <c r="F15118" t="s">
        <v>3036</v>
      </c>
      <c r="G15118" t="s">
        <v>3035</v>
      </c>
      <c r="H15118" t="s">
        <v>3037</v>
      </c>
      <c r="I15118" t="s">
        <v>3037</v>
      </c>
      <c r="J15118" t="s">
        <v>3036</v>
      </c>
      <c r="K15118" t="s">
        <v>3038</v>
      </c>
      <c r="L15118" t="s">
        <v>13766</v>
      </c>
      <c r="M15118" t="s">
        <v>13767</v>
      </c>
      <c r="N15118">
        <v>491646984</v>
      </c>
      <c r="O15118">
        <v>491646984</v>
      </c>
      <c r="P15118" s="1" t="s">
        <v>13733</v>
      </c>
      <c r="Q15118" s="1" t="s">
        <v>13733</v>
      </c>
      <c r="R15118">
        <v>831147</v>
      </c>
      <c r="S15118">
        <v>831147</v>
      </c>
      <c r="T15118" s="2" t="s">
        <v>4133</v>
      </c>
      <c r="U15118" s="2" t="s">
        <v>4133</v>
      </c>
      <c r="V15118" s="2">
        <v>45323</v>
      </c>
      <c r="W15118" s="2">
        <v>45314</v>
      </c>
    </row>
    <row r="15119" spans="1:23" x14ac:dyDescent="0.25">
      <c r="A15119" t="s">
        <v>4134</v>
      </c>
      <c r="B15119">
        <v>2068481</v>
      </c>
      <c r="C15119">
        <v>1971298</v>
      </c>
      <c r="D15119">
        <v>559</v>
      </c>
      <c r="E15119">
        <v>391</v>
      </c>
      <c r="F15119" t="s">
        <v>3036</v>
      </c>
      <c r="G15119" t="s">
        <v>3035</v>
      </c>
      <c r="H15119" t="s">
        <v>3037</v>
      </c>
      <c r="I15119" t="s">
        <v>3037</v>
      </c>
      <c r="J15119" t="s">
        <v>3036</v>
      </c>
      <c r="K15119" t="s">
        <v>3038</v>
      </c>
      <c r="L15119" t="s">
        <v>13766</v>
      </c>
      <c r="M15119" t="s">
        <v>13767</v>
      </c>
      <c r="N15119">
        <v>5131484722</v>
      </c>
      <c r="O15119">
        <v>5131484722</v>
      </c>
      <c r="P15119" s="1" t="s">
        <v>13735</v>
      </c>
      <c r="Q15119" s="1" t="s">
        <v>13735</v>
      </c>
      <c r="R15119">
        <v>831147</v>
      </c>
      <c r="S15119">
        <v>831147</v>
      </c>
      <c r="T15119" s="2" t="s">
        <v>4135</v>
      </c>
      <c r="U15119" s="2" t="s">
        <v>4135</v>
      </c>
      <c r="V15119" s="2">
        <v>45323</v>
      </c>
      <c r="W15119" s="2">
        <v>45314</v>
      </c>
    </row>
    <row r="15120" spans="1:23" x14ac:dyDescent="0.25">
      <c r="A15120" t="s">
        <v>4136</v>
      </c>
      <c r="B15120">
        <v>2066058</v>
      </c>
      <c r="C15120">
        <v>1923188</v>
      </c>
      <c r="D15120">
        <v>559</v>
      </c>
      <c r="E15120">
        <v>391</v>
      </c>
      <c r="F15120" t="s">
        <v>3036</v>
      </c>
      <c r="G15120" t="s">
        <v>3035</v>
      </c>
      <c r="H15120" t="s">
        <v>3037</v>
      </c>
      <c r="I15120" t="s">
        <v>3037</v>
      </c>
      <c r="J15120" t="s">
        <v>3036</v>
      </c>
      <c r="K15120" t="s">
        <v>3038</v>
      </c>
      <c r="L15120" t="s">
        <v>13766</v>
      </c>
      <c r="M15120" t="s">
        <v>13767</v>
      </c>
      <c r="N15120">
        <v>573266636</v>
      </c>
      <c r="O15120">
        <v>573266636</v>
      </c>
      <c r="P15120" s="1" t="s">
        <v>13752</v>
      </c>
      <c r="Q15120" s="1" t="s">
        <v>13752</v>
      </c>
      <c r="R15120">
        <v>831147</v>
      </c>
      <c r="S15120">
        <v>831147</v>
      </c>
      <c r="T15120" s="2" t="s">
        <v>4137</v>
      </c>
      <c r="U15120" s="2" t="s">
        <v>4137</v>
      </c>
      <c r="V15120" s="2">
        <v>45323</v>
      </c>
      <c r="W15120" s="2">
        <v>45314</v>
      </c>
    </row>
    <row r="15121" spans="1:23" x14ac:dyDescent="0.25">
      <c r="A15121" t="s">
        <v>4138</v>
      </c>
      <c r="B15121">
        <v>2062303</v>
      </c>
      <c r="C15121">
        <v>1920541</v>
      </c>
      <c r="D15121">
        <v>559</v>
      </c>
      <c r="E15121">
        <v>391</v>
      </c>
      <c r="F15121" t="s">
        <v>3036</v>
      </c>
      <c r="G15121" t="s">
        <v>3035</v>
      </c>
      <c r="H15121" t="s">
        <v>3037</v>
      </c>
      <c r="I15121" t="s">
        <v>3037</v>
      </c>
      <c r="J15121" t="s">
        <v>3036</v>
      </c>
      <c r="K15121" t="s">
        <v>3038</v>
      </c>
      <c r="L15121" t="s">
        <v>13766</v>
      </c>
      <c r="M15121" t="s">
        <v>13767</v>
      </c>
      <c r="N15121">
        <v>831903275</v>
      </c>
      <c r="O15121">
        <v>831903275</v>
      </c>
      <c r="P15121" s="1" t="s">
        <v>13740</v>
      </c>
      <c r="Q15121" s="1" t="s">
        <v>13740</v>
      </c>
      <c r="R15121">
        <v>831147</v>
      </c>
      <c r="S15121">
        <v>831147</v>
      </c>
      <c r="T15121" s="2" t="s">
        <v>4139</v>
      </c>
      <c r="U15121" s="2" t="s">
        <v>4139</v>
      </c>
      <c r="V15121" s="2">
        <v>45323</v>
      </c>
      <c r="W15121" s="2">
        <v>45314</v>
      </c>
    </row>
    <row r="15122" spans="1:23" x14ac:dyDescent="0.25">
      <c r="A15122" t="s">
        <v>4140</v>
      </c>
      <c r="B15122">
        <v>2063647</v>
      </c>
      <c r="C15122">
        <v>1921926</v>
      </c>
      <c r="D15122">
        <v>559</v>
      </c>
      <c r="E15122">
        <v>391</v>
      </c>
      <c r="F15122" t="s">
        <v>3036</v>
      </c>
      <c r="G15122" t="s">
        <v>3035</v>
      </c>
      <c r="H15122" t="s">
        <v>3037</v>
      </c>
      <c r="I15122" t="s">
        <v>3037</v>
      </c>
      <c r="J15122" t="s">
        <v>3036</v>
      </c>
      <c r="K15122" t="s">
        <v>3038</v>
      </c>
      <c r="L15122" t="s">
        <v>13766</v>
      </c>
      <c r="M15122" t="s">
        <v>13767</v>
      </c>
      <c r="N15122">
        <v>642203496</v>
      </c>
      <c r="O15122">
        <v>642203496</v>
      </c>
      <c r="P15122" s="1" t="s">
        <v>13732</v>
      </c>
      <c r="Q15122" s="1" t="s">
        <v>13732</v>
      </c>
      <c r="R15122">
        <v>831147</v>
      </c>
      <c r="S15122">
        <v>831147</v>
      </c>
      <c r="T15122" s="2" t="s">
        <v>4141</v>
      </c>
      <c r="U15122" s="2" t="s">
        <v>4141</v>
      </c>
      <c r="V15122" s="2">
        <v>45323</v>
      </c>
      <c r="W15122" s="2">
        <v>45314</v>
      </c>
    </row>
    <row r="15123" spans="1:23" x14ac:dyDescent="0.25">
      <c r="A15123" t="s">
        <v>4142</v>
      </c>
      <c r="B15123">
        <v>2063027</v>
      </c>
      <c r="C15123">
        <v>1921343</v>
      </c>
      <c r="D15123">
        <v>559</v>
      </c>
      <c r="E15123">
        <v>391</v>
      </c>
      <c r="F15123" t="s">
        <v>3036</v>
      </c>
      <c r="G15123" t="s">
        <v>3035</v>
      </c>
      <c r="H15123" t="s">
        <v>3037</v>
      </c>
      <c r="I15123" t="s">
        <v>3037</v>
      </c>
      <c r="J15123" t="s">
        <v>3036</v>
      </c>
      <c r="K15123" t="s">
        <v>3038</v>
      </c>
      <c r="L15123" t="s">
        <v>13766</v>
      </c>
      <c r="M15123" t="s">
        <v>13767</v>
      </c>
      <c r="N15123">
        <v>640874308</v>
      </c>
      <c r="O15123">
        <v>640874308</v>
      </c>
      <c r="P15123" s="1" t="s">
        <v>13746</v>
      </c>
      <c r="Q15123" s="1" t="s">
        <v>13746</v>
      </c>
      <c r="R15123">
        <v>831147</v>
      </c>
      <c r="S15123">
        <v>831147</v>
      </c>
      <c r="T15123" s="2" t="s">
        <v>4143</v>
      </c>
      <c r="U15123" s="2" t="s">
        <v>4143</v>
      </c>
      <c r="V15123" s="2">
        <v>45323</v>
      </c>
      <c r="W15123" s="2">
        <v>45314</v>
      </c>
    </row>
    <row r="15124" spans="1:23" x14ac:dyDescent="0.25">
      <c r="A15124" t="s">
        <v>4144</v>
      </c>
      <c r="B15124">
        <v>2062268</v>
      </c>
      <c r="C15124">
        <v>1920508</v>
      </c>
      <c r="D15124">
        <v>559</v>
      </c>
      <c r="E15124">
        <v>391</v>
      </c>
      <c r="F15124" t="s">
        <v>3036</v>
      </c>
      <c r="G15124" t="s">
        <v>3035</v>
      </c>
      <c r="H15124" t="s">
        <v>3037</v>
      </c>
      <c r="I15124" t="s">
        <v>3037</v>
      </c>
      <c r="J15124" t="s">
        <v>3036</v>
      </c>
      <c r="K15124" t="s">
        <v>3038</v>
      </c>
      <c r="L15124" t="s">
        <v>13766</v>
      </c>
      <c r="M15124" t="s">
        <v>13767</v>
      </c>
      <c r="N15124">
        <v>831903263</v>
      </c>
      <c r="O15124">
        <v>831903263</v>
      </c>
      <c r="P15124" s="1" t="s">
        <v>13740</v>
      </c>
      <c r="Q15124" s="1" t="s">
        <v>13740</v>
      </c>
      <c r="R15124">
        <v>831147</v>
      </c>
      <c r="S15124">
        <v>831147</v>
      </c>
      <c r="T15124" s="2" t="s">
        <v>4145</v>
      </c>
      <c r="U15124" s="2" t="s">
        <v>4145</v>
      </c>
      <c r="V15124" s="2">
        <v>45323</v>
      </c>
      <c r="W15124" s="2">
        <v>45314</v>
      </c>
    </row>
    <row r="15125" spans="1:23" x14ac:dyDescent="0.25">
      <c r="A15125" t="s">
        <v>4146</v>
      </c>
      <c r="B15125">
        <v>2062639</v>
      </c>
      <c r="C15125">
        <v>1920907</v>
      </c>
      <c r="D15125">
        <v>559</v>
      </c>
      <c r="E15125">
        <v>391</v>
      </c>
      <c r="F15125" t="s">
        <v>3036</v>
      </c>
      <c r="G15125" t="s">
        <v>3035</v>
      </c>
      <c r="H15125" t="s">
        <v>3037</v>
      </c>
      <c r="I15125" t="s">
        <v>3037</v>
      </c>
      <c r="J15125" t="s">
        <v>3036</v>
      </c>
      <c r="K15125" t="s">
        <v>3038</v>
      </c>
      <c r="L15125" t="s">
        <v>13766</v>
      </c>
      <c r="M15125" t="s">
        <v>13767</v>
      </c>
      <c r="N15125">
        <v>631726284</v>
      </c>
      <c r="O15125">
        <v>631726284</v>
      </c>
      <c r="P15125" s="1" t="s">
        <v>13744</v>
      </c>
      <c r="Q15125" s="1" t="s">
        <v>13744</v>
      </c>
      <c r="R15125">
        <v>831147</v>
      </c>
      <c r="S15125">
        <v>831147</v>
      </c>
      <c r="T15125" s="2" t="s">
        <v>4147</v>
      </c>
      <c r="U15125" s="2" t="s">
        <v>4147</v>
      </c>
      <c r="V15125" s="2">
        <v>45323</v>
      </c>
      <c r="W15125" s="2">
        <v>45314</v>
      </c>
    </row>
    <row r="15126" spans="1:23" x14ac:dyDescent="0.25">
      <c r="A15126" t="s">
        <v>4148</v>
      </c>
      <c r="B15126">
        <v>2066834</v>
      </c>
      <c r="C15126">
        <v>1924099</v>
      </c>
      <c r="D15126">
        <v>559</v>
      </c>
      <c r="E15126">
        <v>391</v>
      </c>
      <c r="F15126" t="s">
        <v>3036</v>
      </c>
      <c r="G15126" t="s">
        <v>3035</v>
      </c>
      <c r="H15126" t="s">
        <v>3037</v>
      </c>
      <c r="I15126" t="s">
        <v>3037</v>
      </c>
      <c r="J15126" t="s">
        <v>3036</v>
      </c>
      <c r="K15126" t="s">
        <v>3038</v>
      </c>
      <c r="L15126" t="s">
        <v>13766</v>
      </c>
      <c r="M15126" t="s">
        <v>13767</v>
      </c>
      <c r="N15126">
        <v>5001346832</v>
      </c>
      <c r="O15126">
        <v>5001346832</v>
      </c>
      <c r="P15126" s="1" t="s">
        <v>13743</v>
      </c>
      <c r="Q15126" s="1" t="s">
        <v>13743</v>
      </c>
      <c r="R15126">
        <v>831147</v>
      </c>
      <c r="S15126">
        <v>831147</v>
      </c>
      <c r="T15126" s="2" t="s">
        <v>4149</v>
      </c>
      <c r="U15126" s="2" t="s">
        <v>4149</v>
      </c>
      <c r="V15126" s="2">
        <v>45323</v>
      </c>
      <c r="W15126" s="2">
        <v>45314</v>
      </c>
    </row>
    <row r="15127" spans="1:23" x14ac:dyDescent="0.25">
      <c r="A15127" t="s">
        <v>4150</v>
      </c>
      <c r="B15127">
        <v>2062966</v>
      </c>
      <c r="C15127">
        <v>1921285</v>
      </c>
      <c r="D15127">
        <v>559</v>
      </c>
      <c r="E15127">
        <v>391</v>
      </c>
      <c r="F15127" t="s">
        <v>3036</v>
      </c>
      <c r="G15127" t="s">
        <v>3035</v>
      </c>
      <c r="H15127" t="s">
        <v>3037</v>
      </c>
      <c r="I15127" t="s">
        <v>3037</v>
      </c>
      <c r="J15127" t="s">
        <v>3036</v>
      </c>
      <c r="K15127" t="s">
        <v>3038</v>
      </c>
      <c r="L15127" t="s">
        <v>13766</v>
      </c>
      <c r="M15127" t="s">
        <v>13767</v>
      </c>
      <c r="N15127">
        <v>642216086</v>
      </c>
      <c r="O15127">
        <v>642216086</v>
      </c>
      <c r="P15127" s="1" t="s">
        <v>13732</v>
      </c>
      <c r="Q15127" s="1" t="s">
        <v>13732</v>
      </c>
      <c r="R15127">
        <v>831147</v>
      </c>
      <c r="S15127">
        <v>831147</v>
      </c>
      <c r="T15127" s="2" t="s">
        <v>4151</v>
      </c>
      <c r="U15127" s="2" t="s">
        <v>4151</v>
      </c>
      <c r="V15127" s="2">
        <v>45323</v>
      </c>
      <c r="W15127" s="2">
        <v>45314</v>
      </c>
    </row>
    <row r="15128" spans="1:23" x14ac:dyDescent="0.25">
      <c r="A15128" t="s">
        <v>4152</v>
      </c>
      <c r="B15128">
        <v>2068320</v>
      </c>
      <c r="C15128">
        <v>1937744</v>
      </c>
      <c r="D15128">
        <v>559</v>
      </c>
      <c r="E15128">
        <v>391</v>
      </c>
      <c r="F15128" t="s">
        <v>3036</v>
      </c>
      <c r="G15128" t="s">
        <v>3035</v>
      </c>
      <c r="H15128" t="s">
        <v>3037</v>
      </c>
      <c r="I15128" t="s">
        <v>3037</v>
      </c>
      <c r="J15128" t="s">
        <v>3036</v>
      </c>
      <c r="K15128" t="s">
        <v>3038</v>
      </c>
      <c r="L15128" t="s">
        <v>13766</v>
      </c>
      <c r="M15128" t="s">
        <v>13767</v>
      </c>
      <c r="N15128">
        <v>5131485030</v>
      </c>
      <c r="O15128">
        <v>5131485030</v>
      </c>
      <c r="P15128" s="1" t="s">
        <v>13735</v>
      </c>
      <c r="Q15128" s="1" t="s">
        <v>13735</v>
      </c>
      <c r="R15128">
        <v>831147</v>
      </c>
      <c r="S15128">
        <v>831147</v>
      </c>
      <c r="T15128" s="2" t="s">
        <v>4153</v>
      </c>
      <c r="U15128" s="2" t="s">
        <v>4153</v>
      </c>
      <c r="V15128" s="2">
        <v>45323</v>
      </c>
      <c r="W15128" s="2">
        <v>45314</v>
      </c>
    </row>
    <row r="15129" spans="1:23" x14ac:dyDescent="0.25">
      <c r="A15129" t="s">
        <v>4154</v>
      </c>
      <c r="B15129">
        <v>2067579</v>
      </c>
      <c r="C15129">
        <v>1924930</v>
      </c>
      <c r="D15129">
        <v>559</v>
      </c>
      <c r="E15129">
        <v>391</v>
      </c>
      <c r="F15129" t="s">
        <v>3036</v>
      </c>
      <c r="G15129" t="s">
        <v>3035</v>
      </c>
      <c r="H15129" t="s">
        <v>3037</v>
      </c>
      <c r="I15129" t="s">
        <v>3037</v>
      </c>
      <c r="J15129" t="s">
        <v>3036</v>
      </c>
      <c r="K15129" t="s">
        <v>3038</v>
      </c>
      <c r="L15129" t="s">
        <v>13766</v>
      </c>
      <c r="M15129" t="s">
        <v>13767</v>
      </c>
      <c r="N15129">
        <v>5116063449</v>
      </c>
      <c r="O15129">
        <v>5116063449</v>
      </c>
      <c r="P15129" s="1" t="s">
        <v>13742</v>
      </c>
      <c r="Q15129" s="1" t="s">
        <v>13742</v>
      </c>
      <c r="R15129">
        <v>831147</v>
      </c>
      <c r="S15129">
        <v>831147</v>
      </c>
      <c r="T15129" s="2" t="s">
        <v>4155</v>
      </c>
      <c r="U15129" s="2" t="s">
        <v>4155</v>
      </c>
      <c r="V15129" s="2">
        <v>45323</v>
      </c>
      <c r="W15129" s="2">
        <v>45314</v>
      </c>
    </row>
    <row r="15130" spans="1:23" x14ac:dyDescent="0.25">
      <c r="A15130" t="s">
        <v>4156</v>
      </c>
      <c r="B15130">
        <v>2062122</v>
      </c>
      <c r="C15130">
        <v>1920376</v>
      </c>
      <c r="D15130">
        <v>559</v>
      </c>
      <c r="E15130">
        <v>391</v>
      </c>
      <c r="F15130" t="s">
        <v>3036</v>
      </c>
      <c r="G15130" t="s">
        <v>3035</v>
      </c>
      <c r="H15130" t="s">
        <v>3037</v>
      </c>
      <c r="I15130" t="s">
        <v>3037</v>
      </c>
      <c r="J15130" t="s">
        <v>3036</v>
      </c>
      <c r="K15130" t="s">
        <v>3038</v>
      </c>
      <c r="L15130" t="s">
        <v>13766</v>
      </c>
      <c r="M15130" t="s">
        <v>13767</v>
      </c>
      <c r="N15130">
        <v>631705184</v>
      </c>
      <c r="O15130">
        <v>631705184</v>
      </c>
      <c r="P15130" s="1" t="s">
        <v>13740</v>
      </c>
      <c r="Q15130" s="1" t="s">
        <v>13740</v>
      </c>
      <c r="R15130">
        <v>831147</v>
      </c>
      <c r="S15130">
        <v>831147</v>
      </c>
      <c r="T15130" s="2" t="s">
        <v>4157</v>
      </c>
      <c r="U15130" s="2" t="s">
        <v>4157</v>
      </c>
      <c r="V15130" s="2">
        <v>45323</v>
      </c>
      <c r="W15130" s="2">
        <v>45314</v>
      </c>
    </row>
    <row r="15131" spans="1:23" x14ac:dyDescent="0.25">
      <c r="A15131" t="s">
        <v>4158</v>
      </c>
      <c r="B15131">
        <v>2062048</v>
      </c>
      <c r="C15131">
        <v>1920304</v>
      </c>
      <c r="D15131">
        <v>559</v>
      </c>
      <c r="E15131">
        <v>391</v>
      </c>
      <c r="F15131" t="s">
        <v>3036</v>
      </c>
      <c r="G15131" t="s">
        <v>3035</v>
      </c>
      <c r="H15131" t="s">
        <v>3037</v>
      </c>
      <c r="I15131" t="s">
        <v>3037</v>
      </c>
      <c r="J15131" t="s">
        <v>3036</v>
      </c>
      <c r="K15131" t="s">
        <v>3038</v>
      </c>
      <c r="L15131" t="s">
        <v>13766</v>
      </c>
      <c r="M15131" t="s">
        <v>13767</v>
      </c>
      <c r="N15131">
        <v>491646915</v>
      </c>
      <c r="O15131">
        <v>491646915</v>
      </c>
      <c r="P15131" s="1" t="s">
        <v>13733</v>
      </c>
      <c r="Q15131" s="1" t="s">
        <v>13733</v>
      </c>
      <c r="R15131">
        <v>831147</v>
      </c>
      <c r="S15131">
        <v>831147</v>
      </c>
      <c r="T15131" s="2" t="s">
        <v>4159</v>
      </c>
      <c r="U15131" s="2" t="s">
        <v>4159</v>
      </c>
      <c r="V15131" s="2">
        <v>45323</v>
      </c>
      <c r="W15131" s="2">
        <v>45314</v>
      </c>
    </row>
    <row r="15132" spans="1:23" x14ac:dyDescent="0.25">
      <c r="A15132" t="s">
        <v>4160</v>
      </c>
      <c r="B15132">
        <v>2062110</v>
      </c>
      <c r="C15132">
        <v>1920365</v>
      </c>
      <c r="D15132">
        <v>559</v>
      </c>
      <c r="E15132">
        <v>391</v>
      </c>
      <c r="F15132" t="s">
        <v>3036</v>
      </c>
      <c r="G15132" t="s">
        <v>3035</v>
      </c>
      <c r="H15132" t="s">
        <v>3037</v>
      </c>
      <c r="I15132" t="s">
        <v>3037</v>
      </c>
      <c r="J15132" t="s">
        <v>3036</v>
      </c>
      <c r="K15132" t="s">
        <v>3038</v>
      </c>
      <c r="L15132" t="s">
        <v>13766</v>
      </c>
      <c r="M15132" t="s">
        <v>13767</v>
      </c>
      <c r="N15132">
        <v>631705147</v>
      </c>
      <c r="O15132">
        <v>631705147</v>
      </c>
      <c r="P15132" s="1" t="s">
        <v>13740</v>
      </c>
      <c r="Q15132" s="1" t="s">
        <v>13740</v>
      </c>
      <c r="R15132">
        <v>831147</v>
      </c>
      <c r="S15132">
        <v>831147</v>
      </c>
      <c r="T15132" s="2" t="s">
        <v>4161</v>
      </c>
      <c r="U15132" s="2" t="s">
        <v>4161</v>
      </c>
      <c r="V15132" s="2">
        <v>45323</v>
      </c>
      <c r="W15132" s="2">
        <v>45314</v>
      </c>
    </row>
    <row r="15133" spans="1:23" x14ac:dyDescent="0.25">
      <c r="A15133" t="s">
        <v>4162</v>
      </c>
      <c r="B15133">
        <v>2062685</v>
      </c>
      <c r="C15133">
        <v>1920962</v>
      </c>
      <c r="D15133">
        <v>559</v>
      </c>
      <c r="E15133">
        <v>391</v>
      </c>
      <c r="F15133" t="s">
        <v>3036</v>
      </c>
      <c r="G15133" t="s">
        <v>3035</v>
      </c>
      <c r="H15133" t="s">
        <v>3037</v>
      </c>
      <c r="I15133" t="s">
        <v>3037</v>
      </c>
      <c r="J15133" t="s">
        <v>3036</v>
      </c>
      <c r="K15133" t="s">
        <v>3038</v>
      </c>
      <c r="L15133" t="s">
        <v>13766</v>
      </c>
      <c r="M15133" t="s">
        <v>13767</v>
      </c>
      <c r="N15133">
        <v>631726023</v>
      </c>
      <c r="O15133">
        <v>631726023</v>
      </c>
      <c r="P15133" s="1" t="s">
        <v>13744</v>
      </c>
      <c r="Q15133" s="1" t="s">
        <v>13744</v>
      </c>
      <c r="R15133">
        <v>831147</v>
      </c>
      <c r="S15133">
        <v>831147</v>
      </c>
      <c r="T15133" s="2" t="s">
        <v>4163</v>
      </c>
      <c r="U15133" s="2" t="s">
        <v>4163</v>
      </c>
      <c r="V15133" s="2">
        <v>45323</v>
      </c>
      <c r="W15133" s="2">
        <v>45314</v>
      </c>
    </row>
    <row r="15134" spans="1:23" x14ac:dyDescent="0.25">
      <c r="A15134" t="s">
        <v>4164</v>
      </c>
      <c r="B15134">
        <v>2065897</v>
      </c>
      <c r="C15134">
        <v>1923005</v>
      </c>
      <c r="D15134">
        <v>559</v>
      </c>
      <c r="E15134">
        <v>391</v>
      </c>
      <c r="F15134" t="s">
        <v>3036</v>
      </c>
      <c r="G15134" t="s">
        <v>3035</v>
      </c>
      <c r="H15134" t="s">
        <v>3037</v>
      </c>
      <c r="I15134" t="s">
        <v>3037</v>
      </c>
      <c r="J15134" t="s">
        <v>3036</v>
      </c>
      <c r="K15134" t="s">
        <v>3038</v>
      </c>
      <c r="L15134" t="s">
        <v>13766</v>
      </c>
      <c r="M15134" t="s">
        <v>13767</v>
      </c>
      <c r="N15134">
        <v>171364479</v>
      </c>
      <c r="O15134">
        <v>171364479</v>
      </c>
      <c r="P15134" s="1" t="s">
        <v>13751</v>
      </c>
      <c r="Q15134" s="1" t="s">
        <v>13751</v>
      </c>
      <c r="R15134">
        <v>831147</v>
      </c>
      <c r="S15134">
        <v>831147</v>
      </c>
      <c r="T15134" s="2" t="s">
        <v>4165</v>
      </c>
      <c r="U15134" s="2" t="s">
        <v>4165</v>
      </c>
      <c r="V15134" s="2">
        <v>45323</v>
      </c>
      <c r="W15134" s="2">
        <v>45314</v>
      </c>
    </row>
    <row r="15135" spans="1:23" x14ac:dyDescent="0.25">
      <c r="A15135" t="s">
        <v>4166</v>
      </c>
      <c r="B15135">
        <v>2068381</v>
      </c>
      <c r="C15135">
        <v>1949399</v>
      </c>
      <c r="D15135">
        <v>559</v>
      </c>
      <c r="E15135">
        <v>391</v>
      </c>
      <c r="F15135" t="s">
        <v>3036</v>
      </c>
      <c r="G15135" t="s">
        <v>3035</v>
      </c>
      <c r="H15135" t="s">
        <v>3037</v>
      </c>
      <c r="I15135" t="s">
        <v>3037</v>
      </c>
      <c r="J15135" t="s">
        <v>3036</v>
      </c>
      <c r="K15135" t="s">
        <v>3038</v>
      </c>
      <c r="L15135" t="s">
        <v>13766</v>
      </c>
      <c r="M15135" t="s">
        <v>13767</v>
      </c>
      <c r="N15135">
        <v>5131485231</v>
      </c>
      <c r="O15135">
        <v>5131485231</v>
      </c>
      <c r="P15135" s="1" t="s">
        <v>13735</v>
      </c>
      <c r="Q15135" s="1" t="s">
        <v>13735</v>
      </c>
      <c r="R15135">
        <v>831147</v>
      </c>
      <c r="S15135">
        <v>831147</v>
      </c>
      <c r="T15135" s="2" t="s">
        <v>4167</v>
      </c>
      <c r="U15135" s="2" t="s">
        <v>4167</v>
      </c>
      <c r="V15135" s="2">
        <v>45323</v>
      </c>
      <c r="W15135" s="2">
        <v>45314</v>
      </c>
    </row>
    <row r="15136" spans="1:23" x14ac:dyDescent="0.25">
      <c r="A15136" t="s">
        <v>4168</v>
      </c>
      <c r="B15136">
        <v>2066288</v>
      </c>
      <c r="C15136">
        <v>1923463</v>
      </c>
      <c r="D15136">
        <v>559</v>
      </c>
      <c r="E15136">
        <v>391</v>
      </c>
      <c r="F15136" t="s">
        <v>3036</v>
      </c>
      <c r="G15136" t="s">
        <v>3035</v>
      </c>
      <c r="H15136" t="s">
        <v>3037</v>
      </c>
      <c r="I15136" t="s">
        <v>3037</v>
      </c>
      <c r="J15136" t="s">
        <v>3036</v>
      </c>
      <c r="K15136" t="s">
        <v>3038</v>
      </c>
      <c r="L15136" t="s">
        <v>13766</v>
      </c>
      <c r="M15136" t="s">
        <v>13767</v>
      </c>
      <c r="N15136">
        <v>784932597</v>
      </c>
      <c r="O15136">
        <v>784932597</v>
      </c>
      <c r="P15136" s="1" t="s">
        <v>13734</v>
      </c>
      <c r="Q15136" s="1" t="s">
        <v>13734</v>
      </c>
      <c r="R15136">
        <v>831147</v>
      </c>
      <c r="S15136">
        <v>831147</v>
      </c>
      <c r="T15136" s="2" t="s">
        <v>4169</v>
      </c>
      <c r="U15136" s="2" t="s">
        <v>4169</v>
      </c>
      <c r="V15136" s="2">
        <v>45323</v>
      </c>
      <c r="W15136" s="2">
        <v>45314</v>
      </c>
    </row>
    <row r="15137" spans="1:23" x14ac:dyDescent="0.25">
      <c r="A15137" t="s">
        <v>4170</v>
      </c>
      <c r="B15137">
        <v>2066219</v>
      </c>
      <c r="C15137">
        <v>1923371</v>
      </c>
      <c r="D15137">
        <v>559</v>
      </c>
      <c r="E15137">
        <v>391</v>
      </c>
      <c r="F15137" t="s">
        <v>3036</v>
      </c>
      <c r="G15137" t="s">
        <v>3035</v>
      </c>
      <c r="H15137" t="s">
        <v>3037</v>
      </c>
      <c r="I15137" t="s">
        <v>3037</v>
      </c>
      <c r="J15137" t="s">
        <v>3036</v>
      </c>
      <c r="K15137" t="s">
        <v>3038</v>
      </c>
      <c r="L15137" t="s">
        <v>13766</v>
      </c>
      <c r="M15137" t="s">
        <v>13767</v>
      </c>
      <c r="N15137">
        <v>175385457</v>
      </c>
      <c r="O15137">
        <v>175385457</v>
      </c>
      <c r="P15137" s="1" t="s">
        <v>13749</v>
      </c>
      <c r="Q15137" s="1" t="s">
        <v>13749</v>
      </c>
      <c r="R15137">
        <v>831147</v>
      </c>
      <c r="S15137">
        <v>831147</v>
      </c>
      <c r="T15137" s="2" t="s">
        <v>4171</v>
      </c>
      <c r="U15137" s="2" t="s">
        <v>4171</v>
      </c>
      <c r="V15137" s="2">
        <v>45323</v>
      </c>
      <c r="W15137" s="2">
        <v>45314</v>
      </c>
    </row>
    <row r="15138" spans="1:23" x14ac:dyDescent="0.25">
      <c r="A15138" t="s">
        <v>4172</v>
      </c>
      <c r="B15138">
        <v>2067001</v>
      </c>
      <c r="C15138">
        <v>1924276</v>
      </c>
      <c r="D15138">
        <v>559</v>
      </c>
      <c r="E15138">
        <v>391</v>
      </c>
      <c r="F15138" t="s">
        <v>3036</v>
      </c>
      <c r="G15138" t="s">
        <v>3035</v>
      </c>
      <c r="H15138" t="s">
        <v>3037</v>
      </c>
      <c r="I15138" t="s">
        <v>3037</v>
      </c>
      <c r="J15138" t="s">
        <v>3036</v>
      </c>
      <c r="K15138" t="s">
        <v>3038</v>
      </c>
      <c r="L15138" t="s">
        <v>13766</v>
      </c>
      <c r="M15138" t="s">
        <v>13767</v>
      </c>
      <c r="N15138">
        <v>5010419315</v>
      </c>
      <c r="O15138">
        <v>5010419315</v>
      </c>
      <c r="P15138" s="1" t="s">
        <v>13737</v>
      </c>
      <c r="Q15138" s="1" t="s">
        <v>13737</v>
      </c>
      <c r="R15138">
        <v>831147</v>
      </c>
      <c r="S15138">
        <v>831147</v>
      </c>
      <c r="T15138" s="2" t="s">
        <v>4173</v>
      </c>
      <c r="U15138" s="2" t="s">
        <v>4173</v>
      </c>
      <c r="V15138" s="2">
        <v>45323</v>
      </c>
      <c r="W15138" s="2">
        <v>45314</v>
      </c>
    </row>
    <row r="15139" spans="1:23" x14ac:dyDescent="0.25">
      <c r="A15139" t="s">
        <v>4174</v>
      </c>
      <c r="B15139">
        <v>2063814</v>
      </c>
      <c r="C15139">
        <v>1922163</v>
      </c>
      <c r="D15139">
        <v>559</v>
      </c>
      <c r="E15139">
        <v>391</v>
      </c>
      <c r="F15139" t="s">
        <v>3036</v>
      </c>
      <c r="G15139" t="s">
        <v>3035</v>
      </c>
      <c r="H15139" t="s">
        <v>3037</v>
      </c>
      <c r="I15139" t="s">
        <v>3037</v>
      </c>
      <c r="J15139" t="s">
        <v>3036</v>
      </c>
      <c r="K15139" t="s">
        <v>3038</v>
      </c>
      <c r="L15139" t="s">
        <v>13766</v>
      </c>
      <c r="M15139" t="s">
        <v>13767</v>
      </c>
      <c r="N15139">
        <v>243163795</v>
      </c>
      <c r="O15139">
        <v>243163795</v>
      </c>
      <c r="P15139" s="1" t="s">
        <v>13732</v>
      </c>
      <c r="Q15139" s="1" t="s">
        <v>13732</v>
      </c>
      <c r="R15139">
        <v>831147</v>
      </c>
      <c r="S15139">
        <v>831147</v>
      </c>
      <c r="T15139" s="2" t="s">
        <v>4175</v>
      </c>
      <c r="U15139" s="2" t="s">
        <v>4175</v>
      </c>
      <c r="V15139" s="2">
        <v>45323</v>
      </c>
      <c r="W15139" s="2">
        <v>45314</v>
      </c>
    </row>
    <row r="15140" spans="1:23" x14ac:dyDescent="0.25">
      <c r="A15140" t="s">
        <v>4176</v>
      </c>
      <c r="B15140">
        <v>2066988</v>
      </c>
      <c r="C15140">
        <v>1924265</v>
      </c>
      <c r="D15140">
        <v>559</v>
      </c>
      <c r="E15140">
        <v>391</v>
      </c>
      <c r="F15140" t="s">
        <v>3036</v>
      </c>
      <c r="G15140" t="s">
        <v>3035</v>
      </c>
      <c r="H15140" t="s">
        <v>3037</v>
      </c>
      <c r="I15140" t="s">
        <v>3037</v>
      </c>
      <c r="J15140" t="s">
        <v>3036</v>
      </c>
      <c r="K15140" t="s">
        <v>3038</v>
      </c>
      <c r="L15140" t="s">
        <v>13766</v>
      </c>
      <c r="M15140" t="s">
        <v>13767</v>
      </c>
      <c r="N15140">
        <v>5010419280</v>
      </c>
      <c r="O15140">
        <v>5010419280</v>
      </c>
      <c r="P15140" s="1" t="s">
        <v>13737</v>
      </c>
      <c r="Q15140" s="1" t="s">
        <v>13737</v>
      </c>
      <c r="R15140">
        <v>831147</v>
      </c>
      <c r="S15140">
        <v>831147</v>
      </c>
      <c r="T15140" s="2" t="s">
        <v>4177</v>
      </c>
      <c r="U15140" s="2" t="s">
        <v>4177</v>
      </c>
      <c r="V15140" s="2">
        <v>45323</v>
      </c>
      <c r="W15140" s="2">
        <v>45314</v>
      </c>
    </row>
    <row r="15141" spans="1:23" x14ac:dyDescent="0.25">
      <c r="A15141" t="s">
        <v>4178</v>
      </c>
      <c r="B15141">
        <v>2061234</v>
      </c>
      <c r="C15141">
        <v>1919490</v>
      </c>
      <c r="D15141">
        <v>559</v>
      </c>
      <c r="E15141">
        <v>391</v>
      </c>
      <c r="F15141" t="s">
        <v>3036</v>
      </c>
      <c r="G15141" t="s">
        <v>3035</v>
      </c>
      <c r="H15141" t="s">
        <v>3037</v>
      </c>
      <c r="I15141" t="s">
        <v>3037</v>
      </c>
      <c r="J15141" t="s">
        <v>3036</v>
      </c>
      <c r="K15141" t="s">
        <v>3038</v>
      </c>
      <c r="L15141" t="s">
        <v>13766</v>
      </c>
      <c r="M15141" t="s">
        <v>13767</v>
      </c>
      <c r="N15141">
        <v>491688389</v>
      </c>
      <c r="O15141">
        <v>491688389</v>
      </c>
      <c r="P15141" s="1" t="s">
        <v>13733</v>
      </c>
      <c r="Q15141" s="1" t="s">
        <v>13733</v>
      </c>
      <c r="R15141">
        <v>831147</v>
      </c>
      <c r="S15141">
        <v>831147</v>
      </c>
      <c r="T15141" s="2" t="s">
        <v>4179</v>
      </c>
      <c r="U15141" s="2" t="s">
        <v>4179</v>
      </c>
      <c r="V15141" s="2">
        <v>45323</v>
      </c>
      <c r="W15141" s="2">
        <v>45314</v>
      </c>
    </row>
    <row r="15142" spans="1:23" x14ac:dyDescent="0.25">
      <c r="A15142" t="s">
        <v>4180</v>
      </c>
      <c r="B15142">
        <v>2066624</v>
      </c>
      <c r="C15142">
        <v>1923863</v>
      </c>
      <c r="D15142">
        <v>559</v>
      </c>
      <c r="E15142">
        <v>391</v>
      </c>
      <c r="F15142" t="s">
        <v>3036</v>
      </c>
      <c r="G15142" t="s">
        <v>3035</v>
      </c>
      <c r="H15142" t="s">
        <v>3037</v>
      </c>
      <c r="I15142" t="s">
        <v>3037</v>
      </c>
      <c r="J15142" t="s">
        <v>3036</v>
      </c>
      <c r="K15142" t="s">
        <v>3038</v>
      </c>
      <c r="L15142" t="s">
        <v>13766</v>
      </c>
      <c r="M15142" t="s">
        <v>13767</v>
      </c>
      <c r="N15142">
        <v>5010362126</v>
      </c>
      <c r="O15142">
        <v>5010362126</v>
      </c>
      <c r="P15142" s="1" t="s">
        <v>13737</v>
      </c>
      <c r="Q15142" s="1" t="s">
        <v>13737</v>
      </c>
      <c r="R15142">
        <v>831147</v>
      </c>
      <c r="S15142">
        <v>831147</v>
      </c>
      <c r="T15142" s="2" t="s">
        <v>4181</v>
      </c>
      <c r="U15142" s="2" t="s">
        <v>4181</v>
      </c>
      <c r="V15142" s="2">
        <v>45323</v>
      </c>
      <c r="W15142" s="2">
        <v>45314</v>
      </c>
    </row>
    <row r="15143" spans="1:23" x14ac:dyDescent="0.25">
      <c r="A15143" t="s">
        <v>4182</v>
      </c>
      <c r="B15143">
        <v>2062935</v>
      </c>
      <c r="C15143">
        <v>1921260</v>
      </c>
      <c r="D15143">
        <v>559</v>
      </c>
      <c r="E15143">
        <v>391</v>
      </c>
      <c r="F15143" t="s">
        <v>3036</v>
      </c>
      <c r="G15143" t="s">
        <v>3035</v>
      </c>
      <c r="H15143" t="s">
        <v>3037</v>
      </c>
      <c r="I15143" t="s">
        <v>3037</v>
      </c>
      <c r="J15143" t="s">
        <v>3036</v>
      </c>
      <c r="K15143" t="s">
        <v>3038</v>
      </c>
      <c r="L15143" t="s">
        <v>13766</v>
      </c>
      <c r="M15143" t="s">
        <v>13767</v>
      </c>
      <c r="N15143">
        <v>642215987</v>
      </c>
      <c r="O15143">
        <v>642215987</v>
      </c>
      <c r="P15143" s="1" t="s">
        <v>13732</v>
      </c>
      <c r="Q15143" s="1" t="s">
        <v>13732</v>
      </c>
      <c r="R15143">
        <v>831147</v>
      </c>
      <c r="S15143">
        <v>831147</v>
      </c>
      <c r="T15143" s="2" t="s">
        <v>4183</v>
      </c>
      <c r="U15143" s="2" t="s">
        <v>4183</v>
      </c>
      <c r="V15143" s="2">
        <v>45323</v>
      </c>
      <c r="W15143" s="2">
        <v>45314</v>
      </c>
    </row>
    <row r="15144" spans="1:23" x14ac:dyDescent="0.25">
      <c r="A15144" t="s">
        <v>4184</v>
      </c>
      <c r="B15144">
        <v>2066558</v>
      </c>
      <c r="C15144">
        <v>1923786</v>
      </c>
      <c r="D15144">
        <v>559</v>
      </c>
      <c r="E15144">
        <v>391</v>
      </c>
      <c r="F15144" t="s">
        <v>3036</v>
      </c>
      <c r="G15144" t="s">
        <v>3035</v>
      </c>
      <c r="H15144" t="s">
        <v>3037</v>
      </c>
      <c r="I15144" t="s">
        <v>3037</v>
      </c>
      <c r="J15144" t="s">
        <v>3036</v>
      </c>
      <c r="K15144" t="s">
        <v>3038</v>
      </c>
      <c r="L15144" t="s">
        <v>13766</v>
      </c>
      <c r="M15144" t="s">
        <v>13767</v>
      </c>
      <c r="N15144">
        <v>784030059</v>
      </c>
      <c r="O15144">
        <v>784030059</v>
      </c>
      <c r="P15144" s="1" t="s">
        <v>13734</v>
      </c>
      <c r="Q15144" s="1" t="s">
        <v>13734</v>
      </c>
      <c r="R15144">
        <v>831147</v>
      </c>
      <c r="S15144">
        <v>831147</v>
      </c>
      <c r="T15144" s="2" t="s">
        <v>4185</v>
      </c>
      <c r="U15144" s="2" t="s">
        <v>4185</v>
      </c>
      <c r="V15144" s="2">
        <v>45323</v>
      </c>
      <c r="W15144" s="2">
        <v>45314</v>
      </c>
    </row>
    <row r="15145" spans="1:23" x14ac:dyDescent="0.25">
      <c r="A15145" t="s">
        <v>4186</v>
      </c>
      <c r="B15145">
        <v>2065933</v>
      </c>
      <c r="C15145">
        <v>1923044</v>
      </c>
      <c r="D15145">
        <v>559</v>
      </c>
      <c r="E15145">
        <v>391</v>
      </c>
      <c r="F15145" t="s">
        <v>3036</v>
      </c>
      <c r="G15145" t="s">
        <v>3035</v>
      </c>
      <c r="H15145" t="s">
        <v>3037</v>
      </c>
      <c r="I15145" t="s">
        <v>3037</v>
      </c>
      <c r="J15145" t="s">
        <v>3036</v>
      </c>
      <c r="K15145" t="s">
        <v>3038</v>
      </c>
      <c r="L15145" t="s">
        <v>13766</v>
      </c>
      <c r="M15145" t="s">
        <v>13767</v>
      </c>
      <c r="N15145">
        <v>171364507</v>
      </c>
      <c r="O15145">
        <v>171364507</v>
      </c>
      <c r="P15145" s="1" t="s">
        <v>13751</v>
      </c>
      <c r="Q15145" s="1" t="s">
        <v>13751</v>
      </c>
      <c r="R15145">
        <v>831147</v>
      </c>
      <c r="S15145">
        <v>831147</v>
      </c>
      <c r="T15145" s="2" t="s">
        <v>4187</v>
      </c>
      <c r="U15145" s="2" t="s">
        <v>4187</v>
      </c>
      <c r="V15145" s="2">
        <v>45323</v>
      </c>
      <c r="W15145" s="2">
        <v>45314</v>
      </c>
    </row>
    <row r="15146" spans="1:23" x14ac:dyDescent="0.25">
      <c r="A15146" t="s">
        <v>4188</v>
      </c>
      <c r="B15146">
        <v>2066968</v>
      </c>
      <c r="C15146">
        <v>1924245</v>
      </c>
      <c r="D15146">
        <v>559</v>
      </c>
      <c r="E15146">
        <v>391</v>
      </c>
      <c r="F15146" t="s">
        <v>3036</v>
      </c>
      <c r="G15146" t="s">
        <v>3035</v>
      </c>
      <c r="H15146" t="s">
        <v>3037</v>
      </c>
      <c r="I15146" t="s">
        <v>3037</v>
      </c>
      <c r="J15146" t="s">
        <v>3036</v>
      </c>
      <c r="K15146" t="s">
        <v>3038</v>
      </c>
      <c r="L15146" t="s">
        <v>13766</v>
      </c>
      <c r="M15146" t="s">
        <v>13767</v>
      </c>
      <c r="N15146">
        <v>5010361490</v>
      </c>
      <c r="O15146">
        <v>5010361490</v>
      </c>
      <c r="P15146" s="1" t="s">
        <v>13737</v>
      </c>
      <c r="Q15146" s="1" t="s">
        <v>13737</v>
      </c>
      <c r="R15146">
        <v>831147</v>
      </c>
      <c r="S15146">
        <v>831147</v>
      </c>
      <c r="T15146" s="2" t="s">
        <v>4189</v>
      </c>
      <c r="U15146" s="2" t="s">
        <v>4189</v>
      </c>
      <c r="V15146" s="2">
        <v>45323</v>
      </c>
      <c r="W15146" s="2">
        <v>45314</v>
      </c>
    </row>
    <row r="15147" spans="1:23" x14ac:dyDescent="0.25">
      <c r="A15147" t="s">
        <v>4190</v>
      </c>
      <c r="B15147">
        <v>2062540</v>
      </c>
      <c r="C15147">
        <v>1920790</v>
      </c>
      <c r="D15147">
        <v>559</v>
      </c>
      <c r="E15147">
        <v>391</v>
      </c>
      <c r="F15147" t="s">
        <v>3036</v>
      </c>
      <c r="G15147" t="s">
        <v>3035</v>
      </c>
      <c r="H15147" t="s">
        <v>3037</v>
      </c>
      <c r="I15147" t="s">
        <v>3037</v>
      </c>
      <c r="J15147" t="s">
        <v>3036</v>
      </c>
      <c r="K15147" t="s">
        <v>3038</v>
      </c>
      <c r="L15147" t="s">
        <v>13766</v>
      </c>
      <c r="M15147" t="s">
        <v>13767</v>
      </c>
      <c r="N15147">
        <v>631702932</v>
      </c>
      <c r="O15147">
        <v>631702932</v>
      </c>
      <c r="P15147" s="1" t="s">
        <v>13740</v>
      </c>
      <c r="Q15147" s="1" t="s">
        <v>13740</v>
      </c>
      <c r="R15147">
        <v>831147</v>
      </c>
      <c r="S15147">
        <v>831147</v>
      </c>
      <c r="T15147" s="2" t="s">
        <v>4191</v>
      </c>
      <c r="U15147" s="2" t="s">
        <v>4191</v>
      </c>
      <c r="V15147" s="2">
        <v>45323</v>
      </c>
      <c r="W15147" s="2">
        <v>45314</v>
      </c>
    </row>
    <row r="15148" spans="1:23" x14ac:dyDescent="0.25">
      <c r="A15148" t="s">
        <v>4192</v>
      </c>
      <c r="B15148">
        <v>2061571</v>
      </c>
      <c r="C15148">
        <v>1919867</v>
      </c>
      <c r="D15148">
        <v>559</v>
      </c>
      <c r="E15148">
        <v>391</v>
      </c>
      <c r="F15148" t="s">
        <v>3036</v>
      </c>
      <c r="G15148" t="s">
        <v>3035</v>
      </c>
      <c r="H15148" t="s">
        <v>3037</v>
      </c>
      <c r="I15148" t="s">
        <v>3037</v>
      </c>
      <c r="J15148" t="s">
        <v>3036</v>
      </c>
      <c r="K15148" t="s">
        <v>3038</v>
      </c>
      <c r="L15148" t="s">
        <v>13766</v>
      </c>
      <c r="M15148" t="s">
        <v>13767</v>
      </c>
      <c r="N15148">
        <v>831894864</v>
      </c>
      <c r="O15148">
        <v>831894864</v>
      </c>
      <c r="P15148" s="1" t="s">
        <v>13740</v>
      </c>
      <c r="Q15148" s="1" t="s">
        <v>13740</v>
      </c>
      <c r="R15148">
        <v>831147</v>
      </c>
      <c r="S15148">
        <v>831147</v>
      </c>
      <c r="T15148" s="2" t="s">
        <v>4193</v>
      </c>
      <c r="U15148" s="2" t="s">
        <v>4193</v>
      </c>
      <c r="V15148" s="2">
        <v>45323</v>
      </c>
      <c r="W15148" s="2">
        <v>45314</v>
      </c>
    </row>
    <row r="15149" spans="1:23" x14ac:dyDescent="0.25">
      <c r="A15149" t="s">
        <v>4194</v>
      </c>
      <c r="B15149">
        <v>2067317</v>
      </c>
      <c r="C15149">
        <v>1924641</v>
      </c>
      <c r="D15149">
        <v>559</v>
      </c>
      <c r="E15149">
        <v>391</v>
      </c>
      <c r="F15149" t="s">
        <v>3036</v>
      </c>
      <c r="G15149" t="s">
        <v>3035</v>
      </c>
      <c r="H15149" t="s">
        <v>3037</v>
      </c>
      <c r="I15149" t="s">
        <v>3037</v>
      </c>
      <c r="J15149" t="s">
        <v>3036</v>
      </c>
      <c r="K15149" t="s">
        <v>3038</v>
      </c>
      <c r="L15149" t="s">
        <v>13766</v>
      </c>
      <c r="M15149" t="s">
        <v>13767</v>
      </c>
      <c r="N15149">
        <v>5116064383</v>
      </c>
      <c r="O15149">
        <v>5116064383</v>
      </c>
      <c r="P15149" s="1" t="s">
        <v>13742</v>
      </c>
      <c r="Q15149" s="1" t="s">
        <v>13742</v>
      </c>
      <c r="R15149">
        <v>831147</v>
      </c>
      <c r="S15149">
        <v>831147</v>
      </c>
      <c r="T15149" s="2" t="s">
        <v>4195</v>
      </c>
      <c r="U15149" s="2" t="s">
        <v>4195</v>
      </c>
      <c r="V15149" s="2">
        <v>45323</v>
      </c>
      <c r="W15149" s="2">
        <v>45314</v>
      </c>
    </row>
    <row r="15150" spans="1:23" x14ac:dyDescent="0.25">
      <c r="A15150" t="s">
        <v>4196</v>
      </c>
      <c r="B15150">
        <v>2061629</v>
      </c>
      <c r="C15150">
        <v>1919938</v>
      </c>
      <c r="D15150">
        <v>559</v>
      </c>
      <c r="E15150">
        <v>391</v>
      </c>
      <c r="F15150" t="s">
        <v>3036</v>
      </c>
      <c r="G15150" t="s">
        <v>3035</v>
      </c>
      <c r="H15150" t="s">
        <v>3037</v>
      </c>
      <c r="I15150" t="s">
        <v>3037</v>
      </c>
      <c r="J15150" t="s">
        <v>3036</v>
      </c>
      <c r="K15150" t="s">
        <v>3038</v>
      </c>
      <c r="L15150" t="s">
        <v>13766</v>
      </c>
      <c r="M15150" t="s">
        <v>13767</v>
      </c>
      <c r="N15150">
        <v>631715484</v>
      </c>
      <c r="O15150">
        <v>631715484</v>
      </c>
      <c r="P15150" s="1" t="s">
        <v>13740</v>
      </c>
      <c r="Q15150" s="1" t="s">
        <v>13740</v>
      </c>
      <c r="R15150">
        <v>831147</v>
      </c>
      <c r="S15150">
        <v>831147</v>
      </c>
      <c r="T15150" s="2" t="s">
        <v>4197</v>
      </c>
      <c r="U15150" s="2" t="s">
        <v>4197</v>
      </c>
      <c r="V15150" s="2">
        <v>45323</v>
      </c>
      <c r="W15150" s="2">
        <v>45314</v>
      </c>
    </row>
    <row r="15151" spans="1:23" x14ac:dyDescent="0.25">
      <c r="A15151" t="s">
        <v>4198</v>
      </c>
      <c r="B15151">
        <v>2061368</v>
      </c>
      <c r="C15151">
        <v>1919634</v>
      </c>
      <c r="D15151">
        <v>559</v>
      </c>
      <c r="E15151">
        <v>391</v>
      </c>
      <c r="F15151" t="s">
        <v>3036</v>
      </c>
      <c r="G15151" t="s">
        <v>3035</v>
      </c>
      <c r="H15151" t="s">
        <v>3037</v>
      </c>
      <c r="I15151" t="s">
        <v>3037</v>
      </c>
      <c r="J15151" t="s">
        <v>3036</v>
      </c>
      <c r="K15151" t="s">
        <v>3038</v>
      </c>
      <c r="L15151" t="s">
        <v>13766</v>
      </c>
      <c r="M15151" t="s">
        <v>13767</v>
      </c>
      <c r="N15151">
        <v>631715375</v>
      </c>
      <c r="O15151">
        <v>631715375</v>
      </c>
      <c r="P15151" s="1" t="s">
        <v>13740</v>
      </c>
      <c r="Q15151" s="1" t="s">
        <v>13740</v>
      </c>
      <c r="R15151">
        <v>831147</v>
      </c>
      <c r="S15151">
        <v>831147</v>
      </c>
      <c r="T15151" s="2" t="s">
        <v>4199</v>
      </c>
      <c r="U15151" s="2" t="s">
        <v>4199</v>
      </c>
      <c r="V15151" s="2">
        <v>45323</v>
      </c>
      <c r="W15151" s="2">
        <v>45314</v>
      </c>
    </row>
    <row r="15152" spans="1:23" x14ac:dyDescent="0.25">
      <c r="A15152" t="s">
        <v>4200</v>
      </c>
      <c r="B15152">
        <v>2068176</v>
      </c>
      <c r="C15152">
        <v>1925620</v>
      </c>
      <c r="D15152">
        <v>559</v>
      </c>
      <c r="E15152">
        <v>391</v>
      </c>
      <c r="F15152" t="s">
        <v>3036</v>
      </c>
      <c r="G15152" t="s">
        <v>3035</v>
      </c>
      <c r="H15152" t="s">
        <v>3037</v>
      </c>
      <c r="I15152" t="s">
        <v>3037</v>
      </c>
      <c r="J15152" t="s">
        <v>3036</v>
      </c>
      <c r="K15152" t="s">
        <v>3038</v>
      </c>
      <c r="L15152" t="s">
        <v>13766</v>
      </c>
      <c r="M15152" t="s">
        <v>13767</v>
      </c>
      <c r="N15152">
        <v>5131780420</v>
      </c>
      <c r="O15152">
        <v>5131780420</v>
      </c>
      <c r="P15152" s="1" t="s">
        <v>13735</v>
      </c>
      <c r="Q15152" s="1" t="s">
        <v>13735</v>
      </c>
      <c r="R15152">
        <v>831147</v>
      </c>
      <c r="S15152">
        <v>831147</v>
      </c>
      <c r="T15152" s="2" t="s">
        <v>4201</v>
      </c>
      <c r="U15152" s="2" t="s">
        <v>4201</v>
      </c>
      <c r="V15152" s="2">
        <v>45323</v>
      </c>
      <c r="W15152" s="2">
        <v>45314</v>
      </c>
    </row>
    <row r="15153" spans="1:23" x14ac:dyDescent="0.25">
      <c r="A15153" t="s">
        <v>4202</v>
      </c>
      <c r="B15153">
        <v>2061722</v>
      </c>
      <c r="C15153">
        <v>1919994</v>
      </c>
      <c r="D15153">
        <v>559</v>
      </c>
      <c r="E15153">
        <v>391</v>
      </c>
      <c r="F15153" t="s">
        <v>3036</v>
      </c>
      <c r="G15153" t="s">
        <v>3035</v>
      </c>
      <c r="H15153" t="s">
        <v>3037</v>
      </c>
      <c r="I15153" t="s">
        <v>3037</v>
      </c>
      <c r="J15153" t="s">
        <v>3036</v>
      </c>
      <c r="K15153" t="s">
        <v>3038</v>
      </c>
      <c r="L15153" t="s">
        <v>13766</v>
      </c>
      <c r="M15153" t="s">
        <v>13767</v>
      </c>
      <c r="N15153">
        <v>631716102</v>
      </c>
      <c r="O15153">
        <v>631716102</v>
      </c>
      <c r="P15153" s="1" t="s">
        <v>13740</v>
      </c>
      <c r="Q15153" s="1" t="s">
        <v>13740</v>
      </c>
      <c r="R15153">
        <v>831147</v>
      </c>
      <c r="S15153">
        <v>831147</v>
      </c>
      <c r="T15153" s="2" t="s">
        <v>4203</v>
      </c>
      <c r="U15153" s="2" t="s">
        <v>4203</v>
      </c>
      <c r="V15153" s="2">
        <v>45323</v>
      </c>
      <c r="W15153" s="2">
        <v>45314</v>
      </c>
    </row>
    <row r="15154" spans="1:23" x14ac:dyDescent="0.25">
      <c r="A15154" t="s">
        <v>4204</v>
      </c>
      <c r="B15154">
        <v>2061172</v>
      </c>
      <c r="C15154">
        <v>1919431</v>
      </c>
      <c r="D15154">
        <v>559</v>
      </c>
      <c r="E15154">
        <v>391</v>
      </c>
      <c r="F15154" t="s">
        <v>3036</v>
      </c>
      <c r="G15154" t="s">
        <v>3035</v>
      </c>
      <c r="H15154" t="s">
        <v>3037</v>
      </c>
      <c r="I15154" t="s">
        <v>3037</v>
      </c>
      <c r="J15154" t="s">
        <v>3036</v>
      </c>
      <c r="K15154" t="s">
        <v>3038</v>
      </c>
      <c r="L15154" t="s">
        <v>13766</v>
      </c>
      <c r="M15154" t="s">
        <v>13767</v>
      </c>
      <c r="N15154">
        <v>491646982</v>
      </c>
      <c r="O15154">
        <v>491646982</v>
      </c>
      <c r="P15154" s="1" t="s">
        <v>13733</v>
      </c>
      <c r="Q15154" s="1" t="s">
        <v>13733</v>
      </c>
      <c r="R15154">
        <v>831147</v>
      </c>
      <c r="S15154">
        <v>831147</v>
      </c>
      <c r="T15154" s="2" t="s">
        <v>4205</v>
      </c>
      <c r="U15154" s="2" t="s">
        <v>4205</v>
      </c>
      <c r="V15154" s="2">
        <v>45323</v>
      </c>
      <c r="W15154" s="2">
        <v>45314</v>
      </c>
    </row>
    <row r="15155" spans="1:23" x14ac:dyDescent="0.25">
      <c r="A15155" t="s">
        <v>4206</v>
      </c>
      <c r="B15155">
        <v>2061550</v>
      </c>
      <c r="C15155">
        <v>1919842</v>
      </c>
      <c r="D15155">
        <v>559</v>
      </c>
      <c r="E15155">
        <v>391</v>
      </c>
      <c r="F15155" t="s">
        <v>3036</v>
      </c>
      <c r="G15155" t="s">
        <v>3035</v>
      </c>
      <c r="H15155" t="s">
        <v>3037</v>
      </c>
      <c r="I15155" t="s">
        <v>3037</v>
      </c>
      <c r="J15155" t="s">
        <v>3036</v>
      </c>
      <c r="K15155" t="s">
        <v>3038</v>
      </c>
      <c r="L15155" t="s">
        <v>13766</v>
      </c>
      <c r="M15155" t="s">
        <v>13767</v>
      </c>
      <c r="N15155">
        <v>831894437</v>
      </c>
      <c r="O15155">
        <v>831894437</v>
      </c>
      <c r="P15155" s="1" t="s">
        <v>13740</v>
      </c>
      <c r="Q15155" s="1" t="s">
        <v>13740</v>
      </c>
      <c r="R15155">
        <v>831147</v>
      </c>
      <c r="S15155">
        <v>831147</v>
      </c>
      <c r="T15155" s="2" t="s">
        <v>4207</v>
      </c>
      <c r="U15155" s="2" t="s">
        <v>4207</v>
      </c>
      <c r="V15155" s="2">
        <v>45323</v>
      </c>
      <c r="W15155" s="2">
        <v>45314</v>
      </c>
    </row>
    <row r="15156" spans="1:23" x14ac:dyDescent="0.25">
      <c r="A15156" t="s">
        <v>4208</v>
      </c>
      <c r="B15156">
        <v>2067640</v>
      </c>
      <c r="C15156">
        <v>1924993</v>
      </c>
      <c r="D15156">
        <v>559</v>
      </c>
      <c r="E15156">
        <v>391</v>
      </c>
      <c r="F15156" t="s">
        <v>3036</v>
      </c>
      <c r="G15156" t="s">
        <v>3035</v>
      </c>
      <c r="H15156" t="s">
        <v>3037</v>
      </c>
      <c r="I15156" t="s">
        <v>3037</v>
      </c>
      <c r="J15156" t="s">
        <v>3036</v>
      </c>
      <c r="K15156" t="s">
        <v>3038</v>
      </c>
      <c r="L15156" t="s">
        <v>13766</v>
      </c>
      <c r="M15156" t="s">
        <v>13767</v>
      </c>
      <c r="N15156">
        <v>5130931882</v>
      </c>
      <c r="O15156">
        <v>5130931882</v>
      </c>
      <c r="P15156" s="1" t="s">
        <v>13729</v>
      </c>
      <c r="Q15156" s="1" t="s">
        <v>13729</v>
      </c>
      <c r="R15156">
        <v>831147</v>
      </c>
      <c r="S15156">
        <v>831147</v>
      </c>
      <c r="T15156" s="2" t="s">
        <v>4209</v>
      </c>
      <c r="U15156" s="2" t="s">
        <v>4209</v>
      </c>
      <c r="V15156" s="2">
        <v>45323</v>
      </c>
      <c r="W15156" s="2">
        <v>45314</v>
      </c>
    </row>
    <row r="15157" spans="1:23" x14ac:dyDescent="0.25">
      <c r="A15157" t="s">
        <v>4210</v>
      </c>
      <c r="B15157">
        <v>2062599</v>
      </c>
      <c r="C15157">
        <v>1920865</v>
      </c>
      <c r="D15157">
        <v>559</v>
      </c>
      <c r="E15157">
        <v>391</v>
      </c>
      <c r="F15157" t="s">
        <v>3036</v>
      </c>
      <c r="G15157" t="s">
        <v>3035</v>
      </c>
      <c r="H15157" t="s">
        <v>3037</v>
      </c>
      <c r="I15157" t="s">
        <v>3037</v>
      </c>
      <c r="J15157" t="s">
        <v>3036</v>
      </c>
      <c r="K15157" t="s">
        <v>3038</v>
      </c>
      <c r="L15157" t="s">
        <v>13766</v>
      </c>
      <c r="M15157" t="s">
        <v>13767</v>
      </c>
      <c r="N15157">
        <v>631704740</v>
      </c>
      <c r="O15157">
        <v>631704740</v>
      </c>
      <c r="P15157" s="1" t="s">
        <v>13740</v>
      </c>
      <c r="Q15157" s="1" t="s">
        <v>13740</v>
      </c>
      <c r="R15157">
        <v>831147</v>
      </c>
      <c r="S15157">
        <v>831147</v>
      </c>
      <c r="T15157" s="2" t="s">
        <v>4211</v>
      </c>
      <c r="U15157" s="2" t="s">
        <v>4211</v>
      </c>
      <c r="V15157" s="2">
        <v>45323</v>
      </c>
      <c r="W15157" s="2">
        <v>45314</v>
      </c>
    </row>
    <row r="15158" spans="1:23" x14ac:dyDescent="0.25">
      <c r="A15158" t="s">
        <v>4212</v>
      </c>
      <c r="B15158">
        <v>2068411</v>
      </c>
      <c r="C15158">
        <v>1956248</v>
      </c>
      <c r="D15158">
        <v>559</v>
      </c>
      <c r="E15158">
        <v>391</v>
      </c>
      <c r="F15158" t="s">
        <v>3036</v>
      </c>
      <c r="G15158" t="s">
        <v>3035</v>
      </c>
      <c r="H15158" t="s">
        <v>3037</v>
      </c>
      <c r="I15158" t="s">
        <v>3037</v>
      </c>
      <c r="J15158" t="s">
        <v>3036</v>
      </c>
      <c r="K15158" t="s">
        <v>3038</v>
      </c>
      <c r="L15158" t="s">
        <v>13766</v>
      </c>
      <c r="M15158" t="s">
        <v>13767</v>
      </c>
      <c r="N15158">
        <v>5131484535</v>
      </c>
      <c r="O15158">
        <v>5131484535</v>
      </c>
      <c r="P15158" s="1" t="s">
        <v>13735</v>
      </c>
      <c r="Q15158" s="1" t="s">
        <v>13735</v>
      </c>
      <c r="R15158">
        <v>831147</v>
      </c>
      <c r="S15158">
        <v>831147</v>
      </c>
      <c r="T15158" s="2" t="s">
        <v>4213</v>
      </c>
      <c r="U15158" s="2" t="s">
        <v>4213</v>
      </c>
      <c r="V15158" s="2">
        <v>45323</v>
      </c>
      <c r="W15158" s="2">
        <v>45314</v>
      </c>
    </row>
    <row r="15159" spans="1:23" x14ac:dyDescent="0.25">
      <c r="A15159" t="s">
        <v>4214</v>
      </c>
      <c r="B15159">
        <v>2062572</v>
      </c>
      <c r="C15159">
        <v>1920828</v>
      </c>
      <c r="D15159">
        <v>559</v>
      </c>
      <c r="E15159">
        <v>391</v>
      </c>
      <c r="F15159" t="s">
        <v>3036</v>
      </c>
      <c r="G15159" t="s">
        <v>3035</v>
      </c>
      <c r="H15159" t="s">
        <v>3037</v>
      </c>
      <c r="I15159" t="s">
        <v>3037</v>
      </c>
      <c r="J15159" t="s">
        <v>3036</v>
      </c>
      <c r="K15159" t="s">
        <v>3038</v>
      </c>
      <c r="L15159" t="s">
        <v>13766</v>
      </c>
      <c r="M15159" t="s">
        <v>13767</v>
      </c>
      <c r="N15159">
        <v>631702948</v>
      </c>
      <c r="O15159">
        <v>631702948</v>
      </c>
      <c r="P15159" s="1" t="s">
        <v>13740</v>
      </c>
      <c r="Q15159" s="1" t="s">
        <v>13740</v>
      </c>
      <c r="R15159">
        <v>831147</v>
      </c>
      <c r="S15159">
        <v>831147</v>
      </c>
      <c r="T15159" s="2" t="s">
        <v>4215</v>
      </c>
      <c r="U15159" s="2" t="s">
        <v>4215</v>
      </c>
      <c r="V15159" s="2">
        <v>45323</v>
      </c>
      <c r="W15159" s="2">
        <v>45314</v>
      </c>
    </row>
    <row r="15160" spans="1:23" x14ac:dyDescent="0.25">
      <c r="A15160" t="s">
        <v>4216</v>
      </c>
      <c r="B15160">
        <v>2062083</v>
      </c>
      <c r="C15160">
        <v>1920346</v>
      </c>
      <c r="D15160">
        <v>559</v>
      </c>
      <c r="E15160">
        <v>391</v>
      </c>
      <c r="F15160" t="s">
        <v>3036</v>
      </c>
      <c r="G15160" t="s">
        <v>3035</v>
      </c>
      <c r="H15160" t="s">
        <v>3037</v>
      </c>
      <c r="I15160" t="s">
        <v>3037</v>
      </c>
      <c r="J15160" t="s">
        <v>3036</v>
      </c>
      <c r="K15160" t="s">
        <v>3038</v>
      </c>
      <c r="L15160" t="s">
        <v>13766</v>
      </c>
      <c r="M15160" t="s">
        <v>13767</v>
      </c>
      <c r="N15160">
        <v>831903250</v>
      </c>
      <c r="O15160">
        <v>831903250</v>
      </c>
      <c r="P15160" s="1" t="s">
        <v>13740</v>
      </c>
      <c r="Q15160" s="1" t="s">
        <v>13740</v>
      </c>
      <c r="R15160">
        <v>831147</v>
      </c>
      <c r="S15160">
        <v>831147</v>
      </c>
      <c r="T15160" s="2" t="s">
        <v>4217</v>
      </c>
      <c r="U15160" s="2" t="s">
        <v>4217</v>
      </c>
      <c r="V15160" s="2">
        <v>45323</v>
      </c>
      <c r="W15160" s="2">
        <v>45314</v>
      </c>
    </row>
    <row r="15161" spans="1:23" x14ac:dyDescent="0.25">
      <c r="A15161" t="s">
        <v>4218</v>
      </c>
      <c r="B15161">
        <v>2066160</v>
      </c>
      <c r="C15161">
        <v>1923300</v>
      </c>
      <c r="D15161">
        <v>559</v>
      </c>
      <c r="E15161">
        <v>391</v>
      </c>
      <c r="F15161" t="s">
        <v>3036</v>
      </c>
      <c r="G15161" t="s">
        <v>3035</v>
      </c>
      <c r="H15161" t="s">
        <v>3037</v>
      </c>
      <c r="I15161" t="s">
        <v>3037</v>
      </c>
      <c r="J15161" t="s">
        <v>3036</v>
      </c>
      <c r="K15161" t="s">
        <v>3038</v>
      </c>
      <c r="L15161" t="s">
        <v>13766</v>
      </c>
      <c r="M15161" t="s">
        <v>13767</v>
      </c>
      <c r="N15161">
        <v>573266125</v>
      </c>
      <c r="O15161">
        <v>573266125</v>
      </c>
      <c r="P15161" s="1" t="s">
        <v>13752</v>
      </c>
      <c r="Q15161" s="1" t="s">
        <v>13752</v>
      </c>
      <c r="R15161">
        <v>831147</v>
      </c>
      <c r="S15161">
        <v>831147</v>
      </c>
      <c r="T15161" s="2" t="s">
        <v>4219</v>
      </c>
      <c r="U15161" s="2" t="s">
        <v>4219</v>
      </c>
      <c r="V15161" s="2">
        <v>45323</v>
      </c>
      <c r="W15161" s="2">
        <v>45314</v>
      </c>
    </row>
    <row r="15162" spans="1:23" x14ac:dyDescent="0.25">
      <c r="A15162" t="s">
        <v>4220</v>
      </c>
      <c r="B15162">
        <v>2063937</v>
      </c>
      <c r="C15162">
        <v>1922303</v>
      </c>
      <c r="D15162">
        <v>559</v>
      </c>
      <c r="E15162">
        <v>391</v>
      </c>
      <c r="F15162" t="s">
        <v>3036</v>
      </c>
      <c r="G15162" t="s">
        <v>3035</v>
      </c>
      <c r="H15162" t="s">
        <v>3037</v>
      </c>
      <c r="I15162" t="s">
        <v>3037</v>
      </c>
      <c r="J15162" t="s">
        <v>3036</v>
      </c>
      <c r="K15162" t="s">
        <v>3038</v>
      </c>
      <c r="L15162" t="s">
        <v>13766</v>
      </c>
      <c r="M15162" t="s">
        <v>13767</v>
      </c>
      <c r="N15162">
        <v>174096531</v>
      </c>
      <c r="O15162">
        <v>174096531</v>
      </c>
      <c r="P15162" s="1" t="s">
        <v>13728</v>
      </c>
      <c r="Q15162" s="1" t="s">
        <v>13728</v>
      </c>
      <c r="R15162">
        <v>831147</v>
      </c>
      <c r="S15162">
        <v>831147</v>
      </c>
      <c r="T15162" s="2" t="s">
        <v>4221</v>
      </c>
      <c r="U15162" s="2" t="s">
        <v>4221</v>
      </c>
      <c r="V15162" s="2">
        <v>45323</v>
      </c>
      <c r="W15162" s="2">
        <v>45314</v>
      </c>
    </row>
    <row r="15163" spans="1:23" x14ac:dyDescent="0.25">
      <c r="A15163" t="s">
        <v>4222</v>
      </c>
      <c r="B15163">
        <v>2063888</v>
      </c>
      <c r="C15163">
        <v>1922255</v>
      </c>
      <c r="D15163">
        <v>559</v>
      </c>
      <c r="E15163">
        <v>391</v>
      </c>
      <c r="F15163" t="s">
        <v>3036</v>
      </c>
      <c r="G15163" t="s">
        <v>3035</v>
      </c>
      <c r="H15163" t="s">
        <v>3037</v>
      </c>
      <c r="I15163" t="s">
        <v>3037</v>
      </c>
      <c r="J15163" t="s">
        <v>3036</v>
      </c>
      <c r="K15163" t="s">
        <v>3038</v>
      </c>
      <c r="L15163" t="s">
        <v>13766</v>
      </c>
      <c r="M15163" t="s">
        <v>13767</v>
      </c>
      <c r="N15163">
        <v>642204442</v>
      </c>
      <c r="O15163">
        <v>642204442</v>
      </c>
      <c r="P15163" s="1" t="s">
        <v>13732</v>
      </c>
      <c r="Q15163" s="1" t="s">
        <v>13732</v>
      </c>
      <c r="R15163">
        <v>831147</v>
      </c>
      <c r="S15163">
        <v>831147</v>
      </c>
      <c r="T15163" s="2" t="s">
        <v>4223</v>
      </c>
      <c r="U15163" s="2" t="s">
        <v>4223</v>
      </c>
      <c r="V15163" s="2">
        <v>45323</v>
      </c>
      <c r="W15163" s="2">
        <v>45314</v>
      </c>
    </row>
    <row r="15164" spans="1:23" x14ac:dyDescent="0.25">
      <c r="A15164" t="s">
        <v>4224</v>
      </c>
      <c r="B15164">
        <v>2067651</v>
      </c>
      <c r="C15164">
        <v>1925003</v>
      </c>
      <c r="D15164">
        <v>559</v>
      </c>
      <c r="E15164">
        <v>391</v>
      </c>
      <c r="F15164" t="s">
        <v>3036</v>
      </c>
      <c r="G15164" t="s">
        <v>3035</v>
      </c>
      <c r="H15164" t="s">
        <v>3037</v>
      </c>
      <c r="I15164" t="s">
        <v>3037</v>
      </c>
      <c r="J15164" t="s">
        <v>3036</v>
      </c>
      <c r="K15164" t="s">
        <v>3038</v>
      </c>
      <c r="L15164" t="s">
        <v>13766</v>
      </c>
      <c r="M15164" t="s">
        <v>13767</v>
      </c>
      <c r="N15164">
        <v>5130931913</v>
      </c>
      <c r="O15164">
        <v>5130931913</v>
      </c>
      <c r="P15164" s="1" t="s">
        <v>13729</v>
      </c>
      <c r="Q15164" s="1" t="s">
        <v>13729</v>
      </c>
      <c r="R15164">
        <v>831147</v>
      </c>
      <c r="S15164">
        <v>831147</v>
      </c>
      <c r="T15164" s="2" t="s">
        <v>4225</v>
      </c>
      <c r="U15164" s="2" t="s">
        <v>4225</v>
      </c>
      <c r="V15164" s="2">
        <v>45323</v>
      </c>
      <c r="W15164" s="2">
        <v>45314</v>
      </c>
    </row>
    <row r="15165" spans="1:23" x14ac:dyDescent="0.25">
      <c r="A15165" t="s">
        <v>4226</v>
      </c>
      <c r="B15165">
        <v>2063669</v>
      </c>
      <c r="C15165">
        <v>1921952</v>
      </c>
      <c r="D15165">
        <v>559</v>
      </c>
      <c r="E15165">
        <v>391</v>
      </c>
      <c r="F15165" t="s">
        <v>3036</v>
      </c>
      <c r="G15165" t="s">
        <v>3035</v>
      </c>
      <c r="H15165" t="s">
        <v>3037</v>
      </c>
      <c r="I15165" t="s">
        <v>3037</v>
      </c>
      <c r="J15165" t="s">
        <v>3036</v>
      </c>
      <c r="K15165" t="s">
        <v>3038</v>
      </c>
      <c r="L15165" t="s">
        <v>13766</v>
      </c>
      <c r="M15165" t="s">
        <v>13767</v>
      </c>
      <c r="N15165">
        <v>642203442</v>
      </c>
      <c r="O15165">
        <v>642203442</v>
      </c>
      <c r="P15165" s="1" t="s">
        <v>13732</v>
      </c>
      <c r="Q15165" s="1" t="s">
        <v>13732</v>
      </c>
      <c r="R15165">
        <v>831147</v>
      </c>
      <c r="S15165">
        <v>831147</v>
      </c>
      <c r="T15165" s="2" t="s">
        <v>4227</v>
      </c>
      <c r="U15165" s="2" t="s">
        <v>4227</v>
      </c>
      <c r="V15165" s="2">
        <v>45323</v>
      </c>
      <c r="W15165" s="2">
        <v>45314</v>
      </c>
    </row>
    <row r="15166" spans="1:23" x14ac:dyDescent="0.25">
      <c r="A15166" t="s">
        <v>4228</v>
      </c>
      <c r="B15166">
        <v>2068563</v>
      </c>
      <c r="C15166">
        <v>1994473</v>
      </c>
      <c r="D15166">
        <v>559</v>
      </c>
      <c r="E15166">
        <v>391</v>
      </c>
      <c r="F15166" t="s">
        <v>3036</v>
      </c>
      <c r="G15166" t="s">
        <v>3035</v>
      </c>
      <c r="H15166" t="s">
        <v>3037</v>
      </c>
      <c r="I15166" t="s">
        <v>3037</v>
      </c>
      <c r="J15166" t="s">
        <v>3036</v>
      </c>
      <c r="K15166" t="s">
        <v>3038</v>
      </c>
      <c r="L15166" t="s">
        <v>13766</v>
      </c>
      <c r="M15166" t="s">
        <v>13767</v>
      </c>
      <c r="N15166">
        <v>135288380</v>
      </c>
      <c r="O15166">
        <v>135288380</v>
      </c>
      <c r="P15166" s="1" t="s">
        <v>13754</v>
      </c>
      <c r="Q15166" s="1" t="s">
        <v>13754</v>
      </c>
      <c r="R15166">
        <v>831147</v>
      </c>
      <c r="S15166">
        <v>831147</v>
      </c>
      <c r="T15166" s="2" t="s">
        <v>4229</v>
      </c>
      <c r="U15166" s="2" t="s">
        <v>4229</v>
      </c>
      <c r="V15166" s="2">
        <v>45323</v>
      </c>
      <c r="W15166" s="2">
        <v>45314</v>
      </c>
    </row>
    <row r="15167" spans="1:23" x14ac:dyDescent="0.25">
      <c r="A15167" t="s">
        <v>4230</v>
      </c>
      <c r="B15167">
        <v>2066514</v>
      </c>
      <c r="C15167">
        <v>1923734</v>
      </c>
      <c r="D15167">
        <v>559</v>
      </c>
      <c r="E15167">
        <v>391</v>
      </c>
      <c r="F15167" t="s">
        <v>3036</v>
      </c>
      <c r="G15167" t="s">
        <v>3035</v>
      </c>
      <c r="H15167" t="s">
        <v>3037</v>
      </c>
      <c r="I15167" t="s">
        <v>3037</v>
      </c>
      <c r="J15167" t="s">
        <v>3036</v>
      </c>
      <c r="K15167" t="s">
        <v>3038</v>
      </c>
      <c r="L15167" t="s">
        <v>13766</v>
      </c>
      <c r="M15167" t="s">
        <v>13767</v>
      </c>
      <c r="N15167">
        <v>5010361420</v>
      </c>
      <c r="O15167">
        <v>5010361420</v>
      </c>
      <c r="P15167" s="1" t="s">
        <v>13737</v>
      </c>
      <c r="Q15167" s="1" t="s">
        <v>13737</v>
      </c>
      <c r="R15167">
        <v>831147</v>
      </c>
      <c r="S15167">
        <v>831147</v>
      </c>
      <c r="T15167" s="2" t="s">
        <v>4231</v>
      </c>
      <c r="U15167" s="2" t="s">
        <v>4231</v>
      </c>
      <c r="V15167" s="2">
        <v>45323</v>
      </c>
      <c r="W15167" s="2">
        <v>45314</v>
      </c>
    </row>
    <row r="15168" spans="1:23" x14ac:dyDescent="0.25">
      <c r="A15168" t="s">
        <v>4232</v>
      </c>
      <c r="B15168">
        <v>2067346</v>
      </c>
      <c r="C15168">
        <v>1924674</v>
      </c>
      <c r="D15168">
        <v>559</v>
      </c>
      <c r="E15168">
        <v>391</v>
      </c>
      <c r="F15168" t="s">
        <v>3036</v>
      </c>
      <c r="G15168" t="s">
        <v>3035</v>
      </c>
      <c r="H15168" t="s">
        <v>3037</v>
      </c>
      <c r="I15168" t="s">
        <v>3037</v>
      </c>
      <c r="J15168" t="s">
        <v>3036</v>
      </c>
      <c r="K15168" t="s">
        <v>3038</v>
      </c>
      <c r="L15168" t="s">
        <v>13766</v>
      </c>
      <c r="M15168" t="s">
        <v>13767</v>
      </c>
      <c r="N15168">
        <v>5116062196</v>
      </c>
      <c r="O15168">
        <v>5116062196</v>
      </c>
      <c r="P15168" s="1" t="s">
        <v>13742</v>
      </c>
      <c r="Q15168" s="1" t="s">
        <v>13742</v>
      </c>
      <c r="R15168">
        <v>831147</v>
      </c>
      <c r="S15168">
        <v>831147</v>
      </c>
      <c r="T15168" s="2" t="s">
        <v>4233</v>
      </c>
      <c r="U15168" s="2" t="s">
        <v>4233</v>
      </c>
      <c r="V15168" s="2">
        <v>45323</v>
      </c>
      <c r="W15168" s="2">
        <v>45314</v>
      </c>
    </row>
    <row r="15169" spans="1:23" x14ac:dyDescent="0.25">
      <c r="A15169" t="s">
        <v>4234</v>
      </c>
      <c r="B15169">
        <v>2068462</v>
      </c>
      <c r="C15169">
        <v>1967252</v>
      </c>
      <c r="D15169">
        <v>559</v>
      </c>
      <c r="E15169">
        <v>391</v>
      </c>
      <c r="F15169" t="s">
        <v>3036</v>
      </c>
      <c r="G15169" t="s">
        <v>3035</v>
      </c>
      <c r="H15169" t="s">
        <v>3037</v>
      </c>
      <c r="I15169" t="s">
        <v>3037</v>
      </c>
      <c r="J15169" t="s">
        <v>3036</v>
      </c>
      <c r="K15169" t="s">
        <v>3038</v>
      </c>
      <c r="L15169" t="s">
        <v>13766</v>
      </c>
      <c r="M15169" t="s">
        <v>13767</v>
      </c>
      <c r="N15169">
        <v>5131484906</v>
      </c>
      <c r="O15169">
        <v>5131484906</v>
      </c>
      <c r="P15169" s="1" t="s">
        <v>13735</v>
      </c>
      <c r="Q15169" s="1" t="s">
        <v>13735</v>
      </c>
      <c r="R15169">
        <v>831147</v>
      </c>
      <c r="S15169">
        <v>831147</v>
      </c>
      <c r="T15169" s="2" t="s">
        <v>4235</v>
      </c>
      <c r="U15169" s="2" t="s">
        <v>4235</v>
      </c>
      <c r="V15169" s="2">
        <v>45323</v>
      </c>
      <c r="W15169" s="2">
        <v>45314</v>
      </c>
    </row>
    <row r="15170" spans="1:23" x14ac:dyDescent="0.25">
      <c r="A15170" t="s">
        <v>4236</v>
      </c>
      <c r="B15170">
        <v>2065779</v>
      </c>
      <c r="C15170">
        <v>1922889</v>
      </c>
      <c r="D15170">
        <v>559</v>
      </c>
      <c r="E15170">
        <v>391</v>
      </c>
      <c r="F15170" t="s">
        <v>3036</v>
      </c>
      <c r="G15170" t="s">
        <v>3035</v>
      </c>
      <c r="H15170" t="s">
        <v>3037</v>
      </c>
      <c r="I15170" t="s">
        <v>3037</v>
      </c>
      <c r="J15170" t="s">
        <v>3036</v>
      </c>
      <c r="K15170" t="s">
        <v>3038</v>
      </c>
      <c r="L15170" t="s">
        <v>13766</v>
      </c>
      <c r="M15170" t="s">
        <v>13767</v>
      </c>
      <c r="N15170">
        <v>174094672</v>
      </c>
      <c r="O15170">
        <v>174094672</v>
      </c>
      <c r="P15170" s="1" t="s">
        <v>13728</v>
      </c>
      <c r="Q15170" s="1" t="s">
        <v>13728</v>
      </c>
      <c r="R15170">
        <v>831147</v>
      </c>
      <c r="S15170">
        <v>831147</v>
      </c>
      <c r="T15170" s="2" t="s">
        <v>4237</v>
      </c>
      <c r="U15170" s="2" t="s">
        <v>4237</v>
      </c>
      <c r="V15170" s="2">
        <v>45323</v>
      </c>
      <c r="W15170" s="2">
        <v>45314</v>
      </c>
    </row>
    <row r="15171" spans="1:23" x14ac:dyDescent="0.25">
      <c r="A15171" t="s">
        <v>4238</v>
      </c>
      <c r="B15171">
        <v>2061825</v>
      </c>
      <c r="C15171">
        <v>1920085</v>
      </c>
      <c r="D15171">
        <v>559</v>
      </c>
      <c r="E15171">
        <v>391</v>
      </c>
      <c r="F15171" t="s">
        <v>3036</v>
      </c>
      <c r="G15171" t="s">
        <v>3035</v>
      </c>
      <c r="H15171" t="s">
        <v>3037</v>
      </c>
      <c r="I15171" t="s">
        <v>3037</v>
      </c>
      <c r="J15171" t="s">
        <v>3036</v>
      </c>
      <c r="K15171" t="s">
        <v>3038</v>
      </c>
      <c r="L15171" t="s">
        <v>13766</v>
      </c>
      <c r="M15171" t="s">
        <v>13767</v>
      </c>
      <c r="N15171">
        <v>631715992</v>
      </c>
      <c r="O15171">
        <v>631715992</v>
      </c>
      <c r="P15171" s="1" t="s">
        <v>13740</v>
      </c>
      <c r="Q15171" s="1" t="s">
        <v>13740</v>
      </c>
      <c r="R15171">
        <v>831147</v>
      </c>
      <c r="S15171">
        <v>831147</v>
      </c>
      <c r="T15171" s="2" t="s">
        <v>4239</v>
      </c>
      <c r="U15171" s="2" t="s">
        <v>4239</v>
      </c>
      <c r="V15171" s="2">
        <v>45323</v>
      </c>
      <c r="W15171" s="2">
        <v>45314</v>
      </c>
    </row>
    <row r="15172" spans="1:23" x14ac:dyDescent="0.25">
      <c r="A15172" t="s">
        <v>4240</v>
      </c>
      <c r="B15172">
        <v>2062552</v>
      </c>
      <c r="C15172">
        <v>1920801</v>
      </c>
      <c r="D15172">
        <v>559</v>
      </c>
      <c r="E15172">
        <v>391</v>
      </c>
      <c r="F15172" t="s">
        <v>3036</v>
      </c>
      <c r="G15172" t="s">
        <v>3035</v>
      </c>
      <c r="H15172" t="s">
        <v>3037</v>
      </c>
      <c r="I15172" t="s">
        <v>3037</v>
      </c>
      <c r="J15172" t="s">
        <v>3036</v>
      </c>
      <c r="K15172" t="s">
        <v>3038</v>
      </c>
      <c r="L15172" t="s">
        <v>13766</v>
      </c>
      <c r="M15172" t="s">
        <v>13767</v>
      </c>
      <c r="N15172">
        <v>631702910</v>
      </c>
      <c r="O15172">
        <v>631702910</v>
      </c>
      <c r="P15172" s="1" t="s">
        <v>13740</v>
      </c>
      <c r="Q15172" s="1" t="s">
        <v>13740</v>
      </c>
      <c r="R15172">
        <v>831147</v>
      </c>
      <c r="S15172">
        <v>831147</v>
      </c>
      <c r="T15172" s="2" t="s">
        <v>4241</v>
      </c>
      <c r="U15172" s="2" t="s">
        <v>4241</v>
      </c>
      <c r="V15172" s="2">
        <v>45323</v>
      </c>
      <c r="W15172" s="2">
        <v>45314</v>
      </c>
    </row>
    <row r="15173" spans="1:23" x14ac:dyDescent="0.25">
      <c r="A15173" t="s">
        <v>4242</v>
      </c>
      <c r="B15173">
        <v>2067821</v>
      </c>
      <c r="C15173">
        <v>1925201</v>
      </c>
      <c r="D15173">
        <v>559</v>
      </c>
      <c r="E15173">
        <v>391</v>
      </c>
      <c r="F15173" t="s">
        <v>3036</v>
      </c>
      <c r="G15173" t="s">
        <v>3035</v>
      </c>
      <c r="H15173" t="s">
        <v>3037</v>
      </c>
      <c r="I15173" t="s">
        <v>3037</v>
      </c>
      <c r="J15173" t="s">
        <v>3036</v>
      </c>
      <c r="K15173" t="s">
        <v>3038</v>
      </c>
      <c r="L15173" t="s">
        <v>13766</v>
      </c>
      <c r="M15173" t="s">
        <v>13767</v>
      </c>
      <c r="N15173">
        <v>5116063452</v>
      </c>
      <c r="O15173">
        <v>5116063452</v>
      </c>
      <c r="P15173" s="1" t="s">
        <v>13742</v>
      </c>
      <c r="Q15173" s="1" t="s">
        <v>13742</v>
      </c>
      <c r="R15173">
        <v>831147</v>
      </c>
      <c r="S15173">
        <v>831147</v>
      </c>
      <c r="T15173" s="2" t="s">
        <v>4243</v>
      </c>
      <c r="U15173" s="2" t="s">
        <v>4243</v>
      </c>
      <c r="V15173" s="2">
        <v>45323</v>
      </c>
      <c r="W15173" s="2">
        <v>45314</v>
      </c>
    </row>
    <row r="15174" spans="1:23" x14ac:dyDescent="0.25">
      <c r="A15174" t="s">
        <v>4244</v>
      </c>
      <c r="B15174">
        <v>2062952</v>
      </c>
      <c r="C15174">
        <v>1921274</v>
      </c>
      <c r="D15174">
        <v>559</v>
      </c>
      <c r="E15174">
        <v>391</v>
      </c>
      <c r="F15174" t="s">
        <v>3036</v>
      </c>
      <c r="G15174" t="s">
        <v>3035</v>
      </c>
      <c r="H15174" t="s">
        <v>3037</v>
      </c>
      <c r="I15174" t="s">
        <v>3037</v>
      </c>
      <c r="J15174" t="s">
        <v>3036</v>
      </c>
      <c r="K15174" t="s">
        <v>3038</v>
      </c>
      <c r="L15174" t="s">
        <v>13766</v>
      </c>
      <c r="M15174" t="s">
        <v>13767</v>
      </c>
      <c r="N15174">
        <v>637992892</v>
      </c>
      <c r="O15174">
        <v>637992892</v>
      </c>
      <c r="P15174" s="1" t="s">
        <v>13730</v>
      </c>
      <c r="Q15174" s="1" t="s">
        <v>13730</v>
      </c>
      <c r="R15174">
        <v>831147</v>
      </c>
      <c r="S15174">
        <v>831147</v>
      </c>
      <c r="T15174" s="2" t="s">
        <v>4245</v>
      </c>
      <c r="U15174" s="2" t="s">
        <v>4245</v>
      </c>
      <c r="V15174" s="2">
        <v>45323</v>
      </c>
      <c r="W15174" s="2">
        <v>45314</v>
      </c>
    </row>
    <row r="15175" spans="1:23" x14ac:dyDescent="0.25">
      <c r="A15175" t="s">
        <v>4246</v>
      </c>
      <c r="B15175">
        <v>2066584</v>
      </c>
      <c r="C15175">
        <v>1923814</v>
      </c>
      <c r="D15175">
        <v>559</v>
      </c>
      <c r="E15175">
        <v>391</v>
      </c>
      <c r="F15175" t="s">
        <v>3036</v>
      </c>
      <c r="G15175" t="s">
        <v>3035</v>
      </c>
      <c r="H15175" t="s">
        <v>3037</v>
      </c>
      <c r="I15175" t="s">
        <v>3037</v>
      </c>
      <c r="J15175" t="s">
        <v>3036</v>
      </c>
      <c r="K15175" t="s">
        <v>3038</v>
      </c>
      <c r="L15175" t="s">
        <v>13766</v>
      </c>
      <c r="M15175" t="s">
        <v>13767</v>
      </c>
      <c r="N15175">
        <v>784029669</v>
      </c>
      <c r="O15175">
        <v>784029669</v>
      </c>
      <c r="P15175" s="1" t="s">
        <v>13734</v>
      </c>
      <c r="Q15175" s="1" t="s">
        <v>13734</v>
      </c>
      <c r="R15175">
        <v>831147</v>
      </c>
      <c r="S15175">
        <v>831147</v>
      </c>
      <c r="T15175" s="2" t="s">
        <v>4247</v>
      </c>
      <c r="U15175" s="2" t="s">
        <v>4247</v>
      </c>
      <c r="V15175" s="2">
        <v>45323</v>
      </c>
      <c r="W15175" s="2">
        <v>45314</v>
      </c>
    </row>
    <row r="15176" spans="1:23" x14ac:dyDescent="0.25">
      <c r="A15176" t="s">
        <v>4248</v>
      </c>
      <c r="B15176">
        <v>2061994</v>
      </c>
      <c r="C15176">
        <v>1920260</v>
      </c>
      <c r="D15176">
        <v>559</v>
      </c>
      <c r="E15176">
        <v>391</v>
      </c>
      <c r="F15176" t="s">
        <v>3036</v>
      </c>
      <c r="G15176" t="s">
        <v>3035</v>
      </c>
      <c r="H15176" t="s">
        <v>3037</v>
      </c>
      <c r="I15176" t="s">
        <v>3037</v>
      </c>
      <c r="J15176" t="s">
        <v>3036</v>
      </c>
      <c r="K15176" t="s">
        <v>3038</v>
      </c>
      <c r="L15176" t="s">
        <v>13766</v>
      </c>
      <c r="M15176" t="s">
        <v>13767</v>
      </c>
      <c r="N15176">
        <v>491643368</v>
      </c>
      <c r="O15176">
        <v>491643368</v>
      </c>
      <c r="P15176" s="1" t="s">
        <v>13733</v>
      </c>
      <c r="Q15176" s="1" t="s">
        <v>13733</v>
      </c>
      <c r="R15176">
        <v>831147</v>
      </c>
      <c r="S15176">
        <v>831147</v>
      </c>
      <c r="T15176" s="2" t="s">
        <v>4249</v>
      </c>
      <c r="U15176" s="2" t="s">
        <v>4249</v>
      </c>
      <c r="V15176" s="2">
        <v>45323</v>
      </c>
      <c r="W15176" s="2">
        <v>45314</v>
      </c>
    </row>
    <row r="15177" spans="1:23" x14ac:dyDescent="0.25">
      <c r="A15177" t="s">
        <v>4250</v>
      </c>
      <c r="B15177">
        <v>2068343</v>
      </c>
      <c r="C15177">
        <v>1941604</v>
      </c>
      <c r="D15177">
        <v>559</v>
      </c>
      <c r="E15177">
        <v>391</v>
      </c>
      <c r="F15177" t="s">
        <v>3036</v>
      </c>
      <c r="G15177" t="s">
        <v>3035</v>
      </c>
      <c r="H15177" t="s">
        <v>3037</v>
      </c>
      <c r="I15177" t="s">
        <v>3037</v>
      </c>
      <c r="J15177" t="s">
        <v>3036</v>
      </c>
      <c r="K15177" t="s">
        <v>3038</v>
      </c>
      <c r="L15177" t="s">
        <v>13766</v>
      </c>
      <c r="M15177" t="s">
        <v>13767</v>
      </c>
      <c r="N15177">
        <v>5131484858</v>
      </c>
      <c r="O15177">
        <v>5131484858</v>
      </c>
      <c r="P15177" s="1" t="s">
        <v>13735</v>
      </c>
      <c r="Q15177" s="1" t="s">
        <v>13735</v>
      </c>
      <c r="R15177">
        <v>831147</v>
      </c>
      <c r="S15177">
        <v>831147</v>
      </c>
      <c r="T15177" s="2" t="s">
        <v>4251</v>
      </c>
      <c r="U15177" s="2" t="s">
        <v>4251</v>
      </c>
      <c r="V15177" s="2">
        <v>45323</v>
      </c>
      <c r="W15177" s="2">
        <v>45314</v>
      </c>
    </row>
    <row r="15178" spans="1:23" x14ac:dyDescent="0.25">
      <c r="A15178" t="s">
        <v>4252</v>
      </c>
      <c r="B15178">
        <v>2063725</v>
      </c>
      <c r="C15178">
        <v>1922026</v>
      </c>
      <c r="D15178">
        <v>559</v>
      </c>
      <c r="E15178">
        <v>391</v>
      </c>
      <c r="F15178" t="s">
        <v>3036</v>
      </c>
      <c r="G15178" t="s">
        <v>3035</v>
      </c>
      <c r="H15178" t="s">
        <v>3037</v>
      </c>
      <c r="I15178" t="s">
        <v>3037</v>
      </c>
      <c r="J15178" t="s">
        <v>3036</v>
      </c>
      <c r="K15178" t="s">
        <v>3038</v>
      </c>
      <c r="L15178" t="s">
        <v>13766</v>
      </c>
      <c r="M15178" t="s">
        <v>13767</v>
      </c>
      <c r="N15178">
        <v>642203425</v>
      </c>
      <c r="O15178">
        <v>642203425</v>
      </c>
      <c r="P15178" s="1" t="s">
        <v>13732</v>
      </c>
      <c r="Q15178" s="1" t="s">
        <v>13732</v>
      </c>
      <c r="R15178">
        <v>831147</v>
      </c>
      <c r="S15178">
        <v>831147</v>
      </c>
      <c r="T15178" s="2" t="s">
        <v>4253</v>
      </c>
      <c r="U15178" s="2" t="s">
        <v>4253</v>
      </c>
      <c r="V15178" s="2">
        <v>45323</v>
      </c>
      <c r="W15178" s="2">
        <v>45314</v>
      </c>
    </row>
    <row r="15179" spans="1:23" x14ac:dyDescent="0.25">
      <c r="A15179" t="s">
        <v>4254</v>
      </c>
      <c r="B15179">
        <v>2066633</v>
      </c>
      <c r="C15179">
        <v>1923882</v>
      </c>
      <c r="D15179">
        <v>559</v>
      </c>
      <c r="E15179">
        <v>391</v>
      </c>
      <c r="F15179" t="s">
        <v>3036</v>
      </c>
      <c r="G15179" t="s">
        <v>3035</v>
      </c>
      <c r="H15179" t="s">
        <v>3037</v>
      </c>
      <c r="I15179" t="s">
        <v>3037</v>
      </c>
      <c r="J15179" t="s">
        <v>3036</v>
      </c>
      <c r="K15179" t="s">
        <v>3038</v>
      </c>
      <c r="L15179" t="s">
        <v>13766</v>
      </c>
      <c r="M15179" t="s">
        <v>13767</v>
      </c>
      <c r="N15179">
        <v>5010361955</v>
      </c>
      <c r="O15179">
        <v>5010361955</v>
      </c>
      <c r="P15179" s="1" t="s">
        <v>13737</v>
      </c>
      <c r="Q15179" s="1" t="s">
        <v>13737</v>
      </c>
      <c r="R15179">
        <v>831147</v>
      </c>
      <c r="S15179">
        <v>831147</v>
      </c>
      <c r="T15179" s="2" t="s">
        <v>4255</v>
      </c>
      <c r="U15179" s="2" t="s">
        <v>4255</v>
      </c>
      <c r="V15179" s="2">
        <v>45323</v>
      </c>
      <c r="W15179" s="2">
        <v>45314</v>
      </c>
    </row>
    <row r="15180" spans="1:23" x14ac:dyDescent="0.25">
      <c r="A15180" t="s">
        <v>4256</v>
      </c>
      <c r="B15180">
        <v>2067587</v>
      </c>
      <c r="C15180">
        <v>1924938</v>
      </c>
      <c r="D15180">
        <v>559</v>
      </c>
      <c r="E15180">
        <v>391</v>
      </c>
      <c r="F15180" t="s">
        <v>3036</v>
      </c>
      <c r="G15180" t="s">
        <v>3035</v>
      </c>
      <c r="H15180" t="s">
        <v>3037</v>
      </c>
      <c r="I15180" t="s">
        <v>3037</v>
      </c>
      <c r="J15180" t="s">
        <v>3036</v>
      </c>
      <c r="K15180" t="s">
        <v>3038</v>
      </c>
      <c r="L15180" t="s">
        <v>13766</v>
      </c>
      <c r="M15180" t="s">
        <v>13767</v>
      </c>
      <c r="N15180">
        <v>5116063476</v>
      </c>
      <c r="O15180">
        <v>5116063476</v>
      </c>
      <c r="P15180" s="1" t="s">
        <v>13742</v>
      </c>
      <c r="Q15180" s="1" t="s">
        <v>13742</v>
      </c>
      <c r="R15180">
        <v>831147</v>
      </c>
      <c r="S15180">
        <v>831147</v>
      </c>
      <c r="T15180" s="2" t="s">
        <v>4257</v>
      </c>
      <c r="U15180" s="2" t="s">
        <v>4257</v>
      </c>
      <c r="V15180" s="2">
        <v>45323</v>
      </c>
      <c r="W15180" s="2">
        <v>45314</v>
      </c>
    </row>
    <row r="15181" spans="1:23" x14ac:dyDescent="0.25">
      <c r="A15181" t="s">
        <v>4258</v>
      </c>
      <c r="B15181">
        <v>2066482</v>
      </c>
      <c r="C15181">
        <v>1923691</v>
      </c>
      <c r="D15181">
        <v>559</v>
      </c>
      <c r="E15181">
        <v>391</v>
      </c>
      <c r="F15181" t="s">
        <v>3036</v>
      </c>
      <c r="G15181" t="s">
        <v>3035</v>
      </c>
      <c r="H15181" t="s">
        <v>3037</v>
      </c>
      <c r="I15181" t="s">
        <v>3037</v>
      </c>
      <c r="J15181" t="s">
        <v>3036</v>
      </c>
      <c r="K15181" t="s">
        <v>3038</v>
      </c>
      <c r="L15181" t="s">
        <v>13766</v>
      </c>
      <c r="M15181" t="s">
        <v>13767</v>
      </c>
      <c r="N15181">
        <v>175385446</v>
      </c>
      <c r="O15181">
        <v>175385446</v>
      </c>
      <c r="P15181" s="1" t="s">
        <v>13749</v>
      </c>
      <c r="Q15181" s="1" t="s">
        <v>13749</v>
      </c>
      <c r="R15181">
        <v>831147</v>
      </c>
      <c r="S15181">
        <v>831147</v>
      </c>
      <c r="T15181" s="2" t="s">
        <v>4259</v>
      </c>
      <c r="U15181" s="2" t="s">
        <v>4259</v>
      </c>
      <c r="V15181" s="2">
        <v>45323</v>
      </c>
      <c r="W15181" s="2">
        <v>45314</v>
      </c>
    </row>
    <row r="15182" spans="1:23" x14ac:dyDescent="0.25">
      <c r="A15182" t="s">
        <v>4260</v>
      </c>
      <c r="B15182">
        <v>2061209</v>
      </c>
      <c r="C15182">
        <v>1919466</v>
      </c>
      <c r="D15182">
        <v>559</v>
      </c>
      <c r="E15182">
        <v>391</v>
      </c>
      <c r="F15182" t="s">
        <v>3036</v>
      </c>
      <c r="G15182" t="s">
        <v>3035</v>
      </c>
      <c r="H15182" t="s">
        <v>3037</v>
      </c>
      <c r="I15182" t="s">
        <v>3037</v>
      </c>
      <c r="J15182" t="s">
        <v>3036</v>
      </c>
      <c r="K15182" t="s">
        <v>3038</v>
      </c>
      <c r="L15182" t="s">
        <v>13766</v>
      </c>
      <c r="M15182" t="s">
        <v>13767</v>
      </c>
      <c r="N15182">
        <v>491688200</v>
      </c>
      <c r="O15182">
        <v>491688200</v>
      </c>
      <c r="P15182" s="1" t="s">
        <v>13733</v>
      </c>
      <c r="Q15182" s="1" t="s">
        <v>13733</v>
      </c>
      <c r="R15182">
        <v>831147</v>
      </c>
      <c r="S15182">
        <v>831147</v>
      </c>
      <c r="T15182" s="2" t="s">
        <v>4261</v>
      </c>
      <c r="U15182" s="2" t="s">
        <v>4261</v>
      </c>
      <c r="V15182" s="2">
        <v>45323</v>
      </c>
      <c r="W15182" s="2">
        <v>45314</v>
      </c>
    </row>
    <row r="15183" spans="1:23" x14ac:dyDescent="0.25">
      <c r="A15183" t="s">
        <v>4262</v>
      </c>
      <c r="B15183">
        <v>2066849</v>
      </c>
      <c r="C15183">
        <v>1924111</v>
      </c>
      <c r="D15183">
        <v>559</v>
      </c>
      <c r="E15183">
        <v>391</v>
      </c>
      <c r="F15183" t="s">
        <v>3036</v>
      </c>
      <c r="G15183" t="s">
        <v>3035</v>
      </c>
      <c r="H15183" t="s">
        <v>3037</v>
      </c>
      <c r="I15183" t="s">
        <v>3037</v>
      </c>
      <c r="J15183" t="s">
        <v>3036</v>
      </c>
      <c r="K15183" t="s">
        <v>3038</v>
      </c>
      <c r="L15183" t="s">
        <v>13766</v>
      </c>
      <c r="M15183" t="s">
        <v>13767</v>
      </c>
      <c r="N15183">
        <v>5001347745</v>
      </c>
      <c r="O15183">
        <v>5001347745</v>
      </c>
      <c r="P15183" s="1" t="s">
        <v>13743</v>
      </c>
      <c r="Q15183" s="1" t="s">
        <v>13743</v>
      </c>
      <c r="R15183">
        <v>831147</v>
      </c>
      <c r="S15183">
        <v>831147</v>
      </c>
      <c r="T15183" s="2" t="s">
        <v>4263</v>
      </c>
      <c r="U15183" s="2" t="s">
        <v>4263</v>
      </c>
      <c r="V15183" s="2">
        <v>45323</v>
      </c>
      <c r="W15183" s="2">
        <v>45314</v>
      </c>
    </row>
    <row r="15184" spans="1:23" x14ac:dyDescent="0.25">
      <c r="A15184" t="s">
        <v>4264</v>
      </c>
      <c r="B15184">
        <v>2067410</v>
      </c>
      <c r="C15184">
        <v>1924743</v>
      </c>
      <c r="D15184">
        <v>559</v>
      </c>
      <c r="E15184">
        <v>391</v>
      </c>
      <c r="F15184" t="s">
        <v>3036</v>
      </c>
      <c r="G15184" t="s">
        <v>3035</v>
      </c>
      <c r="H15184" t="s">
        <v>3037</v>
      </c>
      <c r="I15184" t="s">
        <v>3037</v>
      </c>
      <c r="J15184" t="s">
        <v>3036</v>
      </c>
      <c r="K15184" t="s">
        <v>3038</v>
      </c>
      <c r="L15184" t="s">
        <v>13766</v>
      </c>
      <c r="M15184" t="s">
        <v>13767</v>
      </c>
      <c r="N15184">
        <v>5116062132</v>
      </c>
      <c r="O15184">
        <v>5116062132</v>
      </c>
      <c r="P15184" s="1" t="s">
        <v>13742</v>
      </c>
      <c r="Q15184" s="1" t="s">
        <v>13742</v>
      </c>
      <c r="R15184">
        <v>831147</v>
      </c>
      <c r="S15184">
        <v>831147</v>
      </c>
      <c r="T15184" s="2" t="s">
        <v>4265</v>
      </c>
      <c r="U15184" s="2" t="s">
        <v>4265</v>
      </c>
      <c r="V15184" s="2">
        <v>45323</v>
      </c>
      <c r="W15184" s="2">
        <v>45314</v>
      </c>
    </row>
    <row r="15185" spans="1:23" x14ac:dyDescent="0.25">
      <c r="A15185" t="s">
        <v>4266</v>
      </c>
      <c r="B15185">
        <v>2066918</v>
      </c>
      <c r="C15185">
        <v>1924188</v>
      </c>
      <c r="D15185">
        <v>559</v>
      </c>
      <c r="E15185">
        <v>391</v>
      </c>
      <c r="F15185" t="s">
        <v>3036</v>
      </c>
      <c r="G15185" t="s">
        <v>3035</v>
      </c>
      <c r="H15185" t="s">
        <v>3037</v>
      </c>
      <c r="I15185" t="s">
        <v>3037</v>
      </c>
      <c r="J15185" t="s">
        <v>3036</v>
      </c>
      <c r="K15185" t="s">
        <v>3038</v>
      </c>
      <c r="L15185" t="s">
        <v>13766</v>
      </c>
      <c r="M15185" t="s">
        <v>13767</v>
      </c>
      <c r="N15185">
        <v>784932535</v>
      </c>
      <c r="O15185">
        <v>784932535</v>
      </c>
      <c r="P15185" s="1" t="s">
        <v>13734</v>
      </c>
      <c r="Q15185" s="1" t="s">
        <v>13734</v>
      </c>
      <c r="R15185">
        <v>831147</v>
      </c>
      <c r="S15185">
        <v>831147</v>
      </c>
      <c r="T15185" s="2" t="s">
        <v>4267</v>
      </c>
      <c r="U15185" s="2" t="s">
        <v>4267</v>
      </c>
      <c r="V15185" s="2">
        <v>45323</v>
      </c>
      <c r="W15185" s="2">
        <v>45314</v>
      </c>
    </row>
    <row r="15186" spans="1:23" x14ac:dyDescent="0.25">
      <c r="A15186" t="s">
        <v>4268</v>
      </c>
      <c r="B15186">
        <v>2061130</v>
      </c>
      <c r="C15186">
        <v>1919392</v>
      </c>
      <c r="D15186">
        <v>559</v>
      </c>
      <c r="E15186">
        <v>391</v>
      </c>
      <c r="F15186" t="s">
        <v>3036</v>
      </c>
      <c r="G15186" t="s">
        <v>3035</v>
      </c>
      <c r="H15186" t="s">
        <v>3037</v>
      </c>
      <c r="I15186" t="s">
        <v>3037</v>
      </c>
      <c r="J15186" t="s">
        <v>3036</v>
      </c>
      <c r="K15186" t="s">
        <v>3038</v>
      </c>
      <c r="L15186" t="s">
        <v>13766</v>
      </c>
      <c r="M15186" t="s">
        <v>13767</v>
      </c>
      <c r="N15186">
        <v>491646141</v>
      </c>
      <c r="O15186">
        <v>491646141</v>
      </c>
      <c r="P15186" s="1" t="s">
        <v>13733</v>
      </c>
      <c r="Q15186" s="1" t="s">
        <v>13733</v>
      </c>
      <c r="R15186">
        <v>831147</v>
      </c>
      <c r="S15186">
        <v>831147</v>
      </c>
      <c r="T15186" s="2" t="s">
        <v>4269</v>
      </c>
      <c r="U15186" s="2" t="s">
        <v>4269</v>
      </c>
      <c r="V15186" s="2">
        <v>45323</v>
      </c>
      <c r="W15186" s="2">
        <v>45314</v>
      </c>
    </row>
    <row r="15187" spans="1:23" x14ac:dyDescent="0.25">
      <c r="A15187" t="s">
        <v>4270</v>
      </c>
      <c r="B15187">
        <v>2063898</v>
      </c>
      <c r="C15187">
        <v>1922266</v>
      </c>
      <c r="D15187">
        <v>559</v>
      </c>
      <c r="E15187">
        <v>391</v>
      </c>
      <c r="F15187" t="s">
        <v>3036</v>
      </c>
      <c r="G15187" t="s">
        <v>3035</v>
      </c>
      <c r="H15187" t="s">
        <v>3037</v>
      </c>
      <c r="I15187" t="s">
        <v>3037</v>
      </c>
      <c r="J15187" t="s">
        <v>3036</v>
      </c>
      <c r="K15187" t="s">
        <v>3038</v>
      </c>
      <c r="L15187" t="s">
        <v>13766</v>
      </c>
      <c r="M15187" t="s">
        <v>13767</v>
      </c>
      <c r="N15187">
        <v>642204469</v>
      </c>
      <c r="O15187">
        <v>642204469</v>
      </c>
      <c r="P15187" s="1" t="s">
        <v>13732</v>
      </c>
      <c r="Q15187" s="1" t="s">
        <v>13732</v>
      </c>
      <c r="R15187">
        <v>831147</v>
      </c>
      <c r="S15187">
        <v>831147</v>
      </c>
      <c r="T15187" s="2" t="s">
        <v>4271</v>
      </c>
      <c r="U15187" s="2" t="s">
        <v>4271</v>
      </c>
      <c r="V15187" s="2">
        <v>45323</v>
      </c>
      <c r="W15187" s="2">
        <v>45314</v>
      </c>
    </row>
    <row r="15188" spans="1:23" x14ac:dyDescent="0.25">
      <c r="A15188" t="s">
        <v>4272</v>
      </c>
      <c r="B15188">
        <v>2062004</v>
      </c>
      <c r="C15188">
        <v>1920269</v>
      </c>
      <c r="D15188">
        <v>559</v>
      </c>
      <c r="E15188">
        <v>391</v>
      </c>
      <c r="F15188" t="s">
        <v>3036</v>
      </c>
      <c r="G15188" t="s">
        <v>3035</v>
      </c>
      <c r="H15188" t="s">
        <v>3037</v>
      </c>
      <c r="I15188" t="s">
        <v>3037</v>
      </c>
      <c r="J15188" t="s">
        <v>3036</v>
      </c>
      <c r="K15188" t="s">
        <v>3038</v>
      </c>
      <c r="L15188" t="s">
        <v>13766</v>
      </c>
      <c r="M15188" t="s">
        <v>13767</v>
      </c>
      <c r="N15188">
        <v>491643411</v>
      </c>
      <c r="O15188">
        <v>491643411</v>
      </c>
      <c r="P15188" s="1" t="s">
        <v>13733</v>
      </c>
      <c r="Q15188" s="1" t="s">
        <v>13733</v>
      </c>
      <c r="R15188">
        <v>831147</v>
      </c>
      <c r="S15188">
        <v>831147</v>
      </c>
      <c r="T15188" s="2" t="s">
        <v>4273</v>
      </c>
      <c r="U15188" s="2" t="s">
        <v>4273</v>
      </c>
      <c r="V15188" s="2">
        <v>45323</v>
      </c>
      <c r="W15188" s="2">
        <v>45314</v>
      </c>
    </row>
    <row r="15189" spans="1:23" x14ac:dyDescent="0.25">
      <c r="A15189" t="s">
        <v>4274</v>
      </c>
      <c r="B15189">
        <v>2065523</v>
      </c>
      <c r="C15189">
        <v>1922564</v>
      </c>
      <c r="D15189">
        <v>559</v>
      </c>
      <c r="E15189">
        <v>391</v>
      </c>
      <c r="F15189" t="s">
        <v>3036</v>
      </c>
      <c r="G15189" t="s">
        <v>3035</v>
      </c>
      <c r="H15189" t="s">
        <v>3037</v>
      </c>
      <c r="I15189" t="s">
        <v>3037</v>
      </c>
      <c r="J15189" t="s">
        <v>3036</v>
      </c>
      <c r="K15189" t="s">
        <v>3038</v>
      </c>
      <c r="L15189" t="s">
        <v>13766</v>
      </c>
      <c r="M15189" t="s">
        <v>13767</v>
      </c>
      <c r="N15189">
        <v>174096081</v>
      </c>
      <c r="O15189">
        <v>174096081</v>
      </c>
      <c r="P15189" s="1" t="s">
        <v>13728</v>
      </c>
      <c r="Q15189" s="1" t="s">
        <v>13728</v>
      </c>
      <c r="R15189">
        <v>831147</v>
      </c>
      <c r="S15189">
        <v>831147</v>
      </c>
      <c r="T15189" s="2" t="s">
        <v>4275</v>
      </c>
      <c r="U15189" s="2" t="s">
        <v>4275</v>
      </c>
      <c r="V15189" s="2">
        <v>45323</v>
      </c>
      <c r="W15189" s="2">
        <v>45314</v>
      </c>
    </row>
    <row r="15190" spans="1:23" x14ac:dyDescent="0.25">
      <c r="A15190" t="s">
        <v>4276</v>
      </c>
      <c r="B15190">
        <v>2062644</v>
      </c>
      <c r="C15190">
        <v>1920914</v>
      </c>
      <c r="D15190">
        <v>559</v>
      </c>
      <c r="E15190">
        <v>391</v>
      </c>
      <c r="F15190" t="s">
        <v>3036</v>
      </c>
      <c r="G15190" t="s">
        <v>3035</v>
      </c>
      <c r="H15190" t="s">
        <v>3037</v>
      </c>
      <c r="I15190" t="s">
        <v>3037</v>
      </c>
      <c r="J15190" t="s">
        <v>3036</v>
      </c>
      <c r="K15190" t="s">
        <v>3038</v>
      </c>
      <c r="L15190" t="s">
        <v>13766</v>
      </c>
      <c r="M15190" t="s">
        <v>13767</v>
      </c>
      <c r="N15190">
        <v>631726275</v>
      </c>
      <c r="O15190">
        <v>631726275</v>
      </c>
      <c r="P15190" s="1" t="s">
        <v>13744</v>
      </c>
      <c r="Q15190" s="1" t="s">
        <v>13744</v>
      </c>
      <c r="R15190">
        <v>831147</v>
      </c>
      <c r="S15190">
        <v>831147</v>
      </c>
      <c r="T15190" s="2" t="s">
        <v>4277</v>
      </c>
      <c r="U15190" s="2" t="s">
        <v>4277</v>
      </c>
      <c r="V15190" s="2">
        <v>45323</v>
      </c>
      <c r="W15190" s="2">
        <v>45314</v>
      </c>
    </row>
    <row r="15191" spans="1:23" x14ac:dyDescent="0.25">
      <c r="A15191" t="s">
        <v>4278</v>
      </c>
      <c r="B15191">
        <v>2066354</v>
      </c>
      <c r="C15191">
        <v>1923539</v>
      </c>
      <c r="D15191">
        <v>559</v>
      </c>
      <c r="E15191">
        <v>391</v>
      </c>
      <c r="F15191" t="s">
        <v>3036</v>
      </c>
      <c r="G15191" t="s">
        <v>3035</v>
      </c>
      <c r="H15191" t="s">
        <v>3037</v>
      </c>
      <c r="I15191" t="s">
        <v>3037</v>
      </c>
      <c r="J15191" t="s">
        <v>3036</v>
      </c>
      <c r="K15191" t="s">
        <v>3038</v>
      </c>
      <c r="L15191" t="s">
        <v>13766</v>
      </c>
      <c r="M15191" t="s">
        <v>13767</v>
      </c>
      <c r="N15191">
        <v>784934350</v>
      </c>
      <c r="O15191">
        <v>784934350</v>
      </c>
      <c r="P15191" s="1" t="s">
        <v>13734</v>
      </c>
      <c r="Q15191" s="1" t="s">
        <v>13734</v>
      </c>
      <c r="R15191">
        <v>831147</v>
      </c>
      <c r="S15191">
        <v>831147</v>
      </c>
      <c r="T15191" s="2" t="s">
        <v>4279</v>
      </c>
      <c r="U15191" s="2" t="s">
        <v>4279</v>
      </c>
      <c r="V15191" s="2">
        <v>45323</v>
      </c>
      <c r="W15191" s="2">
        <v>45314</v>
      </c>
    </row>
    <row r="15192" spans="1:23" x14ac:dyDescent="0.25">
      <c r="A15192" t="s">
        <v>4280</v>
      </c>
      <c r="B15192">
        <v>2067389</v>
      </c>
      <c r="C15192">
        <v>1924721</v>
      </c>
      <c r="D15192">
        <v>559</v>
      </c>
      <c r="E15192">
        <v>391</v>
      </c>
      <c r="F15192" t="s">
        <v>3036</v>
      </c>
      <c r="G15192" t="s">
        <v>3035</v>
      </c>
      <c r="H15192" t="s">
        <v>3037</v>
      </c>
      <c r="I15192" t="s">
        <v>3037</v>
      </c>
      <c r="J15192" t="s">
        <v>3036</v>
      </c>
      <c r="K15192" t="s">
        <v>3038</v>
      </c>
      <c r="L15192" t="s">
        <v>13766</v>
      </c>
      <c r="M15192" t="s">
        <v>13767</v>
      </c>
      <c r="N15192">
        <v>5116062241</v>
      </c>
      <c r="O15192">
        <v>5116062241</v>
      </c>
      <c r="P15192" s="1" t="s">
        <v>13742</v>
      </c>
      <c r="Q15192" s="1" t="s">
        <v>13742</v>
      </c>
      <c r="R15192">
        <v>831147</v>
      </c>
      <c r="S15192">
        <v>831147</v>
      </c>
      <c r="T15192" s="2" t="s">
        <v>4281</v>
      </c>
      <c r="U15192" s="2" t="s">
        <v>4281</v>
      </c>
      <c r="V15192" s="2">
        <v>45323</v>
      </c>
      <c r="W15192" s="2">
        <v>45314</v>
      </c>
    </row>
    <row r="15193" spans="1:23" x14ac:dyDescent="0.25">
      <c r="A15193" t="s">
        <v>4282</v>
      </c>
      <c r="B15193">
        <v>2068451</v>
      </c>
      <c r="C15193">
        <v>1964764</v>
      </c>
      <c r="D15193">
        <v>559</v>
      </c>
      <c r="E15193">
        <v>391</v>
      </c>
      <c r="F15193" t="s">
        <v>3036</v>
      </c>
      <c r="G15193" t="s">
        <v>3035</v>
      </c>
      <c r="H15193" t="s">
        <v>3037</v>
      </c>
      <c r="I15193" t="s">
        <v>3037</v>
      </c>
      <c r="J15193" t="s">
        <v>3036</v>
      </c>
      <c r="K15193" t="s">
        <v>3038</v>
      </c>
      <c r="L15193" t="s">
        <v>13766</v>
      </c>
      <c r="M15193" t="s">
        <v>13767</v>
      </c>
      <c r="N15193">
        <v>5131484867</v>
      </c>
      <c r="O15193">
        <v>5131484867</v>
      </c>
      <c r="P15193" s="1" t="s">
        <v>13735</v>
      </c>
      <c r="Q15193" s="1" t="s">
        <v>13735</v>
      </c>
      <c r="R15193">
        <v>831147</v>
      </c>
      <c r="S15193">
        <v>831147</v>
      </c>
      <c r="T15193" s="2" t="s">
        <v>4283</v>
      </c>
      <c r="U15193" s="2" t="s">
        <v>4283</v>
      </c>
      <c r="V15193" s="2">
        <v>45323</v>
      </c>
      <c r="W15193" s="2">
        <v>45314</v>
      </c>
    </row>
    <row r="15194" spans="1:23" x14ac:dyDescent="0.25">
      <c r="A15194" t="s">
        <v>4284</v>
      </c>
      <c r="B15194">
        <v>2066897</v>
      </c>
      <c r="C15194">
        <v>1924164</v>
      </c>
      <c r="D15194">
        <v>559</v>
      </c>
      <c r="E15194">
        <v>391</v>
      </c>
      <c r="F15194" t="s">
        <v>3036</v>
      </c>
      <c r="G15194" t="s">
        <v>3035</v>
      </c>
      <c r="H15194" t="s">
        <v>3037</v>
      </c>
      <c r="I15194" t="s">
        <v>3037</v>
      </c>
      <c r="J15194" t="s">
        <v>3036</v>
      </c>
      <c r="K15194" t="s">
        <v>3038</v>
      </c>
      <c r="L15194" t="s">
        <v>13766</v>
      </c>
      <c r="M15194" t="s">
        <v>13767</v>
      </c>
      <c r="N15194">
        <v>784932904</v>
      </c>
      <c r="O15194">
        <v>784932904</v>
      </c>
      <c r="P15194" s="1" t="s">
        <v>13734</v>
      </c>
      <c r="Q15194" s="1" t="s">
        <v>13734</v>
      </c>
      <c r="R15194">
        <v>831147</v>
      </c>
      <c r="S15194">
        <v>831147</v>
      </c>
      <c r="T15194" s="2" t="s">
        <v>4285</v>
      </c>
      <c r="U15194" s="2" t="s">
        <v>4285</v>
      </c>
      <c r="V15194" s="2">
        <v>45323</v>
      </c>
      <c r="W15194" s="2">
        <v>45314</v>
      </c>
    </row>
    <row r="15195" spans="1:23" x14ac:dyDescent="0.25">
      <c r="A15195" t="s">
        <v>4286</v>
      </c>
      <c r="B15195">
        <v>2066792</v>
      </c>
      <c r="C15195">
        <v>1924051</v>
      </c>
      <c r="D15195">
        <v>559</v>
      </c>
      <c r="E15195">
        <v>391</v>
      </c>
      <c r="F15195" t="s">
        <v>3036</v>
      </c>
      <c r="G15195" t="s">
        <v>3035</v>
      </c>
      <c r="H15195" t="s">
        <v>3037</v>
      </c>
      <c r="I15195" t="s">
        <v>3037</v>
      </c>
      <c r="J15195" t="s">
        <v>3036</v>
      </c>
      <c r="K15195" t="s">
        <v>3038</v>
      </c>
      <c r="L15195" t="s">
        <v>13766</v>
      </c>
      <c r="M15195" t="s">
        <v>13767</v>
      </c>
      <c r="N15195">
        <v>642204492</v>
      </c>
      <c r="O15195">
        <v>642204492</v>
      </c>
      <c r="P15195" s="1" t="s">
        <v>13732</v>
      </c>
      <c r="Q15195" s="1" t="s">
        <v>13732</v>
      </c>
      <c r="R15195">
        <v>831147</v>
      </c>
      <c r="S15195">
        <v>831147</v>
      </c>
      <c r="T15195" s="2" t="s">
        <v>4287</v>
      </c>
      <c r="U15195" s="2" t="s">
        <v>4287</v>
      </c>
      <c r="V15195" s="2">
        <v>45323</v>
      </c>
      <c r="W15195" s="2">
        <v>45314</v>
      </c>
    </row>
    <row r="15196" spans="1:23" x14ac:dyDescent="0.25">
      <c r="A15196" t="s">
        <v>4288</v>
      </c>
      <c r="B15196">
        <v>2063709</v>
      </c>
      <c r="C15196">
        <v>1922005</v>
      </c>
      <c r="D15196">
        <v>559</v>
      </c>
      <c r="E15196">
        <v>391</v>
      </c>
      <c r="F15196" t="s">
        <v>3036</v>
      </c>
      <c r="G15196" t="s">
        <v>3035</v>
      </c>
      <c r="H15196" t="s">
        <v>3037</v>
      </c>
      <c r="I15196" t="s">
        <v>3037</v>
      </c>
      <c r="J15196" t="s">
        <v>3036</v>
      </c>
      <c r="K15196" t="s">
        <v>3038</v>
      </c>
      <c r="L15196" t="s">
        <v>13766</v>
      </c>
      <c r="M15196" t="s">
        <v>13767</v>
      </c>
      <c r="N15196">
        <v>642203393</v>
      </c>
      <c r="O15196">
        <v>642203393</v>
      </c>
      <c r="P15196" s="1" t="s">
        <v>13732</v>
      </c>
      <c r="Q15196" s="1" t="s">
        <v>13732</v>
      </c>
      <c r="R15196">
        <v>831147</v>
      </c>
      <c r="S15196">
        <v>831147</v>
      </c>
      <c r="T15196" s="2" t="s">
        <v>4289</v>
      </c>
      <c r="U15196" s="2" t="s">
        <v>4289</v>
      </c>
      <c r="V15196" s="2">
        <v>45323</v>
      </c>
      <c r="W15196" s="2">
        <v>45314</v>
      </c>
    </row>
    <row r="15197" spans="1:23" x14ac:dyDescent="0.25">
      <c r="A15197" t="s">
        <v>4290</v>
      </c>
      <c r="B15197">
        <v>2062069</v>
      </c>
      <c r="C15197">
        <v>1920329</v>
      </c>
      <c r="D15197">
        <v>559</v>
      </c>
      <c r="E15197">
        <v>391</v>
      </c>
      <c r="F15197" t="s">
        <v>3036</v>
      </c>
      <c r="G15197" t="s">
        <v>3035</v>
      </c>
      <c r="H15197" t="s">
        <v>3037</v>
      </c>
      <c r="I15197" t="s">
        <v>3037</v>
      </c>
      <c r="J15197" t="s">
        <v>3036</v>
      </c>
      <c r="K15197" t="s">
        <v>3038</v>
      </c>
      <c r="L15197" t="s">
        <v>13766</v>
      </c>
      <c r="M15197" t="s">
        <v>13767</v>
      </c>
      <c r="N15197">
        <v>491687601</v>
      </c>
      <c r="O15197">
        <v>491687601</v>
      </c>
      <c r="P15197" s="1" t="s">
        <v>13733</v>
      </c>
      <c r="Q15197" s="1" t="s">
        <v>13733</v>
      </c>
      <c r="R15197">
        <v>831147</v>
      </c>
      <c r="S15197">
        <v>831147</v>
      </c>
      <c r="T15197" s="2" t="s">
        <v>4291</v>
      </c>
      <c r="U15197" s="2" t="s">
        <v>4291</v>
      </c>
      <c r="V15197" s="2">
        <v>45323</v>
      </c>
      <c r="W15197" s="2">
        <v>45314</v>
      </c>
    </row>
    <row r="15198" spans="1:23" x14ac:dyDescent="0.25">
      <c r="A15198" t="s">
        <v>4292</v>
      </c>
      <c r="B15198">
        <v>2062913</v>
      </c>
      <c r="C15198">
        <v>1921223</v>
      </c>
      <c r="D15198">
        <v>559</v>
      </c>
      <c r="E15198">
        <v>391</v>
      </c>
      <c r="F15198" t="s">
        <v>3036</v>
      </c>
      <c r="G15198" t="s">
        <v>3035</v>
      </c>
      <c r="H15198" t="s">
        <v>3037</v>
      </c>
      <c r="I15198" t="s">
        <v>3037</v>
      </c>
      <c r="J15198" t="s">
        <v>3036</v>
      </c>
      <c r="K15198" t="s">
        <v>3038</v>
      </c>
      <c r="L15198" t="s">
        <v>13766</v>
      </c>
      <c r="M15198" t="s">
        <v>13767</v>
      </c>
      <c r="N15198">
        <v>637992729</v>
      </c>
      <c r="O15198">
        <v>637992729</v>
      </c>
      <c r="P15198" s="1" t="s">
        <v>13730</v>
      </c>
      <c r="Q15198" s="1" t="s">
        <v>13730</v>
      </c>
      <c r="R15198">
        <v>831147</v>
      </c>
      <c r="S15198">
        <v>831147</v>
      </c>
      <c r="T15198" s="2" t="s">
        <v>4293</v>
      </c>
      <c r="U15198" s="2" t="s">
        <v>4293</v>
      </c>
      <c r="V15198" s="2">
        <v>45323</v>
      </c>
      <c r="W15198" s="2">
        <v>45314</v>
      </c>
    </row>
    <row r="15199" spans="1:23" x14ac:dyDescent="0.25">
      <c r="A15199" t="s">
        <v>4294</v>
      </c>
      <c r="B15199">
        <v>2067774</v>
      </c>
      <c r="C15199">
        <v>1925152</v>
      </c>
      <c r="D15199">
        <v>559</v>
      </c>
      <c r="E15199">
        <v>391</v>
      </c>
      <c r="F15199" t="s">
        <v>3036</v>
      </c>
      <c r="G15199" t="s">
        <v>3035</v>
      </c>
      <c r="H15199" t="s">
        <v>3037</v>
      </c>
      <c r="I15199" t="s">
        <v>3037</v>
      </c>
      <c r="J15199" t="s">
        <v>3036</v>
      </c>
      <c r="K15199" t="s">
        <v>3038</v>
      </c>
      <c r="L15199" t="s">
        <v>13766</v>
      </c>
      <c r="M15199" t="s">
        <v>13767</v>
      </c>
      <c r="N15199">
        <v>5116063387</v>
      </c>
      <c r="O15199">
        <v>5116063387</v>
      </c>
      <c r="P15199" s="1" t="s">
        <v>13742</v>
      </c>
      <c r="Q15199" s="1" t="s">
        <v>13742</v>
      </c>
      <c r="R15199">
        <v>831147</v>
      </c>
      <c r="S15199">
        <v>831147</v>
      </c>
      <c r="T15199" s="2" t="s">
        <v>4295</v>
      </c>
      <c r="U15199" s="2" t="s">
        <v>4295</v>
      </c>
      <c r="V15199" s="2">
        <v>45323</v>
      </c>
      <c r="W15199" s="2">
        <v>45314</v>
      </c>
    </row>
    <row r="15200" spans="1:23" x14ac:dyDescent="0.25">
      <c r="A15200" t="s">
        <v>4296</v>
      </c>
      <c r="B15200">
        <v>2063222</v>
      </c>
      <c r="C15200">
        <v>1921533</v>
      </c>
      <c r="D15200">
        <v>559</v>
      </c>
      <c r="E15200">
        <v>391</v>
      </c>
      <c r="F15200" t="s">
        <v>3036</v>
      </c>
      <c r="G15200" t="s">
        <v>3035</v>
      </c>
      <c r="H15200" t="s">
        <v>3037</v>
      </c>
      <c r="I15200" t="s">
        <v>3037</v>
      </c>
      <c r="J15200" t="s">
        <v>3036</v>
      </c>
      <c r="K15200" t="s">
        <v>3038</v>
      </c>
      <c r="L15200" t="s">
        <v>13766</v>
      </c>
      <c r="M15200" t="s">
        <v>13767</v>
      </c>
      <c r="N15200">
        <v>240563782</v>
      </c>
      <c r="O15200">
        <v>240563782</v>
      </c>
      <c r="P15200" s="1" t="s">
        <v>13746</v>
      </c>
      <c r="Q15200" s="1" t="s">
        <v>13746</v>
      </c>
      <c r="R15200">
        <v>831147</v>
      </c>
      <c r="S15200">
        <v>831147</v>
      </c>
      <c r="T15200" s="2" t="s">
        <v>4297</v>
      </c>
      <c r="U15200" s="2" t="s">
        <v>4297</v>
      </c>
      <c r="V15200" s="2">
        <v>45323</v>
      </c>
      <c r="W15200" s="2">
        <v>45314</v>
      </c>
    </row>
    <row r="15201" spans="1:23" x14ac:dyDescent="0.25">
      <c r="A15201" t="s">
        <v>4298</v>
      </c>
      <c r="B15201">
        <v>2063194</v>
      </c>
      <c r="C15201">
        <v>1921498</v>
      </c>
      <c r="D15201">
        <v>559</v>
      </c>
      <c r="E15201">
        <v>391</v>
      </c>
      <c r="F15201" t="s">
        <v>3036</v>
      </c>
      <c r="G15201" t="s">
        <v>3035</v>
      </c>
      <c r="H15201" t="s">
        <v>3037</v>
      </c>
      <c r="I15201" t="s">
        <v>3037</v>
      </c>
      <c r="J15201" t="s">
        <v>3036</v>
      </c>
      <c r="K15201" t="s">
        <v>3038</v>
      </c>
      <c r="L15201" t="s">
        <v>13766</v>
      </c>
      <c r="M15201" t="s">
        <v>13767</v>
      </c>
      <c r="N15201">
        <v>640875914</v>
      </c>
      <c r="O15201">
        <v>640875914</v>
      </c>
      <c r="P15201" s="1" t="s">
        <v>13746</v>
      </c>
      <c r="Q15201" s="1" t="s">
        <v>13746</v>
      </c>
      <c r="R15201">
        <v>831147</v>
      </c>
      <c r="S15201">
        <v>831147</v>
      </c>
      <c r="T15201" s="2" t="s">
        <v>4299</v>
      </c>
      <c r="U15201" s="2" t="s">
        <v>4299</v>
      </c>
      <c r="V15201" s="2">
        <v>45323</v>
      </c>
      <c r="W15201" s="2">
        <v>45314</v>
      </c>
    </row>
    <row r="15202" spans="1:23" x14ac:dyDescent="0.25">
      <c r="A15202" t="s">
        <v>4300</v>
      </c>
      <c r="B15202">
        <v>2063952</v>
      </c>
      <c r="C15202">
        <v>1922313</v>
      </c>
      <c r="D15202">
        <v>559</v>
      </c>
      <c r="E15202">
        <v>391</v>
      </c>
      <c r="F15202" t="s">
        <v>3036</v>
      </c>
      <c r="G15202" t="s">
        <v>3035</v>
      </c>
      <c r="H15202" t="s">
        <v>3037</v>
      </c>
      <c r="I15202" t="s">
        <v>3037</v>
      </c>
      <c r="J15202" t="s">
        <v>3036</v>
      </c>
      <c r="K15202" t="s">
        <v>3038</v>
      </c>
      <c r="L15202" t="s">
        <v>13766</v>
      </c>
      <c r="M15202" t="s">
        <v>13767</v>
      </c>
      <c r="N15202">
        <v>174094439</v>
      </c>
      <c r="O15202">
        <v>174094439</v>
      </c>
      <c r="P15202" s="1" t="s">
        <v>13728</v>
      </c>
      <c r="Q15202" s="1" t="s">
        <v>13728</v>
      </c>
      <c r="R15202">
        <v>831147</v>
      </c>
      <c r="S15202">
        <v>831147</v>
      </c>
      <c r="T15202" s="2" t="s">
        <v>4301</v>
      </c>
      <c r="U15202" s="2" t="s">
        <v>4301</v>
      </c>
      <c r="V15202" s="2">
        <v>45323</v>
      </c>
      <c r="W15202" s="2">
        <v>45314</v>
      </c>
    </row>
    <row r="15203" spans="1:23" x14ac:dyDescent="0.25">
      <c r="A15203" t="s">
        <v>4302</v>
      </c>
      <c r="B15203">
        <v>2068154</v>
      </c>
      <c r="C15203">
        <v>1925597</v>
      </c>
      <c r="D15203">
        <v>559</v>
      </c>
      <c r="E15203">
        <v>391</v>
      </c>
      <c r="F15203" t="s">
        <v>3036</v>
      </c>
      <c r="G15203" t="s">
        <v>3035</v>
      </c>
      <c r="H15203" t="s">
        <v>3037</v>
      </c>
      <c r="I15203" t="s">
        <v>3037</v>
      </c>
      <c r="J15203" t="s">
        <v>3036</v>
      </c>
      <c r="K15203" t="s">
        <v>3038</v>
      </c>
      <c r="L15203" t="s">
        <v>13766</v>
      </c>
      <c r="M15203" t="s">
        <v>13767</v>
      </c>
      <c r="N15203">
        <v>5131780265</v>
      </c>
      <c r="O15203">
        <v>5131780265</v>
      </c>
      <c r="P15203" s="1" t="s">
        <v>13735</v>
      </c>
      <c r="Q15203" s="1" t="s">
        <v>13735</v>
      </c>
      <c r="R15203">
        <v>831147</v>
      </c>
      <c r="S15203">
        <v>831147</v>
      </c>
      <c r="T15203" s="2" t="s">
        <v>4303</v>
      </c>
      <c r="U15203" s="2" t="s">
        <v>4303</v>
      </c>
      <c r="V15203" s="2">
        <v>45323</v>
      </c>
      <c r="W15203" s="2">
        <v>45314</v>
      </c>
    </row>
    <row r="15204" spans="1:23" x14ac:dyDescent="0.25">
      <c r="A15204" t="s">
        <v>4304</v>
      </c>
      <c r="B15204">
        <v>2067909</v>
      </c>
      <c r="C15204">
        <v>1925333</v>
      </c>
      <c r="D15204">
        <v>559</v>
      </c>
      <c r="E15204">
        <v>391</v>
      </c>
      <c r="F15204" t="s">
        <v>3036</v>
      </c>
      <c r="G15204" t="s">
        <v>3035</v>
      </c>
      <c r="H15204" t="s">
        <v>3037</v>
      </c>
      <c r="I15204" t="s">
        <v>3037</v>
      </c>
      <c r="J15204" t="s">
        <v>3036</v>
      </c>
      <c r="K15204" t="s">
        <v>3038</v>
      </c>
      <c r="L15204" t="s">
        <v>13766</v>
      </c>
      <c r="M15204" t="s">
        <v>13767</v>
      </c>
      <c r="N15204">
        <v>5116064333</v>
      </c>
      <c r="O15204">
        <v>5116064333</v>
      </c>
      <c r="P15204" s="1" t="s">
        <v>13742</v>
      </c>
      <c r="Q15204" s="1" t="s">
        <v>13742</v>
      </c>
      <c r="R15204">
        <v>831147</v>
      </c>
      <c r="S15204">
        <v>831147</v>
      </c>
      <c r="T15204" s="2" t="s">
        <v>4305</v>
      </c>
      <c r="U15204" s="2" t="s">
        <v>4305</v>
      </c>
      <c r="V15204" s="2">
        <v>45323</v>
      </c>
      <c r="W15204" s="2">
        <v>45314</v>
      </c>
    </row>
    <row r="15205" spans="1:23" x14ac:dyDescent="0.25">
      <c r="A15205" t="s">
        <v>4306</v>
      </c>
      <c r="B15205">
        <v>2067848</v>
      </c>
      <c r="C15205">
        <v>1925241</v>
      </c>
      <c r="D15205">
        <v>559</v>
      </c>
      <c r="E15205">
        <v>391</v>
      </c>
      <c r="F15205" t="s">
        <v>3036</v>
      </c>
      <c r="G15205" t="s">
        <v>3035</v>
      </c>
      <c r="H15205" t="s">
        <v>3037</v>
      </c>
      <c r="I15205" t="s">
        <v>3037</v>
      </c>
      <c r="J15205" t="s">
        <v>3036</v>
      </c>
      <c r="K15205" t="s">
        <v>3038</v>
      </c>
      <c r="L15205" t="s">
        <v>13766</v>
      </c>
      <c r="M15205" t="s">
        <v>13767</v>
      </c>
      <c r="N15205">
        <v>5011181601</v>
      </c>
      <c r="O15205">
        <v>5011181601</v>
      </c>
      <c r="P15205" s="1" t="s">
        <v>13745</v>
      </c>
      <c r="Q15205" s="1" t="s">
        <v>13745</v>
      </c>
      <c r="R15205">
        <v>831147</v>
      </c>
      <c r="S15205">
        <v>831147</v>
      </c>
      <c r="T15205" s="2" t="s">
        <v>4307</v>
      </c>
      <c r="U15205" s="2" t="s">
        <v>4307</v>
      </c>
      <c r="V15205" s="2">
        <v>45323</v>
      </c>
      <c r="W15205" s="2">
        <v>45314</v>
      </c>
    </row>
    <row r="15206" spans="1:23" x14ac:dyDescent="0.25">
      <c r="A15206" t="s">
        <v>4308</v>
      </c>
      <c r="B15206">
        <v>2065676</v>
      </c>
      <c r="C15206">
        <v>1922757</v>
      </c>
      <c r="D15206">
        <v>559</v>
      </c>
      <c r="E15206">
        <v>391</v>
      </c>
      <c r="F15206" t="s">
        <v>3036</v>
      </c>
      <c r="G15206" t="s">
        <v>3035</v>
      </c>
      <c r="H15206" t="s">
        <v>3037</v>
      </c>
      <c r="I15206" t="s">
        <v>3037</v>
      </c>
      <c r="J15206" t="s">
        <v>3036</v>
      </c>
      <c r="K15206" t="s">
        <v>3038</v>
      </c>
      <c r="L15206" t="s">
        <v>13766</v>
      </c>
      <c r="M15206" t="s">
        <v>13767</v>
      </c>
      <c r="N15206">
        <v>174094350</v>
      </c>
      <c r="O15206">
        <v>174094350</v>
      </c>
      <c r="P15206" s="1" t="s">
        <v>13728</v>
      </c>
      <c r="Q15206" s="1" t="s">
        <v>13728</v>
      </c>
      <c r="R15206">
        <v>831147</v>
      </c>
      <c r="S15206">
        <v>831147</v>
      </c>
      <c r="T15206" s="2" t="s">
        <v>4309</v>
      </c>
      <c r="U15206" s="2" t="s">
        <v>4309</v>
      </c>
      <c r="V15206" s="2">
        <v>45323</v>
      </c>
      <c r="W15206" s="2">
        <v>45314</v>
      </c>
    </row>
    <row r="15207" spans="1:23" x14ac:dyDescent="0.25">
      <c r="A15207" t="s">
        <v>4310</v>
      </c>
      <c r="B15207">
        <v>2062674</v>
      </c>
      <c r="C15207">
        <v>1920949</v>
      </c>
      <c r="D15207">
        <v>559</v>
      </c>
      <c r="E15207">
        <v>391</v>
      </c>
      <c r="F15207" t="s">
        <v>3036</v>
      </c>
      <c r="G15207" t="s">
        <v>3035</v>
      </c>
      <c r="H15207" t="s">
        <v>3037</v>
      </c>
      <c r="I15207" t="s">
        <v>3037</v>
      </c>
      <c r="J15207" t="s">
        <v>3036</v>
      </c>
      <c r="K15207" t="s">
        <v>3038</v>
      </c>
      <c r="L15207" t="s">
        <v>13766</v>
      </c>
      <c r="M15207" t="s">
        <v>13767</v>
      </c>
      <c r="N15207">
        <v>631724952</v>
      </c>
      <c r="O15207">
        <v>631724952</v>
      </c>
      <c r="P15207" s="1" t="s">
        <v>13744</v>
      </c>
      <c r="Q15207" s="1" t="s">
        <v>13744</v>
      </c>
      <c r="R15207">
        <v>831147</v>
      </c>
      <c r="S15207">
        <v>831147</v>
      </c>
      <c r="T15207" s="2" t="s">
        <v>4311</v>
      </c>
      <c r="U15207" s="2" t="s">
        <v>4311</v>
      </c>
      <c r="V15207" s="2">
        <v>45323</v>
      </c>
      <c r="W15207" s="2">
        <v>45314</v>
      </c>
    </row>
    <row r="15208" spans="1:23" x14ac:dyDescent="0.25">
      <c r="A15208" t="s">
        <v>4312</v>
      </c>
      <c r="B15208">
        <v>2063047</v>
      </c>
      <c r="C15208">
        <v>1921362</v>
      </c>
      <c r="D15208">
        <v>559</v>
      </c>
      <c r="E15208">
        <v>391</v>
      </c>
      <c r="F15208" t="s">
        <v>3036</v>
      </c>
      <c r="G15208" t="s">
        <v>3035</v>
      </c>
      <c r="H15208" t="s">
        <v>3037</v>
      </c>
      <c r="I15208" t="s">
        <v>3037</v>
      </c>
      <c r="J15208" t="s">
        <v>3036</v>
      </c>
      <c r="K15208" t="s">
        <v>3038</v>
      </c>
      <c r="L15208" t="s">
        <v>13766</v>
      </c>
      <c r="M15208" t="s">
        <v>13767</v>
      </c>
      <c r="N15208">
        <v>642214621</v>
      </c>
      <c r="O15208">
        <v>642214621</v>
      </c>
      <c r="P15208" s="1" t="s">
        <v>13732</v>
      </c>
      <c r="Q15208" s="1" t="s">
        <v>13732</v>
      </c>
      <c r="R15208">
        <v>831147</v>
      </c>
      <c r="S15208">
        <v>831147</v>
      </c>
      <c r="T15208" s="2" t="s">
        <v>4313</v>
      </c>
      <c r="U15208" s="2" t="s">
        <v>4313</v>
      </c>
      <c r="V15208" s="2">
        <v>45323</v>
      </c>
      <c r="W15208" s="2">
        <v>45314</v>
      </c>
    </row>
    <row r="15209" spans="1:23" x14ac:dyDescent="0.25">
      <c r="A15209" t="s">
        <v>4314</v>
      </c>
      <c r="B15209">
        <v>2067487</v>
      </c>
      <c r="C15209">
        <v>1924820</v>
      </c>
      <c r="D15209">
        <v>559</v>
      </c>
      <c r="E15209">
        <v>391</v>
      </c>
      <c r="F15209" t="s">
        <v>3036</v>
      </c>
      <c r="G15209" t="s">
        <v>3035</v>
      </c>
      <c r="H15209" t="s">
        <v>3037</v>
      </c>
      <c r="I15209" t="s">
        <v>3037</v>
      </c>
      <c r="J15209" t="s">
        <v>3036</v>
      </c>
      <c r="K15209" t="s">
        <v>3038</v>
      </c>
      <c r="L15209" t="s">
        <v>13766</v>
      </c>
      <c r="M15209" t="s">
        <v>13767</v>
      </c>
      <c r="N15209">
        <v>5026270417</v>
      </c>
      <c r="O15209">
        <v>5026270417</v>
      </c>
      <c r="P15209" s="1" t="s">
        <v>13741</v>
      </c>
      <c r="Q15209" s="1" t="s">
        <v>13741</v>
      </c>
      <c r="R15209">
        <v>831147</v>
      </c>
      <c r="S15209">
        <v>831147</v>
      </c>
      <c r="T15209" s="2" t="s">
        <v>4315</v>
      </c>
      <c r="U15209" s="2" t="s">
        <v>4315</v>
      </c>
      <c r="V15209" s="2">
        <v>45323</v>
      </c>
      <c r="W15209" s="2">
        <v>45314</v>
      </c>
    </row>
    <row r="15210" spans="1:23" x14ac:dyDescent="0.25">
      <c r="A15210" t="s">
        <v>4316</v>
      </c>
      <c r="B15210">
        <v>2067135</v>
      </c>
      <c r="C15210">
        <v>1924424</v>
      </c>
      <c r="D15210">
        <v>559</v>
      </c>
      <c r="E15210">
        <v>391</v>
      </c>
      <c r="F15210" t="s">
        <v>3036</v>
      </c>
      <c r="G15210" t="s">
        <v>3035</v>
      </c>
      <c r="H15210" t="s">
        <v>3037</v>
      </c>
      <c r="I15210" t="s">
        <v>3037</v>
      </c>
      <c r="J15210" t="s">
        <v>3036</v>
      </c>
      <c r="K15210" t="s">
        <v>3038</v>
      </c>
      <c r="L15210" t="s">
        <v>13766</v>
      </c>
      <c r="M15210" t="s">
        <v>13767</v>
      </c>
      <c r="N15210">
        <v>5010361778</v>
      </c>
      <c r="O15210">
        <v>5010361778</v>
      </c>
      <c r="P15210" s="1" t="s">
        <v>13737</v>
      </c>
      <c r="Q15210" s="1" t="s">
        <v>13737</v>
      </c>
      <c r="R15210">
        <v>831147</v>
      </c>
      <c r="S15210">
        <v>831147</v>
      </c>
      <c r="T15210" s="2" t="s">
        <v>4317</v>
      </c>
      <c r="U15210" s="2" t="s">
        <v>4317</v>
      </c>
      <c r="V15210" s="2">
        <v>45323</v>
      </c>
      <c r="W15210" s="2">
        <v>45314</v>
      </c>
    </row>
    <row r="15211" spans="1:23" x14ac:dyDescent="0.25">
      <c r="A15211" t="s">
        <v>4318</v>
      </c>
      <c r="B15211">
        <v>2062014</v>
      </c>
      <c r="C15211">
        <v>1920278</v>
      </c>
      <c r="D15211">
        <v>559</v>
      </c>
      <c r="E15211">
        <v>391</v>
      </c>
      <c r="F15211" t="s">
        <v>3036</v>
      </c>
      <c r="G15211" t="s">
        <v>3035</v>
      </c>
      <c r="H15211" t="s">
        <v>3037</v>
      </c>
      <c r="I15211" t="s">
        <v>3037</v>
      </c>
      <c r="J15211" t="s">
        <v>3036</v>
      </c>
      <c r="K15211" t="s">
        <v>3038</v>
      </c>
      <c r="L15211" t="s">
        <v>13766</v>
      </c>
      <c r="M15211" t="s">
        <v>13767</v>
      </c>
      <c r="N15211">
        <v>491688493</v>
      </c>
      <c r="O15211">
        <v>491688493</v>
      </c>
      <c r="P15211" s="1" t="s">
        <v>13733</v>
      </c>
      <c r="Q15211" s="1" t="s">
        <v>13733</v>
      </c>
      <c r="R15211">
        <v>831147</v>
      </c>
      <c r="S15211">
        <v>831147</v>
      </c>
      <c r="T15211" s="2" t="s">
        <v>4319</v>
      </c>
      <c r="U15211" s="2" t="s">
        <v>4319</v>
      </c>
      <c r="V15211" s="2">
        <v>45323</v>
      </c>
      <c r="W15211" s="2">
        <v>45314</v>
      </c>
    </row>
    <row r="15212" spans="1:23" x14ac:dyDescent="0.25">
      <c r="A15212" t="s">
        <v>4320</v>
      </c>
      <c r="B15212">
        <v>2066296</v>
      </c>
      <c r="C15212">
        <v>1923473</v>
      </c>
      <c r="D15212">
        <v>559</v>
      </c>
      <c r="E15212">
        <v>391</v>
      </c>
      <c r="F15212" t="s">
        <v>3036</v>
      </c>
      <c r="G15212" t="s">
        <v>3035</v>
      </c>
      <c r="H15212" t="s">
        <v>3037</v>
      </c>
      <c r="I15212" t="s">
        <v>3037</v>
      </c>
      <c r="J15212" t="s">
        <v>3036</v>
      </c>
      <c r="K15212" t="s">
        <v>3038</v>
      </c>
      <c r="L15212" t="s">
        <v>13766</v>
      </c>
      <c r="M15212" t="s">
        <v>13767</v>
      </c>
      <c r="N15212">
        <v>184906810</v>
      </c>
      <c r="O15212">
        <v>184906810</v>
      </c>
      <c r="P15212" s="1" t="s">
        <v>13734</v>
      </c>
      <c r="Q15212" s="1" t="s">
        <v>13734</v>
      </c>
      <c r="R15212">
        <v>831147</v>
      </c>
      <c r="S15212">
        <v>831147</v>
      </c>
      <c r="T15212" s="2" t="s">
        <v>4321</v>
      </c>
      <c r="U15212" s="2" t="s">
        <v>4321</v>
      </c>
      <c r="V15212" s="2">
        <v>45323</v>
      </c>
      <c r="W15212" s="2">
        <v>45314</v>
      </c>
    </row>
    <row r="15213" spans="1:23" x14ac:dyDescent="0.25">
      <c r="A15213" t="s">
        <v>4322</v>
      </c>
      <c r="B15213">
        <v>2066177</v>
      </c>
      <c r="C15213">
        <v>1923318</v>
      </c>
      <c r="D15213">
        <v>559</v>
      </c>
      <c r="E15213">
        <v>391</v>
      </c>
      <c r="F15213" t="s">
        <v>3036</v>
      </c>
      <c r="G15213" t="s">
        <v>3035</v>
      </c>
      <c r="H15213" t="s">
        <v>3037</v>
      </c>
      <c r="I15213" t="s">
        <v>3037</v>
      </c>
      <c r="J15213" t="s">
        <v>3036</v>
      </c>
      <c r="K15213" t="s">
        <v>3038</v>
      </c>
      <c r="L15213" t="s">
        <v>13766</v>
      </c>
      <c r="M15213" t="s">
        <v>13767</v>
      </c>
      <c r="N15213">
        <v>5002184202</v>
      </c>
      <c r="O15213">
        <v>5002184202</v>
      </c>
      <c r="P15213" s="1" t="s">
        <v>13743</v>
      </c>
      <c r="Q15213" s="1" t="s">
        <v>13743</v>
      </c>
      <c r="R15213">
        <v>831147</v>
      </c>
      <c r="S15213">
        <v>831147</v>
      </c>
      <c r="T15213" s="2" t="s">
        <v>4323</v>
      </c>
      <c r="U15213" s="2" t="s">
        <v>4323</v>
      </c>
      <c r="V15213" s="2">
        <v>45323</v>
      </c>
      <c r="W15213" s="2">
        <v>45314</v>
      </c>
    </row>
    <row r="15214" spans="1:23" x14ac:dyDescent="0.25">
      <c r="A15214" t="s">
        <v>4324</v>
      </c>
      <c r="B15214">
        <v>2061407</v>
      </c>
      <c r="C15214">
        <v>1919668</v>
      </c>
      <c r="D15214">
        <v>559</v>
      </c>
      <c r="E15214">
        <v>391</v>
      </c>
      <c r="F15214" t="s">
        <v>3036</v>
      </c>
      <c r="G15214" t="s">
        <v>3035</v>
      </c>
      <c r="H15214" t="s">
        <v>3037</v>
      </c>
      <c r="I15214" t="s">
        <v>3037</v>
      </c>
      <c r="J15214" t="s">
        <v>3036</v>
      </c>
      <c r="K15214" t="s">
        <v>3038</v>
      </c>
      <c r="L15214" t="s">
        <v>13766</v>
      </c>
      <c r="M15214" t="s">
        <v>13767</v>
      </c>
      <c r="N15214">
        <v>631715396</v>
      </c>
      <c r="O15214">
        <v>631715396</v>
      </c>
      <c r="P15214" s="1" t="s">
        <v>13740</v>
      </c>
      <c r="Q15214" s="1" t="s">
        <v>13740</v>
      </c>
      <c r="R15214">
        <v>831147</v>
      </c>
      <c r="S15214">
        <v>831147</v>
      </c>
      <c r="T15214" s="2" t="s">
        <v>4325</v>
      </c>
      <c r="U15214" s="2" t="s">
        <v>4325</v>
      </c>
      <c r="V15214" s="2">
        <v>45323</v>
      </c>
      <c r="W15214" s="2">
        <v>45314</v>
      </c>
    </row>
    <row r="15215" spans="1:23" x14ac:dyDescent="0.25">
      <c r="A15215" t="s">
        <v>4326</v>
      </c>
      <c r="B15215">
        <v>2064005</v>
      </c>
      <c r="C15215">
        <v>1922379</v>
      </c>
      <c r="D15215">
        <v>559</v>
      </c>
      <c r="E15215">
        <v>391</v>
      </c>
      <c r="F15215" t="s">
        <v>3036</v>
      </c>
      <c r="G15215" t="s">
        <v>3035</v>
      </c>
      <c r="H15215" t="s">
        <v>3037</v>
      </c>
      <c r="I15215" t="s">
        <v>3037</v>
      </c>
      <c r="J15215" t="s">
        <v>3036</v>
      </c>
      <c r="K15215" t="s">
        <v>3038</v>
      </c>
      <c r="L15215" t="s">
        <v>13766</v>
      </c>
      <c r="M15215" t="s">
        <v>13767</v>
      </c>
      <c r="N15215">
        <v>174094460</v>
      </c>
      <c r="O15215">
        <v>174094460</v>
      </c>
      <c r="P15215" s="1" t="s">
        <v>13728</v>
      </c>
      <c r="Q15215" s="1" t="s">
        <v>13728</v>
      </c>
      <c r="R15215">
        <v>831147</v>
      </c>
      <c r="S15215">
        <v>831147</v>
      </c>
      <c r="T15215" s="2" t="s">
        <v>4327</v>
      </c>
      <c r="U15215" s="2" t="s">
        <v>4327</v>
      </c>
      <c r="V15215" s="2">
        <v>45323</v>
      </c>
      <c r="W15215" s="2">
        <v>45314</v>
      </c>
    </row>
    <row r="15216" spans="1:23" x14ac:dyDescent="0.25">
      <c r="A15216" t="s">
        <v>4328</v>
      </c>
      <c r="B15216">
        <v>2066194</v>
      </c>
      <c r="C15216">
        <v>1923337</v>
      </c>
      <c r="D15216">
        <v>559</v>
      </c>
      <c r="E15216">
        <v>391</v>
      </c>
      <c r="F15216" t="s">
        <v>3036</v>
      </c>
      <c r="G15216" t="s">
        <v>3035</v>
      </c>
      <c r="H15216" t="s">
        <v>3037</v>
      </c>
      <c r="I15216" t="s">
        <v>3037</v>
      </c>
      <c r="J15216" t="s">
        <v>3036</v>
      </c>
      <c r="K15216" t="s">
        <v>3038</v>
      </c>
      <c r="L15216" t="s">
        <v>13766</v>
      </c>
      <c r="M15216" t="s">
        <v>13767</v>
      </c>
      <c r="N15216">
        <v>784932891</v>
      </c>
      <c r="O15216">
        <v>784932891</v>
      </c>
      <c r="P15216" s="1" t="s">
        <v>13734</v>
      </c>
      <c r="Q15216" s="1" t="s">
        <v>13734</v>
      </c>
      <c r="R15216">
        <v>831147</v>
      </c>
      <c r="S15216">
        <v>831147</v>
      </c>
      <c r="T15216" s="2" t="s">
        <v>4329</v>
      </c>
      <c r="U15216" s="2" t="s">
        <v>4329</v>
      </c>
      <c r="V15216" s="2">
        <v>45323</v>
      </c>
      <c r="W15216" s="2">
        <v>45314</v>
      </c>
    </row>
    <row r="15217" spans="1:23" x14ac:dyDescent="0.25">
      <c r="A15217" t="s">
        <v>4330</v>
      </c>
      <c r="B15217">
        <v>2064029</v>
      </c>
      <c r="C15217">
        <v>1922406</v>
      </c>
      <c r="D15217">
        <v>559</v>
      </c>
      <c r="E15217">
        <v>391</v>
      </c>
      <c r="F15217" t="s">
        <v>3036</v>
      </c>
      <c r="G15217" t="s">
        <v>3035</v>
      </c>
      <c r="H15217" t="s">
        <v>3037</v>
      </c>
      <c r="I15217" t="s">
        <v>3037</v>
      </c>
      <c r="J15217" t="s">
        <v>3036</v>
      </c>
      <c r="K15217" t="s">
        <v>3038</v>
      </c>
      <c r="L15217" t="s">
        <v>13766</v>
      </c>
      <c r="M15217" t="s">
        <v>13767</v>
      </c>
      <c r="N15217">
        <v>174096798</v>
      </c>
      <c r="O15217">
        <v>174096798</v>
      </c>
      <c r="P15217" s="1" t="s">
        <v>13728</v>
      </c>
      <c r="Q15217" s="1" t="s">
        <v>13728</v>
      </c>
      <c r="R15217">
        <v>831147</v>
      </c>
      <c r="S15217">
        <v>831147</v>
      </c>
      <c r="T15217" s="2" t="s">
        <v>4331</v>
      </c>
      <c r="U15217" s="2" t="s">
        <v>4331</v>
      </c>
      <c r="V15217" s="2">
        <v>45323</v>
      </c>
      <c r="W15217" s="2">
        <v>45314</v>
      </c>
    </row>
    <row r="15218" spans="1:23" x14ac:dyDescent="0.25">
      <c r="A15218" t="s">
        <v>4332</v>
      </c>
      <c r="B15218">
        <v>2061534</v>
      </c>
      <c r="C15218">
        <v>1919825</v>
      </c>
      <c r="D15218">
        <v>559</v>
      </c>
      <c r="E15218">
        <v>391</v>
      </c>
      <c r="F15218" t="s">
        <v>3036</v>
      </c>
      <c r="G15218" t="s">
        <v>3035</v>
      </c>
      <c r="H15218" t="s">
        <v>3037</v>
      </c>
      <c r="I15218" t="s">
        <v>3037</v>
      </c>
      <c r="J15218" t="s">
        <v>3036</v>
      </c>
      <c r="K15218" t="s">
        <v>3038</v>
      </c>
      <c r="L15218" t="s">
        <v>13766</v>
      </c>
      <c r="M15218" t="s">
        <v>13767</v>
      </c>
      <c r="N15218">
        <v>631716325</v>
      </c>
      <c r="O15218">
        <v>631716325</v>
      </c>
      <c r="P15218" s="1" t="s">
        <v>13740</v>
      </c>
      <c r="Q15218" s="1" t="s">
        <v>13740</v>
      </c>
      <c r="R15218">
        <v>831147</v>
      </c>
      <c r="S15218">
        <v>831147</v>
      </c>
      <c r="T15218" s="2" t="s">
        <v>4333</v>
      </c>
      <c r="U15218" s="2" t="s">
        <v>4333</v>
      </c>
      <c r="V15218" s="2">
        <v>45323</v>
      </c>
      <c r="W15218" s="2">
        <v>45314</v>
      </c>
    </row>
    <row r="15219" spans="1:23" x14ac:dyDescent="0.25">
      <c r="A15219" t="s">
        <v>4334</v>
      </c>
      <c r="B15219">
        <v>2063533</v>
      </c>
      <c r="C15219">
        <v>1921776</v>
      </c>
      <c r="D15219">
        <v>559</v>
      </c>
      <c r="E15219">
        <v>391</v>
      </c>
      <c r="F15219" t="s">
        <v>3036</v>
      </c>
      <c r="G15219" t="s">
        <v>3035</v>
      </c>
      <c r="H15219" t="s">
        <v>3037</v>
      </c>
      <c r="I15219" t="s">
        <v>3037</v>
      </c>
      <c r="J15219" t="s">
        <v>3036</v>
      </c>
      <c r="K15219" t="s">
        <v>3038</v>
      </c>
      <c r="L15219" t="s">
        <v>13766</v>
      </c>
      <c r="M15219" t="s">
        <v>13767</v>
      </c>
      <c r="N15219">
        <v>642203954</v>
      </c>
      <c r="O15219">
        <v>642203954</v>
      </c>
      <c r="P15219" s="1" t="s">
        <v>13732</v>
      </c>
      <c r="Q15219" s="1" t="s">
        <v>13732</v>
      </c>
      <c r="R15219">
        <v>831147</v>
      </c>
      <c r="S15219">
        <v>831147</v>
      </c>
      <c r="T15219" s="2" t="s">
        <v>4335</v>
      </c>
      <c r="U15219" s="2" t="s">
        <v>4335</v>
      </c>
      <c r="V15219" s="2">
        <v>45323</v>
      </c>
      <c r="W15219" s="2">
        <v>45314</v>
      </c>
    </row>
    <row r="15220" spans="1:23" x14ac:dyDescent="0.25">
      <c r="A15220" t="s">
        <v>4336</v>
      </c>
      <c r="B15220">
        <v>2065996</v>
      </c>
      <c r="C15220">
        <v>1923117</v>
      </c>
      <c r="D15220">
        <v>559</v>
      </c>
      <c r="E15220">
        <v>391</v>
      </c>
      <c r="F15220" t="s">
        <v>3036</v>
      </c>
      <c r="G15220" t="s">
        <v>3035</v>
      </c>
      <c r="H15220" t="s">
        <v>3037</v>
      </c>
      <c r="I15220" t="s">
        <v>3037</v>
      </c>
      <c r="J15220" t="s">
        <v>3036</v>
      </c>
      <c r="K15220" t="s">
        <v>3038</v>
      </c>
      <c r="L15220" t="s">
        <v>13766</v>
      </c>
      <c r="M15220" t="s">
        <v>13767</v>
      </c>
      <c r="N15220">
        <v>573266128</v>
      </c>
      <c r="O15220">
        <v>573266128</v>
      </c>
      <c r="P15220" s="1" t="s">
        <v>13752</v>
      </c>
      <c r="Q15220" s="1" t="s">
        <v>13752</v>
      </c>
      <c r="R15220">
        <v>831147</v>
      </c>
      <c r="S15220">
        <v>831147</v>
      </c>
      <c r="T15220" s="2" t="s">
        <v>4337</v>
      </c>
      <c r="U15220" s="2" t="s">
        <v>4337</v>
      </c>
      <c r="V15220" s="2">
        <v>45323</v>
      </c>
      <c r="W15220" s="2">
        <v>45314</v>
      </c>
    </row>
    <row r="15221" spans="1:23" x14ac:dyDescent="0.25">
      <c r="A15221" t="s">
        <v>4338</v>
      </c>
      <c r="B15221">
        <v>2062262</v>
      </c>
      <c r="C15221">
        <v>1920502</v>
      </c>
      <c r="D15221">
        <v>559</v>
      </c>
      <c r="E15221">
        <v>391</v>
      </c>
      <c r="F15221" t="s">
        <v>3036</v>
      </c>
      <c r="G15221" t="s">
        <v>3035</v>
      </c>
      <c r="H15221" t="s">
        <v>3037</v>
      </c>
      <c r="I15221" t="s">
        <v>3037</v>
      </c>
      <c r="J15221" t="s">
        <v>3036</v>
      </c>
      <c r="K15221" t="s">
        <v>3038</v>
      </c>
      <c r="L15221" t="s">
        <v>13766</v>
      </c>
      <c r="M15221" t="s">
        <v>13767</v>
      </c>
      <c r="N15221">
        <v>831903252</v>
      </c>
      <c r="O15221">
        <v>831903252</v>
      </c>
      <c r="P15221" s="1" t="s">
        <v>13740</v>
      </c>
      <c r="Q15221" s="1" t="s">
        <v>13740</v>
      </c>
      <c r="R15221">
        <v>831147</v>
      </c>
      <c r="S15221">
        <v>831147</v>
      </c>
      <c r="T15221" s="2" t="s">
        <v>4339</v>
      </c>
      <c r="U15221" s="2" t="s">
        <v>4339</v>
      </c>
      <c r="V15221" s="2">
        <v>45323</v>
      </c>
      <c r="W15221" s="2">
        <v>45314</v>
      </c>
    </row>
    <row r="15222" spans="1:23" x14ac:dyDescent="0.25">
      <c r="A15222" t="s">
        <v>4340</v>
      </c>
      <c r="B15222">
        <v>2062902</v>
      </c>
      <c r="C15222">
        <v>1921209</v>
      </c>
      <c r="D15222">
        <v>559</v>
      </c>
      <c r="E15222">
        <v>391</v>
      </c>
      <c r="F15222" t="s">
        <v>3036</v>
      </c>
      <c r="G15222" t="s">
        <v>3035</v>
      </c>
      <c r="H15222" t="s">
        <v>3037</v>
      </c>
      <c r="I15222" t="s">
        <v>3037</v>
      </c>
      <c r="J15222" t="s">
        <v>3036</v>
      </c>
      <c r="K15222" t="s">
        <v>3038</v>
      </c>
      <c r="L15222" t="s">
        <v>13766</v>
      </c>
      <c r="M15222" t="s">
        <v>13767</v>
      </c>
      <c r="N15222">
        <v>637992723</v>
      </c>
      <c r="O15222">
        <v>637992723</v>
      </c>
      <c r="P15222" s="1" t="s">
        <v>13730</v>
      </c>
      <c r="Q15222" s="1" t="s">
        <v>13730</v>
      </c>
      <c r="R15222">
        <v>831147</v>
      </c>
      <c r="S15222">
        <v>831147</v>
      </c>
      <c r="T15222" s="2" t="s">
        <v>4341</v>
      </c>
      <c r="U15222" s="2" t="s">
        <v>4341</v>
      </c>
      <c r="V15222" s="2">
        <v>45323</v>
      </c>
      <c r="W15222" s="2">
        <v>45314</v>
      </c>
    </row>
    <row r="15223" spans="1:23" x14ac:dyDescent="0.25">
      <c r="A15223" t="s">
        <v>4342</v>
      </c>
      <c r="B15223">
        <v>2065842</v>
      </c>
      <c r="C15223">
        <v>1922953</v>
      </c>
      <c r="D15223">
        <v>559</v>
      </c>
      <c r="E15223">
        <v>391</v>
      </c>
      <c r="F15223" t="s">
        <v>3036</v>
      </c>
      <c r="G15223" t="s">
        <v>3035</v>
      </c>
      <c r="H15223" t="s">
        <v>3037</v>
      </c>
      <c r="I15223" t="s">
        <v>3037</v>
      </c>
      <c r="J15223" t="s">
        <v>3036</v>
      </c>
      <c r="K15223" t="s">
        <v>3038</v>
      </c>
      <c r="L15223" t="s">
        <v>13766</v>
      </c>
      <c r="M15223" t="s">
        <v>13767</v>
      </c>
      <c r="N15223">
        <v>573266178</v>
      </c>
      <c r="O15223">
        <v>573266178</v>
      </c>
      <c r="P15223" s="1" t="s">
        <v>13752</v>
      </c>
      <c r="Q15223" s="1" t="s">
        <v>13752</v>
      </c>
      <c r="R15223">
        <v>831147</v>
      </c>
      <c r="S15223">
        <v>831147</v>
      </c>
      <c r="T15223" s="2" t="s">
        <v>4343</v>
      </c>
      <c r="U15223" s="2" t="s">
        <v>4343</v>
      </c>
      <c r="V15223" s="2">
        <v>45323</v>
      </c>
      <c r="W15223" s="2">
        <v>45314</v>
      </c>
    </row>
    <row r="15224" spans="1:23" x14ac:dyDescent="0.25">
      <c r="A15224" t="s">
        <v>4344</v>
      </c>
      <c r="B15224">
        <v>2068611</v>
      </c>
      <c r="C15224">
        <v>2005896</v>
      </c>
      <c r="D15224">
        <v>559</v>
      </c>
      <c r="E15224">
        <v>391</v>
      </c>
      <c r="F15224" t="s">
        <v>3036</v>
      </c>
      <c r="G15224" t="s">
        <v>3035</v>
      </c>
      <c r="H15224" t="s">
        <v>3037</v>
      </c>
      <c r="I15224" t="s">
        <v>3037</v>
      </c>
      <c r="J15224" t="s">
        <v>3036</v>
      </c>
      <c r="K15224" t="s">
        <v>3038</v>
      </c>
      <c r="L15224" t="s">
        <v>13766</v>
      </c>
      <c r="M15224" t="s">
        <v>13767</v>
      </c>
      <c r="N15224">
        <v>135288559</v>
      </c>
      <c r="O15224">
        <v>135288559</v>
      </c>
      <c r="P15224" s="1" t="s">
        <v>13754</v>
      </c>
      <c r="Q15224" s="1" t="s">
        <v>13754</v>
      </c>
      <c r="R15224">
        <v>831147</v>
      </c>
      <c r="S15224">
        <v>831147</v>
      </c>
      <c r="T15224" s="2" t="s">
        <v>4345</v>
      </c>
      <c r="U15224" s="2" t="s">
        <v>4345</v>
      </c>
      <c r="V15224" s="2">
        <v>45323</v>
      </c>
      <c r="W15224" s="2">
        <v>45314</v>
      </c>
    </row>
    <row r="15225" spans="1:23" x14ac:dyDescent="0.25">
      <c r="A15225" t="s">
        <v>4346</v>
      </c>
      <c r="B15225">
        <v>2068497</v>
      </c>
      <c r="C15225">
        <v>1974438</v>
      </c>
      <c r="D15225">
        <v>559</v>
      </c>
      <c r="E15225">
        <v>391</v>
      </c>
      <c r="F15225" t="s">
        <v>3036</v>
      </c>
      <c r="G15225" t="s">
        <v>3035</v>
      </c>
      <c r="H15225" t="s">
        <v>3037</v>
      </c>
      <c r="I15225" t="s">
        <v>3037</v>
      </c>
      <c r="J15225" t="s">
        <v>3036</v>
      </c>
      <c r="K15225" t="s">
        <v>3038</v>
      </c>
      <c r="L15225" t="s">
        <v>13766</v>
      </c>
      <c r="M15225" t="s">
        <v>13767</v>
      </c>
      <c r="N15225">
        <v>530805146</v>
      </c>
      <c r="O15225">
        <v>530805146</v>
      </c>
      <c r="P15225" s="1" t="s">
        <v>13729</v>
      </c>
      <c r="Q15225" s="1" t="s">
        <v>13729</v>
      </c>
      <c r="R15225">
        <v>831147</v>
      </c>
      <c r="S15225">
        <v>831147</v>
      </c>
      <c r="T15225" s="2" t="s">
        <v>4347</v>
      </c>
      <c r="U15225" s="2" t="s">
        <v>4347</v>
      </c>
      <c r="V15225" s="2">
        <v>45323</v>
      </c>
      <c r="W15225" s="2">
        <v>45314</v>
      </c>
    </row>
    <row r="15226" spans="1:23" x14ac:dyDescent="0.25">
      <c r="A15226" t="s">
        <v>4348</v>
      </c>
      <c r="B15226">
        <v>2063674</v>
      </c>
      <c r="C15226">
        <v>1921957</v>
      </c>
      <c r="D15226">
        <v>559</v>
      </c>
      <c r="E15226">
        <v>391</v>
      </c>
      <c r="F15226" t="s">
        <v>3036</v>
      </c>
      <c r="G15226" t="s">
        <v>3035</v>
      </c>
      <c r="H15226" t="s">
        <v>3037</v>
      </c>
      <c r="I15226" t="s">
        <v>3037</v>
      </c>
      <c r="J15226" t="s">
        <v>3036</v>
      </c>
      <c r="K15226" t="s">
        <v>3038</v>
      </c>
      <c r="L15226" t="s">
        <v>13766</v>
      </c>
      <c r="M15226" t="s">
        <v>13767</v>
      </c>
      <c r="N15226">
        <v>642203483</v>
      </c>
      <c r="O15226">
        <v>642203483</v>
      </c>
      <c r="P15226" s="1" t="s">
        <v>13732</v>
      </c>
      <c r="Q15226" s="1" t="s">
        <v>13732</v>
      </c>
      <c r="R15226">
        <v>831147</v>
      </c>
      <c r="S15226">
        <v>831147</v>
      </c>
      <c r="T15226" s="2" t="s">
        <v>4349</v>
      </c>
      <c r="U15226" s="2" t="s">
        <v>4349</v>
      </c>
      <c r="V15226" s="2">
        <v>45323</v>
      </c>
      <c r="W15226" s="2">
        <v>45314</v>
      </c>
    </row>
    <row r="15227" spans="1:23" x14ac:dyDescent="0.25">
      <c r="A15227" t="s">
        <v>4350</v>
      </c>
      <c r="B15227">
        <v>2065570</v>
      </c>
      <c r="C15227">
        <v>1922616</v>
      </c>
      <c r="D15227">
        <v>559</v>
      </c>
      <c r="E15227">
        <v>391</v>
      </c>
      <c r="F15227" t="s">
        <v>3036</v>
      </c>
      <c r="G15227" t="s">
        <v>3035</v>
      </c>
      <c r="H15227" t="s">
        <v>3037</v>
      </c>
      <c r="I15227" t="s">
        <v>3037</v>
      </c>
      <c r="J15227" t="s">
        <v>3036</v>
      </c>
      <c r="K15227" t="s">
        <v>3038</v>
      </c>
      <c r="L15227" t="s">
        <v>13766</v>
      </c>
      <c r="M15227" t="s">
        <v>13767</v>
      </c>
      <c r="N15227">
        <v>174094553</v>
      </c>
      <c r="O15227">
        <v>174094553</v>
      </c>
      <c r="P15227" s="1" t="s">
        <v>13728</v>
      </c>
      <c r="Q15227" s="1" t="s">
        <v>13728</v>
      </c>
      <c r="R15227">
        <v>831147</v>
      </c>
      <c r="S15227">
        <v>831147</v>
      </c>
      <c r="T15227" s="2" t="s">
        <v>4351</v>
      </c>
      <c r="U15227" s="2" t="s">
        <v>4351</v>
      </c>
      <c r="V15227" s="2">
        <v>45323</v>
      </c>
      <c r="W15227" s="2">
        <v>45314</v>
      </c>
    </row>
    <row r="15228" spans="1:23" x14ac:dyDescent="0.25">
      <c r="A15228" t="s">
        <v>4352</v>
      </c>
      <c r="B15228">
        <v>2066414</v>
      </c>
      <c r="C15228">
        <v>1923603</v>
      </c>
      <c r="D15228">
        <v>559</v>
      </c>
      <c r="E15228">
        <v>391</v>
      </c>
      <c r="F15228" t="s">
        <v>3036</v>
      </c>
      <c r="G15228" t="s">
        <v>3035</v>
      </c>
      <c r="H15228" t="s">
        <v>3037</v>
      </c>
      <c r="I15228" t="s">
        <v>3037</v>
      </c>
      <c r="J15228" t="s">
        <v>3036</v>
      </c>
      <c r="K15228" t="s">
        <v>3038</v>
      </c>
      <c r="L15228" t="s">
        <v>13766</v>
      </c>
      <c r="M15228" t="s">
        <v>13767</v>
      </c>
      <c r="N15228">
        <v>5002184505</v>
      </c>
      <c r="O15228">
        <v>5002184505</v>
      </c>
      <c r="P15228" s="1" t="s">
        <v>13743</v>
      </c>
      <c r="Q15228" s="1" t="s">
        <v>13743</v>
      </c>
      <c r="R15228">
        <v>831147</v>
      </c>
      <c r="S15228">
        <v>831147</v>
      </c>
      <c r="T15228" s="2" t="s">
        <v>4353</v>
      </c>
      <c r="U15228" s="2" t="s">
        <v>4353</v>
      </c>
      <c r="V15228" s="2">
        <v>45323</v>
      </c>
      <c r="W15228" s="2">
        <v>45314</v>
      </c>
    </row>
    <row r="15229" spans="1:23" x14ac:dyDescent="0.25">
      <c r="A15229" t="s">
        <v>4354</v>
      </c>
      <c r="B15229">
        <v>2063152</v>
      </c>
      <c r="C15229">
        <v>1921459</v>
      </c>
      <c r="D15229">
        <v>559</v>
      </c>
      <c r="E15229">
        <v>391</v>
      </c>
      <c r="F15229" t="s">
        <v>3036</v>
      </c>
      <c r="G15229" t="s">
        <v>3035</v>
      </c>
      <c r="H15229" t="s">
        <v>3037</v>
      </c>
      <c r="I15229" t="s">
        <v>3037</v>
      </c>
      <c r="J15229" t="s">
        <v>3036</v>
      </c>
      <c r="K15229" t="s">
        <v>3038</v>
      </c>
      <c r="L15229" t="s">
        <v>13766</v>
      </c>
      <c r="M15229" t="s">
        <v>13767</v>
      </c>
      <c r="N15229">
        <v>640874585</v>
      </c>
      <c r="O15229">
        <v>640874585</v>
      </c>
      <c r="P15229" s="1" t="s">
        <v>13746</v>
      </c>
      <c r="Q15229" s="1" t="s">
        <v>13746</v>
      </c>
      <c r="R15229">
        <v>831147</v>
      </c>
      <c r="S15229">
        <v>831147</v>
      </c>
      <c r="T15229" s="2" t="s">
        <v>4355</v>
      </c>
      <c r="U15229" s="2" t="s">
        <v>4355</v>
      </c>
      <c r="V15229" s="2">
        <v>45323</v>
      </c>
      <c r="W15229" s="2">
        <v>45314</v>
      </c>
    </row>
    <row r="15230" spans="1:23" x14ac:dyDescent="0.25">
      <c r="A15230" t="s">
        <v>4356</v>
      </c>
      <c r="B15230">
        <v>2065631</v>
      </c>
      <c r="C15230">
        <v>1922699</v>
      </c>
      <c r="D15230">
        <v>559</v>
      </c>
      <c r="E15230">
        <v>391</v>
      </c>
      <c r="F15230" t="s">
        <v>3036</v>
      </c>
      <c r="G15230" t="s">
        <v>3035</v>
      </c>
      <c r="H15230" t="s">
        <v>3037</v>
      </c>
      <c r="I15230" t="s">
        <v>3037</v>
      </c>
      <c r="J15230" t="s">
        <v>3036</v>
      </c>
      <c r="K15230" t="s">
        <v>3038</v>
      </c>
      <c r="L15230" t="s">
        <v>13766</v>
      </c>
      <c r="M15230" t="s">
        <v>13767</v>
      </c>
      <c r="N15230">
        <v>174094468</v>
      </c>
      <c r="O15230">
        <v>174094468</v>
      </c>
      <c r="P15230" s="1" t="s">
        <v>13728</v>
      </c>
      <c r="Q15230" s="1" t="s">
        <v>13728</v>
      </c>
      <c r="R15230">
        <v>831147</v>
      </c>
      <c r="S15230">
        <v>831147</v>
      </c>
      <c r="T15230" s="2" t="s">
        <v>4357</v>
      </c>
      <c r="U15230" s="2" t="s">
        <v>4357</v>
      </c>
      <c r="V15230" s="2">
        <v>45323</v>
      </c>
      <c r="W15230" s="2">
        <v>45314</v>
      </c>
    </row>
    <row r="15231" spans="1:23" x14ac:dyDescent="0.25">
      <c r="A15231" t="s">
        <v>4358</v>
      </c>
      <c r="B15231">
        <v>2066817</v>
      </c>
      <c r="C15231">
        <v>1924079</v>
      </c>
      <c r="D15231">
        <v>559</v>
      </c>
      <c r="E15231">
        <v>391</v>
      </c>
      <c r="F15231" t="s">
        <v>3036</v>
      </c>
      <c r="G15231" t="s">
        <v>3035</v>
      </c>
      <c r="H15231" t="s">
        <v>3037</v>
      </c>
      <c r="I15231" t="s">
        <v>3037</v>
      </c>
      <c r="J15231" t="s">
        <v>3036</v>
      </c>
      <c r="K15231" t="s">
        <v>3038</v>
      </c>
      <c r="L15231" t="s">
        <v>13766</v>
      </c>
      <c r="M15231" t="s">
        <v>13767</v>
      </c>
      <c r="N15231">
        <v>5001347224</v>
      </c>
      <c r="O15231">
        <v>5001347224</v>
      </c>
      <c r="P15231" s="1" t="s">
        <v>13743</v>
      </c>
      <c r="Q15231" s="1" t="s">
        <v>13743</v>
      </c>
      <c r="R15231">
        <v>831147</v>
      </c>
      <c r="S15231">
        <v>831147</v>
      </c>
      <c r="T15231" s="2" t="s">
        <v>4359</v>
      </c>
      <c r="U15231" s="2" t="s">
        <v>4359</v>
      </c>
      <c r="V15231" s="2">
        <v>45323</v>
      </c>
      <c r="W15231" s="2">
        <v>45314</v>
      </c>
    </row>
    <row r="15232" spans="1:23" x14ac:dyDescent="0.25">
      <c r="A15232" t="s">
        <v>4360</v>
      </c>
      <c r="B15232">
        <v>2067931</v>
      </c>
      <c r="C15232">
        <v>1925354</v>
      </c>
      <c r="D15232">
        <v>559</v>
      </c>
      <c r="E15232">
        <v>391</v>
      </c>
      <c r="F15232" t="s">
        <v>3036</v>
      </c>
      <c r="G15232" t="s">
        <v>3035</v>
      </c>
      <c r="H15232" t="s">
        <v>3037</v>
      </c>
      <c r="I15232" t="s">
        <v>3037</v>
      </c>
      <c r="J15232" t="s">
        <v>3036</v>
      </c>
      <c r="K15232" t="s">
        <v>3038</v>
      </c>
      <c r="L15232" t="s">
        <v>13766</v>
      </c>
      <c r="M15232" t="s">
        <v>13767</v>
      </c>
      <c r="N15232">
        <v>5116064291</v>
      </c>
      <c r="O15232">
        <v>5116064291</v>
      </c>
      <c r="P15232" s="1" t="s">
        <v>13742</v>
      </c>
      <c r="Q15232" s="1" t="s">
        <v>13742</v>
      </c>
      <c r="R15232">
        <v>831147</v>
      </c>
      <c r="S15232">
        <v>831147</v>
      </c>
      <c r="T15232" s="2" t="s">
        <v>4361</v>
      </c>
      <c r="U15232" s="2" t="s">
        <v>4361</v>
      </c>
      <c r="V15232" s="2">
        <v>45323</v>
      </c>
      <c r="W15232" s="2">
        <v>45314</v>
      </c>
    </row>
    <row r="15233" spans="1:23" x14ac:dyDescent="0.25">
      <c r="A15233" t="s">
        <v>4362</v>
      </c>
      <c r="B15233">
        <v>2065917</v>
      </c>
      <c r="C15233">
        <v>1923032</v>
      </c>
      <c r="D15233">
        <v>559</v>
      </c>
      <c r="E15233">
        <v>391</v>
      </c>
      <c r="F15233" t="s">
        <v>3036</v>
      </c>
      <c r="G15233" t="s">
        <v>3035</v>
      </c>
      <c r="H15233" t="s">
        <v>3037</v>
      </c>
      <c r="I15233" t="s">
        <v>3037</v>
      </c>
      <c r="J15233" t="s">
        <v>3036</v>
      </c>
      <c r="K15233" t="s">
        <v>3038</v>
      </c>
      <c r="L15233" t="s">
        <v>13766</v>
      </c>
      <c r="M15233" t="s">
        <v>13767</v>
      </c>
      <c r="N15233">
        <v>573266209</v>
      </c>
      <c r="O15233">
        <v>573266209</v>
      </c>
      <c r="P15233" s="1" t="s">
        <v>13752</v>
      </c>
      <c r="Q15233" s="1" t="s">
        <v>13752</v>
      </c>
      <c r="R15233">
        <v>831147</v>
      </c>
      <c r="S15233">
        <v>831147</v>
      </c>
      <c r="T15233" s="2" t="s">
        <v>4363</v>
      </c>
      <c r="U15233" s="2" t="s">
        <v>4363</v>
      </c>
      <c r="V15233" s="2">
        <v>45323</v>
      </c>
      <c r="W15233" s="2">
        <v>45314</v>
      </c>
    </row>
    <row r="15234" spans="1:23" x14ac:dyDescent="0.25">
      <c r="A15234" t="s">
        <v>4364</v>
      </c>
      <c r="B15234">
        <v>2063949</v>
      </c>
      <c r="C15234">
        <v>1922310</v>
      </c>
      <c r="D15234">
        <v>559</v>
      </c>
      <c r="E15234">
        <v>391</v>
      </c>
      <c r="F15234" t="s">
        <v>3036</v>
      </c>
      <c r="G15234" t="s">
        <v>3035</v>
      </c>
      <c r="H15234" t="s">
        <v>3037</v>
      </c>
      <c r="I15234" t="s">
        <v>3037</v>
      </c>
      <c r="J15234" t="s">
        <v>3036</v>
      </c>
      <c r="K15234" t="s">
        <v>3038</v>
      </c>
      <c r="L15234" t="s">
        <v>13766</v>
      </c>
      <c r="M15234" t="s">
        <v>13767</v>
      </c>
      <c r="N15234">
        <v>174094464</v>
      </c>
      <c r="O15234">
        <v>174094464</v>
      </c>
      <c r="P15234" s="1" t="s">
        <v>13728</v>
      </c>
      <c r="Q15234" s="1" t="s">
        <v>13728</v>
      </c>
      <c r="R15234">
        <v>831147</v>
      </c>
      <c r="S15234">
        <v>831147</v>
      </c>
      <c r="T15234" s="2" t="s">
        <v>4365</v>
      </c>
      <c r="U15234" s="2" t="s">
        <v>4365</v>
      </c>
      <c r="V15234" s="2">
        <v>45323</v>
      </c>
      <c r="W15234" s="2">
        <v>45314</v>
      </c>
    </row>
    <row r="15235" spans="1:23" x14ac:dyDescent="0.25">
      <c r="A15235" t="s">
        <v>4366</v>
      </c>
      <c r="B15235">
        <v>2066800</v>
      </c>
      <c r="C15235">
        <v>1924060</v>
      </c>
      <c r="D15235">
        <v>559</v>
      </c>
      <c r="E15235">
        <v>391</v>
      </c>
      <c r="F15235" t="s">
        <v>3036</v>
      </c>
      <c r="G15235" t="s">
        <v>3035</v>
      </c>
      <c r="H15235" t="s">
        <v>3037</v>
      </c>
      <c r="I15235" t="s">
        <v>3037</v>
      </c>
      <c r="J15235" t="s">
        <v>3036</v>
      </c>
      <c r="K15235" t="s">
        <v>3038</v>
      </c>
      <c r="L15235" t="s">
        <v>13766</v>
      </c>
      <c r="M15235" t="s">
        <v>13767</v>
      </c>
      <c r="N15235">
        <v>184829886</v>
      </c>
      <c r="O15235">
        <v>184829886</v>
      </c>
      <c r="P15235" s="1" t="s">
        <v>13734</v>
      </c>
      <c r="Q15235" s="1" t="s">
        <v>13734</v>
      </c>
      <c r="R15235">
        <v>831147</v>
      </c>
      <c r="S15235">
        <v>831147</v>
      </c>
      <c r="T15235" s="2" t="s">
        <v>4367</v>
      </c>
      <c r="U15235" s="2" t="s">
        <v>4367</v>
      </c>
      <c r="V15235" s="2">
        <v>45323</v>
      </c>
      <c r="W15235" s="2">
        <v>45314</v>
      </c>
    </row>
    <row r="15236" spans="1:23" x14ac:dyDescent="0.25">
      <c r="A15236" t="s">
        <v>4368</v>
      </c>
      <c r="B15236">
        <v>2068383</v>
      </c>
      <c r="C15236">
        <v>1951740</v>
      </c>
      <c r="D15236">
        <v>559</v>
      </c>
      <c r="E15236">
        <v>391</v>
      </c>
      <c r="F15236" t="s">
        <v>3036</v>
      </c>
      <c r="G15236" t="s">
        <v>3035</v>
      </c>
      <c r="H15236" t="s">
        <v>3037</v>
      </c>
      <c r="I15236" t="s">
        <v>3037</v>
      </c>
      <c r="J15236" t="s">
        <v>3036</v>
      </c>
      <c r="K15236" t="s">
        <v>3038</v>
      </c>
      <c r="L15236" t="s">
        <v>13766</v>
      </c>
      <c r="M15236" t="s">
        <v>13767</v>
      </c>
      <c r="N15236">
        <v>5131485194</v>
      </c>
      <c r="O15236">
        <v>5131485194</v>
      </c>
      <c r="P15236" s="1" t="s">
        <v>13735</v>
      </c>
      <c r="Q15236" s="1" t="s">
        <v>13735</v>
      </c>
      <c r="R15236">
        <v>831147</v>
      </c>
      <c r="S15236">
        <v>831147</v>
      </c>
      <c r="T15236" s="2" t="s">
        <v>4369</v>
      </c>
      <c r="U15236" s="2" t="s">
        <v>4369</v>
      </c>
      <c r="V15236" s="2">
        <v>45323</v>
      </c>
      <c r="W15236" s="2">
        <v>45314</v>
      </c>
    </row>
    <row r="15237" spans="1:23" x14ac:dyDescent="0.25">
      <c r="A15237" t="s">
        <v>4370</v>
      </c>
      <c r="B15237">
        <v>2063703</v>
      </c>
      <c r="C15237">
        <v>1921997</v>
      </c>
      <c r="D15237">
        <v>559</v>
      </c>
      <c r="E15237">
        <v>391</v>
      </c>
      <c r="F15237" t="s">
        <v>3036</v>
      </c>
      <c r="G15237" t="s">
        <v>3035</v>
      </c>
      <c r="H15237" t="s">
        <v>3037</v>
      </c>
      <c r="I15237" t="s">
        <v>3037</v>
      </c>
      <c r="J15237" t="s">
        <v>3036</v>
      </c>
      <c r="K15237" t="s">
        <v>3038</v>
      </c>
      <c r="L15237" t="s">
        <v>13766</v>
      </c>
      <c r="M15237" t="s">
        <v>13767</v>
      </c>
      <c r="N15237">
        <v>642203399</v>
      </c>
      <c r="O15237">
        <v>642203399</v>
      </c>
      <c r="P15237" s="1" t="s">
        <v>13732</v>
      </c>
      <c r="Q15237" s="1" t="s">
        <v>13732</v>
      </c>
      <c r="R15237">
        <v>831147</v>
      </c>
      <c r="S15237">
        <v>831147</v>
      </c>
      <c r="T15237" s="2" t="s">
        <v>4371</v>
      </c>
      <c r="U15237" s="2" t="s">
        <v>4371</v>
      </c>
      <c r="V15237" s="2">
        <v>45323</v>
      </c>
      <c r="W15237" s="2">
        <v>45314</v>
      </c>
    </row>
    <row r="15238" spans="1:23" x14ac:dyDescent="0.25">
      <c r="A15238" t="s">
        <v>4372</v>
      </c>
      <c r="B15238">
        <v>2062330</v>
      </c>
      <c r="C15238">
        <v>1920569</v>
      </c>
      <c r="D15238">
        <v>559</v>
      </c>
      <c r="E15238">
        <v>391</v>
      </c>
      <c r="F15238" t="s">
        <v>3036</v>
      </c>
      <c r="G15238" t="s">
        <v>3035</v>
      </c>
      <c r="H15238" t="s">
        <v>3037</v>
      </c>
      <c r="I15238" t="s">
        <v>3037</v>
      </c>
      <c r="J15238" t="s">
        <v>3036</v>
      </c>
      <c r="K15238" t="s">
        <v>3038</v>
      </c>
      <c r="L15238" t="s">
        <v>13766</v>
      </c>
      <c r="M15238" t="s">
        <v>13767</v>
      </c>
      <c r="N15238">
        <v>631724848</v>
      </c>
      <c r="O15238">
        <v>631724848</v>
      </c>
      <c r="P15238" s="1" t="s">
        <v>13744</v>
      </c>
      <c r="Q15238" s="1" t="s">
        <v>13744</v>
      </c>
      <c r="R15238">
        <v>831147</v>
      </c>
      <c r="S15238">
        <v>831147</v>
      </c>
      <c r="T15238" s="2" t="s">
        <v>4373</v>
      </c>
      <c r="U15238" s="2" t="s">
        <v>4373</v>
      </c>
      <c r="V15238" s="2">
        <v>45323</v>
      </c>
      <c r="W15238" s="2">
        <v>45314</v>
      </c>
    </row>
    <row r="15239" spans="1:23" x14ac:dyDescent="0.25">
      <c r="A15239" t="s">
        <v>4374</v>
      </c>
      <c r="B15239">
        <v>2066256</v>
      </c>
      <c r="C15239">
        <v>1923418</v>
      </c>
      <c r="D15239">
        <v>559</v>
      </c>
      <c r="E15239">
        <v>391</v>
      </c>
      <c r="F15239" t="s">
        <v>3036</v>
      </c>
      <c r="G15239" t="s">
        <v>3035</v>
      </c>
      <c r="H15239" t="s">
        <v>3037</v>
      </c>
      <c r="I15239" t="s">
        <v>3037</v>
      </c>
      <c r="J15239" t="s">
        <v>3036</v>
      </c>
      <c r="K15239" t="s">
        <v>3038</v>
      </c>
      <c r="L15239" t="s">
        <v>13766</v>
      </c>
      <c r="M15239" t="s">
        <v>13767</v>
      </c>
      <c r="N15239">
        <v>5002184462</v>
      </c>
      <c r="O15239">
        <v>5002184462</v>
      </c>
      <c r="P15239" s="1" t="s">
        <v>13743</v>
      </c>
      <c r="Q15239" s="1" t="s">
        <v>13743</v>
      </c>
      <c r="R15239">
        <v>831147</v>
      </c>
      <c r="S15239">
        <v>831147</v>
      </c>
      <c r="T15239" s="2" t="s">
        <v>4375</v>
      </c>
      <c r="U15239" s="2" t="s">
        <v>4375</v>
      </c>
      <c r="V15239" s="2">
        <v>45323</v>
      </c>
      <c r="W15239" s="2">
        <v>45314</v>
      </c>
    </row>
    <row r="15240" spans="1:23" x14ac:dyDescent="0.25">
      <c r="A15240" t="s">
        <v>4376</v>
      </c>
      <c r="B15240">
        <v>2067613</v>
      </c>
      <c r="C15240">
        <v>1924966</v>
      </c>
      <c r="D15240">
        <v>559</v>
      </c>
      <c r="E15240">
        <v>391</v>
      </c>
      <c r="F15240" t="s">
        <v>3036</v>
      </c>
      <c r="G15240" t="s">
        <v>3035</v>
      </c>
      <c r="H15240" t="s">
        <v>3037</v>
      </c>
      <c r="I15240" t="s">
        <v>3037</v>
      </c>
      <c r="J15240" t="s">
        <v>3036</v>
      </c>
      <c r="K15240" t="s">
        <v>3038</v>
      </c>
      <c r="L15240" t="s">
        <v>13766</v>
      </c>
      <c r="M15240" t="s">
        <v>13767</v>
      </c>
      <c r="N15240">
        <v>5130932172</v>
      </c>
      <c r="O15240">
        <v>5130932172</v>
      </c>
      <c r="P15240" s="1" t="s">
        <v>13729</v>
      </c>
      <c r="Q15240" s="1" t="s">
        <v>13729</v>
      </c>
      <c r="R15240">
        <v>831147</v>
      </c>
      <c r="S15240">
        <v>831147</v>
      </c>
      <c r="T15240" s="2" t="s">
        <v>4377</v>
      </c>
      <c r="U15240" s="2" t="s">
        <v>4377</v>
      </c>
      <c r="V15240" s="2">
        <v>45323</v>
      </c>
      <c r="W15240" s="2">
        <v>45314</v>
      </c>
    </row>
    <row r="15241" spans="1:23" x14ac:dyDescent="0.25">
      <c r="A15241" t="s">
        <v>4378</v>
      </c>
      <c r="B15241">
        <v>2067506</v>
      </c>
      <c r="C15241">
        <v>1924846</v>
      </c>
      <c r="D15241">
        <v>559</v>
      </c>
      <c r="E15241">
        <v>391</v>
      </c>
      <c r="F15241" t="s">
        <v>3036</v>
      </c>
      <c r="G15241" t="s">
        <v>3035</v>
      </c>
      <c r="H15241" t="s">
        <v>3037</v>
      </c>
      <c r="I15241" t="s">
        <v>3037</v>
      </c>
      <c r="J15241" t="s">
        <v>3036</v>
      </c>
      <c r="K15241" t="s">
        <v>3038</v>
      </c>
      <c r="L15241" t="s">
        <v>13766</v>
      </c>
      <c r="M15241" t="s">
        <v>13767</v>
      </c>
      <c r="N15241">
        <v>5011182947</v>
      </c>
      <c r="O15241">
        <v>5011182947</v>
      </c>
      <c r="P15241" s="1" t="s">
        <v>13745</v>
      </c>
      <c r="Q15241" s="1" t="s">
        <v>13745</v>
      </c>
      <c r="R15241">
        <v>831147</v>
      </c>
      <c r="S15241">
        <v>831147</v>
      </c>
      <c r="T15241" s="2" t="s">
        <v>4379</v>
      </c>
      <c r="U15241" s="2" t="s">
        <v>4379</v>
      </c>
      <c r="V15241" s="2">
        <v>45323</v>
      </c>
      <c r="W15241" s="2">
        <v>45314</v>
      </c>
    </row>
    <row r="15242" spans="1:23" x14ac:dyDescent="0.25">
      <c r="A15242" t="s">
        <v>4380</v>
      </c>
      <c r="B15242">
        <v>2065665</v>
      </c>
      <c r="C15242">
        <v>1922743</v>
      </c>
      <c r="D15242">
        <v>559</v>
      </c>
      <c r="E15242">
        <v>391</v>
      </c>
      <c r="F15242" t="s">
        <v>3036</v>
      </c>
      <c r="G15242" t="s">
        <v>3035</v>
      </c>
      <c r="H15242" t="s">
        <v>3037</v>
      </c>
      <c r="I15242" t="s">
        <v>3037</v>
      </c>
      <c r="J15242" t="s">
        <v>3036</v>
      </c>
      <c r="K15242" t="s">
        <v>3038</v>
      </c>
      <c r="L15242" t="s">
        <v>13766</v>
      </c>
      <c r="M15242" t="s">
        <v>13767</v>
      </c>
      <c r="N15242">
        <v>174094359</v>
      </c>
      <c r="O15242">
        <v>174094359</v>
      </c>
      <c r="P15242" s="1" t="s">
        <v>13728</v>
      </c>
      <c r="Q15242" s="1" t="s">
        <v>13728</v>
      </c>
      <c r="R15242">
        <v>831147</v>
      </c>
      <c r="S15242">
        <v>831147</v>
      </c>
      <c r="T15242" s="2" t="s">
        <v>4381</v>
      </c>
      <c r="U15242" s="2" t="s">
        <v>4381</v>
      </c>
      <c r="V15242" s="2">
        <v>45323</v>
      </c>
      <c r="W15242" s="2">
        <v>45314</v>
      </c>
    </row>
    <row r="15243" spans="1:23" x14ac:dyDescent="0.25">
      <c r="A15243" t="s">
        <v>4382</v>
      </c>
      <c r="B15243">
        <v>2066121</v>
      </c>
      <c r="C15243">
        <v>1923256</v>
      </c>
      <c r="D15243">
        <v>559</v>
      </c>
      <c r="E15243">
        <v>391</v>
      </c>
      <c r="F15243" t="s">
        <v>3036</v>
      </c>
      <c r="G15243" t="s">
        <v>3035</v>
      </c>
      <c r="H15243" t="s">
        <v>3037</v>
      </c>
      <c r="I15243" t="s">
        <v>3037</v>
      </c>
      <c r="J15243" t="s">
        <v>3036</v>
      </c>
      <c r="K15243" t="s">
        <v>3038</v>
      </c>
      <c r="L15243" t="s">
        <v>13766</v>
      </c>
      <c r="M15243" t="s">
        <v>13767</v>
      </c>
      <c r="N15243">
        <v>174094766</v>
      </c>
      <c r="O15243">
        <v>174094766</v>
      </c>
      <c r="P15243" s="1" t="s">
        <v>13728</v>
      </c>
      <c r="Q15243" s="1" t="s">
        <v>13728</v>
      </c>
      <c r="R15243">
        <v>831147</v>
      </c>
      <c r="S15243">
        <v>831147</v>
      </c>
      <c r="T15243" s="2" t="s">
        <v>4383</v>
      </c>
      <c r="U15243" s="2" t="s">
        <v>4383</v>
      </c>
      <c r="V15243" s="2">
        <v>45323</v>
      </c>
      <c r="W15243" s="2">
        <v>45314</v>
      </c>
    </row>
    <row r="15244" spans="1:23" x14ac:dyDescent="0.25">
      <c r="A15244" t="s">
        <v>4384</v>
      </c>
      <c r="B15244">
        <v>2063543</v>
      </c>
      <c r="C15244">
        <v>1921791</v>
      </c>
      <c r="D15244">
        <v>559</v>
      </c>
      <c r="E15244">
        <v>391</v>
      </c>
      <c r="F15244" t="s">
        <v>3036</v>
      </c>
      <c r="G15244" t="s">
        <v>3035</v>
      </c>
      <c r="H15244" t="s">
        <v>3037</v>
      </c>
      <c r="I15244" t="s">
        <v>3037</v>
      </c>
      <c r="J15244" t="s">
        <v>3036</v>
      </c>
      <c r="K15244" t="s">
        <v>3038</v>
      </c>
      <c r="L15244" t="s">
        <v>13766</v>
      </c>
      <c r="M15244" t="s">
        <v>13767</v>
      </c>
      <c r="N15244">
        <v>642203949</v>
      </c>
      <c r="O15244">
        <v>642203949</v>
      </c>
      <c r="P15244" s="1" t="s">
        <v>13732</v>
      </c>
      <c r="Q15244" s="1" t="s">
        <v>13732</v>
      </c>
      <c r="R15244">
        <v>831147</v>
      </c>
      <c r="S15244">
        <v>831147</v>
      </c>
      <c r="T15244" s="2" t="s">
        <v>4385</v>
      </c>
      <c r="U15244" s="2" t="s">
        <v>4385</v>
      </c>
      <c r="V15244" s="2">
        <v>45323</v>
      </c>
      <c r="W15244" s="2">
        <v>45314</v>
      </c>
    </row>
    <row r="15245" spans="1:23" x14ac:dyDescent="0.25">
      <c r="A15245" t="s">
        <v>4386</v>
      </c>
      <c r="B15245">
        <v>2063416</v>
      </c>
      <c r="C15245">
        <v>1921629</v>
      </c>
      <c r="D15245">
        <v>559</v>
      </c>
      <c r="E15245">
        <v>391</v>
      </c>
      <c r="F15245" t="s">
        <v>3036</v>
      </c>
      <c r="G15245" t="s">
        <v>3035</v>
      </c>
      <c r="H15245" t="s">
        <v>3037</v>
      </c>
      <c r="I15245" t="s">
        <v>3037</v>
      </c>
      <c r="J15245" t="s">
        <v>3036</v>
      </c>
      <c r="K15245" t="s">
        <v>3038</v>
      </c>
      <c r="L15245" t="s">
        <v>13766</v>
      </c>
      <c r="M15245" t="s">
        <v>13767</v>
      </c>
      <c r="N15245">
        <v>640875934</v>
      </c>
      <c r="O15245">
        <v>640875934</v>
      </c>
      <c r="P15245" s="1" t="s">
        <v>13746</v>
      </c>
      <c r="Q15245" s="1" t="s">
        <v>13746</v>
      </c>
      <c r="R15245">
        <v>831147</v>
      </c>
      <c r="S15245">
        <v>831147</v>
      </c>
      <c r="T15245" s="2" t="s">
        <v>4387</v>
      </c>
      <c r="U15245" s="2" t="s">
        <v>4387</v>
      </c>
      <c r="V15245" s="2">
        <v>45323</v>
      </c>
      <c r="W15245" s="2">
        <v>45314</v>
      </c>
    </row>
    <row r="15246" spans="1:23" x14ac:dyDescent="0.25">
      <c r="A15246" t="s">
        <v>4388</v>
      </c>
      <c r="B15246">
        <v>2067525</v>
      </c>
      <c r="C15246">
        <v>1924868</v>
      </c>
      <c r="D15246">
        <v>559</v>
      </c>
      <c r="E15246">
        <v>391</v>
      </c>
      <c r="F15246" t="s">
        <v>3036</v>
      </c>
      <c r="G15246" t="s">
        <v>3035</v>
      </c>
      <c r="H15246" t="s">
        <v>3037</v>
      </c>
      <c r="I15246" t="s">
        <v>3037</v>
      </c>
      <c r="J15246" t="s">
        <v>3036</v>
      </c>
      <c r="K15246" t="s">
        <v>3038</v>
      </c>
      <c r="L15246" t="s">
        <v>13766</v>
      </c>
      <c r="M15246" t="s">
        <v>13767</v>
      </c>
      <c r="N15246">
        <v>5011510024</v>
      </c>
      <c r="O15246">
        <v>5011510024</v>
      </c>
      <c r="P15246" s="1" t="s">
        <v>13745</v>
      </c>
      <c r="Q15246" s="1" t="s">
        <v>13745</v>
      </c>
      <c r="R15246">
        <v>831147</v>
      </c>
      <c r="S15246">
        <v>831147</v>
      </c>
      <c r="T15246" s="2" t="s">
        <v>4389</v>
      </c>
      <c r="U15246" s="2" t="s">
        <v>4389</v>
      </c>
      <c r="V15246" s="2">
        <v>45323</v>
      </c>
      <c r="W15246" s="2">
        <v>45314</v>
      </c>
    </row>
    <row r="15247" spans="1:23" x14ac:dyDescent="0.25">
      <c r="A15247" t="s">
        <v>4390</v>
      </c>
      <c r="B15247">
        <v>2067282</v>
      </c>
      <c r="C15247">
        <v>1924602</v>
      </c>
      <c r="D15247">
        <v>559</v>
      </c>
      <c r="E15247">
        <v>391</v>
      </c>
      <c r="F15247" t="s">
        <v>3036</v>
      </c>
      <c r="G15247" t="s">
        <v>3035</v>
      </c>
      <c r="H15247" t="s">
        <v>3037</v>
      </c>
      <c r="I15247" t="s">
        <v>3037</v>
      </c>
      <c r="J15247" t="s">
        <v>3036</v>
      </c>
      <c r="K15247" t="s">
        <v>3038</v>
      </c>
      <c r="L15247" t="s">
        <v>13766</v>
      </c>
      <c r="M15247" t="s">
        <v>13767</v>
      </c>
      <c r="N15247">
        <v>5116062479</v>
      </c>
      <c r="O15247">
        <v>5116062479</v>
      </c>
      <c r="P15247" s="1" t="s">
        <v>13742</v>
      </c>
      <c r="Q15247" s="1" t="s">
        <v>13742</v>
      </c>
      <c r="R15247">
        <v>831147</v>
      </c>
      <c r="S15247">
        <v>831147</v>
      </c>
      <c r="T15247" s="2" t="s">
        <v>4391</v>
      </c>
      <c r="U15247" s="2" t="s">
        <v>4391</v>
      </c>
      <c r="V15247" s="2">
        <v>45323</v>
      </c>
      <c r="W15247" s="2">
        <v>45314</v>
      </c>
    </row>
    <row r="15248" spans="1:23" x14ac:dyDescent="0.25">
      <c r="A15248" t="s">
        <v>4392</v>
      </c>
      <c r="B15248">
        <v>2066691</v>
      </c>
      <c r="C15248">
        <v>1923949</v>
      </c>
      <c r="D15248">
        <v>559</v>
      </c>
      <c r="E15248">
        <v>391</v>
      </c>
      <c r="F15248" t="s">
        <v>3036</v>
      </c>
      <c r="G15248" t="s">
        <v>3035</v>
      </c>
      <c r="H15248" t="s">
        <v>3037</v>
      </c>
      <c r="I15248" t="s">
        <v>3037</v>
      </c>
      <c r="J15248" t="s">
        <v>3036</v>
      </c>
      <c r="K15248" t="s">
        <v>3038</v>
      </c>
      <c r="L15248" t="s">
        <v>13766</v>
      </c>
      <c r="M15248" t="s">
        <v>13767</v>
      </c>
      <c r="N15248">
        <v>175384685</v>
      </c>
      <c r="O15248">
        <v>175384685</v>
      </c>
      <c r="P15248" s="1" t="s">
        <v>13749</v>
      </c>
      <c r="Q15248" s="1" t="s">
        <v>13749</v>
      </c>
      <c r="R15248">
        <v>831147</v>
      </c>
      <c r="S15248">
        <v>831147</v>
      </c>
      <c r="T15248" s="2" t="s">
        <v>4393</v>
      </c>
      <c r="U15248" s="2" t="s">
        <v>4393</v>
      </c>
      <c r="V15248" s="2">
        <v>45323</v>
      </c>
      <c r="W15248" s="2">
        <v>45314</v>
      </c>
    </row>
    <row r="15249" spans="1:23" x14ac:dyDescent="0.25">
      <c r="A15249" t="s">
        <v>4394</v>
      </c>
      <c r="B15249">
        <v>2061463</v>
      </c>
      <c r="C15249">
        <v>1919711</v>
      </c>
      <c r="D15249">
        <v>559</v>
      </c>
      <c r="E15249">
        <v>391</v>
      </c>
      <c r="F15249" t="s">
        <v>3036</v>
      </c>
      <c r="G15249" t="s">
        <v>3035</v>
      </c>
      <c r="H15249" t="s">
        <v>3037</v>
      </c>
      <c r="I15249" t="s">
        <v>3037</v>
      </c>
      <c r="J15249" t="s">
        <v>3036</v>
      </c>
      <c r="K15249" t="s">
        <v>3038</v>
      </c>
      <c r="L15249" t="s">
        <v>13766</v>
      </c>
      <c r="M15249" t="s">
        <v>13767</v>
      </c>
      <c r="N15249">
        <v>831892676</v>
      </c>
      <c r="O15249">
        <v>831892676</v>
      </c>
      <c r="P15249" s="1" t="s">
        <v>13740</v>
      </c>
      <c r="Q15249" s="1" t="s">
        <v>13740</v>
      </c>
      <c r="R15249">
        <v>831147</v>
      </c>
      <c r="S15249">
        <v>831147</v>
      </c>
      <c r="T15249" s="2" t="s">
        <v>4395</v>
      </c>
      <c r="U15249" s="2" t="s">
        <v>4395</v>
      </c>
      <c r="V15249" s="2">
        <v>45323</v>
      </c>
      <c r="W15249" s="2">
        <v>45314</v>
      </c>
    </row>
    <row r="15250" spans="1:23" x14ac:dyDescent="0.25">
      <c r="A15250" t="s">
        <v>4396</v>
      </c>
      <c r="B15250">
        <v>2066281</v>
      </c>
      <c r="C15250">
        <v>1923456</v>
      </c>
      <c r="D15250">
        <v>559</v>
      </c>
      <c r="E15250">
        <v>391</v>
      </c>
      <c r="F15250" t="s">
        <v>3036</v>
      </c>
      <c r="G15250" t="s">
        <v>3035</v>
      </c>
      <c r="H15250" t="s">
        <v>3037</v>
      </c>
      <c r="I15250" t="s">
        <v>3037</v>
      </c>
      <c r="J15250" t="s">
        <v>3036</v>
      </c>
      <c r="K15250" t="s">
        <v>3038</v>
      </c>
      <c r="L15250" t="s">
        <v>13766</v>
      </c>
      <c r="M15250" t="s">
        <v>13767</v>
      </c>
      <c r="N15250">
        <v>784932689</v>
      </c>
      <c r="O15250">
        <v>784932689</v>
      </c>
      <c r="P15250" s="1" t="s">
        <v>13734</v>
      </c>
      <c r="Q15250" s="1" t="s">
        <v>13734</v>
      </c>
      <c r="R15250">
        <v>831147</v>
      </c>
      <c r="S15250">
        <v>831147</v>
      </c>
      <c r="T15250" s="2" t="s">
        <v>4397</v>
      </c>
      <c r="U15250" s="2" t="s">
        <v>4397</v>
      </c>
      <c r="V15250" s="2">
        <v>45323</v>
      </c>
      <c r="W15250" s="2">
        <v>45314</v>
      </c>
    </row>
    <row r="15251" spans="1:23" x14ac:dyDescent="0.25">
      <c r="A15251" t="s">
        <v>4398</v>
      </c>
      <c r="B15251">
        <v>2062434</v>
      </c>
      <c r="C15251">
        <v>1920683</v>
      </c>
      <c r="D15251">
        <v>559</v>
      </c>
      <c r="E15251">
        <v>391</v>
      </c>
      <c r="F15251" t="s">
        <v>3036</v>
      </c>
      <c r="G15251" t="s">
        <v>3035</v>
      </c>
      <c r="H15251" t="s">
        <v>3037</v>
      </c>
      <c r="I15251" t="s">
        <v>3037</v>
      </c>
      <c r="J15251" t="s">
        <v>3036</v>
      </c>
      <c r="K15251" t="s">
        <v>3038</v>
      </c>
      <c r="L15251" t="s">
        <v>13766</v>
      </c>
      <c r="M15251" t="s">
        <v>13767</v>
      </c>
      <c r="N15251">
        <v>631727888</v>
      </c>
      <c r="O15251">
        <v>631727888</v>
      </c>
      <c r="P15251" s="1" t="s">
        <v>13744</v>
      </c>
      <c r="Q15251" s="1" t="s">
        <v>13744</v>
      </c>
      <c r="R15251">
        <v>831147</v>
      </c>
      <c r="S15251">
        <v>831147</v>
      </c>
      <c r="T15251" s="2" t="s">
        <v>4399</v>
      </c>
      <c r="U15251" s="2" t="s">
        <v>4399</v>
      </c>
      <c r="V15251" s="2">
        <v>45323</v>
      </c>
      <c r="W15251" s="2">
        <v>45314</v>
      </c>
    </row>
    <row r="15252" spans="1:23" x14ac:dyDescent="0.25">
      <c r="A15252" t="s">
        <v>4400</v>
      </c>
      <c r="B15252">
        <v>2061685</v>
      </c>
      <c r="C15252">
        <v>1919942</v>
      </c>
      <c r="D15252">
        <v>559</v>
      </c>
      <c r="E15252">
        <v>391</v>
      </c>
      <c r="F15252" t="s">
        <v>3036</v>
      </c>
      <c r="G15252" t="s">
        <v>3035</v>
      </c>
      <c r="H15252" t="s">
        <v>3037</v>
      </c>
      <c r="I15252" t="s">
        <v>3037</v>
      </c>
      <c r="J15252" t="s">
        <v>3036</v>
      </c>
      <c r="K15252" t="s">
        <v>3038</v>
      </c>
      <c r="L15252" t="s">
        <v>13766</v>
      </c>
      <c r="M15252" t="s">
        <v>13767</v>
      </c>
      <c r="N15252">
        <v>631716132</v>
      </c>
      <c r="O15252">
        <v>631716132</v>
      </c>
      <c r="P15252" s="1" t="s">
        <v>13740</v>
      </c>
      <c r="Q15252" s="1" t="s">
        <v>13740</v>
      </c>
      <c r="R15252">
        <v>831147</v>
      </c>
      <c r="S15252">
        <v>831147</v>
      </c>
      <c r="T15252" s="2" t="s">
        <v>4401</v>
      </c>
      <c r="U15252" s="2" t="s">
        <v>4401</v>
      </c>
      <c r="V15252" s="2">
        <v>45323</v>
      </c>
      <c r="W15252" s="2">
        <v>45314</v>
      </c>
    </row>
    <row r="15253" spans="1:23" x14ac:dyDescent="0.25">
      <c r="A15253" t="s">
        <v>4402</v>
      </c>
      <c r="B15253">
        <v>2061199</v>
      </c>
      <c r="C15253">
        <v>1919457</v>
      </c>
      <c r="D15253">
        <v>559</v>
      </c>
      <c r="E15253">
        <v>391</v>
      </c>
      <c r="F15253" t="s">
        <v>3036</v>
      </c>
      <c r="G15253" t="s">
        <v>3035</v>
      </c>
      <c r="H15253" t="s">
        <v>3037</v>
      </c>
      <c r="I15253" t="s">
        <v>3037</v>
      </c>
      <c r="J15253" t="s">
        <v>3036</v>
      </c>
      <c r="K15253" t="s">
        <v>3038</v>
      </c>
      <c r="L15253" t="s">
        <v>13766</v>
      </c>
      <c r="M15253" t="s">
        <v>13767</v>
      </c>
      <c r="N15253">
        <v>491688185</v>
      </c>
      <c r="O15253">
        <v>491688185</v>
      </c>
      <c r="P15253" s="1" t="s">
        <v>13733</v>
      </c>
      <c r="Q15253" s="1" t="s">
        <v>13733</v>
      </c>
      <c r="R15253">
        <v>831147</v>
      </c>
      <c r="S15253">
        <v>831147</v>
      </c>
      <c r="T15253" s="2" t="s">
        <v>4403</v>
      </c>
      <c r="U15253" s="2" t="s">
        <v>4403</v>
      </c>
      <c r="V15253" s="2">
        <v>45323</v>
      </c>
      <c r="W15253" s="2">
        <v>45314</v>
      </c>
    </row>
    <row r="15254" spans="1:23" x14ac:dyDescent="0.25">
      <c r="A15254" t="s">
        <v>4404</v>
      </c>
      <c r="B15254">
        <v>2067619</v>
      </c>
      <c r="C15254">
        <v>1924971</v>
      </c>
      <c r="D15254">
        <v>559</v>
      </c>
      <c r="E15254">
        <v>391</v>
      </c>
      <c r="F15254" t="s">
        <v>3036</v>
      </c>
      <c r="G15254" t="s">
        <v>3035</v>
      </c>
      <c r="H15254" t="s">
        <v>3037</v>
      </c>
      <c r="I15254" t="s">
        <v>3037</v>
      </c>
      <c r="J15254" t="s">
        <v>3036</v>
      </c>
      <c r="K15254" t="s">
        <v>3038</v>
      </c>
      <c r="L15254" t="s">
        <v>13766</v>
      </c>
      <c r="M15254" t="s">
        <v>13767</v>
      </c>
      <c r="N15254">
        <v>5130932179</v>
      </c>
      <c r="O15254">
        <v>5130932179</v>
      </c>
      <c r="P15254" s="1" t="s">
        <v>13729</v>
      </c>
      <c r="Q15254" s="1" t="s">
        <v>13729</v>
      </c>
      <c r="R15254">
        <v>831147</v>
      </c>
      <c r="S15254">
        <v>831147</v>
      </c>
      <c r="T15254" s="2" t="s">
        <v>4405</v>
      </c>
      <c r="U15254" s="2" t="s">
        <v>4405</v>
      </c>
      <c r="V15254" s="2">
        <v>45323</v>
      </c>
      <c r="W15254" s="2">
        <v>45314</v>
      </c>
    </row>
    <row r="15255" spans="1:23" x14ac:dyDescent="0.25">
      <c r="A15255" t="s">
        <v>4406</v>
      </c>
      <c r="B15255">
        <v>2061958</v>
      </c>
      <c r="C15255">
        <v>1920225</v>
      </c>
      <c r="D15255">
        <v>559</v>
      </c>
      <c r="E15255">
        <v>391</v>
      </c>
      <c r="F15255" t="s">
        <v>3036</v>
      </c>
      <c r="G15255" t="s">
        <v>3035</v>
      </c>
      <c r="H15255" t="s">
        <v>3037</v>
      </c>
      <c r="I15255" t="s">
        <v>3037</v>
      </c>
      <c r="J15255" t="s">
        <v>3036</v>
      </c>
      <c r="K15255" t="s">
        <v>3038</v>
      </c>
      <c r="L15255" t="s">
        <v>13766</v>
      </c>
      <c r="M15255" t="s">
        <v>13767</v>
      </c>
      <c r="N15255">
        <v>491643665</v>
      </c>
      <c r="O15255">
        <v>491643665</v>
      </c>
      <c r="P15255" s="1" t="s">
        <v>13733</v>
      </c>
      <c r="Q15255" s="1" t="s">
        <v>13733</v>
      </c>
      <c r="R15255">
        <v>831147</v>
      </c>
      <c r="S15255">
        <v>831147</v>
      </c>
      <c r="T15255" s="2" t="s">
        <v>4407</v>
      </c>
      <c r="U15255" s="2" t="s">
        <v>4407</v>
      </c>
      <c r="V15255" s="2">
        <v>45323</v>
      </c>
      <c r="W15255" s="2">
        <v>45314</v>
      </c>
    </row>
    <row r="15256" spans="1:23" x14ac:dyDescent="0.25">
      <c r="A15256" t="s">
        <v>4408</v>
      </c>
      <c r="B15256">
        <v>2068080</v>
      </c>
      <c r="C15256">
        <v>1925517</v>
      </c>
      <c r="D15256">
        <v>559</v>
      </c>
      <c r="E15256">
        <v>391</v>
      </c>
      <c r="F15256" t="s">
        <v>3036</v>
      </c>
      <c r="G15256" t="s">
        <v>3035</v>
      </c>
      <c r="H15256" t="s">
        <v>3037</v>
      </c>
      <c r="I15256" t="s">
        <v>3037</v>
      </c>
      <c r="J15256" t="s">
        <v>3036</v>
      </c>
      <c r="K15256" t="s">
        <v>3038</v>
      </c>
      <c r="L15256" t="s">
        <v>13766</v>
      </c>
      <c r="M15256" t="s">
        <v>13767</v>
      </c>
      <c r="N15256">
        <v>5131484970</v>
      </c>
      <c r="O15256">
        <v>5131484970</v>
      </c>
      <c r="P15256" s="1" t="s">
        <v>13735</v>
      </c>
      <c r="Q15256" s="1" t="s">
        <v>13735</v>
      </c>
      <c r="R15256">
        <v>831147</v>
      </c>
      <c r="S15256">
        <v>831147</v>
      </c>
      <c r="T15256" s="2" t="s">
        <v>4409</v>
      </c>
      <c r="U15256" s="2" t="s">
        <v>4409</v>
      </c>
      <c r="V15256" s="2">
        <v>45323</v>
      </c>
      <c r="W15256" s="2">
        <v>45314</v>
      </c>
    </row>
    <row r="15257" spans="1:23" x14ac:dyDescent="0.25">
      <c r="A15257" t="s">
        <v>4410</v>
      </c>
      <c r="B15257">
        <v>2062439</v>
      </c>
      <c r="C15257">
        <v>1920688</v>
      </c>
      <c r="D15257">
        <v>559</v>
      </c>
      <c r="E15257">
        <v>391</v>
      </c>
      <c r="F15257" t="s">
        <v>3036</v>
      </c>
      <c r="G15257" t="s">
        <v>3035</v>
      </c>
      <c r="H15257" t="s">
        <v>3037</v>
      </c>
      <c r="I15257" t="s">
        <v>3037</v>
      </c>
      <c r="J15257" t="s">
        <v>3036</v>
      </c>
      <c r="K15257" t="s">
        <v>3038</v>
      </c>
      <c r="L15257" t="s">
        <v>13766</v>
      </c>
      <c r="M15257" t="s">
        <v>13767</v>
      </c>
      <c r="N15257">
        <v>631727879</v>
      </c>
      <c r="O15257">
        <v>631727879</v>
      </c>
      <c r="P15257" s="1" t="s">
        <v>13744</v>
      </c>
      <c r="Q15257" s="1" t="s">
        <v>13744</v>
      </c>
      <c r="R15257">
        <v>831147</v>
      </c>
      <c r="S15257">
        <v>831147</v>
      </c>
      <c r="T15257" s="2" t="s">
        <v>4411</v>
      </c>
      <c r="U15257" s="2" t="s">
        <v>4411</v>
      </c>
      <c r="V15257" s="2">
        <v>45323</v>
      </c>
      <c r="W15257" s="2">
        <v>45314</v>
      </c>
    </row>
    <row r="15258" spans="1:23" x14ac:dyDescent="0.25">
      <c r="A15258" t="s">
        <v>4412</v>
      </c>
      <c r="B15258">
        <v>2061471</v>
      </c>
      <c r="C15258">
        <v>1919719</v>
      </c>
      <c r="D15258">
        <v>559</v>
      </c>
      <c r="E15258">
        <v>391</v>
      </c>
      <c r="F15258" t="s">
        <v>3036</v>
      </c>
      <c r="G15258" t="s">
        <v>3035</v>
      </c>
      <c r="H15258" t="s">
        <v>3037</v>
      </c>
      <c r="I15258" t="s">
        <v>3037</v>
      </c>
      <c r="J15258" t="s">
        <v>3036</v>
      </c>
      <c r="K15258" t="s">
        <v>3038</v>
      </c>
      <c r="L15258" t="s">
        <v>13766</v>
      </c>
      <c r="M15258" t="s">
        <v>13767</v>
      </c>
      <c r="N15258">
        <v>831892589</v>
      </c>
      <c r="O15258">
        <v>831892589</v>
      </c>
      <c r="P15258" s="1" t="s">
        <v>13740</v>
      </c>
      <c r="Q15258" s="1" t="s">
        <v>13740</v>
      </c>
      <c r="R15258">
        <v>831147</v>
      </c>
      <c r="S15258">
        <v>831147</v>
      </c>
      <c r="T15258" s="2" t="s">
        <v>4413</v>
      </c>
      <c r="U15258" s="2" t="s">
        <v>4413</v>
      </c>
      <c r="V15258" s="2">
        <v>45323</v>
      </c>
      <c r="W15258" s="2">
        <v>45314</v>
      </c>
    </row>
    <row r="15259" spans="1:23" x14ac:dyDescent="0.25">
      <c r="A15259" t="s">
        <v>4414</v>
      </c>
      <c r="B15259">
        <v>2061596</v>
      </c>
      <c r="C15259">
        <v>1919902</v>
      </c>
      <c r="D15259">
        <v>559</v>
      </c>
      <c r="E15259">
        <v>391</v>
      </c>
      <c r="F15259" t="s">
        <v>3036</v>
      </c>
      <c r="G15259" t="s">
        <v>3035</v>
      </c>
      <c r="H15259" t="s">
        <v>3037</v>
      </c>
      <c r="I15259" t="s">
        <v>3037</v>
      </c>
      <c r="J15259" t="s">
        <v>3036</v>
      </c>
      <c r="K15259" t="s">
        <v>3038</v>
      </c>
      <c r="L15259" t="s">
        <v>13766</v>
      </c>
      <c r="M15259" t="s">
        <v>13767</v>
      </c>
      <c r="N15259">
        <v>831894198</v>
      </c>
      <c r="O15259">
        <v>831894198</v>
      </c>
      <c r="P15259" s="1" t="s">
        <v>13740</v>
      </c>
      <c r="Q15259" s="1" t="s">
        <v>13740</v>
      </c>
      <c r="R15259">
        <v>831147</v>
      </c>
      <c r="S15259">
        <v>831147</v>
      </c>
      <c r="T15259" s="2" t="s">
        <v>4415</v>
      </c>
      <c r="U15259" s="2" t="s">
        <v>4415</v>
      </c>
      <c r="V15259" s="2">
        <v>45323</v>
      </c>
      <c r="W15259" s="2">
        <v>45314</v>
      </c>
    </row>
    <row r="15260" spans="1:23" x14ac:dyDescent="0.25">
      <c r="A15260" t="s">
        <v>4416</v>
      </c>
      <c r="B15260">
        <v>2067377</v>
      </c>
      <c r="C15260">
        <v>1924707</v>
      </c>
      <c r="D15260">
        <v>559</v>
      </c>
      <c r="E15260">
        <v>391</v>
      </c>
      <c r="F15260" t="s">
        <v>3036</v>
      </c>
      <c r="G15260" t="s">
        <v>3035</v>
      </c>
      <c r="H15260" t="s">
        <v>3037</v>
      </c>
      <c r="I15260" t="s">
        <v>3037</v>
      </c>
      <c r="J15260" t="s">
        <v>3036</v>
      </c>
      <c r="K15260" t="s">
        <v>3038</v>
      </c>
      <c r="L15260" t="s">
        <v>13766</v>
      </c>
      <c r="M15260" t="s">
        <v>13767</v>
      </c>
      <c r="N15260">
        <v>5116062236</v>
      </c>
      <c r="O15260">
        <v>5116062236</v>
      </c>
      <c r="P15260" s="1" t="s">
        <v>13742</v>
      </c>
      <c r="Q15260" s="1" t="s">
        <v>13742</v>
      </c>
      <c r="R15260">
        <v>831147</v>
      </c>
      <c r="S15260">
        <v>831147</v>
      </c>
      <c r="T15260" s="2" t="s">
        <v>4417</v>
      </c>
      <c r="U15260" s="2" t="s">
        <v>4417</v>
      </c>
      <c r="V15260" s="2">
        <v>45323</v>
      </c>
      <c r="W15260" s="2">
        <v>45314</v>
      </c>
    </row>
    <row r="15261" spans="1:23" x14ac:dyDescent="0.25">
      <c r="A15261" t="s">
        <v>4418</v>
      </c>
      <c r="B15261">
        <v>2062244</v>
      </c>
      <c r="C15261">
        <v>1920484</v>
      </c>
      <c r="D15261">
        <v>559</v>
      </c>
      <c r="E15261">
        <v>391</v>
      </c>
      <c r="F15261" t="s">
        <v>3036</v>
      </c>
      <c r="G15261" t="s">
        <v>3035</v>
      </c>
      <c r="H15261" t="s">
        <v>3037</v>
      </c>
      <c r="I15261" t="s">
        <v>3037</v>
      </c>
      <c r="J15261" t="s">
        <v>3036</v>
      </c>
      <c r="K15261" t="s">
        <v>3038</v>
      </c>
      <c r="L15261" t="s">
        <v>13766</v>
      </c>
      <c r="M15261" t="s">
        <v>13767</v>
      </c>
      <c r="N15261">
        <v>831903237</v>
      </c>
      <c r="O15261">
        <v>831903237</v>
      </c>
      <c r="P15261" s="1" t="s">
        <v>13740</v>
      </c>
      <c r="Q15261" s="1" t="s">
        <v>13740</v>
      </c>
      <c r="R15261">
        <v>831147</v>
      </c>
      <c r="S15261">
        <v>831147</v>
      </c>
      <c r="T15261" s="2" t="s">
        <v>4419</v>
      </c>
      <c r="U15261" s="2" t="s">
        <v>4419</v>
      </c>
      <c r="V15261" s="2">
        <v>45323</v>
      </c>
      <c r="W15261" s="2">
        <v>45314</v>
      </c>
    </row>
    <row r="15262" spans="1:23" x14ac:dyDescent="0.25">
      <c r="A15262" t="s">
        <v>4420</v>
      </c>
      <c r="B15262">
        <v>2062217</v>
      </c>
      <c r="C15262">
        <v>1920466</v>
      </c>
      <c r="D15262">
        <v>559</v>
      </c>
      <c r="E15262">
        <v>391</v>
      </c>
      <c r="F15262" t="s">
        <v>3036</v>
      </c>
      <c r="G15262" t="s">
        <v>3035</v>
      </c>
      <c r="H15262" t="s">
        <v>3037</v>
      </c>
      <c r="I15262" t="s">
        <v>3037</v>
      </c>
      <c r="J15262" t="s">
        <v>3036</v>
      </c>
      <c r="K15262" t="s">
        <v>3038</v>
      </c>
      <c r="L15262" t="s">
        <v>13766</v>
      </c>
      <c r="M15262" t="s">
        <v>13767</v>
      </c>
      <c r="N15262">
        <v>631705659</v>
      </c>
      <c r="O15262">
        <v>631705659</v>
      </c>
      <c r="P15262" s="1" t="s">
        <v>13740</v>
      </c>
      <c r="Q15262" s="1" t="s">
        <v>13740</v>
      </c>
      <c r="R15262">
        <v>831147</v>
      </c>
      <c r="S15262">
        <v>831147</v>
      </c>
      <c r="T15262" s="2" t="s">
        <v>4421</v>
      </c>
      <c r="U15262" s="2" t="s">
        <v>4421</v>
      </c>
      <c r="V15262" s="2">
        <v>45323</v>
      </c>
      <c r="W15262" s="2">
        <v>45314</v>
      </c>
    </row>
    <row r="15263" spans="1:23" x14ac:dyDescent="0.25">
      <c r="A15263" t="s">
        <v>4422</v>
      </c>
      <c r="B15263">
        <v>2066048</v>
      </c>
      <c r="C15263">
        <v>1923175</v>
      </c>
      <c r="D15263">
        <v>559</v>
      </c>
      <c r="E15263">
        <v>391</v>
      </c>
      <c r="F15263" t="s">
        <v>3036</v>
      </c>
      <c r="G15263" t="s">
        <v>3035</v>
      </c>
      <c r="H15263" t="s">
        <v>3037</v>
      </c>
      <c r="I15263" t="s">
        <v>3037</v>
      </c>
      <c r="J15263" t="s">
        <v>3036</v>
      </c>
      <c r="K15263" t="s">
        <v>3038</v>
      </c>
      <c r="L15263" t="s">
        <v>13766</v>
      </c>
      <c r="M15263" t="s">
        <v>13767</v>
      </c>
      <c r="N15263">
        <v>573267460</v>
      </c>
      <c r="O15263">
        <v>573267460</v>
      </c>
      <c r="P15263" s="1" t="s">
        <v>13752</v>
      </c>
      <c r="Q15263" s="1" t="s">
        <v>13752</v>
      </c>
      <c r="R15263">
        <v>831147</v>
      </c>
      <c r="S15263">
        <v>831147</v>
      </c>
      <c r="T15263" s="2" t="s">
        <v>4423</v>
      </c>
      <c r="U15263" s="2" t="s">
        <v>4423</v>
      </c>
      <c r="V15263" s="2">
        <v>45323</v>
      </c>
      <c r="W15263" s="2">
        <v>45314</v>
      </c>
    </row>
    <row r="15264" spans="1:23" x14ac:dyDescent="0.25">
      <c r="A15264" t="s">
        <v>4424</v>
      </c>
      <c r="B15264">
        <v>2061913</v>
      </c>
      <c r="C15264">
        <v>1920177</v>
      </c>
      <c r="D15264">
        <v>559</v>
      </c>
      <c r="E15264">
        <v>391</v>
      </c>
      <c r="F15264" t="s">
        <v>3036</v>
      </c>
      <c r="G15264" t="s">
        <v>3035</v>
      </c>
      <c r="H15264" t="s">
        <v>3037</v>
      </c>
      <c r="I15264" t="s">
        <v>3037</v>
      </c>
      <c r="J15264" t="s">
        <v>3036</v>
      </c>
      <c r="K15264" t="s">
        <v>3038</v>
      </c>
      <c r="L15264" t="s">
        <v>13766</v>
      </c>
      <c r="M15264" t="s">
        <v>13767</v>
      </c>
      <c r="N15264">
        <v>491644345</v>
      </c>
      <c r="O15264">
        <v>491644345</v>
      </c>
      <c r="P15264" s="1" t="s">
        <v>13733</v>
      </c>
      <c r="Q15264" s="1" t="s">
        <v>13733</v>
      </c>
      <c r="R15264">
        <v>831147</v>
      </c>
      <c r="S15264">
        <v>831147</v>
      </c>
      <c r="T15264" s="2" t="s">
        <v>4425</v>
      </c>
      <c r="U15264" s="2" t="s">
        <v>4425</v>
      </c>
      <c r="V15264" s="2">
        <v>45323</v>
      </c>
      <c r="W15264" s="2">
        <v>45314</v>
      </c>
    </row>
    <row r="15265" spans="1:23" x14ac:dyDescent="0.25">
      <c r="A15265" t="s">
        <v>4426</v>
      </c>
      <c r="B15265">
        <v>2067890</v>
      </c>
      <c r="C15265">
        <v>1925304</v>
      </c>
      <c r="D15265">
        <v>559</v>
      </c>
      <c r="E15265">
        <v>391</v>
      </c>
      <c r="F15265" t="s">
        <v>3036</v>
      </c>
      <c r="G15265" t="s">
        <v>3035</v>
      </c>
      <c r="H15265" t="s">
        <v>3037</v>
      </c>
      <c r="I15265" t="s">
        <v>3037</v>
      </c>
      <c r="J15265" t="s">
        <v>3036</v>
      </c>
      <c r="K15265" t="s">
        <v>3038</v>
      </c>
      <c r="L15265" t="s">
        <v>13766</v>
      </c>
      <c r="M15265" t="s">
        <v>13767</v>
      </c>
      <c r="N15265">
        <v>5011181705</v>
      </c>
      <c r="O15265">
        <v>5011181705</v>
      </c>
      <c r="P15265" s="1" t="s">
        <v>13745</v>
      </c>
      <c r="Q15265" s="1" t="s">
        <v>13745</v>
      </c>
      <c r="R15265">
        <v>831147</v>
      </c>
      <c r="S15265">
        <v>831147</v>
      </c>
      <c r="T15265" s="2" t="s">
        <v>4427</v>
      </c>
      <c r="U15265" s="2" t="s">
        <v>4427</v>
      </c>
      <c r="V15265" s="2">
        <v>45323</v>
      </c>
      <c r="W15265" s="2">
        <v>45314</v>
      </c>
    </row>
    <row r="15266" spans="1:23" x14ac:dyDescent="0.25">
      <c r="A15266" t="s">
        <v>4428</v>
      </c>
      <c r="B15266">
        <v>2067985</v>
      </c>
      <c r="C15266">
        <v>1925422</v>
      </c>
      <c r="D15266">
        <v>559</v>
      </c>
      <c r="E15266">
        <v>391</v>
      </c>
      <c r="F15266" t="s">
        <v>3036</v>
      </c>
      <c r="G15266" t="s">
        <v>3035</v>
      </c>
      <c r="H15266" t="s">
        <v>3037</v>
      </c>
      <c r="I15266" t="s">
        <v>3037</v>
      </c>
      <c r="J15266" t="s">
        <v>3036</v>
      </c>
      <c r="K15266" t="s">
        <v>3038</v>
      </c>
      <c r="L15266" t="s">
        <v>13766</v>
      </c>
      <c r="M15266" t="s">
        <v>13767</v>
      </c>
      <c r="N15266">
        <v>5011182171</v>
      </c>
      <c r="O15266">
        <v>5011182171</v>
      </c>
      <c r="P15266" s="1" t="s">
        <v>13745</v>
      </c>
      <c r="Q15266" s="1" t="s">
        <v>13745</v>
      </c>
      <c r="R15266">
        <v>831147</v>
      </c>
      <c r="S15266">
        <v>831147</v>
      </c>
      <c r="T15266" s="2" t="s">
        <v>4429</v>
      </c>
      <c r="U15266" s="2" t="s">
        <v>4429</v>
      </c>
      <c r="V15266" s="2">
        <v>45323</v>
      </c>
      <c r="W15266" s="2">
        <v>45314</v>
      </c>
    </row>
    <row r="15267" spans="1:23" x14ac:dyDescent="0.25">
      <c r="A15267" t="s">
        <v>4430</v>
      </c>
      <c r="B15267">
        <v>2067893</v>
      </c>
      <c r="C15267">
        <v>1925307</v>
      </c>
      <c r="D15267">
        <v>559</v>
      </c>
      <c r="E15267">
        <v>391</v>
      </c>
      <c r="F15267" t="s">
        <v>3036</v>
      </c>
      <c r="G15267" t="s">
        <v>3035</v>
      </c>
      <c r="H15267" t="s">
        <v>3037</v>
      </c>
      <c r="I15267" t="s">
        <v>3037</v>
      </c>
      <c r="J15267" t="s">
        <v>3036</v>
      </c>
      <c r="K15267" t="s">
        <v>3038</v>
      </c>
      <c r="L15267" t="s">
        <v>13766</v>
      </c>
      <c r="M15267" t="s">
        <v>13767</v>
      </c>
      <c r="N15267">
        <v>5011181707</v>
      </c>
      <c r="O15267">
        <v>5011181707</v>
      </c>
      <c r="P15267" s="1" t="s">
        <v>13745</v>
      </c>
      <c r="Q15267" s="1" t="s">
        <v>13745</v>
      </c>
      <c r="R15267">
        <v>831147</v>
      </c>
      <c r="S15267">
        <v>831147</v>
      </c>
      <c r="T15267" s="2" t="s">
        <v>4431</v>
      </c>
      <c r="U15267" s="2" t="s">
        <v>4431</v>
      </c>
      <c r="V15267" s="2">
        <v>45323</v>
      </c>
      <c r="W15267" s="2">
        <v>45314</v>
      </c>
    </row>
    <row r="15268" spans="1:23" x14ac:dyDescent="0.25">
      <c r="A15268" t="s">
        <v>4432</v>
      </c>
      <c r="B15268">
        <v>2063692</v>
      </c>
      <c r="C15268">
        <v>1921979</v>
      </c>
      <c r="D15268">
        <v>559</v>
      </c>
      <c r="E15268">
        <v>391</v>
      </c>
      <c r="F15268" t="s">
        <v>3036</v>
      </c>
      <c r="G15268" t="s">
        <v>3035</v>
      </c>
      <c r="H15268" t="s">
        <v>3037</v>
      </c>
      <c r="I15268" t="s">
        <v>3037</v>
      </c>
      <c r="J15268" t="s">
        <v>3036</v>
      </c>
      <c r="K15268" t="s">
        <v>3038</v>
      </c>
      <c r="L15268" t="s">
        <v>13766</v>
      </c>
      <c r="M15268" t="s">
        <v>13767</v>
      </c>
      <c r="N15268">
        <v>642203421</v>
      </c>
      <c r="O15268">
        <v>642203421</v>
      </c>
      <c r="P15268" s="1" t="s">
        <v>13732</v>
      </c>
      <c r="Q15268" s="1" t="s">
        <v>13732</v>
      </c>
      <c r="R15268">
        <v>831147</v>
      </c>
      <c r="S15268">
        <v>831147</v>
      </c>
      <c r="T15268" s="2" t="s">
        <v>4433</v>
      </c>
      <c r="U15268" s="2" t="s">
        <v>4433</v>
      </c>
      <c r="V15268" s="2">
        <v>45323</v>
      </c>
      <c r="W15268" s="2">
        <v>45314</v>
      </c>
    </row>
    <row r="15269" spans="1:23" x14ac:dyDescent="0.25">
      <c r="A15269" t="s">
        <v>4434</v>
      </c>
      <c r="B15269">
        <v>2062986</v>
      </c>
      <c r="C15269">
        <v>1921310</v>
      </c>
      <c r="D15269">
        <v>559</v>
      </c>
      <c r="E15269">
        <v>391</v>
      </c>
      <c r="F15269" t="s">
        <v>3036</v>
      </c>
      <c r="G15269" t="s">
        <v>3035</v>
      </c>
      <c r="H15269" t="s">
        <v>3037</v>
      </c>
      <c r="I15269" t="s">
        <v>3037</v>
      </c>
      <c r="J15269" t="s">
        <v>3036</v>
      </c>
      <c r="K15269" t="s">
        <v>3038</v>
      </c>
      <c r="L15269" t="s">
        <v>13766</v>
      </c>
      <c r="M15269" t="s">
        <v>13767</v>
      </c>
      <c r="N15269">
        <v>642216072</v>
      </c>
      <c r="O15269">
        <v>642216072</v>
      </c>
      <c r="P15269" s="1" t="s">
        <v>13732</v>
      </c>
      <c r="Q15269" s="1" t="s">
        <v>13732</v>
      </c>
      <c r="R15269">
        <v>831147</v>
      </c>
      <c r="S15269">
        <v>831147</v>
      </c>
      <c r="T15269" s="2" t="s">
        <v>4435</v>
      </c>
      <c r="U15269" s="2" t="s">
        <v>4435</v>
      </c>
      <c r="V15269" s="2">
        <v>45323</v>
      </c>
      <c r="W15269" s="2">
        <v>45314</v>
      </c>
    </row>
    <row r="15270" spans="1:23" x14ac:dyDescent="0.25">
      <c r="A15270" t="s">
        <v>4436</v>
      </c>
      <c r="B15270">
        <v>2065957</v>
      </c>
      <c r="C15270">
        <v>1923070</v>
      </c>
      <c r="D15270">
        <v>559</v>
      </c>
      <c r="E15270">
        <v>391</v>
      </c>
      <c r="F15270" t="s">
        <v>3036</v>
      </c>
      <c r="G15270" t="s">
        <v>3035</v>
      </c>
      <c r="H15270" t="s">
        <v>3037</v>
      </c>
      <c r="I15270" t="s">
        <v>3037</v>
      </c>
      <c r="J15270" t="s">
        <v>3036</v>
      </c>
      <c r="K15270" t="s">
        <v>3038</v>
      </c>
      <c r="L15270" t="s">
        <v>13766</v>
      </c>
      <c r="M15270" t="s">
        <v>13767</v>
      </c>
      <c r="N15270">
        <v>174096361</v>
      </c>
      <c r="O15270">
        <v>174096361</v>
      </c>
      <c r="P15270" s="1" t="s">
        <v>13728</v>
      </c>
      <c r="Q15270" s="1" t="s">
        <v>13728</v>
      </c>
      <c r="R15270">
        <v>831147</v>
      </c>
      <c r="S15270">
        <v>831147</v>
      </c>
      <c r="T15270" s="2" t="s">
        <v>4437</v>
      </c>
      <c r="U15270" s="2" t="s">
        <v>4437</v>
      </c>
      <c r="V15270" s="2">
        <v>45323</v>
      </c>
      <c r="W15270" s="2">
        <v>45314</v>
      </c>
    </row>
    <row r="15271" spans="1:23" x14ac:dyDescent="0.25">
      <c r="A15271" t="s">
        <v>4438</v>
      </c>
      <c r="B15271">
        <v>2062491</v>
      </c>
      <c r="C15271">
        <v>1920741</v>
      </c>
      <c r="D15271">
        <v>559</v>
      </c>
      <c r="E15271">
        <v>391</v>
      </c>
      <c r="F15271" t="s">
        <v>3036</v>
      </c>
      <c r="G15271" t="s">
        <v>3035</v>
      </c>
      <c r="H15271" t="s">
        <v>3037</v>
      </c>
      <c r="I15271" t="s">
        <v>3037</v>
      </c>
      <c r="J15271" t="s">
        <v>3036</v>
      </c>
      <c r="K15271" t="s">
        <v>3038</v>
      </c>
      <c r="L15271" t="s">
        <v>13766</v>
      </c>
      <c r="M15271" t="s">
        <v>13767</v>
      </c>
      <c r="N15271">
        <v>831904940</v>
      </c>
      <c r="O15271">
        <v>831904940</v>
      </c>
      <c r="P15271" s="1" t="s">
        <v>13740</v>
      </c>
      <c r="Q15271" s="1" t="s">
        <v>13740</v>
      </c>
      <c r="R15271">
        <v>831147</v>
      </c>
      <c r="S15271">
        <v>831147</v>
      </c>
      <c r="T15271" s="2" t="s">
        <v>4439</v>
      </c>
      <c r="U15271" s="2" t="s">
        <v>4439</v>
      </c>
      <c r="V15271" s="2">
        <v>45323</v>
      </c>
      <c r="W15271" s="2">
        <v>45314</v>
      </c>
    </row>
    <row r="15272" spans="1:23" x14ac:dyDescent="0.25">
      <c r="A15272" t="s">
        <v>4440</v>
      </c>
      <c r="B15272">
        <v>2062374</v>
      </c>
      <c r="C15272">
        <v>1920620</v>
      </c>
      <c r="D15272">
        <v>559</v>
      </c>
      <c r="E15272">
        <v>391</v>
      </c>
      <c r="F15272" t="s">
        <v>3036</v>
      </c>
      <c r="G15272" t="s">
        <v>3035</v>
      </c>
      <c r="H15272" t="s">
        <v>3037</v>
      </c>
      <c r="I15272" t="s">
        <v>3037</v>
      </c>
      <c r="J15272" t="s">
        <v>3036</v>
      </c>
      <c r="K15272" t="s">
        <v>3038</v>
      </c>
      <c r="L15272" t="s">
        <v>13766</v>
      </c>
      <c r="M15272" t="s">
        <v>13767</v>
      </c>
      <c r="N15272">
        <v>631690952</v>
      </c>
      <c r="O15272">
        <v>631690952</v>
      </c>
      <c r="P15272" s="1" t="s">
        <v>13740</v>
      </c>
      <c r="Q15272" s="1" t="s">
        <v>13740</v>
      </c>
      <c r="R15272">
        <v>831147</v>
      </c>
      <c r="S15272">
        <v>831147</v>
      </c>
      <c r="T15272" s="2" t="s">
        <v>4441</v>
      </c>
      <c r="U15272" s="2" t="s">
        <v>4441</v>
      </c>
      <c r="V15272" s="2">
        <v>45323</v>
      </c>
      <c r="W15272" s="2">
        <v>45314</v>
      </c>
    </row>
    <row r="15273" spans="1:23" x14ac:dyDescent="0.25">
      <c r="A15273" t="s">
        <v>4442</v>
      </c>
      <c r="B15273">
        <v>2068507</v>
      </c>
      <c r="C15273">
        <v>1975971</v>
      </c>
      <c r="D15273">
        <v>559</v>
      </c>
      <c r="E15273">
        <v>391</v>
      </c>
      <c r="F15273" t="s">
        <v>3036</v>
      </c>
      <c r="G15273" t="s">
        <v>3035</v>
      </c>
      <c r="H15273" t="s">
        <v>3037</v>
      </c>
      <c r="I15273" t="s">
        <v>3037</v>
      </c>
      <c r="J15273" t="s">
        <v>3036</v>
      </c>
      <c r="K15273" t="s">
        <v>3038</v>
      </c>
      <c r="L15273" t="s">
        <v>13766</v>
      </c>
      <c r="M15273" t="s">
        <v>13767</v>
      </c>
      <c r="N15273">
        <v>530805025</v>
      </c>
      <c r="O15273">
        <v>530805025</v>
      </c>
      <c r="P15273" s="1" t="s">
        <v>13729</v>
      </c>
      <c r="Q15273" s="1" t="s">
        <v>13729</v>
      </c>
      <c r="R15273">
        <v>831147</v>
      </c>
      <c r="S15273">
        <v>831147</v>
      </c>
      <c r="T15273" s="2" t="s">
        <v>4443</v>
      </c>
      <c r="U15273" s="2" t="s">
        <v>4443</v>
      </c>
      <c r="V15273" s="2">
        <v>45323</v>
      </c>
      <c r="W15273" s="2">
        <v>45314</v>
      </c>
    </row>
    <row r="15274" spans="1:23" x14ac:dyDescent="0.25">
      <c r="A15274" t="s">
        <v>4444</v>
      </c>
      <c r="B15274">
        <v>2067117</v>
      </c>
      <c r="C15274">
        <v>1924402</v>
      </c>
      <c r="D15274">
        <v>559</v>
      </c>
      <c r="E15274">
        <v>391</v>
      </c>
      <c r="F15274" t="s">
        <v>3036</v>
      </c>
      <c r="G15274" t="s">
        <v>3035</v>
      </c>
      <c r="H15274" t="s">
        <v>3037</v>
      </c>
      <c r="I15274" t="s">
        <v>3037</v>
      </c>
      <c r="J15274" t="s">
        <v>3036</v>
      </c>
      <c r="K15274" t="s">
        <v>3038</v>
      </c>
      <c r="L15274" t="s">
        <v>13766</v>
      </c>
      <c r="M15274" t="s">
        <v>13767</v>
      </c>
      <c r="N15274">
        <v>784933752</v>
      </c>
      <c r="O15274">
        <v>784933752</v>
      </c>
      <c r="P15274" s="1" t="s">
        <v>13734</v>
      </c>
      <c r="Q15274" s="1" t="s">
        <v>13734</v>
      </c>
      <c r="R15274">
        <v>831147</v>
      </c>
      <c r="S15274">
        <v>831147</v>
      </c>
      <c r="T15274" s="2" t="s">
        <v>4445</v>
      </c>
      <c r="U15274" s="2" t="s">
        <v>4445</v>
      </c>
      <c r="V15274" s="2">
        <v>45323</v>
      </c>
      <c r="W15274" s="2">
        <v>45314</v>
      </c>
    </row>
    <row r="15275" spans="1:23" x14ac:dyDescent="0.25">
      <c r="A15275" t="s">
        <v>4446</v>
      </c>
      <c r="B15275">
        <v>2061541</v>
      </c>
      <c r="C15275">
        <v>1919835</v>
      </c>
      <c r="D15275">
        <v>559</v>
      </c>
      <c r="E15275">
        <v>391</v>
      </c>
      <c r="F15275" t="s">
        <v>3036</v>
      </c>
      <c r="G15275" t="s">
        <v>3035</v>
      </c>
      <c r="H15275" t="s">
        <v>3037</v>
      </c>
      <c r="I15275" t="s">
        <v>3037</v>
      </c>
      <c r="J15275" t="s">
        <v>3036</v>
      </c>
      <c r="K15275" t="s">
        <v>3038</v>
      </c>
      <c r="L15275" t="s">
        <v>13766</v>
      </c>
      <c r="M15275" t="s">
        <v>13767</v>
      </c>
      <c r="N15275">
        <v>631716327</v>
      </c>
      <c r="O15275">
        <v>631716327</v>
      </c>
      <c r="P15275" s="1" t="s">
        <v>13740</v>
      </c>
      <c r="Q15275" s="1" t="s">
        <v>13740</v>
      </c>
      <c r="R15275">
        <v>831147</v>
      </c>
      <c r="S15275">
        <v>831147</v>
      </c>
      <c r="T15275" s="2" t="s">
        <v>4447</v>
      </c>
      <c r="U15275" s="2" t="s">
        <v>4447</v>
      </c>
      <c r="V15275" s="2">
        <v>45323</v>
      </c>
      <c r="W15275" s="2">
        <v>45314</v>
      </c>
    </row>
    <row r="15276" spans="1:23" x14ac:dyDescent="0.25">
      <c r="A15276" t="s">
        <v>4448</v>
      </c>
      <c r="B15276">
        <v>2061851</v>
      </c>
      <c r="C15276">
        <v>1920120</v>
      </c>
      <c r="D15276">
        <v>559</v>
      </c>
      <c r="E15276">
        <v>391</v>
      </c>
      <c r="F15276" t="s">
        <v>3036</v>
      </c>
      <c r="G15276" t="s">
        <v>3035</v>
      </c>
      <c r="H15276" t="s">
        <v>3037</v>
      </c>
      <c r="I15276" t="s">
        <v>3037</v>
      </c>
      <c r="J15276" t="s">
        <v>3036</v>
      </c>
      <c r="K15276" t="s">
        <v>3038</v>
      </c>
      <c r="L15276" t="s">
        <v>13766</v>
      </c>
      <c r="M15276" t="s">
        <v>13767</v>
      </c>
      <c r="N15276">
        <v>631717089</v>
      </c>
      <c r="O15276">
        <v>631717089</v>
      </c>
      <c r="P15276" s="1" t="s">
        <v>13740</v>
      </c>
      <c r="Q15276" s="1" t="s">
        <v>13740</v>
      </c>
      <c r="R15276">
        <v>831147</v>
      </c>
      <c r="S15276">
        <v>831147</v>
      </c>
      <c r="T15276" s="2" t="s">
        <v>4449</v>
      </c>
      <c r="U15276" s="2" t="s">
        <v>4449</v>
      </c>
      <c r="V15276" s="2">
        <v>45323</v>
      </c>
      <c r="W15276" s="2">
        <v>45314</v>
      </c>
    </row>
    <row r="15277" spans="1:23" x14ac:dyDescent="0.25">
      <c r="A15277" t="s">
        <v>4450</v>
      </c>
      <c r="B15277">
        <v>2066509</v>
      </c>
      <c r="C15277">
        <v>1923726</v>
      </c>
      <c r="D15277">
        <v>559</v>
      </c>
      <c r="E15277">
        <v>391</v>
      </c>
      <c r="F15277" t="s">
        <v>3036</v>
      </c>
      <c r="G15277" t="s">
        <v>3035</v>
      </c>
      <c r="H15277" t="s">
        <v>3037</v>
      </c>
      <c r="I15277" t="s">
        <v>3037</v>
      </c>
      <c r="J15277" t="s">
        <v>3036</v>
      </c>
      <c r="K15277" t="s">
        <v>3038</v>
      </c>
      <c r="L15277" t="s">
        <v>13766</v>
      </c>
      <c r="M15277" t="s">
        <v>13767</v>
      </c>
      <c r="N15277">
        <v>5010361353</v>
      </c>
      <c r="O15277">
        <v>5010361353</v>
      </c>
      <c r="P15277" s="1" t="s">
        <v>13737</v>
      </c>
      <c r="Q15277" s="1" t="s">
        <v>13737</v>
      </c>
      <c r="R15277">
        <v>831147</v>
      </c>
      <c r="S15277">
        <v>831147</v>
      </c>
      <c r="T15277" s="2" t="s">
        <v>4451</v>
      </c>
      <c r="U15277" s="2" t="s">
        <v>4451</v>
      </c>
      <c r="V15277" s="2">
        <v>45323</v>
      </c>
      <c r="W15277" s="2">
        <v>45314</v>
      </c>
    </row>
    <row r="15278" spans="1:23" x14ac:dyDescent="0.25">
      <c r="A15278" t="s">
        <v>4452</v>
      </c>
      <c r="B15278">
        <v>2067536</v>
      </c>
      <c r="C15278">
        <v>1924878</v>
      </c>
      <c r="D15278">
        <v>559</v>
      </c>
      <c r="E15278">
        <v>391</v>
      </c>
      <c r="F15278" t="s">
        <v>3036</v>
      </c>
      <c r="G15278" t="s">
        <v>3035</v>
      </c>
      <c r="H15278" t="s">
        <v>3037</v>
      </c>
      <c r="I15278" t="s">
        <v>3037</v>
      </c>
      <c r="J15278" t="s">
        <v>3036</v>
      </c>
      <c r="K15278" t="s">
        <v>3038</v>
      </c>
      <c r="L15278" t="s">
        <v>13766</v>
      </c>
      <c r="M15278" t="s">
        <v>13767</v>
      </c>
      <c r="N15278">
        <v>5011510029</v>
      </c>
      <c r="O15278">
        <v>5011510029</v>
      </c>
      <c r="P15278" s="1" t="s">
        <v>13745</v>
      </c>
      <c r="Q15278" s="1" t="s">
        <v>13745</v>
      </c>
      <c r="R15278">
        <v>831147</v>
      </c>
      <c r="S15278">
        <v>831147</v>
      </c>
      <c r="T15278" s="2" t="s">
        <v>4453</v>
      </c>
      <c r="U15278" s="2" t="s">
        <v>4453</v>
      </c>
      <c r="V15278" s="2">
        <v>45323</v>
      </c>
      <c r="W15278" s="2">
        <v>45314</v>
      </c>
    </row>
    <row r="15279" spans="1:23" x14ac:dyDescent="0.25">
      <c r="A15279" t="s">
        <v>4454</v>
      </c>
      <c r="B15279">
        <v>2067751</v>
      </c>
      <c r="C15279">
        <v>1925118</v>
      </c>
      <c r="D15279">
        <v>559</v>
      </c>
      <c r="E15279">
        <v>391</v>
      </c>
      <c r="F15279" t="s">
        <v>3036</v>
      </c>
      <c r="G15279" t="s">
        <v>3035</v>
      </c>
      <c r="H15279" t="s">
        <v>3037</v>
      </c>
      <c r="I15279" t="s">
        <v>3037</v>
      </c>
      <c r="J15279" t="s">
        <v>3036</v>
      </c>
      <c r="K15279" t="s">
        <v>3038</v>
      </c>
      <c r="L15279" t="s">
        <v>13766</v>
      </c>
      <c r="M15279" t="s">
        <v>13767</v>
      </c>
      <c r="N15279">
        <v>5116063561</v>
      </c>
      <c r="O15279">
        <v>5116063561</v>
      </c>
      <c r="P15279" s="1" t="s">
        <v>13742</v>
      </c>
      <c r="Q15279" s="1" t="s">
        <v>13742</v>
      </c>
      <c r="R15279">
        <v>831147</v>
      </c>
      <c r="S15279">
        <v>831147</v>
      </c>
      <c r="T15279" s="2" t="s">
        <v>4455</v>
      </c>
      <c r="U15279" s="2" t="s">
        <v>4455</v>
      </c>
      <c r="V15279" s="2">
        <v>45323</v>
      </c>
      <c r="W15279" s="2">
        <v>45314</v>
      </c>
    </row>
    <row r="15280" spans="1:23" x14ac:dyDescent="0.25">
      <c r="A15280" t="s">
        <v>4456</v>
      </c>
      <c r="B15280">
        <v>2068421</v>
      </c>
      <c r="C15280">
        <v>1957080</v>
      </c>
      <c r="D15280">
        <v>559</v>
      </c>
      <c r="E15280">
        <v>391</v>
      </c>
      <c r="F15280" t="s">
        <v>3036</v>
      </c>
      <c r="G15280" t="s">
        <v>3035</v>
      </c>
      <c r="H15280" t="s">
        <v>3037</v>
      </c>
      <c r="I15280" t="s">
        <v>3037</v>
      </c>
      <c r="J15280" t="s">
        <v>3036</v>
      </c>
      <c r="K15280" t="s">
        <v>3038</v>
      </c>
      <c r="L15280" t="s">
        <v>13766</v>
      </c>
      <c r="M15280" t="s">
        <v>13767</v>
      </c>
      <c r="N15280">
        <v>5131484756</v>
      </c>
      <c r="O15280">
        <v>5131484756</v>
      </c>
      <c r="P15280" s="1" t="s">
        <v>13735</v>
      </c>
      <c r="Q15280" s="1" t="s">
        <v>13735</v>
      </c>
      <c r="R15280">
        <v>831147</v>
      </c>
      <c r="S15280">
        <v>831147</v>
      </c>
      <c r="T15280" s="2" t="s">
        <v>4457</v>
      </c>
      <c r="U15280" s="2" t="s">
        <v>4457</v>
      </c>
      <c r="V15280" s="2">
        <v>45323</v>
      </c>
      <c r="W15280" s="2">
        <v>45314</v>
      </c>
    </row>
    <row r="15281" spans="1:23" x14ac:dyDescent="0.25">
      <c r="A15281" t="s">
        <v>4458</v>
      </c>
      <c r="B15281">
        <v>2062837</v>
      </c>
      <c r="C15281">
        <v>1921142</v>
      </c>
      <c r="D15281">
        <v>559</v>
      </c>
      <c r="E15281">
        <v>391</v>
      </c>
      <c r="F15281" t="s">
        <v>3036</v>
      </c>
      <c r="G15281" t="s">
        <v>3035</v>
      </c>
      <c r="H15281" t="s">
        <v>3037</v>
      </c>
      <c r="I15281" t="s">
        <v>3037</v>
      </c>
      <c r="J15281" t="s">
        <v>3036</v>
      </c>
      <c r="K15281" t="s">
        <v>3038</v>
      </c>
      <c r="L15281" t="s">
        <v>13766</v>
      </c>
      <c r="M15281" t="s">
        <v>13767</v>
      </c>
      <c r="N15281">
        <v>631688656</v>
      </c>
      <c r="O15281">
        <v>631688656</v>
      </c>
      <c r="P15281" s="1" t="s">
        <v>13740</v>
      </c>
      <c r="Q15281" s="1" t="s">
        <v>13740</v>
      </c>
      <c r="R15281">
        <v>831147</v>
      </c>
      <c r="S15281">
        <v>831147</v>
      </c>
      <c r="T15281" s="2" t="s">
        <v>4459</v>
      </c>
      <c r="U15281" s="2" t="s">
        <v>4459</v>
      </c>
      <c r="V15281" s="2">
        <v>45323</v>
      </c>
      <c r="W15281" s="2">
        <v>45314</v>
      </c>
    </row>
    <row r="15282" spans="1:23" x14ac:dyDescent="0.25">
      <c r="A15282" t="s">
        <v>4460</v>
      </c>
      <c r="B15282">
        <v>2068349</v>
      </c>
      <c r="C15282">
        <v>1944227</v>
      </c>
      <c r="D15282">
        <v>559</v>
      </c>
      <c r="E15282">
        <v>391</v>
      </c>
      <c r="F15282" t="s">
        <v>3036</v>
      </c>
      <c r="G15282" t="s">
        <v>3035</v>
      </c>
      <c r="H15282" t="s">
        <v>3037</v>
      </c>
      <c r="I15282" t="s">
        <v>3037</v>
      </c>
      <c r="J15282" t="s">
        <v>3036</v>
      </c>
      <c r="K15282" t="s">
        <v>3038</v>
      </c>
      <c r="L15282" t="s">
        <v>13766</v>
      </c>
      <c r="M15282" t="s">
        <v>13767</v>
      </c>
      <c r="N15282">
        <v>5131484899</v>
      </c>
      <c r="O15282">
        <v>5131484899</v>
      </c>
      <c r="P15282" s="1" t="s">
        <v>13735</v>
      </c>
      <c r="Q15282" s="1" t="s">
        <v>13735</v>
      </c>
      <c r="R15282">
        <v>831147</v>
      </c>
      <c r="S15282">
        <v>831147</v>
      </c>
      <c r="T15282" s="2" t="s">
        <v>4461</v>
      </c>
      <c r="U15282" s="2" t="s">
        <v>4461</v>
      </c>
      <c r="V15282" s="2">
        <v>45323</v>
      </c>
      <c r="W15282" s="2">
        <v>45314</v>
      </c>
    </row>
    <row r="15283" spans="1:23" x14ac:dyDescent="0.25">
      <c r="A15283" t="s">
        <v>4462</v>
      </c>
      <c r="B15283">
        <v>2061849</v>
      </c>
      <c r="C15283">
        <v>1920118</v>
      </c>
      <c r="D15283">
        <v>559</v>
      </c>
      <c r="E15283">
        <v>391</v>
      </c>
      <c r="F15283" t="s">
        <v>3036</v>
      </c>
      <c r="G15283" t="s">
        <v>3035</v>
      </c>
      <c r="H15283" t="s">
        <v>3037</v>
      </c>
      <c r="I15283" t="s">
        <v>3037</v>
      </c>
      <c r="J15283" t="s">
        <v>3036</v>
      </c>
      <c r="K15283" t="s">
        <v>3038</v>
      </c>
      <c r="L15283" t="s">
        <v>13766</v>
      </c>
      <c r="M15283" t="s">
        <v>13767</v>
      </c>
      <c r="N15283">
        <v>631717082</v>
      </c>
      <c r="O15283">
        <v>631717082</v>
      </c>
      <c r="P15283" s="1" t="s">
        <v>13740</v>
      </c>
      <c r="Q15283" s="1" t="s">
        <v>13740</v>
      </c>
      <c r="R15283">
        <v>831147</v>
      </c>
      <c r="S15283">
        <v>831147</v>
      </c>
      <c r="T15283" s="2" t="s">
        <v>4463</v>
      </c>
      <c r="U15283" s="2" t="s">
        <v>4463</v>
      </c>
      <c r="V15283" s="2">
        <v>45323</v>
      </c>
      <c r="W15283" s="2">
        <v>45314</v>
      </c>
    </row>
    <row r="15284" spans="1:23" x14ac:dyDescent="0.25">
      <c r="A15284" t="s">
        <v>4464</v>
      </c>
      <c r="B15284">
        <v>2067830</v>
      </c>
      <c r="C15284">
        <v>1925210</v>
      </c>
      <c r="D15284">
        <v>559</v>
      </c>
      <c r="E15284">
        <v>391</v>
      </c>
      <c r="F15284" t="s">
        <v>3036</v>
      </c>
      <c r="G15284" t="s">
        <v>3035</v>
      </c>
      <c r="H15284" t="s">
        <v>3037</v>
      </c>
      <c r="I15284" t="s">
        <v>3037</v>
      </c>
      <c r="J15284" t="s">
        <v>3036</v>
      </c>
      <c r="K15284" t="s">
        <v>3038</v>
      </c>
      <c r="L15284" t="s">
        <v>13766</v>
      </c>
      <c r="M15284" t="s">
        <v>13767</v>
      </c>
      <c r="N15284">
        <v>5011510846</v>
      </c>
      <c r="O15284">
        <v>5011510846</v>
      </c>
      <c r="P15284" s="1" t="s">
        <v>13745</v>
      </c>
      <c r="Q15284" s="1" t="s">
        <v>13745</v>
      </c>
      <c r="R15284">
        <v>831147</v>
      </c>
      <c r="S15284">
        <v>831147</v>
      </c>
      <c r="T15284" s="2" t="s">
        <v>4465</v>
      </c>
      <c r="U15284" s="2" t="s">
        <v>4465</v>
      </c>
      <c r="V15284" s="2">
        <v>45323</v>
      </c>
      <c r="W15284" s="2">
        <v>45314</v>
      </c>
    </row>
    <row r="15285" spans="1:23" x14ac:dyDescent="0.25">
      <c r="A15285" t="s">
        <v>4466</v>
      </c>
      <c r="B15285">
        <v>2061774</v>
      </c>
      <c r="C15285">
        <v>1920036</v>
      </c>
      <c r="D15285">
        <v>559</v>
      </c>
      <c r="E15285">
        <v>391</v>
      </c>
      <c r="F15285" t="s">
        <v>3036</v>
      </c>
      <c r="G15285" t="s">
        <v>3035</v>
      </c>
      <c r="H15285" t="s">
        <v>3037</v>
      </c>
      <c r="I15285" t="s">
        <v>3037</v>
      </c>
      <c r="J15285" t="s">
        <v>3036</v>
      </c>
      <c r="K15285" t="s">
        <v>3038</v>
      </c>
      <c r="L15285" t="s">
        <v>13766</v>
      </c>
      <c r="M15285" t="s">
        <v>13767</v>
      </c>
      <c r="N15285">
        <v>631715972</v>
      </c>
      <c r="O15285">
        <v>631715972</v>
      </c>
      <c r="P15285" s="1" t="s">
        <v>13740</v>
      </c>
      <c r="Q15285" s="1" t="s">
        <v>13740</v>
      </c>
      <c r="R15285">
        <v>831147</v>
      </c>
      <c r="S15285">
        <v>831147</v>
      </c>
      <c r="T15285" s="2" t="s">
        <v>4467</v>
      </c>
      <c r="U15285" s="2" t="s">
        <v>4467</v>
      </c>
      <c r="V15285" s="2">
        <v>45323</v>
      </c>
      <c r="W15285" s="2">
        <v>45314</v>
      </c>
    </row>
    <row r="15286" spans="1:23" x14ac:dyDescent="0.25">
      <c r="A15286" t="s">
        <v>4468</v>
      </c>
      <c r="B15286">
        <v>2068044</v>
      </c>
      <c r="C15286">
        <v>1925482</v>
      </c>
      <c r="D15286">
        <v>559</v>
      </c>
      <c r="E15286">
        <v>391</v>
      </c>
      <c r="F15286" t="s">
        <v>3036</v>
      </c>
      <c r="G15286" t="s">
        <v>3035</v>
      </c>
      <c r="H15286" t="s">
        <v>3037</v>
      </c>
      <c r="I15286" t="s">
        <v>3037</v>
      </c>
      <c r="J15286" t="s">
        <v>3036</v>
      </c>
      <c r="K15286" t="s">
        <v>3038</v>
      </c>
      <c r="L15286" t="s">
        <v>13766</v>
      </c>
      <c r="M15286" t="s">
        <v>13767</v>
      </c>
      <c r="N15286">
        <v>5011181501</v>
      </c>
      <c r="O15286">
        <v>5011181501</v>
      </c>
      <c r="P15286" s="1" t="s">
        <v>13745</v>
      </c>
      <c r="Q15286" s="1" t="s">
        <v>13745</v>
      </c>
      <c r="R15286">
        <v>831147</v>
      </c>
      <c r="S15286">
        <v>831147</v>
      </c>
      <c r="T15286" s="2" t="s">
        <v>4469</v>
      </c>
      <c r="U15286" s="2" t="s">
        <v>4469</v>
      </c>
      <c r="V15286" s="2">
        <v>45323</v>
      </c>
      <c r="W15286" s="2">
        <v>45314</v>
      </c>
    </row>
    <row r="15287" spans="1:23" x14ac:dyDescent="0.25">
      <c r="A15287" t="s">
        <v>4470</v>
      </c>
      <c r="B15287">
        <v>2063486</v>
      </c>
      <c r="C15287">
        <v>1921719</v>
      </c>
      <c r="D15287">
        <v>559</v>
      </c>
      <c r="E15287">
        <v>391</v>
      </c>
      <c r="F15287" t="s">
        <v>3036</v>
      </c>
      <c r="G15287" t="s">
        <v>3035</v>
      </c>
      <c r="H15287" t="s">
        <v>3037</v>
      </c>
      <c r="I15287" t="s">
        <v>3037</v>
      </c>
      <c r="J15287" t="s">
        <v>3036</v>
      </c>
      <c r="K15287" t="s">
        <v>3038</v>
      </c>
      <c r="L15287" t="s">
        <v>13766</v>
      </c>
      <c r="M15287" t="s">
        <v>13767</v>
      </c>
      <c r="N15287">
        <v>642216015</v>
      </c>
      <c r="O15287">
        <v>642216015</v>
      </c>
      <c r="P15287" s="1" t="s">
        <v>13732</v>
      </c>
      <c r="Q15287" s="1" t="s">
        <v>13732</v>
      </c>
      <c r="R15287">
        <v>831147</v>
      </c>
      <c r="S15287">
        <v>831147</v>
      </c>
      <c r="T15287" s="2" t="s">
        <v>4471</v>
      </c>
      <c r="U15287" s="2" t="s">
        <v>4471</v>
      </c>
      <c r="V15287" s="2">
        <v>45323</v>
      </c>
      <c r="W15287" s="2">
        <v>45314</v>
      </c>
    </row>
    <row r="15288" spans="1:23" x14ac:dyDescent="0.25">
      <c r="A15288" t="s">
        <v>4472</v>
      </c>
      <c r="B15288">
        <v>2063981</v>
      </c>
      <c r="C15288">
        <v>1922355</v>
      </c>
      <c r="D15288">
        <v>559</v>
      </c>
      <c r="E15288">
        <v>391</v>
      </c>
      <c r="F15288" t="s">
        <v>3036</v>
      </c>
      <c r="G15288" t="s">
        <v>3035</v>
      </c>
      <c r="H15288" t="s">
        <v>3037</v>
      </c>
      <c r="I15288" t="s">
        <v>3037</v>
      </c>
      <c r="J15288" t="s">
        <v>3036</v>
      </c>
      <c r="K15288" t="s">
        <v>3038</v>
      </c>
      <c r="L15288" t="s">
        <v>13766</v>
      </c>
      <c r="M15288" t="s">
        <v>13767</v>
      </c>
      <c r="N15288">
        <v>174094490</v>
      </c>
      <c r="O15288">
        <v>174094490</v>
      </c>
      <c r="P15288" s="1" t="s">
        <v>13728</v>
      </c>
      <c r="Q15288" s="1" t="s">
        <v>13728</v>
      </c>
      <c r="R15288">
        <v>831147</v>
      </c>
      <c r="S15288">
        <v>831147</v>
      </c>
      <c r="T15288" s="2" t="s">
        <v>4473</v>
      </c>
      <c r="U15288" s="2" t="s">
        <v>4473</v>
      </c>
      <c r="V15288" s="2">
        <v>45323</v>
      </c>
      <c r="W15288" s="2">
        <v>45314</v>
      </c>
    </row>
    <row r="15289" spans="1:23" x14ac:dyDescent="0.25">
      <c r="A15289" t="s">
        <v>4474</v>
      </c>
      <c r="B15289">
        <v>2061626</v>
      </c>
      <c r="C15289">
        <v>1919935</v>
      </c>
      <c r="D15289">
        <v>559</v>
      </c>
      <c r="E15289">
        <v>391</v>
      </c>
      <c r="F15289" t="s">
        <v>3036</v>
      </c>
      <c r="G15289" t="s">
        <v>3035</v>
      </c>
      <c r="H15289" t="s">
        <v>3037</v>
      </c>
      <c r="I15289" t="s">
        <v>3037</v>
      </c>
      <c r="J15289" t="s">
        <v>3036</v>
      </c>
      <c r="K15289" t="s">
        <v>3038</v>
      </c>
      <c r="L15289" t="s">
        <v>13766</v>
      </c>
      <c r="M15289" t="s">
        <v>13767</v>
      </c>
      <c r="N15289">
        <v>631715480</v>
      </c>
      <c r="O15289">
        <v>631715480</v>
      </c>
      <c r="P15289" s="1" t="s">
        <v>13740</v>
      </c>
      <c r="Q15289" s="1" t="s">
        <v>13740</v>
      </c>
      <c r="R15289">
        <v>831147</v>
      </c>
      <c r="S15289">
        <v>831147</v>
      </c>
      <c r="T15289" s="2" t="s">
        <v>4475</v>
      </c>
      <c r="U15289" s="2" t="s">
        <v>4475</v>
      </c>
      <c r="V15289" s="2">
        <v>45323</v>
      </c>
      <c r="W15289" s="2">
        <v>45314</v>
      </c>
    </row>
    <row r="15290" spans="1:23" x14ac:dyDescent="0.25">
      <c r="A15290" t="s">
        <v>4476</v>
      </c>
      <c r="B15290">
        <v>2061190</v>
      </c>
      <c r="C15290">
        <v>1919449</v>
      </c>
      <c r="D15290">
        <v>559</v>
      </c>
      <c r="E15290">
        <v>391</v>
      </c>
      <c r="F15290" t="s">
        <v>3036</v>
      </c>
      <c r="G15290" t="s">
        <v>3035</v>
      </c>
      <c r="H15290" t="s">
        <v>3037</v>
      </c>
      <c r="I15290" t="s">
        <v>3037</v>
      </c>
      <c r="J15290" t="s">
        <v>3036</v>
      </c>
      <c r="K15290" t="s">
        <v>3038</v>
      </c>
      <c r="L15290" t="s">
        <v>13766</v>
      </c>
      <c r="M15290" t="s">
        <v>13767</v>
      </c>
      <c r="N15290">
        <v>491688184</v>
      </c>
      <c r="O15290">
        <v>491688184</v>
      </c>
      <c r="P15290" s="1" t="s">
        <v>13733</v>
      </c>
      <c r="Q15290" s="1" t="s">
        <v>13733</v>
      </c>
      <c r="R15290">
        <v>831147</v>
      </c>
      <c r="S15290">
        <v>831147</v>
      </c>
      <c r="T15290" s="2" t="s">
        <v>4477</v>
      </c>
      <c r="U15290" s="2" t="s">
        <v>4477</v>
      </c>
      <c r="V15290" s="2">
        <v>45323</v>
      </c>
      <c r="W15290" s="2">
        <v>45314</v>
      </c>
    </row>
    <row r="15291" spans="1:23" x14ac:dyDescent="0.25">
      <c r="A15291" t="s">
        <v>4478</v>
      </c>
      <c r="B15291">
        <v>2067546</v>
      </c>
      <c r="C15291">
        <v>1924886</v>
      </c>
      <c r="D15291">
        <v>559</v>
      </c>
      <c r="E15291">
        <v>391</v>
      </c>
      <c r="F15291" t="s">
        <v>3036</v>
      </c>
      <c r="G15291" t="s">
        <v>3035</v>
      </c>
      <c r="H15291" t="s">
        <v>3037</v>
      </c>
      <c r="I15291" t="s">
        <v>3037</v>
      </c>
      <c r="J15291" t="s">
        <v>3036</v>
      </c>
      <c r="K15291" t="s">
        <v>3038</v>
      </c>
      <c r="L15291" t="s">
        <v>13766</v>
      </c>
      <c r="M15291" t="s">
        <v>13767</v>
      </c>
      <c r="N15291">
        <v>5011510185</v>
      </c>
      <c r="O15291">
        <v>5011510185</v>
      </c>
      <c r="P15291" s="1" t="s">
        <v>13745</v>
      </c>
      <c r="Q15291" s="1" t="s">
        <v>13745</v>
      </c>
      <c r="R15291">
        <v>831147</v>
      </c>
      <c r="S15291">
        <v>831147</v>
      </c>
      <c r="T15291" s="2" t="s">
        <v>4479</v>
      </c>
      <c r="U15291" s="2" t="s">
        <v>4479</v>
      </c>
      <c r="V15291" s="2">
        <v>45323</v>
      </c>
      <c r="W15291" s="2">
        <v>45314</v>
      </c>
    </row>
    <row r="15292" spans="1:23" x14ac:dyDescent="0.25">
      <c r="A15292" t="s">
        <v>4480</v>
      </c>
      <c r="B15292">
        <v>2066835</v>
      </c>
      <c r="C15292">
        <v>1924100</v>
      </c>
      <c r="D15292">
        <v>559</v>
      </c>
      <c r="E15292">
        <v>391</v>
      </c>
      <c r="F15292" t="s">
        <v>3036</v>
      </c>
      <c r="G15292" t="s">
        <v>3035</v>
      </c>
      <c r="H15292" t="s">
        <v>3037</v>
      </c>
      <c r="I15292" t="s">
        <v>3037</v>
      </c>
      <c r="J15292" t="s">
        <v>3036</v>
      </c>
      <c r="K15292" t="s">
        <v>3038</v>
      </c>
      <c r="L15292" t="s">
        <v>13766</v>
      </c>
      <c r="M15292" t="s">
        <v>13767</v>
      </c>
      <c r="N15292">
        <v>5001346856</v>
      </c>
      <c r="O15292">
        <v>5001346856</v>
      </c>
      <c r="P15292" s="1" t="s">
        <v>13743</v>
      </c>
      <c r="Q15292" s="1" t="s">
        <v>13743</v>
      </c>
      <c r="R15292">
        <v>831147</v>
      </c>
      <c r="S15292">
        <v>831147</v>
      </c>
      <c r="T15292" s="2" t="s">
        <v>4481</v>
      </c>
      <c r="U15292" s="2" t="s">
        <v>4481</v>
      </c>
      <c r="V15292" s="2">
        <v>45323</v>
      </c>
      <c r="W15292" s="2">
        <v>45314</v>
      </c>
    </row>
    <row r="15293" spans="1:23" x14ac:dyDescent="0.25">
      <c r="A15293" t="s">
        <v>4482</v>
      </c>
      <c r="B15293">
        <v>2068516</v>
      </c>
      <c r="C15293">
        <v>1978309</v>
      </c>
      <c r="D15293">
        <v>559</v>
      </c>
      <c r="E15293">
        <v>391</v>
      </c>
      <c r="F15293" t="s">
        <v>3036</v>
      </c>
      <c r="G15293" t="s">
        <v>3035</v>
      </c>
      <c r="H15293" t="s">
        <v>3037</v>
      </c>
      <c r="I15293" t="s">
        <v>3037</v>
      </c>
      <c r="J15293" t="s">
        <v>3036</v>
      </c>
      <c r="K15293" t="s">
        <v>3038</v>
      </c>
      <c r="L15293" t="s">
        <v>13766</v>
      </c>
      <c r="M15293" t="s">
        <v>13767</v>
      </c>
      <c r="N15293">
        <v>530805027</v>
      </c>
      <c r="O15293">
        <v>530805027</v>
      </c>
      <c r="P15293" s="1" t="s">
        <v>13729</v>
      </c>
      <c r="Q15293" s="1" t="s">
        <v>13729</v>
      </c>
      <c r="R15293">
        <v>831147</v>
      </c>
      <c r="S15293">
        <v>831147</v>
      </c>
      <c r="T15293" s="2" t="s">
        <v>4483</v>
      </c>
      <c r="U15293" s="2" t="s">
        <v>4483</v>
      </c>
      <c r="V15293" s="2">
        <v>45323</v>
      </c>
      <c r="W15293" s="2">
        <v>45314</v>
      </c>
    </row>
    <row r="15294" spans="1:23" x14ac:dyDescent="0.25">
      <c r="A15294" t="s">
        <v>4484</v>
      </c>
      <c r="B15294">
        <v>2066530</v>
      </c>
      <c r="C15294">
        <v>1923750</v>
      </c>
      <c r="D15294">
        <v>559</v>
      </c>
      <c r="E15294">
        <v>391</v>
      </c>
      <c r="F15294" t="s">
        <v>3036</v>
      </c>
      <c r="G15294" t="s">
        <v>3035</v>
      </c>
      <c r="H15294" t="s">
        <v>3037</v>
      </c>
      <c r="I15294" t="s">
        <v>3037</v>
      </c>
      <c r="J15294" t="s">
        <v>3036</v>
      </c>
      <c r="K15294" t="s">
        <v>3038</v>
      </c>
      <c r="L15294" t="s">
        <v>13766</v>
      </c>
      <c r="M15294" t="s">
        <v>13767</v>
      </c>
      <c r="N15294">
        <v>5010361394</v>
      </c>
      <c r="O15294">
        <v>5010361394</v>
      </c>
      <c r="P15294" s="1" t="s">
        <v>13737</v>
      </c>
      <c r="Q15294" s="1" t="s">
        <v>13737</v>
      </c>
      <c r="R15294">
        <v>831147</v>
      </c>
      <c r="S15294">
        <v>831147</v>
      </c>
      <c r="T15294" s="2" t="s">
        <v>4485</v>
      </c>
      <c r="U15294" s="2" t="s">
        <v>4485</v>
      </c>
      <c r="V15294" s="2">
        <v>45323</v>
      </c>
      <c r="W15294" s="2">
        <v>45314</v>
      </c>
    </row>
    <row r="15295" spans="1:23" x14ac:dyDescent="0.25">
      <c r="A15295" t="s">
        <v>4486</v>
      </c>
      <c r="B15295">
        <v>2061608</v>
      </c>
      <c r="C15295">
        <v>1919916</v>
      </c>
      <c r="D15295">
        <v>559</v>
      </c>
      <c r="E15295">
        <v>391</v>
      </c>
      <c r="F15295" t="s">
        <v>3036</v>
      </c>
      <c r="G15295" t="s">
        <v>3035</v>
      </c>
      <c r="H15295" t="s">
        <v>3037</v>
      </c>
      <c r="I15295" t="s">
        <v>3037</v>
      </c>
      <c r="J15295" t="s">
        <v>3036</v>
      </c>
      <c r="K15295" t="s">
        <v>3038</v>
      </c>
      <c r="L15295" t="s">
        <v>13766</v>
      </c>
      <c r="M15295" t="s">
        <v>13767</v>
      </c>
      <c r="N15295">
        <v>831894335</v>
      </c>
      <c r="O15295">
        <v>831894335</v>
      </c>
      <c r="P15295" s="1" t="s">
        <v>13740</v>
      </c>
      <c r="Q15295" s="1" t="s">
        <v>13740</v>
      </c>
      <c r="R15295">
        <v>831147</v>
      </c>
      <c r="S15295">
        <v>831147</v>
      </c>
      <c r="T15295" s="2" t="s">
        <v>4487</v>
      </c>
      <c r="U15295" s="2" t="s">
        <v>4487</v>
      </c>
      <c r="V15295" s="2">
        <v>45323</v>
      </c>
      <c r="W15295" s="2">
        <v>45314</v>
      </c>
    </row>
    <row r="15296" spans="1:23" x14ac:dyDescent="0.25">
      <c r="A15296" t="s">
        <v>4488</v>
      </c>
      <c r="B15296">
        <v>2061285</v>
      </c>
      <c r="C15296">
        <v>1919544</v>
      </c>
      <c r="D15296">
        <v>559</v>
      </c>
      <c r="E15296">
        <v>391</v>
      </c>
      <c r="F15296" t="s">
        <v>3036</v>
      </c>
      <c r="G15296" t="s">
        <v>3035</v>
      </c>
      <c r="H15296" t="s">
        <v>3037</v>
      </c>
      <c r="I15296" t="s">
        <v>3037</v>
      </c>
      <c r="J15296" t="s">
        <v>3036</v>
      </c>
      <c r="K15296" t="s">
        <v>3038</v>
      </c>
      <c r="L15296" t="s">
        <v>13766</v>
      </c>
      <c r="M15296" t="s">
        <v>13767</v>
      </c>
      <c r="N15296">
        <v>792252275</v>
      </c>
      <c r="O15296">
        <v>792252275</v>
      </c>
      <c r="P15296" s="1" t="s">
        <v>13736</v>
      </c>
      <c r="Q15296" s="1" t="s">
        <v>13736</v>
      </c>
      <c r="R15296">
        <v>831147</v>
      </c>
      <c r="S15296">
        <v>831147</v>
      </c>
      <c r="T15296" s="2" t="s">
        <v>4489</v>
      </c>
      <c r="U15296" s="2" t="s">
        <v>4489</v>
      </c>
      <c r="V15296" s="2">
        <v>45323</v>
      </c>
      <c r="W15296" s="2">
        <v>45314</v>
      </c>
    </row>
    <row r="15297" spans="1:23" x14ac:dyDescent="0.25">
      <c r="A15297" t="s">
        <v>4490</v>
      </c>
      <c r="B15297">
        <v>2063808</v>
      </c>
      <c r="C15297">
        <v>1922153</v>
      </c>
      <c r="D15297">
        <v>559</v>
      </c>
      <c r="E15297">
        <v>391</v>
      </c>
      <c r="F15297" t="s">
        <v>3036</v>
      </c>
      <c r="G15297" t="s">
        <v>3035</v>
      </c>
      <c r="H15297" t="s">
        <v>3037</v>
      </c>
      <c r="I15297" t="s">
        <v>3037</v>
      </c>
      <c r="J15297" t="s">
        <v>3036</v>
      </c>
      <c r="K15297" t="s">
        <v>3038</v>
      </c>
      <c r="L15297" t="s">
        <v>13766</v>
      </c>
      <c r="M15297" t="s">
        <v>13767</v>
      </c>
      <c r="N15297">
        <v>243163780</v>
      </c>
      <c r="O15297">
        <v>243163780</v>
      </c>
      <c r="P15297" s="1" t="s">
        <v>13732</v>
      </c>
      <c r="Q15297" s="1" t="s">
        <v>13732</v>
      </c>
      <c r="R15297">
        <v>831147</v>
      </c>
      <c r="S15297">
        <v>831147</v>
      </c>
      <c r="T15297" s="2" t="s">
        <v>4491</v>
      </c>
      <c r="U15297" s="2" t="s">
        <v>4491</v>
      </c>
      <c r="V15297" s="2">
        <v>45323</v>
      </c>
      <c r="W15297" s="2">
        <v>45314</v>
      </c>
    </row>
    <row r="15298" spans="1:23" x14ac:dyDescent="0.25">
      <c r="A15298" t="s">
        <v>4492</v>
      </c>
      <c r="B15298">
        <v>2066059</v>
      </c>
      <c r="C15298">
        <v>1923189</v>
      </c>
      <c r="D15298">
        <v>559</v>
      </c>
      <c r="E15298">
        <v>391</v>
      </c>
      <c r="F15298" t="s">
        <v>3036</v>
      </c>
      <c r="G15298" t="s">
        <v>3035</v>
      </c>
      <c r="H15298" t="s">
        <v>3037</v>
      </c>
      <c r="I15298" t="s">
        <v>3037</v>
      </c>
      <c r="J15298" t="s">
        <v>3036</v>
      </c>
      <c r="K15298" t="s">
        <v>3038</v>
      </c>
      <c r="L15298" t="s">
        <v>13766</v>
      </c>
      <c r="M15298" t="s">
        <v>13767</v>
      </c>
      <c r="N15298">
        <v>573266633</v>
      </c>
      <c r="O15298">
        <v>573266633</v>
      </c>
      <c r="P15298" s="1" t="s">
        <v>13752</v>
      </c>
      <c r="Q15298" s="1" t="s">
        <v>13752</v>
      </c>
      <c r="R15298">
        <v>831147</v>
      </c>
      <c r="S15298">
        <v>831147</v>
      </c>
      <c r="T15298" s="2" t="s">
        <v>4493</v>
      </c>
      <c r="U15298" s="2" t="s">
        <v>4493</v>
      </c>
      <c r="V15298" s="2">
        <v>45323</v>
      </c>
      <c r="W15298" s="2">
        <v>45314</v>
      </c>
    </row>
    <row r="15299" spans="1:23" x14ac:dyDescent="0.25">
      <c r="A15299" t="s">
        <v>4494</v>
      </c>
      <c r="B15299">
        <v>2061251</v>
      </c>
      <c r="C15299">
        <v>1919511</v>
      </c>
      <c r="D15299">
        <v>559</v>
      </c>
      <c r="E15299">
        <v>391</v>
      </c>
      <c r="F15299" t="s">
        <v>3036</v>
      </c>
      <c r="G15299" t="s">
        <v>3035</v>
      </c>
      <c r="H15299" t="s">
        <v>3037</v>
      </c>
      <c r="I15299" t="s">
        <v>3037</v>
      </c>
      <c r="J15299" t="s">
        <v>3036</v>
      </c>
      <c r="K15299" t="s">
        <v>3038</v>
      </c>
      <c r="L15299" t="s">
        <v>13766</v>
      </c>
      <c r="M15299" t="s">
        <v>13767</v>
      </c>
      <c r="N15299">
        <v>792251509</v>
      </c>
      <c r="O15299">
        <v>792251509</v>
      </c>
      <c r="P15299" s="1" t="s">
        <v>13736</v>
      </c>
      <c r="Q15299" s="1" t="s">
        <v>13736</v>
      </c>
      <c r="R15299">
        <v>831147</v>
      </c>
      <c r="S15299">
        <v>831147</v>
      </c>
      <c r="T15299" s="2" t="s">
        <v>4495</v>
      </c>
      <c r="U15299" s="2" t="s">
        <v>4495</v>
      </c>
      <c r="V15299" s="2">
        <v>45323</v>
      </c>
      <c r="W15299" s="2">
        <v>45314</v>
      </c>
    </row>
    <row r="15300" spans="1:23" x14ac:dyDescent="0.25">
      <c r="A15300" t="s">
        <v>4496</v>
      </c>
      <c r="B15300">
        <v>2066729</v>
      </c>
      <c r="C15300">
        <v>1923986</v>
      </c>
      <c r="D15300">
        <v>559</v>
      </c>
      <c r="E15300">
        <v>391</v>
      </c>
      <c r="F15300" t="s">
        <v>3036</v>
      </c>
      <c r="G15300" t="s">
        <v>3035</v>
      </c>
      <c r="H15300" t="s">
        <v>3037</v>
      </c>
      <c r="I15300" t="s">
        <v>3037</v>
      </c>
      <c r="J15300" t="s">
        <v>3036</v>
      </c>
      <c r="K15300" t="s">
        <v>3038</v>
      </c>
      <c r="L15300" t="s">
        <v>13766</v>
      </c>
      <c r="M15300" t="s">
        <v>13767</v>
      </c>
      <c r="N15300">
        <v>175385037</v>
      </c>
      <c r="O15300">
        <v>175385037</v>
      </c>
      <c r="P15300" s="1" t="s">
        <v>13749</v>
      </c>
      <c r="Q15300" s="1" t="s">
        <v>13749</v>
      </c>
      <c r="R15300">
        <v>831147</v>
      </c>
      <c r="S15300">
        <v>831147</v>
      </c>
      <c r="T15300" s="2" t="s">
        <v>4497</v>
      </c>
      <c r="U15300" s="2" t="s">
        <v>4497</v>
      </c>
      <c r="V15300" s="2">
        <v>45323</v>
      </c>
      <c r="W15300" s="2">
        <v>45314</v>
      </c>
    </row>
    <row r="15301" spans="1:23" x14ac:dyDescent="0.25">
      <c r="A15301" t="s">
        <v>4498</v>
      </c>
      <c r="B15301">
        <v>2062783</v>
      </c>
      <c r="C15301">
        <v>1921079</v>
      </c>
      <c r="D15301">
        <v>559</v>
      </c>
      <c r="E15301">
        <v>391</v>
      </c>
      <c r="F15301" t="s">
        <v>3036</v>
      </c>
      <c r="G15301" t="s">
        <v>3035</v>
      </c>
      <c r="H15301" t="s">
        <v>3037</v>
      </c>
      <c r="I15301" t="s">
        <v>3037</v>
      </c>
      <c r="J15301" t="s">
        <v>3036</v>
      </c>
      <c r="K15301" t="s">
        <v>3038</v>
      </c>
      <c r="L15301" t="s">
        <v>13766</v>
      </c>
      <c r="M15301" t="s">
        <v>13767</v>
      </c>
      <c r="N15301">
        <v>631703792</v>
      </c>
      <c r="O15301">
        <v>631703792</v>
      </c>
      <c r="P15301" s="1" t="s">
        <v>13740</v>
      </c>
      <c r="Q15301" s="1" t="s">
        <v>13740</v>
      </c>
      <c r="R15301">
        <v>831147</v>
      </c>
      <c r="S15301">
        <v>831147</v>
      </c>
      <c r="T15301" s="2" t="s">
        <v>4499</v>
      </c>
      <c r="U15301" s="2" t="s">
        <v>4499</v>
      </c>
      <c r="V15301" s="2">
        <v>45323</v>
      </c>
      <c r="W15301" s="2">
        <v>45314</v>
      </c>
    </row>
    <row r="15302" spans="1:23" x14ac:dyDescent="0.25">
      <c r="A15302" t="s">
        <v>4500</v>
      </c>
      <c r="B15302">
        <v>2065598</v>
      </c>
      <c r="C15302">
        <v>1922651</v>
      </c>
      <c r="D15302">
        <v>559</v>
      </c>
      <c r="E15302">
        <v>391</v>
      </c>
      <c r="F15302" t="s">
        <v>3036</v>
      </c>
      <c r="G15302" t="s">
        <v>3035</v>
      </c>
      <c r="H15302" t="s">
        <v>3037</v>
      </c>
      <c r="I15302" t="s">
        <v>3037</v>
      </c>
      <c r="J15302" t="s">
        <v>3036</v>
      </c>
      <c r="K15302" t="s">
        <v>3038</v>
      </c>
      <c r="L15302" t="s">
        <v>13766</v>
      </c>
      <c r="M15302" t="s">
        <v>13767</v>
      </c>
      <c r="N15302">
        <v>174094800</v>
      </c>
      <c r="O15302">
        <v>174094800</v>
      </c>
      <c r="P15302" s="1" t="s">
        <v>13728</v>
      </c>
      <c r="Q15302" s="1" t="s">
        <v>13728</v>
      </c>
      <c r="R15302">
        <v>831147</v>
      </c>
      <c r="S15302">
        <v>831147</v>
      </c>
      <c r="T15302" s="2" t="s">
        <v>4501</v>
      </c>
      <c r="U15302" s="2" t="s">
        <v>4501</v>
      </c>
      <c r="V15302" s="2">
        <v>45323</v>
      </c>
      <c r="W15302" s="2">
        <v>45314</v>
      </c>
    </row>
    <row r="15303" spans="1:23" x14ac:dyDescent="0.25">
      <c r="A15303" t="s">
        <v>4502</v>
      </c>
      <c r="B15303">
        <v>2065554</v>
      </c>
      <c r="C15303">
        <v>1922598</v>
      </c>
      <c r="D15303">
        <v>559</v>
      </c>
      <c r="E15303">
        <v>391</v>
      </c>
      <c r="F15303" t="s">
        <v>3036</v>
      </c>
      <c r="G15303" t="s">
        <v>3035</v>
      </c>
      <c r="H15303" t="s">
        <v>3037</v>
      </c>
      <c r="I15303" t="s">
        <v>3037</v>
      </c>
      <c r="J15303" t="s">
        <v>3036</v>
      </c>
      <c r="K15303" t="s">
        <v>3038</v>
      </c>
      <c r="L15303" t="s">
        <v>13766</v>
      </c>
      <c r="M15303" t="s">
        <v>13767</v>
      </c>
      <c r="N15303">
        <v>174095838</v>
      </c>
      <c r="O15303">
        <v>174095838</v>
      </c>
      <c r="P15303" s="1" t="s">
        <v>13728</v>
      </c>
      <c r="Q15303" s="1" t="s">
        <v>13728</v>
      </c>
      <c r="R15303">
        <v>831147</v>
      </c>
      <c r="S15303">
        <v>831147</v>
      </c>
      <c r="T15303" s="2" t="s">
        <v>4503</v>
      </c>
      <c r="U15303" s="2" t="s">
        <v>4503</v>
      </c>
      <c r="V15303" s="2">
        <v>45323</v>
      </c>
      <c r="W15303" s="2">
        <v>45314</v>
      </c>
    </row>
    <row r="15304" spans="1:23" x14ac:dyDescent="0.25">
      <c r="A15304" t="s">
        <v>4504</v>
      </c>
      <c r="B15304">
        <v>2065884</v>
      </c>
      <c r="C15304">
        <v>1922994</v>
      </c>
      <c r="D15304">
        <v>559</v>
      </c>
      <c r="E15304">
        <v>391</v>
      </c>
      <c r="F15304" t="s">
        <v>3036</v>
      </c>
      <c r="G15304" t="s">
        <v>3035</v>
      </c>
      <c r="H15304" t="s">
        <v>3037</v>
      </c>
      <c r="I15304" t="s">
        <v>3037</v>
      </c>
      <c r="J15304" t="s">
        <v>3036</v>
      </c>
      <c r="K15304" t="s">
        <v>3038</v>
      </c>
      <c r="L15304" t="s">
        <v>13766</v>
      </c>
      <c r="M15304" t="s">
        <v>13767</v>
      </c>
      <c r="N15304">
        <v>171363485</v>
      </c>
      <c r="O15304">
        <v>171363485</v>
      </c>
      <c r="P15304" s="1" t="s">
        <v>13751</v>
      </c>
      <c r="Q15304" s="1" t="s">
        <v>13751</v>
      </c>
      <c r="R15304">
        <v>831147</v>
      </c>
      <c r="S15304">
        <v>831147</v>
      </c>
      <c r="T15304" s="2" t="s">
        <v>4505</v>
      </c>
      <c r="U15304" s="2" t="s">
        <v>4505</v>
      </c>
      <c r="V15304" s="2">
        <v>45323</v>
      </c>
      <c r="W15304" s="2">
        <v>45314</v>
      </c>
    </row>
    <row r="15305" spans="1:23" x14ac:dyDescent="0.25">
      <c r="A15305" t="s">
        <v>4506</v>
      </c>
      <c r="B15305">
        <v>2066739</v>
      </c>
      <c r="C15305">
        <v>1923996</v>
      </c>
      <c r="D15305">
        <v>559</v>
      </c>
      <c r="E15305">
        <v>391</v>
      </c>
      <c r="F15305" t="s">
        <v>3036</v>
      </c>
      <c r="G15305" t="s">
        <v>3035</v>
      </c>
      <c r="H15305" t="s">
        <v>3037</v>
      </c>
      <c r="I15305" t="s">
        <v>3037</v>
      </c>
      <c r="J15305" t="s">
        <v>3036</v>
      </c>
      <c r="K15305" t="s">
        <v>3038</v>
      </c>
      <c r="L15305" t="s">
        <v>13766</v>
      </c>
      <c r="M15305" t="s">
        <v>13767</v>
      </c>
      <c r="N15305">
        <v>175385035</v>
      </c>
      <c r="O15305">
        <v>175385035</v>
      </c>
      <c r="P15305" s="1" t="s">
        <v>13749</v>
      </c>
      <c r="Q15305" s="1" t="s">
        <v>13749</v>
      </c>
      <c r="R15305">
        <v>831147</v>
      </c>
      <c r="S15305">
        <v>831147</v>
      </c>
      <c r="T15305" s="2" t="s">
        <v>4507</v>
      </c>
      <c r="U15305" s="2" t="s">
        <v>4507</v>
      </c>
      <c r="V15305" s="2">
        <v>45323</v>
      </c>
      <c r="W15305" s="2">
        <v>45314</v>
      </c>
    </row>
    <row r="15306" spans="1:23" x14ac:dyDescent="0.25">
      <c r="A15306" t="s">
        <v>4508</v>
      </c>
      <c r="B15306">
        <v>2063626</v>
      </c>
      <c r="C15306">
        <v>1921903</v>
      </c>
      <c r="D15306">
        <v>559</v>
      </c>
      <c r="E15306">
        <v>391</v>
      </c>
      <c r="F15306" t="s">
        <v>3036</v>
      </c>
      <c r="G15306" t="s">
        <v>3035</v>
      </c>
      <c r="H15306" t="s">
        <v>3037</v>
      </c>
      <c r="I15306" t="s">
        <v>3037</v>
      </c>
      <c r="J15306" t="s">
        <v>3036</v>
      </c>
      <c r="K15306" t="s">
        <v>3038</v>
      </c>
      <c r="L15306" t="s">
        <v>13766</v>
      </c>
      <c r="M15306" t="s">
        <v>13767</v>
      </c>
      <c r="N15306">
        <v>642203478</v>
      </c>
      <c r="O15306">
        <v>642203478</v>
      </c>
      <c r="P15306" s="1" t="s">
        <v>13732</v>
      </c>
      <c r="Q15306" s="1" t="s">
        <v>13732</v>
      </c>
      <c r="R15306">
        <v>831147</v>
      </c>
      <c r="S15306">
        <v>831147</v>
      </c>
      <c r="T15306" s="2" t="s">
        <v>4509</v>
      </c>
      <c r="U15306" s="2" t="s">
        <v>4509</v>
      </c>
      <c r="V15306" s="2">
        <v>45323</v>
      </c>
      <c r="W15306" s="2">
        <v>45314</v>
      </c>
    </row>
    <row r="15307" spans="1:23" x14ac:dyDescent="0.25">
      <c r="A15307" t="s">
        <v>4510</v>
      </c>
      <c r="B15307">
        <v>2068122</v>
      </c>
      <c r="C15307">
        <v>1925567</v>
      </c>
      <c r="D15307">
        <v>559</v>
      </c>
      <c r="E15307">
        <v>391</v>
      </c>
      <c r="F15307" t="s">
        <v>3036</v>
      </c>
      <c r="G15307" t="s">
        <v>3035</v>
      </c>
      <c r="H15307" t="s">
        <v>3037</v>
      </c>
      <c r="I15307" t="s">
        <v>3037</v>
      </c>
      <c r="J15307" t="s">
        <v>3036</v>
      </c>
      <c r="K15307" t="s">
        <v>3038</v>
      </c>
      <c r="L15307" t="s">
        <v>13766</v>
      </c>
      <c r="M15307" t="s">
        <v>13767</v>
      </c>
      <c r="N15307">
        <v>5131485119</v>
      </c>
      <c r="O15307">
        <v>5131485119</v>
      </c>
      <c r="P15307" s="1" t="s">
        <v>13735</v>
      </c>
      <c r="Q15307" s="1" t="s">
        <v>13735</v>
      </c>
      <c r="R15307">
        <v>831147</v>
      </c>
      <c r="S15307">
        <v>831147</v>
      </c>
      <c r="T15307" s="2" t="s">
        <v>4511</v>
      </c>
      <c r="U15307" s="2" t="s">
        <v>4511</v>
      </c>
      <c r="V15307" s="2">
        <v>45323</v>
      </c>
      <c r="W15307" s="2">
        <v>45314</v>
      </c>
    </row>
    <row r="15308" spans="1:23" x14ac:dyDescent="0.25">
      <c r="A15308" t="s">
        <v>4512</v>
      </c>
      <c r="B15308">
        <v>2067120</v>
      </c>
      <c r="C15308">
        <v>1924405</v>
      </c>
      <c r="D15308">
        <v>559</v>
      </c>
      <c r="E15308">
        <v>391</v>
      </c>
      <c r="F15308" t="s">
        <v>3036</v>
      </c>
      <c r="G15308" t="s">
        <v>3035</v>
      </c>
      <c r="H15308" t="s">
        <v>3037</v>
      </c>
      <c r="I15308" t="s">
        <v>3037</v>
      </c>
      <c r="J15308" t="s">
        <v>3036</v>
      </c>
      <c r="K15308" t="s">
        <v>3038</v>
      </c>
      <c r="L15308" t="s">
        <v>13766</v>
      </c>
      <c r="M15308" t="s">
        <v>13767</v>
      </c>
      <c r="N15308">
        <v>784933469</v>
      </c>
      <c r="O15308">
        <v>784933469</v>
      </c>
      <c r="P15308" s="1" t="s">
        <v>13734</v>
      </c>
      <c r="Q15308" s="1" t="s">
        <v>13734</v>
      </c>
      <c r="R15308">
        <v>831147</v>
      </c>
      <c r="S15308">
        <v>831147</v>
      </c>
      <c r="T15308" s="2" t="s">
        <v>4513</v>
      </c>
      <c r="U15308" s="2" t="s">
        <v>4513</v>
      </c>
      <c r="V15308" s="2">
        <v>45323</v>
      </c>
      <c r="W15308" s="2">
        <v>45314</v>
      </c>
    </row>
    <row r="15309" spans="1:23" x14ac:dyDescent="0.25">
      <c r="A15309" t="s">
        <v>4514</v>
      </c>
      <c r="B15309">
        <v>2067571</v>
      </c>
      <c r="C15309">
        <v>1924916</v>
      </c>
      <c r="D15309">
        <v>559</v>
      </c>
      <c r="E15309">
        <v>391</v>
      </c>
      <c r="F15309" t="s">
        <v>3036</v>
      </c>
      <c r="G15309" t="s">
        <v>3035</v>
      </c>
      <c r="H15309" t="s">
        <v>3037</v>
      </c>
      <c r="I15309" t="s">
        <v>3037</v>
      </c>
      <c r="J15309" t="s">
        <v>3036</v>
      </c>
      <c r="K15309" t="s">
        <v>3038</v>
      </c>
      <c r="L15309" t="s">
        <v>13766</v>
      </c>
      <c r="M15309" t="s">
        <v>13767</v>
      </c>
      <c r="N15309">
        <v>5116063549</v>
      </c>
      <c r="O15309">
        <v>5116063549</v>
      </c>
      <c r="P15309" s="1" t="s">
        <v>13742</v>
      </c>
      <c r="Q15309" s="1" t="s">
        <v>13742</v>
      </c>
      <c r="R15309">
        <v>831147</v>
      </c>
      <c r="S15309">
        <v>831147</v>
      </c>
      <c r="T15309" s="2" t="s">
        <v>4515</v>
      </c>
      <c r="U15309" s="2" t="s">
        <v>4515</v>
      </c>
      <c r="V15309" s="2">
        <v>45323</v>
      </c>
      <c r="W15309" s="2">
        <v>45314</v>
      </c>
    </row>
    <row r="15310" spans="1:23" x14ac:dyDescent="0.25">
      <c r="A15310" t="s">
        <v>4516</v>
      </c>
      <c r="B15310">
        <v>2068555</v>
      </c>
      <c r="C15310">
        <v>1991602</v>
      </c>
      <c r="D15310">
        <v>559</v>
      </c>
      <c r="E15310">
        <v>391</v>
      </c>
      <c r="F15310" t="s">
        <v>3036</v>
      </c>
      <c r="G15310" t="s">
        <v>3035</v>
      </c>
      <c r="H15310" t="s">
        <v>3037</v>
      </c>
      <c r="I15310" t="s">
        <v>3037</v>
      </c>
      <c r="J15310" t="s">
        <v>3036</v>
      </c>
      <c r="K15310" t="s">
        <v>3038</v>
      </c>
      <c r="L15310" t="s">
        <v>13766</v>
      </c>
      <c r="M15310" t="s">
        <v>13767</v>
      </c>
      <c r="N15310">
        <v>135288392</v>
      </c>
      <c r="O15310">
        <v>135288392</v>
      </c>
      <c r="P15310" s="1" t="s">
        <v>13754</v>
      </c>
      <c r="Q15310" s="1" t="s">
        <v>13754</v>
      </c>
      <c r="R15310">
        <v>831147</v>
      </c>
      <c r="S15310">
        <v>831147</v>
      </c>
      <c r="T15310" s="2" t="s">
        <v>4517</v>
      </c>
      <c r="U15310" s="2" t="s">
        <v>4517</v>
      </c>
      <c r="V15310" s="2">
        <v>45323</v>
      </c>
      <c r="W15310" s="2">
        <v>45314</v>
      </c>
    </row>
    <row r="15311" spans="1:23" x14ac:dyDescent="0.25">
      <c r="A15311" t="s">
        <v>4518</v>
      </c>
      <c r="B15311">
        <v>2068558</v>
      </c>
      <c r="C15311">
        <v>1992785</v>
      </c>
      <c r="D15311">
        <v>559</v>
      </c>
      <c r="E15311">
        <v>391</v>
      </c>
      <c r="F15311" t="s">
        <v>3036</v>
      </c>
      <c r="G15311" t="s">
        <v>3035</v>
      </c>
      <c r="H15311" t="s">
        <v>3037</v>
      </c>
      <c r="I15311" t="s">
        <v>3037</v>
      </c>
      <c r="J15311" t="s">
        <v>3036</v>
      </c>
      <c r="K15311" t="s">
        <v>3038</v>
      </c>
      <c r="L15311" t="s">
        <v>13766</v>
      </c>
      <c r="M15311" t="s">
        <v>13767</v>
      </c>
      <c r="N15311">
        <v>135288388</v>
      </c>
      <c r="O15311">
        <v>135288388</v>
      </c>
      <c r="P15311" s="1" t="s">
        <v>13754</v>
      </c>
      <c r="Q15311" s="1" t="s">
        <v>13754</v>
      </c>
      <c r="R15311">
        <v>831147</v>
      </c>
      <c r="S15311">
        <v>831147</v>
      </c>
      <c r="T15311" s="2" t="s">
        <v>4519</v>
      </c>
      <c r="U15311" s="2" t="s">
        <v>4519</v>
      </c>
      <c r="V15311" s="2">
        <v>45323</v>
      </c>
      <c r="W15311" s="2">
        <v>45314</v>
      </c>
    </row>
    <row r="15312" spans="1:23" x14ac:dyDescent="0.25">
      <c r="A15312" t="s">
        <v>4520</v>
      </c>
      <c r="B15312">
        <v>2067959</v>
      </c>
      <c r="C15312">
        <v>1925386</v>
      </c>
      <c r="D15312">
        <v>559</v>
      </c>
      <c r="E15312">
        <v>391</v>
      </c>
      <c r="F15312" t="s">
        <v>3036</v>
      </c>
      <c r="G15312" t="s">
        <v>3035</v>
      </c>
      <c r="H15312" t="s">
        <v>3037</v>
      </c>
      <c r="I15312" t="s">
        <v>3037</v>
      </c>
      <c r="J15312" t="s">
        <v>3036</v>
      </c>
      <c r="K15312" t="s">
        <v>3038</v>
      </c>
      <c r="L15312" t="s">
        <v>13766</v>
      </c>
      <c r="M15312" t="s">
        <v>13767</v>
      </c>
      <c r="N15312">
        <v>5011182244</v>
      </c>
      <c r="O15312">
        <v>5011182244</v>
      </c>
      <c r="P15312" s="1" t="s">
        <v>13745</v>
      </c>
      <c r="Q15312" s="1" t="s">
        <v>13745</v>
      </c>
      <c r="R15312">
        <v>831147</v>
      </c>
      <c r="S15312">
        <v>831147</v>
      </c>
      <c r="T15312" s="2" t="s">
        <v>4521</v>
      </c>
      <c r="U15312" s="2" t="s">
        <v>4521</v>
      </c>
      <c r="V15312" s="2">
        <v>45323</v>
      </c>
      <c r="W15312" s="2">
        <v>45314</v>
      </c>
    </row>
    <row r="15313" spans="1:23" x14ac:dyDescent="0.25">
      <c r="A15313" t="s">
        <v>4522</v>
      </c>
      <c r="B15313">
        <v>2061884</v>
      </c>
      <c r="C15313">
        <v>1920146</v>
      </c>
      <c r="D15313">
        <v>559</v>
      </c>
      <c r="E15313">
        <v>391</v>
      </c>
      <c r="F15313" t="s">
        <v>3036</v>
      </c>
      <c r="G15313" t="s">
        <v>3035</v>
      </c>
      <c r="H15313" t="s">
        <v>3037</v>
      </c>
      <c r="I15313" t="s">
        <v>3037</v>
      </c>
      <c r="J15313" t="s">
        <v>3036</v>
      </c>
      <c r="K15313" t="s">
        <v>3038</v>
      </c>
      <c r="L15313" t="s">
        <v>13766</v>
      </c>
      <c r="M15313" t="s">
        <v>13767</v>
      </c>
      <c r="N15313">
        <v>631717107</v>
      </c>
      <c r="O15313">
        <v>631717107</v>
      </c>
      <c r="P15313" s="1" t="s">
        <v>13740</v>
      </c>
      <c r="Q15313" s="1" t="s">
        <v>13740</v>
      </c>
      <c r="R15313">
        <v>831147</v>
      </c>
      <c r="S15313">
        <v>831147</v>
      </c>
      <c r="T15313" s="2" t="s">
        <v>4523</v>
      </c>
      <c r="U15313" s="2" t="s">
        <v>4523</v>
      </c>
      <c r="V15313" s="2">
        <v>45323</v>
      </c>
      <c r="W15313" s="2">
        <v>45314</v>
      </c>
    </row>
    <row r="15314" spans="1:23" x14ac:dyDescent="0.25">
      <c r="A15314" t="s">
        <v>4524</v>
      </c>
      <c r="B15314">
        <v>2065701</v>
      </c>
      <c r="C15314">
        <v>1922794</v>
      </c>
      <c r="D15314">
        <v>559</v>
      </c>
      <c r="E15314">
        <v>391</v>
      </c>
      <c r="F15314" t="s">
        <v>3036</v>
      </c>
      <c r="G15314" t="s">
        <v>3035</v>
      </c>
      <c r="H15314" t="s">
        <v>3037</v>
      </c>
      <c r="I15314" t="s">
        <v>3037</v>
      </c>
      <c r="J15314" t="s">
        <v>3036</v>
      </c>
      <c r="K15314" t="s">
        <v>3038</v>
      </c>
      <c r="L15314" t="s">
        <v>13766</v>
      </c>
      <c r="M15314" t="s">
        <v>13767</v>
      </c>
      <c r="N15314">
        <v>174096632</v>
      </c>
      <c r="O15314">
        <v>174096632</v>
      </c>
      <c r="P15314" s="1" t="s">
        <v>13728</v>
      </c>
      <c r="Q15314" s="1" t="s">
        <v>13728</v>
      </c>
      <c r="R15314">
        <v>831147</v>
      </c>
      <c r="S15314">
        <v>831147</v>
      </c>
      <c r="T15314" s="2" t="s">
        <v>4525</v>
      </c>
      <c r="U15314" s="2" t="s">
        <v>4525</v>
      </c>
      <c r="V15314" s="2">
        <v>45323</v>
      </c>
      <c r="W15314" s="2">
        <v>45314</v>
      </c>
    </row>
    <row r="15315" spans="1:23" x14ac:dyDescent="0.25">
      <c r="A15315" t="s">
        <v>4526</v>
      </c>
      <c r="B15315">
        <v>2068373</v>
      </c>
      <c r="C15315">
        <v>1948415</v>
      </c>
      <c r="D15315">
        <v>559</v>
      </c>
      <c r="E15315">
        <v>391</v>
      </c>
      <c r="F15315" t="s">
        <v>3036</v>
      </c>
      <c r="G15315" t="s">
        <v>3035</v>
      </c>
      <c r="H15315" t="s">
        <v>3037</v>
      </c>
      <c r="I15315" t="s">
        <v>3037</v>
      </c>
      <c r="J15315" t="s">
        <v>3036</v>
      </c>
      <c r="K15315" t="s">
        <v>3038</v>
      </c>
      <c r="L15315" t="s">
        <v>13766</v>
      </c>
      <c r="M15315" t="s">
        <v>13767</v>
      </c>
      <c r="N15315">
        <v>5131484761</v>
      </c>
      <c r="O15315">
        <v>5131484761</v>
      </c>
      <c r="P15315" s="1" t="s">
        <v>13735</v>
      </c>
      <c r="Q15315" s="1" t="s">
        <v>13735</v>
      </c>
      <c r="R15315">
        <v>831147</v>
      </c>
      <c r="S15315">
        <v>831147</v>
      </c>
      <c r="T15315" s="2" t="s">
        <v>4527</v>
      </c>
      <c r="U15315" s="2" t="s">
        <v>4527</v>
      </c>
      <c r="V15315" s="2">
        <v>45323</v>
      </c>
      <c r="W15315" s="2">
        <v>45314</v>
      </c>
    </row>
    <row r="15316" spans="1:23" x14ac:dyDescent="0.25">
      <c r="A15316" t="s">
        <v>4528</v>
      </c>
      <c r="B15316">
        <v>2068623</v>
      </c>
      <c r="C15316">
        <v>2011445</v>
      </c>
      <c r="D15316">
        <v>559</v>
      </c>
      <c r="E15316">
        <v>391</v>
      </c>
      <c r="F15316" t="s">
        <v>3036</v>
      </c>
      <c r="G15316" t="s">
        <v>3035</v>
      </c>
      <c r="H15316" t="s">
        <v>3037</v>
      </c>
      <c r="I15316" t="s">
        <v>3037</v>
      </c>
      <c r="J15316" t="s">
        <v>3036</v>
      </c>
      <c r="K15316" t="s">
        <v>3038</v>
      </c>
      <c r="L15316" t="s">
        <v>13766</v>
      </c>
      <c r="M15316" t="s">
        <v>13767</v>
      </c>
      <c r="N15316">
        <v>5131484932</v>
      </c>
      <c r="O15316">
        <v>5131484932</v>
      </c>
      <c r="P15316" s="1" t="s">
        <v>13735</v>
      </c>
      <c r="Q15316" s="1" t="s">
        <v>13735</v>
      </c>
      <c r="R15316">
        <v>831147</v>
      </c>
      <c r="S15316">
        <v>831147</v>
      </c>
      <c r="T15316" s="2" t="s">
        <v>4529</v>
      </c>
      <c r="U15316" s="2" t="s">
        <v>4529</v>
      </c>
      <c r="V15316" s="2">
        <v>45323</v>
      </c>
      <c r="W15316" s="2">
        <v>45314</v>
      </c>
    </row>
    <row r="15317" spans="1:23" x14ac:dyDescent="0.25">
      <c r="A15317" t="s">
        <v>4530</v>
      </c>
      <c r="B15317">
        <v>2062796</v>
      </c>
      <c r="C15317">
        <v>1921092</v>
      </c>
      <c r="D15317">
        <v>559</v>
      </c>
      <c r="E15317">
        <v>391</v>
      </c>
      <c r="F15317" t="s">
        <v>3036</v>
      </c>
      <c r="G15317" t="s">
        <v>3035</v>
      </c>
      <c r="H15317" t="s">
        <v>3037</v>
      </c>
      <c r="I15317" t="s">
        <v>3037</v>
      </c>
      <c r="J15317" t="s">
        <v>3036</v>
      </c>
      <c r="K15317" t="s">
        <v>3038</v>
      </c>
      <c r="L15317" t="s">
        <v>13766</v>
      </c>
      <c r="M15317" t="s">
        <v>13767</v>
      </c>
      <c r="N15317">
        <v>631703771</v>
      </c>
      <c r="O15317">
        <v>631703771</v>
      </c>
      <c r="P15317" s="1" t="s">
        <v>13740</v>
      </c>
      <c r="Q15317" s="1" t="s">
        <v>13740</v>
      </c>
      <c r="R15317">
        <v>831147</v>
      </c>
      <c r="S15317">
        <v>831147</v>
      </c>
      <c r="T15317" s="2" t="s">
        <v>4531</v>
      </c>
      <c r="U15317" s="2" t="s">
        <v>4531</v>
      </c>
      <c r="V15317" s="2">
        <v>45323</v>
      </c>
      <c r="W15317" s="2">
        <v>45314</v>
      </c>
    </row>
    <row r="15318" spans="1:23" x14ac:dyDescent="0.25">
      <c r="A15318" t="s">
        <v>4532</v>
      </c>
      <c r="B15318">
        <v>2062829</v>
      </c>
      <c r="C15318">
        <v>1921134</v>
      </c>
      <c r="D15318">
        <v>559</v>
      </c>
      <c r="E15318">
        <v>391</v>
      </c>
      <c r="F15318" t="s">
        <v>3036</v>
      </c>
      <c r="G15318" t="s">
        <v>3035</v>
      </c>
      <c r="H15318" t="s">
        <v>3037</v>
      </c>
      <c r="I15318" t="s">
        <v>3037</v>
      </c>
      <c r="J15318" t="s">
        <v>3036</v>
      </c>
      <c r="K15318" t="s">
        <v>3038</v>
      </c>
      <c r="L15318" t="s">
        <v>13766</v>
      </c>
      <c r="M15318" t="s">
        <v>13767</v>
      </c>
      <c r="N15318">
        <v>631688707</v>
      </c>
      <c r="O15318">
        <v>631688707</v>
      </c>
      <c r="P15318" s="1" t="s">
        <v>13740</v>
      </c>
      <c r="Q15318" s="1" t="s">
        <v>13740</v>
      </c>
      <c r="R15318">
        <v>831147</v>
      </c>
      <c r="S15318">
        <v>831147</v>
      </c>
      <c r="T15318" s="2" t="s">
        <v>4533</v>
      </c>
      <c r="U15318" s="2" t="s">
        <v>4533</v>
      </c>
      <c r="V15318" s="2">
        <v>45323</v>
      </c>
      <c r="W15318" s="2">
        <v>45314</v>
      </c>
    </row>
    <row r="15319" spans="1:23" x14ac:dyDescent="0.25">
      <c r="A15319" t="s">
        <v>4534</v>
      </c>
      <c r="B15319">
        <v>2062527</v>
      </c>
      <c r="C15319">
        <v>1920779</v>
      </c>
      <c r="D15319">
        <v>559</v>
      </c>
      <c r="E15319">
        <v>391</v>
      </c>
      <c r="F15319" t="s">
        <v>3036</v>
      </c>
      <c r="G15319" t="s">
        <v>3035</v>
      </c>
      <c r="H15319" t="s">
        <v>3037</v>
      </c>
      <c r="I15319" t="s">
        <v>3037</v>
      </c>
      <c r="J15319" t="s">
        <v>3036</v>
      </c>
      <c r="K15319" t="s">
        <v>3038</v>
      </c>
      <c r="L15319" t="s">
        <v>13766</v>
      </c>
      <c r="M15319" t="s">
        <v>13767</v>
      </c>
      <c r="N15319">
        <v>631702968</v>
      </c>
      <c r="O15319">
        <v>631702968</v>
      </c>
      <c r="P15319" s="1" t="s">
        <v>13740</v>
      </c>
      <c r="Q15319" s="1" t="s">
        <v>13740</v>
      </c>
      <c r="R15319">
        <v>831147</v>
      </c>
      <c r="S15319">
        <v>831147</v>
      </c>
      <c r="T15319" s="2" t="s">
        <v>4535</v>
      </c>
      <c r="U15319" s="2" t="s">
        <v>4535</v>
      </c>
      <c r="V15319" s="2">
        <v>45323</v>
      </c>
      <c r="W15319" s="2">
        <v>45314</v>
      </c>
    </row>
    <row r="15320" spans="1:23" x14ac:dyDescent="0.25">
      <c r="A15320" t="s">
        <v>4536</v>
      </c>
      <c r="B15320">
        <v>2068319</v>
      </c>
      <c r="C15320">
        <v>1937745</v>
      </c>
      <c r="D15320">
        <v>559</v>
      </c>
      <c r="E15320">
        <v>391</v>
      </c>
      <c r="F15320" t="s">
        <v>3036</v>
      </c>
      <c r="G15320" t="s">
        <v>3035</v>
      </c>
      <c r="H15320" t="s">
        <v>3037</v>
      </c>
      <c r="I15320" t="s">
        <v>3037</v>
      </c>
      <c r="J15320" t="s">
        <v>3036</v>
      </c>
      <c r="K15320" t="s">
        <v>3038</v>
      </c>
      <c r="L15320" t="s">
        <v>13766</v>
      </c>
      <c r="M15320" t="s">
        <v>13767</v>
      </c>
      <c r="N15320">
        <v>5131485033</v>
      </c>
      <c r="O15320">
        <v>5131485033</v>
      </c>
      <c r="P15320" s="1" t="s">
        <v>13735</v>
      </c>
      <c r="Q15320" s="1" t="s">
        <v>13735</v>
      </c>
      <c r="R15320">
        <v>831147</v>
      </c>
      <c r="S15320">
        <v>831147</v>
      </c>
      <c r="T15320" s="2" t="s">
        <v>4537</v>
      </c>
      <c r="U15320" s="2" t="s">
        <v>4537</v>
      </c>
      <c r="V15320" s="2">
        <v>45323</v>
      </c>
      <c r="W15320" s="2">
        <v>45314</v>
      </c>
    </row>
    <row r="15321" spans="1:23" x14ac:dyDescent="0.25">
      <c r="A15321" t="s">
        <v>4538</v>
      </c>
      <c r="B15321">
        <v>2061923</v>
      </c>
      <c r="C15321">
        <v>1920189</v>
      </c>
      <c r="D15321">
        <v>559</v>
      </c>
      <c r="E15321">
        <v>391</v>
      </c>
      <c r="F15321" t="s">
        <v>3036</v>
      </c>
      <c r="G15321" t="s">
        <v>3035</v>
      </c>
      <c r="H15321" t="s">
        <v>3037</v>
      </c>
      <c r="I15321" t="s">
        <v>3037</v>
      </c>
      <c r="J15321" t="s">
        <v>3036</v>
      </c>
      <c r="K15321" t="s">
        <v>3038</v>
      </c>
      <c r="L15321" t="s">
        <v>13766</v>
      </c>
      <c r="M15321" t="s">
        <v>13767</v>
      </c>
      <c r="N15321">
        <v>491644358</v>
      </c>
      <c r="O15321">
        <v>491644358</v>
      </c>
      <c r="P15321" s="1" t="s">
        <v>13733</v>
      </c>
      <c r="Q15321" s="1" t="s">
        <v>13733</v>
      </c>
      <c r="R15321">
        <v>831147</v>
      </c>
      <c r="S15321">
        <v>831147</v>
      </c>
      <c r="T15321" s="2" t="s">
        <v>4539</v>
      </c>
      <c r="U15321" s="2" t="s">
        <v>4539</v>
      </c>
      <c r="V15321" s="2">
        <v>45323</v>
      </c>
      <c r="W15321" s="2">
        <v>45314</v>
      </c>
    </row>
    <row r="15322" spans="1:23" x14ac:dyDescent="0.25">
      <c r="A15322" t="s">
        <v>4540</v>
      </c>
      <c r="B15322">
        <v>2061862</v>
      </c>
      <c r="C15322">
        <v>1920128</v>
      </c>
      <c r="D15322">
        <v>559</v>
      </c>
      <c r="E15322">
        <v>391</v>
      </c>
      <c r="F15322" t="s">
        <v>3036</v>
      </c>
      <c r="G15322" t="s">
        <v>3035</v>
      </c>
      <c r="H15322" t="s">
        <v>3037</v>
      </c>
      <c r="I15322" t="s">
        <v>3037</v>
      </c>
      <c r="J15322" t="s">
        <v>3036</v>
      </c>
      <c r="K15322" t="s">
        <v>3038</v>
      </c>
      <c r="L15322" t="s">
        <v>13766</v>
      </c>
      <c r="M15322" t="s">
        <v>13767</v>
      </c>
      <c r="N15322">
        <v>631717379</v>
      </c>
      <c r="O15322">
        <v>631717379</v>
      </c>
      <c r="P15322" s="1" t="s">
        <v>13740</v>
      </c>
      <c r="Q15322" s="1" t="s">
        <v>13740</v>
      </c>
      <c r="R15322">
        <v>831147</v>
      </c>
      <c r="S15322">
        <v>831147</v>
      </c>
      <c r="T15322" s="2" t="s">
        <v>4541</v>
      </c>
      <c r="U15322" s="2" t="s">
        <v>4541</v>
      </c>
      <c r="V15322" s="2">
        <v>45323</v>
      </c>
      <c r="W15322" s="2">
        <v>45314</v>
      </c>
    </row>
    <row r="15323" spans="1:23" x14ac:dyDescent="0.25">
      <c r="A15323" t="s">
        <v>4542</v>
      </c>
      <c r="B15323">
        <v>2063514</v>
      </c>
      <c r="C15323">
        <v>1921742</v>
      </c>
      <c r="D15323">
        <v>559</v>
      </c>
      <c r="E15323">
        <v>391</v>
      </c>
      <c r="F15323" t="s">
        <v>3036</v>
      </c>
      <c r="G15323" t="s">
        <v>3035</v>
      </c>
      <c r="H15323" t="s">
        <v>3037</v>
      </c>
      <c r="I15323" t="s">
        <v>3037</v>
      </c>
      <c r="J15323" t="s">
        <v>3036</v>
      </c>
      <c r="K15323" t="s">
        <v>3038</v>
      </c>
      <c r="L15323" t="s">
        <v>13766</v>
      </c>
      <c r="M15323" t="s">
        <v>13767</v>
      </c>
      <c r="N15323">
        <v>642203937</v>
      </c>
      <c r="O15323">
        <v>642203937</v>
      </c>
      <c r="P15323" s="1" t="s">
        <v>13732</v>
      </c>
      <c r="Q15323" s="1" t="s">
        <v>13732</v>
      </c>
      <c r="R15323">
        <v>831147</v>
      </c>
      <c r="S15323">
        <v>831147</v>
      </c>
      <c r="T15323" s="2" t="s">
        <v>4543</v>
      </c>
      <c r="U15323" s="2" t="s">
        <v>4543</v>
      </c>
      <c r="V15323" s="2">
        <v>45323</v>
      </c>
      <c r="W15323" s="2">
        <v>45314</v>
      </c>
    </row>
    <row r="15324" spans="1:23" x14ac:dyDescent="0.25">
      <c r="A15324" t="s">
        <v>4544</v>
      </c>
      <c r="B15324">
        <v>2062938</v>
      </c>
      <c r="C15324">
        <v>1921262</v>
      </c>
      <c r="D15324">
        <v>559</v>
      </c>
      <c r="E15324">
        <v>391</v>
      </c>
      <c r="F15324" t="s">
        <v>3036</v>
      </c>
      <c r="G15324" t="s">
        <v>3035</v>
      </c>
      <c r="H15324" t="s">
        <v>3037</v>
      </c>
      <c r="I15324" t="s">
        <v>3037</v>
      </c>
      <c r="J15324" t="s">
        <v>3036</v>
      </c>
      <c r="K15324" t="s">
        <v>3038</v>
      </c>
      <c r="L15324" t="s">
        <v>13766</v>
      </c>
      <c r="M15324" t="s">
        <v>13767</v>
      </c>
      <c r="N15324">
        <v>642215990</v>
      </c>
      <c r="O15324">
        <v>642215990</v>
      </c>
      <c r="P15324" s="1" t="s">
        <v>13732</v>
      </c>
      <c r="Q15324" s="1" t="s">
        <v>13732</v>
      </c>
      <c r="R15324">
        <v>831147</v>
      </c>
      <c r="S15324">
        <v>831147</v>
      </c>
      <c r="T15324" s="2" t="s">
        <v>4545</v>
      </c>
      <c r="U15324" s="2" t="s">
        <v>4545</v>
      </c>
      <c r="V15324" s="2">
        <v>45323</v>
      </c>
      <c r="W15324" s="2">
        <v>45314</v>
      </c>
    </row>
    <row r="15325" spans="1:23" x14ac:dyDescent="0.25">
      <c r="A15325" t="s">
        <v>4546</v>
      </c>
      <c r="B15325">
        <v>2065594</v>
      </c>
      <c r="C15325">
        <v>1922647</v>
      </c>
      <c r="D15325">
        <v>559</v>
      </c>
      <c r="E15325">
        <v>391</v>
      </c>
      <c r="F15325" t="s">
        <v>3036</v>
      </c>
      <c r="G15325" t="s">
        <v>3035</v>
      </c>
      <c r="H15325" t="s">
        <v>3037</v>
      </c>
      <c r="I15325" t="s">
        <v>3037</v>
      </c>
      <c r="J15325" t="s">
        <v>3036</v>
      </c>
      <c r="K15325" t="s">
        <v>3038</v>
      </c>
      <c r="L15325" t="s">
        <v>13766</v>
      </c>
      <c r="M15325" t="s">
        <v>13767</v>
      </c>
      <c r="N15325">
        <v>174094791</v>
      </c>
      <c r="O15325">
        <v>174094791</v>
      </c>
      <c r="P15325" s="1" t="s">
        <v>13728</v>
      </c>
      <c r="Q15325" s="1" t="s">
        <v>13728</v>
      </c>
      <c r="R15325">
        <v>831147</v>
      </c>
      <c r="S15325">
        <v>831147</v>
      </c>
      <c r="T15325" s="2" t="s">
        <v>4547</v>
      </c>
      <c r="U15325" s="2" t="s">
        <v>4547</v>
      </c>
      <c r="V15325" s="2">
        <v>45323</v>
      </c>
      <c r="W15325" s="2">
        <v>45314</v>
      </c>
    </row>
    <row r="15326" spans="1:23" x14ac:dyDescent="0.25">
      <c r="A15326" t="s">
        <v>4548</v>
      </c>
      <c r="B15326">
        <v>2066678</v>
      </c>
      <c r="C15326">
        <v>1923937</v>
      </c>
      <c r="D15326">
        <v>559</v>
      </c>
      <c r="E15326">
        <v>391</v>
      </c>
      <c r="F15326" t="s">
        <v>3036</v>
      </c>
      <c r="G15326" t="s">
        <v>3035</v>
      </c>
      <c r="H15326" t="s">
        <v>3037</v>
      </c>
      <c r="I15326" t="s">
        <v>3037</v>
      </c>
      <c r="J15326" t="s">
        <v>3036</v>
      </c>
      <c r="K15326" t="s">
        <v>3038</v>
      </c>
      <c r="L15326" t="s">
        <v>13766</v>
      </c>
      <c r="M15326" t="s">
        <v>13767</v>
      </c>
      <c r="N15326">
        <v>175385441</v>
      </c>
      <c r="O15326">
        <v>175385441</v>
      </c>
      <c r="P15326" s="1" t="s">
        <v>13749</v>
      </c>
      <c r="Q15326" s="1" t="s">
        <v>13749</v>
      </c>
      <c r="R15326">
        <v>831147</v>
      </c>
      <c r="S15326">
        <v>831147</v>
      </c>
      <c r="T15326" s="2" t="s">
        <v>4549</v>
      </c>
      <c r="U15326" s="2" t="s">
        <v>4549</v>
      </c>
      <c r="V15326" s="2">
        <v>45323</v>
      </c>
      <c r="W15326" s="2">
        <v>45314</v>
      </c>
    </row>
    <row r="15327" spans="1:23" x14ac:dyDescent="0.25">
      <c r="A15327" t="s">
        <v>4550</v>
      </c>
      <c r="B15327">
        <v>2063029</v>
      </c>
      <c r="C15327">
        <v>1921345</v>
      </c>
      <c r="D15327">
        <v>559</v>
      </c>
      <c r="E15327">
        <v>391</v>
      </c>
      <c r="F15327" t="s">
        <v>3036</v>
      </c>
      <c r="G15327" t="s">
        <v>3035</v>
      </c>
      <c r="H15327" t="s">
        <v>3037</v>
      </c>
      <c r="I15327" t="s">
        <v>3037</v>
      </c>
      <c r="J15327" t="s">
        <v>3036</v>
      </c>
      <c r="K15327" t="s">
        <v>3038</v>
      </c>
      <c r="L15327" t="s">
        <v>13766</v>
      </c>
      <c r="M15327" t="s">
        <v>13767</v>
      </c>
      <c r="N15327">
        <v>640874307</v>
      </c>
      <c r="O15327">
        <v>640874307</v>
      </c>
      <c r="P15327" s="1" t="s">
        <v>13746</v>
      </c>
      <c r="Q15327" s="1" t="s">
        <v>13746</v>
      </c>
      <c r="R15327">
        <v>831147</v>
      </c>
      <c r="S15327">
        <v>831147</v>
      </c>
      <c r="T15327" s="2" t="s">
        <v>4551</v>
      </c>
      <c r="U15327" s="2" t="s">
        <v>4551</v>
      </c>
      <c r="V15327" s="2">
        <v>45323</v>
      </c>
      <c r="W15327" s="2">
        <v>45314</v>
      </c>
    </row>
    <row r="15328" spans="1:23" x14ac:dyDescent="0.25">
      <c r="A15328" t="s">
        <v>4552</v>
      </c>
      <c r="B15328">
        <v>2062928</v>
      </c>
      <c r="C15328">
        <v>1921251</v>
      </c>
      <c r="D15328">
        <v>559</v>
      </c>
      <c r="E15328">
        <v>391</v>
      </c>
      <c r="F15328" t="s">
        <v>3036</v>
      </c>
      <c r="G15328" t="s">
        <v>3035</v>
      </c>
      <c r="H15328" t="s">
        <v>3037</v>
      </c>
      <c r="I15328" t="s">
        <v>3037</v>
      </c>
      <c r="J15328" t="s">
        <v>3036</v>
      </c>
      <c r="K15328" t="s">
        <v>3038</v>
      </c>
      <c r="L15328" t="s">
        <v>13766</v>
      </c>
      <c r="M15328" t="s">
        <v>13767</v>
      </c>
      <c r="N15328">
        <v>642215993</v>
      </c>
      <c r="O15328">
        <v>642215993</v>
      </c>
      <c r="P15328" s="1" t="s">
        <v>13732</v>
      </c>
      <c r="Q15328" s="1" t="s">
        <v>13732</v>
      </c>
      <c r="R15328">
        <v>831147</v>
      </c>
      <c r="S15328">
        <v>831147</v>
      </c>
      <c r="T15328" s="2" t="s">
        <v>4553</v>
      </c>
      <c r="U15328" s="2" t="s">
        <v>4553</v>
      </c>
      <c r="V15328" s="2">
        <v>45323</v>
      </c>
      <c r="W15328" s="2">
        <v>45314</v>
      </c>
    </row>
    <row r="15329" spans="1:23" x14ac:dyDescent="0.25">
      <c r="A15329" t="s">
        <v>4554</v>
      </c>
      <c r="B15329">
        <v>2068660</v>
      </c>
      <c r="C15329">
        <v>2021173</v>
      </c>
      <c r="D15329">
        <v>559</v>
      </c>
      <c r="E15329">
        <v>391</v>
      </c>
      <c r="F15329" t="s">
        <v>3036</v>
      </c>
      <c r="G15329" t="s">
        <v>3035</v>
      </c>
      <c r="H15329" t="s">
        <v>3037</v>
      </c>
      <c r="I15329" t="s">
        <v>3037</v>
      </c>
      <c r="J15329" t="s">
        <v>3036</v>
      </c>
      <c r="K15329" t="s">
        <v>3038</v>
      </c>
      <c r="L15329" t="s">
        <v>13766</v>
      </c>
      <c r="M15329" t="s">
        <v>13767</v>
      </c>
      <c r="N15329">
        <v>5131484834</v>
      </c>
      <c r="O15329">
        <v>5131484834</v>
      </c>
      <c r="P15329" s="1" t="s">
        <v>13735</v>
      </c>
      <c r="Q15329" s="1" t="s">
        <v>13735</v>
      </c>
      <c r="R15329">
        <v>831147</v>
      </c>
      <c r="S15329">
        <v>831147</v>
      </c>
      <c r="T15329" s="2" t="s">
        <v>4555</v>
      </c>
      <c r="U15329" s="2" t="s">
        <v>4555</v>
      </c>
      <c r="V15329" s="2">
        <v>45323</v>
      </c>
      <c r="W15329" s="2">
        <v>45314</v>
      </c>
    </row>
    <row r="15330" spans="1:23" x14ac:dyDescent="0.25">
      <c r="A15330" t="s">
        <v>4556</v>
      </c>
      <c r="B15330">
        <v>2066998</v>
      </c>
      <c r="C15330">
        <v>1924272</v>
      </c>
      <c r="D15330">
        <v>559</v>
      </c>
      <c r="E15330">
        <v>391</v>
      </c>
      <c r="F15330" t="s">
        <v>3036</v>
      </c>
      <c r="G15330" t="s">
        <v>3035</v>
      </c>
      <c r="H15330" t="s">
        <v>3037</v>
      </c>
      <c r="I15330" t="s">
        <v>3037</v>
      </c>
      <c r="J15330" t="s">
        <v>3036</v>
      </c>
      <c r="K15330" t="s">
        <v>3038</v>
      </c>
      <c r="L15330" t="s">
        <v>13766</v>
      </c>
      <c r="M15330" t="s">
        <v>13767</v>
      </c>
      <c r="N15330">
        <v>5010419261</v>
      </c>
      <c r="O15330">
        <v>5010419261</v>
      </c>
      <c r="P15330" s="1" t="s">
        <v>13737</v>
      </c>
      <c r="Q15330" s="1" t="s">
        <v>13737</v>
      </c>
      <c r="R15330">
        <v>831147</v>
      </c>
      <c r="S15330">
        <v>831147</v>
      </c>
      <c r="T15330" s="2" t="s">
        <v>4557</v>
      </c>
      <c r="U15330" s="2" t="s">
        <v>4557</v>
      </c>
      <c r="V15330" s="2">
        <v>45323</v>
      </c>
      <c r="W15330" s="2">
        <v>45314</v>
      </c>
    </row>
    <row r="15331" spans="1:23" x14ac:dyDescent="0.25">
      <c r="A15331" t="s">
        <v>4558</v>
      </c>
      <c r="B15331">
        <v>2067522</v>
      </c>
      <c r="C15331">
        <v>1924861</v>
      </c>
      <c r="D15331">
        <v>559</v>
      </c>
      <c r="E15331">
        <v>391</v>
      </c>
      <c r="F15331" t="s">
        <v>3036</v>
      </c>
      <c r="G15331" t="s">
        <v>3035</v>
      </c>
      <c r="H15331" t="s">
        <v>3037</v>
      </c>
      <c r="I15331" t="s">
        <v>3037</v>
      </c>
      <c r="J15331" t="s">
        <v>3036</v>
      </c>
      <c r="K15331" t="s">
        <v>3038</v>
      </c>
      <c r="L15331" t="s">
        <v>13766</v>
      </c>
      <c r="M15331" t="s">
        <v>13767</v>
      </c>
      <c r="N15331">
        <v>5011510010</v>
      </c>
      <c r="O15331">
        <v>5011510010</v>
      </c>
      <c r="P15331" s="1" t="s">
        <v>13745</v>
      </c>
      <c r="Q15331" s="1" t="s">
        <v>13745</v>
      </c>
      <c r="R15331">
        <v>831147</v>
      </c>
      <c r="S15331">
        <v>831147</v>
      </c>
      <c r="T15331" s="2" t="s">
        <v>4559</v>
      </c>
      <c r="U15331" s="2" t="s">
        <v>4559</v>
      </c>
      <c r="V15331" s="2">
        <v>45323</v>
      </c>
      <c r="W15331" s="2">
        <v>45314</v>
      </c>
    </row>
    <row r="15332" spans="1:23" x14ac:dyDescent="0.25">
      <c r="A15332" t="s">
        <v>4560</v>
      </c>
      <c r="B15332">
        <v>2063700</v>
      </c>
      <c r="C15332">
        <v>1921993</v>
      </c>
      <c r="D15332">
        <v>559</v>
      </c>
      <c r="E15332">
        <v>391</v>
      </c>
      <c r="F15332" t="s">
        <v>3036</v>
      </c>
      <c r="G15332" t="s">
        <v>3035</v>
      </c>
      <c r="H15332" t="s">
        <v>3037</v>
      </c>
      <c r="I15332" t="s">
        <v>3037</v>
      </c>
      <c r="J15332" t="s">
        <v>3036</v>
      </c>
      <c r="K15332" t="s">
        <v>3038</v>
      </c>
      <c r="L15332" t="s">
        <v>13766</v>
      </c>
      <c r="M15332" t="s">
        <v>13767</v>
      </c>
      <c r="N15332">
        <v>642203432</v>
      </c>
      <c r="O15332">
        <v>642203432</v>
      </c>
      <c r="P15332" s="1" t="s">
        <v>13732</v>
      </c>
      <c r="Q15332" s="1" t="s">
        <v>13732</v>
      </c>
      <c r="R15332">
        <v>831147</v>
      </c>
      <c r="S15332">
        <v>831147</v>
      </c>
      <c r="T15332" s="2" t="s">
        <v>4561</v>
      </c>
      <c r="U15332" s="2" t="s">
        <v>4561</v>
      </c>
      <c r="V15332" s="2">
        <v>45323</v>
      </c>
      <c r="W15332" s="2">
        <v>45314</v>
      </c>
    </row>
    <row r="15333" spans="1:23" x14ac:dyDescent="0.25">
      <c r="A15333" t="s">
        <v>4562</v>
      </c>
      <c r="B15333">
        <v>2064017</v>
      </c>
      <c r="C15333">
        <v>1922394</v>
      </c>
      <c r="D15333">
        <v>559</v>
      </c>
      <c r="E15333">
        <v>391</v>
      </c>
      <c r="F15333" t="s">
        <v>3036</v>
      </c>
      <c r="G15333" t="s">
        <v>3035</v>
      </c>
      <c r="H15333" t="s">
        <v>3037</v>
      </c>
      <c r="I15333" t="s">
        <v>3037</v>
      </c>
      <c r="J15333" t="s">
        <v>3036</v>
      </c>
      <c r="K15333" t="s">
        <v>3038</v>
      </c>
      <c r="L15333" t="s">
        <v>13766</v>
      </c>
      <c r="M15333" t="s">
        <v>13767</v>
      </c>
      <c r="N15333">
        <v>573266407</v>
      </c>
      <c r="O15333">
        <v>573266407</v>
      </c>
      <c r="P15333" s="1" t="s">
        <v>13752</v>
      </c>
      <c r="Q15333" s="1" t="s">
        <v>13752</v>
      </c>
      <c r="R15333">
        <v>831147</v>
      </c>
      <c r="S15333">
        <v>831147</v>
      </c>
      <c r="T15333" s="2" t="s">
        <v>4563</v>
      </c>
      <c r="U15333" s="2" t="s">
        <v>4563</v>
      </c>
      <c r="V15333" s="2">
        <v>45323</v>
      </c>
      <c r="W15333" s="2">
        <v>45314</v>
      </c>
    </row>
    <row r="15334" spans="1:23" x14ac:dyDescent="0.25">
      <c r="A15334" t="s">
        <v>4564</v>
      </c>
      <c r="B15334">
        <v>2061974</v>
      </c>
      <c r="C15334">
        <v>1920238</v>
      </c>
      <c r="D15334">
        <v>559</v>
      </c>
      <c r="E15334">
        <v>391</v>
      </c>
      <c r="F15334" t="s">
        <v>3036</v>
      </c>
      <c r="G15334" t="s">
        <v>3035</v>
      </c>
      <c r="H15334" t="s">
        <v>3037</v>
      </c>
      <c r="I15334" t="s">
        <v>3037</v>
      </c>
      <c r="J15334" t="s">
        <v>3036</v>
      </c>
      <c r="K15334" t="s">
        <v>3038</v>
      </c>
      <c r="L15334" t="s">
        <v>13766</v>
      </c>
      <c r="M15334" t="s">
        <v>13767</v>
      </c>
      <c r="N15334">
        <v>491643530</v>
      </c>
      <c r="O15334">
        <v>491643530</v>
      </c>
      <c r="P15334" s="1" t="s">
        <v>13733</v>
      </c>
      <c r="Q15334" s="1" t="s">
        <v>13733</v>
      </c>
      <c r="R15334">
        <v>831147</v>
      </c>
      <c r="S15334">
        <v>831147</v>
      </c>
      <c r="T15334" s="2" t="s">
        <v>4565</v>
      </c>
      <c r="U15334" s="2" t="s">
        <v>4565</v>
      </c>
      <c r="V15334" s="2">
        <v>45323</v>
      </c>
      <c r="W15334" s="2">
        <v>45314</v>
      </c>
    </row>
    <row r="15335" spans="1:23" x14ac:dyDescent="0.25">
      <c r="A15335" t="s">
        <v>4566</v>
      </c>
      <c r="B15335">
        <v>2066712</v>
      </c>
      <c r="C15335">
        <v>1923967</v>
      </c>
      <c r="D15335">
        <v>559</v>
      </c>
      <c r="E15335">
        <v>391</v>
      </c>
      <c r="F15335" t="s">
        <v>3036</v>
      </c>
      <c r="G15335" t="s">
        <v>3035</v>
      </c>
      <c r="H15335" t="s">
        <v>3037</v>
      </c>
      <c r="I15335" t="s">
        <v>3037</v>
      </c>
      <c r="J15335" t="s">
        <v>3036</v>
      </c>
      <c r="K15335" t="s">
        <v>3038</v>
      </c>
      <c r="L15335" t="s">
        <v>13766</v>
      </c>
      <c r="M15335" t="s">
        <v>13767</v>
      </c>
      <c r="N15335">
        <v>175384674</v>
      </c>
      <c r="O15335">
        <v>175384674</v>
      </c>
      <c r="P15335" s="1" t="s">
        <v>13749</v>
      </c>
      <c r="Q15335" s="1" t="s">
        <v>13749</v>
      </c>
      <c r="R15335">
        <v>831147</v>
      </c>
      <c r="S15335">
        <v>831147</v>
      </c>
      <c r="T15335" s="2" t="s">
        <v>4567</v>
      </c>
      <c r="U15335" s="2" t="s">
        <v>4567</v>
      </c>
      <c r="V15335" s="2">
        <v>45323</v>
      </c>
      <c r="W15335" s="2">
        <v>45314</v>
      </c>
    </row>
    <row r="15336" spans="1:23" x14ac:dyDescent="0.25">
      <c r="A15336" t="s">
        <v>4568</v>
      </c>
      <c r="B15336">
        <v>2061699</v>
      </c>
      <c r="C15336">
        <v>1919961</v>
      </c>
      <c r="D15336">
        <v>559</v>
      </c>
      <c r="E15336">
        <v>391</v>
      </c>
      <c r="F15336" t="s">
        <v>3036</v>
      </c>
      <c r="G15336" t="s">
        <v>3035</v>
      </c>
      <c r="H15336" t="s">
        <v>3037</v>
      </c>
      <c r="I15336" t="s">
        <v>3037</v>
      </c>
      <c r="J15336" t="s">
        <v>3036</v>
      </c>
      <c r="K15336" t="s">
        <v>3038</v>
      </c>
      <c r="L15336" t="s">
        <v>13766</v>
      </c>
      <c r="M15336" t="s">
        <v>13767</v>
      </c>
      <c r="N15336">
        <v>631715499</v>
      </c>
      <c r="O15336">
        <v>631715499</v>
      </c>
      <c r="P15336" s="1" t="s">
        <v>13740</v>
      </c>
      <c r="Q15336" s="1" t="s">
        <v>13740</v>
      </c>
      <c r="R15336">
        <v>831147</v>
      </c>
      <c r="S15336">
        <v>831147</v>
      </c>
      <c r="T15336" s="2" t="s">
        <v>4569</v>
      </c>
      <c r="U15336" s="2" t="s">
        <v>4569</v>
      </c>
      <c r="V15336" s="2">
        <v>45323</v>
      </c>
      <c r="W15336" s="2">
        <v>45314</v>
      </c>
    </row>
    <row r="15337" spans="1:23" x14ac:dyDescent="0.25">
      <c r="A15337" t="s">
        <v>4570</v>
      </c>
      <c r="B15337">
        <v>2066278</v>
      </c>
      <c r="C15337">
        <v>1923453</v>
      </c>
      <c r="D15337">
        <v>559</v>
      </c>
      <c r="E15337">
        <v>391</v>
      </c>
      <c r="F15337" t="s">
        <v>3036</v>
      </c>
      <c r="G15337" t="s">
        <v>3035</v>
      </c>
      <c r="H15337" t="s">
        <v>3037</v>
      </c>
      <c r="I15337" t="s">
        <v>3037</v>
      </c>
      <c r="J15337" t="s">
        <v>3036</v>
      </c>
      <c r="K15337" t="s">
        <v>3038</v>
      </c>
      <c r="L15337" t="s">
        <v>13766</v>
      </c>
      <c r="M15337" t="s">
        <v>13767</v>
      </c>
      <c r="N15337">
        <v>784932682</v>
      </c>
      <c r="O15337">
        <v>784932682</v>
      </c>
      <c r="P15337" s="1" t="s">
        <v>13734</v>
      </c>
      <c r="Q15337" s="1" t="s">
        <v>13734</v>
      </c>
      <c r="R15337">
        <v>831147</v>
      </c>
      <c r="S15337">
        <v>831147</v>
      </c>
      <c r="T15337" s="2" t="s">
        <v>4571</v>
      </c>
      <c r="U15337" s="2" t="s">
        <v>4571</v>
      </c>
      <c r="V15337" s="2">
        <v>45323</v>
      </c>
      <c r="W15337" s="2">
        <v>45314</v>
      </c>
    </row>
    <row r="15338" spans="1:23" x14ac:dyDescent="0.25">
      <c r="A15338" t="s">
        <v>4572</v>
      </c>
      <c r="B15338">
        <v>2061292</v>
      </c>
      <c r="C15338">
        <v>1919554</v>
      </c>
      <c r="D15338">
        <v>559</v>
      </c>
      <c r="E15338">
        <v>391</v>
      </c>
      <c r="F15338" t="s">
        <v>3036</v>
      </c>
      <c r="G15338" t="s">
        <v>3035</v>
      </c>
      <c r="H15338" t="s">
        <v>3037</v>
      </c>
      <c r="I15338" t="s">
        <v>3037</v>
      </c>
      <c r="J15338" t="s">
        <v>3036</v>
      </c>
      <c r="K15338" t="s">
        <v>3038</v>
      </c>
      <c r="L15338" t="s">
        <v>13766</v>
      </c>
      <c r="M15338" t="s">
        <v>13767</v>
      </c>
      <c r="N15338">
        <v>631716615</v>
      </c>
      <c r="O15338">
        <v>631716615</v>
      </c>
      <c r="P15338" s="1" t="s">
        <v>13740</v>
      </c>
      <c r="Q15338" s="1" t="s">
        <v>13740</v>
      </c>
      <c r="R15338">
        <v>831147</v>
      </c>
      <c r="S15338">
        <v>831147</v>
      </c>
      <c r="T15338" s="2" t="s">
        <v>4573</v>
      </c>
      <c r="U15338" s="2" t="s">
        <v>4573</v>
      </c>
      <c r="V15338" s="2">
        <v>45323</v>
      </c>
      <c r="W15338" s="2">
        <v>45314</v>
      </c>
    </row>
    <row r="15339" spans="1:23" x14ac:dyDescent="0.25">
      <c r="A15339" t="s">
        <v>4574</v>
      </c>
      <c r="B15339">
        <v>2067194</v>
      </c>
      <c r="C15339">
        <v>1924490</v>
      </c>
      <c r="D15339">
        <v>559</v>
      </c>
      <c r="E15339">
        <v>391</v>
      </c>
      <c r="F15339" t="s">
        <v>3036</v>
      </c>
      <c r="G15339" t="s">
        <v>3035</v>
      </c>
      <c r="H15339" t="s">
        <v>3037</v>
      </c>
      <c r="I15339" t="s">
        <v>3037</v>
      </c>
      <c r="J15339" t="s">
        <v>3036</v>
      </c>
      <c r="K15339" t="s">
        <v>3038</v>
      </c>
      <c r="L15339" t="s">
        <v>13766</v>
      </c>
      <c r="M15339" t="s">
        <v>13767</v>
      </c>
      <c r="N15339">
        <v>5002181886</v>
      </c>
      <c r="O15339">
        <v>5002181886</v>
      </c>
      <c r="P15339" s="1" t="s">
        <v>13743</v>
      </c>
      <c r="Q15339" s="1" t="s">
        <v>13743</v>
      </c>
      <c r="R15339">
        <v>831147</v>
      </c>
      <c r="S15339">
        <v>831147</v>
      </c>
      <c r="T15339" s="2" t="s">
        <v>4575</v>
      </c>
      <c r="U15339" s="2" t="s">
        <v>4575</v>
      </c>
      <c r="V15339" s="2">
        <v>45323</v>
      </c>
      <c r="W15339" s="2">
        <v>45314</v>
      </c>
    </row>
    <row r="15340" spans="1:23" x14ac:dyDescent="0.25">
      <c r="A15340" t="s">
        <v>4576</v>
      </c>
      <c r="B15340">
        <v>2062125</v>
      </c>
      <c r="C15340">
        <v>1920378</v>
      </c>
      <c r="D15340">
        <v>559</v>
      </c>
      <c r="E15340">
        <v>391</v>
      </c>
      <c r="F15340" t="s">
        <v>3036</v>
      </c>
      <c r="G15340" t="s">
        <v>3035</v>
      </c>
      <c r="H15340" t="s">
        <v>3037</v>
      </c>
      <c r="I15340" t="s">
        <v>3037</v>
      </c>
      <c r="J15340" t="s">
        <v>3036</v>
      </c>
      <c r="K15340" t="s">
        <v>3038</v>
      </c>
      <c r="L15340" t="s">
        <v>13766</v>
      </c>
      <c r="M15340" t="s">
        <v>13767</v>
      </c>
      <c r="N15340">
        <v>631705187</v>
      </c>
      <c r="O15340">
        <v>631705187</v>
      </c>
      <c r="P15340" s="1" t="s">
        <v>13740</v>
      </c>
      <c r="Q15340" s="1" t="s">
        <v>13740</v>
      </c>
      <c r="R15340">
        <v>831147</v>
      </c>
      <c r="S15340">
        <v>831147</v>
      </c>
      <c r="T15340" s="2" t="s">
        <v>4577</v>
      </c>
      <c r="U15340" s="2" t="s">
        <v>4577</v>
      </c>
      <c r="V15340" s="2">
        <v>45323</v>
      </c>
      <c r="W15340" s="2">
        <v>45314</v>
      </c>
    </row>
    <row r="15341" spans="1:23" x14ac:dyDescent="0.25">
      <c r="A15341" t="s">
        <v>4578</v>
      </c>
      <c r="B15341">
        <v>2062366</v>
      </c>
      <c r="C15341">
        <v>1920612</v>
      </c>
      <c r="D15341">
        <v>559</v>
      </c>
      <c r="E15341">
        <v>391</v>
      </c>
      <c r="F15341" t="s">
        <v>3036</v>
      </c>
      <c r="G15341" t="s">
        <v>3035</v>
      </c>
      <c r="H15341" t="s">
        <v>3037</v>
      </c>
      <c r="I15341" t="s">
        <v>3037</v>
      </c>
      <c r="J15341" t="s">
        <v>3036</v>
      </c>
      <c r="K15341" t="s">
        <v>3038</v>
      </c>
      <c r="L15341" t="s">
        <v>13766</v>
      </c>
      <c r="M15341" t="s">
        <v>13767</v>
      </c>
      <c r="N15341">
        <v>631727868</v>
      </c>
      <c r="O15341">
        <v>631727868</v>
      </c>
      <c r="P15341" s="1" t="s">
        <v>13744</v>
      </c>
      <c r="Q15341" s="1" t="s">
        <v>13744</v>
      </c>
      <c r="R15341">
        <v>831147</v>
      </c>
      <c r="S15341">
        <v>831147</v>
      </c>
      <c r="T15341" s="2" t="s">
        <v>4579</v>
      </c>
      <c r="U15341" s="2" t="s">
        <v>4579</v>
      </c>
      <c r="V15341" s="2">
        <v>45323</v>
      </c>
      <c r="W15341" s="2">
        <v>45314</v>
      </c>
    </row>
    <row r="15342" spans="1:23" x14ac:dyDescent="0.25">
      <c r="A15342" t="s">
        <v>4580</v>
      </c>
      <c r="B15342">
        <v>2066289</v>
      </c>
      <c r="C15342">
        <v>1923464</v>
      </c>
      <c r="D15342">
        <v>559</v>
      </c>
      <c r="E15342">
        <v>391</v>
      </c>
      <c r="F15342" t="s">
        <v>3036</v>
      </c>
      <c r="G15342" t="s">
        <v>3035</v>
      </c>
      <c r="H15342" t="s">
        <v>3037</v>
      </c>
      <c r="I15342" t="s">
        <v>3037</v>
      </c>
      <c r="J15342" t="s">
        <v>3036</v>
      </c>
      <c r="K15342" t="s">
        <v>3038</v>
      </c>
      <c r="L15342" t="s">
        <v>13766</v>
      </c>
      <c r="M15342" t="s">
        <v>13767</v>
      </c>
      <c r="N15342">
        <v>784932591</v>
      </c>
      <c r="O15342">
        <v>784932591</v>
      </c>
      <c r="P15342" s="1" t="s">
        <v>13734</v>
      </c>
      <c r="Q15342" s="1" t="s">
        <v>13734</v>
      </c>
      <c r="R15342">
        <v>831147</v>
      </c>
      <c r="S15342">
        <v>831147</v>
      </c>
      <c r="T15342" s="2" t="s">
        <v>4581</v>
      </c>
      <c r="U15342" s="2" t="s">
        <v>4581</v>
      </c>
      <c r="V15342" s="2">
        <v>45323</v>
      </c>
      <c r="W15342" s="2">
        <v>45314</v>
      </c>
    </row>
    <row r="15343" spans="1:23" x14ac:dyDescent="0.25">
      <c r="A15343" t="s">
        <v>4582</v>
      </c>
      <c r="B15343">
        <v>2068065</v>
      </c>
      <c r="C15343">
        <v>1925501</v>
      </c>
      <c r="D15343">
        <v>559</v>
      </c>
      <c r="E15343">
        <v>391</v>
      </c>
      <c r="F15343" t="s">
        <v>3036</v>
      </c>
      <c r="G15343" t="s">
        <v>3035</v>
      </c>
      <c r="H15343" t="s">
        <v>3037</v>
      </c>
      <c r="I15343" t="s">
        <v>3037</v>
      </c>
      <c r="J15343" t="s">
        <v>3036</v>
      </c>
      <c r="K15343" t="s">
        <v>3038</v>
      </c>
      <c r="L15343" t="s">
        <v>13766</v>
      </c>
      <c r="M15343" t="s">
        <v>13767</v>
      </c>
      <c r="N15343">
        <v>5131484923</v>
      </c>
      <c r="O15343">
        <v>5131484923</v>
      </c>
      <c r="P15343" s="1" t="s">
        <v>13735</v>
      </c>
      <c r="Q15343" s="1" t="s">
        <v>13735</v>
      </c>
      <c r="R15343">
        <v>831147</v>
      </c>
      <c r="S15343">
        <v>831147</v>
      </c>
      <c r="T15343" s="2" t="s">
        <v>4583</v>
      </c>
      <c r="U15343" s="2" t="s">
        <v>4583</v>
      </c>
      <c r="V15343" s="2">
        <v>45323</v>
      </c>
      <c r="W15343" s="2">
        <v>45314</v>
      </c>
    </row>
    <row r="15344" spans="1:23" x14ac:dyDescent="0.25">
      <c r="A15344" t="s">
        <v>4584</v>
      </c>
      <c r="B15344">
        <v>2064134</v>
      </c>
      <c r="C15344">
        <v>1922549</v>
      </c>
      <c r="D15344">
        <v>559</v>
      </c>
      <c r="E15344">
        <v>391</v>
      </c>
      <c r="F15344" t="s">
        <v>3036</v>
      </c>
      <c r="G15344" t="s">
        <v>3035</v>
      </c>
      <c r="H15344" t="s">
        <v>3037</v>
      </c>
      <c r="I15344" t="s">
        <v>3037</v>
      </c>
      <c r="J15344" t="s">
        <v>3036</v>
      </c>
      <c r="K15344" t="s">
        <v>3038</v>
      </c>
      <c r="L15344" t="s">
        <v>13766</v>
      </c>
      <c r="M15344" t="s">
        <v>13767</v>
      </c>
      <c r="N15344">
        <v>174095671</v>
      </c>
      <c r="O15344">
        <v>174095671</v>
      </c>
      <c r="P15344" s="1" t="s">
        <v>13728</v>
      </c>
      <c r="Q15344" s="1" t="s">
        <v>13728</v>
      </c>
      <c r="R15344">
        <v>831147</v>
      </c>
      <c r="S15344">
        <v>831147</v>
      </c>
      <c r="T15344" s="2" t="s">
        <v>4585</v>
      </c>
      <c r="U15344" s="2" t="s">
        <v>4585</v>
      </c>
      <c r="V15344" s="2">
        <v>45323</v>
      </c>
      <c r="W15344" s="2">
        <v>45314</v>
      </c>
    </row>
    <row r="15345" spans="1:23" x14ac:dyDescent="0.25">
      <c r="A15345" t="s">
        <v>4586</v>
      </c>
      <c r="B15345">
        <v>2068178</v>
      </c>
      <c r="C15345">
        <v>1925621</v>
      </c>
      <c r="D15345">
        <v>559</v>
      </c>
      <c r="E15345">
        <v>391</v>
      </c>
      <c r="F15345" t="s">
        <v>3036</v>
      </c>
      <c r="G15345" t="s">
        <v>3035</v>
      </c>
      <c r="H15345" t="s">
        <v>3037</v>
      </c>
      <c r="I15345" t="s">
        <v>3037</v>
      </c>
      <c r="J15345" t="s">
        <v>3036</v>
      </c>
      <c r="K15345" t="s">
        <v>3038</v>
      </c>
      <c r="L15345" t="s">
        <v>13766</v>
      </c>
      <c r="M15345" t="s">
        <v>13767</v>
      </c>
      <c r="N15345">
        <v>5131780407</v>
      </c>
      <c r="O15345">
        <v>5131780407</v>
      </c>
      <c r="P15345" s="1" t="s">
        <v>13735</v>
      </c>
      <c r="Q15345" s="1" t="s">
        <v>13735</v>
      </c>
      <c r="R15345">
        <v>831147</v>
      </c>
      <c r="S15345">
        <v>831147</v>
      </c>
      <c r="T15345" s="2" t="s">
        <v>4587</v>
      </c>
      <c r="U15345" s="2" t="s">
        <v>4587</v>
      </c>
      <c r="V15345" s="2">
        <v>45323</v>
      </c>
      <c r="W15345" s="2">
        <v>45314</v>
      </c>
    </row>
    <row r="15346" spans="1:23" x14ac:dyDescent="0.25">
      <c r="A15346" t="s">
        <v>4588</v>
      </c>
      <c r="B15346">
        <v>2067997</v>
      </c>
      <c r="C15346">
        <v>1925435</v>
      </c>
      <c r="D15346">
        <v>559</v>
      </c>
      <c r="E15346">
        <v>391</v>
      </c>
      <c r="F15346" t="s">
        <v>3036</v>
      </c>
      <c r="G15346" t="s">
        <v>3035</v>
      </c>
      <c r="H15346" t="s">
        <v>3037</v>
      </c>
      <c r="I15346" t="s">
        <v>3037</v>
      </c>
      <c r="J15346" t="s">
        <v>3036</v>
      </c>
      <c r="K15346" t="s">
        <v>3038</v>
      </c>
      <c r="L15346" t="s">
        <v>13766</v>
      </c>
      <c r="M15346" t="s">
        <v>13767</v>
      </c>
      <c r="N15346">
        <v>5011182216</v>
      </c>
      <c r="O15346">
        <v>5011182216</v>
      </c>
      <c r="P15346" s="1" t="s">
        <v>13745</v>
      </c>
      <c r="Q15346" s="1" t="s">
        <v>13745</v>
      </c>
      <c r="R15346">
        <v>831147</v>
      </c>
      <c r="S15346">
        <v>831147</v>
      </c>
      <c r="T15346" s="2" t="s">
        <v>4589</v>
      </c>
      <c r="U15346" s="2" t="s">
        <v>4589</v>
      </c>
      <c r="V15346" s="2">
        <v>45323</v>
      </c>
      <c r="W15346" s="2">
        <v>45314</v>
      </c>
    </row>
    <row r="15347" spans="1:23" x14ac:dyDescent="0.25">
      <c r="A15347" t="s">
        <v>4590</v>
      </c>
      <c r="B15347">
        <v>2065698</v>
      </c>
      <c r="C15347">
        <v>1922790</v>
      </c>
      <c r="D15347">
        <v>559</v>
      </c>
      <c r="E15347">
        <v>391</v>
      </c>
      <c r="F15347" t="s">
        <v>3036</v>
      </c>
      <c r="G15347" t="s">
        <v>3035</v>
      </c>
      <c r="H15347" t="s">
        <v>3037</v>
      </c>
      <c r="I15347" t="s">
        <v>3037</v>
      </c>
      <c r="J15347" t="s">
        <v>3036</v>
      </c>
      <c r="K15347" t="s">
        <v>3038</v>
      </c>
      <c r="L15347" t="s">
        <v>13766</v>
      </c>
      <c r="M15347" t="s">
        <v>13767</v>
      </c>
      <c r="N15347">
        <v>174097289</v>
      </c>
      <c r="O15347">
        <v>174097289</v>
      </c>
      <c r="P15347" s="1" t="s">
        <v>13728</v>
      </c>
      <c r="Q15347" s="1" t="s">
        <v>13728</v>
      </c>
      <c r="R15347">
        <v>831147</v>
      </c>
      <c r="S15347">
        <v>831147</v>
      </c>
      <c r="T15347" s="2" t="s">
        <v>4591</v>
      </c>
      <c r="U15347" s="2" t="s">
        <v>4591</v>
      </c>
      <c r="V15347" s="2">
        <v>45323</v>
      </c>
      <c r="W15347" s="2">
        <v>45314</v>
      </c>
    </row>
    <row r="15348" spans="1:23" x14ac:dyDescent="0.25">
      <c r="A15348" t="s">
        <v>4592</v>
      </c>
      <c r="B15348">
        <v>2062108</v>
      </c>
      <c r="C15348">
        <v>1920364</v>
      </c>
      <c r="D15348">
        <v>559</v>
      </c>
      <c r="E15348">
        <v>391</v>
      </c>
      <c r="F15348" t="s">
        <v>3036</v>
      </c>
      <c r="G15348" t="s">
        <v>3035</v>
      </c>
      <c r="H15348" t="s">
        <v>3037</v>
      </c>
      <c r="I15348" t="s">
        <v>3037</v>
      </c>
      <c r="J15348" t="s">
        <v>3036</v>
      </c>
      <c r="K15348" t="s">
        <v>3038</v>
      </c>
      <c r="L15348" t="s">
        <v>13766</v>
      </c>
      <c r="M15348" t="s">
        <v>13767</v>
      </c>
      <c r="N15348">
        <v>631705150</v>
      </c>
      <c r="O15348">
        <v>631705150</v>
      </c>
      <c r="P15348" s="1" t="s">
        <v>13740</v>
      </c>
      <c r="Q15348" s="1" t="s">
        <v>13740</v>
      </c>
      <c r="R15348">
        <v>831147</v>
      </c>
      <c r="S15348">
        <v>831147</v>
      </c>
      <c r="T15348" s="2" t="s">
        <v>4593</v>
      </c>
      <c r="U15348" s="2" t="s">
        <v>4593</v>
      </c>
      <c r="V15348" s="2">
        <v>45323</v>
      </c>
      <c r="W15348" s="2">
        <v>45314</v>
      </c>
    </row>
    <row r="15349" spans="1:23" x14ac:dyDescent="0.25">
      <c r="A15349" t="s">
        <v>4594</v>
      </c>
      <c r="B15349">
        <v>2062580</v>
      </c>
      <c r="C15349">
        <v>1920841</v>
      </c>
      <c r="D15349">
        <v>559</v>
      </c>
      <c r="E15349">
        <v>391</v>
      </c>
      <c r="F15349" t="s">
        <v>3036</v>
      </c>
      <c r="G15349" t="s">
        <v>3035</v>
      </c>
      <c r="H15349" t="s">
        <v>3037</v>
      </c>
      <c r="I15349" t="s">
        <v>3037</v>
      </c>
      <c r="J15349" t="s">
        <v>3036</v>
      </c>
      <c r="K15349" t="s">
        <v>3038</v>
      </c>
      <c r="L15349" t="s">
        <v>13766</v>
      </c>
      <c r="M15349" t="s">
        <v>13767</v>
      </c>
      <c r="N15349">
        <v>631704725</v>
      </c>
      <c r="O15349">
        <v>631704725</v>
      </c>
      <c r="P15349" s="1" t="s">
        <v>13740</v>
      </c>
      <c r="Q15349" s="1" t="s">
        <v>13740</v>
      </c>
      <c r="R15349">
        <v>831147</v>
      </c>
      <c r="S15349">
        <v>831147</v>
      </c>
      <c r="T15349" s="2" t="s">
        <v>4595</v>
      </c>
      <c r="U15349" s="2" t="s">
        <v>4595</v>
      </c>
      <c r="V15349" s="2">
        <v>45323</v>
      </c>
      <c r="W15349" s="2">
        <v>45314</v>
      </c>
    </row>
    <row r="15350" spans="1:23" x14ac:dyDescent="0.25">
      <c r="A15350" t="s">
        <v>4596</v>
      </c>
      <c r="B15350">
        <v>2063817</v>
      </c>
      <c r="C15350">
        <v>1922170</v>
      </c>
      <c r="D15350">
        <v>559</v>
      </c>
      <c r="E15350">
        <v>391</v>
      </c>
      <c r="F15350" t="s">
        <v>3036</v>
      </c>
      <c r="G15350" t="s">
        <v>3035</v>
      </c>
      <c r="H15350" t="s">
        <v>3037</v>
      </c>
      <c r="I15350" t="s">
        <v>3037</v>
      </c>
      <c r="J15350" t="s">
        <v>3036</v>
      </c>
      <c r="K15350" t="s">
        <v>3038</v>
      </c>
      <c r="L15350" t="s">
        <v>13766</v>
      </c>
      <c r="M15350" t="s">
        <v>13767</v>
      </c>
      <c r="N15350">
        <v>243163758</v>
      </c>
      <c r="O15350">
        <v>243163758</v>
      </c>
      <c r="P15350" s="1" t="s">
        <v>13732</v>
      </c>
      <c r="Q15350" s="1" t="s">
        <v>13732</v>
      </c>
      <c r="R15350">
        <v>831147</v>
      </c>
      <c r="S15350">
        <v>831147</v>
      </c>
      <c r="T15350" s="2" t="s">
        <v>4597</v>
      </c>
      <c r="U15350" s="2" t="s">
        <v>4597</v>
      </c>
      <c r="V15350" s="2">
        <v>45323</v>
      </c>
      <c r="W15350" s="2">
        <v>45314</v>
      </c>
    </row>
    <row r="15351" spans="1:23" x14ac:dyDescent="0.25">
      <c r="A15351" t="s">
        <v>4598</v>
      </c>
      <c r="B15351">
        <v>2061175</v>
      </c>
      <c r="C15351">
        <v>1919434</v>
      </c>
      <c r="D15351">
        <v>559</v>
      </c>
      <c r="E15351">
        <v>391</v>
      </c>
      <c r="F15351" t="s">
        <v>3036</v>
      </c>
      <c r="G15351" t="s">
        <v>3035</v>
      </c>
      <c r="H15351" t="s">
        <v>3037</v>
      </c>
      <c r="I15351" t="s">
        <v>3037</v>
      </c>
      <c r="J15351" t="s">
        <v>3036</v>
      </c>
      <c r="K15351" t="s">
        <v>3038</v>
      </c>
      <c r="L15351" t="s">
        <v>13766</v>
      </c>
      <c r="M15351" t="s">
        <v>13767</v>
      </c>
      <c r="N15351">
        <v>491647686</v>
      </c>
      <c r="O15351">
        <v>491647686</v>
      </c>
      <c r="P15351" s="1" t="s">
        <v>13733</v>
      </c>
      <c r="Q15351" s="1" t="s">
        <v>13733</v>
      </c>
      <c r="R15351">
        <v>831147</v>
      </c>
      <c r="S15351">
        <v>831147</v>
      </c>
      <c r="T15351" s="2" t="s">
        <v>4599</v>
      </c>
      <c r="U15351" s="2" t="s">
        <v>4599</v>
      </c>
      <c r="V15351" s="2">
        <v>45323</v>
      </c>
      <c r="W15351" s="2">
        <v>45314</v>
      </c>
    </row>
    <row r="15352" spans="1:23" x14ac:dyDescent="0.25">
      <c r="A15352" t="s">
        <v>4600</v>
      </c>
      <c r="B15352">
        <v>2061894</v>
      </c>
      <c r="C15352">
        <v>1920157</v>
      </c>
      <c r="D15352">
        <v>559</v>
      </c>
      <c r="E15352">
        <v>391</v>
      </c>
      <c r="F15352" t="s">
        <v>3036</v>
      </c>
      <c r="G15352" t="s">
        <v>3035</v>
      </c>
      <c r="H15352" t="s">
        <v>3037</v>
      </c>
      <c r="I15352" t="s">
        <v>3037</v>
      </c>
      <c r="J15352" t="s">
        <v>3036</v>
      </c>
      <c r="K15352" t="s">
        <v>3038</v>
      </c>
      <c r="L15352" t="s">
        <v>13766</v>
      </c>
      <c r="M15352" t="s">
        <v>13767</v>
      </c>
      <c r="N15352">
        <v>631717090</v>
      </c>
      <c r="O15352">
        <v>631717090</v>
      </c>
      <c r="P15352" s="1" t="s">
        <v>13740</v>
      </c>
      <c r="Q15352" s="1" t="s">
        <v>13740</v>
      </c>
      <c r="R15352">
        <v>831147</v>
      </c>
      <c r="S15352">
        <v>831147</v>
      </c>
      <c r="T15352" s="2" t="s">
        <v>4601</v>
      </c>
      <c r="U15352" s="2" t="s">
        <v>4601</v>
      </c>
      <c r="V15352" s="2">
        <v>45323</v>
      </c>
      <c r="W15352" s="2">
        <v>45314</v>
      </c>
    </row>
    <row r="15353" spans="1:23" x14ac:dyDescent="0.25">
      <c r="A15353" t="s">
        <v>4602</v>
      </c>
      <c r="B15353">
        <v>2063796</v>
      </c>
      <c r="C15353">
        <v>1922137</v>
      </c>
      <c r="D15353">
        <v>559</v>
      </c>
      <c r="E15353">
        <v>391</v>
      </c>
      <c r="F15353" t="s">
        <v>3036</v>
      </c>
      <c r="G15353" t="s">
        <v>3035</v>
      </c>
      <c r="H15353" t="s">
        <v>3037</v>
      </c>
      <c r="I15353" t="s">
        <v>3037</v>
      </c>
      <c r="J15353" t="s">
        <v>3036</v>
      </c>
      <c r="K15353" t="s">
        <v>3038</v>
      </c>
      <c r="L15353" t="s">
        <v>13766</v>
      </c>
      <c r="M15353" t="s">
        <v>13767</v>
      </c>
      <c r="N15353">
        <v>642203795</v>
      </c>
      <c r="O15353">
        <v>642203795</v>
      </c>
      <c r="P15353" s="1" t="s">
        <v>13732</v>
      </c>
      <c r="Q15353" s="1" t="s">
        <v>13732</v>
      </c>
      <c r="R15353">
        <v>831147</v>
      </c>
      <c r="S15353">
        <v>831147</v>
      </c>
      <c r="T15353" s="2" t="s">
        <v>4603</v>
      </c>
      <c r="U15353" s="2" t="s">
        <v>4603</v>
      </c>
      <c r="V15353" s="2">
        <v>45323</v>
      </c>
      <c r="W15353" s="2">
        <v>45314</v>
      </c>
    </row>
    <row r="15354" spans="1:23" x14ac:dyDescent="0.25">
      <c r="A15354" t="s">
        <v>4604</v>
      </c>
      <c r="B15354">
        <v>2067653</v>
      </c>
      <c r="C15354">
        <v>1925005</v>
      </c>
      <c r="D15354">
        <v>559</v>
      </c>
      <c r="E15354">
        <v>391</v>
      </c>
      <c r="F15354" t="s">
        <v>3036</v>
      </c>
      <c r="G15354" t="s">
        <v>3035</v>
      </c>
      <c r="H15354" t="s">
        <v>3037</v>
      </c>
      <c r="I15354" t="s">
        <v>3037</v>
      </c>
      <c r="J15354" t="s">
        <v>3036</v>
      </c>
      <c r="K15354" t="s">
        <v>3038</v>
      </c>
      <c r="L15354" t="s">
        <v>13766</v>
      </c>
      <c r="M15354" t="s">
        <v>13767</v>
      </c>
      <c r="N15354">
        <v>5130931915</v>
      </c>
      <c r="O15354">
        <v>5130931915</v>
      </c>
      <c r="P15354" s="1" t="s">
        <v>13729</v>
      </c>
      <c r="Q15354" s="1" t="s">
        <v>13729</v>
      </c>
      <c r="R15354">
        <v>831147</v>
      </c>
      <c r="S15354">
        <v>831147</v>
      </c>
      <c r="T15354" s="2" t="s">
        <v>4605</v>
      </c>
      <c r="U15354" s="2" t="s">
        <v>4605</v>
      </c>
      <c r="V15354" s="2">
        <v>45323</v>
      </c>
      <c r="W15354" s="2">
        <v>45314</v>
      </c>
    </row>
    <row r="15355" spans="1:23" x14ac:dyDescent="0.25">
      <c r="A15355" t="s">
        <v>4606</v>
      </c>
      <c r="B15355">
        <v>2067747</v>
      </c>
      <c r="C15355">
        <v>1925114</v>
      </c>
      <c r="D15355">
        <v>559</v>
      </c>
      <c r="E15355">
        <v>391</v>
      </c>
      <c r="F15355" t="s">
        <v>3036</v>
      </c>
      <c r="G15355" t="s">
        <v>3035</v>
      </c>
      <c r="H15355" t="s">
        <v>3037</v>
      </c>
      <c r="I15355" t="s">
        <v>3037</v>
      </c>
      <c r="J15355" t="s">
        <v>3036</v>
      </c>
      <c r="K15355" t="s">
        <v>3038</v>
      </c>
      <c r="L15355" t="s">
        <v>13766</v>
      </c>
      <c r="M15355" t="s">
        <v>13767</v>
      </c>
      <c r="N15355">
        <v>5116063560</v>
      </c>
      <c r="O15355">
        <v>5116063560</v>
      </c>
      <c r="P15355" s="1" t="s">
        <v>13742</v>
      </c>
      <c r="Q15355" s="1" t="s">
        <v>13742</v>
      </c>
      <c r="R15355">
        <v>831147</v>
      </c>
      <c r="S15355">
        <v>831147</v>
      </c>
      <c r="T15355" s="2" t="s">
        <v>4607</v>
      </c>
      <c r="U15355" s="2" t="s">
        <v>4607</v>
      </c>
      <c r="V15355" s="2">
        <v>45323</v>
      </c>
      <c r="W15355" s="2">
        <v>45314</v>
      </c>
    </row>
    <row r="15356" spans="1:23" x14ac:dyDescent="0.25">
      <c r="A15356" t="s">
        <v>4608</v>
      </c>
      <c r="B15356">
        <v>2066442</v>
      </c>
      <c r="C15356">
        <v>1923637</v>
      </c>
      <c r="D15356">
        <v>559</v>
      </c>
      <c r="E15356">
        <v>391</v>
      </c>
      <c r="F15356" t="s">
        <v>3036</v>
      </c>
      <c r="G15356" t="s">
        <v>3035</v>
      </c>
      <c r="H15356" t="s">
        <v>3037</v>
      </c>
      <c r="I15356" t="s">
        <v>3037</v>
      </c>
      <c r="J15356" t="s">
        <v>3036</v>
      </c>
      <c r="K15356" t="s">
        <v>3038</v>
      </c>
      <c r="L15356" t="s">
        <v>13766</v>
      </c>
      <c r="M15356" t="s">
        <v>13767</v>
      </c>
      <c r="N15356">
        <v>5010360686</v>
      </c>
      <c r="O15356">
        <v>5010360686</v>
      </c>
      <c r="P15356" s="1" t="s">
        <v>13737</v>
      </c>
      <c r="Q15356" s="1" t="s">
        <v>13737</v>
      </c>
      <c r="R15356">
        <v>831147</v>
      </c>
      <c r="S15356">
        <v>831147</v>
      </c>
      <c r="T15356" s="2" t="s">
        <v>4609</v>
      </c>
      <c r="U15356" s="2" t="s">
        <v>4609</v>
      </c>
      <c r="V15356" s="2">
        <v>45323</v>
      </c>
      <c r="W15356" s="2">
        <v>45314</v>
      </c>
    </row>
    <row r="15357" spans="1:23" x14ac:dyDescent="0.25">
      <c r="A15357" t="s">
        <v>4610</v>
      </c>
      <c r="B15357">
        <v>2066592</v>
      </c>
      <c r="C15357">
        <v>1923823</v>
      </c>
      <c r="D15357">
        <v>559</v>
      </c>
      <c r="E15357">
        <v>391</v>
      </c>
      <c r="F15357" t="s">
        <v>3036</v>
      </c>
      <c r="G15357" t="s">
        <v>3035</v>
      </c>
      <c r="H15357" t="s">
        <v>3037</v>
      </c>
      <c r="I15357" t="s">
        <v>3037</v>
      </c>
      <c r="J15357" t="s">
        <v>3036</v>
      </c>
      <c r="K15357" t="s">
        <v>3038</v>
      </c>
      <c r="L15357" t="s">
        <v>13766</v>
      </c>
      <c r="M15357" t="s">
        <v>13767</v>
      </c>
      <c r="N15357">
        <v>784030108</v>
      </c>
      <c r="O15357">
        <v>784030108</v>
      </c>
      <c r="P15357" s="1" t="s">
        <v>13734</v>
      </c>
      <c r="Q15357" s="1" t="s">
        <v>13734</v>
      </c>
      <c r="R15357">
        <v>831147</v>
      </c>
      <c r="S15357">
        <v>831147</v>
      </c>
      <c r="T15357" s="2" t="s">
        <v>4611</v>
      </c>
      <c r="U15357" s="2" t="s">
        <v>4611</v>
      </c>
      <c r="V15357" s="2">
        <v>45323</v>
      </c>
      <c r="W15357" s="2">
        <v>45314</v>
      </c>
    </row>
    <row r="15358" spans="1:23" x14ac:dyDescent="0.25">
      <c r="A15358" t="s">
        <v>4612</v>
      </c>
      <c r="B15358">
        <v>2061750</v>
      </c>
      <c r="C15358">
        <v>1920012</v>
      </c>
      <c r="D15358">
        <v>559</v>
      </c>
      <c r="E15358">
        <v>391</v>
      </c>
      <c r="F15358" t="s">
        <v>3036</v>
      </c>
      <c r="G15358" t="s">
        <v>3035</v>
      </c>
      <c r="H15358" t="s">
        <v>3037</v>
      </c>
      <c r="I15358" t="s">
        <v>3037</v>
      </c>
      <c r="J15358" t="s">
        <v>3036</v>
      </c>
      <c r="K15358" t="s">
        <v>3038</v>
      </c>
      <c r="L15358" t="s">
        <v>13766</v>
      </c>
      <c r="M15358" t="s">
        <v>13767</v>
      </c>
      <c r="N15358">
        <v>631716142</v>
      </c>
      <c r="O15358">
        <v>631716142</v>
      </c>
      <c r="P15358" s="1" t="s">
        <v>13740</v>
      </c>
      <c r="Q15358" s="1" t="s">
        <v>13740</v>
      </c>
      <c r="R15358">
        <v>831147</v>
      </c>
      <c r="S15358">
        <v>831147</v>
      </c>
      <c r="T15358" s="2" t="s">
        <v>4613</v>
      </c>
      <c r="U15358" s="2" t="s">
        <v>4613</v>
      </c>
      <c r="V15358" s="2">
        <v>45323</v>
      </c>
      <c r="W15358" s="2">
        <v>45314</v>
      </c>
    </row>
    <row r="15359" spans="1:23" x14ac:dyDescent="0.25">
      <c r="A15359" t="s">
        <v>4614</v>
      </c>
      <c r="B15359">
        <v>2063588</v>
      </c>
      <c r="C15359">
        <v>1921866</v>
      </c>
      <c r="D15359">
        <v>559</v>
      </c>
      <c r="E15359">
        <v>391</v>
      </c>
      <c r="F15359" t="s">
        <v>3036</v>
      </c>
      <c r="G15359" t="s">
        <v>3035</v>
      </c>
      <c r="H15359" t="s">
        <v>3037</v>
      </c>
      <c r="I15359" t="s">
        <v>3037</v>
      </c>
      <c r="J15359" t="s">
        <v>3036</v>
      </c>
      <c r="K15359" t="s">
        <v>3038</v>
      </c>
      <c r="L15359" t="s">
        <v>13766</v>
      </c>
      <c r="M15359" t="s">
        <v>13767</v>
      </c>
      <c r="N15359">
        <v>642214287</v>
      </c>
      <c r="O15359">
        <v>642214287</v>
      </c>
      <c r="P15359" s="1" t="s">
        <v>13732</v>
      </c>
      <c r="Q15359" s="1" t="s">
        <v>13732</v>
      </c>
      <c r="R15359">
        <v>831147</v>
      </c>
      <c r="S15359">
        <v>831147</v>
      </c>
      <c r="T15359" s="2" t="s">
        <v>4615</v>
      </c>
      <c r="U15359" s="2" t="s">
        <v>4615</v>
      </c>
      <c r="V15359" s="2">
        <v>45323</v>
      </c>
      <c r="W15359" s="2">
        <v>45314</v>
      </c>
    </row>
    <row r="15360" spans="1:23" x14ac:dyDescent="0.25">
      <c r="A15360" t="s">
        <v>4616</v>
      </c>
      <c r="B15360">
        <v>2063014</v>
      </c>
      <c r="C15360">
        <v>1921332</v>
      </c>
      <c r="D15360">
        <v>559</v>
      </c>
      <c r="E15360">
        <v>391</v>
      </c>
      <c r="F15360" t="s">
        <v>3036</v>
      </c>
      <c r="G15360" t="s">
        <v>3035</v>
      </c>
      <c r="H15360" t="s">
        <v>3037</v>
      </c>
      <c r="I15360" t="s">
        <v>3037</v>
      </c>
      <c r="J15360" t="s">
        <v>3036</v>
      </c>
      <c r="K15360" t="s">
        <v>3038</v>
      </c>
      <c r="L15360" t="s">
        <v>13766</v>
      </c>
      <c r="M15360" t="s">
        <v>13767</v>
      </c>
      <c r="N15360">
        <v>640874294</v>
      </c>
      <c r="O15360">
        <v>640874294</v>
      </c>
      <c r="P15360" s="1" t="s">
        <v>13746</v>
      </c>
      <c r="Q15360" s="1" t="s">
        <v>13746</v>
      </c>
      <c r="R15360">
        <v>831147</v>
      </c>
      <c r="S15360">
        <v>831147</v>
      </c>
      <c r="T15360" s="2" t="s">
        <v>4617</v>
      </c>
      <c r="U15360" s="2" t="s">
        <v>4617</v>
      </c>
      <c r="V15360" s="2">
        <v>45323</v>
      </c>
      <c r="W15360" s="2">
        <v>45314</v>
      </c>
    </row>
    <row r="15361" spans="1:23" x14ac:dyDescent="0.25">
      <c r="A15361" t="s">
        <v>4618</v>
      </c>
      <c r="B15361">
        <v>2062764</v>
      </c>
      <c r="C15361">
        <v>1921058</v>
      </c>
      <c r="D15361">
        <v>559</v>
      </c>
      <c r="E15361">
        <v>391</v>
      </c>
      <c r="F15361" t="s">
        <v>3036</v>
      </c>
      <c r="G15361" t="s">
        <v>3035</v>
      </c>
      <c r="H15361" t="s">
        <v>3037</v>
      </c>
      <c r="I15361" t="s">
        <v>3037</v>
      </c>
      <c r="J15361" t="s">
        <v>3036</v>
      </c>
      <c r="K15361" t="s">
        <v>3038</v>
      </c>
      <c r="L15361" t="s">
        <v>13766</v>
      </c>
      <c r="M15361" t="s">
        <v>13767</v>
      </c>
      <c r="N15361">
        <v>631703813</v>
      </c>
      <c r="O15361">
        <v>631703813</v>
      </c>
      <c r="P15361" s="1" t="s">
        <v>13740</v>
      </c>
      <c r="Q15361" s="1" t="s">
        <v>13740</v>
      </c>
      <c r="R15361">
        <v>831147</v>
      </c>
      <c r="S15361">
        <v>831147</v>
      </c>
      <c r="T15361" s="2" t="s">
        <v>4619</v>
      </c>
      <c r="U15361" s="2" t="s">
        <v>4619</v>
      </c>
      <c r="V15361" s="2">
        <v>45323</v>
      </c>
      <c r="W15361" s="2">
        <v>45314</v>
      </c>
    </row>
    <row r="15362" spans="1:23" x14ac:dyDescent="0.25">
      <c r="A15362" t="s">
        <v>4620</v>
      </c>
      <c r="B15362">
        <v>2067345</v>
      </c>
      <c r="C15362">
        <v>1924673</v>
      </c>
      <c r="D15362">
        <v>559</v>
      </c>
      <c r="E15362">
        <v>391</v>
      </c>
      <c r="F15362" t="s">
        <v>3036</v>
      </c>
      <c r="G15362" t="s">
        <v>3035</v>
      </c>
      <c r="H15362" t="s">
        <v>3037</v>
      </c>
      <c r="I15362" t="s">
        <v>3037</v>
      </c>
      <c r="J15362" t="s">
        <v>3036</v>
      </c>
      <c r="K15362" t="s">
        <v>3038</v>
      </c>
      <c r="L15362" t="s">
        <v>13766</v>
      </c>
      <c r="M15362" t="s">
        <v>13767</v>
      </c>
      <c r="N15362">
        <v>5116062179</v>
      </c>
      <c r="O15362">
        <v>5116062179</v>
      </c>
      <c r="P15362" s="1" t="s">
        <v>13742</v>
      </c>
      <c r="Q15362" s="1" t="s">
        <v>13742</v>
      </c>
      <c r="R15362">
        <v>831147</v>
      </c>
      <c r="S15362">
        <v>831147</v>
      </c>
      <c r="T15362" s="2" t="s">
        <v>4621</v>
      </c>
      <c r="U15362" s="2" t="s">
        <v>4621</v>
      </c>
      <c r="V15362" s="2">
        <v>45323</v>
      </c>
      <c r="W15362" s="2">
        <v>45314</v>
      </c>
    </row>
    <row r="15363" spans="1:23" x14ac:dyDescent="0.25">
      <c r="A15363" t="s">
        <v>4622</v>
      </c>
      <c r="B15363">
        <v>2062294</v>
      </c>
      <c r="C15363">
        <v>1920531</v>
      </c>
      <c r="D15363">
        <v>559</v>
      </c>
      <c r="E15363">
        <v>391</v>
      </c>
      <c r="F15363" t="s">
        <v>3036</v>
      </c>
      <c r="G15363" t="s">
        <v>3035</v>
      </c>
      <c r="H15363" t="s">
        <v>3037</v>
      </c>
      <c r="I15363" t="s">
        <v>3037</v>
      </c>
      <c r="J15363" t="s">
        <v>3036</v>
      </c>
      <c r="K15363" t="s">
        <v>3038</v>
      </c>
      <c r="L15363" t="s">
        <v>13766</v>
      </c>
      <c r="M15363" t="s">
        <v>13767</v>
      </c>
      <c r="N15363">
        <v>631724862</v>
      </c>
      <c r="O15363">
        <v>631724862</v>
      </c>
      <c r="P15363" s="1" t="s">
        <v>13744</v>
      </c>
      <c r="Q15363" s="1" t="s">
        <v>13744</v>
      </c>
      <c r="R15363">
        <v>831147</v>
      </c>
      <c r="S15363">
        <v>831147</v>
      </c>
      <c r="T15363" s="2" t="s">
        <v>4623</v>
      </c>
      <c r="U15363" s="2" t="s">
        <v>4623</v>
      </c>
      <c r="V15363" s="2">
        <v>45323</v>
      </c>
      <c r="W15363" s="2">
        <v>45314</v>
      </c>
    </row>
    <row r="15364" spans="1:23" x14ac:dyDescent="0.25">
      <c r="A15364" t="s">
        <v>4624</v>
      </c>
      <c r="B15364">
        <v>2067885</v>
      </c>
      <c r="C15364">
        <v>1925298</v>
      </c>
      <c r="D15364">
        <v>559</v>
      </c>
      <c r="E15364">
        <v>391</v>
      </c>
      <c r="F15364" t="s">
        <v>3036</v>
      </c>
      <c r="G15364" t="s">
        <v>3035</v>
      </c>
      <c r="H15364" t="s">
        <v>3037</v>
      </c>
      <c r="I15364" t="s">
        <v>3037</v>
      </c>
      <c r="J15364" t="s">
        <v>3036</v>
      </c>
      <c r="K15364" t="s">
        <v>3038</v>
      </c>
      <c r="L15364" t="s">
        <v>13766</v>
      </c>
      <c r="M15364" t="s">
        <v>13767</v>
      </c>
      <c r="N15364">
        <v>5011181898</v>
      </c>
      <c r="O15364">
        <v>5011181898</v>
      </c>
      <c r="P15364" s="1" t="s">
        <v>13745</v>
      </c>
      <c r="Q15364" s="1" t="s">
        <v>13745</v>
      </c>
      <c r="R15364">
        <v>831147</v>
      </c>
      <c r="S15364">
        <v>831147</v>
      </c>
      <c r="T15364" s="2" t="s">
        <v>4625</v>
      </c>
      <c r="U15364" s="2" t="s">
        <v>4625</v>
      </c>
      <c r="V15364" s="2">
        <v>45323</v>
      </c>
      <c r="W15364" s="2">
        <v>45314</v>
      </c>
    </row>
    <row r="15365" spans="1:23" x14ac:dyDescent="0.25">
      <c r="A15365" t="s">
        <v>4626</v>
      </c>
      <c r="B15365">
        <v>2067582</v>
      </c>
      <c r="C15365">
        <v>1924932</v>
      </c>
      <c r="D15365">
        <v>559</v>
      </c>
      <c r="E15365">
        <v>391</v>
      </c>
      <c r="F15365" t="s">
        <v>3036</v>
      </c>
      <c r="G15365" t="s">
        <v>3035</v>
      </c>
      <c r="H15365" t="s">
        <v>3037</v>
      </c>
      <c r="I15365" t="s">
        <v>3037</v>
      </c>
      <c r="J15365" t="s">
        <v>3036</v>
      </c>
      <c r="K15365" t="s">
        <v>3038</v>
      </c>
      <c r="L15365" t="s">
        <v>13766</v>
      </c>
      <c r="M15365" t="s">
        <v>13767</v>
      </c>
      <c r="N15365">
        <v>5116063442</v>
      </c>
      <c r="O15365">
        <v>5116063442</v>
      </c>
      <c r="P15365" s="1" t="s">
        <v>13742</v>
      </c>
      <c r="Q15365" s="1" t="s">
        <v>13742</v>
      </c>
      <c r="R15365">
        <v>831147</v>
      </c>
      <c r="S15365">
        <v>831147</v>
      </c>
      <c r="T15365" s="2" t="s">
        <v>4627</v>
      </c>
      <c r="U15365" s="2" t="s">
        <v>4627</v>
      </c>
      <c r="V15365" s="2">
        <v>45323</v>
      </c>
      <c r="W15365" s="2">
        <v>45314</v>
      </c>
    </row>
    <row r="15366" spans="1:23" x14ac:dyDescent="0.25">
      <c r="A15366" t="s">
        <v>4628</v>
      </c>
      <c r="B15366">
        <v>2067338</v>
      </c>
      <c r="C15366">
        <v>1924666</v>
      </c>
      <c r="D15366">
        <v>559</v>
      </c>
      <c r="E15366">
        <v>391</v>
      </c>
      <c r="F15366" t="s">
        <v>3036</v>
      </c>
      <c r="G15366" t="s">
        <v>3035</v>
      </c>
      <c r="H15366" t="s">
        <v>3037</v>
      </c>
      <c r="I15366" t="s">
        <v>3037</v>
      </c>
      <c r="J15366" t="s">
        <v>3036</v>
      </c>
      <c r="K15366" t="s">
        <v>3038</v>
      </c>
      <c r="L15366" t="s">
        <v>13766</v>
      </c>
      <c r="M15366" t="s">
        <v>13767</v>
      </c>
      <c r="N15366">
        <v>5116064389</v>
      </c>
      <c r="O15366">
        <v>5116064389</v>
      </c>
      <c r="P15366" s="1" t="s">
        <v>13742</v>
      </c>
      <c r="Q15366" s="1" t="s">
        <v>13742</v>
      </c>
      <c r="R15366">
        <v>831147</v>
      </c>
      <c r="S15366">
        <v>831147</v>
      </c>
      <c r="T15366" s="2" t="s">
        <v>4629</v>
      </c>
      <c r="U15366" s="2" t="s">
        <v>4629</v>
      </c>
      <c r="V15366" s="2">
        <v>45323</v>
      </c>
      <c r="W15366" s="2">
        <v>45314</v>
      </c>
    </row>
    <row r="15367" spans="1:23" x14ac:dyDescent="0.25">
      <c r="A15367" t="s">
        <v>4630</v>
      </c>
      <c r="B15367">
        <v>2067172</v>
      </c>
      <c r="C15367">
        <v>1924465</v>
      </c>
      <c r="D15367">
        <v>559</v>
      </c>
      <c r="E15367">
        <v>391</v>
      </c>
      <c r="F15367" t="s">
        <v>3036</v>
      </c>
      <c r="G15367" t="s">
        <v>3035</v>
      </c>
      <c r="H15367" t="s">
        <v>3037</v>
      </c>
      <c r="I15367" t="s">
        <v>3037</v>
      </c>
      <c r="J15367" t="s">
        <v>3036</v>
      </c>
      <c r="K15367" t="s">
        <v>3038</v>
      </c>
      <c r="L15367" t="s">
        <v>13766</v>
      </c>
      <c r="M15367" t="s">
        <v>13767</v>
      </c>
      <c r="N15367">
        <v>784933179</v>
      </c>
      <c r="O15367">
        <v>784933179</v>
      </c>
      <c r="P15367" s="1" t="s">
        <v>13734</v>
      </c>
      <c r="Q15367" s="1" t="s">
        <v>13734</v>
      </c>
      <c r="R15367">
        <v>831147</v>
      </c>
      <c r="S15367">
        <v>831147</v>
      </c>
      <c r="T15367" s="2" t="s">
        <v>4631</v>
      </c>
      <c r="U15367" s="2" t="s">
        <v>4631</v>
      </c>
      <c r="V15367" s="2">
        <v>45323</v>
      </c>
      <c r="W15367" s="2">
        <v>45314</v>
      </c>
    </row>
    <row r="15368" spans="1:23" x14ac:dyDescent="0.25">
      <c r="A15368" t="s">
        <v>4632</v>
      </c>
      <c r="B15368">
        <v>2063214</v>
      </c>
      <c r="C15368">
        <v>1921520</v>
      </c>
      <c r="D15368">
        <v>559</v>
      </c>
      <c r="E15368">
        <v>391</v>
      </c>
      <c r="F15368" t="s">
        <v>3036</v>
      </c>
      <c r="G15368" t="s">
        <v>3035</v>
      </c>
      <c r="H15368" t="s">
        <v>3037</v>
      </c>
      <c r="I15368" t="s">
        <v>3037</v>
      </c>
      <c r="J15368" t="s">
        <v>3036</v>
      </c>
      <c r="K15368" t="s">
        <v>3038</v>
      </c>
      <c r="L15368" t="s">
        <v>13766</v>
      </c>
      <c r="M15368" t="s">
        <v>13767</v>
      </c>
      <c r="N15368">
        <v>240563785</v>
      </c>
      <c r="O15368">
        <v>240563785</v>
      </c>
      <c r="P15368" s="1" t="s">
        <v>13746</v>
      </c>
      <c r="Q15368" s="1" t="s">
        <v>13746</v>
      </c>
      <c r="R15368">
        <v>831147</v>
      </c>
      <c r="S15368">
        <v>831147</v>
      </c>
      <c r="T15368" s="2" t="s">
        <v>4633</v>
      </c>
      <c r="U15368" s="2" t="s">
        <v>4633</v>
      </c>
      <c r="V15368" s="2">
        <v>45323</v>
      </c>
      <c r="W15368" s="2">
        <v>45314</v>
      </c>
    </row>
    <row r="15369" spans="1:23" x14ac:dyDescent="0.25">
      <c r="A15369" t="s">
        <v>4634</v>
      </c>
      <c r="B15369">
        <v>2065788</v>
      </c>
      <c r="C15369">
        <v>1922897</v>
      </c>
      <c r="D15369">
        <v>559</v>
      </c>
      <c r="E15369">
        <v>391</v>
      </c>
      <c r="F15369" t="s">
        <v>3036</v>
      </c>
      <c r="G15369" t="s">
        <v>3035</v>
      </c>
      <c r="H15369" t="s">
        <v>3037</v>
      </c>
      <c r="I15369" t="s">
        <v>3037</v>
      </c>
      <c r="J15369" t="s">
        <v>3036</v>
      </c>
      <c r="K15369" t="s">
        <v>3038</v>
      </c>
      <c r="L15369" t="s">
        <v>13766</v>
      </c>
      <c r="M15369" t="s">
        <v>13767</v>
      </c>
      <c r="N15369">
        <v>174094357</v>
      </c>
      <c r="O15369">
        <v>174094357</v>
      </c>
      <c r="P15369" s="1" t="s">
        <v>13728</v>
      </c>
      <c r="Q15369" s="1" t="s">
        <v>13728</v>
      </c>
      <c r="R15369">
        <v>831147</v>
      </c>
      <c r="S15369">
        <v>831147</v>
      </c>
      <c r="T15369" s="2" t="s">
        <v>4635</v>
      </c>
      <c r="U15369" s="2" t="s">
        <v>4635</v>
      </c>
      <c r="V15369" s="2">
        <v>45323</v>
      </c>
      <c r="W15369" s="2">
        <v>45314</v>
      </c>
    </row>
    <row r="15370" spans="1:23" x14ac:dyDescent="0.25">
      <c r="A15370" t="s">
        <v>4636</v>
      </c>
      <c r="B15370">
        <v>2067880</v>
      </c>
      <c r="C15370">
        <v>1925289</v>
      </c>
      <c r="D15370">
        <v>559</v>
      </c>
      <c r="E15370">
        <v>391</v>
      </c>
      <c r="F15370" t="s">
        <v>3036</v>
      </c>
      <c r="G15370" t="s">
        <v>3035</v>
      </c>
      <c r="H15370" t="s">
        <v>3037</v>
      </c>
      <c r="I15370" t="s">
        <v>3037</v>
      </c>
      <c r="J15370" t="s">
        <v>3036</v>
      </c>
      <c r="K15370" t="s">
        <v>3038</v>
      </c>
      <c r="L15370" t="s">
        <v>13766</v>
      </c>
      <c r="M15370" t="s">
        <v>13767</v>
      </c>
      <c r="N15370">
        <v>5011181897</v>
      </c>
      <c r="O15370">
        <v>5011181897</v>
      </c>
      <c r="P15370" s="1" t="s">
        <v>13745</v>
      </c>
      <c r="Q15370" s="1" t="s">
        <v>13745</v>
      </c>
      <c r="R15370">
        <v>831147</v>
      </c>
      <c r="S15370">
        <v>831147</v>
      </c>
      <c r="T15370" s="2" t="s">
        <v>4637</v>
      </c>
      <c r="U15370" s="2" t="s">
        <v>4637</v>
      </c>
      <c r="V15370" s="2">
        <v>45323</v>
      </c>
      <c r="W15370" s="2">
        <v>45314</v>
      </c>
    </row>
    <row r="15371" spans="1:23" x14ac:dyDescent="0.25">
      <c r="A15371" t="s">
        <v>4638</v>
      </c>
      <c r="B15371">
        <v>2062606</v>
      </c>
      <c r="C15371">
        <v>1920878</v>
      </c>
      <c r="D15371">
        <v>559</v>
      </c>
      <c r="E15371">
        <v>391</v>
      </c>
      <c r="F15371" t="s">
        <v>3036</v>
      </c>
      <c r="G15371" t="s">
        <v>3035</v>
      </c>
      <c r="H15371" t="s">
        <v>3037</v>
      </c>
      <c r="I15371" t="s">
        <v>3037</v>
      </c>
      <c r="J15371" t="s">
        <v>3036</v>
      </c>
      <c r="K15371" t="s">
        <v>3038</v>
      </c>
      <c r="L15371" t="s">
        <v>13766</v>
      </c>
      <c r="M15371" t="s">
        <v>13767</v>
      </c>
      <c r="N15371">
        <v>631704773</v>
      </c>
      <c r="O15371">
        <v>631704773</v>
      </c>
      <c r="P15371" s="1" t="s">
        <v>13740</v>
      </c>
      <c r="Q15371" s="1" t="s">
        <v>13740</v>
      </c>
      <c r="R15371">
        <v>831147</v>
      </c>
      <c r="S15371">
        <v>831147</v>
      </c>
      <c r="T15371" s="2" t="s">
        <v>4639</v>
      </c>
      <c r="U15371" s="2" t="s">
        <v>4639</v>
      </c>
      <c r="V15371" s="2">
        <v>45323</v>
      </c>
      <c r="W15371" s="2">
        <v>45314</v>
      </c>
    </row>
    <row r="15372" spans="1:23" x14ac:dyDescent="0.25">
      <c r="A15372" t="s">
        <v>4640</v>
      </c>
      <c r="B15372">
        <v>2066989</v>
      </c>
      <c r="C15372">
        <v>1924266</v>
      </c>
      <c r="D15372">
        <v>559</v>
      </c>
      <c r="E15372">
        <v>391</v>
      </c>
      <c r="F15372" t="s">
        <v>3036</v>
      </c>
      <c r="G15372" t="s">
        <v>3035</v>
      </c>
      <c r="H15372" t="s">
        <v>3037</v>
      </c>
      <c r="I15372" t="s">
        <v>3037</v>
      </c>
      <c r="J15372" t="s">
        <v>3036</v>
      </c>
      <c r="K15372" t="s">
        <v>3038</v>
      </c>
      <c r="L15372" t="s">
        <v>13766</v>
      </c>
      <c r="M15372" t="s">
        <v>13767</v>
      </c>
      <c r="N15372">
        <v>5010419255</v>
      </c>
      <c r="O15372">
        <v>5010419255</v>
      </c>
      <c r="P15372" s="1" t="s">
        <v>13737</v>
      </c>
      <c r="Q15372" s="1" t="s">
        <v>13737</v>
      </c>
      <c r="R15372">
        <v>831147</v>
      </c>
      <c r="S15372">
        <v>831147</v>
      </c>
      <c r="T15372" s="2" t="s">
        <v>4641</v>
      </c>
      <c r="U15372" s="2" t="s">
        <v>4641</v>
      </c>
      <c r="V15372" s="2">
        <v>45323</v>
      </c>
      <c r="W15372" s="2">
        <v>45314</v>
      </c>
    </row>
    <row r="15373" spans="1:23" x14ac:dyDescent="0.25">
      <c r="A15373" t="s">
        <v>4642</v>
      </c>
      <c r="B15373">
        <v>2062096</v>
      </c>
      <c r="C15373">
        <v>1920355</v>
      </c>
      <c r="D15373">
        <v>559</v>
      </c>
      <c r="E15373">
        <v>391</v>
      </c>
      <c r="F15373" t="s">
        <v>3036</v>
      </c>
      <c r="G15373" t="s">
        <v>3035</v>
      </c>
      <c r="H15373" t="s">
        <v>3037</v>
      </c>
      <c r="I15373" t="s">
        <v>3037</v>
      </c>
      <c r="J15373" t="s">
        <v>3036</v>
      </c>
      <c r="K15373" t="s">
        <v>3038</v>
      </c>
      <c r="L15373" t="s">
        <v>13766</v>
      </c>
      <c r="M15373" t="s">
        <v>13767</v>
      </c>
      <c r="N15373">
        <v>631705175</v>
      </c>
      <c r="O15373">
        <v>631705175</v>
      </c>
      <c r="P15373" s="1" t="s">
        <v>13740</v>
      </c>
      <c r="Q15373" s="1" t="s">
        <v>13740</v>
      </c>
      <c r="R15373">
        <v>831147</v>
      </c>
      <c r="S15373">
        <v>831147</v>
      </c>
      <c r="T15373" s="2" t="s">
        <v>4643</v>
      </c>
      <c r="U15373" s="2" t="s">
        <v>4643</v>
      </c>
      <c r="V15373" s="2">
        <v>45323</v>
      </c>
      <c r="W15373" s="2">
        <v>45314</v>
      </c>
    </row>
    <row r="15374" spans="1:23" x14ac:dyDescent="0.25">
      <c r="A15374" t="s">
        <v>4644</v>
      </c>
      <c r="B15374">
        <v>2061158</v>
      </c>
      <c r="C15374">
        <v>1919419</v>
      </c>
      <c r="D15374">
        <v>559</v>
      </c>
      <c r="E15374">
        <v>391</v>
      </c>
      <c r="F15374" t="s">
        <v>3036</v>
      </c>
      <c r="G15374" t="s">
        <v>3035</v>
      </c>
      <c r="H15374" t="s">
        <v>3037</v>
      </c>
      <c r="I15374" t="s">
        <v>3037</v>
      </c>
      <c r="J15374" t="s">
        <v>3036</v>
      </c>
      <c r="K15374" t="s">
        <v>3038</v>
      </c>
      <c r="L15374" t="s">
        <v>13766</v>
      </c>
      <c r="M15374" t="s">
        <v>13767</v>
      </c>
      <c r="N15374">
        <v>491646988</v>
      </c>
      <c r="O15374">
        <v>491646988</v>
      </c>
      <c r="P15374" s="1" t="s">
        <v>13733</v>
      </c>
      <c r="Q15374" s="1" t="s">
        <v>13733</v>
      </c>
      <c r="R15374">
        <v>831147</v>
      </c>
      <c r="S15374">
        <v>831147</v>
      </c>
      <c r="T15374" s="2" t="s">
        <v>4645</v>
      </c>
      <c r="U15374" s="2" t="s">
        <v>4645</v>
      </c>
      <c r="V15374" s="2">
        <v>45323</v>
      </c>
      <c r="W15374" s="2">
        <v>45314</v>
      </c>
    </row>
    <row r="15375" spans="1:23" x14ac:dyDescent="0.25">
      <c r="A15375" t="s">
        <v>4646</v>
      </c>
      <c r="B15375">
        <v>2062684</v>
      </c>
      <c r="C15375">
        <v>1920961</v>
      </c>
      <c r="D15375">
        <v>559</v>
      </c>
      <c r="E15375">
        <v>391</v>
      </c>
      <c r="F15375" t="s">
        <v>3036</v>
      </c>
      <c r="G15375" t="s">
        <v>3035</v>
      </c>
      <c r="H15375" t="s">
        <v>3037</v>
      </c>
      <c r="I15375" t="s">
        <v>3037</v>
      </c>
      <c r="J15375" t="s">
        <v>3036</v>
      </c>
      <c r="K15375" t="s">
        <v>3038</v>
      </c>
      <c r="L15375" t="s">
        <v>13766</v>
      </c>
      <c r="M15375" t="s">
        <v>13767</v>
      </c>
      <c r="N15375">
        <v>631724954</v>
      </c>
      <c r="O15375">
        <v>631724954</v>
      </c>
      <c r="P15375" s="1" t="s">
        <v>13744</v>
      </c>
      <c r="Q15375" s="1" t="s">
        <v>13744</v>
      </c>
      <c r="R15375">
        <v>831147</v>
      </c>
      <c r="S15375">
        <v>831147</v>
      </c>
      <c r="T15375" s="2" t="s">
        <v>4647</v>
      </c>
      <c r="U15375" s="2" t="s">
        <v>4647</v>
      </c>
      <c r="V15375" s="2">
        <v>45323</v>
      </c>
      <c r="W15375" s="2">
        <v>45314</v>
      </c>
    </row>
    <row r="15376" spans="1:23" x14ac:dyDescent="0.25">
      <c r="A15376" t="s">
        <v>4648</v>
      </c>
      <c r="B15376">
        <v>2064068</v>
      </c>
      <c r="C15376">
        <v>1922468</v>
      </c>
      <c r="D15376">
        <v>559</v>
      </c>
      <c r="E15376">
        <v>391</v>
      </c>
      <c r="F15376" t="s">
        <v>3036</v>
      </c>
      <c r="G15376" t="s">
        <v>3035</v>
      </c>
      <c r="H15376" t="s">
        <v>3037</v>
      </c>
      <c r="I15376" t="s">
        <v>3037</v>
      </c>
      <c r="J15376" t="s">
        <v>3036</v>
      </c>
      <c r="K15376" t="s">
        <v>3038</v>
      </c>
      <c r="L15376" t="s">
        <v>13766</v>
      </c>
      <c r="M15376" t="s">
        <v>13767</v>
      </c>
      <c r="N15376">
        <v>174097143</v>
      </c>
      <c r="O15376">
        <v>174097143</v>
      </c>
      <c r="P15376" s="1" t="s">
        <v>13728</v>
      </c>
      <c r="Q15376" s="1" t="s">
        <v>13728</v>
      </c>
      <c r="R15376">
        <v>831147</v>
      </c>
      <c r="S15376">
        <v>831147</v>
      </c>
      <c r="T15376" s="2" t="s">
        <v>4649</v>
      </c>
      <c r="U15376" s="2" t="s">
        <v>4649</v>
      </c>
      <c r="V15376" s="2">
        <v>45323</v>
      </c>
      <c r="W15376" s="2">
        <v>45314</v>
      </c>
    </row>
    <row r="15377" spans="1:23" x14ac:dyDescent="0.25">
      <c r="A15377" t="s">
        <v>4650</v>
      </c>
      <c r="B15377">
        <v>2067339</v>
      </c>
      <c r="C15377">
        <v>1924668</v>
      </c>
      <c r="D15377">
        <v>559</v>
      </c>
      <c r="E15377">
        <v>391</v>
      </c>
      <c r="F15377" t="s">
        <v>3036</v>
      </c>
      <c r="G15377" t="s">
        <v>3035</v>
      </c>
      <c r="H15377" t="s">
        <v>3037</v>
      </c>
      <c r="I15377" t="s">
        <v>3037</v>
      </c>
      <c r="J15377" t="s">
        <v>3036</v>
      </c>
      <c r="K15377" t="s">
        <v>3038</v>
      </c>
      <c r="L15377" t="s">
        <v>13766</v>
      </c>
      <c r="M15377" t="s">
        <v>13767</v>
      </c>
      <c r="N15377">
        <v>5116064616</v>
      </c>
      <c r="O15377">
        <v>5116064616</v>
      </c>
      <c r="P15377" s="1" t="s">
        <v>13742</v>
      </c>
      <c r="Q15377" s="1" t="s">
        <v>13742</v>
      </c>
      <c r="R15377">
        <v>831147</v>
      </c>
      <c r="S15377">
        <v>831147</v>
      </c>
      <c r="T15377" s="2" t="s">
        <v>4651</v>
      </c>
      <c r="U15377" s="2" t="s">
        <v>4651</v>
      </c>
      <c r="V15377" s="2">
        <v>45323</v>
      </c>
      <c r="W15377" s="2">
        <v>45314</v>
      </c>
    </row>
    <row r="15378" spans="1:23" x14ac:dyDescent="0.25">
      <c r="A15378" t="s">
        <v>4652</v>
      </c>
      <c r="B15378">
        <v>2067464</v>
      </c>
      <c r="C15378">
        <v>1924798</v>
      </c>
      <c r="D15378">
        <v>559</v>
      </c>
      <c r="E15378">
        <v>391</v>
      </c>
      <c r="F15378" t="s">
        <v>3036</v>
      </c>
      <c r="G15378" t="s">
        <v>3035</v>
      </c>
      <c r="H15378" t="s">
        <v>3037</v>
      </c>
      <c r="I15378" t="s">
        <v>3037</v>
      </c>
      <c r="J15378" t="s">
        <v>3036</v>
      </c>
      <c r="K15378" t="s">
        <v>3038</v>
      </c>
      <c r="L15378" t="s">
        <v>13766</v>
      </c>
      <c r="M15378" t="s">
        <v>13767</v>
      </c>
      <c r="N15378">
        <v>5026270382</v>
      </c>
      <c r="O15378">
        <v>5026270382</v>
      </c>
      <c r="P15378" s="1" t="s">
        <v>13741</v>
      </c>
      <c r="Q15378" s="1" t="s">
        <v>13741</v>
      </c>
      <c r="R15378">
        <v>831147</v>
      </c>
      <c r="S15378">
        <v>831147</v>
      </c>
      <c r="T15378" s="2" t="s">
        <v>4653</v>
      </c>
      <c r="U15378" s="2" t="s">
        <v>4653</v>
      </c>
      <c r="V15378" s="2">
        <v>45323</v>
      </c>
      <c r="W15378" s="2">
        <v>45314</v>
      </c>
    </row>
    <row r="15379" spans="1:23" x14ac:dyDescent="0.25">
      <c r="A15379" t="s">
        <v>4654</v>
      </c>
      <c r="B15379">
        <v>2066299</v>
      </c>
      <c r="C15379">
        <v>1923479</v>
      </c>
      <c r="D15379">
        <v>559</v>
      </c>
      <c r="E15379">
        <v>391</v>
      </c>
      <c r="F15379" t="s">
        <v>3036</v>
      </c>
      <c r="G15379" t="s">
        <v>3035</v>
      </c>
      <c r="H15379" t="s">
        <v>3037</v>
      </c>
      <c r="I15379" t="s">
        <v>3037</v>
      </c>
      <c r="J15379" t="s">
        <v>3036</v>
      </c>
      <c r="K15379" t="s">
        <v>3038</v>
      </c>
      <c r="L15379" t="s">
        <v>13766</v>
      </c>
      <c r="M15379" t="s">
        <v>13767</v>
      </c>
      <c r="N15379">
        <v>184906811</v>
      </c>
      <c r="O15379">
        <v>184906811</v>
      </c>
      <c r="P15379" s="1" t="s">
        <v>13734</v>
      </c>
      <c r="Q15379" s="1" t="s">
        <v>13734</v>
      </c>
      <c r="R15379">
        <v>831147</v>
      </c>
      <c r="S15379">
        <v>831147</v>
      </c>
      <c r="T15379" s="2" t="s">
        <v>4655</v>
      </c>
      <c r="U15379" s="2" t="s">
        <v>4655</v>
      </c>
      <c r="V15379" s="2">
        <v>45323</v>
      </c>
      <c r="W15379" s="2">
        <v>45314</v>
      </c>
    </row>
    <row r="15380" spans="1:23" x14ac:dyDescent="0.25">
      <c r="A15380" t="s">
        <v>4656</v>
      </c>
      <c r="B15380">
        <v>2063411</v>
      </c>
      <c r="C15380">
        <v>1921623</v>
      </c>
      <c r="D15380">
        <v>559</v>
      </c>
      <c r="E15380">
        <v>391</v>
      </c>
      <c r="F15380" t="s">
        <v>3036</v>
      </c>
      <c r="G15380" t="s">
        <v>3035</v>
      </c>
      <c r="H15380" t="s">
        <v>3037</v>
      </c>
      <c r="I15380" t="s">
        <v>3037</v>
      </c>
      <c r="J15380" t="s">
        <v>3036</v>
      </c>
      <c r="K15380" t="s">
        <v>3038</v>
      </c>
      <c r="L15380" t="s">
        <v>13766</v>
      </c>
      <c r="M15380" t="s">
        <v>13767</v>
      </c>
      <c r="N15380">
        <v>640875946</v>
      </c>
      <c r="O15380">
        <v>640875946</v>
      </c>
      <c r="P15380" s="1" t="s">
        <v>13746</v>
      </c>
      <c r="Q15380" s="1" t="s">
        <v>13746</v>
      </c>
      <c r="R15380">
        <v>831147</v>
      </c>
      <c r="S15380">
        <v>831147</v>
      </c>
      <c r="T15380" s="2" t="s">
        <v>4657</v>
      </c>
      <c r="U15380" s="2" t="s">
        <v>4657</v>
      </c>
      <c r="V15380" s="2">
        <v>45323</v>
      </c>
      <c r="W15380" s="2">
        <v>45314</v>
      </c>
    </row>
    <row r="15381" spans="1:23" x14ac:dyDescent="0.25">
      <c r="A15381" t="s">
        <v>4658</v>
      </c>
      <c r="B15381">
        <v>2062304</v>
      </c>
      <c r="C15381">
        <v>1920542</v>
      </c>
      <c r="D15381">
        <v>559</v>
      </c>
      <c r="E15381">
        <v>391</v>
      </c>
      <c r="F15381" t="s">
        <v>3036</v>
      </c>
      <c r="G15381" t="s">
        <v>3035</v>
      </c>
      <c r="H15381" t="s">
        <v>3037</v>
      </c>
      <c r="I15381" t="s">
        <v>3037</v>
      </c>
      <c r="J15381" t="s">
        <v>3036</v>
      </c>
      <c r="K15381" t="s">
        <v>3038</v>
      </c>
      <c r="L15381" t="s">
        <v>13766</v>
      </c>
      <c r="M15381" t="s">
        <v>13767</v>
      </c>
      <c r="N15381">
        <v>831903272</v>
      </c>
      <c r="O15381">
        <v>831903272</v>
      </c>
      <c r="P15381" s="1" t="s">
        <v>13740</v>
      </c>
      <c r="Q15381" s="1" t="s">
        <v>13740</v>
      </c>
      <c r="R15381">
        <v>831147</v>
      </c>
      <c r="S15381">
        <v>831147</v>
      </c>
      <c r="T15381" s="2" t="s">
        <v>4659</v>
      </c>
      <c r="U15381" s="2" t="s">
        <v>4659</v>
      </c>
      <c r="V15381" s="2">
        <v>45323</v>
      </c>
      <c r="W15381" s="2">
        <v>45314</v>
      </c>
    </row>
    <row r="15382" spans="1:23" x14ac:dyDescent="0.25">
      <c r="A15382" t="s">
        <v>4660</v>
      </c>
      <c r="B15382">
        <v>2067163</v>
      </c>
      <c r="C15382">
        <v>1924456</v>
      </c>
      <c r="D15382">
        <v>559</v>
      </c>
      <c r="E15382">
        <v>391</v>
      </c>
      <c r="F15382" t="s">
        <v>3036</v>
      </c>
      <c r="G15382" t="s">
        <v>3035</v>
      </c>
      <c r="H15382" t="s">
        <v>3037</v>
      </c>
      <c r="I15382" t="s">
        <v>3037</v>
      </c>
      <c r="J15382" t="s">
        <v>3036</v>
      </c>
      <c r="K15382" t="s">
        <v>3038</v>
      </c>
      <c r="L15382" t="s">
        <v>13766</v>
      </c>
      <c r="M15382" t="s">
        <v>13767</v>
      </c>
      <c r="N15382">
        <v>784933635</v>
      </c>
      <c r="O15382">
        <v>784933635</v>
      </c>
      <c r="P15382" s="1" t="s">
        <v>13734</v>
      </c>
      <c r="Q15382" s="1" t="s">
        <v>13734</v>
      </c>
      <c r="R15382">
        <v>831147</v>
      </c>
      <c r="S15382">
        <v>831147</v>
      </c>
      <c r="T15382" s="2" t="s">
        <v>4661</v>
      </c>
      <c r="U15382" s="2" t="s">
        <v>4661</v>
      </c>
      <c r="V15382" s="2">
        <v>45323</v>
      </c>
      <c r="W15382" s="2">
        <v>45314</v>
      </c>
    </row>
    <row r="15383" spans="1:23" x14ac:dyDescent="0.25">
      <c r="A15383" t="s">
        <v>4662</v>
      </c>
      <c r="B15383">
        <v>2062260</v>
      </c>
      <c r="C15383">
        <v>1920500</v>
      </c>
      <c r="D15383">
        <v>559</v>
      </c>
      <c r="E15383">
        <v>391</v>
      </c>
      <c r="F15383" t="s">
        <v>3036</v>
      </c>
      <c r="G15383" t="s">
        <v>3035</v>
      </c>
      <c r="H15383" t="s">
        <v>3037</v>
      </c>
      <c r="I15383" t="s">
        <v>3037</v>
      </c>
      <c r="J15383" t="s">
        <v>3036</v>
      </c>
      <c r="K15383" t="s">
        <v>3038</v>
      </c>
      <c r="L15383" t="s">
        <v>13766</v>
      </c>
      <c r="M15383" t="s">
        <v>13767</v>
      </c>
      <c r="N15383">
        <v>631690913</v>
      </c>
      <c r="O15383">
        <v>631690913</v>
      </c>
      <c r="P15383" s="1" t="s">
        <v>13740</v>
      </c>
      <c r="Q15383" s="1" t="s">
        <v>13740</v>
      </c>
      <c r="R15383">
        <v>831147</v>
      </c>
      <c r="S15383">
        <v>831147</v>
      </c>
      <c r="T15383" s="2" t="s">
        <v>4663</v>
      </c>
      <c r="U15383" s="2" t="s">
        <v>4663</v>
      </c>
      <c r="V15383" s="2">
        <v>45323</v>
      </c>
      <c r="W15383" s="2">
        <v>45314</v>
      </c>
    </row>
    <row r="15384" spans="1:23" x14ac:dyDescent="0.25">
      <c r="A15384" t="s">
        <v>4664</v>
      </c>
      <c r="B15384">
        <v>2062968</v>
      </c>
      <c r="C15384">
        <v>1921287</v>
      </c>
      <c r="D15384">
        <v>559</v>
      </c>
      <c r="E15384">
        <v>391</v>
      </c>
      <c r="F15384" t="s">
        <v>3036</v>
      </c>
      <c r="G15384" t="s">
        <v>3035</v>
      </c>
      <c r="H15384" t="s">
        <v>3037</v>
      </c>
      <c r="I15384" t="s">
        <v>3037</v>
      </c>
      <c r="J15384" t="s">
        <v>3036</v>
      </c>
      <c r="K15384" t="s">
        <v>3038</v>
      </c>
      <c r="L15384" t="s">
        <v>13766</v>
      </c>
      <c r="M15384" t="s">
        <v>13767</v>
      </c>
      <c r="N15384">
        <v>642216087</v>
      </c>
      <c r="O15384">
        <v>642216087</v>
      </c>
      <c r="P15384" s="1" t="s">
        <v>13732</v>
      </c>
      <c r="Q15384" s="1" t="s">
        <v>13732</v>
      </c>
      <c r="R15384">
        <v>831147</v>
      </c>
      <c r="S15384">
        <v>831147</v>
      </c>
      <c r="T15384" s="2" t="s">
        <v>4665</v>
      </c>
      <c r="U15384" s="2" t="s">
        <v>4665</v>
      </c>
      <c r="V15384" s="2">
        <v>45323</v>
      </c>
      <c r="W15384" s="2">
        <v>45314</v>
      </c>
    </row>
    <row r="15385" spans="1:23" x14ac:dyDescent="0.25">
      <c r="A15385" t="s">
        <v>4666</v>
      </c>
      <c r="B15385">
        <v>2068566</v>
      </c>
      <c r="C15385">
        <v>1994475</v>
      </c>
      <c r="D15385">
        <v>559</v>
      </c>
      <c r="E15385">
        <v>391</v>
      </c>
      <c r="F15385" t="s">
        <v>3036</v>
      </c>
      <c r="G15385" t="s">
        <v>3035</v>
      </c>
      <c r="H15385" t="s">
        <v>3037</v>
      </c>
      <c r="I15385" t="s">
        <v>3037</v>
      </c>
      <c r="J15385" t="s">
        <v>3036</v>
      </c>
      <c r="K15385" t="s">
        <v>3038</v>
      </c>
      <c r="L15385" t="s">
        <v>13766</v>
      </c>
      <c r="M15385" t="s">
        <v>13767</v>
      </c>
      <c r="N15385">
        <v>135288289</v>
      </c>
      <c r="O15385">
        <v>135288289</v>
      </c>
      <c r="P15385" s="1" t="s">
        <v>13754</v>
      </c>
      <c r="Q15385" s="1" t="s">
        <v>13754</v>
      </c>
      <c r="R15385">
        <v>831147</v>
      </c>
      <c r="S15385">
        <v>831147</v>
      </c>
      <c r="T15385" s="2" t="s">
        <v>4667</v>
      </c>
      <c r="U15385" s="2" t="s">
        <v>4667</v>
      </c>
      <c r="V15385" s="2">
        <v>45323</v>
      </c>
      <c r="W15385" s="2">
        <v>45314</v>
      </c>
    </row>
    <row r="15386" spans="1:23" x14ac:dyDescent="0.25">
      <c r="A15386" t="s">
        <v>4668</v>
      </c>
      <c r="B15386">
        <v>2063419</v>
      </c>
      <c r="C15386">
        <v>1921633</v>
      </c>
      <c r="D15386">
        <v>559</v>
      </c>
      <c r="E15386">
        <v>391</v>
      </c>
      <c r="F15386" t="s">
        <v>3036</v>
      </c>
      <c r="G15386" t="s">
        <v>3035</v>
      </c>
      <c r="H15386" t="s">
        <v>3037</v>
      </c>
      <c r="I15386" t="s">
        <v>3037</v>
      </c>
      <c r="J15386" t="s">
        <v>3036</v>
      </c>
      <c r="K15386" t="s">
        <v>3038</v>
      </c>
      <c r="L15386" t="s">
        <v>13766</v>
      </c>
      <c r="M15386" t="s">
        <v>13767</v>
      </c>
      <c r="N15386">
        <v>640875951</v>
      </c>
      <c r="O15386">
        <v>640875951</v>
      </c>
      <c r="P15386" s="1" t="s">
        <v>13746</v>
      </c>
      <c r="Q15386" s="1" t="s">
        <v>13746</v>
      </c>
      <c r="R15386">
        <v>831147</v>
      </c>
      <c r="S15386">
        <v>831147</v>
      </c>
      <c r="T15386" s="2" t="s">
        <v>4669</v>
      </c>
      <c r="U15386" s="2" t="s">
        <v>4669</v>
      </c>
      <c r="V15386" s="2">
        <v>45323</v>
      </c>
      <c r="W15386" s="2">
        <v>45314</v>
      </c>
    </row>
    <row r="15387" spans="1:23" x14ac:dyDescent="0.25">
      <c r="A15387" t="s">
        <v>4670</v>
      </c>
      <c r="B15387">
        <v>2066601</v>
      </c>
      <c r="C15387">
        <v>1923832</v>
      </c>
      <c r="D15387">
        <v>559</v>
      </c>
      <c r="E15387">
        <v>391</v>
      </c>
      <c r="F15387" t="s">
        <v>3036</v>
      </c>
      <c r="G15387" t="s">
        <v>3035</v>
      </c>
      <c r="H15387" t="s">
        <v>3037</v>
      </c>
      <c r="I15387" t="s">
        <v>3037</v>
      </c>
      <c r="J15387" t="s">
        <v>3036</v>
      </c>
      <c r="K15387" t="s">
        <v>3038</v>
      </c>
      <c r="L15387" t="s">
        <v>13766</v>
      </c>
      <c r="M15387" t="s">
        <v>13767</v>
      </c>
      <c r="N15387">
        <v>5010361962</v>
      </c>
      <c r="O15387">
        <v>5010361962</v>
      </c>
      <c r="P15387" s="1" t="s">
        <v>13737</v>
      </c>
      <c r="Q15387" s="1" t="s">
        <v>13737</v>
      </c>
      <c r="R15387">
        <v>831147</v>
      </c>
      <c r="S15387">
        <v>831147</v>
      </c>
      <c r="T15387" s="2" t="s">
        <v>4671</v>
      </c>
      <c r="U15387" s="2" t="s">
        <v>4671</v>
      </c>
      <c r="V15387" s="2">
        <v>45323</v>
      </c>
      <c r="W15387" s="2">
        <v>45314</v>
      </c>
    </row>
    <row r="15388" spans="1:23" x14ac:dyDescent="0.25">
      <c r="A15388" t="s">
        <v>4672</v>
      </c>
      <c r="B15388">
        <v>2067555</v>
      </c>
      <c r="C15388">
        <v>1924894</v>
      </c>
      <c r="D15388">
        <v>559</v>
      </c>
      <c r="E15388">
        <v>391</v>
      </c>
      <c r="F15388" t="s">
        <v>3036</v>
      </c>
      <c r="G15388" t="s">
        <v>3035</v>
      </c>
      <c r="H15388" t="s">
        <v>3037</v>
      </c>
      <c r="I15388" t="s">
        <v>3037</v>
      </c>
      <c r="J15388" t="s">
        <v>3036</v>
      </c>
      <c r="K15388" t="s">
        <v>3038</v>
      </c>
      <c r="L15388" t="s">
        <v>13766</v>
      </c>
      <c r="M15388" t="s">
        <v>13767</v>
      </c>
      <c r="N15388">
        <v>5116063581</v>
      </c>
      <c r="O15388">
        <v>5116063581</v>
      </c>
      <c r="P15388" s="1" t="s">
        <v>13742</v>
      </c>
      <c r="Q15388" s="1" t="s">
        <v>13742</v>
      </c>
      <c r="R15388">
        <v>831147</v>
      </c>
      <c r="S15388">
        <v>831147</v>
      </c>
      <c r="T15388" s="2" t="s">
        <v>4673</v>
      </c>
      <c r="U15388" s="2" t="s">
        <v>4673</v>
      </c>
      <c r="V15388" s="2">
        <v>45323</v>
      </c>
      <c r="W15388" s="2">
        <v>45314</v>
      </c>
    </row>
    <row r="15389" spans="1:23" x14ac:dyDescent="0.25">
      <c r="A15389" t="s">
        <v>4674</v>
      </c>
      <c r="B15389">
        <v>2062667</v>
      </c>
      <c r="C15389">
        <v>1920942</v>
      </c>
      <c r="D15389">
        <v>559</v>
      </c>
      <c r="E15389">
        <v>391</v>
      </c>
      <c r="F15389" t="s">
        <v>3036</v>
      </c>
      <c r="G15389" t="s">
        <v>3035</v>
      </c>
      <c r="H15389" t="s">
        <v>3037</v>
      </c>
      <c r="I15389" t="s">
        <v>3037</v>
      </c>
      <c r="J15389" t="s">
        <v>3036</v>
      </c>
      <c r="K15389" t="s">
        <v>3038</v>
      </c>
      <c r="L15389" t="s">
        <v>13766</v>
      </c>
      <c r="M15389" t="s">
        <v>13767</v>
      </c>
      <c r="N15389">
        <v>631724967</v>
      </c>
      <c r="O15389">
        <v>631724967</v>
      </c>
      <c r="P15389" s="1" t="s">
        <v>13744</v>
      </c>
      <c r="Q15389" s="1" t="s">
        <v>13744</v>
      </c>
      <c r="R15389">
        <v>831147</v>
      </c>
      <c r="S15389">
        <v>831147</v>
      </c>
      <c r="T15389" s="2" t="s">
        <v>4675</v>
      </c>
      <c r="U15389" s="2" t="s">
        <v>4675</v>
      </c>
      <c r="V15389" s="2">
        <v>45323</v>
      </c>
      <c r="W15389" s="2">
        <v>45314</v>
      </c>
    </row>
    <row r="15390" spans="1:23" x14ac:dyDescent="0.25">
      <c r="A15390" t="s">
        <v>4676</v>
      </c>
      <c r="B15390">
        <v>2061261</v>
      </c>
      <c r="C15390">
        <v>1919523</v>
      </c>
      <c r="D15390">
        <v>559</v>
      </c>
      <c r="E15390">
        <v>391</v>
      </c>
      <c r="F15390" t="s">
        <v>3036</v>
      </c>
      <c r="G15390" t="s">
        <v>3035</v>
      </c>
      <c r="H15390" t="s">
        <v>3037</v>
      </c>
      <c r="I15390" t="s">
        <v>3037</v>
      </c>
      <c r="J15390" t="s">
        <v>3036</v>
      </c>
      <c r="K15390" t="s">
        <v>3038</v>
      </c>
      <c r="L15390" t="s">
        <v>13766</v>
      </c>
      <c r="M15390" t="s">
        <v>13767</v>
      </c>
      <c r="N15390">
        <v>792251464</v>
      </c>
      <c r="O15390">
        <v>792251464</v>
      </c>
      <c r="P15390" s="1" t="s">
        <v>13736</v>
      </c>
      <c r="Q15390" s="1" t="s">
        <v>13736</v>
      </c>
      <c r="R15390">
        <v>831147</v>
      </c>
      <c r="S15390">
        <v>831147</v>
      </c>
      <c r="T15390" s="2" t="s">
        <v>4677</v>
      </c>
      <c r="U15390" s="2" t="s">
        <v>4677</v>
      </c>
      <c r="V15390" s="2">
        <v>45323</v>
      </c>
      <c r="W15390" s="2">
        <v>45314</v>
      </c>
    </row>
    <row r="15391" spans="1:23" x14ac:dyDescent="0.25">
      <c r="A15391" t="s">
        <v>4678</v>
      </c>
      <c r="B15391">
        <v>2062079</v>
      </c>
      <c r="C15391">
        <v>1920341</v>
      </c>
      <c r="D15391">
        <v>559</v>
      </c>
      <c r="E15391">
        <v>391</v>
      </c>
      <c r="F15391" t="s">
        <v>3036</v>
      </c>
      <c r="G15391" t="s">
        <v>3035</v>
      </c>
      <c r="H15391" t="s">
        <v>3037</v>
      </c>
      <c r="I15391" t="s">
        <v>3037</v>
      </c>
      <c r="J15391" t="s">
        <v>3036</v>
      </c>
      <c r="K15391" t="s">
        <v>3038</v>
      </c>
      <c r="L15391" t="s">
        <v>13766</v>
      </c>
      <c r="M15391" t="s">
        <v>13767</v>
      </c>
      <c r="N15391">
        <v>831903259</v>
      </c>
      <c r="O15391">
        <v>831903259</v>
      </c>
      <c r="P15391" s="1" t="s">
        <v>13740</v>
      </c>
      <c r="Q15391" s="1" t="s">
        <v>13740</v>
      </c>
      <c r="R15391">
        <v>831147</v>
      </c>
      <c r="S15391">
        <v>831147</v>
      </c>
      <c r="T15391" s="2" t="s">
        <v>4679</v>
      </c>
      <c r="U15391" s="2" t="s">
        <v>4679</v>
      </c>
      <c r="V15391" s="2">
        <v>45323</v>
      </c>
      <c r="W15391" s="2">
        <v>45314</v>
      </c>
    </row>
    <row r="15392" spans="1:23" x14ac:dyDescent="0.25">
      <c r="A15392" t="s">
        <v>4680</v>
      </c>
      <c r="B15392">
        <v>2063035</v>
      </c>
      <c r="C15392">
        <v>1921350</v>
      </c>
      <c r="D15392">
        <v>559</v>
      </c>
      <c r="E15392">
        <v>391</v>
      </c>
      <c r="F15392" t="s">
        <v>3036</v>
      </c>
      <c r="G15392" t="s">
        <v>3035</v>
      </c>
      <c r="H15392" t="s">
        <v>3037</v>
      </c>
      <c r="I15392" t="s">
        <v>3037</v>
      </c>
      <c r="J15392" t="s">
        <v>3036</v>
      </c>
      <c r="K15392" t="s">
        <v>3038</v>
      </c>
      <c r="L15392" t="s">
        <v>13766</v>
      </c>
      <c r="M15392" t="s">
        <v>13767</v>
      </c>
      <c r="N15392">
        <v>642214559</v>
      </c>
      <c r="O15392">
        <v>642214559</v>
      </c>
      <c r="P15392" s="1" t="s">
        <v>13732</v>
      </c>
      <c r="Q15392" s="1" t="s">
        <v>13732</v>
      </c>
      <c r="R15392">
        <v>831147</v>
      </c>
      <c r="S15392">
        <v>831147</v>
      </c>
      <c r="T15392" s="2" t="s">
        <v>4681</v>
      </c>
      <c r="U15392" s="2" t="s">
        <v>4681</v>
      </c>
      <c r="V15392" s="2">
        <v>45323</v>
      </c>
      <c r="W15392" s="2">
        <v>45314</v>
      </c>
    </row>
    <row r="15393" spans="1:23" x14ac:dyDescent="0.25">
      <c r="A15393" t="s">
        <v>4682</v>
      </c>
      <c r="B15393">
        <v>2063555</v>
      </c>
      <c r="C15393">
        <v>1921816</v>
      </c>
      <c r="D15393">
        <v>559</v>
      </c>
      <c r="E15393">
        <v>391</v>
      </c>
      <c r="F15393" t="s">
        <v>3036</v>
      </c>
      <c r="G15393" t="s">
        <v>3035</v>
      </c>
      <c r="H15393" t="s">
        <v>3037</v>
      </c>
      <c r="I15393" t="s">
        <v>3037</v>
      </c>
      <c r="J15393" t="s">
        <v>3036</v>
      </c>
      <c r="K15393" t="s">
        <v>3038</v>
      </c>
      <c r="L15393" t="s">
        <v>13766</v>
      </c>
      <c r="M15393" t="s">
        <v>13767</v>
      </c>
      <c r="N15393">
        <v>642203898</v>
      </c>
      <c r="O15393">
        <v>642203898</v>
      </c>
      <c r="P15393" s="1" t="s">
        <v>13732</v>
      </c>
      <c r="Q15393" s="1" t="s">
        <v>13732</v>
      </c>
      <c r="R15393">
        <v>831147</v>
      </c>
      <c r="S15393">
        <v>831147</v>
      </c>
      <c r="T15393" s="2" t="s">
        <v>4683</v>
      </c>
      <c r="U15393" s="2" t="s">
        <v>4683</v>
      </c>
      <c r="V15393" s="2">
        <v>45323</v>
      </c>
      <c r="W15393" s="2">
        <v>45314</v>
      </c>
    </row>
    <row r="15394" spans="1:23" x14ac:dyDescent="0.25">
      <c r="A15394" t="s">
        <v>4684</v>
      </c>
      <c r="B15394">
        <v>2067048</v>
      </c>
      <c r="C15394">
        <v>1924328</v>
      </c>
      <c r="D15394">
        <v>559</v>
      </c>
      <c r="E15394">
        <v>391</v>
      </c>
      <c r="F15394" t="s">
        <v>3036</v>
      </c>
      <c r="G15394" t="s">
        <v>3035</v>
      </c>
      <c r="H15394" t="s">
        <v>3037</v>
      </c>
      <c r="I15394" t="s">
        <v>3037</v>
      </c>
      <c r="J15394" t="s">
        <v>3036</v>
      </c>
      <c r="K15394" t="s">
        <v>3038</v>
      </c>
      <c r="L15394" t="s">
        <v>13766</v>
      </c>
      <c r="M15394" t="s">
        <v>13767</v>
      </c>
      <c r="N15394">
        <v>184290578</v>
      </c>
      <c r="O15394">
        <v>184290578</v>
      </c>
      <c r="P15394" s="1" t="s">
        <v>13734</v>
      </c>
      <c r="Q15394" s="1" t="s">
        <v>13734</v>
      </c>
      <c r="R15394">
        <v>831147</v>
      </c>
      <c r="S15394">
        <v>831147</v>
      </c>
      <c r="T15394" s="2" t="s">
        <v>4685</v>
      </c>
      <c r="U15394" s="2" t="s">
        <v>4685</v>
      </c>
      <c r="V15394" s="2">
        <v>45323</v>
      </c>
      <c r="W15394" s="2">
        <v>45314</v>
      </c>
    </row>
    <row r="15395" spans="1:23" x14ac:dyDescent="0.25">
      <c r="A15395" t="s">
        <v>4686</v>
      </c>
      <c r="B15395">
        <v>2065758</v>
      </c>
      <c r="C15395">
        <v>1922869</v>
      </c>
      <c r="D15395">
        <v>559</v>
      </c>
      <c r="E15395">
        <v>391</v>
      </c>
      <c r="F15395" t="s">
        <v>3036</v>
      </c>
      <c r="G15395" t="s">
        <v>3035</v>
      </c>
      <c r="H15395" t="s">
        <v>3037</v>
      </c>
      <c r="I15395" t="s">
        <v>3037</v>
      </c>
      <c r="J15395" t="s">
        <v>3036</v>
      </c>
      <c r="K15395" t="s">
        <v>3038</v>
      </c>
      <c r="L15395" t="s">
        <v>13766</v>
      </c>
      <c r="M15395" t="s">
        <v>13767</v>
      </c>
      <c r="N15395">
        <v>174094345</v>
      </c>
      <c r="O15395">
        <v>174094345</v>
      </c>
      <c r="P15395" s="1" t="s">
        <v>13728</v>
      </c>
      <c r="Q15395" s="1" t="s">
        <v>13728</v>
      </c>
      <c r="R15395">
        <v>831147</v>
      </c>
      <c r="S15395">
        <v>831147</v>
      </c>
      <c r="T15395" s="2" t="s">
        <v>4687</v>
      </c>
      <c r="U15395" s="2" t="s">
        <v>4687</v>
      </c>
      <c r="V15395" s="2">
        <v>45323</v>
      </c>
      <c r="W15395" s="2">
        <v>45314</v>
      </c>
    </row>
    <row r="15396" spans="1:23" x14ac:dyDescent="0.25">
      <c r="A15396" t="s">
        <v>4688</v>
      </c>
      <c r="B15396">
        <v>2067604</v>
      </c>
      <c r="C15396">
        <v>1924955</v>
      </c>
      <c r="D15396">
        <v>559</v>
      </c>
      <c r="E15396">
        <v>391</v>
      </c>
      <c r="F15396" t="s">
        <v>3036</v>
      </c>
      <c r="G15396" t="s">
        <v>3035</v>
      </c>
      <c r="H15396" t="s">
        <v>3037</v>
      </c>
      <c r="I15396" t="s">
        <v>3037</v>
      </c>
      <c r="J15396" t="s">
        <v>3036</v>
      </c>
      <c r="K15396" t="s">
        <v>3038</v>
      </c>
      <c r="L15396" t="s">
        <v>13766</v>
      </c>
      <c r="M15396" t="s">
        <v>13767</v>
      </c>
      <c r="N15396">
        <v>5116063430</v>
      </c>
      <c r="O15396">
        <v>5116063430</v>
      </c>
      <c r="P15396" s="1" t="s">
        <v>13742</v>
      </c>
      <c r="Q15396" s="1" t="s">
        <v>13742</v>
      </c>
      <c r="R15396">
        <v>831147</v>
      </c>
      <c r="S15396">
        <v>831147</v>
      </c>
      <c r="T15396" s="2" t="s">
        <v>4689</v>
      </c>
      <c r="U15396" s="2" t="s">
        <v>4689</v>
      </c>
      <c r="V15396" s="2">
        <v>45323</v>
      </c>
      <c r="W15396" s="2">
        <v>45314</v>
      </c>
    </row>
    <row r="15397" spans="1:23" x14ac:dyDescent="0.25">
      <c r="A15397" t="s">
        <v>4690</v>
      </c>
      <c r="B15397">
        <v>2063087</v>
      </c>
      <c r="C15397">
        <v>1921405</v>
      </c>
      <c r="D15397">
        <v>559</v>
      </c>
      <c r="E15397">
        <v>391</v>
      </c>
      <c r="F15397" t="s">
        <v>3036</v>
      </c>
      <c r="G15397" t="s">
        <v>3035</v>
      </c>
      <c r="H15397" t="s">
        <v>3037</v>
      </c>
      <c r="I15397" t="s">
        <v>3037</v>
      </c>
      <c r="J15397" t="s">
        <v>3036</v>
      </c>
      <c r="K15397" t="s">
        <v>3038</v>
      </c>
      <c r="L15397" t="s">
        <v>13766</v>
      </c>
      <c r="M15397" t="s">
        <v>13767</v>
      </c>
      <c r="N15397">
        <v>640874312</v>
      </c>
      <c r="O15397">
        <v>640874312</v>
      </c>
      <c r="P15397" s="1" t="s">
        <v>13746</v>
      </c>
      <c r="Q15397" s="1" t="s">
        <v>13746</v>
      </c>
      <c r="R15397">
        <v>831147</v>
      </c>
      <c r="S15397">
        <v>831147</v>
      </c>
      <c r="T15397" s="2" t="s">
        <v>4691</v>
      </c>
      <c r="U15397" s="2" t="s">
        <v>4691</v>
      </c>
      <c r="V15397" s="2">
        <v>45323</v>
      </c>
      <c r="W15397" s="2">
        <v>45314</v>
      </c>
    </row>
    <row r="15398" spans="1:23" x14ac:dyDescent="0.25">
      <c r="A15398" t="s">
        <v>4692</v>
      </c>
      <c r="B15398">
        <v>2062414</v>
      </c>
      <c r="C15398">
        <v>1920659</v>
      </c>
      <c r="D15398">
        <v>559</v>
      </c>
      <c r="E15398">
        <v>391</v>
      </c>
      <c r="F15398" t="s">
        <v>3036</v>
      </c>
      <c r="G15398" t="s">
        <v>3035</v>
      </c>
      <c r="H15398" t="s">
        <v>3037</v>
      </c>
      <c r="I15398" t="s">
        <v>3037</v>
      </c>
      <c r="J15398" t="s">
        <v>3036</v>
      </c>
      <c r="K15398" t="s">
        <v>3038</v>
      </c>
      <c r="L15398" t="s">
        <v>13766</v>
      </c>
      <c r="M15398" t="s">
        <v>13767</v>
      </c>
      <c r="N15398">
        <v>631727871</v>
      </c>
      <c r="O15398">
        <v>631727871</v>
      </c>
      <c r="P15398" s="1" t="s">
        <v>13744</v>
      </c>
      <c r="Q15398" s="1" t="s">
        <v>13744</v>
      </c>
      <c r="R15398">
        <v>831147</v>
      </c>
      <c r="S15398">
        <v>831147</v>
      </c>
      <c r="T15398" s="2" t="s">
        <v>4693</v>
      </c>
      <c r="U15398" s="2" t="s">
        <v>4693</v>
      </c>
      <c r="V15398" s="2">
        <v>45323</v>
      </c>
      <c r="W15398" s="2">
        <v>45314</v>
      </c>
    </row>
    <row r="15399" spans="1:23" x14ac:dyDescent="0.25">
      <c r="A15399" t="s">
        <v>4694</v>
      </c>
      <c r="B15399">
        <v>2061519</v>
      </c>
      <c r="C15399">
        <v>1919798</v>
      </c>
      <c r="D15399">
        <v>559</v>
      </c>
      <c r="E15399">
        <v>391</v>
      </c>
      <c r="F15399" t="s">
        <v>3036</v>
      </c>
      <c r="G15399" t="s">
        <v>3035</v>
      </c>
      <c r="H15399" t="s">
        <v>3037</v>
      </c>
      <c r="I15399" t="s">
        <v>3037</v>
      </c>
      <c r="J15399" t="s">
        <v>3036</v>
      </c>
      <c r="K15399" t="s">
        <v>3038</v>
      </c>
      <c r="L15399" t="s">
        <v>13766</v>
      </c>
      <c r="M15399" t="s">
        <v>13767</v>
      </c>
      <c r="N15399">
        <v>631716607</v>
      </c>
      <c r="O15399">
        <v>631716607</v>
      </c>
      <c r="P15399" s="1" t="s">
        <v>13740</v>
      </c>
      <c r="Q15399" s="1" t="s">
        <v>13740</v>
      </c>
      <c r="R15399">
        <v>831147</v>
      </c>
      <c r="S15399">
        <v>831147</v>
      </c>
      <c r="T15399" s="2" t="s">
        <v>4695</v>
      </c>
      <c r="U15399" s="2" t="s">
        <v>4695</v>
      </c>
      <c r="V15399" s="2">
        <v>45323</v>
      </c>
      <c r="W15399" s="2">
        <v>45314</v>
      </c>
    </row>
    <row r="15400" spans="1:23" x14ac:dyDescent="0.25">
      <c r="A15400" t="s">
        <v>4696</v>
      </c>
      <c r="B15400">
        <v>2063489</v>
      </c>
      <c r="C15400">
        <v>1921722</v>
      </c>
      <c r="D15400">
        <v>559</v>
      </c>
      <c r="E15400">
        <v>391</v>
      </c>
      <c r="F15400" t="s">
        <v>3036</v>
      </c>
      <c r="G15400" t="s">
        <v>3035</v>
      </c>
      <c r="H15400" t="s">
        <v>3037</v>
      </c>
      <c r="I15400" t="s">
        <v>3037</v>
      </c>
      <c r="J15400" t="s">
        <v>3036</v>
      </c>
      <c r="K15400" t="s">
        <v>3038</v>
      </c>
      <c r="L15400" t="s">
        <v>13766</v>
      </c>
      <c r="M15400" t="s">
        <v>13767</v>
      </c>
      <c r="N15400">
        <v>642203929</v>
      </c>
      <c r="O15400">
        <v>642203929</v>
      </c>
      <c r="P15400" s="1" t="s">
        <v>13732</v>
      </c>
      <c r="Q15400" s="1" t="s">
        <v>13732</v>
      </c>
      <c r="R15400">
        <v>831147</v>
      </c>
      <c r="S15400">
        <v>831147</v>
      </c>
      <c r="T15400" s="2" t="s">
        <v>4697</v>
      </c>
      <c r="U15400" s="2" t="s">
        <v>4697</v>
      </c>
      <c r="V15400" s="2">
        <v>45323</v>
      </c>
      <c r="W15400" s="2">
        <v>45314</v>
      </c>
    </row>
    <row r="15401" spans="1:23" x14ac:dyDescent="0.25">
      <c r="A15401" t="s">
        <v>4698</v>
      </c>
      <c r="B15401">
        <v>2061361</v>
      </c>
      <c r="C15401">
        <v>1919628</v>
      </c>
      <c r="D15401">
        <v>559</v>
      </c>
      <c r="E15401">
        <v>391</v>
      </c>
      <c r="F15401" t="s">
        <v>3036</v>
      </c>
      <c r="G15401" t="s">
        <v>3035</v>
      </c>
      <c r="H15401" t="s">
        <v>3037</v>
      </c>
      <c r="I15401" t="s">
        <v>3037</v>
      </c>
      <c r="J15401" t="s">
        <v>3036</v>
      </c>
      <c r="K15401" t="s">
        <v>3038</v>
      </c>
      <c r="L15401" t="s">
        <v>13766</v>
      </c>
      <c r="M15401" t="s">
        <v>13767</v>
      </c>
      <c r="N15401">
        <v>631715385</v>
      </c>
      <c r="O15401">
        <v>631715385</v>
      </c>
      <c r="P15401" s="1" t="s">
        <v>13740</v>
      </c>
      <c r="Q15401" s="1" t="s">
        <v>13740</v>
      </c>
      <c r="R15401">
        <v>831147</v>
      </c>
      <c r="S15401">
        <v>831147</v>
      </c>
      <c r="T15401" s="2" t="s">
        <v>4699</v>
      </c>
      <c r="U15401" s="2" t="s">
        <v>4699</v>
      </c>
      <c r="V15401" s="2">
        <v>45323</v>
      </c>
      <c r="W15401" s="2">
        <v>45314</v>
      </c>
    </row>
    <row r="15402" spans="1:23" x14ac:dyDescent="0.25">
      <c r="A15402" t="s">
        <v>4700</v>
      </c>
      <c r="B15402">
        <v>2061630</v>
      </c>
      <c r="C15402">
        <v>1919939</v>
      </c>
      <c r="D15402">
        <v>559</v>
      </c>
      <c r="E15402">
        <v>391</v>
      </c>
      <c r="F15402" t="s">
        <v>3036</v>
      </c>
      <c r="G15402" t="s">
        <v>3035</v>
      </c>
      <c r="H15402" t="s">
        <v>3037</v>
      </c>
      <c r="I15402" t="s">
        <v>3037</v>
      </c>
      <c r="J15402" t="s">
        <v>3036</v>
      </c>
      <c r="K15402" t="s">
        <v>3038</v>
      </c>
      <c r="L15402" t="s">
        <v>13766</v>
      </c>
      <c r="M15402" t="s">
        <v>13767</v>
      </c>
      <c r="N15402">
        <v>631715485</v>
      </c>
      <c r="O15402">
        <v>631715485</v>
      </c>
      <c r="P15402" s="1" t="s">
        <v>13740</v>
      </c>
      <c r="Q15402" s="1" t="s">
        <v>13740</v>
      </c>
      <c r="R15402">
        <v>831147</v>
      </c>
      <c r="S15402">
        <v>831147</v>
      </c>
      <c r="T15402" s="2" t="s">
        <v>4701</v>
      </c>
      <c r="U15402" s="2" t="s">
        <v>4701</v>
      </c>
      <c r="V15402" s="2">
        <v>45323</v>
      </c>
      <c r="W15402" s="2">
        <v>45314</v>
      </c>
    </row>
    <row r="15403" spans="1:23" x14ac:dyDescent="0.25">
      <c r="A15403" t="s">
        <v>4702</v>
      </c>
      <c r="B15403">
        <v>2062915</v>
      </c>
      <c r="C15403">
        <v>1921226</v>
      </c>
      <c r="D15403">
        <v>559</v>
      </c>
      <c r="E15403">
        <v>391</v>
      </c>
      <c r="F15403" t="s">
        <v>3036</v>
      </c>
      <c r="G15403" t="s">
        <v>3035</v>
      </c>
      <c r="H15403" t="s">
        <v>3037</v>
      </c>
      <c r="I15403" t="s">
        <v>3037</v>
      </c>
      <c r="J15403" t="s">
        <v>3036</v>
      </c>
      <c r="K15403" t="s">
        <v>3038</v>
      </c>
      <c r="L15403" t="s">
        <v>13766</v>
      </c>
      <c r="M15403" t="s">
        <v>13767</v>
      </c>
      <c r="N15403">
        <v>637993011</v>
      </c>
      <c r="O15403">
        <v>637993011</v>
      </c>
      <c r="P15403" s="1" t="s">
        <v>13730</v>
      </c>
      <c r="Q15403" s="1" t="s">
        <v>13730</v>
      </c>
      <c r="R15403">
        <v>831147</v>
      </c>
      <c r="S15403">
        <v>831147</v>
      </c>
      <c r="T15403" s="2" t="s">
        <v>4703</v>
      </c>
      <c r="U15403" s="2" t="s">
        <v>4703</v>
      </c>
      <c r="V15403" s="2">
        <v>45323</v>
      </c>
      <c r="W15403" s="2">
        <v>45314</v>
      </c>
    </row>
    <row r="15404" spans="1:23" x14ac:dyDescent="0.25">
      <c r="A15404" t="s">
        <v>4704</v>
      </c>
      <c r="B15404">
        <v>2067820</v>
      </c>
      <c r="C15404">
        <v>1925200</v>
      </c>
      <c r="D15404">
        <v>559</v>
      </c>
      <c r="E15404">
        <v>391</v>
      </c>
      <c r="F15404" t="s">
        <v>3036</v>
      </c>
      <c r="G15404" t="s">
        <v>3035</v>
      </c>
      <c r="H15404" t="s">
        <v>3037</v>
      </c>
      <c r="I15404" t="s">
        <v>3037</v>
      </c>
      <c r="J15404" t="s">
        <v>3036</v>
      </c>
      <c r="K15404" t="s">
        <v>3038</v>
      </c>
      <c r="L15404" t="s">
        <v>13766</v>
      </c>
      <c r="M15404" t="s">
        <v>13767</v>
      </c>
      <c r="N15404">
        <v>5116063456</v>
      </c>
      <c r="O15404">
        <v>5116063456</v>
      </c>
      <c r="P15404" s="1" t="s">
        <v>13742</v>
      </c>
      <c r="Q15404" s="1" t="s">
        <v>13742</v>
      </c>
      <c r="R15404">
        <v>831147</v>
      </c>
      <c r="S15404">
        <v>831147</v>
      </c>
      <c r="T15404" s="2" t="s">
        <v>4705</v>
      </c>
      <c r="U15404" s="2" t="s">
        <v>4705</v>
      </c>
      <c r="V15404" s="2">
        <v>45323</v>
      </c>
      <c r="W15404" s="2">
        <v>45314</v>
      </c>
    </row>
    <row r="15405" spans="1:23" x14ac:dyDescent="0.25">
      <c r="A15405" t="s">
        <v>4706</v>
      </c>
      <c r="B15405">
        <v>2066852</v>
      </c>
      <c r="C15405">
        <v>1924120</v>
      </c>
      <c r="D15405">
        <v>559</v>
      </c>
      <c r="E15405">
        <v>391</v>
      </c>
      <c r="F15405" t="s">
        <v>3036</v>
      </c>
      <c r="G15405" t="s">
        <v>3035</v>
      </c>
      <c r="H15405" t="s">
        <v>3037</v>
      </c>
      <c r="I15405" t="s">
        <v>3037</v>
      </c>
      <c r="J15405" t="s">
        <v>3036</v>
      </c>
      <c r="K15405" t="s">
        <v>3038</v>
      </c>
      <c r="L15405" t="s">
        <v>13766</v>
      </c>
      <c r="M15405" t="s">
        <v>13767</v>
      </c>
      <c r="N15405">
        <v>5001347743</v>
      </c>
      <c r="O15405">
        <v>5001347743</v>
      </c>
      <c r="P15405" s="1" t="s">
        <v>13743</v>
      </c>
      <c r="Q15405" s="1" t="s">
        <v>13743</v>
      </c>
      <c r="R15405">
        <v>831147</v>
      </c>
      <c r="S15405">
        <v>831147</v>
      </c>
      <c r="T15405" s="2" t="s">
        <v>4707</v>
      </c>
      <c r="U15405" s="2" t="s">
        <v>4707</v>
      </c>
      <c r="V15405" s="2">
        <v>45323</v>
      </c>
      <c r="W15405" s="2">
        <v>45314</v>
      </c>
    </row>
    <row r="15406" spans="1:23" x14ac:dyDescent="0.25">
      <c r="A15406" t="s">
        <v>4708</v>
      </c>
      <c r="B15406">
        <v>2067232</v>
      </c>
      <c r="C15406">
        <v>1924532</v>
      </c>
      <c r="D15406">
        <v>559</v>
      </c>
      <c r="E15406">
        <v>391</v>
      </c>
      <c r="F15406" t="s">
        <v>3036</v>
      </c>
      <c r="G15406" t="s">
        <v>3035</v>
      </c>
      <c r="H15406" t="s">
        <v>3037</v>
      </c>
      <c r="I15406" t="s">
        <v>3037</v>
      </c>
      <c r="J15406" t="s">
        <v>3036</v>
      </c>
      <c r="K15406" t="s">
        <v>3038</v>
      </c>
      <c r="L15406" t="s">
        <v>13766</v>
      </c>
      <c r="M15406" t="s">
        <v>13767</v>
      </c>
      <c r="N15406">
        <v>5116062648</v>
      </c>
      <c r="O15406">
        <v>5116062648</v>
      </c>
      <c r="P15406" s="1" t="s">
        <v>13742</v>
      </c>
      <c r="Q15406" s="1" t="s">
        <v>13742</v>
      </c>
      <c r="R15406">
        <v>831147</v>
      </c>
      <c r="S15406">
        <v>831147</v>
      </c>
      <c r="T15406" s="2" t="s">
        <v>4709</v>
      </c>
      <c r="U15406" s="2" t="s">
        <v>4709</v>
      </c>
      <c r="V15406" s="2">
        <v>45323</v>
      </c>
      <c r="W15406" s="2">
        <v>45314</v>
      </c>
    </row>
    <row r="15407" spans="1:23" x14ac:dyDescent="0.25">
      <c r="A15407" t="s">
        <v>4710</v>
      </c>
      <c r="B15407">
        <v>2068461</v>
      </c>
      <c r="C15407">
        <v>1967250</v>
      </c>
      <c r="D15407">
        <v>559</v>
      </c>
      <c r="E15407">
        <v>391</v>
      </c>
      <c r="F15407" t="s">
        <v>3036</v>
      </c>
      <c r="G15407" t="s">
        <v>3035</v>
      </c>
      <c r="H15407" t="s">
        <v>3037</v>
      </c>
      <c r="I15407" t="s">
        <v>3037</v>
      </c>
      <c r="J15407" t="s">
        <v>3036</v>
      </c>
      <c r="K15407" t="s">
        <v>3038</v>
      </c>
      <c r="L15407" t="s">
        <v>13766</v>
      </c>
      <c r="M15407" t="s">
        <v>13767</v>
      </c>
      <c r="N15407">
        <v>5131484854</v>
      </c>
      <c r="O15407">
        <v>5131484854</v>
      </c>
      <c r="P15407" s="1" t="s">
        <v>13735</v>
      </c>
      <c r="Q15407" s="1" t="s">
        <v>13735</v>
      </c>
      <c r="R15407">
        <v>831147</v>
      </c>
      <c r="S15407">
        <v>831147</v>
      </c>
      <c r="T15407" s="2" t="s">
        <v>4711</v>
      </c>
      <c r="U15407" s="2" t="s">
        <v>4711</v>
      </c>
      <c r="V15407" s="2">
        <v>45323</v>
      </c>
      <c r="W15407" s="2">
        <v>45314</v>
      </c>
    </row>
    <row r="15408" spans="1:23" x14ac:dyDescent="0.25">
      <c r="A15408" t="s">
        <v>4712</v>
      </c>
      <c r="B15408">
        <v>2066626</v>
      </c>
      <c r="C15408">
        <v>1923869</v>
      </c>
      <c r="D15408">
        <v>559</v>
      </c>
      <c r="E15408">
        <v>391</v>
      </c>
      <c r="F15408" t="s">
        <v>3036</v>
      </c>
      <c r="G15408" t="s">
        <v>3035</v>
      </c>
      <c r="H15408" t="s">
        <v>3037</v>
      </c>
      <c r="I15408" t="s">
        <v>3037</v>
      </c>
      <c r="J15408" t="s">
        <v>3036</v>
      </c>
      <c r="K15408" t="s">
        <v>3038</v>
      </c>
      <c r="L15408" t="s">
        <v>13766</v>
      </c>
      <c r="M15408" t="s">
        <v>13767</v>
      </c>
      <c r="N15408">
        <v>5010361945</v>
      </c>
      <c r="O15408">
        <v>5010361945</v>
      </c>
      <c r="P15408" s="1" t="s">
        <v>13737</v>
      </c>
      <c r="Q15408" s="1" t="s">
        <v>13737</v>
      </c>
      <c r="R15408">
        <v>831147</v>
      </c>
      <c r="S15408">
        <v>831147</v>
      </c>
      <c r="T15408" s="2" t="s">
        <v>4713</v>
      </c>
      <c r="U15408" s="2" t="s">
        <v>4713</v>
      </c>
      <c r="V15408" s="2">
        <v>45323</v>
      </c>
      <c r="W15408" s="2">
        <v>45314</v>
      </c>
    </row>
    <row r="15409" spans="1:23" x14ac:dyDescent="0.25">
      <c r="A15409" t="s">
        <v>4714</v>
      </c>
      <c r="B15409">
        <v>2067776</v>
      </c>
      <c r="C15409">
        <v>1925153</v>
      </c>
      <c r="D15409">
        <v>559</v>
      </c>
      <c r="E15409">
        <v>391</v>
      </c>
      <c r="F15409" t="s">
        <v>3036</v>
      </c>
      <c r="G15409" t="s">
        <v>3035</v>
      </c>
      <c r="H15409" t="s">
        <v>3037</v>
      </c>
      <c r="I15409" t="s">
        <v>3037</v>
      </c>
      <c r="J15409" t="s">
        <v>3036</v>
      </c>
      <c r="K15409" t="s">
        <v>3038</v>
      </c>
      <c r="L15409" t="s">
        <v>13766</v>
      </c>
      <c r="M15409" t="s">
        <v>13767</v>
      </c>
      <c r="N15409">
        <v>5116063374</v>
      </c>
      <c r="O15409">
        <v>5116063374</v>
      </c>
      <c r="P15409" s="1" t="s">
        <v>13742</v>
      </c>
      <c r="Q15409" s="1" t="s">
        <v>13742</v>
      </c>
      <c r="R15409">
        <v>831147</v>
      </c>
      <c r="S15409">
        <v>831147</v>
      </c>
      <c r="T15409" s="2" t="s">
        <v>4715</v>
      </c>
      <c r="U15409" s="2" t="s">
        <v>4715</v>
      </c>
      <c r="V15409" s="2">
        <v>45323</v>
      </c>
      <c r="W15409" s="2">
        <v>45314</v>
      </c>
    </row>
    <row r="15410" spans="1:23" x14ac:dyDescent="0.25">
      <c r="A15410" t="s">
        <v>4716</v>
      </c>
      <c r="B15410">
        <v>2063834</v>
      </c>
      <c r="C15410">
        <v>1922194</v>
      </c>
      <c r="D15410">
        <v>559</v>
      </c>
      <c r="E15410">
        <v>391</v>
      </c>
      <c r="F15410" t="s">
        <v>3036</v>
      </c>
      <c r="G15410" t="s">
        <v>3035</v>
      </c>
      <c r="H15410" t="s">
        <v>3037</v>
      </c>
      <c r="I15410" t="s">
        <v>3037</v>
      </c>
      <c r="J15410" t="s">
        <v>3036</v>
      </c>
      <c r="K15410" t="s">
        <v>3038</v>
      </c>
      <c r="L15410" t="s">
        <v>13766</v>
      </c>
      <c r="M15410" t="s">
        <v>13767</v>
      </c>
      <c r="N15410">
        <v>243163819</v>
      </c>
      <c r="O15410">
        <v>243163819</v>
      </c>
      <c r="P15410" s="1" t="s">
        <v>13732</v>
      </c>
      <c r="Q15410" s="1" t="s">
        <v>13732</v>
      </c>
      <c r="R15410">
        <v>831147</v>
      </c>
      <c r="S15410">
        <v>831147</v>
      </c>
      <c r="T15410" s="2" t="s">
        <v>4717</v>
      </c>
      <c r="U15410" s="2" t="s">
        <v>4717</v>
      </c>
      <c r="V15410" s="2">
        <v>45323</v>
      </c>
      <c r="W15410" s="2">
        <v>45314</v>
      </c>
    </row>
    <row r="15411" spans="1:23" x14ac:dyDescent="0.25">
      <c r="A15411" t="s">
        <v>4718</v>
      </c>
      <c r="B15411">
        <v>2066448</v>
      </c>
      <c r="C15411">
        <v>1923645</v>
      </c>
      <c r="D15411">
        <v>559</v>
      </c>
      <c r="E15411">
        <v>391</v>
      </c>
      <c r="F15411" t="s">
        <v>3036</v>
      </c>
      <c r="G15411" t="s">
        <v>3035</v>
      </c>
      <c r="H15411" t="s">
        <v>3037</v>
      </c>
      <c r="I15411" t="s">
        <v>3037</v>
      </c>
      <c r="J15411" t="s">
        <v>3036</v>
      </c>
      <c r="K15411" t="s">
        <v>3038</v>
      </c>
      <c r="L15411" t="s">
        <v>13766</v>
      </c>
      <c r="M15411" t="s">
        <v>13767</v>
      </c>
      <c r="N15411">
        <v>5010360539</v>
      </c>
      <c r="O15411">
        <v>5010360539</v>
      </c>
      <c r="P15411" s="1" t="s">
        <v>13737</v>
      </c>
      <c r="Q15411" s="1" t="s">
        <v>13737</v>
      </c>
      <c r="R15411">
        <v>831147</v>
      </c>
      <c r="S15411">
        <v>831147</v>
      </c>
      <c r="T15411" s="2" t="s">
        <v>4719</v>
      </c>
      <c r="U15411" s="2" t="s">
        <v>4719</v>
      </c>
      <c r="V15411" s="2">
        <v>45323</v>
      </c>
      <c r="W15411" s="2">
        <v>45314</v>
      </c>
    </row>
    <row r="15412" spans="1:23" x14ac:dyDescent="0.25">
      <c r="A15412" t="s">
        <v>4720</v>
      </c>
      <c r="B15412">
        <v>2062664</v>
      </c>
      <c r="C15412">
        <v>1920939</v>
      </c>
      <c r="D15412">
        <v>559</v>
      </c>
      <c r="E15412">
        <v>391</v>
      </c>
      <c r="F15412" t="s">
        <v>3036</v>
      </c>
      <c r="G15412" t="s">
        <v>3035</v>
      </c>
      <c r="H15412" t="s">
        <v>3037</v>
      </c>
      <c r="I15412" t="s">
        <v>3037</v>
      </c>
      <c r="J15412" t="s">
        <v>3036</v>
      </c>
      <c r="K15412" t="s">
        <v>3038</v>
      </c>
      <c r="L15412" t="s">
        <v>13766</v>
      </c>
      <c r="M15412" t="s">
        <v>13767</v>
      </c>
      <c r="N15412">
        <v>631724960</v>
      </c>
      <c r="O15412">
        <v>631724960</v>
      </c>
      <c r="P15412" s="1" t="s">
        <v>13744</v>
      </c>
      <c r="Q15412" s="1" t="s">
        <v>13744</v>
      </c>
      <c r="R15412">
        <v>831147</v>
      </c>
      <c r="S15412">
        <v>831147</v>
      </c>
      <c r="T15412" s="2" t="s">
        <v>4721</v>
      </c>
      <c r="U15412" s="2" t="s">
        <v>4721</v>
      </c>
      <c r="V15412" s="2">
        <v>45323</v>
      </c>
      <c r="W15412" s="2">
        <v>45314</v>
      </c>
    </row>
    <row r="15413" spans="1:23" x14ac:dyDescent="0.25">
      <c r="A15413" t="s">
        <v>4722</v>
      </c>
      <c r="B15413">
        <v>2061319</v>
      </c>
      <c r="C15413">
        <v>1919578</v>
      </c>
      <c r="D15413">
        <v>559</v>
      </c>
      <c r="E15413">
        <v>391</v>
      </c>
      <c r="F15413" t="s">
        <v>3036</v>
      </c>
      <c r="G15413" t="s">
        <v>3035</v>
      </c>
      <c r="H15413" t="s">
        <v>3037</v>
      </c>
      <c r="I15413" t="s">
        <v>3037</v>
      </c>
      <c r="J15413" t="s">
        <v>3036</v>
      </c>
      <c r="K15413" t="s">
        <v>3038</v>
      </c>
      <c r="L15413" t="s">
        <v>13766</v>
      </c>
      <c r="M15413" t="s">
        <v>13767</v>
      </c>
      <c r="N15413">
        <v>631715405</v>
      </c>
      <c r="O15413">
        <v>631715405</v>
      </c>
      <c r="P15413" s="1" t="s">
        <v>13740</v>
      </c>
      <c r="Q15413" s="1" t="s">
        <v>13740</v>
      </c>
      <c r="R15413">
        <v>831147</v>
      </c>
      <c r="S15413">
        <v>831147</v>
      </c>
      <c r="T15413" s="2" t="s">
        <v>4723</v>
      </c>
      <c r="U15413" s="2" t="s">
        <v>4723</v>
      </c>
      <c r="V15413" s="2">
        <v>45323</v>
      </c>
      <c r="W15413" s="2">
        <v>45314</v>
      </c>
    </row>
    <row r="15414" spans="1:23" x14ac:dyDescent="0.25">
      <c r="A15414" t="s">
        <v>4724</v>
      </c>
      <c r="B15414">
        <v>2067409</v>
      </c>
      <c r="C15414">
        <v>1924742</v>
      </c>
      <c r="D15414">
        <v>559</v>
      </c>
      <c r="E15414">
        <v>391</v>
      </c>
      <c r="F15414" t="s">
        <v>3036</v>
      </c>
      <c r="G15414" t="s">
        <v>3035</v>
      </c>
      <c r="H15414" t="s">
        <v>3037</v>
      </c>
      <c r="I15414" t="s">
        <v>3037</v>
      </c>
      <c r="J15414" t="s">
        <v>3036</v>
      </c>
      <c r="K15414" t="s">
        <v>3038</v>
      </c>
      <c r="L15414" t="s">
        <v>13766</v>
      </c>
      <c r="M15414" t="s">
        <v>13767</v>
      </c>
      <c r="N15414">
        <v>5116064807</v>
      </c>
      <c r="O15414">
        <v>5116064807</v>
      </c>
      <c r="P15414" s="1" t="s">
        <v>13742</v>
      </c>
      <c r="Q15414" s="1" t="s">
        <v>13742</v>
      </c>
      <c r="R15414">
        <v>831147</v>
      </c>
      <c r="S15414">
        <v>831147</v>
      </c>
      <c r="T15414" s="2" t="s">
        <v>4725</v>
      </c>
      <c r="U15414" s="2" t="s">
        <v>4725</v>
      </c>
      <c r="V15414" s="2">
        <v>45323</v>
      </c>
      <c r="W15414" s="2">
        <v>45314</v>
      </c>
    </row>
    <row r="15415" spans="1:23" x14ac:dyDescent="0.25">
      <c r="A15415" t="s">
        <v>4726</v>
      </c>
      <c r="B15415">
        <v>2068496</v>
      </c>
      <c r="C15415">
        <v>1974437</v>
      </c>
      <c r="D15415">
        <v>559</v>
      </c>
      <c r="E15415">
        <v>391</v>
      </c>
      <c r="F15415" t="s">
        <v>3036</v>
      </c>
      <c r="G15415" t="s">
        <v>3035</v>
      </c>
      <c r="H15415" t="s">
        <v>3037</v>
      </c>
      <c r="I15415" t="s">
        <v>3037</v>
      </c>
      <c r="J15415" t="s">
        <v>3036</v>
      </c>
      <c r="K15415" t="s">
        <v>3038</v>
      </c>
      <c r="L15415" t="s">
        <v>13766</v>
      </c>
      <c r="M15415" t="s">
        <v>13767</v>
      </c>
      <c r="N15415">
        <v>530805132</v>
      </c>
      <c r="O15415">
        <v>530805132</v>
      </c>
      <c r="P15415" s="1" t="s">
        <v>13729</v>
      </c>
      <c r="Q15415" s="1" t="s">
        <v>13729</v>
      </c>
      <c r="R15415">
        <v>831147</v>
      </c>
      <c r="S15415">
        <v>831147</v>
      </c>
      <c r="T15415" s="2" t="s">
        <v>4727</v>
      </c>
      <c r="U15415" s="2" t="s">
        <v>4727</v>
      </c>
      <c r="V15415" s="2">
        <v>45323</v>
      </c>
      <c r="W15415" s="2">
        <v>45314</v>
      </c>
    </row>
    <row r="15416" spans="1:23" x14ac:dyDescent="0.25">
      <c r="A15416" t="s">
        <v>4728</v>
      </c>
      <c r="B15416">
        <v>2063585</v>
      </c>
      <c r="C15416">
        <v>1921863</v>
      </c>
      <c r="D15416">
        <v>559</v>
      </c>
      <c r="E15416">
        <v>391</v>
      </c>
      <c r="F15416" t="s">
        <v>3036</v>
      </c>
      <c r="G15416" t="s">
        <v>3035</v>
      </c>
      <c r="H15416" t="s">
        <v>3037</v>
      </c>
      <c r="I15416" t="s">
        <v>3037</v>
      </c>
      <c r="J15416" t="s">
        <v>3036</v>
      </c>
      <c r="K15416" t="s">
        <v>3038</v>
      </c>
      <c r="L15416" t="s">
        <v>13766</v>
      </c>
      <c r="M15416" t="s">
        <v>13767</v>
      </c>
      <c r="N15416">
        <v>642214254</v>
      </c>
      <c r="O15416">
        <v>642214254</v>
      </c>
      <c r="P15416" s="1" t="s">
        <v>13732</v>
      </c>
      <c r="Q15416" s="1" t="s">
        <v>13732</v>
      </c>
      <c r="R15416">
        <v>831147</v>
      </c>
      <c r="S15416">
        <v>831147</v>
      </c>
      <c r="T15416" s="2" t="s">
        <v>4729</v>
      </c>
      <c r="U15416" s="2" t="s">
        <v>4729</v>
      </c>
      <c r="V15416" s="2">
        <v>45323</v>
      </c>
      <c r="W15416" s="2">
        <v>45314</v>
      </c>
    </row>
    <row r="15417" spans="1:23" x14ac:dyDescent="0.25">
      <c r="A15417" t="s">
        <v>4730</v>
      </c>
      <c r="B15417">
        <v>2066178</v>
      </c>
      <c r="C15417">
        <v>1923319</v>
      </c>
      <c r="D15417">
        <v>559</v>
      </c>
      <c r="E15417">
        <v>391</v>
      </c>
      <c r="F15417" t="s">
        <v>3036</v>
      </c>
      <c r="G15417" t="s">
        <v>3035</v>
      </c>
      <c r="H15417" t="s">
        <v>3037</v>
      </c>
      <c r="I15417" t="s">
        <v>3037</v>
      </c>
      <c r="J15417" t="s">
        <v>3036</v>
      </c>
      <c r="K15417" t="s">
        <v>3038</v>
      </c>
      <c r="L15417" t="s">
        <v>13766</v>
      </c>
      <c r="M15417" t="s">
        <v>13767</v>
      </c>
      <c r="N15417">
        <v>5002184190</v>
      </c>
      <c r="O15417">
        <v>5002184190</v>
      </c>
      <c r="P15417" s="1" t="s">
        <v>13743</v>
      </c>
      <c r="Q15417" s="1" t="s">
        <v>13743</v>
      </c>
      <c r="R15417">
        <v>831147</v>
      </c>
      <c r="S15417">
        <v>831147</v>
      </c>
      <c r="T15417" s="2" t="s">
        <v>4731</v>
      </c>
      <c r="U15417" s="2" t="s">
        <v>4731</v>
      </c>
      <c r="V15417" s="2">
        <v>45323</v>
      </c>
      <c r="W15417" s="2">
        <v>45314</v>
      </c>
    </row>
    <row r="15418" spans="1:23" x14ac:dyDescent="0.25">
      <c r="A15418" t="s">
        <v>4732</v>
      </c>
      <c r="B15418">
        <v>2066141</v>
      </c>
      <c r="C15418">
        <v>1923278</v>
      </c>
      <c r="D15418">
        <v>559</v>
      </c>
      <c r="E15418">
        <v>391</v>
      </c>
      <c r="F15418" t="s">
        <v>3036</v>
      </c>
      <c r="G15418" t="s">
        <v>3035</v>
      </c>
      <c r="H15418" t="s">
        <v>3037</v>
      </c>
      <c r="I15418" t="s">
        <v>3037</v>
      </c>
      <c r="J15418" t="s">
        <v>3036</v>
      </c>
      <c r="K15418" t="s">
        <v>3038</v>
      </c>
      <c r="L15418" t="s">
        <v>13766</v>
      </c>
      <c r="M15418" t="s">
        <v>13767</v>
      </c>
      <c r="N15418">
        <v>174094643</v>
      </c>
      <c r="O15418">
        <v>174094643</v>
      </c>
      <c r="P15418" s="1" t="s">
        <v>13728</v>
      </c>
      <c r="Q15418" s="1" t="s">
        <v>13728</v>
      </c>
      <c r="R15418">
        <v>831147</v>
      </c>
      <c r="S15418">
        <v>831147</v>
      </c>
      <c r="T15418" s="2" t="s">
        <v>4733</v>
      </c>
      <c r="U15418" s="2" t="s">
        <v>4733</v>
      </c>
      <c r="V15418" s="2">
        <v>45323</v>
      </c>
      <c r="W15418" s="2">
        <v>45314</v>
      </c>
    </row>
    <row r="15419" spans="1:23" x14ac:dyDescent="0.25">
      <c r="A15419" t="s">
        <v>4734</v>
      </c>
      <c r="B15419">
        <v>2063951</v>
      </c>
      <c r="C15419">
        <v>1922312</v>
      </c>
      <c r="D15419">
        <v>559</v>
      </c>
      <c r="E15419">
        <v>391</v>
      </c>
      <c r="F15419" t="s">
        <v>3036</v>
      </c>
      <c r="G15419" t="s">
        <v>3035</v>
      </c>
      <c r="H15419" t="s">
        <v>3037</v>
      </c>
      <c r="I15419" t="s">
        <v>3037</v>
      </c>
      <c r="J15419" t="s">
        <v>3036</v>
      </c>
      <c r="K15419" t="s">
        <v>3038</v>
      </c>
      <c r="L15419" t="s">
        <v>13766</v>
      </c>
      <c r="M15419" t="s">
        <v>13767</v>
      </c>
      <c r="N15419">
        <v>174094441</v>
      </c>
      <c r="O15419">
        <v>174094441</v>
      </c>
      <c r="P15419" s="1" t="s">
        <v>13728</v>
      </c>
      <c r="Q15419" s="1" t="s">
        <v>13728</v>
      </c>
      <c r="R15419">
        <v>831147</v>
      </c>
      <c r="S15419">
        <v>831147</v>
      </c>
      <c r="T15419" s="2" t="s">
        <v>4735</v>
      </c>
      <c r="U15419" s="2" t="s">
        <v>4735</v>
      </c>
      <c r="V15419" s="2">
        <v>45323</v>
      </c>
      <c r="W15419" s="2">
        <v>45314</v>
      </c>
    </row>
    <row r="15420" spans="1:23" x14ac:dyDescent="0.25">
      <c r="A15420" t="s">
        <v>4736</v>
      </c>
      <c r="B15420">
        <v>2065787</v>
      </c>
      <c r="C15420">
        <v>1922896</v>
      </c>
      <c r="D15420">
        <v>559</v>
      </c>
      <c r="E15420">
        <v>391</v>
      </c>
      <c r="F15420" t="s">
        <v>3036</v>
      </c>
      <c r="G15420" t="s">
        <v>3035</v>
      </c>
      <c r="H15420" t="s">
        <v>3037</v>
      </c>
      <c r="I15420" t="s">
        <v>3037</v>
      </c>
      <c r="J15420" t="s">
        <v>3036</v>
      </c>
      <c r="K15420" t="s">
        <v>3038</v>
      </c>
      <c r="L15420" t="s">
        <v>13766</v>
      </c>
      <c r="M15420" t="s">
        <v>13767</v>
      </c>
      <c r="N15420">
        <v>174094668</v>
      </c>
      <c r="O15420">
        <v>174094668</v>
      </c>
      <c r="P15420" s="1" t="s">
        <v>13728</v>
      </c>
      <c r="Q15420" s="1" t="s">
        <v>13728</v>
      </c>
      <c r="R15420">
        <v>831147</v>
      </c>
      <c r="S15420">
        <v>831147</v>
      </c>
      <c r="T15420" s="2" t="s">
        <v>4737</v>
      </c>
      <c r="U15420" s="2" t="s">
        <v>4737</v>
      </c>
      <c r="V15420" s="2">
        <v>45323</v>
      </c>
      <c r="W15420" s="2">
        <v>45314</v>
      </c>
    </row>
    <row r="15421" spans="1:23" x14ac:dyDescent="0.25">
      <c r="A15421" t="s">
        <v>4738</v>
      </c>
      <c r="B15421">
        <v>2062618</v>
      </c>
      <c r="C15421">
        <v>1920889</v>
      </c>
      <c r="D15421">
        <v>559</v>
      </c>
      <c r="E15421">
        <v>391</v>
      </c>
      <c r="F15421" t="s">
        <v>3036</v>
      </c>
      <c r="G15421" t="s">
        <v>3035</v>
      </c>
      <c r="H15421" t="s">
        <v>3037</v>
      </c>
      <c r="I15421" t="s">
        <v>3037</v>
      </c>
      <c r="J15421" t="s">
        <v>3036</v>
      </c>
      <c r="K15421" t="s">
        <v>3038</v>
      </c>
      <c r="L15421" t="s">
        <v>13766</v>
      </c>
      <c r="M15421" t="s">
        <v>13767</v>
      </c>
      <c r="N15421">
        <v>631704750</v>
      </c>
      <c r="O15421">
        <v>631704750</v>
      </c>
      <c r="P15421" s="1" t="s">
        <v>13740</v>
      </c>
      <c r="Q15421" s="1" t="s">
        <v>13740</v>
      </c>
      <c r="R15421">
        <v>831147</v>
      </c>
      <c r="S15421">
        <v>831147</v>
      </c>
      <c r="T15421" s="2" t="s">
        <v>4739</v>
      </c>
      <c r="U15421" s="2" t="s">
        <v>4739</v>
      </c>
      <c r="V15421" s="2">
        <v>45323</v>
      </c>
      <c r="W15421" s="2">
        <v>45314</v>
      </c>
    </row>
    <row r="15422" spans="1:23" x14ac:dyDescent="0.25">
      <c r="A15422" t="s">
        <v>4740</v>
      </c>
      <c r="B15422">
        <v>2068157</v>
      </c>
      <c r="C15422">
        <v>1925600</v>
      </c>
      <c r="D15422">
        <v>559</v>
      </c>
      <c r="E15422">
        <v>391</v>
      </c>
      <c r="F15422" t="s">
        <v>3036</v>
      </c>
      <c r="G15422" t="s">
        <v>3035</v>
      </c>
      <c r="H15422" t="s">
        <v>3037</v>
      </c>
      <c r="I15422" t="s">
        <v>3037</v>
      </c>
      <c r="J15422" t="s">
        <v>3036</v>
      </c>
      <c r="K15422" t="s">
        <v>3038</v>
      </c>
      <c r="L15422" t="s">
        <v>13766</v>
      </c>
      <c r="M15422" t="s">
        <v>13767</v>
      </c>
      <c r="N15422">
        <v>5131780264</v>
      </c>
      <c r="O15422">
        <v>5131780264</v>
      </c>
      <c r="P15422" s="1" t="s">
        <v>13735</v>
      </c>
      <c r="Q15422" s="1" t="s">
        <v>13735</v>
      </c>
      <c r="R15422">
        <v>831147</v>
      </c>
      <c r="S15422">
        <v>831147</v>
      </c>
      <c r="T15422" s="2" t="s">
        <v>4741</v>
      </c>
      <c r="U15422" s="2" t="s">
        <v>4741</v>
      </c>
      <c r="V15422" s="2">
        <v>45323</v>
      </c>
      <c r="W15422" s="2">
        <v>45314</v>
      </c>
    </row>
    <row r="15423" spans="1:23" x14ac:dyDescent="0.25">
      <c r="A15423" t="s">
        <v>4742</v>
      </c>
      <c r="B15423">
        <v>2067862</v>
      </c>
      <c r="C15423">
        <v>1925258</v>
      </c>
      <c r="D15423">
        <v>559</v>
      </c>
      <c r="E15423">
        <v>391</v>
      </c>
      <c r="F15423" t="s">
        <v>3036</v>
      </c>
      <c r="G15423" t="s">
        <v>3035</v>
      </c>
      <c r="H15423" t="s">
        <v>3037</v>
      </c>
      <c r="I15423" t="s">
        <v>3037</v>
      </c>
      <c r="J15423" t="s">
        <v>3036</v>
      </c>
      <c r="K15423" t="s">
        <v>3038</v>
      </c>
      <c r="L15423" t="s">
        <v>13766</v>
      </c>
      <c r="M15423" t="s">
        <v>13767</v>
      </c>
      <c r="N15423">
        <v>5011181721</v>
      </c>
      <c r="O15423">
        <v>5011181721</v>
      </c>
      <c r="P15423" s="1" t="s">
        <v>13745</v>
      </c>
      <c r="Q15423" s="1" t="s">
        <v>13745</v>
      </c>
      <c r="R15423">
        <v>831147</v>
      </c>
      <c r="S15423">
        <v>831147</v>
      </c>
      <c r="T15423" s="2" t="s">
        <v>4743</v>
      </c>
      <c r="U15423" s="2" t="s">
        <v>4743</v>
      </c>
      <c r="V15423" s="2">
        <v>45323</v>
      </c>
      <c r="W15423" s="2">
        <v>45314</v>
      </c>
    </row>
    <row r="15424" spans="1:23" x14ac:dyDescent="0.25">
      <c r="A15424" t="s">
        <v>4744</v>
      </c>
      <c r="B15424">
        <v>2063223</v>
      </c>
      <c r="C15424">
        <v>1921534</v>
      </c>
      <c r="D15424">
        <v>559</v>
      </c>
      <c r="E15424">
        <v>391</v>
      </c>
      <c r="F15424" t="s">
        <v>3036</v>
      </c>
      <c r="G15424" t="s">
        <v>3035</v>
      </c>
      <c r="H15424" t="s">
        <v>3037</v>
      </c>
      <c r="I15424" t="s">
        <v>3037</v>
      </c>
      <c r="J15424" t="s">
        <v>3036</v>
      </c>
      <c r="K15424" t="s">
        <v>3038</v>
      </c>
      <c r="L15424" t="s">
        <v>13766</v>
      </c>
      <c r="M15424" t="s">
        <v>13767</v>
      </c>
      <c r="N15424">
        <v>240563779</v>
      </c>
      <c r="O15424">
        <v>240563779</v>
      </c>
      <c r="P15424" s="1" t="s">
        <v>13746</v>
      </c>
      <c r="Q15424" s="1" t="s">
        <v>13746</v>
      </c>
      <c r="R15424">
        <v>831147</v>
      </c>
      <c r="S15424">
        <v>831147</v>
      </c>
      <c r="T15424" s="2" t="s">
        <v>4745</v>
      </c>
      <c r="U15424" s="2" t="s">
        <v>4745</v>
      </c>
      <c r="V15424" s="2">
        <v>45323</v>
      </c>
      <c r="W15424" s="2">
        <v>45314</v>
      </c>
    </row>
    <row r="15425" spans="1:23" x14ac:dyDescent="0.25">
      <c r="A15425" t="s">
        <v>4746</v>
      </c>
      <c r="B15425">
        <v>2068674</v>
      </c>
      <c r="C15425">
        <v>2025301</v>
      </c>
      <c r="D15425">
        <v>559</v>
      </c>
      <c r="E15425">
        <v>391</v>
      </c>
      <c r="F15425" t="s">
        <v>3036</v>
      </c>
      <c r="G15425" t="s">
        <v>3035</v>
      </c>
      <c r="H15425" t="s">
        <v>3037</v>
      </c>
      <c r="I15425" t="s">
        <v>3037</v>
      </c>
      <c r="J15425" t="s">
        <v>3036</v>
      </c>
      <c r="K15425" t="s">
        <v>3038</v>
      </c>
      <c r="L15425" t="s">
        <v>13766</v>
      </c>
      <c r="M15425" t="s">
        <v>13767</v>
      </c>
      <c r="N15425">
        <v>135287750</v>
      </c>
      <c r="O15425">
        <v>135287750</v>
      </c>
      <c r="P15425" s="1" t="s">
        <v>13754</v>
      </c>
      <c r="Q15425" s="1" t="s">
        <v>13754</v>
      </c>
      <c r="R15425">
        <v>831147</v>
      </c>
      <c r="S15425">
        <v>831147</v>
      </c>
      <c r="T15425" s="2" t="s">
        <v>4747</v>
      </c>
      <c r="U15425" s="2" t="s">
        <v>4747</v>
      </c>
      <c r="V15425" s="2">
        <v>45323</v>
      </c>
      <c r="W15425" s="2">
        <v>45314</v>
      </c>
    </row>
    <row r="15426" spans="1:23" x14ac:dyDescent="0.25">
      <c r="A15426" t="s">
        <v>4748</v>
      </c>
      <c r="B15426">
        <v>2063767</v>
      </c>
      <c r="C15426">
        <v>1922098</v>
      </c>
      <c r="D15426">
        <v>559</v>
      </c>
      <c r="E15426">
        <v>391</v>
      </c>
      <c r="F15426" t="s">
        <v>3036</v>
      </c>
      <c r="G15426" t="s">
        <v>3035</v>
      </c>
      <c r="H15426" t="s">
        <v>3037</v>
      </c>
      <c r="I15426" t="s">
        <v>3037</v>
      </c>
      <c r="J15426" t="s">
        <v>3036</v>
      </c>
      <c r="K15426" t="s">
        <v>3038</v>
      </c>
      <c r="L15426" t="s">
        <v>13766</v>
      </c>
      <c r="M15426" t="s">
        <v>13767</v>
      </c>
      <c r="N15426">
        <v>642203372</v>
      </c>
      <c r="O15426">
        <v>642203372</v>
      </c>
      <c r="P15426" s="1" t="s">
        <v>13732</v>
      </c>
      <c r="Q15426" s="1" t="s">
        <v>13732</v>
      </c>
      <c r="R15426">
        <v>831147</v>
      </c>
      <c r="S15426">
        <v>831147</v>
      </c>
      <c r="T15426" s="2" t="s">
        <v>3307</v>
      </c>
      <c r="U15426" s="2" t="s">
        <v>3307</v>
      </c>
      <c r="V15426" s="2">
        <v>45323</v>
      </c>
      <c r="W15426" s="2">
        <v>45314</v>
      </c>
    </row>
    <row r="15427" spans="1:23" x14ac:dyDescent="0.25">
      <c r="A15427" t="s">
        <v>4749</v>
      </c>
      <c r="B15427">
        <v>2068136</v>
      </c>
      <c r="C15427">
        <v>1925582</v>
      </c>
      <c r="D15427">
        <v>559</v>
      </c>
      <c r="E15427">
        <v>391</v>
      </c>
      <c r="F15427" t="s">
        <v>3036</v>
      </c>
      <c r="G15427" t="s">
        <v>3035</v>
      </c>
      <c r="H15427" t="s">
        <v>3037</v>
      </c>
      <c r="I15427" t="s">
        <v>3037</v>
      </c>
      <c r="J15427" t="s">
        <v>3036</v>
      </c>
      <c r="K15427" t="s">
        <v>3038</v>
      </c>
      <c r="L15427" t="s">
        <v>13766</v>
      </c>
      <c r="M15427" t="s">
        <v>13767</v>
      </c>
      <c r="N15427">
        <v>5131488222</v>
      </c>
      <c r="O15427">
        <v>5131488222</v>
      </c>
      <c r="P15427" s="1" t="s">
        <v>13735</v>
      </c>
      <c r="Q15427" s="1" t="s">
        <v>13735</v>
      </c>
      <c r="R15427">
        <v>831147</v>
      </c>
      <c r="S15427">
        <v>831147</v>
      </c>
      <c r="T15427" s="2" t="s">
        <v>4750</v>
      </c>
      <c r="U15427" s="2" t="s">
        <v>4750</v>
      </c>
      <c r="V15427" s="2">
        <v>45323</v>
      </c>
      <c r="W15427" s="2">
        <v>45314</v>
      </c>
    </row>
    <row r="15428" spans="1:23" x14ac:dyDescent="0.25">
      <c r="A15428" t="s">
        <v>4751</v>
      </c>
      <c r="B15428">
        <v>2068194</v>
      </c>
      <c r="C15428">
        <v>1925642</v>
      </c>
      <c r="D15428">
        <v>559</v>
      </c>
      <c r="E15428">
        <v>391</v>
      </c>
      <c r="F15428" t="s">
        <v>3036</v>
      </c>
      <c r="G15428" t="s">
        <v>3035</v>
      </c>
      <c r="H15428" t="s">
        <v>3037</v>
      </c>
      <c r="I15428" t="s">
        <v>3037</v>
      </c>
      <c r="J15428" t="s">
        <v>3036</v>
      </c>
      <c r="K15428" t="s">
        <v>3038</v>
      </c>
      <c r="L15428" t="s">
        <v>13766</v>
      </c>
      <c r="M15428" t="s">
        <v>13767</v>
      </c>
      <c r="N15428">
        <v>5011181454</v>
      </c>
      <c r="O15428">
        <v>5011181454</v>
      </c>
      <c r="P15428" s="1" t="s">
        <v>13745</v>
      </c>
      <c r="Q15428" s="1" t="s">
        <v>13745</v>
      </c>
      <c r="R15428">
        <v>831147</v>
      </c>
      <c r="S15428">
        <v>831147</v>
      </c>
      <c r="T15428" s="2" t="s">
        <v>4752</v>
      </c>
      <c r="U15428" s="2" t="s">
        <v>4752</v>
      </c>
      <c r="V15428" s="2">
        <v>45323</v>
      </c>
      <c r="W15428" s="2">
        <v>45314</v>
      </c>
    </row>
    <row r="15429" spans="1:23" x14ac:dyDescent="0.25">
      <c r="A15429" t="s">
        <v>4753</v>
      </c>
      <c r="B15429">
        <v>2061907</v>
      </c>
      <c r="C15429">
        <v>1920169</v>
      </c>
      <c r="D15429">
        <v>559</v>
      </c>
      <c r="E15429">
        <v>391</v>
      </c>
      <c r="F15429" t="s">
        <v>3036</v>
      </c>
      <c r="G15429" t="s">
        <v>3035</v>
      </c>
      <c r="H15429" t="s">
        <v>3037</v>
      </c>
      <c r="I15429" t="s">
        <v>3037</v>
      </c>
      <c r="J15429" t="s">
        <v>3036</v>
      </c>
      <c r="K15429" t="s">
        <v>3038</v>
      </c>
      <c r="L15429" t="s">
        <v>13766</v>
      </c>
      <c r="M15429" t="s">
        <v>13767</v>
      </c>
      <c r="N15429">
        <v>491644344</v>
      </c>
      <c r="O15429">
        <v>491644344</v>
      </c>
      <c r="P15429" s="1" t="s">
        <v>13733</v>
      </c>
      <c r="Q15429" s="1" t="s">
        <v>13733</v>
      </c>
      <c r="R15429">
        <v>831147</v>
      </c>
      <c r="S15429">
        <v>831147</v>
      </c>
      <c r="T15429" s="2" t="s">
        <v>4754</v>
      </c>
      <c r="U15429" s="2" t="s">
        <v>4754</v>
      </c>
      <c r="V15429" s="2">
        <v>45323</v>
      </c>
      <c r="W15429" s="2">
        <v>45314</v>
      </c>
    </row>
    <row r="15430" spans="1:23" x14ac:dyDescent="0.25">
      <c r="A15430" t="s">
        <v>4755</v>
      </c>
      <c r="B15430">
        <v>2065886</v>
      </c>
      <c r="C15430">
        <v>1922995</v>
      </c>
      <c r="D15430">
        <v>559</v>
      </c>
      <c r="E15430">
        <v>391</v>
      </c>
      <c r="F15430" t="s">
        <v>3036</v>
      </c>
      <c r="G15430" t="s">
        <v>3035</v>
      </c>
      <c r="H15430" t="s">
        <v>3037</v>
      </c>
      <c r="I15430" t="s">
        <v>3037</v>
      </c>
      <c r="J15430" t="s">
        <v>3036</v>
      </c>
      <c r="K15430" t="s">
        <v>3038</v>
      </c>
      <c r="L15430" t="s">
        <v>13766</v>
      </c>
      <c r="M15430" t="s">
        <v>13767</v>
      </c>
      <c r="N15430">
        <v>171364496</v>
      </c>
      <c r="O15430">
        <v>171364496</v>
      </c>
      <c r="P15430" s="1" t="s">
        <v>13751</v>
      </c>
      <c r="Q15430" s="1" t="s">
        <v>13751</v>
      </c>
      <c r="R15430">
        <v>831147</v>
      </c>
      <c r="S15430">
        <v>831147</v>
      </c>
      <c r="T15430" s="2" t="s">
        <v>4756</v>
      </c>
      <c r="U15430" s="2" t="s">
        <v>4756</v>
      </c>
      <c r="V15430" s="2">
        <v>45323</v>
      </c>
      <c r="W15430" s="2">
        <v>45314</v>
      </c>
    </row>
    <row r="15431" spans="1:23" x14ac:dyDescent="0.25">
      <c r="A15431" t="s">
        <v>4757</v>
      </c>
      <c r="B15431">
        <v>2061723</v>
      </c>
      <c r="C15431">
        <v>1919996</v>
      </c>
      <c r="D15431">
        <v>559</v>
      </c>
      <c r="E15431">
        <v>391</v>
      </c>
      <c r="F15431" t="s">
        <v>3036</v>
      </c>
      <c r="G15431" t="s">
        <v>3035</v>
      </c>
      <c r="H15431" t="s">
        <v>3037</v>
      </c>
      <c r="I15431" t="s">
        <v>3037</v>
      </c>
      <c r="J15431" t="s">
        <v>3036</v>
      </c>
      <c r="K15431" t="s">
        <v>3038</v>
      </c>
      <c r="L15431" t="s">
        <v>13766</v>
      </c>
      <c r="M15431" t="s">
        <v>13767</v>
      </c>
      <c r="N15431">
        <v>631716123</v>
      </c>
      <c r="O15431">
        <v>631716123</v>
      </c>
      <c r="P15431" s="1" t="s">
        <v>13740</v>
      </c>
      <c r="Q15431" s="1" t="s">
        <v>13740</v>
      </c>
      <c r="R15431">
        <v>831147</v>
      </c>
      <c r="S15431">
        <v>831147</v>
      </c>
      <c r="T15431" s="2" t="s">
        <v>4758</v>
      </c>
      <c r="U15431" s="2" t="s">
        <v>4758</v>
      </c>
      <c r="V15431" s="2">
        <v>45323</v>
      </c>
      <c r="W15431" s="2">
        <v>45314</v>
      </c>
    </row>
    <row r="15432" spans="1:23" x14ac:dyDescent="0.25">
      <c r="A15432" t="s">
        <v>4759</v>
      </c>
      <c r="B15432">
        <v>2061552</v>
      </c>
      <c r="C15432">
        <v>1919846</v>
      </c>
      <c r="D15432">
        <v>559</v>
      </c>
      <c r="E15432">
        <v>391</v>
      </c>
      <c r="F15432" t="s">
        <v>3036</v>
      </c>
      <c r="G15432" t="s">
        <v>3035</v>
      </c>
      <c r="H15432" t="s">
        <v>3037</v>
      </c>
      <c r="I15432" t="s">
        <v>3037</v>
      </c>
      <c r="J15432" t="s">
        <v>3036</v>
      </c>
      <c r="K15432" t="s">
        <v>3038</v>
      </c>
      <c r="L15432" t="s">
        <v>13766</v>
      </c>
      <c r="M15432" t="s">
        <v>13767</v>
      </c>
      <c r="N15432">
        <v>831894446</v>
      </c>
      <c r="O15432">
        <v>831894446</v>
      </c>
      <c r="P15432" s="1" t="s">
        <v>13740</v>
      </c>
      <c r="Q15432" s="1" t="s">
        <v>13740</v>
      </c>
      <c r="R15432">
        <v>831147</v>
      </c>
      <c r="S15432">
        <v>831147</v>
      </c>
      <c r="T15432" s="2" t="s">
        <v>4760</v>
      </c>
      <c r="U15432" s="2" t="s">
        <v>4760</v>
      </c>
      <c r="V15432" s="2">
        <v>45323</v>
      </c>
      <c r="W15432" s="2">
        <v>45314</v>
      </c>
    </row>
    <row r="15433" spans="1:23" x14ac:dyDescent="0.25">
      <c r="A15433" t="s">
        <v>4761</v>
      </c>
      <c r="B15433">
        <v>2066902</v>
      </c>
      <c r="C15433">
        <v>1924171</v>
      </c>
      <c r="D15433">
        <v>559</v>
      </c>
      <c r="E15433">
        <v>391</v>
      </c>
      <c r="F15433" t="s">
        <v>3036</v>
      </c>
      <c r="G15433" t="s">
        <v>3035</v>
      </c>
      <c r="H15433" t="s">
        <v>3037</v>
      </c>
      <c r="I15433" t="s">
        <v>3037</v>
      </c>
      <c r="J15433" t="s">
        <v>3036</v>
      </c>
      <c r="K15433" t="s">
        <v>3038</v>
      </c>
      <c r="L15433" t="s">
        <v>13766</v>
      </c>
      <c r="M15433" t="s">
        <v>13767</v>
      </c>
      <c r="N15433">
        <v>784932919</v>
      </c>
      <c r="O15433">
        <v>784932919</v>
      </c>
      <c r="P15433" s="1" t="s">
        <v>13734</v>
      </c>
      <c r="Q15433" s="1" t="s">
        <v>13734</v>
      </c>
      <c r="R15433">
        <v>831147</v>
      </c>
      <c r="S15433">
        <v>831147</v>
      </c>
      <c r="T15433" s="2" t="s">
        <v>4762</v>
      </c>
      <c r="U15433" s="2" t="s">
        <v>4762</v>
      </c>
      <c r="V15433" s="2">
        <v>45323</v>
      </c>
      <c r="W15433" s="2">
        <v>45314</v>
      </c>
    </row>
    <row r="15434" spans="1:23" x14ac:dyDescent="0.25">
      <c r="A15434" t="s">
        <v>4763</v>
      </c>
      <c r="B15434">
        <v>2068413</v>
      </c>
      <c r="C15434">
        <v>1956543</v>
      </c>
      <c r="D15434">
        <v>559</v>
      </c>
      <c r="E15434">
        <v>391</v>
      </c>
      <c r="F15434" t="s">
        <v>3036</v>
      </c>
      <c r="G15434" t="s">
        <v>3035</v>
      </c>
      <c r="H15434" t="s">
        <v>3037</v>
      </c>
      <c r="I15434" t="s">
        <v>3037</v>
      </c>
      <c r="J15434" t="s">
        <v>3036</v>
      </c>
      <c r="K15434" t="s">
        <v>3038</v>
      </c>
      <c r="L15434" t="s">
        <v>13766</v>
      </c>
      <c r="M15434" t="s">
        <v>13767</v>
      </c>
      <c r="N15434">
        <v>5131484508</v>
      </c>
      <c r="O15434">
        <v>5131484508</v>
      </c>
      <c r="P15434" s="1" t="s">
        <v>13735</v>
      </c>
      <c r="Q15434" s="1" t="s">
        <v>13735</v>
      </c>
      <c r="R15434">
        <v>831147</v>
      </c>
      <c r="S15434">
        <v>831147</v>
      </c>
      <c r="T15434" s="2" t="s">
        <v>4764</v>
      </c>
      <c r="U15434" s="2" t="s">
        <v>4764</v>
      </c>
      <c r="V15434" s="2">
        <v>45323</v>
      </c>
      <c r="W15434" s="2">
        <v>45314</v>
      </c>
    </row>
    <row r="15435" spans="1:23" x14ac:dyDescent="0.25">
      <c r="A15435" t="s">
        <v>4765</v>
      </c>
      <c r="B15435">
        <v>2068483</v>
      </c>
      <c r="C15435">
        <v>1971302</v>
      </c>
      <c r="D15435">
        <v>559</v>
      </c>
      <c r="E15435">
        <v>391</v>
      </c>
      <c r="F15435" t="s">
        <v>3036</v>
      </c>
      <c r="G15435" t="s">
        <v>3035</v>
      </c>
      <c r="H15435" t="s">
        <v>3037</v>
      </c>
      <c r="I15435" t="s">
        <v>3037</v>
      </c>
      <c r="J15435" t="s">
        <v>3036</v>
      </c>
      <c r="K15435" t="s">
        <v>3038</v>
      </c>
      <c r="L15435" t="s">
        <v>13766</v>
      </c>
      <c r="M15435" t="s">
        <v>13767</v>
      </c>
      <c r="N15435">
        <v>5131484783</v>
      </c>
      <c r="O15435">
        <v>5131484783</v>
      </c>
      <c r="P15435" s="1" t="s">
        <v>13735</v>
      </c>
      <c r="Q15435" s="1" t="s">
        <v>13735</v>
      </c>
      <c r="R15435">
        <v>831147</v>
      </c>
      <c r="S15435">
        <v>831147</v>
      </c>
      <c r="T15435" s="2" t="s">
        <v>4766</v>
      </c>
      <c r="U15435" s="2" t="s">
        <v>4766</v>
      </c>
      <c r="V15435" s="2">
        <v>45323</v>
      </c>
      <c r="W15435" s="2">
        <v>45314</v>
      </c>
    </row>
    <row r="15436" spans="1:23" x14ac:dyDescent="0.25">
      <c r="A15436" t="s">
        <v>4767</v>
      </c>
      <c r="B15436">
        <v>2065850</v>
      </c>
      <c r="C15436">
        <v>1922961</v>
      </c>
      <c r="D15436">
        <v>559</v>
      </c>
      <c r="E15436">
        <v>391</v>
      </c>
      <c r="F15436" t="s">
        <v>3036</v>
      </c>
      <c r="G15436" t="s">
        <v>3035</v>
      </c>
      <c r="H15436" t="s">
        <v>3037</v>
      </c>
      <c r="I15436" t="s">
        <v>3037</v>
      </c>
      <c r="J15436" t="s">
        <v>3036</v>
      </c>
      <c r="K15436" t="s">
        <v>3038</v>
      </c>
      <c r="L15436" t="s">
        <v>13766</v>
      </c>
      <c r="M15436" t="s">
        <v>13767</v>
      </c>
      <c r="N15436">
        <v>171377409</v>
      </c>
      <c r="O15436">
        <v>171377409</v>
      </c>
      <c r="P15436" s="1" t="s">
        <v>13751</v>
      </c>
      <c r="Q15436" s="1" t="s">
        <v>13751</v>
      </c>
      <c r="R15436">
        <v>831147</v>
      </c>
      <c r="S15436">
        <v>831147</v>
      </c>
      <c r="T15436" s="2" t="s">
        <v>4768</v>
      </c>
      <c r="U15436" s="2" t="s">
        <v>4768</v>
      </c>
      <c r="V15436" s="2">
        <v>45323</v>
      </c>
      <c r="W15436" s="2">
        <v>45314</v>
      </c>
    </row>
    <row r="15437" spans="1:23" x14ac:dyDescent="0.25">
      <c r="A15437" t="s">
        <v>4769</v>
      </c>
      <c r="B15437">
        <v>2066542</v>
      </c>
      <c r="C15437">
        <v>1923768</v>
      </c>
      <c r="D15437">
        <v>559</v>
      </c>
      <c r="E15437">
        <v>391</v>
      </c>
      <c r="F15437" t="s">
        <v>3036</v>
      </c>
      <c r="G15437" t="s">
        <v>3035</v>
      </c>
      <c r="H15437" t="s">
        <v>3037</v>
      </c>
      <c r="I15437" t="s">
        <v>3037</v>
      </c>
      <c r="J15437" t="s">
        <v>3036</v>
      </c>
      <c r="K15437" t="s">
        <v>3038</v>
      </c>
      <c r="L15437" t="s">
        <v>13766</v>
      </c>
      <c r="M15437" t="s">
        <v>13767</v>
      </c>
      <c r="N15437">
        <v>784029673</v>
      </c>
      <c r="O15437">
        <v>784029673</v>
      </c>
      <c r="P15437" s="1" t="s">
        <v>13734</v>
      </c>
      <c r="Q15437" s="1" t="s">
        <v>13734</v>
      </c>
      <c r="R15437">
        <v>831147</v>
      </c>
      <c r="S15437">
        <v>831147</v>
      </c>
      <c r="T15437" s="2" t="s">
        <v>4770</v>
      </c>
      <c r="U15437" s="2" t="s">
        <v>4770</v>
      </c>
      <c r="V15437" s="2">
        <v>45323</v>
      </c>
      <c r="W15437" s="2">
        <v>45314</v>
      </c>
    </row>
    <row r="15438" spans="1:23" x14ac:dyDescent="0.25">
      <c r="A15438" t="s">
        <v>4771</v>
      </c>
      <c r="B15438">
        <v>2068066</v>
      </c>
      <c r="C15438">
        <v>1925502</v>
      </c>
      <c r="D15438">
        <v>559</v>
      </c>
      <c r="E15438">
        <v>391</v>
      </c>
      <c r="F15438" t="s">
        <v>3036</v>
      </c>
      <c r="G15438" t="s">
        <v>3035</v>
      </c>
      <c r="H15438" t="s">
        <v>3037</v>
      </c>
      <c r="I15438" t="s">
        <v>3037</v>
      </c>
      <c r="J15438" t="s">
        <v>3036</v>
      </c>
      <c r="K15438" t="s">
        <v>3038</v>
      </c>
      <c r="L15438" t="s">
        <v>13766</v>
      </c>
      <c r="M15438" t="s">
        <v>13767</v>
      </c>
      <c r="N15438">
        <v>5011181370</v>
      </c>
      <c r="O15438">
        <v>5011181370</v>
      </c>
      <c r="P15438" s="1" t="s">
        <v>13745</v>
      </c>
      <c r="Q15438" s="1" t="s">
        <v>13745</v>
      </c>
      <c r="R15438">
        <v>831147</v>
      </c>
      <c r="S15438">
        <v>831147</v>
      </c>
      <c r="T15438" s="2" t="s">
        <v>4772</v>
      </c>
      <c r="U15438" s="2" t="s">
        <v>4772</v>
      </c>
      <c r="V15438" s="2">
        <v>45323</v>
      </c>
      <c r="W15438" s="2">
        <v>45314</v>
      </c>
    </row>
    <row r="15439" spans="1:23" x14ac:dyDescent="0.25">
      <c r="A15439" t="s">
        <v>4773</v>
      </c>
      <c r="B15439">
        <v>2066917</v>
      </c>
      <c r="C15439">
        <v>1924186</v>
      </c>
      <c r="D15439">
        <v>559</v>
      </c>
      <c r="E15439">
        <v>391</v>
      </c>
      <c r="F15439" t="s">
        <v>3036</v>
      </c>
      <c r="G15439" t="s">
        <v>3035</v>
      </c>
      <c r="H15439" t="s">
        <v>3037</v>
      </c>
      <c r="I15439" t="s">
        <v>3037</v>
      </c>
      <c r="J15439" t="s">
        <v>3036</v>
      </c>
      <c r="K15439" t="s">
        <v>3038</v>
      </c>
      <c r="L15439" t="s">
        <v>13766</v>
      </c>
      <c r="M15439" t="s">
        <v>13767</v>
      </c>
      <c r="N15439">
        <v>5010361573</v>
      </c>
      <c r="O15439">
        <v>5010361573</v>
      </c>
      <c r="P15439" s="1" t="s">
        <v>13737</v>
      </c>
      <c r="Q15439" s="1" t="s">
        <v>13737</v>
      </c>
      <c r="R15439">
        <v>831147</v>
      </c>
      <c r="S15439">
        <v>831147</v>
      </c>
      <c r="T15439" s="2" t="s">
        <v>4774</v>
      </c>
      <c r="U15439" s="2" t="s">
        <v>4774</v>
      </c>
      <c r="V15439" s="2">
        <v>45323</v>
      </c>
      <c r="W15439" s="2">
        <v>45314</v>
      </c>
    </row>
    <row r="15440" spans="1:23" x14ac:dyDescent="0.25">
      <c r="A15440" t="s">
        <v>4775</v>
      </c>
      <c r="B15440">
        <v>2065677</v>
      </c>
      <c r="C15440">
        <v>1922760</v>
      </c>
      <c r="D15440">
        <v>559</v>
      </c>
      <c r="E15440">
        <v>391</v>
      </c>
      <c r="F15440" t="s">
        <v>3036</v>
      </c>
      <c r="G15440" t="s">
        <v>3035</v>
      </c>
      <c r="H15440" t="s">
        <v>3037</v>
      </c>
      <c r="I15440" t="s">
        <v>3037</v>
      </c>
      <c r="J15440" t="s">
        <v>3036</v>
      </c>
      <c r="K15440" t="s">
        <v>3038</v>
      </c>
      <c r="L15440" t="s">
        <v>13766</v>
      </c>
      <c r="M15440" t="s">
        <v>13767</v>
      </c>
      <c r="N15440">
        <v>174094331</v>
      </c>
      <c r="O15440">
        <v>174094331</v>
      </c>
      <c r="P15440" s="1" t="s">
        <v>13728</v>
      </c>
      <c r="Q15440" s="1" t="s">
        <v>13728</v>
      </c>
      <c r="R15440">
        <v>831147</v>
      </c>
      <c r="S15440">
        <v>831147</v>
      </c>
      <c r="T15440" s="2" t="s">
        <v>4776</v>
      </c>
      <c r="U15440" s="2" t="s">
        <v>4776</v>
      </c>
      <c r="V15440" s="2">
        <v>45323</v>
      </c>
      <c r="W15440" s="2">
        <v>45314</v>
      </c>
    </row>
    <row r="15441" spans="1:23" x14ac:dyDescent="0.25">
      <c r="A15441" t="s">
        <v>4777</v>
      </c>
      <c r="B15441">
        <v>2066692</v>
      </c>
      <c r="C15441">
        <v>1923950</v>
      </c>
      <c r="D15441">
        <v>559</v>
      </c>
      <c r="E15441">
        <v>391</v>
      </c>
      <c r="F15441" t="s">
        <v>3036</v>
      </c>
      <c r="G15441" t="s">
        <v>3035</v>
      </c>
      <c r="H15441" t="s">
        <v>3037</v>
      </c>
      <c r="I15441" t="s">
        <v>3037</v>
      </c>
      <c r="J15441" t="s">
        <v>3036</v>
      </c>
      <c r="K15441" t="s">
        <v>3038</v>
      </c>
      <c r="L15441" t="s">
        <v>13766</v>
      </c>
      <c r="M15441" t="s">
        <v>13767</v>
      </c>
      <c r="N15441">
        <v>175384682</v>
      </c>
      <c r="O15441">
        <v>175384682</v>
      </c>
      <c r="P15441" s="1" t="s">
        <v>13749</v>
      </c>
      <c r="Q15441" s="1" t="s">
        <v>13749</v>
      </c>
      <c r="R15441">
        <v>831147</v>
      </c>
      <c r="S15441">
        <v>831147</v>
      </c>
      <c r="T15441" s="2" t="s">
        <v>4778</v>
      </c>
      <c r="U15441" s="2" t="s">
        <v>4778</v>
      </c>
      <c r="V15441" s="2">
        <v>45323</v>
      </c>
      <c r="W15441" s="2">
        <v>45314</v>
      </c>
    </row>
    <row r="15442" spans="1:23" x14ac:dyDescent="0.25">
      <c r="A15442" t="s">
        <v>4779</v>
      </c>
      <c r="B15442">
        <v>2066297</v>
      </c>
      <c r="C15442">
        <v>1923474</v>
      </c>
      <c r="D15442">
        <v>559</v>
      </c>
      <c r="E15442">
        <v>391</v>
      </c>
      <c r="F15442" t="s">
        <v>3036</v>
      </c>
      <c r="G15442" t="s">
        <v>3035</v>
      </c>
      <c r="H15442" t="s">
        <v>3037</v>
      </c>
      <c r="I15442" t="s">
        <v>3037</v>
      </c>
      <c r="J15442" t="s">
        <v>3036</v>
      </c>
      <c r="K15442" t="s">
        <v>3038</v>
      </c>
      <c r="L15442" t="s">
        <v>13766</v>
      </c>
      <c r="M15442" t="s">
        <v>13767</v>
      </c>
      <c r="N15442">
        <v>184906809</v>
      </c>
      <c r="O15442">
        <v>184906809</v>
      </c>
      <c r="P15442" s="1" t="s">
        <v>13734</v>
      </c>
      <c r="Q15442" s="1" t="s">
        <v>13734</v>
      </c>
      <c r="R15442">
        <v>831147</v>
      </c>
      <c r="S15442">
        <v>831147</v>
      </c>
      <c r="T15442" s="2" t="s">
        <v>4780</v>
      </c>
      <c r="U15442" s="2" t="s">
        <v>4780</v>
      </c>
      <c r="V15442" s="2">
        <v>45323</v>
      </c>
      <c r="W15442" s="2">
        <v>45314</v>
      </c>
    </row>
    <row r="15443" spans="1:23" x14ac:dyDescent="0.25">
      <c r="A15443" t="s">
        <v>4781</v>
      </c>
      <c r="B15443">
        <v>2065749</v>
      </c>
      <c r="C15443">
        <v>1922858</v>
      </c>
      <c r="D15443">
        <v>559</v>
      </c>
      <c r="E15443">
        <v>391</v>
      </c>
      <c r="F15443" t="s">
        <v>3036</v>
      </c>
      <c r="G15443" t="s">
        <v>3035</v>
      </c>
      <c r="H15443" t="s">
        <v>3037</v>
      </c>
      <c r="I15443" t="s">
        <v>3037</v>
      </c>
      <c r="J15443" t="s">
        <v>3036</v>
      </c>
      <c r="K15443" t="s">
        <v>3038</v>
      </c>
      <c r="L15443" t="s">
        <v>13766</v>
      </c>
      <c r="M15443" t="s">
        <v>13767</v>
      </c>
      <c r="N15443">
        <v>174094950</v>
      </c>
      <c r="O15443">
        <v>174094950</v>
      </c>
      <c r="P15443" s="1" t="s">
        <v>13728</v>
      </c>
      <c r="Q15443" s="1" t="s">
        <v>13728</v>
      </c>
      <c r="R15443">
        <v>831147</v>
      </c>
      <c r="S15443">
        <v>831147</v>
      </c>
      <c r="T15443" s="2" t="s">
        <v>4782</v>
      </c>
      <c r="U15443" s="2" t="s">
        <v>4782</v>
      </c>
      <c r="V15443" s="2">
        <v>45323</v>
      </c>
      <c r="W15443" s="2">
        <v>45314</v>
      </c>
    </row>
    <row r="15444" spans="1:23" x14ac:dyDescent="0.25">
      <c r="A15444" t="s">
        <v>4783</v>
      </c>
      <c r="B15444">
        <v>2063848</v>
      </c>
      <c r="C15444">
        <v>1922210</v>
      </c>
      <c r="D15444">
        <v>559</v>
      </c>
      <c r="E15444">
        <v>391</v>
      </c>
      <c r="F15444" t="s">
        <v>3036</v>
      </c>
      <c r="G15444" t="s">
        <v>3035</v>
      </c>
      <c r="H15444" t="s">
        <v>3037</v>
      </c>
      <c r="I15444" t="s">
        <v>3037</v>
      </c>
      <c r="J15444" t="s">
        <v>3036</v>
      </c>
      <c r="K15444" t="s">
        <v>3038</v>
      </c>
      <c r="L15444" t="s">
        <v>13766</v>
      </c>
      <c r="M15444" t="s">
        <v>13767</v>
      </c>
      <c r="N15444">
        <v>642203933</v>
      </c>
      <c r="O15444">
        <v>642203933</v>
      </c>
      <c r="P15444" s="1" t="s">
        <v>13732</v>
      </c>
      <c r="Q15444" s="1" t="s">
        <v>13732</v>
      </c>
      <c r="R15444">
        <v>831147</v>
      </c>
      <c r="S15444">
        <v>831147</v>
      </c>
      <c r="T15444" s="2" t="s">
        <v>4784</v>
      </c>
      <c r="U15444" s="2" t="s">
        <v>4784</v>
      </c>
      <c r="V15444" s="2">
        <v>45323</v>
      </c>
      <c r="W15444" s="2">
        <v>45314</v>
      </c>
    </row>
    <row r="15445" spans="1:23" x14ac:dyDescent="0.25">
      <c r="A15445" t="s">
        <v>4785</v>
      </c>
      <c r="B15445">
        <v>2067203</v>
      </c>
      <c r="C15445">
        <v>1924500</v>
      </c>
      <c r="D15445">
        <v>559</v>
      </c>
      <c r="E15445">
        <v>391</v>
      </c>
      <c r="F15445" t="s">
        <v>3036</v>
      </c>
      <c r="G15445" t="s">
        <v>3035</v>
      </c>
      <c r="H15445" t="s">
        <v>3037</v>
      </c>
      <c r="I15445" t="s">
        <v>3037</v>
      </c>
      <c r="J15445" t="s">
        <v>3036</v>
      </c>
      <c r="K15445" t="s">
        <v>3038</v>
      </c>
      <c r="L15445" t="s">
        <v>13766</v>
      </c>
      <c r="M15445" t="s">
        <v>13767</v>
      </c>
      <c r="N15445">
        <v>5116062640</v>
      </c>
      <c r="O15445">
        <v>5116062640</v>
      </c>
      <c r="P15445" s="1" t="s">
        <v>13742</v>
      </c>
      <c r="Q15445" s="1" t="s">
        <v>13742</v>
      </c>
      <c r="R15445">
        <v>831147</v>
      </c>
      <c r="S15445">
        <v>831147</v>
      </c>
      <c r="T15445" s="2" t="s">
        <v>4786</v>
      </c>
      <c r="U15445" s="2" t="s">
        <v>4786</v>
      </c>
      <c r="V15445" s="2">
        <v>45323</v>
      </c>
      <c r="W15445" s="2">
        <v>45314</v>
      </c>
    </row>
    <row r="15446" spans="1:23" x14ac:dyDescent="0.25">
      <c r="A15446" t="s">
        <v>4787</v>
      </c>
      <c r="B15446">
        <v>2062477</v>
      </c>
      <c r="C15446">
        <v>1920729</v>
      </c>
      <c r="D15446">
        <v>559</v>
      </c>
      <c r="E15446">
        <v>391</v>
      </c>
      <c r="F15446" t="s">
        <v>3036</v>
      </c>
      <c r="G15446" t="s">
        <v>3035</v>
      </c>
      <c r="H15446" t="s">
        <v>3037</v>
      </c>
      <c r="I15446" t="s">
        <v>3037</v>
      </c>
      <c r="J15446" t="s">
        <v>3036</v>
      </c>
      <c r="K15446" t="s">
        <v>3038</v>
      </c>
      <c r="L15446" t="s">
        <v>13766</v>
      </c>
      <c r="M15446" t="s">
        <v>13767</v>
      </c>
      <c r="N15446">
        <v>831904924</v>
      </c>
      <c r="O15446">
        <v>831904924</v>
      </c>
      <c r="P15446" s="1" t="s">
        <v>13740</v>
      </c>
      <c r="Q15446" s="1" t="s">
        <v>13740</v>
      </c>
      <c r="R15446">
        <v>831147</v>
      </c>
      <c r="S15446">
        <v>831147</v>
      </c>
      <c r="T15446" s="2" t="s">
        <v>4788</v>
      </c>
      <c r="U15446" s="2" t="s">
        <v>4788</v>
      </c>
      <c r="V15446" s="2">
        <v>45323</v>
      </c>
      <c r="W15446" s="2">
        <v>45314</v>
      </c>
    </row>
    <row r="15447" spans="1:23" x14ac:dyDescent="0.25">
      <c r="A15447" t="s">
        <v>4789</v>
      </c>
      <c r="B15447">
        <v>2062608</v>
      </c>
      <c r="C15447">
        <v>1920880</v>
      </c>
      <c r="D15447">
        <v>559</v>
      </c>
      <c r="E15447">
        <v>391</v>
      </c>
      <c r="F15447" t="s">
        <v>3036</v>
      </c>
      <c r="G15447" t="s">
        <v>3035</v>
      </c>
      <c r="H15447" t="s">
        <v>3037</v>
      </c>
      <c r="I15447" t="s">
        <v>3037</v>
      </c>
      <c r="J15447" t="s">
        <v>3036</v>
      </c>
      <c r="K15447" t="s">
        <v>3038</v>
      </c>
      <c r="L15447" t="s">
        <v>13766</v>
      </c>
      <c r="M15447" t="s">
        <v>13767</v>
      </c>
      <c r="N15447">
        <v>631704777</v>
      </c>
      <c r="O15447">
        <v>631704777</v>
      </c>
      <c r="P15447" s="1" t="s">
        <v>13740</v>
      </c>
      <c r="Q15447" s="1" t="s">
        <v>13740</v>
      </c>
      <c r="R15447">
        <v>831147</v>
      </c>
      <c r="S15447">
        <v>831147</v>
      </c>
      <c r="T15447" s="2" t="s">
        <v>4790</v>
      </c>
      <c r="U15447" s="2" t="s">
        <v>4790</v>
      </c>
      <c r="V15447" s="2">
        <v>45323</v>
      </c>
      <c r="W15447" s="2">
        <v>45314</v>
      </c>
    </row>
    <row r="15448" spans="1:23" x14ac:dyDescent="0.25">
      <c r="A15448" t="s">
        <v>4791</v>
      </c>
      <c r="B15448">
        <v>2066078</v>
      </c>
      <c r="C15448">
        <v>1923208</v>
      </c>
      <c r="D15448">
        <v>559</v>
      </c>
      <c r="E15448">
        <v>391</v>
      </c>
      <c r="F15448" t="s">
        <v>3036</v>
      </c>
      <c r="G15448" t="s">
        <v>3035</v>
      </c>
      <c r="H15448" t="s">
        <v>3037</v>
      </c>
      <c r="I15448" t="s">
        <v>3037</v>
      </c>
      <c r="J15448" t="s">
        <v>3036</v>
      </c>
      <c r="K15448" t="s">
        <v>3038</v>
      </c>
      <c r="L15448" t="s">
        <v>13766</v>
      </c>
      <c r="M15448" t="s">
        <v>13767</v>
      </c>
      <c r="N15448">
        <v>573267381</v>
      </c>
      <c r="O15448">
        <v>573267381</v>
      </c>
      <c r="P15448" s="1" t="s">
        <v>13752</v>
      </c>
      <c r="Q15448" s="1" t="s">
        <v>13752</v>
      </c>
      <c r="R15448">
        <v>831147</v>
      </c>
      <c r="S15448">
        <v>831147</v>
      </c>
      <c r="T15448" s="2" t="s">
        <v>4792</v>
      </c>
      <c r="U15448" s="2" t="s">
        <v>4792</v>
      </c>
      <c r="V15448" s="2">
        <v>45323</v>
      </c>
      <c r="W15448" s="2">
        <v>45314</v>
      </c>
    </row>
    <row r="15449" spans="1:23" x14ac:dyDescent="0.25">
      <c r="A15449" t="s">
        <v>4793</v>
      </c>
      <c r="B15449">
        <v>2062398</v>
      </c>
      <c r="C15449">
        <v>1920649</v>
      </c>
      <c r="D15449">
        <v>559</v>
      </c>
      <c r="E15449">
        <v>391</v>
      </c>
      <c r="F15449" t="s">
        <v>3036</v>
      </c>
      <c r="G15449" t="s">
        <v>3035</v>
      </c>
      <c r="H15449" t="s">
        <v>3037</v>
      </c>
      <c r="I15449" t="s">
        <v>3037</v>
      </c>
      <c r="J15449" t="s">
        <v>3036</v>
      </c>
      <c r="K15449" t="s">
        <v>3038</v>
      </c>
      <c r="L15449" t="s">
        <v>13766</v>
      </c>
      <c r="M15449" t="s">
        <v>13767</v>
      </c>
      <c r="N15449">
        <v>631724830</v>
      </c>
      <c r="O15449">
        <v>631724830</v>
      </c>
      <c r="P15449" s="1" t="s">
        <v>13744</v>
      </c>
      <c r="Q15449" s="1" t="s">
        <v>13744</v>
      </c>
      <c r="R15449">
        <v>831147</v>
      </c>
      <c r="S15449">
        <v>831147</v>
      </c>
      <c r="T15449" s="2" t="s">
        <v>4794</v>
      </c>
      <c r="U15449" s="2" t="s">
        <v>4794</v>
      </c>
      <c r="V15449" s="2">
        <v>45323</v>
      </c>
      <c r="W15449" s="2">
        <v>45314</v>
      </c>
    </row>
    <row r="15450" spans="1:23" x14ac:dyDescent="0.25">
      <c r="A15450" t="s">
        <v>4795</v>
      </c>
      <c r="B15450">
        <v>2066801</v>
      </c>
      <c r="C15450">
        <v>1924061</v>
      </c>
      <c r="D15450">
        <v>559</v>
      </c>
      <c r="E15450">
        <v>391</v>
      </c>
      <c r="F15450" t="s">
        <v>3036</v>
      </c>
      <c r="G15450" t="s">
        <v>3035</v>
      </c>
      <c r="H15450" t="s">
        <v>3037</v>
      </c>
      <c r="I15450" t="s">
        <v>3037</v>
      </c>
      <c r="J15450" t="s">
        <v>3036</v>
      </c>
      <c r="K15450" t="s">
        <v>3038</v>
      </c>
      <c r="L15450" t="s">
        <v>13766</v>
      </c>
      <c r="M15450" t="s">
        <v>13767</v>
      </c>
      <c r="N15450">
        <v>184829883</v>
      </c>
      <c r="O15450">
        <v>184829883</v>
      </c>
      <c r="P15450" s="1" t="s">
        <v>13734</v>
      </c>
      <c r="Q15450" s="1" t="s">
        <v>13734</v>
      </c>
      <c r="R15450">
        <v>831147</v>
      </c>
      <c r="S15450">
        <v>831147</v>
      </c>
      <c r="T15450" s="2" t="s">
        <v>4796</v>
      </c>
      <c r="U15450" s="2" t="s">
        <v>4796</v>
      </c>
      <c r="V15450" s="2">
        <v>45323</v>
      </c>
      <c r="W15450" s="2">
        <v>45314</v>
      </c>
    </row>
    <row r="15451" spans="1:23" x14ac:dyDescent="0.25">
      <c r="A15451" t="s">
        <v>4797</v>
      </c>
      <c r="B15451">
        <v>2065571</v>
      </c>
      <c r="C15451">
        <v>1922617</v>
      </c>
      <c r="D15451">
        <v>559</v>
      </c>
      <c r="E15451">
        <v>391</v>
      </c>
      <c r="F15451" t="s">
        <v>3036</v>
      </c>
      <c r="G15451" t="s">
        <v>3035</v>
      </c>
      <c r="H15451" t="s">
        <v>3037</v>
      </c>
      <c r="I15451" t="s">
        <v>3037</v>
      </c>
      <c r="J15451" t="s">
        <v>3036</v>
      </c>
      <c r="K15451" t="s">
        <v>3038</v>
      </c>
      <c r="L15451" t="s">
        <v>13766</v>
      </c>
      <c r="M15451" t="s">
        <v>13767</v>
      </c>
      <c r="N15451">
        <v>174094550</v>
      </c>
      <c r="O15451">
        <v>174094550</v>
      </c>
      <c r="P15451" s="1" t="s">
        <v>13728</v>
      </c>
      <c r="Q15451" s="1" t="s">
        <v>13728</v>
      </c>
      <c r="R15451">
        <v>831147</v>
      </c>
      <c r="S15451">
        <v>831147</v>
      </c>
      <c r="T15451" s="2" t="s">
        <v>4798</v>
      </c>
      <c r="U15451" s="2" t="s">
        <v>4798</v>
      </c>
      <c r="V15451" s="2">
        <v>45323</v>
      </c>
      <c r="W15451" s="2">
        <v>45314</v>
      </c>
    </row>
    <row r="15452" spans="1:23" x14ac:dyDescent="0.25">
      <c r="A15452" t="s">
        <v>4799</v>
      </c>
      <c r="B15452">
        <v>2066850</v>
      </c>
      <c r="C15452">
        <v>1924115</v>
      </c>
      <c r="D15452">
        <v>559</v>
      </c>
      <c r="E15452">
        <v>391</v>
      </c>
      <c r="F15452" t="s">
        <v>3036</v>
      </c>
      <c r="G15452" t="s">
        <v>3035</v>
      </c>
      <c r="H15452" t="s">
        <v>3037</v>
      </c>
      <c r="I15452" t="s">
        <v>3037</v>
      </c>
      <c r="J15452" t="s">
        <v>3036</v>
      </c>
      <c r="K15452" t="s">
        <v>3038</v>
      </c>
      <c r="L15452" t="s">
        <v>13766</v>
      </c>
      <c r="M15452" t="s">
        <v>13767</v>
      </c>
      <c r="N15452">
        <v>5001347746</v>
      </c>
      <c r="O15452">
        <v>5001347746</v>
      </c>
      <c r="P15452" s="1" t="s">
        <v>13743</v>
      </c>
      <c r="Q15452" s="1" t="s">
        <v>13743</v>
      </c>
      <c r="R15452">
        <v>831147</v>
      </c>
      <c r="S15452">
        <v>831147</v>
      </c>
      <c r="T15452" s="2" t="s">
        <v>4800</v>
      </c>
      <c r="U15452" s="2" t="s">
        <v>4800</v>
      </c>
      <c r="V15452" s="2">
        <v>45323</v>
      </c>
      <c r="W15452" s="2">
        <v>45314</v>
      </c>
    </row>
    <row r="15453" spans="1:23" x14ac:dyDescent="0.25">
      <c r="A15453" t="s">
        <v>4801</v>
      </c>
      <c r="B15453">
        <v>2066898</v>
      </c>
      <c r="C15453">
        <v>1924165</v>
      </c>
      <c r="D15453">
        <v>559</v>
      </c>
      <c r="E15453">
        <v>391</v>
      </c>
      <c r="F15453" t="s">
        <v>3036</v>
      </c>
      <c r="G15453" t="s">
        <v>3035</v>
      </c>
      <c r="H15453" t="s">
        <v>3037</v>
      </c>
      <c r="I15453" t="s">
        <v>3037</v>
      </c>
      <c r="J15453" t="s">
        <v>3036</v>
      </c>
      <c r="K15453" t="s">
        <v>3038</v>
      </c>
      <c r="L15453" t="s">
        <v>13766</v>
      </c>
      <c r="M15453" t="s">
        <v>13767</v>
      </c>
      <c r="N15453">
        <v>784932905</v>
      </c>
      <c r="O15453">
        <v>784932905</v>
      </c>
      <c r="P15453" s="1" t="s">
        <v>13734</v>
      </c>
      <c r="Q15453" s="1" t="s">
        <v>13734</v>
      </c>
      <c r="R15453">
        <v>831147</v>
      </c>
      <c r="S15453">
        <v>831147</v>
      </c>
      <c r="T15453" s="2" t="s">
        <v>4802</v>
      </c>
      <c r="U15453" s="2" t="s">
        <v>4802</v>
      </c>
      <c r="V15453" s="2">
        <v>45323</v>
      </c>
      <c r="W15453" s="2">
        <v>45314</v>
      </c>
    </row>
    <row r="15454" spans="1:23" x14ac:dyDescent="0.25">
      <c r="A15454" t="s">
        <v>4803</v>
      </c>
      <c r="B15454">
        <v>2065786</v>
      </c>
      <c r="C15454">
        <v>1922895</v>
      </c>
      <c r="D15454">
        <v>559</v>
      </c>
      <c r="E15454">
        <v>391</v>
      </c>
      <c r="F15454" t="s">
        <v>3036</v>
      </c>
      <c r="G15454" t="s">
        <v>3035</v>
      </c>
      <c r="H15454" t="s">
        <v>3037</v>
      </c>
      <c r="I15454" t="s">
        <v>3037</v>
      </c>
      <c r="J15454" t="s">
        <v>3036</v>
      </c>
      <c r="K15454" t="s">
        <v>3038</v>
      </c>
      <c r="L15454" t="s">
        <v>13766</v>
      </c>
      <c r="M15454" t="s">
        <v>13767</v>
      </c>
      <c r="N15454">
        <v>174094463</v>
      </c>
      <c r="O15454">
        <v>174094463</v>
      </c>
      <c r="P15454" s="1" t="s">
        <v>13728</v>
      </c>
      <c r="Q15454" s="1" t="s">
        <v>13728</v>
      </c>
      <c r="R15454">
        <v>831147</v>
      </c>
      <c r="S15454">
        <v>831147</v>
      </c>
      <c r="T15454" s="2" t="s">
        <v>4121</v>
      </c>
      <c r="U15454" s="2" t="s">
        <v>4121</v>
      </c>
      <c r="V15454" s="2">
        <v>45323</v>
      </c>
      <c r="W15454" s="2">
        <v>45314</v>
      </c>
    </row>
    <row r="15455" spans="1:23" x14ac:dyDescent="0.25">
      <c r="A15455" t="s">
        <v>4804</v>
      </c>
      <c r="B15455">
        <v>2061572</v>
      </c>
      <c r="C15455">
        <v>1919868</v>
      </c>
      <c r="D15455">
        <v>559</v>
      </c>
      <c r="E15455">
        <v>391</v>
      </c>
      <c r="F15455" t="s">
        <v>3036</v>
      </c>
      <c r="G15455" t="s">
        <v>3035</v>
      </c>
      <c r="H15455" t="s">
        <v>3037</v>
      </c>
      <c r="I15455" t="s">
        <v>3037</v>
      </c>
      <c r="J15455" t="s">
        <v>3036</v>
      </c>
      <c r="K15455" t="s">
        <v>3038</v>
      </c>
      <c r="L15455" t="s">
        <v>13766</v>
      </c>
      <c r="M15455" t="s">
        <v>13767</v>
      </c>
      <c r="N15455">
        <v>831894865</v>
      </c>
      <c r="O15455">
        <v>831894865</v>
      </c>
      <c r="P15455" s="1" t="s">
        <v>13740</v>
      </c>
      <c r="Q15455" s="1" t="s">
        <v>13740</v>
      </c>
      <c r="R15455">
        <v>831147</v>
      </c>
      <c r="S15455">
        <v>831147</v>
      </c>
      <c r="T15455" s="2" t="s">
        <v>4805</v>
      </c>
      <c r="U15455" s="2" t="s">
        <v>4805</v>
      </c>
      <c r="V15455" s="2">
        <v>45323</v>
      </c>
      <c r="W15455" s="2">
        <v>45314</v>
      </c>
    </row>
    <row r="15456" spans="1:23" x14ac:dyDescent="0.25">
      <c r="A15456" t="s">
        <v>4806</v>
      </c>
      <c r="B15456">
        <v>2066836</v>
      </c>
      <c r="C15456">
        <v>1924101</v>
      </c>
      <c r="D15456">
        <v>559</v>
      </c>
      <c r="E15456">
        <v>391</v>
      </c>
      <c r="F15456" t="s">
        <v>3036</v>
      </c>
      <c r="G15456" t="s">
        <v>3035</v>
      </c>
      <c r="H15456" t="s">
        <v>3037</v>
      </c>
      <c r="I15456" t="s">
        <v>3037</v>
      </c>
      <c r="J15456" t="s">
        <v>3036</v>
      </c>
      <c r="K15456" t="s">
        <v>3038</v>
      </c>
      <c r="L15456" t="s">
        <v>13766</v>
      </c>
      <c r="M15456" t="s">
        <v>13767</v>
      </c>
      <c r="N15456">
        <v>5001346833</v>
      </c>
      <c r="O15456">
        <v>5001346833</v>
      </c>
      <c r="P15456" s="1" t="s">
        <v>13743</v>
      </c>
      <c r="Q15456" s="1" t="s">
        <v>13743</v>
      </c>
      <c r="R15456">
        <v>831147</v>
      </c>
      <c r="S15456">
        <v>831147</v>
      </c>
      <c r="T15456" s="2" t="s">
        <v>4807</v>
      </c>
      <c r="U15456" s="2" t="s">
        <v>4807</v>
      </c>
      <c r="V15456" s="2">
        <v>45323</v>
      </c>
      <c r="W15456" s="2">
        <v>45314</v>
      </c>
    </row>
    <row r="15457" spans="1:23" x14ac:dyDescent="0.25">
      <c r="A15457" t="s">
        <v>4808</v>
      </c>
      <c r="B15457">
        <v>2063726</v>
      </c>
      <c r="C15457">
        <v>1922028</v>
      </c>
      <c r="D15457">
        <v>559</v>
      </c>
      <c r="E15457">
        <v>391</v>
      </c>
      <c r="F15457" t="s">
        <v>3036</v>
      </c>
      <c r="G15457" t="s">
        <v>3035</v>
      </c>
      <c r="H15457" t="s">
        <v>3037</v>
      </c>
      <c r="I15457" t="s">
        <v>3037</v>
      </c>
      <c r="J15457" t="s">
        <v>3036</v>
      </c>
      <c r="K15457" t="s">
        <v>3038</v>
      </c>
      <c r="L15457" t="s">
        <v>13766</v>
      </c>
      <c r="M15457" t="s">
        <v>13767</v>
      </c>
      <c r="N15457">
        <v>642203422</v>
      </c>
      <c r="O15457">
        <v>642203422</v>
      </c>
      <c r="P15457" s="1" t="s">
        <v>13732</v>
      </c>
      <c r="Q15457" s="1" t="s">
        <v>13732</v>
      </c>
      <c r="R15457">
        <v>831147</v>
      </c>
      <c r="S15457">
        <v>831147</v>
      </c>
      <c r="T15457" s="2" t="s">
        <v>4809</v>
      </c>
      <c r="U15457" s="2" t="s">
        <v>4809</v>
      </c>
      <c r="V15457" s="2">
        <v>45323</v>
      </c>
      <c r="W15457" s="2">
        <v>45314</v>
      </c>
    </row>
    <row r="15458" spans="1:23" x14ac:dyDescent="0.25">
      <c r="A15458" t="s">
        <v>4810</v>
      </c>
      <c r="B15458">
        <v>2061995</v>
      </c>
      <c r="C15458">
        <v>1920261</v>
      </c>
      <c r="D15458">
        <v>559</v>
      </c>
      <c r="E15458">
        <v>391</v>
      </c>
      <c r="F15458" t="s">
        <v>3036</v>
      </c>
      <c r="G15458" t="s">
        <v>3035</v>
      </c>
      <c r="H15458" t="s">
        <v>3037</v>
      </c>
      <c r="I15458" t="s">
        <v>3037</v>
      </c>
      <c r="J15458" t="s">
        <v>3036</v>
      </c>
      <c r="K15458" t="s">
        <v>3038</v>
      </c>
      <c r="L15458" t="s">
        <v>13766</v>
      </c>
      <c r="M15458" t="s">
        <v>13767</v>
      </c>
      <c r="N15458">
        <v>491643370</v>
      </c>
      <c r="O15458">
        <v>491643370</v>
      </c>
      <c r="P15458" s="1" t="s">
        <v>13733</v>
      </c>
      <c r="Q15458" s="1" t="s">
        <v>13733</v>
      </c>
      <c r="R15458">
        <v>831147</v>
      </c>
      <c r="S15458">
        <v>831147</v>
      </c>
      <c r="T15458" s="2" t="s">
        <v>4811</v>
      </c>
      <c r="U15458" s="2" t="s">
        <v>4811</v>
      </c>
      <c r="V15458" s="2">
        <v>45323</v>
      </c>
      <c r="W15458" s="2">
        <v>45314</v>
      </c>
    </row>
    <row r="15459" spans="1:23" x14ac:dyDescent="0.25">
      <c r="A15459" t="s">
        <v>4812</v>
      </c>
      <c r="B15459">
        <v>2068385</v>
      </c>
      <c r="C15459">
        <v>1951741</v>
      </c>
      <c r="D15459">
        <v>559</v>
      </c>
      <c r="E15459">
        <v>391</v>
      </c>
      <c r="F15459" t="s">
        <v>3036</v>
      </c>
      <c r="G15459" t="s">
        <v>3035</v>
      </c>
      <c r="H15459" t="s">
        <v>3037</v>
      </c>
      <c r="I15459" t="s">
        <v>3037</v>
      </c>
      <c r="J15459" t="s">
        <v>3036</v>
      </c>
      <c r="K15459" t="s">
        <v>3038</v>
      </c>
      <c r="L15459" t="s">
        <v>13766</v>
      </c>
      <c r="M15459" t="s">
        <v>13767</v>
      </c>
      <c r="N15459">
        <v>5131485237</v>
      </c>
      <c r="O15459">
        <v>5131485237</v>
      </c>
      <c r="P15459" s="1" t="s">
        <v>13735</v>
      </c>
      <c r="Q15459" s="1" t="s">
        <v>13735</v>
      </c>
      <c r="R15459">
        <v>831147</v>
      </c>
      <c r="S15459">
        <v>831147</v>
      </c>
      <c r="T15459" s="2" t="s">
        <v>4813</v>
      </c>
      <c r="U15459" s="2" t="s">
        <v>4813</v>
      </c>
      <c r="V15459" s="2">
        <v>45323</v>
      </c>
      <c r="W15459" s="2">
        <v>45314</v>
      </c>
    </row>
    <row r="15460" spans="1:23" x14ac:dyDescent="0.25">
      <c r="A15460" t="s">
        <v>4814</v>
      </c>
      <c r="B15460">
        <v>2062773</v>
      </c>
      <c r="C15460">
        <v>1921068</v>
      </c>
      <c r="D15460">
        <v>559</v>
      </c>
      <c r="E15460">
        <v>391</v>
      </c>
      <c r="F15460" t="s">
        <v>3036</v>
      </c>
      <c r="G15460" t="s">
        <v>3035</v>
      </c>
      <c r="H15460" t="s">
        <v>3037</v>
      </c>
      <c r="I15460" t="s">
        <v>3037</v>
      </c>
      <c r="J15460" t="s">
        <v>3036</v>
      </c>
      <c r="K15460" t="s">
        <v>3038</v>
      </c>
      <c r="L15460" t="s">
        <v>13766</v>
      </c>
      <c r="M15460" t="s">
        <v>13767</v>
      </c>
      <c r="N15460">
        <v>631703745</v>
      </c>
      <c r="O15460">
        <v>631703745</v>
      </c>
      <c r="P15460" s="1" t="s">
        <v>13740</v>
      </c>
      <c r="Q15460" s="1" t="s">
        <v>13740</v>
      </c>
      <c r="R15460">
        <v>831147</v>
      </c>
      <c r="S15460">
        <v>831147</v>
      </c>
      <c r="T15460" s="2" t="s">
        <v>4815</v>
      </c>
      <c r="U15460" s="2" t="s">
        <v>4815</v>
      </c>
      <c r="V15460" s="2">
        <v>45323</v>
      </c>
      <c r="W15460" s="2">
        <v>45314</v>
      </c>
    </row>
    <row r="15461" spans="1:23" x14ac:dyDescent="0.25">
      <c r="A15461" t="s">
        <v>4816</v>
      </c>
      <c r="B15461">
        <v>2065663</v>
      </c>
      <c r="C15461">
        <v>1922741</v>
      </c>
      <c r="D15461">
        <v>559</v>
      </c>
      <c r="E15461">
        <v>391</v>
      </c>
      <c r="F15461" t="s">
        <v>3036</v>
      </c>
      <c r="G15461" t="s">
        <v>3035</v>
      </c>
      <c r="H15461" t="s">
        <v>3037</v>
      </c>
      <c r="I15461" t="s">
        <v>3037</v>
      </c>
      <c r="J15461" t="s">
        <v>3036</v>
      </c>
      <c r="K15461" t="s">
        <v>3038</v>
      </c>
      <c r="L15461" t="s">
        <v>13766</v>
      </c>
      <c r="M15461" t="s">
        <v>13767</v>
      </c>
      <c r="N15461">
        <v>174094329</v>
      </c>
      <c r="O15461">
        <v>174094329</v>
      </c>
      <c r="P15461" s="1" t="s">
        <v>13728</v>
      </c>
      <c r="Q15461" s="1" t="s">
        <v>13728</v>
      </c>
      <c r="R15461">
        <v>831147</v>
      </c>
      <c r="S15461">
        <v>831147</v>
      </c>
      <c r="T15461" s="2" t="s">
        <v>3077</v>
      </c>
      <c r="U15461" s="2" t="s">
        <v>3077</v>
      </c>
      <c r="V15461" s="2">
        <v>45323</v>
      </c>
      <c r="W15461" s="2">
        <v>45314</v>
      </c>
    </row>
    <row r="15462" spans="1:23" x14ac:dyDescent="0.25">
      <c r="A15462" t="s">
        <v>4817</v>
      </c>
      <c r="B15462">
        <v>2062810</v>
      </c>
      <c r="C15462">
        <v>1921107</v>
      </c>
      <c r="D15462">
        <v>559</v>
      </c>
      <c r="E15462">
        <v>391</v>
      </c>
      <c r="F15462" t="s">
        <v>3036</v>
      </c>
      <c r="G15462" t="s">
        <v>3035</v>
      </c>
      <c r="H15462" t="s">
        <v>3037</v>
      </c>
      <c r="I15462" t="s">
        <v>3037</v>
      </c>
      <c r="J15462" t="s">
        <v>3036</v>
      </c>
      <c r="K15462" t="s">
        <v>3038</v>
      </c>
      <c r="L15462" t="s">
        <v>13766</v>
      </c>
      <c r="M15462" t="s">
        <v>13767</v>
      </c>
      <c r="N15462">
        <v>631688677</v>
      </c>
      <c r="O15462">
        <v>631688677</v>
      </c>
      <c r="P15462" s="1" t="s">
        <v>13740</v>
      </c>
      <c r="Q15462" s="1" t="s">
        <v>13740</v>
      </c>
      <c r="R15462">
        <v>831147</v>
      </c>
      <c r="S15462">
        <v>831147</v>
      </c>
      <c r="T15462" s="2" t="s">
        <v>4818</v>
      </c>
      <c r="U15462" s="2" t="s">
        <v>4818</v>
      </c>
      <c r="V15462" s="2">
        <v>45323</v>
      </c>
      <c r="W15462" s="2">
        <v>45314</v>
      </c>
    </row>
    <row r="15463" spans="1:23" x14ac:dyDescent="0.25">
      <c r="A15463" t="s">
        <v>4819</v>
      </c>
      <c r="B15463">
        <v>2063810</v>
      </c>
      <c r="C15463">
        <v>1922156</v>
      </c>
      <c r="D15463">
        <v>559</v>
      </c>
      <c r="E15463">
        <v>391</v>
      </c>
      <c r="F15463" t="s">
        <v>3036</v>
      </c>
      <c r="G15463" t="s">
        <v>3035</v>
      </c>
      <c r="H15463" t="s">
        <v>3037</v>
      </c>
      <c r="I15463" t="s">
        <v>3037</v>
      </c>
      <c r="J15463" t="s">
        <v>3036</v>
      </c>
      <c r="K15463" t="s">
        <v>3038</v>
      </c>
      <c r="L15463" t="s">
        <v>13766</v>
      </c>
      <c r="M15463" t="s">
        <v>13767</v>
      </c>
      <c r="N15463">
        <v>243163781</v>
      </c>
      <c r="O15463">
        <v>243163781</v>
      </c>
      <c r="P15463" s="1" t="s">
        <v>13732</v>
      </c>
      <c r="Q15463" s="1" t="s">
        <v>13732</v>
      </c>
      <c r="R15463">
        <v>831147</v>
      </c>
      <c r="S15463">
        <v>831147</v>
      </c>
      <c r="T15463" s="2" t="s">
        <v>4820</v>
      </c>
      <c r="U15463" s="2" t="s">
        <v>4820</v>
      </c>
      <c r="V15463" s="2">
        <v>45323</v>
      </c>
      <c r="W15463" s="2">
        <v>45314</v>
      </c>
    </row>
    <row r="15464" spans="1:23" x14ac:dyDescent="0.25">
      <c r="A15464" t="s">
        <v>4821</v>
      </c>
      <c r="B15464">
        <v>2063442</v>
      </c>
      <c r="C15464">
        <v>1921671</v>
      </c>
      <c r="D15464">
        <v>559</v>
      </c>
      <c r="E15464">
        <v>391</v>
      </c>
      <c r="F15464" t="s">
        <v>3036</v>
      </c>
      <c r="G15464" t="s">
        <v>3035</v>
      </c>
      <c r="H15464" t="s">
        <v>3037</v>
      </c>
      <c r="I15464" t="s">
        <v>3037</v>
      </c>
      <c r="J15464" t="s">
        <v>3036</v>
      </c>
      <c r="K15464" t="s">
        <v>3038</v>
      </c>
      <c r="L15464" t="s">
        <v>13766</v>
      </c>
      <c r="M15464" t="s">
        <v>13767</v>
      </c>
      <c r="N15464">
        <v>243164478</v>
      </c>
      <c r="O15464">
        <v>243164478</v>
      </c>
      <c r="P15464" s="1" t="s">
        <v>13732</v>
      </c>
      <c r="Q15464" s="1" t="s">
        <v>13732</v>
      </c>
      <c r="R15464">
        <v>831147</v>
      </c>
      <c r="S15464">
        <v>831147</v>
      </c>
      <c r="T15464" s="2" t="s">
        <v>4822</v>
      </c>
      <c r="U15464" s="2" t="s">
        <v>4822</v>
      </c>
      <c r="V15464" s="2">
        <v>45323</v>
      </c>
      <c r="W15464" s="2">
        <v>45314</v>
      </c>
    </row>
    <row r="15465" spans="1:23" x14ac:dyDescent="0.25">
      <c r="A15465" t="s">
        <v>4823</v>
      </c>
      <c r="B15465">
        <v>2061335</v>
      </c>
      <c r="C15465">
        <v>1919603</v>
      </c>
      <c r="D15465">
        <v>559</v>
      </c>
      <c r="E15465">
        <v>391</v>
      </c>
      <c r="F15465" t="s">
        <v>3036</v>
      </c>
      <c r="G15465" t="s">
        <v>3035</v>
      </c>
      <c r="H15465" t="s">
        <v>3037</v>
      </c>
      <c r="I15465" t="s">
        <v>3037</v>
      </c>
      <c r="J15465" t="s">
        <v>3036</v>
      </c>
      <c r="K15465" t="s">
        <v>3038</v>
      </c>
      <c r="L15465" t="s">
        <v>13766</v>
      </c>
      <c r="M15465" t="s">
        <v>13767</v>
      </c>
      <c r="N15465">
        <v>831892682</v>
      </c>
      <c r="O15465">
        <v>831892682</v>
      </c>
      <c r="P15465" s="1" t="s">
        <v>13740</v>
      </c>
      <c r="Q15465" s="1" t="s">
        <v>13740</v>
      </c>
      <c r="R15465">
        <v>831147</v>
      </c>
      <c r="S15465">
        <v>831147</v>
      </c>
      <c r="T15465" s="2" t="s">
        <v>4824</v>
      </c>
      <c r="U15465" s="2" t="s">
        <v>4824</v>
      </c>
      <c r="V15465" s="2">
        <v>45323</v>
      </c>
      <c r="W15465" s="2">
        <v>45314</v>
      </c>
    </row>
    <row r="15466" spans="1:23" x14ac:dyDescent="0.25">
      <c r="A15466" t="s">
        <v>4825</v>
      </c>
      <c r="B15466">
        <v>2063197</v>
      </c>
      <c r="C15466">
        <v>1921501</v>
      </c>
      <c r="D15466">
        <v>559</v>
      </c>
      <c r="E15466">
        <v>391</v>
      </c>
      <c r="F15466" t="s">
        <v>3036</v>
      </c>
      <c r="G15466" t="s">
        <v>3035</v>
      </c>
      <c r="H15466" t="s">
        <v>3037</v>
      </c>
      <c r="I15466" t="s">
        <v>3037</v>
      </c>
      <c r="J15466" t="s">
        <v>3036</v>
      </c>
      <c r="K15466" t="s">
        <v>3038</v>
      </c>
      <c r="L15466" t="s">
        <v>13766</v>
      </c>
      <c r="M15466" t="s">
        <v>13767</v>
      </c>
      <c r="N15466">
        <v>640875904</v>
      </c>
      <c r="O15466">
        <v>640875904</v>
      </c>
      <c r="P15466" s="1" t="s">
        <v>13746</v>
      </c>
      <c r="Q15466" s="1" t="s">
        <v>13746</v>
      </c>
      <c r="R15466">
        <v>831147</v>
      </c>
      <c r="S15466">
        <v>831147</v>
      </c>
      <c r="T15466" s="2" t="s">
        <v>4826</v>
      </c>
      <c r="U15466" s="2" t="s">
        <v>4826</v>
      </c>
      <c r="V15466" s="2">
        <v>45323</v>
      </c>
      <c r="W15466" s="2">
        <v>45314</v>
      </c>
    </row>
    <row r="15467" spans="1:23" x14ac:dyDescent="0.25">
      <c r="A15467" t="s">
        <v>4827</v>
      </c>
      <c r="B15467">
        <v>2067327</v>
      </c>
      <c r="C15467">
        <v>1924657</v>
      </c>
      <c r="D15467">
        <v>559</v>
      </c>
      <c r="E15467">
        <v>391</v>
      </c>
      <c r="F15467" t="s">
        <v>3036</v>
      </c>
      <c r="G15467" t="s">
        <v>3035</v>
      </c>
      <c r="H15467" t="s">
        <v>3037</v>
      </c>
      <c r="I15467" t="s">
        <v>3037</v>
      </c>
      <c r="J15467" t="s">
        <v>3036</v>
      </c>
      <c r="K15467" t="s">
        <v>3038</v>
      </c>
      <c r="L15467" t="s">
        <v>13766</v>
      </c>
      <c r="M15467" t="s">
        <v>13767</v>
      </c>
      <c r="N15467">
        <v>5116064592</v>
      </c>
      <c r="O15467">
        <v>5116064592</v>
      </c>
      <c r="P15467" s="1" t="s">
        <v>13742</v>
      </c>
      <c r="Q15467" s="1" t="s">
        <v>13742</v>
      </c>
      <c r="R15467">
        <v>831147</v>
      </c>
      <c r="S15467">
        <v>831147</v>
      </c>
      <c r="T15467" s="2" t="s">
        <v>4828</v>
      </c>
      <c r="U15467" s="2" t="s">
        <v>4828</v>
      </c>
      <c r="V15467" s="2">
        <v>45323</v>
      </c>
      <c r="W15467" s="2">
        <v>45314</v>
      </c>
    </row>
    <row r="15468" spans="1:23" x14ac:dyDescent="0.25">
      <c r="A15468" t="s">
        <v>4829</v>
      </c>
      <c r="B15468">
        <v>2067633</v>
      </c>
      <c r="C15468">
        <v>1924985</v>
      </c>
      <c r="D15468">
        <v>559</v>
      </c>
      <c r="E15468">
        <v>391</v>
      </c>
      <c r="F15468" t="s">
        <v>3036</v>
      </c>
      <c r="G15468" t="s">
        <v>3035</v>
      </c>
      <c r="H15468" t="s">
        <v>3037</v>
      </c>
      <c r="I15468" t="s">
        <v>3037</v>
      </c>
      <c r="J15468" t="s">
        <v>3036</v>
      </c>
      <c r="K15468" t="s">
        <v>3038</v>
      </c>
      <c r="L15468" t="s">
        <v>13766</v>
      </c>
      <c r="M15468" t="s">
        <v>13767</v>
      </c>
      <c r="N15468">
        <v>5130932146</v>
      </c>
      <c r="O15468">
        <v>5130932146</v>
      </c>
      <c r="P15468" s="1" t="s">
        <v>13729</v>
      </c>
      <c r="Q15468" s="1" t="s">
        <v>13729</v>
      </c>
      <c r="R15468">
        <v>831147</v>
      </c>
      <c r="S15468">
        <v>831147</v>
      </c>
      <c r="T15468" s="2" t="s">
        <v>4830</v>
      </c>
      <c r="U15468" s="2" t="s">
        <v>4830</v>
      </c>
      <c r="V15468" s="2">
        <v>45323</v>
      </c>
      <c r="W15468" s="2">
        <v>45314</v>
      </c>
    </row>
    <row r="15469" spans="1:23" x14ac:dyDescent="0.25">
      <c r="A15469" t="s">
        <v>4831</v>
      </c>
      <c r="B15469">
        <v>2068609</v>
      </c>
      <c r="C15469">
        <v>2005886</v>
      </c>
      <c r="D15469">
        <v>559</v>
      </c>
      <c r="E15469">
        <v>391</v>
      </c>
      <c r="F15469" t="s">
        <v>3036</v>
      </c>
      <c r="G15469" t="s">
        <v>3035</v>
      </c>
      <c r="H15469" t="s">
        <v>3037</v>
      </c>
      <c r="I15469" t="s">
        <v>3037</v>
      </c>
      <c r="J15469" t="s">
        <v>3036</v>
      </c>
      <c r="K15469" t="s">
        <v>3038</v>
      </c>
      <c r="L15469" t="s">
        <v>13766</v>
      </c>
      <c r="M15469" t="s">
        <v>13767</v>
      </c>
      <c r="N15469">
        <v>135288573</v>
      </c>
      <c r="O15469">
        <v>135288573</v>
      </c>
      <c r="P15469" s="1" t="s">
        <v>13754</v>
      </c>
      <c r="Q15469" s="1" t="s">
        <v>13754</v>
      </c>
      <c r="R15469">
        <v>831147</v>
      </c>
      <c r="S15469">
        <v>831147</v>
      </c>
      <c r="T15469" s="2" t="s">
        <v>4832</v>
      </c>
      <c r="U15469" s="2" t="s">
        <v>4832</v>
      </c>
      <c r="V15469" s="2">
        <v>45323</v>
      </c>
      <c r="W15469" s="2">
        <v>45314</v>
      </c>
    </row>
    <row r="15470" spans="1:23" x14ac:dyDescent="0.25">
      <c r="A15470" t="s">
        <v>4833</v>
      </c>
      <c r="B15470">
        <v>2063710</v>
      </c>
      <c r="C15470">
        <v>1922006</v>
      </c>
      <c r="D15470">
        <v>559</v>
      </c>
      <c r="E15470">
        <v>391</v>
      </c>
      <c r="F15470" t="s">
        <v>3036</v>
      </c>
      <c r="G15470" t="s">
        <v>3035</v>
      </c>
      <c r="H15470" t="s">
        <v>3037</v>
      </c>
      <c r="I15470" t="s">
        <v>3037</v>
      </c>
      <c r="J15470" t="s">
        <v>3036</v>
      </c>
      <c r="K15470" t="s">
        <v>3038</v>
      </c>
      <c r="L15470" t="s">
        <v>13766</v>
      </c>
      <c r="M15470" t="s">
        <v>13767</v>
      </c>
      <c r="N15470">
        <v>642203407</v>
      </c>
      <c r="O15470">
        <v>642203407</v>
      </c>
      <c r="P15470" s="1" t="s">
        <v>13732</v>
      </c>
      <c r="Q15470" s="1" t="s">
        <v>13732</v>
      </c>
      <c r="R15470">
        <v>831147</v>
      </c>
      <c r="S15470">
        <v>831147</v>
      </c>
      <c r="T15470" s="2" t="s">
        <v>4834</v>
      </c>
      <c r="U15470" s="2" t="s">
        <v>4834</v>
      </c>
      <c r="V15470" s="2">
        <v>45323</v>
      </c>
      <c r="W15470" s="2">
        <v>45314</v>
      </c>
    </row>
    <row r="15471" spans="1:23" x14ac:dyDescent="0.25">
      <c r="A15471" t="s">
        <v>4835</v>
      </c>
      <c r="B15471">
        <v>2065997</v>
      </c>
      <c r="C15471">
        <v>1923119</v>
      </c>
      <c r="D15471">
        <v>559</v>
      </c>
      <c r="E15471">
        <v>391</v>
      </c>
      <c r="F15471" t="s">
        <v>3036</v>
      </c>
      <c r="G15471" t="s">
        <v>3035</v>
      </c>
      <c r="H15471" t="s">
        <v>3037</v>
      </c>
      <c r="I15471" t="s">
        <v>3037</v>
      </c>
      <c r="J15471" t="s">
        <v>3036</v>
      </c>
      <c r="K15471" t="s">
        <v>3038</v>
      </c>
      <c r="L15471" t="s">
        <v>13766</v>
      </c>
      <c r="M15471" t="s">
        <v>13767</v>
      </c>
      <c r="N15471">
        <v>573266155</v>
      </c>
      <c r="O15471">
        <v>573266155</v>
      </c>
      <c r="P15471" s="1" t="s">
        <v>13752</v>
      </c>
      <c r="Q15471" s="1" t="s">
        <v>13752</v>
      </c>
      <c r="R15471">
        <v>831147</v>
      </c>
      <c r="S15471">
        <v>831147</v>
      </c>
      <c r="T15471" s="2" t="s">
        <v>4836</v>
      </c>
      <c r="U15471" s="2" t="s">
        <v>4836</v>
      </c>
      <c r="V15471" s="2">
        <v>45323</v>
      </c>
      <c r="W15471" s="2">
        <v>45314</v>
      </c>
    </row>
    <row r="15472" spans="1:23" x14ac:dyDescent="0.25">
      <c r="A15472" t="s">
        <v>4837</v>
      </c>
      <c r="B15472">
        <v>2062903</v>
      </c>
      <c r="C15472">
        <v>1921210</v>
      </c>
      <c r="D15472">
        <v>559</v>
      </c>
      <c r="E15472">
        <v>391</v>
      </c>
      <c r="F15472" t="s">
        <v>3036</v>
      </c>
      <c r="G15472" t="s">
        <v>3035</v>
      </c>
      <c r="H15472" t="s">
        <v>3037</v>
      </c>
      <c r="I15472" t="s">
        <v>3037</v>
      </c>
      <c r="J15472" t="s">
        <v>3036</v>
      </c>
      <c r="K15472" t="s">
        <v>3038</v>
      </c>
      <c r="L15472" t="s">
        <v>13766</v>
      </c>
      <c r="M15472" t="s">
        <v>13767</v>
      </c>
      <c r="N15472">
        <v>637992722</v>
      </c>
      <c r="O15472">
        <v>637992722</v>
      </c>
      <c r="P15472" s="1" t="s">
        <v>13730</v>
      </c>
      <c r="Q15472" s="1" t="s">
        <v>13730</v>
      </c>
      <c r="R15472">
        <v>831147</v>
      </c>
      <c r="S15472">
        <v>831147</v>
      </c>
      <c r="T15472" s="2" t="s">
        <v>4838</v>
      </c>
      <c r="U15472" s="2" t="s">
        <v>4838</v>
      </c>
      <c r="V15472" s="2">
        <v>45323</v>
      </c>
      <c r="W15472" s="2">
        <v>45314</v>
      </c>
    </row>
    <row r="15473" spans="1:23" x14ac:dyDescent="0.25">
      <c r="A15473" t="s">
        <v>4839</v>
      </c>
      <c r="B15473">
        <v>2063048</v>
      </c>
      <c r="C15473">
        <v>1921363</v>
      </c>
      <c r="D15473">
        <v>559</v>
      </c>
      <c r="E15473">
        <v>391</v>
      </c>
      <c r="F15473" t="s">
        <v>3036</v>
      </c>
      <c r="G15473" t="s">
        <v>3035</v>
      </c>
      <c r="H15473" t="s">
        <v>3037</v>
      </c>
      <c r="I15473" t="s">
        <v>3037</v>
      </c>
      <c r="J15473" t="s">
        <v>3036</v>
      </c>
      <c r="K15473" t="s">
        <v>3038</v>
      </c>
      <c r="L15473" t="s">
        <v>13766</v>
      </c>
      <c r="M15473" t="s">
        <v>13767</v>
      </c>
      <c r="N15473">
        <v>642214611</v>
      </c>
      <c r="O15473">
        <v>642214611</v>
      </c>
      <c r="P15473" s="1" t="s">
        <v>13732</v>
      </c>
      <c r="Q15473" s="1" t="s">
        <v>13732</v>
      </c>
      <c r="R15473">
        <v>831147</v>
      </c>
      <c r="S15473">
        <v>831147</v>
      </c>
      <c r="T15473" s="2" t="s">
        <v>4840</v>
      </c>
      <c r="U15473" s="2" t="s">
        <v>4840</v>
      </c>
      <c r="V15473" s="2">
        <v>45323</v>
      </c>
      <c r="W15473" s="2">
        <v>45314</v>
      </c>
    </row>
    <row r="15474" spans="1:23" x14ac:dyDescent="0.25">
      <c r="A15474" t="s">
        <v>4841</v>
      </c>
      <c r="B15474">
        <v>2066470</v>
      </c>
      <c r="C15474">
        <v>1923677</v>
      </c>
      <c r="D15474">
        <v>559</v>
      </c>
      <c r="E15474">
        <v>391</v>
      </c>
      <c r="F15474" t="s">
        <v>3036</v>
      </c>
      <c r="G15474" t="s">
        <v>3035</v>
      </c>
      <c r="H15474" t="s">
        <v>3037</v>
      </c>
      <c r="I15474" t="s">
        <v>3037</v>
      </c>
      <c r="J15474" t="s">
        <v>3036</v>
      </c>
      <c r="K15474" t="s">
        <v>3038</v>
      </c>
      <c r="L15474" t="s">
        <v>13766</v>
      </c>
      <c r="M15474" t="s">
        <v>13767</v>
      </c>
      <c r="N15474">
        <v>5010360633</v>
      </c>
      <c r="O15474">
        <v>5010360633</v>
      </c>
      <c r="P15474" s="1" t="s">
        <v>13737</v>
      </c>
      <c r="Q15474" s="1" t="s">
        <v>13737</v>
      </c>
      <c r="R15474">
        <v>831147</v>
      </c>
      <c r="S15474">
        <v>831147</v>
      </c>
      <c r="T15474" s="2" t="s">
        <v>4842</v>
      </c>
      <c r="U15474" s="2" t="s">
        <v>4842</v>
      </c>
      <c r="V15474" s="2">
        <v>45323</v>
      </c>
      <c r="W15474" s="2">
        <v>45314</v>
      </c>
    </row>
    <row r="15475" spans="1:23" x14ac:dyDescent="0.25">
      <c r="A15475" t="s">
        <v>4843</v>
      </c>
      <c r="B15475">
        <v>2064027</v>
      </c>
      <c r="C15475">
        <v>1922404</v>
      </c>
      <c r="D15475">
        <v>559</v>
      </c>
      <c r="E15475">
        <v>391</v>
      </c>
      <c r="F15475" t="s">
        <v>3036</v>
      </c>
      <c r="G15475" t="s">
        <v>3035</v>
      </c>
      <c r="H15475" t="s">
        <v>3037</v>
      </c>
      <c r="I15475" t="s">
        <v>3037</v>
      </c>
      <c r="J15475" t="s">
        <v>3036</v>
      </c>
      <c r="K15475" t="s">
        <v>3038</v>
      </c>
      <c r="L15475" t="s">
        <v>13766</v>
      </c>
      <c r="M15475" t="s">
        <v>13767</v>
      </c>
      <c r="N15475">
        <v>174096817</v>
      </c>
      <c r="O15475">
        <v>174096817</v>
      </c>
      <c r="P15475" s="1" t="s">
        <v>13728</v>
      </c>
      <c r="Q15475" s="1" t="s">
        <v>13728</v>
      </c>
      <c r="R15475">
        <v>831147</v>
      </c>
      <c r="S15475">
        <v>831147</v>
      </c>
      <c r="T15475" s="2" t="s">
        <v>4844</v>
      </c>
      <c r="U15475" s="2" t="s">
        <v>4844</v>
      </c>
      <c r="V15475" s="2">
        <v>45323</v>
      </c>
      <c r="W15475" s="2">
        <v>45314</v>
      </c>
    </row>
    <row r="15476" spans="1:23" x14ac:dyDescent="0.25">
      <c r="A15476" t="s">
        <v>4845</v>
      </c>
      <c r="B15476">
        <v>2067933</v>
      </c>
      <c r="C15476">
        <v>1925355</v>
      </c>
      <c r="D15476">
        <v>559</v>
      </c>
      <c r="E15476">
        <v>391</v>
      </c>
      <c r="F15476" t="s">
        <v>3036</v>
      </c>
      <c r="G15476" t="s">
        <v>3035</v>
      </c>
      <c r="H15476" t="s">
        <v>3037</v>
      </c>
      <c r="I15476" t="s">
        <v>3037</v>
      </c>
      <c r="J15476" t="s">
        <v>3036</v>
      </c>
      <c r="K15476" t="s">
        <v>3038</v>
      </c>
      <c r="L15476" t="s">
        <v>13766</v>
      </c>
      <c r="M15476" t="s">
        <v>13767</v>
      </c>
      <c r="N15476">
        <v>5116064287</v>
      </c>
      <c r="O15476">
        <v>5116064287</v>
      </c>
      <c r="P15476" s="1" t="s">
        <v>13742</v>
      </c>
      <c r="Q15476" s="1" t="s">
        <v>13742</v>
      </c>
      <c r="R15476">
        <v>831147</v>
      </c>
      <c r="S15476">
        <v>831147</v>
      </c>
      <c r="T15476" s="2" t="s">
        <v>4846</v>
      </c>
      <c r="U15476" s="2" t="s">
        <v>4846</v>
      </c>
      <c r="V15476" s="2">
        <v>45323</v>
      </c>
      <c r="W15476" s="2">
        <v>45314</v>
      </c>
    </row>
    <row r="15477" spans="1:23" x14ac:dyDescent="0.25">
      <c r="A15477" t="s">
        <v>4847</v>
      </c>
      <c r="B15477">
        <v>2067526</v>
      </c>
      <c r="C15477">
        <v>1924870</v>
      </c>
      <c r="D15477">
        <v>559</v>
      </c>
      <c r="E15477">
        <v>391</v>
      </c>
      <c r="F15477" t="s">
        <v>3036</v>
      </c>
      <c r="G15477" t="s">
        <v>3035</v>
      </c>
      <c r="H15477" t="s">
        <v>3037</v>
      </c>
      <c r="I15477" t="s">
        <v>3037</v>
      </c>
      <c r="J15477" t="s">
        <v>3036</v>
      </c>
      <c r="K15477" t="s">
        <v>3038</v>
      </c>
      <c r="L15477" t="s">
        <v>13766</v>
      </c>
      <c r="M15477" t="s">
        <v>13767</v>
      </c>
      <c r="N15477">
        <v>5011510025</v>
      </c>
      <c r="O15477">
        <v>5011510025</v>
      </c>
      <c r="P15477" s="1" t="s">
        <v>13745</v>
      </c>
      <c r="Q15477" s="1" t="s">
        <v>13745</v>
      </c>
      <c r="R15477">
        <v>831147</v>
      </c>
      <c r="S15477">
        <v>831147</v>
      </c>
      <c r="T15477" s="2" t="s">
        <v>4848</v>
      </c>
      <c r="U15477" s="2" t="s">
        <v>4848</v>
      </c>
      <c r="V15477" s="2">
        <v>45323</v>
      </c>
      <c r="W15477" s="2">
        <v>45314</v>
      </c>
    </row>
    <row r="15478" spans="1:23" x14ac:dyDescent="0.25">
      <c r="A15478" t="s">
        <v>4849</v>
      </c>
      <c r="B15478">
        <v>2067987</v>
      </c>
      <c r="C15478">
        <v>1925424</v>
      </c>
      <c r="D15478">
        <v>559</v>
      </c>
      <c r="E15478">
        <v>391</v>
      </c>
      <c r="F15478" t="s">
        <v>3036</v>
      </c>
      <c r="G15478" t="s">
        <v>3035</v>
      </c>
      <c r="H15478" t="s">
        <v>3037</v>
      </c>
      <c r="I15478" t="s">
        <v>3037</v>
      </c>
      <c r="J15478" t="s">
        <v>3036</v>
      </c>
      <c r="K15478" t="s">
        <v>3038</v>
      </c>
      <c r="L15478" t="s">
        <v>13766</v>
      </c>
      <c r="M15478" t="s">
        <v>13767</v>
      </c>
      <c r="N15478">
        <v>5011182165</v>
      </c>
      <c r="O15478">
        <v>5011182165</v>
      </c>
      <c r="P15478" s="1" t="s">
        <v>13745</v>
      </c>
      <c r="Q15478" s="1" t="s">
        <v>13745</v>
      </c>
      <c r="R15478">
        <v>831147</v>
      </c>
      <c r="S15478">
        <v>831147</v>
      </c>
      <c r="T15478" s="2" t="s">
        <v>4850</v>
      </c>
      <c r="U15478" s="2" t="s">
        <v>4850</v>
      </c>
      <c r="V15478" s="2">
        <v>45323</v>
      </c>
      <c r="W15478" s="2">
        <v>45314</v>
      </c>
    </row>
    <row r="15479" spans="1:23" x14ac:dyDescent="0.25">
      <c r="A15479" t="s">
        <v>4851</v>
      </c>
      <c r="B15479">
        <v>2061593</v>
      </c>
      <c r="C15479">
        <v>1919896</v>
      </c>
      <c r="D15479">
        <v>559</v>
      </c>
      <c r="E15479">
        <v>391</v>
      </c>
      <c r="F15479" t="s">
        <v>3036</v>
      </c>
      <c r="G15479" t="s">
        <v>3035</v>
      </c>
      <c r="H15479" t="s">
        <v>3037</v>
      </c>
      <c r="I15479" t="s">
        <v>3037</v>
      </c>
      <c r="J15479" t="s">
        <v>3036</v>
      </c>
      <c r="K15479" t="s">
        <v>3038</v>
      </c>
      <c r="L15479" t="s">
        <v>13766</v>
      </c>
      <c r="M15479" t="s">
        <v>13767</v>
      </c>
      <c r="N15479">
        <v>631715431</v>
      </c>
      <c r="O15479">
        <v>631715431</v>
      </c>
      <c r="P15479" s="1" t="s">
        <v>13740</v>
      </c>
      <c r="Q15479" s="1" t="s">
        <v>13740</v>
      </c>
      <c r="R15479">
        <v>831147</v>
      </c>
      <c r="S15479">
        <v>831147</v>
      </c>
      <c r="T15479" s="2" t="s">
        <v>4852</v>
      </c>
      <c r="U15479" s="2" t="s">
        <v>4852</v>
      </c>
      <c r="V15479" s="2">
        <v>45323</v>
      </c>
      <c r="W15479" s="2">
        <v>45314</v>
      </c>
    </row>
    <row r="15480" spans="1:23" x14ac:dyDescent="0.25">
      <c r="A15480" t="s">
        <v>4853</v>
      </c>
      <c r="B15480">
        <v>2067930</v>
      </c>
      <c r="C15480">
        <v>1925353</v>
      </c>
      <c r="D15480">
        <v>559</v>
      </c>
      <c r="E15480">
        <v>391</v>
      </c>
      <c r="F15480" t="s">
        <v>3036</v>
      </c>
      <c r="G15480" t="s">
        <v>3035</v>
      </c>
      <c r="H15480" t="s">
        <v>3037</v>
      </c>
      <c r="I15480" t="s">
        <v>3037</v>
      </c>
      <c r="J15480" t="s">
        <v>3036</v>
      </c>
      <c r="K15480" t="s">
        <v>3038</v>
      </c>
      <c r="L15480" t="s">
        <v>13766</v>
      </c>
      <c r="M15480" t="s">
        <v>13767</v>
      </c>
      <c r="N15480">
        <v>5116064290</v>
      </c>
      <c r="O15480">
        <v>5116064290</v>
      </c>
      <c r="P15480" s="1" t="s">
        <v>13742</v>
      </c>
      <c r="Q15480" s="1" t="s">
        <v>13742</v>
      </c>
      <c r="R15480">
        <v>831147</v>
      </c>
      <c r="S15480">
        <v>831147</v>
      </c>
      <c r="T15480" s="2" t="s">
        <v>4854</v>
      </c>
      <c r="U15480" s="2" t="s">
        <v>4854</v>
      </c>
      <c r="V15480" s="2">
        <v>45323</v>
      </c>
      <c r="W15480" s="2">
        <v>45314</v>
      </c>
    </row>
    <row r="15481" spans="1:23" x14ac:dyDescent="0.25">
      <c r="A15481" t="s">
        <v>4855</v>
      </c>
      <c r="B15481">
        <v>2068420</v>
      </c>
      <c r="C15481">
        <v>1957084</v>
      </c>
      <c r="D15481">
        <v>559</v>
      </c>
      <c r="E15481">
        <v>391</v>
      </c>
      <c r="F15481" t="s">
        <v>3036</v>
      </c>
      <c r="G15481" t="s">
        <v>3035</v>
      </c>
      <c r="H15481" t="s">
        <v>3037</v>
      </c>
      <c r="I15481" t="s">
        <v>3037</v>
      </c>
      <c r="J15481" t="s">
        <v>3036</v>
      </c>
      <c r="K15481" t="s">
        <v>3038</v>
      </c>
      <c r="L15481" t="s">
        <v>13766</v>
      </c>
      <c r="M15481" t="s">
        <v>13767</v>
      </c>
      <c r="N15481">
        <v>5131484493</v>
      </c>
      <c r="O15481">
        <v>5131484493</v>
      </c>
      <c r="P15481" s="1" t="s">
        <v>13735</v>
      </c>
      <c r="Q15481" s="1" t="s">
        <v>13735</v>
      </c>
      <c r="R15481">
        <v>831147</v>
      </c>
      <c r="S15481">
        <v>831147</v>
      </c>
      <c r="T15481" s="2" t="s">
        <v>4856</v>
      </c>
      <c r="U15481" s="2" t="s">
        <v>4856</v>
      </c>
      <c r="V15481" s="2">
        <v>45323</v>
      </c>
      <c r="W15481" s="2">
        <v>45314</v>
      </c>
    </row>
    <row r="15482" spans="1:23" x14ac:dyDescent="0.25">
      <c r="A15482" t="s">
        <v>4857</v>
      </c>
      <c r="B15482">
        <v>2066795</v>
      </c>
      <c r="C15482">
        <v>1924055</v>
      </c>
      <c r="D15482">
        <v>559</v>
      </c>
      <c r="E15482">
        <v>391</v>
      </c>
      <c r="F15482" t="s">
        <v>3036</v>
      </c>
      <c r="G15482" t="s">
        <v>3035</v>
      </c>
      <c r="H15482" t="s">
        <v>3037</v>
      </c>
      <c r="I15482" t="s">
        <v>3037</v>
      </c>
      <c r="J15482" t="s">
        <v>3036</v>
      </c>
      <c r="K15482" t="s">
        <v>3038</v>
      </c>
      <c r="L15482" t="s">
        <v>13766</v>
      </c>
      <c r="M15482" t="s">
        <v>13767</v>
      </c>
      <c r="N15482">
        <v>642204498</v>
      </c>
      <c r="O15482">
        <v>642204498</v>
      </c>
      <c r="P15482" s="1" t="s">
        <v>13732</v>
      </c>
      <c r="Q15482" s="1" t="s">
        <v>13732</v>
      </c>
      <c r="R15482">
        <v>831147</v>
      </c>
      <c r="S15482">
        <v>831147</v>
      </c>
      <c r="T15482" s="2" t="s">
        <v>4858</v>
      </c>
      <c r="U15482" s="2" t="s">
        <v>4858</v>
      </c>
      <c r="V15482" s="2">
        <v>45323</v>
      </c>
      <c r="W15482" s="2">
        <v>45314</v>
      </c>
    </row>
    <row r="15483" spans="1:23" x14ac:dyDescent="0.25">
      <c r="A15483" t="s">
        <v>4859</v>
      </c>
      <c r="B15483">
        <v>2062574</v>
      </c>
      <c r="C15483">
        <v>1920832</v>
      </c>
      <c r="D15483">
        <v>559</v>
      </c>
      <c r="E15483">
        <v>391</v>
      </c>
      <c r="F15483" t="s">
        <v>3036</v>
      </c>
      <c r="G15483" t="s">
        <v>3035</v>
      </c>
      <c r="H15483" t="s">
        <v>3037</v>
      </c>
      <c r="I15483" t="s">
        <v>3037</v>
      </c>
      <c r="J15483" t="s">
        <v>3036</v>
      </c>
      <c r="K15483" t="s">
        <v>3038</v>
      </c>
      <c r="L15483" t="s">
        <v>13766</v>
      </c>
      <c r="M15483" t="s">
        <v>13767</v>
      </c>
      <c r="N15483">
        <v>631702964</v>
      </c>
      <c r="O15483">
        <v>631702964</v>
      </c>
      <c r="P15483" s="1" t="s">
        <v>13740</v>
      </c>
      <c r="Q15483" s="1" t="s">
        <v>13740</v>
      </c>
      <c r="R15483">
        <v>831147</v>
      </c>
      <c r="S15483">
        <v>831147</v>
      </c>
      <c r="T15483" s="2" t="s">
        <v>4860</v>
      </c>
      <c r="U15483" s="2" t="s">
        <v>4860</v>
      </c>
      <c r="V15483" s="2">
        <v>45323</v>
      </c>
      <c r="W15483" s="2">
        <v>45314</v>
      </c>
    </row>
    <row r="15484" spans="1:23" x14ac:dyDescent="0.25">
      <c r="A15484" t="s">
        <v>4861</v>
      </c>
      <c r="B15484">
        <v>2066046</v>
      </c>
      <c r="C15484">
        <v>1923173</v>
      </c>
      <c r="D15484">
        <v>559</v>
      </c>
      <c r="E15484">
        <v>391</v>
      </c>
      <c r="F15484" t="s">
        <v>3036</v>
      </c>
      <c r="G15484" t="s">
        <v>3035</v>
      </c>
      <c r="H15484" t="s">
        <v>3037</v>
      </c>
      <c r="I15484" t="s">
        <v>3037</v>
      </c>
      <c r="J15484" t="s">
        <v>3036</v>
      </c>
      <c r="K15484" t="s">
        <v>3038</v>
      </c>
      <c r="L15484" t="s">
        <v>13766</v>
      </c>
      <c r="M15484" t="s">
        <v>13767</v>
      </c>
      <c r="N15484">
        <v>573267470</v>
      </c>
      <c r="O15484">
        <v>573267470</v>
      </c>
      <c r="P15484" s="1" t="s">
        <v>13752</v>
      </c>
      <c r="Q15484" s="1" t="s">
        <v>13752</v>
      </c>
      <c r="R15484">
        <v>831147</v>
      </c>
      <c r="S15484">
        <v>831147</v>
      </c>
      <c r="T15484" s="2" t="s">
        <v>4862</v>
      </c>
      <c r="U15484" s="2" t="s">
        <v>4862</v>
      </c>
      <c r="V15484" s="2">
        <v>45323</v>
      </c>
      <c r="W15484" s="2">
        <v>45314</v>
      </c>
    </row>
    <row r="15485" spans="1:23" x14ac:dyDescent="0.25">
      <c r="A15485" t="s">
        <v>4863</v>
      </c>
      <c r="B15485">
        <v>2062988</v>
      </c>
      <c r="C15485">
        <v>1921312</v>
      </c>
      <c r="D15485">
        <v>559</v>
      </c>
      <c r="E15485">
        <v>391</v>
      </c>
      <c r="F15485" t="s">
        <v>3036</v>
      </c>
      <c r="G15485" t="s">
        <v>3035</v>
      </c>
      <c r="H15485" t="s">
        <v>3037</v>
      </c>
      <c r="I15485" t="s">
        <v>3037</v>
      </c>
      <c r="J15485" t="s">
        <v>3036</v>
      </c>
      <c r="K15485" t="s">
        <v>3038</v>
      </c>
      <c r="L15485" t="s">
        <v>13766</v>
      </c>
      <c r="M15485" t="s">
        <v>13767</v>
      </c>
      <c r="N15485">
        <v>642216075</v>
      </c>
      <c r="O15485">
        <v>642216075</v>
      </c>
      <c r="P15485" s="1" t="s">
        <v>13732</v>
      </c>
      <c r="Q15485" s="1" t="s">
        <v>13732</v>
      </c>
      <c r="R15485">
        <v>831147</v>
      </c>
      <c r="S15485">
        <v>831147</v>
      </c>
      <c r="T15485" s="2" t="s">
        <v>4864</v>
      </c>
      <c r="U15485" s="2" t="s">
        <v>4864</v>
      </c>
      <c r="V15485" s="2">
        <v>45323</v>
      </c>
      <c r="W15485" s="2">
        <v>45314</v>
      </c>
    </row>
    <row r="15486" spans="1:23" x14ac:dyDescent="0.25">
      <c r="A15486" t="s">
        <v>4865</v>
      </c>
      <c r="B15486">
        <v>2068351</v>
      </c>
      <c r="C15486">
        <v>1944228</v>
      </c>
      <c r="D15486">
        <v>559</v>
      </c>
      <c r="E15486">
        <v>391</v>
      </c>
      <c r="F15486" t="s">
        <v>3036</v>
      </c>
      <c r="G15486" t="s">
        <v>3035</v>
      </c>
      <c r="H15486" t="s">
        <v>3037</v>
      </c>
      <c r="I15486" t="s">
        <v>3037</v>
      </c>
      <c r="J15486" t="s">
        <v>3036</v>
      </c>
      <c r="K15486" t="s">
        <v>3038</v>
      </c>
      <c r="L15486" t="s">
        <v>13766</v>
      </c>
      <c r="M15486" t="s">
        <v>13767</v>
      </c>
      <c r="N15486">
        <v>5131484901</v>
      </c>
      <c r="O15486">
        <v>5131484901</v>
      </c>
      <c r="P15486" s="1" t="s">
        <v>13735</v>
      </c>
      <c r="Q15486" s="1" t="s">
        <v>13735</v>
      </c>
      <c r="R15486">
        <v>831147</v>
      </c>
      <c r="S15486">
        <v>831147</v>
      </c>
      <c r="T15486" s="2" t="s">
        <v>4866</v>
      </c>
      <c r="U15486" s="2" t="s">
        <v>4866</v>
      </c>
      <c r="V15486" s="2">
        <v>45323</v>
      </c>
      <c r="W15486" s="2">
        <v>45314</v>
      </c>
    </row>
    <row r="15487" spans="1:23" x14ac:dyDescent="0.25">
      <c r="A15487" t="s">
        <v>4867</v>
      </c>
      <c r="B15487">
        <v>2068321</v>
      </c>
      <c r="C15487">
        <v>1937746</v>
      </c>
      <c r="D15487">
        <v>559</v>
      </c>
      <c r="E15487">
        <v>391</v>
      </c>
      <c r="F15487" t="s">
        <v>3036</v>
      </c>
      <c r="G15487" t="s">
        <v>3035</v>
      </c>
      <c r="H15487" t="s">
        <v>3037</v>
      </c>
      <c r="I15487" t="s">
        <v>3037</v>
      </c>
      <c r="J15487" t="s">
        <v>3036</v>
      </c>
      <c r="K15487" t="s">
        <v>3038</v>
      </c>
      <c r="L15487" t="s">
        <v>13766</v>
      </c>
      <c r="M15487" t="s">
        <v>13767</v>
      </c>
      <c r="N15487">
        <v>5131485032</v>
      </c>
      <c r="O15487">
        <v>5131485032</v>
      </c>
      <c r="P15487" s="1" t="s">
        <v>13735</v>
      </c>
      <c r="Q15487" s="1" t="s">
        <v>13735</v>
      </c>
      <c r="R15487">
        <v>831147</v>
      </c>
      <c r="S15487">
        <v>831147</v>
      </c>
      <c r="T15487" s="2" t="s">
        <v>4868</v>
      </c>
      <c r="U15487" s="2" t="s">
        <v>4868</v>
      </c>
      <c r="V15487" s="2">
        <v>45323</v>
      </c>
      <c r="W15487" s="2">
        <v>45314</v>
      </c>
    </row>
    <row r="15488" spans="1:23" x14ac:dyDescent="0.25">
      <c r="A15488" t="s">
        <v>4869</v>
      </c>
      <c r="B15488">
        <v>2062246</v>
      </c>
      <c r="C15488">
        <v>1920487</v>
      </c>
      <c r="D15488">
        <v>559</v>
      </c>
      <c r="E15488">
        <v>391</v>
      </c>
      <c r="F15488" t="s">
        <v>3036</v>
      </c>
      <c r="G15488" t="s">
        <v>3035</v>
      </c>
      <c r="H15488" t="s">
        <v>3037</v>
      </c>
      <c r="I15488" t="s">
        <v>3037</v>
      </c>
      <c r="J15488" t="s">
        <v>3036</v>
      </c>
      <c r="K15488" t="s">
        <v>3038</v>
      </c>
      <c r="L15488" t="s">
        <v>13766</v>
      </c>
      <c r="M15488" t="s">
        <v>13767</v>
      </c>
      <c r="N15488">
        <v>831903246</v>
      </c>
      <c r="O15488">
        <v>831903246</v>
      </c>
      <c r="P15488" s="1" t="s">
        <v>13740</v>
      </c>
      <c r="Q15488" s="1" t="s">
        <v>13740</v>
      </c>
      <c r="R15488">
        <v>831147</v>
      </c>
      <c r="S15488">
        <v>831147</v>
      </c>
      <c r="T15488" s="2" t="s">
        <v>4870</v>
      </c>
      <c r="U15488" s="2" t="s">
        <v>4870</v>
      </c>
      <c r="V15488" s="2">
        <v>45323</v>
      </c>
      <c r="W15488" s="2">
        <v>45314</v>
      </c>
    </row>
    <row r="15489" spans="1:23" x14ac:dyDescent="0.25">
      <c r="A15489" t="s">
        <v>4871</v>
      </c>
      <c r="B15489">
        <v>2066886</v>
      </c>
      <c r="C15489">
        <v>1924155</v>
      </c>
      <c r="D15489">
        <v>559</v>
      </c>
      <c r="E15489">
        <v>391</v>
      </c>
      <c r="F15489" t="s">
        <v>3036</v>
      </c>
      <c r="G15489" t="s">
        <v>3035</v>
      </c>
      <c r="H15489" t="s">
        <v>3037</v>
      </c>
      <c r="I15489" t="s">
        <v>3037</v>
      </c>
      <c r="J15489" t="s">
        <v>3036</v>
      </c>
      <c r="K15489" t="s">
        <v>3038</v>
      </c>
      <c r="L15489" t="s">
        <v>13766</v>
      </c>
      <c r="M15489" t="s">
        <v>13767</v>
      </c>
      <c r="N15489">
        <v>784932724</v>
      </c>
      <c r="O15489">
        <v>784932724</v>
      </c>
      <c r="P15489" s="1" t="s">
        <v>13734</v>
      </c>
      <c r="Q15489" s="1" t="s">
        <v>13734</v>
      </c>
      <c r="R15489">
        <v>831147</v>
      </c>
      <c r="S15489">
        <v>831147</v>
      </c>
      <c r="T15489" s="2" t="s">
        <v>4872</v>
      </c>
      <c r="U15489" s="2" t="s">
        <v>4872</v>
      </c>
      <c r="V15489" s="2">
        <v>45323</v>
      </c>
      <c r="W15489" s="2">
        <v>45314</v>
      </c>
    </row>
    <row r="15490" spans="1:23" x14ac:dyDescent="0.25">
      <c r="A15490" t="s">
        <v>4873</v>
      </c>
      <c r="B15490">
        <v>2066512</v>
      </c>
      <c r="C15490">
        <v>1923732</v>
      </c>
      <c r="D15490">
        <v>559</v>
      </c>
      <c r="E15490">
        <v>391</v>
      </c>
      <c r="F15490" t="s">
        <v>3036</v>
      </c>
      <c r="G15490" t="s">
        <v>3035</v>
      </c>
      <c r="H15490" t="s">
        <v>3037</v>
      </c>
      <c r="I15490" t="s">
        <v>3037</v>
      </c>
      <c r="J15490" t="s">
        <v>3036</v>
      </c>
      <c r="K15490" t="s">
        <v>3038</v>
      </c>
      <c r="L15490" t="s">
        <v>13766</v>
      </c>
      <c r="M15490" t="s">
        <v>13767</v>
      </c>
      <c r="N15490">
        <v>5010361421</v>
      </c>
      <c r="O15490">
        <v>5010361421</v>
      </c>
      <c r="P15490" s="1" t="s">
        <v>13737</v>
      </c>
      <c r="Q15490" s="1" t="s">
        <v>13737</v>
      </c>
      <c r="R15490">
        <v>831147</v>
      </c>
      <c r="S15490">
        <v>831147</v>
      </c>
      <c r="T15490" s="2" t="s">
        <v>4874</v>
      </c>
      <c r="U15490" s="2" t="s">
        <v>4874</v>
      </c>
      <c r="V15490" s="2">
        <v>45323</v>
      </c>
      <c r="W15490" s="2">
        <v>45314</v>
      </c>
    </row>
    <row r="15491" spans="1:23" x14ac:dyDescent="0.25">
      <c r="A15491" t="s">
        <v>4875</v>
      </c>
      <c r="B15491">
        <v>2063141</v>
      </c>
      <c r="C15491">
        <v>1921450</v>
      </c>
      <c r="D15491">
        <v>559</v>
      </c>
      <c r="E15491">
        <v>391</v>
      </c>
      <c r="F15491" t="s">
        <v>3036</v>
      </c>
      <c r="G15491" t="s">
        <v>3035</v>
      </c>
      <c r="H15491" t="s">
        <v>3037</v>
      </c>
      <c r="I15491" t="s">
        <v>3037</v>
      </c>
      <c r="J15491" t="s">
        <v>3036</v>
      </c>
      <c r="K15491" t="s">
        <v>3038</v>
      </c>
      <c r="L15491" t="s">
        <v>13766</v>
      </c>
      <c r="M15491" t="s">
        <v>13767</v>
      </c>
      <c r="N15491">
        <v>243162673</v>
      </c>
      <c r="O15491">
        <v>243162673</v>
      </c>
      <c r="P15491" s="1" t="s">
        <v>13732</v>
      </c>
      <c r="Q15491" s="1" t="s">
        <v>13732</v>
      </c>
      <c r="R15491">
        <v>831147</v>
      </c>
      <c r="S15491">
        <v>831147</v>
      </c>
      <c r="T15491" s="2" t="s">
        <v>4876</v>
      </c>
      <c r="U15491" s="2" t="s">
        <v>4876</v>
      </c>
      <c r="V15491" s="2">
        <v>45323</v>
      </c>
      <c r="W15491" s="2">
        <v>45314</v>
      </c>
    </row>
    <row r="15492" spans="1:23" x14ac:dyDescent="0.25">
      <c r="A15492" t="s">
        <v>4877</v>
      </c>
      <c r="B15492">
        <v>2068620</v>
      </c>
      <c r="C15492">
        <v>2011441</v>
      </c>
      <c r="D15492">
        <v>559</v>
      </c>
      <c r="E15492">
        <v>391</v>
      </c>
      <c r="F15492" t="s">
        <v>3036</v>
      </c>
      <c r="G15492" t="s">
        <v>3035</v>
      </c>
      <c r="H15492" t="s">
        <v>3037</v>
      </c>
      <c r="I15492" t="s">
        <v>3037</v>
      </c>
      <c r="J15492" t="s">
        <v>3036</v>
      </c>
      <c r="K15492" t="s">
        <v>3038</v>
      </c>
      <c r="L15492" t="s">
        <v>13766</v>
      </c>
      <c r="M15492" t="s">
        <v>13767</v>
      </c>
      <c r="N15492">
        <v>5131484930</v>
      </c>
      <c r="O15492">
        <v>5131484930</v>
      </c>
      <c r="P15492" s="1" t="s">
        <v>13735</v>
      </c>
      <c r="Q15492" s="1" t="s">
        <v>13735</v>
      </c>
      <c r="R15492">
        <v>831147</v>
      </c>
      <c r="S15492">
        <v>831147</v>
      </c>
      <c r="T15492" s="2" t="s">
        <v>4878</v>
      </c>
      <c r="U15492" s="2" t="s">
        <v>4878</v>
      </c>
      <c r="V15492" s="2">
        <v>45323</v>
      </c>
      <c r="W15492" s="2">
        <v>45314</v>
      </c>
    </row>
    <row r="15493" spans="1:23" x14ac:dyDescent="0.25">
      <c r="A15493" t="s">
        <v>4879</v>
      </c>
      <c r="B15493">
        <v>2067895</v>
      </c>
      <c r="C15493">
        <v>1925310</v>
      </c>
      <c r="D15493">
        <v>559</v>
      </c>
      <c r="E15493">
        <v>391</v>
      </c>
      <c r="F15493" t="s">
        <v>3036</v>
      </c>
      <c r="G15493" t="s">
        <v>3035</v>
      </c>
      <c r="H15493" t="s">
        <v>3037</v>
      </c>
      <c r="I15493" t="s">
        <v>3037</v>
      </c>
      <c r="J15493" t="s">
        <v>3036</v>
      </c>
      <c r="K15493" t="s">
        <v>3038</v>
      </c>
      <c r="L15493" t="s">
        <v>13766</v>
      </c>
      <c r="M15493" t="s">
        <v>13767</v>
      </c>
      <c r="N15493">
        <v>5011181708</v>
      </c>
      <c r="O15493">
        <v>5011181708</v>
      </c>
      <c r="P15493" s="1" t="s">
        <v>13745</v>
      </c>
      <c r="Q15493" s="1" t="s">
        <v>13745</v>
      </c>
      <c r="R15493">
        <v>831147</v>
      </c>
      <c r="S15493">
        <v>831147</v>
      </c>
      <c r="T15493" s="2" t="s">
        <v>4880</v>
      </c>
      <c r="U15493" s="2" t="s">
        <v>4880</v>
      </c>
      <c r="V15493" s="2">
        <v>45323</v>
      </c>
      <c r="W15493" s="2">
        <v>45314</v>
      </c>
    </row>
    <row r="15494" spans="1:23" x14ac:dyDescent="0.25">
      <c r="A15494" t="s">
        <v>4881</v>
      </c>
      <c r="B15494">
        <v>2062676</v>
      </c>
      <c r="C15494">
        <v>1920952</v>
      </c>
      <c r="D15494">
        <v>559</v>
      </c>
      <c r="E15494">
        <v>391</v>
      </c>
      <c r="F15494" t="s">
        <v>3036</v>
      </c>
      <c r="G15494" t="s">
        <v>3035</v>
      </c>
      <c r="H15494" t="s">
        <v>3037</v>
      </c>
      <c r="I15494" t="s">
        <v>3037</v>
      </c>
      <c r="J15494" t="s">
        <v>3036</v>
      </c>
      <c r="K15494" t="s">
        <v>3038</v>
      </c>
      <c r="L15494" t="s">
        <v>13766</v>
      </c>
      <c r="M15494" t="s">
        <v>13767</v>
      </c>
      <c r="N15494">
        <v>631724953</v>
      </c>
      <c r="O15494">
        <v>631724953</v>
      </c>
      <c r="P15494" s="1" t="s">
        <v>13744</v>
      </c>
      <c r="Q15494" s="1" t="s">
        <v>13744</v>
      </c>
      <c r="R15494">
        <v>831147</v>
      </c>
      <c r="S15494">
        <v>831147</v>
      </c>
      <c r="T15494" s="2" t="s">
        <v>4882</v>
      </c>
      <c r="U15494" s="2" t="s">
        <v>4882</v>
      </c>
      <c r="V15494" s="2">
        <v>45323</v>
      </c>
      <c r="W15494" s="2">
        <v>45314</v>
      </c>
    </row>
    <row r="15495" spans="1:23" x14ac:dyDescent="0.25">
      <c r="A15495" t="s">
        <v>4883</v>
      </c>
      <c r="B15495">
        <v>2067379</v>
      </c>
      <c r="C15495">
        <v>1924710</v>
      </c>
      <c r="D15495">
        <v>559</v>
      </c>
      <c r="E15495">
        <v>391</v>
      </c>
      <c r="F15495" t="s">
        <v>3036</v>
      </c>
      <c r="G15495" t="s">
        <v>3035</v>
      </c>
      <c r="H15495" t="s">
        <v>3037</v>
      </c>
      <c r="I15495" t="s">
        <v>3037</v>
      </c>
      <c r="J15495" t="s">
        <v>3036</v>
      </c>
      <c r="K15495" t="s">
        <v>3038</v>
      </c>
      <c r="L15495" t="s">
        <v>13766</v>
      </c>
      <c r="M15495" t="s">
        <v>13767</v>
      </c>
      <c r="N15495">
        <v>5116062231</v>
      </c>
      <c r="O15495">
        <v>5116062231</v>
      </c>
      <c r="P15495" s="1" t="s">
        <v>13742</v>
      </c>
      <c r="Q15495" s="1" t="s">
        <v>13742</v>
      </c>
      <c r="R15495">
        <v>831147</v>
      </c>
      <c r="S15495">
        <v>831147</v>
      </c>
      <c r="T15495" s="2" t="s">
        <v>4884</v>
      </c>
      <c r="U15495" s="2" t="s">
        <v>4884</v>
      </c>
      <c r="V15495" s="2">
        <v>45323</v>
      </c>
      <c r="W15495" s="2">
        <v>45314</v>
      </c>
    </row>
    <row r="15496" spans="1:23" x14ac:dyDescent="0.25">
      <c r="A15496" t="s">
        <v>4885</v>
      </c>
      <c r="B15496">
        <v>2066819</v>
      </c>
      <c r="C15496">
        <v>1924081</v>
      </c>
      <c r="D15496">
        <v>559</v>
      </c>
      <c r="E15496">
        <v>391</v>
      </c>
      <c r="F15496" t="s">
        <v>3036</v>
      </c>
      <c r="G15496" t="s">
        <v>3035</v>
      </c>
      <c r="H15496" t="s">
        <v>3037</v>
      </c>
      <c r="I15496" t="s">
        <v>3037</v>
      </c>
      <c r="J15496" t="s">
        <v>3036</v>
      </c>
      <c r="K15496" t="s">
        <v>3038</v>
      </c>
      <c r="L15496" t="s">
        <v>13766</v>
      </c>
      <c r="M15496" t="s">
        <v>13767</v>
      </c>
      <c r="N15496">
        <v>5001347139</v>
      </c>
      <c r="O15496">
        <v>5001347139</v>
      </c>
      <c r="P15496" s="1" t="s">
        <v>13743</v>
      </c>
      <c r="Q15496" s="1" t="s">
        <v>13743</v>
      </c>
      <c r="R15496">
        <v>831147</v>
      </c>
      <c r="S15496">
        <v>831147</v>
      </c>
      <c r="T15496" s="2" t="s">
        <v>4886</v>
      </c>
      <c r="U15496" s="2" t="s">
        <v>4886</v>
      </c>
      <c r="V15496" s="2">
        <v>45323</v>
      </c>
      <c r="W15496" s="2">
        <v>45314</v>
      </c>
    </row>
    <row r="15497" spans="1:23" x14ac:dyDescent="0.25">
      <c r="A15497" t="s">
        <v>4887</v>
      </c>
      <c r="B15497">
        <v>2065695</v>
      </c>
      <c r="C15497">
        <v>1922787</v>
      </c>
      <c r="D15497">
        <v>559</v>
      </c>
      <c r="E15497">
        <v>391</v>
      </c>
      <c r="F15497" t="s">
        <v>3036</v>
      </c>
      <c r="G15497" t="s">
        <v>3035</v>
      </c>
      <c r="H15497" t="s">
        <v>3037</v>
      </c>
      <c r="I15497" t="s">
        <v>3037</v>
      </c>
      <c r="J15497" t="s">
        <v>3036</v>
      </c>
      <c r="K15497" t="s">
        <v>3038</v>
      </c>
      <c r="L15497" t="s">
        <v>13766</v>
      </c>
      <c r="M15497" t="s">
        <v>13767</v>
      </c>
      <c r="N15497">
        <v>174097291</v>
      </c>
      <c r="O15497">
        <v>174097291</v>
      </c>
      <c r="P15497" s="1" t="s">
        <v>13728</v>
      </c>
      <c r="Q15497" s="1" t="s">
        <v>13728</v>
      </c>
      <c r="R15497">
        <v>831147</v>
      </c>
      <c r="S15497">
        <v>831147</v>
      </c>
      <c r="T15497" s="2" t="s">
        <v>3463</v>
      </c>
      <c r="U15497" s="2" t="s">
        <v>3463</v>
      </c>
      <c r="V15497" s="2">
        <v>45323</v>
      </c>
      <c r="W15497" s="2">
        <v>45314</v>
      </c>
    </row>
    <row r="15498" spans="1:23" x14ac:dyDescent="0.25">
      <c r="A15498" t="s">
        <v>4888</v>
      </c>
      <c r="B15498">
        <v>2067958</v>
      </c>
      <c r="C15498">
        <v>1925385</v>
      </c>
      <c r="D15498">
        <v>559</v>
      </c>
      <c r="E15498">
        <v>391</v>
      </c>
      <c r="F15498" t="s">
        <v>3036</v>
      </c>
      <c r="G15498" t="s">
        <v>3035</v>
      </c>
      <c r="H15498" t="s">
        <v>3037</v>
      </c>
      <c r="I15498" t="s">
        <v>3037</v>
      </c>
      <c r="J15498" t="s">
        <v>3036</v>
      </c>
      <c r="K15498" t="s">
        <v>3038</v>
      </c>
      <c r="L15498" t="s">
        <v>13766</v>
      </c>
      <c r="M15498" t="s">
        <v>13767</v>
      </c>
      <c r="N15498">
        <v>5011182245</v>
      </c>
      <c r="O15498">
        <v>5011182245</v>
      </c>
      <c r="P15498" s="1" t="s">
        <v>13745</v>
      </c>
      <c r="Q15498" s="1" t="s">
        <v>13745</v>
      </c>
      <c r="R15498">
        <v>831147</v>
      </c>
      <c r="S15498">
        <v>831147</v>
      </c>
      <c r="T15498" s="2" t="s">
        <v>4889</v>
      </c>
      <c r="U15498" s="2" t="s">
        <v>4889</v>
      </c>
      <c r="V15498" s="2">
        <v>45323</v>
      </c>
      <c r="W15498" s="2">
        <v>45314</v>
      </c>
    </row>
    <row r="15499" spans="1:23" x14ac:dyDescent="0.25">
      <c r="A15499" t="s">
        <v>4890</v>
      </c>
      <c r="B15499">
        <v>2067311</v>
      </c>
      <c r="C15499">
        <v>1924635</v>
      </c>
      <c r="D15499">
        <v>559</v>
      </c>
      <c r="E15499">
        <v>391</v>
      </c>
      <c r="F15499" t="s">
        <v>3036</v>
      </c>
      <c r="G15499" t="s">
        <v>3035</v>
      </c>
      <c r="H15499" t="s">
        <v>3037</v>
      </c>
      <c r="I15499" t="s">
        <v>3037</v>
      </c>
      <c r="J15499" t="s">
        <v>3036</v>
      </c>
      <c r="K15499" t="s">
        <v>3038</v>
      </c>
      <c r="L15499" t="s">
        <v>13766</v>
      </c>
      <c r="M15499" t="s">
        <v>13767</v>
      </c>
      <c r="N15499">
        <v>5116064320</v>
      </c>
      <c r="O15499">
        <v>5116064320</v>
      </c>
      <c r="P15499" s="1" t="s">
        <v>13742</v>
      </c>
      <c r="Q15499" s="1" t="s">
        <v>13742</v>
      </c>
      <c r="R15499">
        <v>831147</v>
      </c>
      <c r="S15499">
        <v>831147</v>
      </c>
      <c r="T15499" s="2" t="s">
        <v>4891</v>
      </c>
      <c r="U15499" s="2" t="s">
        <v>4891</v>
      </c>
      <c r="V15499" s="2">
        <v>45323</v>
      </c>
      <c r="W15499" s="2">
        <v>45314</v>
      </c>
    </row>
    <row r="15500" spans="1:23" x14ac:dyDescent="0.25">
      <c r="A15500" t="s">
        <v>4892</v>
      </c>
      <c r="B15500">
        <v>2062215</v>
      </c>
      <c r="C15500">
        <v>1920465</v>
      </c>
      <c r="D15500">
        <v>559</v>
      </c>
      <c r="E15500">
        <v>391</v>
      </c>
      <c r="F15500" t="s">
        <v>3036</v>
      </c>
      <c r="G15500" t="s">
        <v>3035</v>
      </c>
      <c r="H15500" t="s">
        <v>3037</v>
      </c>
      <c r="I15500" t="s">
        <v>3037</v>
      </c>
      <c r="J15500" t="s">
        <v>3036</v>
      </c>
      <c r="K15500" t="s">
        <v>3038</v>
      </c>
      <c r="L15500" t="s">
        <v>13766</v>
      </c>
      <c r="M15500" t="s">
        <v>13767</v>
      </c>
      <c r="N15500">
        <v>631705654</v>
      </c>
      <c r="O15500">
        <v>631705654</v>
      </c>
      <c r="P15500" s="1" t="s">
        <v>13740</v>
      </c>
      <c r="Q15500" s="1" t="s">
        <v>13740</v>
      </c>
      <c r="R15500">
        <v>831147</v>
      </c>
      <c r="S15500">
        <v>831147</v>
      </c>
      <c r="T15500" s="2" t="s">
        <v>4893</v>
      </c>
      <c r="U15500" s="2" t="s">
        <v>4893</v>
      </c>
      <c r="V15500" s="2">
        <v>45323</v>
      </c>
      <c r="W15500" s="2">
        <v>45314</v>
      </c>
    </row>
    <row r="15501" spans="1:23" x14ac:dyDescent="0.25">
      <c r="A15501" t="s">
        <v>4894</v>
      </c>
      <c r="B15501">
        <v>2061222</v>
      </c>
      <c r="C15501">
        <v>1919478</v>
      </c>
      <c r="D15501">
        <v>559</v>
      </c>
      <c r="E15501">
        <v>391</v>
      </c>
      <c r="F15501" t="s">
        <v>3036</v>
      </c>
      <c r="G15501" t="s">
        <v>3035</v>
      </c>
      <c r="H15501" t="s">
        <v>3037</v>
      </c>
      <c r="I15501" t="s">
        <v>3037</v>
      </c>
      <c r="J15501" t="s">
        <v>3036</v>
      </c>
      <c r="K15501" t="s">
        <v>3038</v>
      </c>
      <c r="L15501" t="s">
        <v>13766</v>
      </c>
      <c r="M15501" t="s">
        <v>13767</v>
      </c>
      <c r="N15501">
        <v>491688382</v>
      </c>
      <c r="O15501">
        <v>491688382</v>
      </c>
      <c r="P15501" s="1" t="s">
        <v>13733</v>
      </c>
      <c r="Q15501" s="1" t="s">
        <v>13733</v>
      </c>
      <c r="R15501">
        <v>831147</v>
      </c>
      <c r="S15501">
        <v>831147</v>
      </c>
      <c r="T15501" s="2" t="s">
        <v>4895</v>
      </c>
      <c r="U15501" s="2" t="s">
        <v>4895</v>
      </c>
      <c r="V15501" s="2">
        <v>45323</v>
      </c>
      <c r="W15501" s="2">
        <v>45314</v>
      </c>
    </row>
    <row r="15502" spans="1:23" x14ac:dyDescent="0.25">
      <c r="A15502" t="s">
        <v>4896</v>
      </c>
      <c r="B15502">
        <v>2062233</v>
      </c>
      <c r="C15502">
        <v>1920476</v>
      </c>
      <c r="D15502">
        <v>559</v>
      </c>
      <c r="E15502">
        <v>391</v>
      </c>
      <c r="F15502" t="s">
        <v>3036</v>
      </c>
      <c r="G15502" t="s">
        <v>3035</v>
      </c>
      <c r="H15502" t="s">
        <v>3037</v>
      </c>
      <c r="I15502" t="s">
        <v>3037</v>
      </c>
      <c r="J15502" t="s">
        <v>3036</v>
      </c>
      <c r="K15502" t="s">
        <v>3038</v>
      </c>
      <c r="L15502" t="s">
        <v>13766</v>
      </c>
      <c r="M15502" t="s">
        <v>13767</v>
      </c>
      <c r="N15502">
        <v>631690936</v>
      </c>
      <c r="O15502">
        <v>631690936</v>
      </c>
      <c r="P15502" s="1" t="s">
        <v>13740</v>
      </c>
      <c r="Q15502" s="1" t="s">
        <v>13740</v>
      </c>
      <c r="R15502">
        <v>831147</v>
      </c>
      <c r="S15502">
        <v>831147</v>
      </c>
      <c r="T15502" s="2" t="s">
        <v>4897</v>
      </c>
      <c r="U15502" s="2" t="s">
        <v>4897</v>
      </c>
      <c r="V15502" s="2">
        <v>45323</v>
      </c>
      <c r="W15502" s="2">
        <v>45314</v>
      </c>
    </row>
    <row r="15503" spans="1:23" x14ac:dyDescent="0.25">
      <c r="A15503" t="s">
        <v>4898</v>
      </c>
      <c r="B15503">
        <v>2061296</v>
      </c>
      <c r="C15503">
        <v>1919558</v>
      </c>
      <c r="D15503">
        <v>559</v>
      </c>
      <c r="E15503">
        <v>391</v>
      </c>
      <c r="F15503" t="s">
        <v>3036</v>
      </c>
      <c r="G15503" t="s">
        <v>3035</v>
      </c>
      <c r="H15503" t="s">
        <v>3037</v>
      </c>
      <c r="I15503" t="s">
        <v>3037</v>
      </c>
      <c r="J15503" t="s">
        <v>3036</v>
      </c>
      <c r="K15503" t="s">
        <v>3038</v>
      </c>
      <c r="L15503" t="s">
        <v>13766</v>
      </c>
      <c r="M15503" t="s">
        <v>13767</v>
      </c>
      <c r="N15503">
        <v>631716318</v>
      </c>
      <c r="O15503">
        <v>631716318</v>
      </c>
      <c r="P15503" s="1" t="s">
        <v>13740</v>
      </c>
      <c r="Q15503" s="1" t="s">
        <v>13740</v>
      </c>
      <c r="R15503">
        <v>831147</v>
      </c>
      <c r="S15503">
        <v>831147</v>
      </c>
      <c r="T15503" s="2" t="s">
        <v>4899</v>
      </c>
      <c r="U15503" s="2" t="s">
        <v>4899</v>
      </c>
      <c r="V15503" s="2">
        <v>45323</v>
      </c>
      <c r="W15503" s="2">
        <v>45314</v>
      </c>
    </row>
    <row r="15504" spans="1:23" x14ac:dyDescent="0.25">
      <c r="A15504" t="s">
        <v>4900</v>
      </c>
      <c r="B15504">
        <v>2061371</v>
      </c>
      <c r="C15504">
        <v>1919637</v>
      </c>
      <c r="D15504">
        <v>559</v>
      </c>
      <c r="E15504">
        <v>391</v>
      </c>
      <c r="F15504" t="s">
        <v>3036</v>
      </c>
      <c r="G15504" t="s">
        <v>3035</v>
      </c>
      <c r="H15504" t="s">
        <v>3037</v>
      </c>
      <c r="I15504" t="s">
        <v>3037</v>
      </c>
      <c r="J15504" t="s">
        <v>3036</v>
      </c>
      <c r="K15504" t="s">
        <v>3038</v>
      </c>
      <c r="L15504" t="s">
        <v>13766</v>
      </c>
      <c r="M15504" t="s">
        <v>13767</v>
      </c>
      <c r="N15504">
        <v>631715357</v>
      </c>
      <c r="O15504">
        <v>631715357</v>
      </c>
      <c r="P15504" s="1" t="s">
        <v>13740</v>
      </c>
      <c r="Q15504" s="1" t="s">
        <v>13740</v>
      </c>
      <c r="R15504">
        <v>831147</v>
      </c>
      <c r="S15504">
        <v>831147</v>
      </c>
      <c r="T15504" s="2" t="s">
        <v>4901</v>
      </c>
      <c r="U15504" s="2" t="s">
        <v>4901</v>
      </c>
      <c r="V15504" s="2">
        <v>45323</v>
      </c>
      <c r="W15504" s="2">
        <v>45314</v>
      </c>
    </row>
    <row r="15505" spans="1:23" x14ac:dyDescent="0.25">
      <c r="A15505" t="s">
        <v>4902</v>
      </c>
      <c r="B15505">
        <v>2062375</v>
      </c>
      <c r="C15505">
        <v>1920621</v>
      </c>
      <c r="D15505">
        <v>559</v>
      </c>
      <c r="E15505">
        <v>391</v>
      </c>
      <c r="F15505" t="s">
        <v>3036</v>
      </c>
      <c r="G15505" t="s">
        <v>3035</v>
      </c>
      <c r="H15505" t="s">
        <v>3037</v>
      </c>
      <c r="I15505" t="s">
        <v>3037</v>
      </c>
      <c r="J15505" t="s">
        <v>3036</v>
      </c>
      <c r="K15505" t="s">
        <v>3038</v>
      </c>
      <c r="L15505" t="s">
        <v>13766</v>
      </c>
      <c r="M15505" t="s">
        <v>13767</v>
      </c>
      <c r="N15505">
        <v>631690938</v>
      </c>
      <c r="O15505">
        <v>631690938</v>
      </c>
      <c r="P15505" s="1" t="s">
        <v>13740</v>
      </c>
      <c r="Q15505" s="1" t="s">
        <v>13740</v>
      </c>
      <c r="R15505">
        <v>831147</v>
      </c>
      <c r="S15505">
        <v>831147</v>
      </c>
      <c r="T15505" s="2" t="s">
        <v>4903</v>
      </c>
      <c r="U15505" s="2" t="s">
        <v>4903</v>
      </c>
      <c r="V15505" s="2">
        <v>45323</v>
      </c>
      <c r="W15505" s="2">
        <v>45314</v>
      </c>
    </row>
    <row r="15506" spans="1:23" x14ac:dyDescent="0.25">
      <c r="A15506" t="s">
        <v>4904</v>
      </c>
      <c r="B15506">
        <v>2067620</v>
      </c>
      <c r="C15506">
        <v>1924972</v>
      </c>
      <c r="D15506">
        <v>559</v>
      </c>
      <c r="E15506">
        <v>391</v>
      </c>
      <c r="F15506" t="s">
        <v>3036</v>
      </c>
      <c r="G15506" t="s">
        <v>3035</v>
      </c>
      <c r="H15506" t="s">
        <v>3037</v>
      </c>
      <c r="I15506" t="s">
        <v>3037</v>
      </c>
      <c r="J15506" t="s">
        <v>3036</v>
      </c>
      <c r="K15506" t="s">
        <v>3038</v>
      </c>
      <c r="L15506" t="s">
        <v>13766</v>
      </c>
      <c r="M15506" t="s">
        <v>13767</v>
      </c>
      <c r="N15506">
        <v>5130932177</v>
      </c>
      <c r="O15506">
        <v>5130932177</v>
      </c>
      <c r="P15506" s="1" t="s">
        <v>13729</v>
      </c>
      <c r="Q15506" s="1" t="s">
        <v>13729</v>
      </c>
      <c r="R15506">
        <v>831147</v>
      </c>
      <c r="S15506">
        <v>831147</v>
      </c>
      <c r="T15506" s="2" t="s">
        <v>4905</v>
      </c>
      <c r="U15506" s="2" t="s">
        <v>4905</v>
      </c>
      <c r="V15506" s="2">
        <v>45323</v>
      </c>
      <c r="W15506" s="2">
        <v>45314</v>
      </c>
    </row>
    <row r="15507" spans="1:23" x14ac:dyDescent="0.25">
      <c r="A15507" t="s">
        <v>4906</v>
      </c>
      <c r="B15507">
        <v>2067395</v>
      </c>
      <c r="C15507">
        <v>1924726</v>
      </c>
      <c r="D15507">
        <v>559</v>
      </c>
      <c r="E15507">
        <v>391</v>
      </c>
      <c r="F15507" t="s">
        <v>3036</v>
      </c>
      <c r="G15507" t="s">
        <v>3035</v>
      </c>
      <c r="H15507" t="s">
        <v>3037</v>
      </c>
      <c r="I15507" t="s">
        <v>3037</v>
      </c>
      <c r="J15507" t="s">
        <v>3036</v>
      </c>
      <c r="K15507" t="s">
        <v>3038</v>
      </c>
      <c r="L15507" t="s">
        <v>13766</v>
      </c>
      <c r="M15507" t="s">
        <v>13767</v>
      </c>
      <c r="N15507">
        <v>5116064250</v>
      </c>
      <c r="O15507">
        <v>5116064250</v>
      </c>
      <c r="P15507" s="1" t="s">
        <v>13742</v>
      </c>
      <c r="Q15507" s="1" t="s">
        <v>13742</v>
      </c>
      <c r="R15507">
        <v>831147</v>
      </c>
      <c r="S15507">
        <v>831147</v>
      </c>
      <c r="T15507" s="2" t="s">
        <v>4907</v>
      </c>
      <c r="U15507" s="2" t="s">
        <v>4907</v>
      </c>
      <c r="V15507" s="2">
        <v>45323</v>
      </c>
      <c r="W15507" s="2">
        <v>45314</v>
      </c>
    </row>
    <row r="15508" spans="1:23" x14ac:dyDescent="0.25">
      <c r="A15508" t="s">
        <v>4908</v>
      </c>
      <c r="B15508">
        <v>2066003</v>
      </c>
      <c r="C15508">
        <v>1923130</v>
      </c>
      <c r="D15508">
        <v>559</v>
      </c>
      <c r="E15508">
        <v>391</v>
      </c>
      <c r="F15508" t="s">
        <v>3036</v>
      </c>
      <c r="G15508" t="s">
        <v>3035</v>
      </c>
      <c r="H15508" t="s">
        <v>3037</v>
      </c>
      <c r="I15508" t="s">
        <v>3037</v>
      </c>
      <c r="J15508" t="s">
        <v>3036</v>
      </c>
      <c r="K15508" t="s">
        <v>3038</v>
      </c>
      <c r="L15508" t="s">
        <v>13766</v>
      </c>
      <c r="M15508" t="s">
        <v>13767</v>
      </c>
      <c r="N15508">
        <v>573266132</v>
      </c>
      <c r="O15508">
        <v>573266132</v>
      </c>
      <c r="P15508" s="1" t="s">
        <v>13752</v>
      </c>
      <c r="Q15508" s="1" t="s">
        <v>13752</v>
      </c>
      <c r="R15508">
        <v>831147</v>
      </c>
      <c r="S15508">
        <v>831147</v>
      </c>
      <c r="T15508" s="2" t="s">
        <v>4909</v>
      </c>
      <c r="U15508" s="2" t="s">
        <v>4909</v>
      </c>
      <c r="V15508" s="2">
        <v>45323</v>
      </c>
      <c r="W15508" s="2">
        <v>45314</v>
      </c>
    </row>
    <row r="15509" spans="1:23" x14ac:dyDescent="0.25">
      <c r="A15509" t="s">
        <v>4910</v>
      </c>
      <c r="B15509">
        <v>2063545</v>
      </c>
      <c r="C15509">
        <v>1921793</v>
      </c>
      <c r="D15509">
        <v>559</v>
      </c>
      <c r="E15509">
        <v>391</v>
      </c>
      <c r="F15509" t="s">
        <v>3036</v>
      </c>
      <c r="G15509" t="s">
        <v>3035</v>
      </c>
      <c r="H15509" t="s">
        <v>3037</v>
      </c>
      <c r="I15509" t="s">
        <v>3037</v>
      </c>
      <c r="J15509" t="s">
        <v>3036</v>
      </c>
      <c r="K15509" t="s">
        <v>3038</v>
      </c>
      <c r="L15509" t="s">
        <v>13766</v>
      </c>
      <c r="M15509" t="s">
        <v>13767</v>
      </c>
      <c r="N15509">
        <v>642203948</v>
      </c>
      <c r="O15509">
        <v>642203948</v>
      </c>
      <c r="P15509" s="1" t="s">
        <v>13732</v>
      </c>
      <c r="Q15509" s="1" t="s">
        <v>13732</v>
      </c>
      <c r="R15509">
        <v>831147</v>
      </c>
      <c r="S15509">
        <v>831147</v>
      </c>
      <c r="T15509" s="2" t="s">
        <v>4911</v>
      </c>
      <c r="U15509" s="2" t="s">
        <v>4911</v>
      </c>
      <c r="V15509" s="2">
        <v>45323</v>
      </c>
      <c r="W15509" s="2">
        <v>45314</v>
      </c>
    </row>
    <row r="15510" spans="1:23" x14ac:dyDescent="0.25">
      <c r="A15510" t="s">
        <v>4912</v>
      </c>
      <c r="B15510">
        <v>2065834</v>
      </c>
      <c r="C15510">
        <v>1922942</v>
      </c>
      <c r="D15510">
        <v>559</v>
      </c>
      <c r="E15510">
        <v>391</v>
      </c>
      <c r="F15510" t="s">
        <v>3036</v>
      </c>
      <c r="G15510" t="s">
        <v>3035</v>
      </c>
      <c r="H15510" t="s">
        <v>3037</v>
      </c>
      <c r="I15510" t="s">
        <v>3037</v>
      </c>
      <c r="J15510" t="s">
        <v>3036</v>
      </c>
      <c r="K15510" t="s">
        <v>3038</v>
      </c>
      <c r="L15510" t="s">
        <v>13766</v>
      </c>
      <c r="M15510" t="s">
        <v>13767</v>
      </c>
      <c r="N15510">
        <v>573266379</v>
      </c>
      <c r="O15510">
        <v>573266379</v>
      </c>
      <c r="P15510" s="1" t="s">
        <v>13752</v>
      </c>
      <c r="Q15510" s="1" t="s">
        <v>13752</v>
      </c>
      <c r="R15510">
        <v>831147</v>
      </c>
      <c r="S15510">
        <v>831147</v>
      </c>
      <c r="T15510" s="2" t="s">
        <v>4913</v>
      </c>
      <c r="U15510" s="2" t="s">
        <v>4913</v>
      </c>
      <c r="V15510" s="2">
        <v>45323</v>
      </c>
      <c r="W15510" s="2">
        <v>45314</v>
      </c>
    </row>
    <row r="15511" spans="1:23" x14ac:dyDescent="0.25">
      <c r="A15511" t="s">
        <v>4914</v>
      </c>
      <c r="B15511">
        <v>2066868</v>
      </c>
      <c r="C15511">
        <v>1924137</v>
      </c>
      <c r="D15511">
        <v>559</v>
      </c>
      <c r="E15511">
        <v>391</v>
      </c>
      <c r="F15511" t="s">
        <v>3036</v>
      </c>
      <c r="G15511" t="s">
        <v>3035</v>
      </c>
      <c r="H15511" t="s">
        <v>3037</v>
      </c>
      <c r="I15511" t="s">
        <v>3037</v>
      </c>
      <c r="J15511" t="s">
        <v>3036</v>
      </c>
      <c r="K15511" t="s">
        <v>3038</v>
      </c>
      <c r="L15511" t="s">
        <v>13766</v>
      </c>
      <c r="M15511" t="s">
        <v>13767</v>
      </c>
      <c r="N15511">
        <v>784932537</v>
      </c>
      <c r="O15511">
        <v>784932537</v>
      </c>
      <c r="P15511" s="1" t="s">
        <v>13734</v>
      </c>
      <c r="Q15511" s="1" t="s">
        <v>13734</v>
      </c>
      <c r="R15511">
        <v>831147</v>
      </c>
      <c r="S15511">
        <v>831147</v>
      </c>
      <c r="T15511" s="2" t="s">
        <v>4915</v>
      </c>
      <c r="U15511" s="2" t="s">
        <v>4915</v>
      </c>
      <c r="V15511" s="2">
        <v>45323</v>
      </c>
      <c r="W15511" s="2">
        <v>45314</v>
      </c>
    </row>
    <row r="15512" spans="1:23" x14ac:dyDescent="0.25">
      <c r="A15512" t="s">
        <v>4916</v>
      </c>
      <c r="B15512">
        <v>2066226</v>
      </c>
      <c r="C15512">
        <v>1923379</v>
      </c>
      <c r="D15512">
        <v>559</v>
      </c>
      <c r="E15512">
        <v>391</v>
      </c>
      <c r="F15512" t="s">
        <v>3036</v>
      </c>
      <c r="G15512" t="s">
        <v>3035</v>
      </c>
      <c r="H15512" t="s">
        <v>3037</v>
      </c>
      <c r="I15512" t="s">
        <v>3037</v>
      </c>
      <c r="J15512" t="s">
        <v>3036</v>
      </c>
      <c r="K15512" t="s">
        <v>3038</v>
      </c>
      <c r="L15512" t="s">
        <v>13766</v>
      </c>
      <c r="M15512" t="s">
        <v>13767</v>
      </c>
      <c r="N15512">
        <v>184907218</v>
      </c>
      <c r="O15512">
        <v>184907218</v>
      </c>
      <c r="P15512" s="1" t="s">
        <v>13734</v>
      </c>
      <c r="Q15512" s="1" t="s">
        <v>13734</v>
      </c>
      <c r="R15512">
        <v>831147</v>
      </c>
      <c r="S15512">
        <v>831147</v>
      </c>
      <c r="T15512" s="2" t="s">
        <v>4917</v>
      </c>
      <c r="U15512" s="2" t="s">
        <v>4917</v>
      </c>
      <c r="V15512" s="2">
        <v>45323</v>
      </c>
      <c r="W15512" s="2">
        <v>45314</v>
      </c>
    </row>
    <row r="15513" spans="1:23" x14ac:dyDescent="0.25">
      <c r="A15513" t="s">
        <v>4918</v>
      </c>
      <c r="B15513">
        <v>2063809</v>
      </c>
      <c r="C15513">
        <v>1922155</v>
      </c>
      <c r="D15513">
        <v>559</v>
      </c>
      <c r="E15513">
        <v>391</v>
      </c>
      <c r="F15513" t="s">
        <v>3036</v>
      </c>
      <c r="G15513" t="s">
        <v>3035</v>
      </c>
      <c r="H15513" t="s">
        <v>3037</v>
      </c>
      <c r="I15513" t="s">
        <v>3037</v>
      </c>
      <c r="J15513" t="s">
        <v>3036</v>
      </c>
      <c r="K15513" t="s">
        <v>3038</v>
      </c>
      <c r="L15513" t="s">
        <v>13766</v>
      </c>
      <c r="M15513" t="s">
        <v>13767</v>
      </c>
      <c r="N15513">
        <v>243163777</v>
      </c>
      <c r="O15513">
        <v>243163777</v>
      </c>
      <c r="P15513" s="1" t="s">
        <v>13732</v>
      </c>
      <c r="Q15513" s="1" t="s">
        <v>13732</v>
      </c>
      <c r="R15513">
        <v>831147</v>
      </c>
      <c r="S15513">
        <v>831147</v>
      </c>
      <c r="T15513" s="2" t="s">
        <v>4919</v>
      </c>
      <c r="U15513" s="2" t="s">
        <v>4919</v>
      </c>
      <c r="V15513" s="2">
        <v>45323</v>
      </c>
      <c r="W15513" s="2">
        <v>45314</v>
      </c>
    </row>
    <row r="15514" spans="1:23" x14ac:dyDescent="0.25">
      <c r="A15514" t="s">
        <v>4920</v>
      </c>
      <c r="B15514">
        <v>2068628</v>
      </c>
      <c r="C15514">
        <v>2013107</v>
      </c>
      <c r="D15514">
        <v>559</v>
      </c>
      <c r="E15514">
        <v>391</v>
      </c>
      <c r="F15514" t="s">
        <v>3036</v>
      </c>
      <c r="G15514" t="s">
        <v>3035</v>
      </c>
      <c r="H15514" t="s">
        <v>3037</v>
      </c>
      <c r="I15514" t="s">
        <v>3037</v>
      </c>
      <c r="J15514" t="s">
        <v>3036</v>
      </c>
      <c r="K15514" t="s">
        <v>3038</v>
      </c>
      <c r="L15514" t="s">
        <v>13766</v>
      </c>
      <c r="M15514" t="s">
        <v>13767</v>
      </c>
      <c r="N15514">
        <v>5131484929</v>
      </c>
      <c r="O15514">
        <v>5131484929</v>
      </c>
      <c r="P15514" s="1" t="s">
        <v>13735</v>
      </c>
      <c r="Q15514" s="1" t="s">
        <v>13735</v>
      </c>
      <c r="R15514">
        <v>831147</v>
      </c>
      <c r="S15514">
        <v>831147</v>
      </c>
      <c r="T15514" s="2" t="s">
        <v>4921</v>
      </c>
      <c r="U15514" s="2" t="s">
        <v>4921</v>
      </c>
      <c r="V15514" s="2">
        <v>45323</v>
      </c>
      <c r="W15514" s="2">
        <v>45314</v>
      </c>
    </row>
    <row r="15515" spans="1:23" x14ac:dyDescent="0.25">
      <c r="A15515" t="s">
        <v>4922</v>
      </c>
      <c r="B15515">
        <v>2063108</v>
      </c>
      <c r="C15515">
        <v>1921419</v>
      </c>
      <c r="D15515">
        <v>559</v>
      </c>
      <c r="E15515">
        <v>391</v>
      </c>
      <c r="F15515" t="s">
        <v>3036</v>
      </c>
      <c r="G15515" t="s">
        <v>3035</v>
      </c>
      <c r="H15515" t="s">
        <v>3037</v>
      </c>
      <c r="I15515" t="s">
        <v>3037</v>
      </c>
      <c r="J15515" t="s">
        <v>3036</v>
      </c>
      <c r="K15515" t="s">
        <v>3038</v>
      </c>
      <c r="L15515" t="s">
        <v>13766</v>
      </c>
      <c r="M15515" t="s">
        <v>13767</v>
      </c>
      <c r="N15515">
        <v>243162954</v>
      </c>
      <c r="O15515">
        <v>243162954</v>
      </c>
      <c r="P15515" s="1" t="s">
        <v>13732</v>
      </c>
      <c r="Q15515" s="1" t="s">
        <v>13732</v>
      </c>
      <c r="R15515">
        <v>831147</v>
      </c>
      <c r="S15515">
        <v>831147</v>
      </c>
      <c r="T15515" s="2" t="s">
        <v>4923</v>
      </c>
      <c r="U15515" s="2" t="s">
        <v>4923</v>
      </c>
      <c r="V15515" s="2">
        <v>45323</v>
      </c>
      <c r="W15515" s="2">
        <v>45314</v>
      </c>
    </row>
    <row r="15516" spans="1:23" x14ac:dyDescent="0.25">
      <c r="A15516" t="s">
        <v>4924</v>
      </c>
      <c r="B15516">
        <v>2062784</v>
      </c>
      <c r="C15516">
        <v>1921080</v>
      </c>
      <c r="D15516">
        <v>559</v>
      </c>
      <c r="E15516">
        <v>391</v>
      </c>
      <c r="F15516" t="s">
        <v>3036</v>
      </c>
      <c r="G15516" t="s">
        <v>3035</v>
      </c>
      <c r="H15516" t="s">
        <v>3037</v>
      </c>
      <c r="I15516" t="s">
        <v>3037</v>
      </c>
      <c r="J15516" t="s">
        <v>3036</v>
      </c>
      <c r="K15516" t="s">
        <v>3038</v>
      </c>
      <c r="L15516" t="s">
        <v>13766</v>
      </c>
      <c r="M15516" t="s">
        <v>13767</v>
      </c>
      <c r="N15516">
        <v>631703801</v>
      </c>
      <c r="O15516">
        <v>631703801</v>
      </c>
      <c r="P15516" s="1" t="s">
        <v>13740</v>
      </c>
      <c r="Q15516" s="1" t="s">
        <v>13740</v>
      </c>
      <c r="R15516">
        <v>831147</v>
      </c>
      <c r="S15516">
        <v>831147</v>
      </c>
      <c r="T15516" s="2" t="s">
        <v>4925</v>
      </c>
      <c r="U15516" s="2" t="s">
        <v>4925</v>
      </c>
      <c r="V15516" s="2">
        <v>45323</v>
      </c>
      <c r="W15516" s="2">
        <v>45314</v>
      </c>
    </row>
    <row r="15517" spans="1:23" x14ac:dyDescent="0.25">
      <c r="A15517" t="s">
        <v>4926</v>
      </c>
      <c r="B15517">
        <v>2067325</v>
      </c>
      <c r="C15517">
        <v>1924654</v>
      </c>
      <c r="D15517">
        <v>559</v>
      </c>
      <c r="E15517">
        <v>391</v>
      </c>
      <c r="F15517" t="s">
        <v>3036</v>
      </c>
      <c r="G15517" t="s">
        <v>3035</v>
      </c>
      <c r="H15517" t="s">
        <v>3037</v>
      </c>
      <c r="I15517" t="s">
        <v>3037</v>
      </c>
      <c r="J15517" t="s">
        <v>3036</v>
      </c>
      <c r="K15517" t="s">
        <v>3038</v>
      </c>
      <c r="L15517" t="s">
        <v>13766</v>
      </c>
      <c r="M15517" t="s">
        <v>13767</v>
      </c>
      <c r="N15517">
        <v>5116064391</v>
      </c>
      <c r="O15517">
        <v>5116064391</v>
      </c>
      <c r="P15517" s="1" t="s">
        <v>13742</v>
      </c>
      <c r="Q15517" s="1" t="s">
        <v>13742</v>
      </c>
      <c r="R15517">
        <v>831147</v>
      </c>
      <c r="S15517">
        <v>831147</v>
      </c>
      <c r="T15517" s="2" t="s">
        <v>4927</v>
      </c>
      <c r="U15517" s="2" t="s">
        <v>4927</v>
      </c>
      <c r="V15517" s="2">
        <v>45323</v>
      </c>
      <c r="W15517" s="2">
        <v>45314</v>
      </c>
    </row>
    <row r="15518" spans="1:23" x14ac:dyDescent="0.25">
      <c r="A15518" t="s">
        <v>4928</v>
      </c>
      <c r="B15518">
        <v>2062263</v>
      </c>
      <c r="C15518">
        <v>1920503</v>
      </c>
      <c r="D15518">
        <v>559</v>
      </c>
      <c r="E15518">
        <v>391</v>
      </c>
      <c r="F15518" t="s">
        <v>3036</v>
      </c>
      <c r="G15518" t="s">
        <v>3035</v>
      </c>
      <c r="H15518" t="s">
        <v>3037</v>
      </c>
      <c r="I15518" t="s">
        <v>3037</v>
      </c>
      <c r="J15518" t="s">
        <v>3036</v>
      </c>
      <c r="K15518" t="s">
        <v>3038</v>
      </c>
      <c r="L15518" t="s">
        <v>13766</v>
      </c>
      <c r="M15518" t="s">
        <v>13767</v>
      </c>
      <c r="N15518">
        <v>631690932</v>
      </c>
      <c r="O15518">
        <v>631690932</v>
      </c>
      <c r="P15518" s="1" t="s">
        <v>13740</v>
      </c>
      <c r="Q15518" s="1" t="s">
        <v>13740</v>
      </c>
      <c r="R15518">
        <v>831147</v>
      </c>
      <c r="S15518">
        <v>831147</v>
      </c>
      <c r="T15518" s="2" t="s">
        <v>4929</v>
      </c>
      <c r="U15518" s="2" t="s">
        <v>4929</v>
      </c>
      <c r="V15518" s="2">
        <v>45323</v>
      </c>
      <c r="W15518" s="2">
        <v>45314</v>
      </c>
    </row>
    <row r="15519" spans="1:23" x14ac:dyDescent="0.25">
      <c r="A15519" t="s">
        <v>4930</v>
      </c>
      <c r="B15519">
        <v>2067691</v>
      </c>
      <c r="C15519">
        <v>1925049</v>
      </c>
      <c r="D15519">
        <v>559</v>
      </c>
      <c r="E15519">
        <v>391</v>
      </c>
      <c r="F15519" t="s">
        <v>3036</v>
      </c>
      <c r="G15519" t="s">
        <v>3035</v>
      </c>
      <c r="H15519" t="s">
        <v>3037</v>
      </c>
      <c r="I15519" t="s">
        <v>3037</v>
      </c>
      <c r="J15519" t="s">
        <v>3036</v>
      </c>
      <c r="K15519" t="s">
        <v>3038</v>
      </c>
      <c r="L15519" t="s">
        <v>13766</v>
      </c>
      <c r="M15519" t="s">
        <v>13767</v>
      </c>
      <c r="N15519">
        <v>5116062474</v>
      </c>
      <c r="O15519">
        <v>5116062474</v>
      </c>
      <c r="P15519" s="1" t="s">
        <v>13742</v>
      </c>
      <c r="Q15519" s="1" t="s">
        <v>13742</v>
      </c>
      <c r="R15519">
        <v>831147</v>
      </c>
      <c r="S15519">
        <v>831147</v>
      </c>
      <c r="T15519" s="2" t="s">
        <v>4931</v>
      </c>
      <c r="U15519" s="2" t="s">
        <v>4931</v>
      </c>
      <c r="V15519" s="2">
        <v>45323</v>
      </c>
      <c r="W15519" s="2">
        <v>45314</v>
      </c>
    </row>
    <row r="15520" spans="1:23" x14ac:dyDescent="0.25">
      <c r="A15520" t="s">
        <v>4932</v>
      </c>
      <c r="B15520">
        <v>2068230</v>
      </c>
      <c r="C15520">
        <v>1925675</v>
      </c>
      <c r="D15520">
        <v>559</v>
      </c>
      <c r="E15520">
        <v>391</v>
      </c>
      <c r="F15520" t="s">
        <v>3036</v>
      </c>
      <c r="G15520" t="s">
        <v>3035</v>
      </c>
      <c r="H15520" t="s">
        <v>3037</v>
      </c>
      <c r="I15520" t="s">
        <v>3037</v>
      </c>
      <c r="J15520" t="s">
        <v>3036</v>
      </c>
      <c r="K15520" t="s">
        <v>3038</v>
      </c>
      <c r="L15520" t="s">
        <v>13766</v>
      </c>
      <c r="M15520" t="s">
        <v>13767</v>
      </c>
      <c r="N15520">
        <v>5131484085</v>
      </c>
      <c r="O15520">
        <v>5131484085</v>
      </c>
      <c r="P15520" s="1" t="s">
        <v>13735</v>
      </c>
      <c r="Q15520" s="1" t="s">
        <v>13735</v>
      </c>
      <c r="R15520">
        <v>831147</v>
      </c>
      <c r="S15520">
        <v>831147</v>
      </c>
      <c r="T15520" s="2" t="s">
        <v>4933</v>
      </c>
      <c r="U15520" s="2" t="s">
        <v>4933</v>
      </c>
      <c r="V15520" s="2">
        <v>45323</v>
      </c>
      <c r="W15520" s="2">
        <v>45314</v>
      </c>
    </row>
    <row r="15521" spans="1:23" x14ac:dyDescent="0.25">
      <c r="A15521" t="s">
        <v>4934</v>
      </c>
      <c r="B15521">
        <v>2061740</v>
      </c>
      <c r="C15521">
        <v>1920007</v>
      </c>
      <c r="D15521">
        <v>559</v>
      </c>
      <c r="E15521">
        <v>391</v>
      </c>
      <c r="F15521" t="s">
        <v>3036</v>
      </c>
      <c r="G15521" t="s">
        <v>3035</v>
      </c>
      <c r="H15521" t="s">
        <v>3037</v>
      </c>
      <c r="I15521" t="s">
        <v>3037</v>
      </c>
      <c r="J15521" t="s">
        <v>3036</v>
      </c>
      <c r="K15521" t="s">
        <v>3038</v>
      </c>
      <c r="L15521" t="s">
        <v>13766</v>
      </c>
      <c r="M15521" t="s">
        <v>13767</v>
      </c>
      <c r="N15521">
        <v>631716143</v>
      </c>
      <c r="O15521">
        <v>631716143</v>
      </c>
      <c r="P15521" s="1" t="s">
        <v>13740</v>
      </c>
      <c r="Q15521" s="1" t="s">
        <v>13740</v>
      </c>
      <c r="R15521">
        <v>831147</v>
      </c>
      <c r="S15521">
        <v>831147</v>
      </c>
      <c r="T15521" s="2" t="s">
        <v>4935</v>
      </c>
      <c r="U15521" s="2" t="s">
        <v>4935</v>
      </c>
      <c r="V15521" s="2">
        <v>45323</v>
      </c>
      <c r="W15521" s="2">
        <v>45314</v>
      </c>
    </row>
    <row r="15522" spans="1:23" x14ac:dyDescent="0.25">
      <c r="A15522" t="s">
        <v>4936</v>
      </c>
      <c r="B15522">
        <v>2066483</v>
      </c>
      <c r="C15522">
        <v>1923693</v>
      </c>
      <c r="D15522">
        <v>559</v>
      </c>
      <c r="E15522">
        <v>391</v>
      </c>
      <c r="F15522" t="s">
        <v>3036</v>
      </c>
      <c r="G15522" t="s">
        <v>3035</v>
      </c>
      <c r="H15522" t="s">
        <v>3037</v>
      </c>
      <c r="I15522" t="s">
        <v>3037</v>
      </c>
      <c r="J15522" t="s">
        <v>3036</v>
      </c>
      <c r="K15522" t="s">
        <v>3038</v>
      </c>
      <c r="L15522" t="s">
        <v>13766</v>
      </c>
      <c r="M15522" t="s">
        <v>13767</v>
      </c>
      <c r="N15522">
        <v>175385461</v>
      </c>
      <c r="O15522">
        <v>175385461</v>
      </c>
      <c r="P15522" s="1" t="s">
        <v>13749</v>
      </c>
      <c r="Q15522" s="1" t="s">
        <v>13749</v>
      </c>
      <c r="R15522">
        <v>831147</v>
      </c>
      <c r="S15522">
        <v>831147</v>
      </c>
      <c r="T15522" s="2" t="s">
        <v>4937</v>
      </c>
      <c r="U15522" s="2" t="s">
        <v>4937</v>
      </c>
      <c r="V15522" s="2">
        <v>45323</v>
      </c>
      <c r="W15522" s="2">
        <v>45314</v>
      </c>
    </row>
    <row r="15523" spans="1:23" x14ac:dyDescent="0.25">
      <c r="A15523" t="s">
        <v>4938</v>
      </c>
      <c r="B15523">
        <v>2062436</v>
      </c>
      <c r="C15523">
        <v>1920685</v>
      </c>
      <c r="D15523">
        <v>559</v>
      </c>
      <c r="E15523">
        <v>391</v>
      </c>
      <c r="F15523" t="s">
        <v>3036</v>
      </c>
      <c r="G15523" t="s">
        <v>3035</v>
      </c>
      <c r="H15523" t="s">
        <v>3037</v>
      </c>
      <c r="I15523" t="s">
        <v>3037</v>
      </c>
      <c r="J15523" t="s">
        <v>3036</v>
      </c>
      <c r="K15523" t="s">
        <v>3038</v>
      </c>
      <c r="L15523" t="s">
        <v>13766</v>
      </c>
      <c r="M15523" t="s">
        <v>13767</v>
      </c>
      <c r="N15523">
        <v>631727893</v>
      </c>
      <c r="O15523">
        <v>631727893</v>
      </c>
      <c r="P15523" s="1" t="s">
        <v>13744</v>
      </c>
      <c r="Q15523" s="1" t="s">
        <v>13744</v>
      </c>
      <c r="R15523">
        <v>831147</v>
      </c>
      <c r="S15523">
        <v>831147</v>
      </c>
      <c r="T15523" s="2" t="s">
        <v>4939</v>
      </c>
      <c r="U15523" s="2" t="s">
        <v>4939</v>
      </c>
      <c r="V15523" s="2">
        <v>45323</v>
      </c>
      <c r="W15523" s="2">
        <v>45314</v>
      </c>
    </row>
    <row r="15524" spans="1:23" x14ac:dyDescent="0.25">
      <c r="A15524" t="s">
        <v>4940</v>
      </c>
      <c r="B15524">
        <v>2062939</v>
      </c>
      <c r="C15524">
        <v>1921263</v>
      </c>
      <c r="D15524">
        <v>559</v>
      </c>
      <c r="E15524">
        <v>391</v>
      </c>
      <c r="F15524" t="s">
        <v>3036</v>
      </c>
      <c r="G15524" t="s">
        <v>3035</v>
      </c>
      <c r="H15524" t="s">
        <v>3037</v>
      </c>
      <c r="I15524" t="s">
        <v>3037</v>
      </c>
      <c r="J15524" t="s">
        <v>3036</v>
      </c>
      <c r="K15524" t="s">
        <v>3038</v>
      </c>
      <c r="L15524" t="s">
        <v>13766</v>
      </c>
      <c r="M15524" t="s">
        <v>13767</v>
      </c>
      <c r="N15524">
        <v>637992857</v>
      </c>
      <c r="O15524">
        <v>637992857</v>
      </c>
      <c r="P15524" s="1" t="s">
        <v>13730</v>
      </c>
      <c r="Q15524" s="1" t="s">
        <v>13730</v>
      </c>
      <c r="R15524">
        <v>831147</v>
      </c>
      <c r="S15524">
        <v>831147</v>
      </c>
      <c r="T15524" s="2" t="s">
        <v>4941</v>
      </c>
      <c r="U15524" s="2" t="s">
        <v>4941</v>
      </c>
      <c r="V15524" s="2">
        <v>45323</v>
      </c>
      <c r="W15524" s="2">
        <v>45314</v>
      </c>
    </row>
    <row r="15525" spans="1:23" x14ac:dyDescent="0.25">
      <c r="A15525" t="s">
        <v>4942</v>
      </c>
      <c r="B15525">
        <v>2066129</v>
      </c>
      <c r="C15525">
        <v>1923265</v>
      </c>
      <c r="D15525">
        <v>559</v>
      </c>
      <c r="E15525">
        <v>391</v>
      </c>
      <c r="F15525" t="s">
        <v>3036</v>
      </c>
      <c r="G15525" t="s">
        <v>3035</v>
      </c>
      <c r="H15525" t="s">
        <v>3037</v>
      </c>
      <c r="I15525" t="s">
        <v>3037</v>
      </c>
      <c r="J15525" t="s">
        <v>3036</v>
      </c>
      <c r="K15525" t="s">
        <v>3038</v>
      </c>
      <c r="L15525" t="s">
        <v>13766</v>
      </c>
      <c r="M15525" t="s">
        <v>13767</v>
      </c>
      <c r="N15525">
        <v>174094768</v>
      </c>
      <c r="O15525">
        <v>174094768</v>
      </c>
      <c r="P15525" s="1" t="s">
        <v>13728</v>
      </c>
      <c r="Q15525" s="1" t="s">
        <v>13728</v>
      </c>
      <c r="R15525">
        <v>831147</v>
      </c>
      <c r="S15525">
        <v>831147</v>
      </c>
      <c r="T15525" s="2" t="s">
        <v>4943</v>
      </c>
      <c r="U15525" s="2" t="s">
        <v>4943</v>
      </c>
      <c r="V15525" s="2">
        <v>45323</v>
      </c>
      <c r="W15525" s="2">
        <v>45314</v>
      </c>
    </row>
    <row r="15526" spans="1:23" x14ac:dyDescent="0.25">
      <c r="A15526" t="s">
        <v>4944</v>
      </c>
      <c r="B15526">
        <v>2068560</v>
      </c>
      <c r="C15526">
        <v>1992793</v>
      </c>
      <c r="D15526">
        <v>559</v>
      </c>
      <c r="E15526">
        <v>391</v>
      </c>
      <c r="F15526" t="s">
        <v>3036</v>
      </c>
      <c r="G15526" t="s">
        <v>3035</v>
      </c>
      <c r="H15526" t="s">
        <v>3037</v>
      </c>
      <c r="I15526" t="s">
        <v>3037</v>
      </c>
      <c r="J15526" t="s">
        <v>3036</v>
      </c>
      <c r="K15526" t="s">
        <v>3038</v>
      </c>
      <c r="L15526" t="s">
        <v>13766</v>
      </c>
      <c r="M15526" t="s">
        <v>13767</v>
      </c>
      <c r="N15526">
        <v>135288377</v>
      </c>
      <c r="O15526">
        <v>135288377</v>
      </c>
      <c r="P15526" s="1" t="s">
        <v>13754</v>
      </c>
      <c r="Q15526" s="1" t="s">
        <v>13754</v>
      </c>
      <c r="R15526">
        <v>831147</v>
      </c>
      <c r="S15526">
        <v>831147</v>
      </c>
      <c r="T15526" s="2" t="s">
        <v>4945</v>
      </c>
      <c r="U15526" s="2" t="s">
        <v>4945</v>
      </c>
      <c r="V15526" s="2">
        <v>45323</v>
      </c>
      <c r="W15526" s="2">
        <v>45314</v>
      </c>
    </row>
    <row r="15527" spans="1:23" x14ac:dyDescent="0.25">
      <c r="A15527" t="s">
        <v>4946</v>
      </c>
      <c r="B15527">
        <v>2063371</v>
      </c>
      <c r="C15527">
        <v>1921575</v>
      </c>
      <c r="D15527">
        <v>559</v>
      </c>
      <c r="E15527">
        <v>391</v>
      </c>
      <c r="F15527" t="s">
        <v>3036</v>
      </c>
      <c r="G15527" t="s">
        <v>3035</v>
      </c>
      <c r="H15527" t="s">
        <v>3037</v>
      </c>
      <c r="I15527" t="s">
        <v>3037</v>
      </c>
      <c r="J15527" t="s">
        <v>3036</v>
      </c>
      <c r="K15527" t="s">
        <v>3038</v>
      </c>
      <c r="L15527" t="s">
        <v>13766</v>
      </c>
      <c r="M15527" t="s">
        <v>13767</v>
      </c>
      <c r="N15527">
        <v>642216012</v>
      </c>
      <c r="O15527">
        <v>642216012</v>
      </c>
      <c r="P15527" s="1" t="s">
        <v>13732</v>
      </c>
      <c r="Q15527" s="1" t="s">
        <v>13732</v>
      </c>
      <c r="R15527">
        <v>831147</v>
      </c>
      <c r="S15527">
        <v>831147</v>
      </c>
      <c r="T15527" s="2" t="s">
        <v>4697</v>
      </c>
      <c r="U15527" s="2" t="s">
        <v>4697</v>
      </c>
      <c r="V15527" s="2">
        <v>45323</v>
      </c>
      <c r="W15527" s="2">
        <v>45314</v>
      </c>
    </row>
    <row r="15528" spans="1:23" x14ac:dyDescent="0.25">
      <c r="A15528" t="s">
        <v>4947</v>
      </c>
      <c r="B15528">
        <v>2061580</v>
      </c>
      <c r="C15528">
        <v>1919877</v>
      </c>
      <c r="D15528">
        <v>559</v>
      </c>
      <c r="E15528">
        <v>391</v>
      </c>
      <c r="F15528" t="s">
        <v>3036</v>
      </c>
      <c r="G15528" t="s">
        <v>3035</v>
      </c>
      <c r="H15528" t="s">
        <v>3037</v>
      </c>
      <c r="I15528" t="s">
        <v>3037</v>
      </c>
      <c r="J15528" t="s">
        <v>3036</v>
      </c>
      <c r="K15528" t="s">
        <v>3038</v>
      </c>
      <c r="L15528" t="s">
        <v>13766</v>
      </c>
      <c r="M15528" t="s">
        <v>13767</v>
      </c>
      <c r="N15528">
        <v>831894760</v>
      </c>
      <c r="O15528">
        <v>831894760</v>
      </c>
      <c r="P15528" s="1" t="s">
        <v>13740</v>
      </c>
      <c r="Q15528" s="1" t="s">
        <v>13740</v>
      </c>
      <c r="R15528">
        <v>831147</v>
      </c>
      <c r="S15528">
        <v>831147</v>
      </c>
      <c r="T15528" s="2" t="s">
        <v>4948</v>
      </c>
      <c r="U15528" s="2" t="s">
        <v>4948</v>
      </c>
      <c r="V15528" s="2">
        <v>45323</v>
      </c>
      <c r="W15528" s="2">
        <v>45314</v>
      </c>
    </row>
    <row r="15529" spans="1:23" x14ac:dyDescent="0.25">
      <c r="A15529" t="s">
        <v>4949</v>
      </c>
      <c r="B15529">
        <v>2063028</v>
      </c>
      <c r="C15529">
        <v>1921344</v>
      </c>
      <c r="D15529">
        <v>559</v>
      </c>
      <c r="E15529">
        <v>391</v>
      </c>
      <c r="F15529" t="s">
        <v>3036</v>
      </c>
      <c r="G15529" t="s">
        <v>3035</v>
      </c>
      <c r="H15529" t="s">
        <v>3037</v>
      </c>
      <c r="I15529" t="s">
        <v>3037</v>
      </c>
      <c r="J15529" t="s">
        <v>3036</v>
      </c>
      <c r="K15529" t="s">
        <v>3038</v>
      </c>
      <c r="L15529" t="s">
        <v>13766</v>
      </c>
      <c r="M15529" t="s">
        <v>13767</v>
      </c>
      <c r="N15529">
        <v>640874314</v>
      </c>
      <c r="O15529">
        <v>640874314</v>
      </c>
      <c r="P15529" s="1" t="s">
        <v>13746</v>
      </c>
      <c r="Q15529" s="1" t="s">
        <v>13746</v>
      </c>
      <c r="R15529">
        <v>831147</v>
      </c>
      <c r="S15529">
        <v>831147</v>
      </c>
      <c r="T15529" s="2" t="s">
        <v>4950</v>
      </c>
      <c r="U15529" s="2" t="s">
        <v>4950</v>
      </c>
      <c r="V15529" s="2">
        <v>45323</v>
      </c>
      <c r="W15529" s="2">
        <v>45314</v>
      </c>
    </row>
    <row r="15530" spans="1:23" x14ac:dyDescent="0.25">
      <c r="A15530" t="s">
        <v>4951</v>
      </c>
      <c r="B15530">
        <v>2068241</v>
      </c>
      <c r="C15530">
        <v>1925688</v>
      </c>
      <c r="D15530">
        <v>559</v>
      </c>
      <c r="E15530">
        <v>391</v>
      </c>
      <c r="F15530" t="s">
        <v>3036</v>
      </c>
      <c r="G15530" t="s">
        <v>3035</v>
      </c>
      <c r="H15530" t="s">
        <v>3037</v>
      </c>
      <c r="I15530" t="s">
        <v>3037</v>
      </c>
      <c r="J15530" t="s">
        <v>3036</v>
      </c>
      <c r="K15530" t="s">
        <v>3038</v>
      </c>
      <c r="L15530" t="s">
        <v>13766</v>
      </c>
      <c r="M15530" t="s">
        <v>13767</v>
      </c>
      <c r="N15530">
        <v>5131484125</v>
      </c>
      <c r="O15530">
        <v>5131484125</v>
      </c>
      <c r="P15530" s="1" t="s">
        <v>13735</v>
      </c>
      <c r="Q15530" s="1" t="s">
        <v>13735</v>
      </c>
      <c r="R15530">
        <v>831147</v>
      </c>
      <c r="S15530">
        <v>831147</v>
      </c>
      <c r="T15530" s="2" t="s">
        <v>4952</v>
      </c>
      <c r="U15530" s="2" t="s">
        <v>4952</v>
      </c>
      <c r="V15530" s="2">
        <v>45323</v>
      </c>
      <c r="W15530" s="2">
        <v>45314</v>
      </c>
    </row>
    <row r="15531" spans="1:23" x14ac:dyDescent="0.25">
      <c r="A15531" t="s">
        <v>4953</v>
      </c>
      <c r="B15531">
        <v>2062830</v>
      </c>
      <c r="C15531">
        <v>1921135</v>
      </c>
      <c r="D15531">
        <v>559</v>
      </c>
      <c r="E15531">
        <v>391</v>
      </c>
      <c r="F15531" t="s">
        <v>3036</v>
      </c>
      <c r="G15531" t="s">
        <v>3035</v>
      </c>
      <c r="H15531" t="s">
        <v>3037</v>
      </c>
      <c r="I15531" t="s">
        <v>3037</v>
      </c>
      <c r="J15531" t="s">
        <v>3036</v>
      </c>
      <c r="K15531" t="s">
        <v>3038</v>
      </c>
      <c r="L15531" t="s">
        <v>13766</v>
      </c>
      <c r="M15531" t="s">
        <v>13767</v>
      </c>
      <c r="N15531">
        <v>631688667</v>
      </c>
      <c r="O15531">
        <v>631688667</v>
      </c>
      <c r="P15531" s="1" t="s">
        <v>13740</v>
      </c>
      <c r="Q15531" s="1" t="s">
        <v>13740</v>
      </c>
      <c r="R15531">
        <v>831147</v>
      </c>
      <c r="S15531">
        <v>831147</v>
      </c>
      <c r="T15531" s="2" t="s">
        <v>4954</v>
      </c>
      <c r="U15531" s="2" t="s">
        <v>4954</v>
      </c>
      <c r="V15531" s="2">
        <v>45323</v>
      </c>
      <c r="W15531" s="2">
        <v>45314</v>
      </c>
    </row>
    <row r="15532" spans="1:23" x14ac:dyDescent="0.25">
      <c r="A15532" t="s">
        <v>4955</v>
      </c>
      <c r="B15532">
        <v>2066389</v>
      </c>
      <c r="C15532">
        <v>1923579</v>
      </c>
      <c r="D15532">
        <v>559</v>
      </c>
      <c r="E15532">
        <v>391</v>
      </c>
      <c r="F15532" t="s">
        <v>3036</v>
      </c>
      <c r="G15532" t="s">
        <v>3035</v>
      </c>
      <c r="H15532" t="s">
        <v>3037</v>
      </c>
      <c r="I15532" t="s">
        <v>3037</v>
      </c>
      <c r="J15532" t="s">
        <v>3036</v>
      </c>
      <c r="K15532" t="s">
        <v>3038</v>
      </c>
      <c r="L15532" t="s">
        <v>13766</v>
      </c>
      <c r="M15532" t="s">
        <v>13767</v>
      </c>
      <c r="N15532">
        <v>784934603</v>
      </c>
      <c r="O15532">
        <v>784934603</v>
      </c>
      <c r="P15532" s="1" t="s">
        <v>13734</v>
      </c>
      <c r="Q15532" s="1" t="s">
        <v>13734</v>
      </c>
      <c r="R15532">
        <v>831147</v>
      </c>
      <c r="S15532">
        <v>831147</v>
      </c>
      <c r="T15532" s="2" t="s">
        <v>4956</v>
      </c>
      <c r="U15532" s="2" t="s">
        <v>4956</v>
      </c>
      <c r="V15532" s="2">
        <v>45323</v>
      </c>
      <c r="W15532" s="2">
        <v>45314</v>
      </c>
    </row>
    <row r="15533" spans="1:23" x14ac:dyDescent="0.25">
      <c r="A15533" t="s">
        <v>4957</v>
      </c>
      <c r="B15533">
        <v>2062869</v>
      </c>
      <c r="C15533">
        <v>1921181</v>
      </c>
      <c r="D15533">
        <v>559</v>
      </c>
      <c r="E15533">
        <v>391</v>
      </c>
      <c r="F15533" t="s">
        <v>3036</v>
      </c>
      <c r="G15533" t="s">
        <v>3035</v>
      </c>
      <c r="H15533" t="s">
        <v>3037</v>
      </c>
      <c r="I15533" t="s">
        <v>3037</v>
      </c>
      <c r="J15533" t="s">
        <v>3036</v>
      </c>
      <c r="K15533" t="s">
        <v>3038</v>
      </c>
      <c r="L15533" t="s">
        <v>13766</v>
      </c>
      <c r="M15533" t="s">
        <v>13767</v>
      </c>
      <c r="N15533">
        <v>631704756</v>
      </c>
      <c r="O15533">
        <v>631704756</v>
      </c>
      <c r="P15533" s="1" t="s">
        <v>13740</v>
      </c>
      <c r="Q15533" s="1" t="s">
        <v>13740</v>
      </c>
      <c r="R15533">
        <v>831147</v>
      </c>
      <c r="S15533">
        <v>831147</v>
      </c>
      <c r="T15533" s="2" t="s">
        <v>4958</v>
      </c>
      <c r="U15533" s="2" t="s">
        <v>4958</v>
      </c>
      <c r="V15533" s="2">
        <v>45323</v>
      </c>
      <c r="W15533" s="2">
        <v>45314</v>
      </c>
    </row>
    <row r="15534" spans="1:23" x14ac:dyDescent="0.25">
      <c r="A15534" t="s">
        <v>4959</v>
      </c>
      <c r="B15534">
        <v>2066668</v>
      </c>
      <c r="C15534">
        <v>1923926</v>
      </c>
      <c r="D15534">
        <v>559</v>
      </c>
      <c r="E15534">
        <v>391</v>
      </c>
      <c r="F15534" t="s">
        <v>3036</v>
      </c>
      <c r="G15534" t="s">
        <v>3035</v>
      </c>
      <c r="H15534" t="s">
        <v>3037</v>
      </c>
      <c r="I15534" t="s">
        <v>3037</v>
      </c>
      <c r="J15534" t="s">
        <v>3036</v>
      </c>
      <c r="K15534" t="s">
        <v>3038</v>
      </c>
      <c r="L15534" t="s">
        <v>13766</v>
      </c>
      <c r="M15534" t="s">
        <v>13767</v>
      </c>
      <c r="N15534">
        <v>175385925</v>
      </c>
      <c r="O15534">
        <v>175385925</v>
      </c>
      <c r="P15534" s="1" t="s">
        <v>13749</v>
      </c>
      <c r="Q15534" s="1" t="s">
        <v>13749</v>
      </c>
      <c r="R15534">
        <v>831147</v>
      </c>
      <c r="S15534">
        <v>831147</v>
      </c>
      <c r="T15534" s="2" t="s">
        <v>4960</v>
      </c>
      <c r="U15534" s="2" t="s">
        <v>4960</v>
      </c>
      <c r="V15534" s="2">
        <v>45323</v>
      </c>
      <c r="W15534" s="2">
        <v>45314</v>
      </c>
    </row>
    <row r="15535" spans="1:23" x14ac:dyDescent="0.25">
      <c r="A15535" t="s">
        <v>4961</v>
      </c>
      <c r="B15535">
        <v>2063693</v>
      </c>
      <c r="C15535">
        <v>1921980</v>
      </c>
      <c r="D15535">
        <v>559</v>
      </c>
      <c r="E15535">
        <v>391</v>
      </c>
      <c r="F15535" t="s">
        <v>3036</v>
      </c>
      <c r="G15535" t="s">
        <v>3035</v>
      </c>
      <c r="H15535" t="s">
        <v>3037</v>
      </c>
      <c r="I15535" t="s">
        <v>3037</v>
      </c>
      <c r="J15535" t="s">
        <v>3036</v>
      </c>
      <c r="K15535" t="s">
        <v>3038</v>
      </c>
      <c r="L15535" t="s">
        <v>13766</v>
      </c>
      <c r="M15535" t="s">
        <v>13767</v>
      </c>
      <c r="N15535">
        <v>642203420</v>
      </c>
      <c r="O15535">
        <v>642203420</v>
      </c>
      <c r="P15535" s="1" t="s">
        <v>13732</v>
      </c>
      <c r="Q15535" s="1" t="s">
        <v>13732</v>
      </c>
      <c r="R15535">
        <v>831147</v>
      </c>
      <c r="S15535">
        <v>831147</v>
      </c>
      <c r="T15535" s="2" t="s">
        <v>4962</v>
      </c>
      <c r="U15535" s="2" t="s">
        <v>4962</v>
      </c>
      <c r="V15535" s="2">
        <v>45323</v>
      </c>
      <c r="W15535" s="2">
        <v>45314</v>
      </c>
    </row>
    <row r="15536" spans="1:23" x14ac:dyDescent="0.25">
      <c r="A15536" t="s">
        <v>4963</v>
      </c>
      <c r="B15536">
        <v>2061537</v>
      </c>
      <c r="C15536">
        <v>1919830</v>
      </c>
      <c r="D15536">
        <v>559</v>
      </c>
      <c r="E15536">
        <v>391</v>
      </c>
      <c r="F15536" t="s">
        <v>3036</v>
      </c>
      <c r="G15536" t="s">
        <v>3035</v>
      </c>
      <c r="H15536" t="s">
        <v>3037</v>
      </c>
      <c r="I15536" t="s">
        <v>3037</v>
      </c>
      <c r="J15536" t="s">
        <v>3036</v>
      </c>
      <c r="K15536" t="s">
        <v>3038</v>
      </c>
      <c r="L15536" t="s">
        <v>13766</v>
      </c>
      <c r="M15536" t="s">
        <v>13767</v>
      </c>
      <c r="N15536">
        <v>631716324</v>
      </c>
      <c r="O15536">
        <v>631716324</v>
      </c>
      <c r="P15536" s="1" t="s">
        <v>13740</v>
      </c>
      <c r="Q15536" s="1" t="s">
        <v>13740</v>
      </c>
      <c r="R15536">
        <v>831147</v>
      </c>
      <c r="S15536">
        <v>831147</v>
      </c>
      <c r="T15536" s="2" t="s">
        <v>4964</v>
      </c>
      <c r="U15536" s="2" t="s">
        <v>4964</v>
      </c>
      <c r="V15536" s="2">
        <v>45323</v>
      </c>
      <c r="W15536" s="2">
        <v>45314</v>
      </c>
    </row>
    <row r="15537" spans="1:23" x14ac:dyDescent="0.25">
      <c r="A15537" t="s">
        <v>4965</v>
      </c>
      <c r="B15537">
        <v>2063900</v>
      </c>
      <c r="C15537">
        <v>1922267</v>
      </c>
      <c r="D15537">
        <v>559</v>
      </c>
      <c r="E15537">
        <v>391</v>
      </c>
      <c r="F15537" t="s">
        <v>3036</v>
      </c>
      <c r="G15537" t="s">
        <v>3035</v>
      </c>
      <c r="H15537" t="s">
        <v>3037</v>
      </c>
      <c r="I15537" t="s">
        <v>3037</v>
      </c>
      <c r="J15537" t="s">
        <v>3036</v>
      </c>
      <c r="K15537" t="s">
        <v>3038</v>
      </c>
      <c r="L15537" t="s">
        <v>13766</v>
      </c>
      <c r="M15537" t="s">
        <v>13767</v>
      </c>
      <c r="N15537">
        <v>642204446</v>
      </c>
      <c r="O15537">
        <v>642204446</v>
      </c>
      <c r="P15537" s="1" t="s">
        <v>13732</v>
      </c>
      <c r="Q15537" s="1" t="s">
        <v>13732</v>
      </c>
      <c r="R15537">
        <v>831147</v>
      </c>
      <c r="S15537">
        <v>831147</v>
      </c>
      <c r="T15537" s="2" t="s">
        <v>4966</v>
      </c>
      <c r="U15537" s="2" t="s">
        <v>4966</v>
      </c>
      <c r="V15537" s="2">
        <v>45323</v>
      </c>
      <c r="W15537" s="2">
        <v>45314</v>
      </c>
    </row>
    <row r="15538" spans="1:23" x14ac:dyDescent="0.25">
      <c r="A15538" t="s">
        <v>4967</v>
      </c>
      <c r="B15538">
        <v>2063402</v>
      </c>
      <c r="C15538">
        <v>1921613</v>
      </c>
      <c r="D15538">
        <v>559</v>
      </c>
      <c r="E15538">
        <v>391</v>
      </c>
      <c r="F15538" t="s">
        <v>3036</v>
      </c>
      <c r="G15538" t="s">
        <v>3035</v>
      </c>
      <c r="H15538" t="s">
        <v>3037</v>
      </c>
      <c r="I15538" t="s">
        <v>3037</v>
      </c>
      <c r="J15538" t="s">
        <v>3036</v>
      </c>
      <c r="K15538" t="s">
        <v>3038</v>
      </c>
      <c r="L15538" t="s">
        <v>13766</v>
      </c>
      <c r="M15538" t="s">
        <v>13767</v>
      </c>
      <c r="N15538">
        <v>640874589</v>
      </c>
      <c r="O15538">
        <v>640874589</v>
      </c>
      <c r="P15538" s="1" t="s">
        <v>13746</v>
      </c>
      <c r="Q15538" s="1" t="s">
        <v>13746</v>
      </c>
      <c r="R15538">
        <v>831147</v>
      </c>
      <c r="S15538">
        <v>831147</v>
      </c>
      <c r="T15538" s="2" t="s">
        <v>4968</v>
      </c>
      <c r="U15538" s="2" t="s">
        <v>4968</v>
      </c>
      <c r="V15538" s="2">
        <v>45323</v>
      </c>
      <c r="W15538" s="2">
        <v>45314</v>
      </c>
    </row>
    <row r="15539" spans="1:23" x14ac:dyDescent="0.25">
      <c r="A15539" t="s">
        <v>4969</v>
      </c>
      <c r="B15539">
        <v>2065595</v>
      </c>
      <c r="C15539">
        <v>1922648</v>
      </c>
      <c r="D15539">
        <v>559</v>
      </c>
      <c r="E15539">
        <v>391</v>
      </c>
      <c r="F15539" t="s">
        <v>3036</v>
      </c>
      <c r="G15539" t="s">
        <v>3035</v>
      </c>
      <c r="H15539" t="s">
        <v>3037</v>
      </c>
      <c r="I15539" t="s">
        <v>3037</v>
      </c>
      <c r="J15539" t="s">
        <v>3036</v>
      </c>
      <c r="K15539" t="s">
        <v>3038</v>
      </c>
      <c r="L15539" t="s">
        <v>13766</v>
      </c>
      <c r="M15539" t="s">
        <v>13767</v>
      </c>
      <c r="N15539">
        <v>174094788</v>
      </c>
      <c r="O15539">
        <v>174094788</v>
      </c>
      <c r="P15539" s="1" t="s">
        <v>13728</v>
      </c>
      <c r="Q15539" s="1" t="s">
        <v>13728</v>
      </c>
      <c r="R15539">
        <v>831147</v>
      </c>
      <c r="S15539">
        <v>831147</v>
      </c>
      <c r="T15539" s="2" t="s">
        <v>4970</v>
      </c>
      <c r="U15539" s="2" t="s">
        <v>4970</v>
      </c>
      <c r="V15539" s="2">
        <v>45323</v>
      </c>
      <c r="W15539" s="2">
        <v>45314</v>
      </c>
    </row>
    <row r="15540" spans="1:23" x14ac:dyDescent="0.25">
      <c r="A15540" t="s">
        <v>4971</v>
      </c>
      <c r="B15540">
        <v>2067283</v>
      </c>
      <c r="C15540">
        <v>1924603</v>
      </c>
      <c r="D15540">
        <v>559</v>
      </c>
      <c r="E15540">
        <v>391</v>
      </c>
      <c r="F15540" t="s">
        <v>3036</v>
      </c>
      <c r="G15540" t="s">
        <v>3035</v>
      </c>
      <c r="H15540" t="s">
        <v>3037</v>
      </c>
      <c r="I15540" t="s">
        <v>3037</v>
      </c>
      <c r="J15540" t="s">
        <v>3036</v>
      </c>
      <c r="K15540" t="s">
        <v>3038</v>
      </c>
      <c r="L15540" t="s">
        <v>13766</v>
      </c>
      <c r="M15540" t="s">
        <v>13767</v>
      </c>
      <c r="N15540">
        <v>5116062491</v>
      </c>
      <c r="O15540">
        <v>5116062491</v>
      </c>
      <c r="P15540" s="1" t="s">
        <v>13742</v>
      </c>
      <c r="Q15540" s="1" t="s">
        <v>13742</v>
      </c>
      <c r="R15540">
        <v>831147</v>
      </c>
      <c r="S15540">
        <v>831147</v>
      </c>
      <c r="T15540" s="2" t="s">
        <v>4972</v>
      </c>
      <c r="U15540" s="2" t="s">
        <v>4972</v>
      </c>
      <c r="V15540" s="2">
        <v>45323</v>
      </c>
      <c r="W15540" s="2">
        <v>45314</v>
      </c>
    </row>
    <row r="15541" spans="1:23" x14ac:dyDescent="0.25">
      <c r="A15541" t="s">
        <v>4973</v>
      </c>
      <c r="B15541">
        <v>2066433</v>
      </c>
      <c r="C15541">
        <v>1923626</v>
      </c>
      <c r="D15541">
        <v>559</v>
      </c>
      <c r="E15541">
        <v>391</v>
      </c>
      <c r="F15541" t="s">
        <v>3036</v>
      </c>
      <c r="G15541" t="s">
        <v>3035</v>
      </c>
      <c r="H15541" t="s">
        <v>3037</v>
      </c>
      <c r="I15541" t="s">
        <v>3037</v>
      </c>
      <c r="J15541" t="s">
        <v>3036</v>
      </c>
      <c r="K15541" t="s">
        <v>3038</v>
      </c>
      <c r="L15541" t="s">
        <v>13766</v>
      </c>
      <c r="M15541" t="s">
        <v>13767</v>
      </c>
      <c r="N15541">
        <v>5010360703</v>
      </c>
      <c r="O15541">
        <v>5010360703</v>
      </c>
      <c r="P15541" s="1" t="s">
        <v>13737</v>
      </c>
      <c r="Q15541" s="1" t="s">
        <v>13737</v>
      </c>
      <c r="R15541">
        <v>831147</v>
      </c>
      <c r="S15541">
        <v>831147</v>
      </c>
      <c r="T15541" s="2" t="s">
        <v>4974</v>
      </c>
      <c r="U15541" s="2" t="s">
        <v>4974</v>
      </c>
      <c r="V15541" s="2">
        <v>45323</v>
      </c>
      <c r="W15541" s="2">
        <v>45314</v>
      </c>
    </row>
    <row r="15542" spans="1:23" x14ac:dyDescent="0.25">
      <c r="A15542" t="s">
        <v>4975</v>
      </c>
      <c r="B15542">
        <v>2062084</v>
      </c>
      <c r="C15542">
        <v>1920347</v>
      </c>
      <c r="D15542">
        <v>559</v>
      </c>
      <c r="E15542">
        <v>391</v>
      </c>
      <c r="F15542" t="s">
        <v>3036</v>
      </c>
      <c r="G15542" t="s">
        <v>3035</v>
      </c>
      <c r="H15542" t="s">
        <v>3037</v>
      </c>
      <c r="I15542" t="s">
        <v>3037</v>
      </c>
      <c r="J15542" t="s">
        <v>3036</v>
      </c>
      <c r="K15542" t="s">
        <v>3038</v>
      </c>
      <c r="L15542" t="s">
        <v>13766</v>
      </c>
      <c r="M15542" t="s">
        <v>13767</v>
      </c>
      <c r="N15542">
        <v>831903244</v>
      </c>
      <c r="O15542">
        <v>831903244</v>
      </c>
      <c r="P15542" s="1" t="s">
        <v>13740</v>
      </c>
      <c r="Q15542" s="1" t="s">
        <v>13740</v>
      </c>
      <c r="R15542">
        <v>831147</v>
      </c>
      <c r="S15542">
        <v>831147</v>
      </c>
      <c r="T15542" s="2" t="s">
        <v>4976</v>
      </c>
      <c r="U15542" s="2" t="s">
        <v>4976</v>
      </c>
      <c r="V15542" s="2">
        <v>45323</v>
      </c>
      <c r="W15542" s="2">
        <v>45314</v>
      </c>
    </row>
    <row r="15543" spans="1:23" x14ac:dyDescent="0.25">
      <c r="A15543" t="s">
        <v>4977</v>
      </c>
      <c r="B15543">
        <v>2068659</v>
      </c>
      <c r="C15543">
        <v>2021174</v>
      </c>
      <c r="D15543">
        <v>559</v>
      </c>
      <c r="E15543">
        <v>391</v>
      </c>
      <c r="F15543" t="s">
        <v>3036</v>
      </c>
      <c r="G15543" t="s">
        <v>3035</v>
      </c>
      <c r="H15543" t="s">
        <v>3037</v>
      </c>
      <c r="I15543" t="s">
        <v>3037</v>
      </c>
      <c r="J15543" t="s">
        <v>3036</v>
      </c>
      <c r="K15543" t="s">
        <v>3038</v>
      </c>
      <c r="L15543" t="s">
        <v>13766</v>
      </c>
      <c r="M15543" t="s">
        <v>13767</v>
      </c>
      <c r="N15543">
        <v>5131484835</v>
      </c>
      <c r="O15543">
        <v>5131484835</v>
      </c>
      <c r="P15543" s="1" t="s">
        <v>13735</v>
      </c>
      <c r="Q15543" s="1" t="s">
        <v>13735</v>
      </c>
      <c r="R15543">
        <v>831147</v>
      </c>
      <c r="S15543">
        <v>831147</v>
      </c>
      <c r="T15543" s="2" t="s">
        <v>4978</v>
      </c>
      <c r="U15543" s="2" t="s">
        <v>4978</v>
      </c>
      <c r="V15543" s="2">
        <v>45323</v>
      </c>
      <c r="W15543" s="2">
        <v>45314</v>
      </c>
    </row>
    <row r="15544" spans="1:23" x14ac:dyDescent="0.25">
      <c r="A15544" t="s">
        <v>4979</v>
      </c>
      <c r="B15544">
        <v>2061687</v>
      </c>
      <c r="C15544">
        <v>1919944</v>
      </c>
      <c r="D15544">
        <v>559</v>
      </c>
      <c r="E15544">
        <v>391</v>
      </c>
      <c r="F15544" t="s">
        <v>3036</v>
      </c>
      <c r="G15544" t="s">
        <v>3035</v>
      </c>
      <c r="H15544" t="s">
        <v>3037</v>
      </c>
      <c r="I15544" t="s">
        <v>3037</v>
      </c>
      <c r="J15544" t="s">
        <v>3036</v>
      </c>
      <c r="K15544" t="s">
        <v>3038</v>
      </c>
      <c r="L15544" t="s">
        <v>13766</v>
      </c>
      <c r="M15544" t="s">
        <v>13767</v>
      </c>
      <c r="N15544">
        <v>631716135</v>
      </c>
      <c r="O15544">
        <v>631716135</v>
      </c>
      <c r="P15544" s="1" t="s">
        <v>13740</v>
      </c>
      <c r="Q15544" s="1" t="s">
        <v>13740</v>
      </c>
      <c r="R15544">
        <v>831147</v>
      </c>
      <c r="S15544">
        <v>831147</v>
      </c>
      <c r="T15544" s="2" t="s">
        <v>4980</v>
      </c>
      <c r="U15544" s="2" t="s">
        <v>4980</v>
      </c>
      <c r="V15544" s="2">
        <v>45323</v>
      </c>
      <c r="W15544" s="2">
        <v>45314</v>
      </c>
    </row>
    <row r="15545" spans="1:23" x14ac:dyDescent="0.25">
      <c r="A15545" t="s">
        <v>4981</v>
      </c>
      <c r="B15545">
        <v>2062927</v>
      </c>
      <c r="C15545">
        <v>1921249</v>
      </c>
      <c r="D15545">
        <v>559</v>
      </c>
      <c r="E15545">
        <v>391</v>
      </c>
      <c r="F15545" t="s">
        <v>3036</v>
      </c>
      <c r="G15545" t="s">
        <v>3035</v>
      </c>
      <c r="H15545" t="s">
        <v>3037</v>
      </c>
      <c r="I15545" t="s">
        <v>3037</v>
      </c>
      <c r="J15545" t="s">
        <v>3036</v>
      </c>
      <c r="K15545" t="s">
        <v>3038</v>
      </c>
      <c r="L15545" t="s">
        <v>13766</v>
      </c>
      <c r="M15545" t="s">
        <v>13767</v>
      </c>
      <c r="N15545">
        <v>642215970</v>
      </c>
      <c r="O15545">
        <v>642215970</v>
      </c>
      <c r="P15545" s="1" t="s">
        <v>13732</v>
      </c>
      <c r="Q15545" s="1" t="s">
        <v>13732</v>
      </c>
      <c r="R15545">
        <v>831147</v>
      </c>
      <c r="S15545">
        <v>831147</v>
      </c>
      <c r="T15545" s="2" t="s">
        <v>4982</v>
      </c>
      <c r="U15545" s="2" t="s">
        <v>4982</v>
      </c>
      <c r="V15545" s="2">
        <v>45323</v>
      </c>
      <c r="W15545" s="2">
        <v>45314</v>
      </c>
    </row>
    <row r="15546" spans="1:23" x14ac:dyDescent="0.25">
      <c r="A15546" t="s">
        <v>4983</v>
      </c>
      <c r="B15546">
        <v>2063119</v>
      </c>
      <c r="C15546">
        <v>1921427</v>
      </c>
      <c r="D15546">
        <v>559</v>
      </c>
      <c r="E15546">
        <v>391</v>
      </c>
      <c r="F15546" t="s">
        <v>3036</v>
      </c>
      <c r="G15546" t="s">
        <v>3035</v>
      </c>
      <c r="H15546" t="s">
        <v>3037</v>
      </c>
      <c r="I15546" t="s">
        <v>3037</v>
      </c>
      <c r="J15546" t="s">
        <v>3036</v>
      </c>
      <c r="K15546" t="s">
        <v>3038</v>
      </c>
      <c r="L15546" t="s">
        <v>13766</v>
      </c>
      <c r="M15546" t="s">
        <v>13767</v>
      </c>
      <c r="N15546">
        <v>243162969</v>
      </c>
      <c r="O15546">
        <v>243162969</v>
      </c>
      <c r="P15546" s="1" t="s">
        <v>13732</v>
      </c>
      <c r="Q15546" s="1" t="s">
        <v>13732</v>
      </c>
      <c r="R15546">
        <v>831147</v>
      </c>
      <c r="S15546">
        <v>831147</v>
      </c>
      <c r="T15546" s="2" t="s">
        <v>4984</v>
      </c>
      <c r="U15546" s="2" t="s">
        <v>4984</v>
      </c>
      <c r="V15546" s="2">
        <v>45323</v>
      </c>
      <c r="W15546" s="2">
        <v>45314</v>
      </c>
    </row>
    <row r="15547" spans="1:23" x14ac:dyDescent="0.25">
      <c r="A15547" t="s">
        <v>4985</v>
      </c>
      <c r="B15547">
        <v>2061773</v>
      </c>
      <c r="C15547">
        <v>1920034</v>
      </c>
      <c r="D15547">
        <v>559</v>
      </c>
      <c r="E15547">
        <v>391</v>
      </c>
      <c r="F15547" t="s">
        <v>3036</v>
      </c>
      <c r="G15547" t="s">
        <v>3035</v>
      </c>
      <c r="H15547" t="s">
        <v>3037</v>
      </c>
      <c r="I15547" t="s">
        <v>3037</v>
      </c>
      <c r="J15547" t="s">
        <v>3036</v>
      </c>
      <c r="K15547" t="s">
        <v>3038</v>
      </c>
      <c r="L15547" t="s">
        <v>13766</v>
      </c>
      <c r="M15547" t="s">
        <v>13767</v>
      </c>
      <c r="N15547">
        <v>631715954</v>
      </c>
      <c r="O15547">
        <v>631715954</v>
      </c>
      <c r="P15547" s="1" t="s">
        <v>13740</v>
      </c>
      <c r="Q15547" s="1" t="s">
        <v>13740</v>
      </c>
      <c r="R15547">
        <v>831147</v>
      </c>
      <c r="S15547">
        <v>831147</v>
      </c>
      <c r="T15547" s="2" t="s">
        <v>4986</v>
      </c>
      <c r="U15547" s="2" t="s">
        <v>4986</v>
      </c>
      <c r="V15547" s="2">
        <v>45323</v>
      </c>
      <c r="W15547" s="2">
        <v>45314</v>
      </c>
    </row>
    <row r="15548" spans="1:23" x14ac:dyDescent="0.25">
      <c r="A15548" t="s">
        <v>4987</v>
      </c>
      <c r="B15548">
        <v>2068490</v>
      </c>
      <c r="C15548">
        <v>1973712</v>
      </c>
      <c r="D15548">
        <v>559</v>
      </c>
      <c r="E15548">
        <v>391</v>
      </c>
      <c r="F15548" t="s">
        <v>3036</v>
      </c>
      <c r="G15548" t="s">
        <v>3035</v>
      </c>
      <c r="H15548" t="s">
        <v>3037</v>
      </c>
      <c r="I15548" t="s">
        <v>3037</v>
      </c>
      <c r="J15548" t="s">
        <v>3036</v>
      </c>
      <c r="K15548" t="s">
        <v>3038</v>
      </c>
      <c r="L15548" t="s">
        <v>13766</v>
      </c>
      <c r="M15548" t="s">
        <v>13767</v>
      </c>
      <c r="N15548">
        <v>530805147</v>
      </c>
      <c r="O15548">
        <v>530805147</v>
      </c>
      <c r="P15548" s="1" t="s">
        <v>13729</v>
      </c>
      <c r="Q15548" s="1" t="s">
        <v>13729</v>
      </c>
      <c r="R15548">
        <v>831147</v>
      </c>
      <c r="S15548">
        <v>831147</v>
      </c>
      <c r="T15548" s="2" t="s">
        <v>4988</v>
      </c>
      <c r="U15548" s="2" t="s">
        <v>4988</v>
      </c>
      <c r="V15548" s="2">
        <v>45323</v>
      </c>
      <c r="W15548" s="2">
        <v>45314</v>
      </c>
    </row>
    <row r="15549" spans="1:23" x14ac:dyDescent="0.25">
      <c r="A15549" t="s">
        <v>4989</v>
      </c>
      <c r="B15549">
        <v>2062797</v>
      </c>
      <c r="C15549">
        <v>1921093</v>
      </c>
      <c r="D15549">
        <v>559</v>
      </c>
      <c r="E15549">
        <v>391</v>
      </c>
      <c r="F15549" t="s">
        <v>3036</v>
      </c>
      <c r="G15549" t="s">
        <v>3035</v>
      </c>
      <c r="H15549" t="s">
        <v>3037</v>
      </c>
      <c r="I15549" t="s">
        <v>3037</v>
      </c>
      <c r="J15549" t="s">
        <v>3036</v>
      </c>
      <c r="K15549" t="s">
        <v>3038</v>
      </c>
      <c r="L15549" t="s">
        <v>13766</v>
      </c>
      <c r="M15549" t="s">
        <v>13767</v>
      </c>
      <c r="N15549">
        <v>631703772</v>
      </c>
      <c r="O15549">
        <v>631703772</v>
      </c>
      <c r="P15549" s="1" t="s">
        <v>13740</v>
      </c>
      <c r="Q15549" s="1" t="s">
        <v>13740</v>
      </c>
      <c r="R15549">
        <v>831147</v>
      </c>
      <c r="S15549">
        <v>831147</v>
      </c>
      <c r="T15549" s="2" t="s">
        <v>4990</v>
      </c>
      <c r="U15549" s="2" t="s">
        <v>4990</v>
      </c>
      <c r="V15549" s="2">
        <v>45323</v>
      </c>
      <c r="W15549" s="2">
        <v>45314</v>
      </c>
    </row>
    <row r="15550" spans="1:23" x14ac:dyDescent="0.25">
      <c r="A15550" t="s">
        <v>4991</v>
      </c>
      <c r="B15550">
        <v>2062221</v>
      </c>
      <c r="C15550">
        <v>1920468</v>
      </c>
      <c r="D15550">
        <v>559</v>
      </c>
      <c r="E15550">
        <v>391</v>
      </c>
      <c r="F15550" t="s">
        <v>3036</v>
      </c>
      <c r="G15550" t="s">
        <v>3035</v>
      </c>
      <c r="H15550" t="s">
        <v>3037</v>
      </c>
      <c r="I15550" t="s">
        <v>3037</v>
      </c>
      <c r="J15550" t="s">
        <v>3036</v>
      </c>
      <c r="K15550" t="s">
        <v>3038</v>
      </c>
      <c r="L15550" t="s">
        <v>13766</v>
      </c>
      <c r="M15550" t="s">
        <v>13767</v>
      </c>
      <c r="N15550">
        <v>631705658</v>
      </c>
      <c r="O15550">
        <v>631705658</v>
      </c>
      <c r="P15550" s="1" t="s">
        <v>13740</v>
      </c>
      <c r="Q15550" s="1" t="s">
        <v>13740</v>
      </c>
      <c r="R15550">
        <v>831147</v>
      </c>
      <c r="S15550">
        <v>831147</v>
      </c>
      <c r="T15550" s="2" t="s">
        <v>4992</v>
      </c>
      <c r="U15550" s="2" t="s">
        <v>4992</v>
      </c>
      <c r="V15550" s="2">
        <v>45323</v>
      </c>
      <c r="W15550" s="2">
        <v>45314</v>
      </c>
    </row>
    <row r="15551" spans="1:23" x14ac:dyDescent="0.25">
      <c r="A15551" t="s">
        <v>4993</v>
      </c>
      <c r="B15551">
        <v>2061960</v>
      </c>
      <c r="C15551">
        <v>1920226</v>
      </c>
      <c r="D15551">
        <v>559</v>
      </c>
      <c r="E15551">
        <v>391</v>
      </c>
      <c r="F15551" t="s">
        <v>3036</v>
      </c>
      <c r="G15551" t="s">
        <v>3035</v>
      </c>
      <c r="H15551" t="s">
        <v>3037</v>
      </c>
      <c r="I15551" t="s">
        <v>3037</v>
      </c>
      <c r="J15551" t="s">
        <v>3036</v>
      </c>
      <c r="K15551" t="s">
        <v>3038</v>
      </c>
      <c r="L15551" t="s">
        <v>13766</v>
      </c>
      <c r="M15551" t="s">
        <v>13767</v>
      </c>
      <c r="N15551">
        <v>491643667</v>
      </c>
      <c r="O15551">
        <v>491643667</v>
      </c>
      <c r="P15551" s="1" t="s">
        <v>13733</v>
      </c>
      <c r="Q15551" s="1" t="s">
        <v>13733</v>
      </c>
      <c r="R15551">
        <v>831147</v>
      </c>
      <c r="S15551">
        <v>831147</v>
      </c>
      <c r="T15551" s="2" t="s">
        <v>4994</v>
      </c>
      <c r="U15551" s="2" t="s">
        <v>4994</v>
      </c>
      <c r="V15551" s="2">
        <v>45323</v>
      </c>
      <c r="W15551" s="2">
        <v>45314</v>
      </c>
    </row>
    <row r="15552" spans="1:23" x14ac:dyDescent="0.25">
      <c r="A15552" t="s">
        <v>4995</v>
      </c>
      <c r="B15552">
        <v>2065599</v>
      </c>
      <c r="C15552">
        <v>1922652</v>
      </c>
      <c r="D15552">
        <v>559</v>
      </c>
      <c r="E15552">
        <v>391</v>
      </c>
      <c r="F15552" t="s">
        <v>3036</v>
      </c>
      <c r="G15552" t="s">
        <v>3035</v>
      </c>
      <c r="H15552" t="s">
        <v>3037</v>
      </c>
      <c r="I15552" t="s">
        <v>3037</v>
      </c>
      <c r="J15552" t="s">
        <v>3036</v>
      </c>
      <c r="K15552" t="s">
        <v>3038</v>
      </c>
      <c r="L15552" t="s">
        <v>13766</v>
      </c>
      <c r="M15552" t="s">
        <v>13767</v>
      </c>
      <c r="N15552">
        <v>174094801</v>
      </c>
      <c r="O15552">
        <v>174094801</v>
      </c>
      <c r="P15552" s="1" t="s">
        <v>13728</v>
      </c>
      <c r="Q15552" s="1" t="s">
        <v>13728</v>
      </c>
      <c r="R15552">
        <v>831147</v>
      </c>
      <c r="S15552">
        <v>831147</v>
      </c>
      <c r="T15552" s="2" t="s">
        <v>4996</v>
      </c>
      <c r="U15552" s="2" t="s">
        <v>4996</v>
      </c>
      <c r="V15552" s="2">
        <v>45323</v>
      </c>
      <c r="W15552" s="2">
        <v>45314</v>
      </c>
    </row>
    <row r="15553" spans="1:23" x14ac:dyDescent="0.25">
      <c r="A15553" t="s">
        <v>4997</v>
      </c>
      <c r="B15553">
        <v>2067891</v>
      </c>
      <c r="C15553">
        <v>1925305</v>
      </c>
      <c r="D15553">
        <v>559</v>
      </c>
      <c r="E15553">
        <v>391</v>
      </c>
      <c r="F15553" t="s">
        <v>3036</v>
      </c>
      <c r="G15553" t="s">
        <v>3035</v>
      </c>
      <c r="H15553" t="s">
        <v>3037</v>
      </c>
      <c r="I15553" t="s">
        <v>3037</v>
      </c>
      <c r="J15553" t="s">
        <v>3036</v>
      </c>
      <c r="K15553" t="s">
        <v>3038</v>
      </c>
      <c r="L15553" t="s">
        <v>13766</v>
      </c>
      <c r="M15553" t="s">
        <v>13767</v>
      </c>
      <c r="N15553">
        <v>5011181693</v>
      </c>
      <c r="O15553">
        <v>5011181693</v>
      </c>
      <c r="P15553" s="1" t="s">
        <v>13745</v>
      </c>
      <c r="Q15553" s="1" t="s">
        <v>13745</v>
      </c>
      <c r="R15553">
        <v>831147</v>
      </c>
      <c r="S15553">
        <v>831147</v>
      </c>
      <c r="T15553" s="2" t="s">
        <v>4998</v>
      </c>
      <c r="U15553" s="2" t="s">
        <v>4998</v>
      </c>
      <c r="V15553" s="2">
        <v>45323</v>
      </c>
      <c r="W15553" s="2">
        <v>45314</v>
      </c>
    </row>
    <row r="15554" spans="1:23" x14ac:dyDescent="0.25">
      <c r="A15554" t="s">
        <v>4999</v>
      </c>
      <c r="B15554">
        <v>2067118</v>
      </c>
      <c r="C15554">
        <v>1924403</v>
      </c>
      <c r="D15554">
        <v>559</v>
      </c>
      <c r="E15554">
        <v>391</v>
      </c>
      <c r="F15554" t="s">
        <v>3036</v>
      </c>
      <c r="G15554" t="s">
        <v>3035</v>
      </c>
      <c r="H15554" t="s">
        <v>3037</v>
      </c>
      <c r="I15554" t="s">
        <v>3037</v>
      </c>
      <c r="J15554" t="s">
        <v>3036</v>
      </c>
      <c r="K15554" t="s">
        <v>3038</v>
      </c>
      <c r="L15554" t="s">
        <v>13766</v>
      </c>
      <c r="M15554" t="s">
        <v>13767</v>
      </c>
      <c r="N15554">
        <v>784933507</v>
      </c>
      <c r="O15554">
        <v>784933507</v>
      </c>
      <c r="P15554" s="1" t="s">
        <v>13734</v>
      </c>
      <c r="Q15554" s="1" t="s">
        <v>13734</v>
      </c>
      <c r="R15554">
        <v>831147</v>
      </c>
      <c r="S15554">
        <v>831147</v>
      </c>
      <c r="T15554" s="2" t="s">
        <v>5000</v>
      </c>
      <c r="U15554" s="2" t="s">
        <v>5000</v>
      </c>
      <c r="V15554" s="2">
        <v>45323</v>
      </c>
      <c r="W15554" s="2">
        <v>45314</v>
      </c>
    </row>
    <row r="15555" spans="1:23" x14ac:dyDescent="0.25">
      <c r="A15555" t="s">
        <v>5001</v>
      </c>
      <c r="B15555">
        <v>2065699</v>
      </c>
      <c r="C15555">
        <v>1922792</v>
      </c>
      <c r="D15555">
        <v>559</v>
      </c>
      <c r="E15555">
        <v>391</v>
      </c>
      <c r="F15555" t="s">
        <v>3036</v>
      </c>
      <c r="G15555" t="s">
        <v>3035</v>
      </c>
      <c r="H15555" t="s">
        <v>3037</v>
      </c>
      <c r="I15555" t="s">
        <v>3037</v>
      </c>
      <c r="J15555" t="s">
        <v>3036</v>
      </c>
      <c r="K15555" t="s">
        <v>3038</v>
      </c>
      <c r="L15555" t="s">
        <v>13766</v>
      </c>
      <c r="M15555" t="s">
        <v>13767</v>
      </c>
      <c r="N15555">
        <v>174097270</v>
      </c>
      <c r="O15555">
        <v>174097270</v>
      </c>
      <c r="P15555" s="1" t="s">
        <v>13728</v>
      </c>
      <c r="Q15555" s="1" t="s">
        <v>13728</v>
      </c>
      <c r="R15555">
        <v>831147</v>
      </c>
      <c r="S15555">
        <v>831147</v>
      </c>
      <c r="T15555" s="2" t="s">
        <v>5002</v>
      </c>
      <c r="U15555" s="2" t="s">
        <v>5002</v>
      </c>
      <c r="V15555" s="2">
        <v>45323</v>
      </c>
      <c r="W15555" s="2">
        <v>45314</v>
      </c>
    </row>
    <row r="15556" spans="1:23" x14ac:dyDescent="0.25">
      <c r="A15556" t="s">
        <v>5003</v>
      </c>
      <c r="B15556">
        <v>2061162</v>
      </c>
      <c r="C15556">
        <v>1919423</v>
      </c>
      <c r="D15556">
        <v>559</v>
      </c>
      <c r="E15556">
        <v>391</v>
      </c>
      <c r="F15556" t="s">
        <v>3036</v>
      </c>
      <c r="G15556" t="s">
        <v>3035</v>
      </c>
      <c r="H15556" t="s">
        <v>3037</v>
      </c>
      <c r="I15556" t="s">
        <v>3037</v>
      </c>
      <c r="J15556" t="s">
        <v>3036</v>
      </c>
      <c r="K15556" t="s">
        <v>3038</v>
      </c>
      <c r="L15556" t="s">
        <v>13766</v>
      </c>
      <c r="M15556" t="s">
        <v>13767</v>
      </c>
      <c r="N15556">
        <v>491688215</v>
      </c>
      <c r="O15556">
        <v>491688215</v>
      </c>
      <c r="P15556" s="1" t="s">
        <v>13733</v>
      </c>
      <c r="Q15556" s="1" t="s">
        <v>13733</v>
      </c>
      <c r="R15556">
        <v>831147</v>
      </c>
      <c r="S15556">
        <v>831147</v>
      </c>
      <c r="T15556" s="2" t="s">
        <v>5004</v>
      </c>
      <c r="U15556" s="2" t="s">
        <v>5004</v>
      </c>
      <c r="V15556" s="2">
        <v>45323</v>
      </c>
      <c r="W15556" s="2">
        <v>45314</v>
      </c>
    </row>
    <row r="15557" spans="1:23" x14ac:dyDescent="0.25">
      <c r="A15557" t="s">
        <v>5005</v>
      </c>
      <c r="B15557">
        <v>2065550</v>
      </c>
      <c r="C15557">
        <v>1922594</v>
      </c>
      <c r="D15557">
        <v>559</v>
      </c>
      <c r="E15557">
        <v>391</v>
      </c>
      <c r="F15557" t="s">
        <v>3036</v>
      </c>
      <c r="G15557" t="s">
        <v>3035</v>
      </c>
      <c r="H15557" t="s">
        <v>3037</v>
      </c>
      <c r="I15557" t="s">
        <v>3037</v>
      </c>
      <c r="J15557" t="s">
        <v>3036</v>
      </c>
      <c r="K15557" t="s">
        <v>3038</v>
      </c>
      <c r="L15557" t="s">
        <v>13766</v>
      </c>
      <c r="M15557" t="s">
        <v>13767</v>
      </c>
      <c r="N15557">
        <v>174095845</v>
      </c>
      <c r="O15557">
        <v>174095845</v>
      </c>
      <c r="P15557" s="1" t="s">
        <v>13728</v>
      </c>
      <c r="Q15557" s="1" t="s">
        <v>13728</v>
      </c>
      <c r="R15557">
        <v>831147</v>
      </c>
      <c r="S15557">
        <v>831147</v>
      </c>
      <c r="T15557" s="2" t="s">
        <v>5006</v>
      </c>
      <c r="U15557" s="2" t="s">
        <v>5006</v>
      </c>
      <c r="V15557" s="2">
        <v>45323</v>
      </c>
      <c r="W15557" s="2">
        <v>45314</v>
      </c>
    </row>
    <row r="15558" spans="1:23" x14ac:dyDescent="0.25">
      <c r="A15558" t="s">
        <v>5007</v>
      </c>
      <c r="B15558">
        <v>2067019</v>
      </c>
      <c r="C15558">
        <v>1924300</v>
      </c>
      <c r="D15558">
        <v>559</v>
      </c>
      <c r="E15558">
        <v>391</v>
      </c>
      <c r="F15558" t="s">
        <v>3036</v>
      </c>
      <c r="G15558" t="s">
        <v>3035</v>
      </c>
      <c r="H15558" t="s">
        <v>3037</v>
      </c>
      <c r="I15558" t="s">
        <v>3037</v>
      </c>
      <c r="J15558" t="s">
        <v>3036</v>
      </c>
      <c r="K15558" t="s">
        <v>3038</v>
      </c>
      <c r="L15558" t="s">
        <v>13766</v>
      </c>
      <c r="M15558" t="s">
        <v>13767</v>
      </c>
      <c r="N15558">
        <v>5010419233</v>
      </c>
      <c r="O15558">
        <v>5010419233</v>
      </c>
      <c r="P15558" s="1" t="s">
        <v>13737</v>
      </c>
      <c r="Q15558" s="1" t="s">
        <v>13737</v>
      </c>
      <c r="R15558">
        <v>831147</v>
      </c>
      <c r="S15558">
        <v>831147</v>
      </c>
      <c r="T15558" s="2" t="s">
        <v>5008</v>
      </c>
      <c r="U15558" s="2" t="s">
        <v>5008</v>
      </c>
      <c r="V15558" s="2">
        <v>45323</v>
      </c>
      <c r="W15558" s="2">
        <v>45314</v>
      </c>
    </row>
    <row r="15559" spans="1:23" x14ac:dyDescent="0.25">
      <c r="A15559" t="s">
        <v>5009</v>
      </c>
      <c r="B15559">
        <v>2061622</v>
      </c>
      <c r="C15559">
        <v>1919931</v>
      </c>
      <c r="D15559">
        <v>559</v>
      </c>
      <c r="E15559">
        <v>391</v>
      </c>
      <c r="F15559" t="s">
        <v>3036</v>
      </c>
      <c r="G15559" t="s">
        <v>3035</v>
      </c>
      <c r="H15559" t="s">
        <v>3037</v>
      </c>
      <c r="I15559" t="s">
        <v>3037</v>
      </c>
      <c r="J15559" t="s">
        <v>3036</v>
      </c>
      <c r="K15559" t="s">
        <v>3038</v>
      </c>
      <c r="L15559" t="s">
        <v>13766</v>
      </c>
      <c r="M15559" t="s">
        <v>13767</v>
      </c>
      <c r="N15559">
        <v>631715494</v>
      </c>
      <c r="O15559">
        <v>631715494</v>
      </c>
      <c r="P15559" s="1" t="s">
        <v>13740</v>
      </c>
      <c r="Q15559" s="1" t="s">
        <v>13740</v>
      </c>
      <c r="R15559">
        <v>831147</v>
      </c>
      <c r="S15559">
        <v>831147</v>
      </c>
      <c r="T15559" s="2" t="s">
        <v>4805</v>
      </c>
      <c r="U15559" s="2" t="s">
        <v>4805</v>
      </c>
      <c r="V15559" s="2">
        <v>45323</v>
      </c>
      <c r="W15559" s="2">
        <v>45314</v>
      </c>
    </row>
    <row r="15560" spans="1:23" x14ac:dyDescent="0.25">
      <c r="A15560" t="s">
        <v>5010</v>
      </c>
      <c r="B15560">
        <v>2063185</v>
      </c>
      <c r="C15560">
        <v>1921490</v>
      </c>
      <c r="D15560">
        <v>559</v>
      </c>
      <c r="E15560">
        <v>391</v>
      </c>
      <c r="F15560" t="s">
        <v>3036</v>
      </c>
      <c r="G15560" t="s">
        <v>3035</v>
      </c>
      <c r="H15560" t="s">
        <v>3037</v>
      </c>
      <c r="I15560" t="s">
        <v>3037</v>
      </c>
      <c r="J15560" t="s">
        <v>3036</v>
      </c>
      <c r="K15560" t="s">
        <v>3038</v>
      </c>
      <c r="L15560" t="s">
        <v>13766</v>
      </c>
      <c r="M15560" t="s">
        <v>13767</v>
      </c>
      <c r="N15560">
        <v>640875918</v>
      </c>
      <c r="O15560">
        <v>640875918</v>
      </c>
      <c r="P15560" s="1" t="s">
        <v>13746</v>
      </c>
      <c r="Q15560" s="1" t="s">
        <v>13746</v>
      </c>
      <c r="R15560">
        <v>831147</v>
      </c>
      <c r="S15560">
        <v>831147</v>
      </c>
      <c r="T15560" s="2" t="s">
        <v>5011</v>
      </c>
      <c r="U15560" s="2" t="s">
        <v>5011</v>
      </c>
      <c r="V15560" s="2">
        <v>45323</v>
      </c>
      <c r="W15560" s="2">
        <v>45314</v>
      </c>
    </row>
    <row r="15561" spans="1:23" x14ac:dyDescent="0.25">
      <c r="A15561" t="s">
        <v>5012</v>
      </c>
      <c r="B15561">
        <v>2066679</v>
      </c>
      <c r="C15561">
        <v>1923939</v>
      </c>
      <c r="D15561">
        <v>559</v>
      </c>
      <c r="E15561">
        <v>391</v>
      </c>
      <c r="F15561" t="s">
        <v>3036</v>
      </c>
      <c r="G15561" t="s">
        <v>3035</v>
      </c>
      <c r="H15561" t="s">
        <v>3037</v>
      </c>
      <c r="I15561" t="s">
        <v>3037</v>
      </c>
      <c r="J15561" t="s">
        <v>3036</v>
      </c>
      <c r="K15561" t="s">
        <v>3038</v>
      </c>
      <c r="L15561" t="s">
        <v>13766</v>
      </c>
      <c r="M15561" t="s">
        <v>13767</v>
      </c>
      <c r="N15561">
        <v>175385422</v>
      </c>
      <c r="O15561">
        <v>175385422</v>
      </c>
      <c r="P15561" s="1" t="s">
        <v>13749</v>
      </c>
      <c r="Q15561" s="1" t="s">
        <v>13749</v>
      </c>
      <c r="R15561">
        <v>831147</v>
      </c>
      <c r="S15561">
        <v>831147</v>
      </c>
      <c r="T15561" s="2" t="s">
        <v>5013</v>
      </c>
      <c r="U15561" s="2" t="s">
        <v>5013</v>
      </c>
      <c r="V15561" s="2">
        <v>45323</v>
      </c>
      <c r="W15561" s="2">
        <v>45314</v>
      </c>
    </row>
    <row r="15562" spans="1:23" x14ac:dyDescent="0.25">
      <c r="A15562" t="s">
        <v>5014</v>
      </c>
      <c r="B15562">
        <v>2063055</v>
      </c>
      <c r="C15562">
        <v>1921370</v>
      </c>
      <c r="D15562">
        <v>559</v>
      </c>
      <c r="E15562">
        <v>391</v>
      </c>
      <c r="F15562" t="s">
        <v>3036</v>
      </c>
      <c r="G15562" t="s">
        <v>3035</v>
      </c>
      <c r="H15562" t="s">
        <v>3037</v>
      </c>
      <c r="I15562" t="s">
        <v>3037</v>
      </c>
      <c r="J15562" t="s">
        <v>3036</v>
      </c>
      <c r="K15562" t="s">
        <v>3038</v>
      </c>
      <c r="L15562" t="s">
        <v>13766</v>
      </c>
      <c r="M15562" t="s">
        <v>13767</v>
      </c>
      <c r="N15562">
        <v>642214587</v>
      </c>
      <c r="O15562">
        <v>642214587</v>
      </c>
      <c r="P15562" s="1" t="s">
        <v>13732</v>
      </c>
      <c r="Q15562" s="1" t="s">
        <v>13732</v>
      </c>
      <c r="R15562">
        <v>831147</v>
      </c>
      <c r="S15562">
        <v>831147</v>
      </c>
      <c r="T15562" s="2" t="s">
        <v>5015</v>
      </c>
      <c r="U15562" s="2" t="s">
        <v>5015</v>
      </c>
      <c r="V15562" s="2">
        <v>45323</v>
      </c>
      <c r="W15562" s="2">
        <v>45314</v>
      </c>
    </row>
    <row r="15563" spans="1:23" x14ac:dyDescent="0.25">
      <c r="A15563" t="s">
        <v>5016</v>
      </c>
      <c r="B15563">
        <v>2062529</v>
      </c>
      <c r="C15563">
        <v>1920780</v>
      </c>
      <c r="D15563">
        <v>559</v>
      </c>
      <c r="E15563">
        <v>391</v>
      </c>
      <c r="F15563" t="s">
        <v>3036</v>
      </c>
      <c r="G15563" t="s">
        <v>3035</v>
      </c>
      <c r="H15563" t="s">
        <v>3037</v>
      </c>
      <c r="I15563" t="s">
        <v>3037</v>
      </c>
      <c r="J15563" t="s">
        <v>3036</v>
      </c>
      <c r="K15563" t="s">
        <v>3038</v>
      </c>
      <c r="L15563" t="s">
        <v>13766</v>
      </c>
      <c r="M15563" t="s">
        <v>13767</v>
      </c>
      <c r="N15563">
        <v>631702963</v>
      </c>
      <c r="O15563">
        <v>631702963</v>
      </c>
      <c r="P15563" s="1" t="s">
        <v>13740</v>
      </c>
      <c r="Q15563" s="1" t="s">
        <v>13740</v>
      </c>
      <c r="R15563">
        <v>831147</v>
      </c>
      <c r="S15563">
        <v>831147</v>
      </c>
      <c r="T15563" s="2" t="s">
        <v>5017</v>
      </c>
      <c r="U15563" s="2" t="s">
        <v>5017</v>
      </c>
      <c r="V15563" s="2">
        <v>45323</v>
      </c>
      <c r="W15563" s="2">
        <v>45314</v>
      </c>
    </row>
    <row r="15564" spans="1:23" x14ac:dyDescent="0.25">
      <c r="A15564" t="s">
        <v>5018</v>
      </c>
      <c r="B15564">
        <v>2062604</v>
      </c>
      <c r="C15564">
        <v>1920876</v>
      </c>
      <c r="D15564">
        <v>559</v>
      </c>
      <c r="E15564">
        <v>391</v>
      </c>
      <c r="F15564" t="s">
        <v>3036</v>
      </c>
      <c r="G15564" t="s">
        <v>3035</v>
      </c>
      <c r="H15564" t="s">
        <v>3037</v>
      </c>
      <c r="I15564" t="s">
        <v>3037</v>
      </c>
      <c r="J15564" t="s">
        <v>3036</v>
      </c>
      <c r="K15564" t="s">
        <v>3038</v>
      </c>
      <c r="L15564" t="s">
        <v>13766</v>
      </c>
      <c r="M15564" t="s">
        <v>13767</v>
      </c>
      <c r="N15564">
        <v>631704775</v>
      </c>
      <c r="O15564">
        <v>631704775</v>
      </c>
      <c r="P15564" s="1" t="s">
        <v>13740</v>
      </c>
      <c r="Q15564" s="1" t="s">
        <v>13740</v>
      </c>
      <c r="R15564">
        <v>831147</v>
      </c>
      <c r="S15564">
        <v>831147</v>
      </c>
      <c r="T15564" s="2" t="s">
        <v>5019</v>
      </c>
      <c r="U15564" s="2" t="s">
        <v>5019</v>
      </c>
      <c r="V15564" s="2">
        <v>45323</v>
      </c>
      <c r="W15564" s="2">
        <v>45314</v>
      </c>
    </row>
    <row r="15565" spans="1:23" x14ac:dyDescent="0.25">
      <c r="A15565" t="s">
        <v>5020</v>
      </c>
      <c r="B15565">
        <v>2063462</v>
      </c>
      <c r="C15565">
        <v>1921696</v>
      </c>
      <c r="D15565">
        <v>559</v>
      </c>
      <c r="E15565">
        <v>391</v>
      </c>
      <c r="F15565" t="s">
        <v>3036</v>
      </c>
      <c r="G15565" t="s">
        <v>3035</v>
      </c>
      <c r="H15565" t="s">
        <v>3037</v>
      </c>
      <c r="I15565" t="s">
        <v>3037</v>
      </c>
      <c r="J15565" t="s">
        <v>3036</v>
      </c>
      <c r="K15565" t="s">
        <v>3038</v>
      </c>
      <c r="L15565" t="s">
        <v>13766</v>
      </c>
      <c r="M15565" t="s">
        <v>13767</v>
      </c>
      <c r="N15565">
        <v>243164464</v>
      </c>
      <c r="O15565">
        <v>243164464</v>
      </c>
      <c r="P15565" s="1" t="s">
        <v>13732</v>
      </c>
      <c r="Q15565" s="1" t="s">
        <v>13732</v>
      </c>
      <c r="R15565">
        <v>831147</v>
      </c>
      <c r="S15565">
        <v>831147</v>
      </c>
      <c r="T15565" s="2" t="s">
        <v>3431</v>
      </c>
      <c r="U15565" s="2" t="s">
        <v>3431</v>
      </c>
      <c r="V15565" s="2">
        <v>45323</v>
      </c>
      <c r="W15565" s="2">
        <v>45314</v>
      </c>
    </row>
    <row r="15566" spans="1:23" x14ac:dyDescent="0.25">
      <c r="A15566" t="s">
        <v>5021</v>
      </c>
      <c r="B15566">
        <v>2063479</v>
      </c>
      <c r="C15566">
        <v>1921711</v>
      </c>
      <c r="D15566">
        <v>559</v>
      </c>
      <c r="E15566">
        <v>391</v>
      </c>
      <c r="F15566" t="s">
        <v>3036</v>
      </c>
      <c r="G15566" t="s">
        <v>3035</v>
      </c>
      <c r="H15566" t="s">
        <v>3037</v>
      </c>
      <c r="I15566" t="s">
        <v>3037</v>
      </c>
      <c r="J15566" t="s">
        <v>3036</v>
      </c>
      <c r="K15566" t="s">
        <v>3038</v>
      </c>
      <c r="L15566" t="s">
        <v>13766</v>
      </c>
      <c r="M15566" t="s">
        <v>13767</v>
      </c>
      <c r="N15566">
        <v>243164453</v>
      </c>
      <c r="O15566">
        <v>243164453</v>
      </c>
      <c r="P15566" s="1" t="s">
        <v>13732</v>
      </c>
      <c r="Q15566" s="1" t="s">
        <v>13732</v>
      </c>
      <c r="R15566">
        <v>831147</v>
      </c>
      <c r="S15566">
        <v>831147</v>
      </c>
      <c r="T15566" s="2" t="s">
        <v>5022</v>
      </c>
      <c r="U15566" s="2" t="s">
        <v>5022</v>
      </c>
      <c r="V15566" s="2">
        <v>45323</v>
      </c>
      <c r="W15566" s="2">
        <v>45314</v>
      </c>
    </row>
    <row r="15567" spans="1:23" x14ac:dyDescent="0.25">
      <c r="A15567" t="s">
        <v>5023</v>
      </c>
      <c r="B15567">
        <v>2067400</v>
      </c>
      <c r="C15567">
        <v>1924730</v>
      </c>
      <c r="D15567">
        <v>559</v>
      </c>
      <c r="E15567">
        <v>391</v>
      </c>
      <c r="F15567" t="s">
        <v>3036</v>
      </c>
      <c r="G15567" t="s">
        <v>3035</v>
      </c>
      <c r="H15567" t="s">
        <v>3037</v>
      </c>
      <c r="I15567" t="s">
        <v>3037</v>
      </c>
      <c r="J15567" t="s">
        <v>3036</v>
      </c>
      <c r="K15567" t="s">
        <v>3038</v>
      </c>
      <c r="L15567" t="s">
        <v>13766</v>
      </c>
      <c r="M15567" t="s">
        <v>13767</v>
      </c>
      <c r="N15567">
        <v>5116062135</v>
      </c>
      <c r="O15567">
        <v>5116062135</v>
      </c>
      <c r="P15567" s="1" t="s">
        <v>13742</v>
      </c>
      <c r="Q15567" s="1" t="s">
        <v>13742</v>
      </c>
      <c r="R15567">
        <v>831147</v>
      </c>
      <c r="S15567">
        <v>831147</v>
      </c>
      <c r="T15567" s="2" t="s">
        <v>5024</v>
      </c>
      <c r="U15567" s="2" t="s">
        <v>5024</v>
      </c>
      <c r="V15567" s="2">
        <v>45323</v>
      </c>
      <c r="W15567" s="2">
        <v>45314</v>
      </c>
    </row>
    <row r="15568" spans="1:23" x14ac:dyDescent="0.25">
      <c r="A15568" t="s">
        <v>5025</v>
      </c>
      <c r="B15568">
        <v>2067060</v>
      </c>
      <c r="C15568">
        <v>1924342</v>
      </c>
      <c r="D15568">
        <v>559</v>
      </c>
      <c r="E15568">
        <v>391</v>
      </c>
      <c r="F15568" t="s">
        <v>3036</v>
      </c>
      <c r="G15568" t="s">
        <v>3035</v>
      </c>
      <c r="H15568" t="s">
        <v>3037</v>
      </c>
      <c r="I15568" t="s">
        <v>3037</v>
      </c>
      <c r="J15568" t="s">
        <v>3036</v>
      </c>
      <c r="K15568" t="s">
        <v>3038</v>
      </c>
      <c r="L15568" t="s">
        <v>13766</v>
      </c>
      <c r="M15568" t="s">
        <v>13767</v>
      </c>
      <c r="N15568">
        <v>184290599</v>
      </c>
      <c r="O15568">
        <v>184290599</v>
      </c>
      <c r="P15568" s="1" t="s">
        <v>13734</v>
      </c>
      <c r="Q15568" s="1" t="s">
        <v>13734</v>
      </c>
      <c r="R15568">
        <v>831147</v>
      </c>
      <c r="S15568">
        <v>831147</v>
      </c>
      <c r="T15568" s="2" t="s">
        <v>5026</v>
      </c>
      <c r="U15568" s="2" t="s">
        <v>5026</v>
      </c>
      <c r="V15568" s="2">
        <v>45323</v>
      </c>
      <c r="W15568" s="2">
        <v>45314</v>
      </c>
    </row>
    <row r="15569" spans="1:23" x14ac:dyDescent="0.25">
      <c r="A15569" t="s">
        <v>5027</v>
      </c>
      <c r="B15569">
        <v>2066738</v>
      </c>
      <c r="C15569">
        <v>1923995</v>
      </c>
      <c r="D15569">
        <v>559</v>
      </c>
      <c r="E15569">
        <v>391</v>
      </c>
      <c r="F15569" t="s">
        <v>3036</v>
      </c>
      <c r="G15569" t="s">
        <v>3035</v>
      </c>
      <c r="H15569" t="s">
        <v>3037</v>
      </c>
      <c r="I15569" t="s">
        <v>3037</v>
      </c>
      <c r="J15569" t="s">
        <v>3036</v>
      </c>
      <c r="K15569" t="s">
        <v>3038</v>
      </c>
      <c r="L15569" t="s">
        <v>13766</v>
      </c>
      <c r="M15569" t="s">
        <v>13767</v>
      </c>
      <c r="N15569">
        <v>184830105</v>
      </c>
      <c r="O15569">
        <v>184830105</v>
      </c>
      <c r="P15569" s="1" t="s">
        <v>13734</v>
      </c>
      <c r="Q15569" s="1" t="s">
        <v>13734</v>
      </c>
      <c r="R15569">
        <v>831147</v>
      </c>
      <c r="S15569">
        <v>831147</v>
      </c>
      <c r="T15569" s="2" t="s">
        <v>5028</v>
      </c>
      <c r="U15569" s="2" t="s">
        <v>5028</v>
      </c>
      <c r="V15569" s="2">
        <v>45323</v>
      </c>
      <c r="W15569" s="2">
        <v>45314</v>
      </c>
    </row>
    <row r="15570" spans="1:23" x14ac:dyDescent="0.25">
      <c r="A15570" t="s">
        <v>5029</v>
      </c>
      <c r="B15570">
        <v>2066947</v>
      </c>
      <c r="C15570">
        <v>1924222</v>
      </c>
      <c r="D15570">
        <v>559</v>
      </c>
      <c r="E15570">
        <v>391</v>
      </c>
      <c r="F15570" t="s">
        <v>3036</v>
      </c>
      <c r="G15570" t="s">
        <v>3035</v>
      </c>
      <c r="H15570" t="s">
        <v>3037</v>
      </c>
      <c r="I15570" t="s">
        <v>3037</v>
      </c>
      <c r="J15570" t="s">
        <v>3036</v>
      </c>
      <c r="K15570" t="s">
        <v>3038</v>
      </c>
      <c r="L15570" t="s">
        <v>13766</v>
      </c>
      <c r="M15570" t="s">
        <v>13767</v>
      </c>
      <c r="N15570">
        <v>5010361533</v>
      </c>
      <c r="O15570">
        <v>5010361533</v>
      </c>
      <c r="P15570" s="1" t="s">
        <v>13737</v>
      </c>
      <c r="Q15570" s="1" t="s">
        <v>13737</v>
      </c>
      <c r="R15570">
        <v>831147</v>
      </c>
      <c r="S15570">
        <v>831147</v>
      </c>
      <c r="T15570" s="2" t="s">
        <v>5030</v>
      </c>
      <c r="U15570" s="2" t="s">
        <v>5030</v>
      </c>
      <c r="V15570" s="2">
        <v>45323</v>
      </c>
      <c r="W15570" s="2">
        <v>45314</v>
      </c>
    </row>
    <row r="15571" spans="1:23" x14ac:dyDescent="0.25">
      <c r="A15571" t="s">
        <v>5031</v>
      </c>
      <c r="B15571">
        <v>2067348</v>
      </c>
      <c r="C15571">
        <v>1924675</v>
      </c>
      <c r="D15571">
        <v>559</v>
      </c>
      <c r="E15571">
        <v>391</v>
      </c>
      <c r="F15571" t="s">
        <v>3036</v>
      </c>
      <c r="G15571" t="s">
        <v>3035</v>
      </c>
      <c r="H15571" t="s">
        <v>3037</v>
      </c>
      <c r="I15571" t="s">
        <v>3037</v>
      </c>
      <c r="J15571" t="s">
        <v>3036</v>
      </c>
      <c r="K15571" t="s">
        <v>3038</v>
      </c>
      <c r="L15571" t="s">
        <v>13766</v>
      </c>
      <c r="M15571" t="s">
        <v>13767</v>
      </c>
      <c r="N15571">
        <v>5116062175</v>
      </c>
      <c r="O15571">
        <v>5116062175</v>
      </c>
      <c r="P15571" s="1" t="s">
        <v>13742</v>
      </c>
      <c r="Q15571" s="1" t="s">
        <v>13742</v>
      </c>
      <c r="R15571">
        <v>831147</v>
      </c>
      <c r="S15571">
        <v>831147</v>
      </c>
      <c r="T15571" s="2" t="s">
        <v>5032</v>
      </c>
      <c r="U15571" s="2" t="s">
        <v>5032</v>
      </c>
      <c r="V15571" s="2">
        <v>45323</v>
      </c>
      <c r="W15571" s="2">
        <v>45314</v>
      </c>
    </row>
    <row r="15572" spans="1:23" x14ac:dyDescent="0.25">
      <c r="A15572" t="s">
        <v>5033</v>
      </c>
      <c r="B15572">
        <v>2065969</v>
      </c>
      <c r="C15572">
        <v>1923083</v>
      </c>
      <c r="D15572">
        <v>559</v>
      </c>
      <c r="E15572">
        <v>391</v>
      </c>
      <c r="F15572" t="s">
        <v>3036</v>
      </c>
      <c r="G15572" t="s">
        <v>3035</v>
      </c>
      <c r="H15572" t="s">
        <v>3037</v>
      </c>
      <c r="I15572" t="s">
        <v>3037</v>
      </c>
      <c r="J15572" t="s">
        <v>3036</v>
      </c>
      <c r="K15572" t="s">
        <v>3038</v>
      </c>
      <c r="L15572" t="s">
        <v>13766</v>
      </c>
      <c r="M15572" t="s">
        <v>13767</v>
      </c>
      <c r="N15572">
        <v>174095318</v>
      </c>
      <c r="O15572">
        <v>174095318</v>
      </c>
      <c r="P15572" s="1" t="s">
        <v>13728</v>
      </c>
      <c r="Q15572" s="1" t="s">
        <v>13728</v>
      </c>
      <c r="R15572">
        <v>831147</v>
      </c>
      <c r="S15572">
        <v>831147</v>
      </c>
      <c r="T15572" s="2" t="s">
        <v>5034</v>
      </c>
      <c r="U15572" s="2" t="s">
        <v>5034</v>
      </c>
      <c r="V15572" s="2">
        <v>45323</v>
      </c>
      <c r="W15572" s="2">
        <v>45314</v>
      </c>
    </row>
    <row r="15573" spans="1:23" x14ac:dyDescent="0.25">
      <c r="A15573" t="s">
        <v>5035</v>
      </c>
      <c r="B15573">
        <v>2067795</v>
      </c>
      <c r="C15573">
        <v>1925171</v>
      </c>
      <c r="D15573">
        <v>559</v>
      </c>
      <c r="E15573">
        <v>391</v>
      </c>
      <c r="F15573" t="s">
        <v>3036</v>
      </c>
      <c r="G15573" t="s">
        <v>3035</v>
      </c>
      <c r="H15573" t="s">
        <v>3037</v>
      </c>
      <c r="I15573" t="s">
        <v>3037</v>
      </c>
      <c r="J15573" t="s">
        <v>3036</v>
      </c>
      <c r="K15573" t="s">
        <v>3038</v>
      </c>
      <c r="L15573" t="s">
        <v>13766</v>
      </c>
      <c r="M15573" t="s">
        <v>13767</v>
      </c>
      <c r="N15573">
        <v>5011510665</v>
      </c>
      <c r="O15573">
        <v>5011510665</v>
      </c>
      <c r="P15573" s="1" t="s">
        <v>13745</v>
      </c>
      <c r="Q15573" s="1" t="s">
        <v>13745</v>
      </c>
      <c r="R15573">
        <v>831147</v>
      </c>
      <c r="S15573">
        <v>831147</v>
      </c>
      <c r="T15573" s="2" t="s">
        <v>5036</v>
      </c>
      <c r="U15573" s="2" t="s">
        <v>5036</v>
      </c>
      <c r="V15573" s="2">
        <v>45323</v>
      </c>
      <c r="W15573" s="2">
        <v>45314</v>
      </c>
    </row>
    <row r="15574" spans="1:23" x14ac:dyDescent="0.25">
      <c r="A15574" t="s">
        <v>5037</v>
      </c>
      <c r="B15574">
        <v>2062124</v>
      </c>
      <c r="C15574">
        <v>1920377</v>
      </c>
      <c r="D15574">
        <v>559</v>
      </c>
      <c r="E15574">
        <v>391</v>
      </c>
      <c r="F15574" t="s">
        <v>3036</v>
      </c>
      <c r="G15574" t="s">
        <v>3035</v>
      </c>
      <c r="H15574" t="s">
        <v>3037</v>
      </c>
      <c r="I15574" t="s">
        <v>3037</v>
      </c>
      <c r="J15574" t="s">
        <v>3036</v>
      </c>
      <c r="K15574" t="s">
        <v>3038</v>
      </c>
      <c r="L15574" t="s">
        <v>13766</v>
      </c>
      <c r="M15574" t="s">
        <v>13767</v>
      </c>
      <c r="N15574">
        <v>631705186</v>
      </c>
      <c r="O15574">
        <v>631705186</v>
      </c>
      <c r="P15574" s="1" t="s">
        <v>13740</v>
      </c>
      <c r="Q15574" s="1" t="s">
        <v>13740</v>
      </c>
      <c r="R15574">
        <v>831147</v>
      </c>
      <c r="S15574">
        <v>831147</v>
      </c>
      <c r="T15574" s="2" t="s">
        <v>5038</v>
      </c>
      <c r="U15574" s="2" t="s">
        <v>5038</v>
      </c>
      <c r="V15574" s="2">
        <v>45323</v>
      </c>
      <c r="W15574" s="2">
        <v>45314</v>
      </c>
    </row>
    <row r="15575" spans="1:23" x14ac:dyDescent="0.25">
      <c r="A15575" t="s">
        <v>5039</v>
      </c>
      <c r="B15575">
        <v>2063982</v>
      </c>
      <c r="C15575">
        <v>1922356</v>
      </c>
      <c r="D15575">
        <v>559</v>
      </c>
      <c r="E15575">
        <v>391</v>
      </c>
      <c r="F15575" t="s">
        <v>3036</v>
      </c>
      <c r="G15575" t="s">
        <v>3035</v>
      </c>
      <c r="H15575" t="s">
        <v>3037</v>
      </c>
      <c r="I15575" t="s">
        <v>3037</v>
      </c>
      <c r="J15575" t="s">
        <v>3036</v>
      </c>
      <c r="K15575" t="s">
        <v>3038</v>
      </c>
      <c r="L15575" t="s">
        <v>13766</v>
      </c>
      <c r="M15575" t="s">
        <v>13767</v>
      </c>
      <c r="N15575">
        <v>174094493</v>
      </c>
      <c r="O15575">
        <v>174094493</v>
      </c>
      <c r="P15575" s="1" t="s">
        <v>13728</v>
      </c>
      <c r="Q15575" s="1" t="s">
        <v>13728</v>
      </c>
      <c r="R15575">
        <v>831147</v>
      </c>
      <c r="S15575">
        <v>831147</v>
      </c>
      <c r="T15575" s="2" t="s">
        <v>5040</v>
      </c>
      <c r="U15575" s="2" t="s">
        <v>5040</v>
      </c>
      <c r="V15575" s="2">
        <v>45323</v>
      </c>
      <c r="W15575" s="2">
        <v>45314</v>
      </c>
    </row>
    <row r="15576" spans="1:23" x14ac:dyDescent="0.25">
      <c r="A15576" t="s">
        <v>5041</v>
      </c>
      <c r="B15576">
        <v>2061751</v>
      </c>
      <c r="C15576">
        <v>1920013</v>
      </c>
      <c r="D15576">
        <v>559</v>
      </c>
      <c r="E15576">
        <v>391</v>
      </c>
      <c r="F15576" t="s">
        <v>3036</v>
      </c>
      <c r="G15576" t="s">
        <v>3035</v>
      </c>
      <c r="H15576" t="s">
        <v>3037</v>
      </c>
      <c r="I15576" t="s">
        <v>3037</v>
      </c>
      <c r="J15576" t="s">
        <v>3036</v>
      </c>
      <c r="K15576" t="s">
        <v>3038</v>
      </c>
      <c r="L15576" t="s">
        <v>13766</v>
      </c>
      <c r="M15576" t="s">
        <v>13767</v>
      </c>
      <c r="N15576">
        <v>631716141</v>
      </c>
      <c r="O15576">
        <v>631716141</v>
      </c>
      <c r="P15576" s="1" t="s">
        <v>13740</v>
      </c>
      <c r="Q15576" s="1" t="s">
        <v>13740</v>
      </c>
      <c r="R15576">
        <v>831147</v>
      </c>
      <c r="S15576">
        <v>831147</v>
      </c>
      <c r="T15576" s="2" t="s">
        <v>5042</v>
      </c>
      <c r="U15576" s="2" t="s">
        <v>5042</v>
      </c>
      <c r="V15576" s="2">
        <v>45323</v>
      </c>
      <c r="W15576" s="2">
        <v>45314</v>
      </c>
    </row>
    <row r="15577" spans="1:23" x14ac:dyDescent="0.25">
      <c r="A15577" t="s">
        <v>5043</v>
      </c>
      <c r="B15577">
        <v>2067999</v>
      </c>
      <c r="C15577">
        <v>1925439</v>
      </c>
      <c r="D15577">
        <v>559</v>
      </c>
      <c r="E15577">
        <v>391</v>
      </c>
      <c r="F15577" t="s">
        <v>3036</v>
      </c>
      <c r="G15577" t="s">
        <v>3035</v>
      </c>
      <c r="H15577" t="s">
        <v>3037</v>
      </c>
      <c r="I15577" t="s">
        <v>3037</v>
      </c>
      <c r="J15577" t="s">
        <v>3036</v>
      </c>
      <c r="K15577" t="s">
        <v>3038</v>
      </c>
      <c r="L15577" t="s">
        <v>13766</v>
      </c>
      <c r="M15577" t="s">
        <v>13767</v>
      </c>
      <c r="N15577">
        <v>5011182219</v>
      </c>
      <c r="O15577">
        <v>5011182219</v>
      </c>
      <c r="P15577" s="1" t="s">
        <v>13745</v>
      </c>
      <c r="Q15577" s="1" t="s">
        <v>13745</v>
      </c>
      <c r="R15577">
        <v>831147</v>
      </c>
      <c r="S15577">
        <v>831147</v>
      </c>
      <c r="T15577" s="2" t="s">
        <v>5044</v>
      </c>
      <c r="U15577" s="2" t="s">
        <v>5044</v>
      </c>
      <c r="V15577" s="2">
        <v>45323</v>
      </c>
      <c r="W15577" s="2">
        <v>45314</v>
      </c>
    </row>
    <row r="15578" spans="1:23" x14ac:dyDescent="0.25">
      <c r="A15578" t="s">
        <v>5045</v>
      </c>
      <c r="B15578">
        <v>2067573</v>
      </c>
      <c r="C15578">
        <v>1924921</v>
      </c>
      <c r="D15578">
        <v>559</v>
      </c>
      <c r="E15578">
        <v>391</v>
      </c>
      <c r="F15578" t="s">
        <v>3036</v>
      </c>
      <c r="G15578" t="s">
        <v>3035</v>
      </c>
      <c r="H15578" t="s">
        <v>3037</v>
      </c>
      <c r="I15578" t="s">
        <v>3037</v>
      </c>
      <c r="J15578" t="s">
        <v>3036</v>
      </c>
      <c r="K15578" t="s">
        <v>3038</v>
      </c>
      <c r="L15578" t="s">
        <v>13766</v>
      </c>
      <c r="M15578" t="s">
        <v>13767</v>
      </c>
      <c r="N15578">
        <v>5116063548</v>
      </c>
      <c r="O15578">
        <v>5116063548</v>
      </c>
      <c r="P15578" s="1" t="s">
        <v>13742</v>
      </c>
      <c r="Q15578" s="1" t="s">
        <v>13742</v>
      </c>
      <c r="R15578">
        <v>831147</v>
      </c>
      <c r="S15578">
        <v>831147</v>
      </c>
      <c r="T15578" s="2" t="s">
        <v>5046</v>
      </c>
      <c r="U15578" s="2" t="s">
        <v>5046</v>
      </c>
      <c r="V15578" s="2">
        <v>45323</v>
      </c>
      <c r="W15578" s="2">
        <v>45314</v>
      </c>
    </row>
    <row r="15579" spans="1:23" x14ac:dyDescent="0.25">
      <c r="A15579" t="s">
        <v>5047</v>
      </c>
      <c r="B15579">
        <v>2068556</v>
      </c>
      <c r="C15579">
        <v>1991603</v>
      </c>
      <c r="D15579">
        <v>559</v>
      </c>
      <c r="E15579">
        <v>391</v>
      </c>
      <c r="F15579" t="s">
        <v>3036</v>
      </c>
      <c r="G15579" t="s">
        <v>3035</v>
      </c>
      <c r="H15579" t="s">
        <v>3037</v>
      </c>
      <c r="I15579" t="s">
        <v>3037</v>
      </c>
      <c r="J15579" t="s">
        <v>3036</v>
      </c>
      <c r="K15579" t="s">
        <v>3038</v>
      </c>
      <c r="L15579" t="s">
        <v>13766</v>
      </c>
      <c r="M15579" t="s">
        <v>13767</v>
      </c>
      <c r="N15579">
        <v>135288401</v>
      </c>
      <c r="O15579">
        <v>135288401</v>
      </c>
      <c r="P15579" s="1" t="s">
        <v>13754</v>
      </c>
      <c r="Q15579" s="1" t="s">
        <v>13754</v>
      </c>
      <c r="R15579">
        <v>831147</v>
      </c>
      <c r="S15579">
        <v>831147</v>
      </c>
      <c r="T15579" s="2" t="s">
        <v>5048</v>
      </c>
      <c r="U15579" s="2" t="s">
        <v>5048</v>
      </c>
      <c r="V15579" s="2">
        <v>45323</v>
      </c>
      <c r="W15579" s="2">
        <v>45314</v>
      </c>
    </row>
    <row r="15580" spans="1:23" x14ac:dyDescent="0.25">
      <c r="A15580" t="s">
        <v>5049</v>
      </c>
      <c r="B15580">
        <v>2066290</v>
      </c>
      <c r="C15580">
        <v>1923465</v>
      </c>
      <c r="D15580">
        <v>559</v>
      </c>
      <c r="E15580">
        <v>391</v>
      </c>
      <c r="F15580" t="s">
        <v>3036</v>
      </c>
      <c r="G15580" t="s">
        <v>3035</v>
      </c>
      <c r="H15580" t="s">
        <v>3037</v>
      </c>
      <c r="I15580" t="s">
        <v>3037</v>
      </c>
      <c r="J15580" t="s">
        <v>3036</v>
      </c>
      <c r="K15580" t="s">
        <v>3038</v>
      </c>
      <c r="L15580" t="s">
        <v>13766</v>
      </c>
      <c r="M15580" t="s">
        <v>13767</v>
      </c>
      <c r="N15580">
        <v>784932610</v>
      </c>
      <c r="O15580">
        <v>784932610</v>
      </c>
      <c r="P15580" s="1" t="s">
        <v>13734</v>
      </c>
      <c r="Q15580" s="1" t="s">
        <v>13734</v>
      </c>
      <c r="R15580">
        <v>831147</v>
      </c>
      <c r="S15580">
        <v>831147</v>
      </c>
      <c r="T15580" s="2" t="s">
        <v>5050</v>
      </c>
      <c r="U15580" s="2" t="s">
        <v>5050</v>
      </c>
      <c r="V15580" s="2">
        <v>45323</v>
      </c>
      <c r="W15580" s="2">
        <v>45314</v>
      </c>
    </row>
    <row r="15581" spans="1:23" x14ac:dyDescent="0.25">
      <c r="A15581" t="s">
        <v>5051</v>
      </c>
      <c r="B15581">
        <v>2066606</v>
      </c>
      <c r="C15581">
        <v>1923841</v>
      </c>
      <c r="D15581">
        <v>559</v>
      </c>
      <c r="E15581">
        <v>391</v>
      </c>
      <c r="F15581" t="s">
        <v>3036</v>
      </c>
      <c r="G15581" t="s">
        <v>3035</v>
      </c>
      <c r="H15581" t="s">
        <v>3037</v>
      </c>
      <c r="I15581" t="s">
        <v>3037</v>
      </c>
      <c r="J15581" t="s">
        <v>3036</v>
      </c>
      <c r="K15581" t="s">
        <v>3038</v>
      </c>
      <c r="L15581" t="s">
        <v>13766</v>
      </c>
      <c r="M15581" t="s">
        <v>13767</v>
      </c>
      <c r="N15581">
        <v>5010361952</v>
      </c>
      <c r="O15581">
        <v>5010361952</v>
      </c>
      <c r="P15581" s="1" t="s">
        <v>13737</v>
      </c>
      <c r="Q15581" s="1" t="s">
        <v>13737</v>
      </c>
      <c r="R15581">
        <v>831147</v>
      </c>
      <c r="S15581">
        <v>831147</v>
      </c>
      <c r="T15581" s="2" t="s">
        <v>5052</v>
      </c>
      <c r="U15581" s="2" t="s">
        <v>5052</v>
      </c>
      <c r="V15581" s="2">
        <v>45323</v>
      </c>
      <c r="W15581" s="2">
        <v>45314</v>
      </c>
    </row>
    <row r="15582" spans="1:23" x14ac:dyDescent="0.25">
      <c r="A15582" t="s">
        <v>5053</v>
      </c>
      <c r="B15582">
        <v>2067353</v>
      </c>
      <c r="C15582">
        <v>1924680</v>
      </c>
      <c r="D15582">
        <v>559</v>
      </c>
      <c r="E15582">
        <v>391</v>
      </c>
      <c r="F15582" t="s">
        <v>3036</v>
      </c>
      <c r="G15582" t="s">
        <v>3035</v>
      </c>
      <c r="H15582" t="s">
        <v>3037</v>
      </c>
      <c r="I15582" t="s">
        <v>3037</v>
      </c>
      <c r="J15582" t="s">
        <v>3036</v>
      </c>
      <c r="K15582" t="s">
        <v>3038</v>
      </c>
      <c r="L15582" t="s">
        <v>13766</v>
      </c>
      <c r="M15582" t="s">
        <v>13767</v>
      </c>
      <c r="N15582">
        <v>5116062217</v>
      </c>
      <c r="O15582">
        <v>5116062217</v>
      </c>
      <c r="P15582" s="1" t="s">
        <v>13742</v>
      </c>
      <c r="Q15582" s="1" t="s">
        <v>13742</v>
      </c>
      <c r="R15582">
        <v>831147</v>
      </c>
      <c r="S15582">
        <v>831147</v>
      </c>
      <c r="T15582" s="2" t="s">
        <v>5054</v>
      </c>
      <c r="U15582" s="2" t="s">
        <v>5054</v>
      </c>
      <c r="V15582" s="2">
        <v>45323</v>
      </c>
      <c r="W15582" s="2">
        <v>45314</v>
      </c>
    </row>
    <row r="15583" spans="1:23" x14ac:dyDescent="0.25">
      <c r="A15583" t="s">
        <v>5055</v>
      </c>
      <c r="B15583">
        <v>2062492</v>
      </c>
      <c r="C15583">
        <v>1920742</v>
      </c>
      <c r="D15583">
        <v>559</v>
      </c>
      <c r="E15583">
        <v>391</v>
      </c>
      <c r="F15583" t="s">
        <v>3036</v>
      </c>
      <c r="G15583" t="s">
        <v>3035</v>
      </c>
      <c r="H15583" t="s">
        <v>3037</v>
      </c>
      <c r="I15583" t="s">
        <v>3037</v>
      </c>
      <c r="J15583" t="s">
        <v>3036</v>
      </c>
      <c r="K15583" t="s">
        <v>3038</v>
      </c>
      <c r="L15583" t="s">
        <v>13766</v>
      </c>
      <c r="M15583" t="s">
        <v>13767</v>
      </c>
      <c r="N15583">
        <v>831904951</v>
      </c>
      <c r="O15583">
        <v>831904951</v>
      </c>
      <c r="P15583" s="1" t="s">
        <v>13740</v>
      </c>
      <c r="Q15583" s="1" t="s">
        <v>13740</v>
      </c>
      <c r="R15583">
        <v>831147</v>
      </c>
      <c r="S15583">
        <v>831147</v>
      </c>
      <c r="T15583" s="2" t="s">
        <v>5056</v>
      </c>
      <c r="U15583" s="2" t="s">
        <v>5056</v>
      </c>
      <c r="V15583" s="2">
        <v>45323</v>
      </c>
      <c r="W15583" s="2">
        <v>45314</v>
      </c>
    </row>
    <row r="15584" spans="1:23" x14ac:dyDescent="0.25">
      <c r="A15584" t="s">
        <v>5057</v>
      </c>
      <c r="B15584">
        <v>2061853</v>
      </c>
      <c r="C15584">
        <v>1920121</v>
      </c>
      <c r="D15584">
        <v>559</v>
      </c>
      <c r="E15584">
        <v>391</v>
      </c>
      <c r="F15584" t="s">
        <v>3036</v>
      </c>
      <c r="G15584" t="s">
        <v>3035</v>
      </c>
      <c r="H15584" t="s">
        <v>3037</v>
      </c>
      <c r="I15584" t="s">
        <v>3037</v>
      </c>
      <c r="J15584" t="s">
        <v>3036</v>
      </c>
      <c r="K15584" t="s">
        <v>3038</v>
      </c>
      <c r="L15584" t="s">
        <v>13766</v>
      </c>
      <c r="M15584" t="s">
        <v>13767</v>
      </c>
      <c r="N15584">
        <v>631717085</v>
      </c>
      <c r="O15584">
        <v>631717085</v>
      </c>
      <c r="P15584" s="1" t="s">
        <v>13740</v>
      </c>
      <c r="Q15584" s="1" t="s">
        <v>13740</v>
      </c>
      <c r="R15584">
        <v>831147</v>
      </c>
      <c r="S15584">
        <v>831147</v>
      </c>
      <c r="T15584" s="2" t="s">
        <v>5058</v>
      </c>
      <c r="U15584" s="2" t="s">
        <v>5058</v>
      </c>
      <c r="V15584" s="2">
        <v>45323</v>
      </c>
      <c r="W15584" s="2">
        <v>45314</v>
      </c>
    </row>
    <row r="15585" spans="1:23" x14ac:dyDescent="0.25">
      <c r="A15585" t="s">
        <v>5059</v>
      </c>
      <c r="B15585">
        <v>2066319</v>
      </c>
      <c r="C15585">
        <v>1923502</v>
      </c>
      <c r="D15585">
        <v>559</v>
      </c>
      <c r="E15585">
        <v>391</v>
      </c>
      <c r="F15585" t="s">
        <v>3036</v>
      </c>
      <c r="G15585" t="s">
        <v>3035</v>
      </c>
      <c r="H15585" t="s">
        <v>3037</v>
      </c>
      <c r="I15585" t="s">
        <v>3037</v>
      </c>
      <c r="J15585" t="s">
        <v>3036</v>
      </c>
      <c r="K15585" t="s">
        <v>3038</v>
      </c>
      <c r="L15585" t="s">
        <v>13766</v>
      </c>
      <c r="M15585" t="s">
        <v>13767</v>
      </c>
      <c r="N15585">
        <v>5002184468</v>
      </c>
      <c r="O15585">
        <v>5002184468</v>
      </c>
      <c r="P15585" s="1" t="s">
        <v>13743</v>
      </c>
      <c r="Q15585" s="1" t="s">
        <v>13743</v>
      </c>
      <c r="R15585">
        <v>831147</v>
      </c>
      <c r="S15585">
        <v>831147</v>
      </c>
      <c r="T15585" s="2" t="s">
        <v>5060</v>
      </c>
      <c r="U15585" s="2" t="s">
        <v>5060</v>
      </c>
      <c r="V15585" s="2">
        <v>45323</v>
      </c>
      <c r="W15585" s="2">
        <v>45314</v>
      </c>
    </row>
    <row r="15586" spans="1:23" x14ac:dyDescent="0.25">
      <c r="A15586" t="s">
        <v>5061</v>
      </c>
      <c r="B15586">
        <v>2063355</v>
      </c>
      <c r="C15586">
        <v>1921550</v>
      </c>
      <c r="D15586">
        <v>559</v>
      </c>
      <c r="E15586">
        <v>391</v>
      </c>
      <c r="F15586" t="s">
        <v>3036</v>
      </c>
      <c r="G15586" t="s">
        <v>3035</v>
      </c>
      <c r="H15586" t="s">
        <v>3037</v>
      </c>
      <c r="I15586" t="s">
        <v>3037</v>
      </c>
      <c r="J15586" t="s">
        <v>3036</v>
      </c>
      <c r="K15586" t="s">
        <v>3038</v>
      </c>
      <c r="L15586" t="s">
        <v>13766</v>
      </c>
      <c r="M15586" t="s">
        <v>13767</v>
      </c>
      <c r="N15586">
        <v>240563800</v>
      </c>
      <c r="O15586">
        <v>240563800</v>
      </c>
      <c r="P15586" s="1" t="s">
        <v>13746</v>
      </c>
      <c r="Q15586" s="1" t="s">
        <v>13746</v>
      </c>
      <c r="R15586">
        <v>831147</v>
      </c>
      <c r="S15586">
        <v>831147</v>
      </c>
      <c r="T15586" s="2" t="s">
        <v>5062</v>
      </c>
      <c r="U15586" s="2" t="s">
        <v>5062</v>
      </c>
      <c r="V15586" s="2">
        <v>45323</v>
      </c>
      <c r="W15586" s="2">
        <v>45314</v>
      </c>
    </row>
    <row r="15587" spans="1:23" x14ac:dyDescent="0.25">
      <c r="A15587" t="s">
        <v>5063</v>
      </c>
      <c r="B15587">
        <v>2061698</v>
      </c>
      <c r="C15587">
        <v>1919959</v>
      </c>
      <c r="D15587">
        <v>559</v>
      </c>
      <c r="E15587">
        <v>391</v>
      </c>
      <c r="F15587" t="s">
        <v>3036</v>
      </c>
      <c r="G15587" t="s">
        <v>3035</v>
      </c>
      <c r="H15587" t="s">
        <v>3037</v>
      </c>
      <c r="I15587" t="s">
        <v>3037</v>
      </c>
      <c r="J15587" t="s">
        <v>3036</v>
      </c>
      <c r="K15587" t="s">
        <v>3038</v>
      </c>
      <c r="L15587" t="s">
        <v>13766</v>
      </c>
      <c r="M15587" t="s">
        <v>13767</v>
      </c>
      <c r="N15587">
        <v>631715501</v>
      </c>
      <c r="O15587">
        <v>631715501</v>
      </c>
      <c r="P15587" s="1" t="s">
        <v>13740</v>
      </c>
      <c r="Q15587" s="1" t="s">
        <v>13740</v>
      </c>
      <c r="R15587">
        <v>831147</v>
      </c>
      <c r="S15587">
        <v>831147</v>
      </c>
      <c r="T15587" s="2" t="s">
        <v>5064</v>
      </c>
      <c r="U15587" s="2" t="s">
        <v>5064</v>
      </c>
      <c r="V15587" s="2">
        <v>45323</v>
      </c>
      <c r="W15587" s="2">
        <v>45314</v>
      </c>
    </row>
    <row r="15588" spans="1:23" x14ac:dyDescent="0.25">
      <c r="A15588" t="s">
        <v>5065</v>
      </c>
      <c r="B15588">
        <v>2063701</v>
      </c>
      <c r="C15588">
        <v>1921995</v>
      </c>
      <c r="D15588">
        <v>559</v>
      </c>
      <c r="E15588">
        <v>391</v>
      </c>
      <c r="F15588" t="s">
        <v>3036</v>
      </c>
      <c r="G15588" t="s">
        <v>3035</v>
      </c>
      <c r="H15588" t="s">
        <v>3037</v>
      </c>
      <c r="I15588" t="s">
        <v>3037</v>
      </c>
      <c r="J15588" t="s">
        <v>3036</v>
      </c>
      <c r="K15588" t="s">
        <v>3038</v>
      </c>
      <c r="L15588" t="s">
        <v>13766</v>
      </c>
      <c r="M15588" t="s">
        <v>13767</v>
      </c>
      <c r="N15588">
        <v>642203406</v>
      </c>
      <c r="O15588">
        <v>642203406</v>
      </c>
      <c r="P15588" s="1" t="s">
        <v>13732</v>
      </c>
      <c r="Q15588" s="1" t="s">
        <v>13732</v>
      </c>
      <c r="R15588">
        <v>831147</v>
      </c>
      <c r="S15588">
        <v>831147</v>
      </c>
      <c r="T15588" s="2" t="s">
        <v>5066</v>
      </c>
      <c r="U15588" s="2" t="s">
        <v>5066</v>
      </c>
      <c r="V15588" s="2">
        <v>45323</v>
      </c>
      <c r="W15588" s="2">
        <v>45314</v>
      </c>
    </row>
    <row r="15589" spans="1:23" x14ac:dyDescent="0.25">
      <c r="A15589" t="s">
        <v>5067</v>
      </c>
      <c r="B15589">
        <v>2068159</v>
      </c>
      <c r="C15589">
        <v>1925603</v>
      </c>
      <c r="D15589">
        <v>559</v>
      </c>
      <c r="E15589">
        <v>391</v>
      </c>
      <c r="F15589" t="s">
        <v>3036</v>
      </c>
      <c r="G15589" t="s">
        <v>3035</v>
      </c>
      <c r="H15589" t="s">
        <v>3037</v>
      </c>
      <c r="I15589" t="s">
        <v>3037</v>
      </c>
      <c r="J15589" t="s">
        <v>3036</v>
      </c>
      <c r="K15589" t="s">
        <v>3038</v>
      </c>
      <c r="L15589" t="s">
        <v>13766</v>
      </c>
      <c r="M15589" t="s">
        <v>13767</v>
      </c>
      <c r="N15589">
        <v>5131780260</v>
      </c>
      <c r="O15589">
        <v>5131780260</v>
      </c>
      <c r="P15589" s="1" t="s">
        <v>13735</v>
      </c>
      <c r="Q15589" s="1" t="s">
        <v>13735</v>
      </c>
      <c r="R15589">
        <v>831147</v>
      </c>
      <c r="S15589">
        <v>831147</v>
      </c>
      <c r="T15589" s="2" t="s">
        <v>5068</v>
      </c>
      <c r="U15589" s="2" t="s">
        <v>5068</v>
      </c>
      <c r="V15589" s="2">
        <v>45323</v>
      </c>
      <c r="W15589" s="2">
        <v>45314</v>
      </c>
    </row>
    <row r="15590" spans="1:23" x14ac:dyDescent="0.25">
      <c r="A15590" t="s">
        <v>5069</v>
      </c>
      <c r="B15590">
        <v>2065761</v>
      </c>
      <c r="C15590">
        <v>1922871</v>
      </c>
      <c r="D15590">
        <v>559</v>
      </c>
      <c r="E15590">
        <v>391</v>
      </c>
      <c r="F15590" t="s">
        <v>3036</v>
      </c>
      <c r="G15590" t="s">
        <v>3035</v>
      </c>
      <c r="H15590" t="s">
        <v>3037</v>
      </c>
      <c r="I15590" t="s">
        <v>3037</v>
      </c>
      <c r="J15590" t="s">
        <v>3036</v>
      </c>
      <c r="K15590" t="s">
        <v>3038</v>
      </c>
      <c r="L15590" t="s">
        <v>13766</v>
      </c>
      <c r="M15590" t="s">
        <v>13767</v>
      </c>
      <c r="N15590">
        <v>174094344</v>
      </c>
      <c r="O15590">
        <v>174094344</v>
      </c>
      <c r="P15590" s="1" t="s">
        <v>13728</v>
      </c>
      <c r="Q15590" s="1" t="s">
        <v>13728</v>
      </c>
      <c r="R15590">
        <v>831147</v>
      </c>
      <c r="S15590">
        <v>831147</v>
      </c>
      <c r="T15590" s="2" t="s">
        <v>5070</v>
      </c>
      <c r="U15590" s="2" t="s">
        <v>5070</v>
      </c>
      <c r="V15590" s="2">
        <v>45323</v>
      </c>
      <c r="W15590" s="2">
        <v>45314</v>
      </c>
    </row>
    <row r="15591" spans="1:23" x14ac:dyDescent="0.25">
      <c r="A15591" t="s">
        <v>5071</v>
      </c>
      <c r="B15591">
        <v>2066507</v>
      </c>
      <c r="C15591">
        <v>1923723</v>
      </c>
      <c r="D15591">
        <v>559</v>
      </c>
      <c r="E15591">
        <v>391</v>
      </c>
      <c r="F15591" t="s">
        <v>3036</v>
      </c>
      <c r="G15591" t="s">
        <v>3035</v>
      </c>
      <c r="H15591" t="s">
        <v>3037</v>
      </c>
      <c r="I15591" t="s">
        <v>3037</v>
      </c>
      <c r="J15591" t="s">
        <v>3036</v>
      </c>
      <c r="K15591" t="s">
        <v>3038</v>
      </c>
      <c r="L15591" t="s">
        <v>13766</v>
      </c>
      <c r="M15591" t="s">
        <v>13767</v>
      </c>
      <c r="N15591">
        <v>5010361399</v>
      </c>
      <c r="O15591">
        <v>5010361399</v>
      </c>
      <c r="P15591" s="1" t="s">
        <v>13737</v>
      </c>
      <c r="Q15591" s="1" t="s">
        <v>13737</v>
      </c>
      <c r="R15591">
        <v>831147</v>
      </c>
      <c r="S15591">
        <v>831147</v>
      </c>
      <c r="T15591" s="2" t="s">
        <v>5072</v>
      </c>
      <c r="U15591" s="2" t="s">
        <v>5072</v>
      </c>
      <c r="V15591" s="2">
        <v>45323</v>
      </c>
      <c r="W15591" s="2">
        <v>45314</v>
      </c>
    </row>
    <row r="15592" spans="1:23" x14ac:dyDescent="0.25">
      <c r="A15592" t="s">
        <v>5073</v>
      </c>
      <c r="B15592">
        <v>2066858</v>
      </c>
      <c r="C15592">
        <v>1924126</v>
      </c>
      <c r="D15592">
        <v>559</v>
      </c>
      <c r="E15592">
        <v>391</v>
      </c>
      <c r="F15592" t="s">
        <v>3036</v>
      </c>
      <c r="G15592" t="s">
        <v>3035</v>
      </c>
      <c r="H15592" t="s">
        <v>3037</v>
      </c>
      <c r="I15592" t="s">
        <v>3037</v>
      </c>
      <c r="J15592" t="s">
        <v>3036</v>
      </c>
      <c r="K15592" t="s">
        <v>3038</v>
      </c>
      <c r="L15592" t="s">
        <v>13766</v>
      </c>
      <c r="M15592" t="s">
        <v>13767</v>
      </c>
      <c r="N15592">
        <v>5001347954</v>
      </c>
      <c r="O15592">
        <v>5001347954</v>
      </c>
      <c r="P15592" s="1" t="s">
        <v>13743</v>
      </c>
      <c r="Q15592" s="1" t="s">
        <v>13743</v>
      </c>
      <c r="R15592">
        <v>831147</v>
      </c>
      <c r="S15592">
        <v>831147</v>
      </c>
      <c r="T15592" s="2" t="s">
        <v>5074</v>
      </c>
      <c r="U15592" s="2" t="s">
        <v>5074</v>
      </c>
      <c r="V15592" s="2">
        <v>45323</v>
      </c>
      <c r="W15592" s="2">
        <v>45314</v>
      </c>
    </row>
    <row r="15593" spans="1:23" x14ac:dyDescent="0.25">
      <c r="A15593" t="s">
        <v>5075</v>
      </c>
      <c r="B15593">
        <v>2067837</v>
      </c>
      <c r="C15593">
        <v>1925219</v>
      </c>
      <c r="D15593">
        <v>559</v>
      </c>
      <c r="E15593">
        <v>391</v>
      </c>
      <c r="F15593" t="s">
        <v>3036</v>
      </c>
      <c r="G15593" t="s">
        <v>3035</v>
      </c>
      <c r="H15593" t="s">
        <v>3037</v>
      </c>
      <c r="I15593" t="s">
        <v>3037</v>
      </c>
      <c r="J15593" t="s">
        <v>3036</v>
      </c>
      <c r="K15593" t="s">
        <v>3038</v>
      </c>
      <c r="L15593" t="s">
        <v>13766</v>
      </c>
      <c r="M15593" t="s">
        <v>13767</v>
      </c>
      <c r="N15593">
        <v>5011510868</v>
      </c>
      <c r="O15593">
        <v>5011510868</v>
      </c>
      <c r="P15593" s="1" t="s">
        <v>13745</v>
      </c>
      <c r="Q15593" s="1" t="s">
        <v>13745</v>
      </c>
      <c r="R15593">
        <v>831147</v>
      </c>
      <c r="S15593">
        <v>831147</v>
      </c>
      <c r="T15593" s="2" t="s">
        <v>5076</v>
      </c>
      <c r="U15593" s="2" t="s">
        <v>5076</v>
      </c>
      <c r="V15593" s="2">
        <v>45323</v>
      </c>
      <c r="W15593" s="2">
        <v>45314</v>
      </c>
    </row>
    <row r="15594" spans="1:23" x14ac:dyDescent="0.25">
      <c r="A15594" t="s">
        <v>5077</v>
      </c>
      <c r="B15594">
        <v>2061863</v>
      </c>
      <c r="C15594">
        <v>1920129</v>
      </c>
      <c r="D15594">
        <v>559</v>
      </c>
      <c r="E15594">
        <v>391</v>
      </c>
      <c r="F15594" t="s">
        <v>3036</v>
      </c>
      <c r="G15594" t="s">
        <v>3035</v>
      </c>
      <c r="H15594" t="s">
        <v>3037</v>
      </c>
      <c r="I15594" t="s">
        <v>3037</v>
      </c>
      <c r="J15594" t="s">
        <v>3036</v>
      </c>
      <c r="K15594" t="s">
        <v>3038</v>
      </c>
      <c r="L15594" t="s">
        <v>13766</v>
      </c>
      <c r="M15594" t="s">
        <v>13767</v>
      </c>
      <c r="N15594">
        <v>631717115</v>
      </c>
      <c r="O15594">
        <v>631717115</v>
      </c>
      <c r="P15594" s="1" t="s">
        <v>13740</v>
      </c>
      <c r="Q15594" s="1" t="s">
        <v>13740</v>
      </c>
      <c r="R15594">
        <v>831147</v>
      </c>
      <c r="S15594">
        <v>831147</v>
      </c>
      <c r="T15594" s="2" t="s">
        <v>5078</v>
      </c>
      <c r="U15594" s="2" t="s">
        <v>5078</v>
      </c>
      <c r="V15594" s="2">
        <v>45323</v>
      </c>
      <c r="W15594" s="2">
        <v>45314</v>
      </c>
    </row>
    <row r="15595" spans="1:23" x14ac:dyDescent="0.25">
      <c r="A15595" t="s">
        <v>5079</v>
      </c>
      <c r="B15595">
        <v>2067773</v>
      </c>
      <c r="C15595">
        <v>1925151</v>
      </c>
      <c r="D15595">
        <v>559</v>
      </c>
      <c r="E15595">
        <v>391</v>
      </c>
      <c r="F15595" t="s">
        <v>3036</v>
      </c>
      <c r="G15595" t="s">
        <v>3035</v>
      </c>
      <c r="H15595" t="s">
        <v>3037</v>
      </c>
      <c r="I15595" t="s">
        <v>3037</v>
      </c>
      <c r="J15595" t="s">
        <v>3036</v>
      </c>
      <c r="K15595" t="s">
        <v>3038</v>
      </c>
      <c r="L15595" t="s">
        <v>13766</v>
      </c>
      <c r="M15595" t="s">
        <v>13767</v>
      </c>
      <c r="N15595">
        <v>5116063377</v>
      </c>
      <c r="O15595">
        <v>5116063377</v>
      </c>
      <c r="P15595" s="1" t="s">
        <v>13742</v>
      </c>
      <c r="Q15595" s="1" t="s">
        <v>13742</v>
      </c>
      <c r="R15595">
        <v>831147</v>
      </c>
      <c r="S15595">
        <v>831147</v>
      </c>
      <c r="T15595" s="2" t="s">
        <v>5080</v>
      </c>
      <c r="U15595" s="2" t="s">
        <v>5080</v>
      </c>
      <c r="V15595" s="2">
        <v>45323</v>
      </c>
      <c r="W15595" s="2">
        <v>45314</v>
      </c>
    </row>
    <row r="15596" spans="1:23" x14ac:dyDescent="0.25">
      <c r="A15596" t="s">
        <v>5081</v>
      </c>
      <c r="B15596">
        <v>2066200</v>
      </c>
      <c r="C15596">
        <v>1923344</v>
      </c>
      <c r="D15596">
        <v>559</v>
      </c>
      <c r="E15596">
        <v>391</v>
      </c>
      <c r="F15596" t="s">
        <v>3036</v>
      </c>
      <c r="G15596" t="s">
        <v>3035</v>
      </c>
      <c r="H15596" t="s">
        <v>3037</v>
      </c>
      <c r="I15596" t="s">
        <v>3037</v>
      </c>
      <c r="J15596" t="s">
        <v>3036</v>
      </c>
      <c r="K15596" t="s">
        <v>3038</v>
      </c>
      <c r="L15596" t="s">
        <v>13766</v>
      </c>
      <c r="M15596" t="s">
        <v>13767</v>
      </c>
      <c r="N15596">
        <v>784932790</v>
      </c>
      <c r="O15596">
        <v>784932790</v>
      </c>
      <c r="P15596" s="1" t="s">
        <v>13734</v>
      </c>
      <c r="Q15596" s="1" t="s">
        <v>13734</v>
      </c>
      <c r="R15596">
        <v>831147</v>
      </c>
      <c r="S15596">
        <v>831147</v>
      </c>
      <c r="T15596" s="2" t="s">
        <v>5082</v>
      </c>
      <c r="U15596" s="2" t="s">
        <v>5082</v>
      </c>
      <c r="V15596" s="2">
        <v>45323</v>
      </c>
      <c r="W15596" s="2">
        <v>45314</v>
      </c>
    </row>
    <row r="15597" spans="1:23" x14ac:dyDescent="0.25">
      <c r="A15597" t="s">
        <v>5083</v>
      </c>
      <c r="B15597">
        <v>2066958</v>
      </c>
      <c r="C15597">
        <v>1924234</v>
      </c>
      <c r="D15597">
        <v>559</v>
      </c>
      <c r="E15597">
        <v>391</v>
      </c>
      <c r="F15597" t="s">
        <v>3036</v>
      </c>
      <c r="G15597" t="s">
        <v>3035</v>
      </c>
      <c r="H15597" t="s">
        <v>3037</v>
      </c>
      <c r="I15597" t="s">
        <v>3037</v>
      </c>
      <c r="J15597" t="s">
        <v>3036</v>
      </c>
      <c r="K15597" t="s">
        <v>3038</v>
      </c>
      <c r="L15597" t="s">
        <v>13766</v>
      </c>
      <c r="M15597" t="s">
        <v>13767</v>
      </c>
      <c r="N15597">
        <v>5010361471</v>
      </c>
      <c r="O15597">
        <v>5010361471</v>
      </c>
      <c r="P15597" s="1" t="s">
        <v>13737</v>
      </c>
      <c r="Q15597" s="1" t="s">
        <v>13737</v>
      </c>
      <c r="R15597">
        <v>831147</v>
      </c>
      <c r="S15597">
        <v>831147</v>
      </c>
      <c r="T15597" s="2" t="s">
        <v>5084</v>
      </c>
      <c r="U15597" s="2" t="s">
        <v>5084</v>
      </c>
      <c r="V15597" s="2">
        <v>45323</v>
      </c>
      <c r="W15597" s="2">
        <v>45314</v>
      </c>
    </row>
    <row r="15598" spans="1:23" x14ac:dyDescent="0.25">
      <c r="A15598" t="s">
        <v>5085</v>
      </c>
      <c r="B15598">
        <v>2062095</v>
      </c>
      <c r="C15598">
        <v>1920354</v>
      </c>
      <c r="D15598">
        <v>559</v>
      </c>
      <c r="E15598">
        <v>391</v>
      </c>
      <c r="F15598" t="s">
        <v>3036</v>
      </c>
      <c r="G15598" t="s">
        <v>3035</v>
      </c>
      <c r="H15598" t="s">
        <v>3037</v>
      </c>
      <c r="I15598" t="s">
        <v>3037</v>
      </c>
      <c r="J15598" t="s">
        <v>3036</v>
      </c>
      <c r="K15598" t="s">
        <v>3038</v>
      </c>
      <c r="L15598" t="s">
        <v>13766</v>
      </c>
      <c r="M15598" t="s">
        <v>13767</v>
      </c>
      <c r="N15598">
        <v>631705174</v>
      </c>
      <c r="O15598">
        <v>631705174</v>
      </c>
      <c r="P15598" s="1" t="s">
        <v>13740</v>
      </c>
      <c r="Q15598" s="1" t="s">
        <v>13740</v>
      </c>
      <c r="R15598">
        <v>831147</v>
      </c>
      <c r="S15598">
        <v>831147</v>
      </c>
      <c r="T15598" s="2" t="s">
        <v>5086</v>
      </c>
      <c r="U15598" s="2" t="s">
        <v>5086</v>
      </c>
      <c r="V15598" s="2">
        <v>45323</v>
      </c>
      <c r="W15598" s="2">
        <v>45314</v>
      </c>
    </row>
    <row r="15599" spans="1:23" x14ac:dyDescent="0.25">
      <c r="A15599" t="s">
        <v>5087</v>
      </c>
      <c r="B15599">
        <v>2067341</v>
      </c>
      <c r="C15599">
        <v>1924670</v>
      </c>
      <c r="D15599">
        <v>559</v>
      </c>
      <c r="E15599">
        <v>391</v>
      </c>
      <c r="F15599" t="s">
        <v>3036</v>
      </c>
      <c r="G15599" t="s">
        <v>3035</v>
      </c>
      <c r="H15599" t="s">
        <v>3037</v>
      </c>
      <c r="I15599" t="s">
        <v>3037</v>
      </c>
      <c r="J15599" t="s">
        <v>3036</v>
      </c>
      <c r="K15599" t="s">
        <v>3038</v>
      </c>
      <c r="L15599" t="s">
        <v>13766</v>
      </c>
      <c r="M15599" t="s">
        <v>13767</v>
      </c>
      <c r="N15599">
        <v>5116062182</v>
      </c>
      <c r="O15599">
        <v>5116062182</v>
      </c>
      <c r="P15599" s="1" t="s">
        <v>13742</v>
      </c>
      <c r="Q15599" s="1" t="s">
        <v>13742</v>
      </c>
      <c r="R15599">
        <v>831147</v>
      </c>
      <c r="S15599">
        <v>831147</v>
      </c>
      <c r="T15599" s="2" t="s">
        <v>5088</v>
      </c>
      <c r="U15599" s="2" t="s">
        <v>5088</v>
      </c>
      <c r="V15599" s="2">
        <v>45323</v>
      </c>
      <c r="W15599" s="2">
        <v>45314</v>
      </c>
    </row>
    <row r="15600" spans="1:23" x14ac:dyDescent="0.25">
      <c r="A15600" t="s">
        <v>5089</v>
      </c>
      <c r="B15600">
        <v>2065796</v>
      </c>
      <c r="C15600">
        <v>1922907</v>
      </c>
      <c r="D15600">
        <v>559</v>
      </c>
      <c r="E15600">
        <v>391</v>
      </c>
      <c r="F15600" t="s">
        <v>3036</v>
      </c>
      <c r="G15600" t="s">
        <v>3035</v>
      </c>
      <c r="H15600" t="s">
        <v>3037</v>
      </c>
      <c r="I15600" t="s">
        <v>3037</v>
      </c>
      <c r="J15600" t="s">
        <v>3036</v>
      </c>
      <c r="K15600" t="s">
        <v>3038</v>
      </c>
      <c r="L15600" t="s">
        <v>13766</v>
      </c>
      <c r="M15600" t="s">
        <v>13767</v>
      </c>
      <c r="N15600">
        <v>174094349</v>
      </c>
      <c r="O15600">
        <v>174094349</v>
      </c>
      <c r="P15600" s="1" t="s">
        <v>13728</v>
      </c>
      <c r="Q15600" s="1" t="s">
        <v>13728</v>
      </c>
      <c r="R15600">
        <v>831147</v>
      </c>
      <c r="S15600">
        <v>831147</v>
      </c>
      <c r="T15600" s="2" t="s">
        <v>5090</v>
      </c>
      <c r="U15600" s="2" t="s">
        <v>5090</v>
      </c>
      <c r="V15600" s="2">
        <v>45323</v>
      </c>
      <c r="W15600" s="2">
        <v>45314</v>
      </c>
    </row>
    <row r="15601" spans="1:23" x14ac:dyDescent="0.25">
      <c r="A15601" t="s">
        <v>5091</v>
      </c>
      <c r="B15601">
        <v>2065789</v>
      </c>
      <c r="C15601">
        <v>1922898</v>
      </c>
      <c r="D15601">
        <v>559</v>
      </c>
      <c r="E15601">
        <v>391</v>
      </c>
      <c r="F15601" t="s">
        <v>3036</v>
      </c>
      <c r="G15601" t="s">
        <v>3035</v>
      </c>
      <c r="H15601" t="s">
        <v>3037</v>
      </c>
      <c r="I15601" t="s">
        <v>3037</v>
      </c>
      <c r="J15601" t="s">
        <v>3036</v>
      </c>
      <c r="K15601" t="s">
        <v>3038</v>
      </c>
      <c r="L15601" t="s">
        <v>13766</v>
      </c>
      <c r="M15601" t="s">
        <v>13767</v>
      </c>
      <c r="N15601">
        <v>174094351</v>
      </c>
      <c r="O15601">
        <v>174094351</v>
      </c>
      <c r="P15601" s="1" t="s">
        <v>13728</v>
      </c>
      <c r="Q15601" s="1" t="s">
        <v>13728</v>
      </c>
      <c r="R15601">
        <v>831147</v>
      </c>
      <c r="S15601">
        <v>831147</v>
      </c>
      <c r="T15601" s="2" t="s">
        <v>5092</v>
      </c>
      <c r="U15601" s="2" t="s">
        <v>5092</v>
      </c>
      <c r="V15601" s="2">
        <v>45323</v>
      </c>
      <c r="W15601" s="2">
        <v>45314</v>
      </c>
    </row>
    <row r="15602" spans="1:23" x14ac:dyDescent="0.25">
      <c r="A15602" t="s">
        <v>5093</v>
      </c>
      <c r="B15602">
        <v>2062763</v>
      </c>
      <c r="C15602">
        <v>1921057</v>
      </c>
      <c r="D15602">
        <v>559</v>
      </c>
      <c r="E15602">
        <v>391</v>
      </c>
      <c r="F15602" t="s">
        <v>3036</v>
      </c>
      <c r="G15602" t="s">
        <v>3035</v>
      </c>
      <c r="H15602" t="s">
        <v>3037</v>
      </c>
      <c r="I15602" t="s">
        <v>3037</v>
      </c>
      <c r="J15602" t="s">
        <v>3036</v>
      </c>
      <c r="K15602" t="s">
        <v>3038</v>
      </c>
      <c r="L15602" t="s">
        <v>13766</v>
      </c>
      <c r="M15602" t="s">
        <v>13767</v>
      </c>
      <c r="N15602">
        <v>631703812</v>
      </c>
      <c r="O15602">
        <v>631703812</v>
      </c>
      <c r="P15602" s="1" t="s">
        <v>13740</v>
      </c>
      <c r="Q15602" s="1" t="s">
        <v>13740</v>
      </c>
      <c r="R15602">
        <v>831147</v>
      </c>
      <c r="S15602">
        <v>831147</v>
      </c>
      <c r="T15602" s="2" t="s">
        <v>5094</v>
      </c>
      <c r="U15602" s="2" t="s">
        <v>5094</v>
      </c>
      <c r="V15602" s="2">
        <v>45323</v>
      </c>
      <c r="W15602" s="2">
        <v>45314</v>
      </c>
    </row>
    <row r="15603" spans="1:23" x14ac:dyDescent="0.25">
      <c r="A15603" t="s">
        <v>5095</v>
      </c>
      <c r="B15603">
        <v>2062914</v>
      </c>
      <c r="C15603">
        <v>1921225</v>
      </c>
      <c r="D15603">
        <v>559</v>
      </c>
      <c r="E15603">
        <v>391</v>
      </c>
      <c r="F15603" t="s">
        <v>3036</v>
      </c>
      <c r="G15603" t="s">
        <v>3035</v>
      </c>
      <c r="H15603" t="s">
        <v>3037</v>
      </c>
      <c r="I15603" t="s">
        <v>3037</v>
      </c>
      <c r="J15603" t="s">
        <v>3036</v>
      </c>
      <c r="K15603" t="s">
        <v>3038</v>
      </c>
      <c r="L15603" t="s">
        <v>13766</v>
      </c>
      <c r="M15603" t="s">
        <v>13767</v>
      </c>
      <c r="N15603">
        <v>637992993</v>
      </c>
      <c r="O15603">
        <v>637992993</v>
      </c>
      <c r="P15603" s="1" t="s">
        <v>13730</v>
      </c>
      <c r="Q15603" s="1" t="s">
        <v>13730</v>
      </c>
      <c r="R15603">
        <v>831147</v>
      </c>
      <c r="S15603">
        <v>831147</v>
      </c>
      <c r="T15603" s="2" t="s">
        <v>5096</v>
      </c>
      <c r="U15603" s="2" t="s">
        <v>5096</v>
      </c>
      <c r="V15603" s="2">
        <v>45323</v>
      </c>
      <c r="W15603" s="2">
        <v>45314</v>
      </c>
    </row>
    <row r="15604" spans="1:23" x14ac:dyDescent="0.25">
      <c r="A15604" t="s">
        <v>5097</v>
      </c>
      <c r="B15604">
        <v>2065906</v>
      </c>
      <c r="C15604">
        <v>1923020</v>
      </c>
      <c r="D15604">
        <v>559</v>
      </c>
      <c r="E15604">
        <v>391</v>
      </c>
      <c r="F15604" t="s">
        <v>3036</v>
      </c>
      <c r="G15604" t="s">
        <v>3035</v>
      </c>
      <c r="H15604" t="s">
        <v>3037</v>
      </c>
      <c r="I15604" t="s">
        <v>3037</v>
      </c>
      <c r="J15604" t="s">
        <v>3036</v>
      </c>
      <c r="K15604" t="s">
        <v>3038</v>
      </c>
      <c r="L15604" t="s">
        <v>13766</v>
      </c>
      <c r="M15604" t="s">
        <v>13767</v>
      </c>
      <c r="N15604">
        <v>171364504</v>
      </c>
      <c r="O15604">
        <v>171364504</v>
      </c>
      <c r="P15604" s="1" t="s">
        <v>13751</v>
      </c>
      <c r="Q15604" s="1" t="s">
        <v>13751</v>
      </c>
      <c r="R15604">
        <v>831147</v>
      </c>
      <c r="S15604">
        <v>831147</v>
      </c>
      <c r="T15604" s="2" t="s">
        <v>5098</v>
      </c>
      <c r="U15604" s="2" t="s">
        <v>5098</v>
      </c>
      <c r="V15604" s="2">
        <v>45323</v>
      </c>
      <c r="W15604" s="2">
        <v>45314</v>
      </c>
    </row>
    <row r="15605" spans="1:23" x14ac:dyDescent="0.25">
      <c r="A15605" t="s">
        <v>5099</v>
      </c>
      <c r="B15605">
        <v>2061763</v>
      </c>
      <c r="C15605">
        <v>1920022</v>
      </c>
      <c r="D15605">
        <v>559</v>
      </c>
      <c r="E15605">
        <v>391</v>
      </c>
      <c r="F15605" t="s">
        <v>3036</v>
      </c>
      <c r="G15605" t="s">
        <v>3035</v>
      </c>
      <c r="H15605" t="s">
        <v>3037</v>
      </c>
      <c r="I15605" t="s">
        <v>3037</v>
      </c>
      <c r="J15605" t="s">
        <v>3036</v>
      </c>
      <c r="K15605" t="s">
        <v>3038</v>
      </c>
      <c r="L15605" t="s">
        <v>13766</v>
      </c>
      <c r="M15605" t="s">
        <v>13767</v>
      </c>
      <c r="N15605">
        <v>631715991</v>
      </c>
      <c r="O15605">
        <v>631715991</v>
      </c>
      <c r="P15605" s="1" t="s">
        <v>13740</v>
      </c>
      <c r="Q15605" s="1" t="s">
        <v>13740</v>
      </c>
      <c r="R15605">
        <v>831147</v>
      </c>
      <c r="S15605">
        <v>831147</v>
      </c>
      <c r="T15605" s="2" t="s">
        <v>5100</v>
      </c>
      <c r="U15605" s="2" t="s">
        <v>5100</v>
      </c>
      <c r="V15605" s="2">
        <v>45323</v>
      </c>
      <c r="W15605" s="2">
        <v>45314</v>
      </c>
    </row>
    <row r="15606" spans="1:23" x14ac:dyDescent="0.25">
      <c r="A15606" t="s">
        <v>5101</v>
      </c>
      <c r="B15606">
        <v>2064070</v>
      </c>
      <c r="C15606">
        <v>1922470</v>
      </c>
      <c r="D15606">
        <v>559</v>
      </c>
      <c r="E15606">
        <v>391</v>
      </c>
      <c r="F15606" t="s">
        <v>3036</v>
      </c>
      <c r="G15606" t="s">
        <v>3035</v>
      </c>
      <c r="H15606" t="s">
        <v>3037</v>
      </c>
      <c r="I15606" t="s">
        <v>3037</v>
      </c>
      <c r="J15606" t="s">
        <v>3036</v>
      </c>
      <c r="K15606" t="s">
        <v>3038</v>
      </c>
      <c r="L15606" t="s">
        <v>13766</v>
      </c>
      <c r="M15606" t="s">
        <v>13767</v>
      </c>
      <c r="N15606">
        <v>174097144</v>
      </c>
      <c r="O15606">
        <v>174097144</v>
      </c>
      <c r="P15606" s="1" t="s">
        <v>13728</v>
      </c>
      <c r="Q15606" s="1" t="s">
        <v>13728</v>
      </c>
      <c r="R15606">
        <v>831147</v>
      </c>
      <c r="S15606">
        <v>831147</v>
      </c>
      <c r="T15606" s="2" t="s">
        <v>5102</v>
      </c>
      <c r="U15606" s="2" t="s">
        <v>5102</v>
      </c>
      <c r="V15606" s="2">
        <v>45323</v>
      </c>
      <c r="W15606" s="2">
        <v>45314</v>
      </c>
    </row>
    <row r="15607" spans="1:23" x14ac:dyDescent="0.25">
      <c r="A15607" t="s">
        <v>5103</v>
      </c>
      <c r="B15607">
        <v>2066990</v>
      </c>
      <c r="C15607">
        <v>1924267</v>
      </c>
      <c r="D15607">
        <v>559</v>
      </c>
      <c r="E15607">
        <v>391</v>
      </c>
      <c r="F15607" t="s">
        <v>3036</v>
      </c>
      <c r="G15607" t="s">
        <v>3035</v>
      </c>
      <c r="H15607" t="s">
        <v>3037</v>
      </c>
      <c r="I15607" t="s">
        <v>3037</v>
      </c>
      <c r="J15607" t="s">
        <v>3036</v>
      </c>
      <c r="K15607" t="s">
        <v>3038</v>
      </c>
      <c r="L15607" t="s">
        <v>13766</v>
      </c>
      <c r="M15607" t="s">
        <v>13767</v>
      </c>
      <c r="N15607">
        <v>5010419281</v>
      </c>
      <c r="O15607">
        <v>5010419281</v>
      </c>
      <c r="P15607" s="1" t="s">
        <v>13737</v>
      </c>
      <c r="Q15607" s="1" t="s">
        <v>13737</v>
      </c>
      <c r="R15607">
        <v>831147</v>
      </c>
      <c r="S15607">
        <v>831147</v>
      </c>
      <c r="T15607" s="2" t="s">
        <v>5104</v>
      </c>
      <c r="U15607" s="2" t="s">
        <v>5104</v>
      </c>
      <c r="V15607" s="2">
        <v>45323</v>
      </c>
      <c r="W15607" s="2">
        <v>45314</v>
      </c>
    </row>
    <row r="15608" spans="1:23" x14ac:dyDescent="0.25">
      <c r="A15608" t="s">
        <v>5105</v>
      </c>
      <c r="B15608">
        <v>2067233</v>
      </c>
      <c r="C15608">
        <v>1924533</v>
      </c>
      <c r="D15608">
        <v>559</v>
      </c>
      <c r="E15608">
        <v>391</v>
      </c>
      <c r="F15608" t="s">
        <v>3036</v>
      </c>
      <c r="G15608" t="s">
        <v>3035</v>
      </c>
      <c r="H15608" t="s">
        <v>3037</v>
      </c>
      <c r="I15608" t="s">
        <v>3037</v>
      </c>
      <c r="J15608" t="s">
        <v>3036</v>
      </c>
      <c r="K15608" t="s">
        <v>3038</v>
      </c>
      <c r="L15608" t="s">
        <v>13766</v>
      </c>
      <c r="M15608" t="s">
        <v>13767</v>
      </c>
      <c r="N15608">
        <v>5116062653</v>
      </c>
      <c r="O15608">
        <v>5116062653</v>
      </c>
      <c r="P15608" s="1" t="s">
        <v>13742</v>
      </c>
      <c r="Q15608" s="1" t="s">
        <v>13742</v>
      </c>
      <c r="R15608">
        <v>831147</v>
      </c>
      <c r="S15608">
        <v>831147</v>
      </c>
      <c r="T15608" s="2" t="s">
        <v>5106</v>
      </c>
      <c r="U15608" s="2" t="s">
        <v>5106</v>
      </c>
      <c r="V15608" s="2">
        <v>45323</v>
      </c>
      <c r="W15608" s="2">
        <v>45314</v>
      </c>
    </row>
    <row r="15609" spans="1:23" x14ac:dyDescent="0.25">
      <c r="A15609" t="s">
        <v>5107</v>
      </c>
      <c r="B15609">
        <v>2067195</v>
      </c>
      <c r="C15609">
        <v>1924491</v>
      </c>
      <c r="D15609">
        <v>559</v>
      </c>
      <c r="E15609">
        <v>391</v>
      </c>
      <c r="F15609" t="s">
        <v>3036</v>
      </c>
      <c r="G15609" t="s">
        <v>3035</v>
      </c>
      <c r="H15609" t="s">
        <v>3037</v>
      </c>
      <c r="I15609" t="s">
        <v>3037</v>
      </c>
      <c r="J15609" t="s">
        <v>3036</v>
      </c>
      <c r="K15609" t="s">
        <v>3038</v>
      </c>
      <c r="L15609" t="s">
        <v>13766</v>
      </c>
      <c r="M15609" t="s">
        <v>13767</v>
      </c>
      <c r="N15609">
        <v>5002181903</v>
      </c>
      <c r="O15609">
        <v>5002181903</v>
      </c>
      <c r="P15609" s="1" t="s">
        <v>13743</v>
      </c>
      <c r="Q15609" s="1" t="s">
        <v>13743</v>
      </c>
      <c r="R15609">
        <v>831147</v>
      </c>
      <c r="S15609">
        <v>831147</v>
      </c>
      <c r="T15609" s="2" t="s">
        <v>5108</v>
      </c>
      <c r="U15609" s="2" t="s">
        <v>5108</v>
      </c>
      <c r="V15609" s="2">
        <v>45323</v>
      </c>
      <c r="W15609" s="2">
        <v>45314</v>
      </c>
    </row>
    <row r="15610" spans="1:23" x14ac:dyDescent="0.25">
      <c r="A15610" t="s">
        <v>5109</v>
      </c>
      <c r="B15610">
        <v>2067641</v>
      </c>
      <c r="C15610">
        <v>1924994</v>
      </c>
      <c r="D15610">
        <v>559</v>
      </c>
      <c r="E15610">
        <v>391</v>
      </c>
      <c r="F15610" t="s">
        <v>3036</v>
      </c>
      <c r="G15610" t="s">
        <v>3035</v>
      </c>
      <c r="H15610" t="s">
        <v>3037</v>
      </c>
      <c r="I15610" t="s">
        <v>3037</v>
      </c>
      <c r="J15610" t="s">
        <v>3036</v>
      </c>
      <c r="K15610" t="s">
        <v>3038</v>
      </c>
      <c r="L15610" t="s">
        <v>13766</v>
      </c>
      <c r="M15610" t="s">
        <v>13767</v>
      </c>
      <c r="N15610">
        <v>5130931857</v>
      </c>
      <c r="O15610">
        <v>5130931857</v>
      </c>
      <c r="P15610" s="1" t="s">
        <v>13729</v>
      </c>
      <c r="Q15610" s="1" t="s">
        <v>13729</v>
      </c>
      <c r="R15610">
        <v>831147</v>
      </c>
      <c r="S15610">
        <v>831147</v>
      </c>
      <c r="T15610" s="2" t="s">
        <v>5110</v>
      </c>
      <c r="U15610" s="2" t="s">
        <v>5110</v>
      </c>
      <c r="V15610" s="2">
        <v>45323</v>
      </c>
      <c r="W15610" s="2">
        <v>45314</v>
      </c>
    </row>
    <row r="15611" spans="1:23" x14ac:dyDescent="0.25">
      <c r="A15611" t="s">
        <v>5111</v>
      </c>
      <c r="B15611">
        <v>2062305</v>
      </c>
      <c r="C15611">
        <v>1920543</v>
      </c>
      <c r="D15611">
        <v>559</v>
      </c>
      <c r="E15611">
        <v>391</v>
      </c>
      <c r="F15611" t="s">
        <v>3036</v>
      </c>
      <c r="G15611" t="s">
        <v>3035</v>
      </c>
      <c r="H15611" t="s">
        <v>3037</v>
      </c>
      <c r="I15611" t="s">
        <v>3037</v>
      </c>
      <c r="J15611" t="s">
        <v>3036</v>
      </c>
      <c r="K15611" t="s">
        <v>3038</v>
      </c>
      <c r="L15611" t="s">
        <v>13766</v>
      </c>
      <c r="M15611" t="s">
        <v>13767</v>
      </c>
      <c r="N15611">
        <v>831903271</v>
      </c>
      <c r="O15611">
        <v>831903271</v>
      </c>
      <c r="P15611" s="1" t="s">
        <v>13740</v>
      </c>
      <c r="Q15611" s="1" t="s">
        <v>13740</v>
      </c>
      <c r="R15611">
        <v>831147</v>
      </c>
      <c r="S15611">
        <v>831147</v>
      </c>
      <c r="T15611" s="2" t="s">
        <v>5112</v>
      </c>
      <c r="U15611" s="2" t="s">
        <v>5112</v>
      </c>
      <c r="V15611" s="2">
        <v>45323</v>
      </c>
      <c r="W15611" s="2">
        <v>45314</v>
      </c>
    </row>
    <row r="15612" spans="1:23" x14ac:dyDescent="0.25">
      <c r="A15612" t="s">
        <v>5113</v>
      </c>
      <c r="B15612">
        <v>2068498</v>
      </c>
      <c r="C15612">
        <v>1974440</v>
      </c>
      <c r="D15612">
        <v>559</v>
      </c>
      <c r="E15612">
        <v>391</v>
      </c>
      <c r="F15612" t="s">
        <v>3036</v>
      </c>
      <c r="G15612" t="s">
        <v>3035</v>
      </c>
      <c r="H15612" t="s">
        <v>3037</v>
      </c>
      <c r="I15612" t="s">
        <v>3037</v>
      </c>
      <c r="J15612" t="s">
        <v>3036</v>
      </c>
      <c r="K15612" t="s">
        <v>3038</v>
      </c>
      <c r="L15612" t="s">
        <v>13766</v>
      </c>
      <c r="M15612" t="s">
        <v>13767</v>
      </c>
      <c r="N15612">
        <v>530805133</v>
      </c>
      <c r="O15612">
        <v>530805133</v>
      </c>
      <c r="P15612" s="1" t="s">
        <v>13729</v>
      </c>
      <c r="Q15612" s="1" t="s">
        <v>13729</v>
      </c>
      <c r="R15612">
        <v>831147</v>
      </c>
      <c r="S15612">
        <v>831147</v>
      </c>
      <c r="T15612" s="2" t="s">
        <v>5114</v>
      </c>
      <c r="U15612" s="2" t="s">
        <v>5114</v>
      </c>
      <c r="V15612" s="2">
        <v>45323</v>
      </c>
      <c r="W15612" s="2">
        <v>45314</v>
      </c>
    </row>
    <row r="15613" spans="1:23" x14ac:dyDescent="0.25">
      <c r="A15613" t="s">
        <v>5115</v>
      </c>
      <c r="B15613">
        <v>2062744</v>
      </c>
      <c r="C15613">
        <v>1921040</v>
      </c>
      <c r="D15613">
        <v>559</v>
      </c>
      <c r="E15613">
        <v>391</v>
      </c>
      <c r="F15613" t="s">
        <v>3036</v>
      </c>
      <c r="G15613" t="s">
        <v>3035</v>
      </c>
      <c r="H15613" t="s">
        <v>3037</v>
      </c>
      <c r="I15613" t="s">
        <v>3037</v>
      </c>
      <c r="J15613" t="s">
        <v>3036</v>
      </c>
      <c r="K15613" t="s">
        <v>3038</v>
      </c>
      <c r="L15613" t="s">
        <v>13766</v>
      </c>
      <c r="M15613" t="s">
        <v>13767</v>
      </c>
      <c r="N15613">
        <v>631724922</v>
      </c>
      <c r="O15613">
        <v>631724922</v>
      </c>
      <c r="P15613" s="1" t="s">
        <v>13744</v>
      </c>
      <c r="Q15613" s="1" t="s">
        <v>13744</v>
      </c>
      <c r="R15613">
        <v>831147</v>
      </c>
      <c r="S15613">
        <v>831147</v>
      </c>
      <c r="T15613" s="2" t="s">
        <v>5116</v>
      </c>
      <c r="U15613" s="2" t="s">
        <v>5116</v>
      </c>
      <c r="V15613" s="2">
        <v>45323</v>
      </c>
      <c r="W15613" s="2">
        <v>45314</v>
      </c>
    </row>
    <row r="15614" spans="1:23" x14ac:dyDescent="0.25">
      <c r="A15614" t="s">
        <v>5117</v>
      </c>
      <c r="B15614">
        <v>2065541</v>
      </c>
      <c r="C15614">
        <v>1922585</v>
      </c>
      <c r="D15614">
        <v>559</v>
      </c>
      <c r="E15614">
        <v>391</v>
      </c>
      <c r="F15614" t="s">
        <v>3036</v>
      </c>
      <c r="G15614" t="s">
        <v>3035</v>
      </c>
      <c r="H15614" t="s">
        <v>3037</v>
      </c>
      <c r="I15614" t="s">
        <v>3037</v>
      </c>
      <c r="J15614" t="s">
        <v>3036</v>
      </c>
      <c r="K15614" t="s">
        <v>3038</v>
      </c>
      <c r="L15614" t="s">
        <v>13766</v>
      </c>
      <c r="M15614" t="s">
        <v>13767</v>
      </c>
      <c r="N15614">
        <v>174096397</v>
      </c>
      <c r="O15614">
        <v>174096397</v>
      </c>
      <c r="P15614" s="1" t="s">
        <v>13728</v>
      </c>
      <c r="Q15614" s="1" t="s">
        <v>13728</v>
      </c>
      <c r="R15614">
        <v>831147</v>
      </c>
      <c r="S15614">
        <v>831147</v>
      </c>
      <c r="T15614" s="2" t="s">
        <v>5118</v>
      </c>
      <c r="U15614" s="2" t="s">
        <v>5118</v>
      </c>
      <c r="V15614" s="2">
        <v>45323</v>
      </c>
      <c r="W15614" s="2">
        <v>45314</v>
      </c>
    </row>
    <row r="15615" spans="1:23" x14ac:dyDescent="0.25">
      <c r="A15615" t="s">
        <v>5119</v>
      </c>
      <c r="B15615">
        <v>2062031</v>
      </c>
      <c r="C15615">
        <v>1920291</v>
      </c>
      <c r="D15615">
        <v>559</v>
      </c>
      <c r="E15615">
        <v>391</v>
      </c>
      <c r="F15615" t="s">
        <v>3036</v>
      </c>
      <c r="G15615" t="s">
        <v>3035</v>
      </c>
      <c r="H15615" t="s">
        <v>3037</v>
      </c>
      <c r="I15615" t="s">
        <v>3037</v>
      </c>
      <c r="J15615" t="s">
        <v>3036</v>
      </c>
      <c r="K15615" t="s">
        <v>3038</v>
      </c>
      <c r="L15615" t="s">
        <v>13766</v>
      </c>
      <c r="M15615" t="s">
        <v>13767</v>
      </c>
      <c r="N15615">
        <v>491643385</v>
      </c>
      <c r="O15615">
        <v>491643385</v>
      </c>
      <c r="P15615" s="1" t="s">
        <v>13733</v>
      </c>
      <c r="Q15615" s="1" t="s">
        <v>13733</v>
      </c>
      <c r="R15615">
        <v>831147</v>
      </c>
      <c r="S15615">
        <v>831147</v>
      </c>
      <c r="T15615" s="2" t="s">
        <v>5120</v>
      </c>
      <c r="U15615" s="2" t="s">
        <v>5120</v>
      </c>
      <c r="V15615" s="2">
        <v>45323</v>
      </c>
      <c r="W15615" s="2">
        <v>45314</v>
      </c>
    </row>
    <row r="15616" spans="1:23" x14ac:dyDescent="0.25">
      <c r="A15616" t="s">
        <v>5121</v>
      </c>
      <c r="B15616">
        <v>2061627</v>
      </c>
      <c r="C15616">
        <v>1919936</v>
      </c>
      <c r="D15616">
        <v>559</v>
      </c>
      <c r="E15616">
        <v>391</v>
      </c>
      <c r="F15616" t="s">
        <v>3036</v>
      </c>
      <c r="G15616" t="s">
        <v>3035</v>
      </c>
      <c r="H15616" t="s">
        <v>3037</v>
      </c>
      <c r="I15616" t="s">
        <v>3037</v>
      </c>
      <c r="J15616" t="s">
        <v>3036</v>
      </c>
      <c r="K15616" t="s">
        <v>3038</v>
      </c>
      <c r="L15616" t="s">
        <v>13766</v>
      </c>
      <c r="M15616" t="s">
        <v>13767</v>
      </c>
      <c r="N15616">
        <v>631715486</v>
      </c>
      <c r="O15616">
        <v>631715486</v>
      </c>
      <c r="P15616" s="1" t="s">
        <v>13740</v>
      </c>
      <c r="Q15616" s="1" t="s">
        <v>13740</v>
      </c>
      <c r="R15616">
        <v>831147</v>
      </c>
      <c r="S15616">
        <v>831147</v>
      </c>
      <c r="T15616" s="2" t="s">
        <v>5122</v>
      </c>
      <c r="U15616" s="2" t="s">
        <v>5122</v>
      </c>
      <c r="V15616" s="2">
        <v>45323</v>
      </c>
      <c r="W15616" s="2">
        <v>45314</v>
      </c>
    </row>
    <row r="15617" spans="1:23" x14ac:dyDescent="0.25">
      <c r="A15617" t="s">
        <v>5123</v>
      </c>
      <c r="B15617">
        <v>2062967</v>
      </c>
      <c r="C15617">
        <v>1921286</v>
      </c>
      <c r="D15617">
        <v>559</v>
      </c>
      <c r="E15617">
        <v>391</v>
      </c>
      <c r="F15617" t="s">
        <v>3036</v>
      </c>
      <c r="G15617" t="s">
        <v>3035</v>
      </c>
      <c r="H15617" t="s">
        <v>3037</v>
      </c>
      <c r="I15617" t="s">
        <v>3037</v>
      </c>
      <c r="J15617" t="s">
        <v>3036</v>
      </c>
      <c r="K15617" t="s">
        <v>3038</v>
      </c>
      <c r="L15617" t="s">
        <v>13766</v>
      </c>
      <c r="M15617" t="s">
        <v>13767</v>
      </c>
      <c r="N15617">
        <v>642215795</v>
      </c>
      <c r="O15617">
        <v>642215795</v>
      </c>
      <c r="P15617" s="1" t="s">
        <v>13732</v>
      </c>
      <c r="Q15617" s="1" t="s">
        <v>13732</v>
      </c>
      <c r="R15617">
        <v>831147</v>
      </c>
      <c r="S15617">
        <v>831147</v>
      </c>
      <c r="T15617" s="2" t="s">
        <v>5124</v>
      </c>
      <c r="U15617" s="2" t="s">
        <v>5124</v>
      </c>
      <c r="V15617" s="2">
        <v>45323</v>
      </c>
      <c r="W15617" s="2">
        <v>45314</v>
      </c>
    </row>
    <row r="15618" spans="1:23" x14ac:dyDescent="0.25">
      <c r="A15618" t="s">
        <v>5125</v>
      </c>
      <c r="B15618">
        <v>2061454</v>
      </c>
      <c r="C15618">
        <v>1919702</v>
      </c>
      <c r="D15618">
        <v>559</v>
      </c>
      <c r="E15618">
        <v>391</v>
      </c>
      <c r="F15618" t="s">
        <v>3036</v>
      </c>
      <c r="G15618" t="s">
        <v>3035</v>
      </c>
      <c r="H15618" t="s">
        <v>3037</v>
      </c>
      <c r="I15618" t="s">
        <v>3037</v>
      </c>
      <c r="J15618" t="s">
        <v>3036</v>
      </c>
      <c r="K15618" t="s">
        <v>3038</v>
      </c>
      <c r="L15618" t="s">
        <v>13766</v>
      </c>
      <c r="M15618" t="s">
        <v>13767</v>
      </c>
      <c r="N15618">
        <v>831892644</v>
      </c>
      <c r="O15618">
        <v>831892644</v>
      </c>
      <c r="P15618" s="1" t="s">
        <v>13740</v>
      </c>
      <c r="Q15618" s="1" t="s">
        <v>13740</v>
      </c>
      <c r="R15618">
        <v>831147</v>
      </c>
      <c r="S15618">
        <v>831147</v>
      </c>
      <c r="T15618" s="2" t="s">
        <v>5126</v>
      </c>
      <c r="U15618" s="2" t="s">
        <v>5126</v>
      </c>
      <c r="V15618" s="2">
        <v>45323</v>
      </c>
      <c r="W15618" s="2">
        <v>45314</v>
      </c>
    </row>
    <row r="15619" spans="1:23" x14ac:dyDescent="0.25">
      <c r="A15619" t="s">
        <v>5127</v>
      </c>
      <c r="B15619">
        <v>2062295</v>
      </c>
      <c r="C15619">
        <v>1920532</v>
      </c>
      <c r="D15619">
        <v>559</v>
      </c>
      <c r="E15619">
        <v>391</v>
      </c>
      <c r="F15619" t="s">
        <v>3036</v>
      </c>
      <c r="G15619" t="s">
        <v>3035</v>
      </c>
      <c r="H15619" t="s">
        <v>3037</v>
      </c>
      <c r="I15619" t="s">
        <v>3037</v>
      </c>
      <c r="J15619" t="s">
        <v>3036</v>
      </c>
      <c r="K15619" t="s">
        <v>3038</v>
      </c>
      <c r="L15619" t="s">
        <v>13766</v>
      </c>
      <c r="M15619" t="s">
        <v>13767</v>
      </c>
      <c r="N15619">
        <v>631724865</v>
      </c>
      <c r="O15619">
        <v>631724865</v>
      </c>
      <c r="P15619" s="1" t="s">
        <v>13744</v>
      </c>
      <c r="Q15619" s="1" t="s">
        <v>13744</v>
      </c>
      <c r="R15619">
        <v>831147</v>
      </c>
      <c r="S15619">
        <v>831147</v>
      </c>
      <c r="T15619" s="2" t="s">
        <v>5128</v>
      </c>
      <c r="U15619" s="2" t="s">
        <v>5128</v>
      </c>
      <c r="V15619" s="2">
        <v>45323</v>
      </c>
      <c r="W15619" s="2">
        <v>45314</v>
      </c>
    </row>
    <row r="15620" spans="1:23" x14ac:dyDescent="0.25">
      <c r="A15620" t="s">
        <v>5129</v>
      </c>
      <c r="B15620">
        <v>2062581</v>
      </c>
      <c r="C15620">
        <v>1920843</v>
      </c>
      <c r="D15620">
        <v>559</v>
      </c>
      <c r="E15620">
        <v>391</v>
      </c>
      <c r="F15620" t="s">
        <v>3036</v>
      </c>
      <c r="G15620" t="s">
        <v>3035</v>
      </c>
      <c r="H15620" t="s">
        <v>3037</v>
      </c>
      <c r="I15620" t="s">
        <v>3037</v>
      </c>
      <c r="J15620" t="s">
        <v>3036</v>
      </c>
      <c r="K15620" t="s">
        <v>3038</v>
      </c>
      <c r="L15620" t="s">
        <v>13766</v>
      </c>
      <c r="M15620" t="s">
        <v>13767</v>
      </c>
      <c r="N15620">
        <v>631704735</v>
      </c>
      <c r="O15620">
        <v>631704735</v>
      </c>
      <c r="P15620" s="1" t="s">
        <v>13740</v>
      </c>
      <c r="Q15620" s="1" t="s">
        <v>13740</v>
      </c>
      <c r="R15620">
        <v>831147</v>
      </c>
      <c r="S15620">
        <v>831147</v>
      </c>
      <c r="T15620" s="2" t="s">
        <v>5130</v>
      </c>
      <c r="U15620" s="2" t="s">
        <v>5130</v>
      </c>
      <c r="V15620" s="2">
        <v>45323</v>
      </c>
      <c r="W15620" s="2">
        <v>45314</v>
      </c>
    </row>
    <row r="15621" spans="1:23" x14ac:dyDescent="0.25">
      <c r="A15621" t="s">
        <v>5131</v>
      </c>
      <c r="B15621">
        <v>2063221</v>
      </c>
      <c r="C15621">
        <v>1921532</v>
      </c>
      <c r="D15621">
        <v>559</v>
      </c>
      <c r="E15621">
        <v>391</v>
      </c>
      <c r="F15621" t="s">
        <v>3036</v>
      </c>
      <c r="G15621" t="s">
        <v>3035</v>
      </c>
      <c r="H15621" t="s">
        <v>3037</v>
      </c>
      <c r="I15621" t="s">
        <v>3037</v>
      </c>
      <c r="J15621" t="s">
        <v>3036</v>
      </c>
      <c r="K15621" t="s">
        <v>3038</v>
      </c>
      <c r="L15621" t="s">
        <v>13766</v>
      </c>
      <c r="M15621" t="s">
        <v>13767</v>
      </c>
      <c r="N15621">
        <v>240563794</v>
      </c>
      <c r="O15621">
        <v>240563794</v>
      </c>
      <c r="P15621" s="1" t="s">
        <v>13746</v>
      </c>
      <c r="Q15621" s="1" t="s">
        <v>13746</v>
      </c>
      <c r="R15621">
        <v>831147</v>
      </c>
      <c r="S15621">
        <v>831147</v>
      </c>
      <c r="T15621" s="2" t="s">
        <v>5132</v>
      </c>
      <c r="U15621" s="2" t="s">
        <v>5132</v>
      </c>
      <c r="V15621" s="2">
        <v>45323</v>
      </c>
      <c r="W15621" s="2">
        <v>45314</v>
      </c>
    </row>
    <row r="15622" spans="1:23" x14ac:dyDescent="0.25">
      <c r="A15622" t="s">
        <v>5133</v>
      </c>
      <c r="B15622">
        <v>2067882</v>
      </c>
      <c r="C15622">
        <v>1925292</v>
      </c>
      <c r="D15622">
        <v>559</v>
      </c>
      <c r="E15622">
        <v>391</v>
      </c>
      <c r="F15622" t="s">
        <v>3036</v>
      </c>
      <c r="G15622" t="s">
        <v>3035</v>
      </c>
      <c r="H15622" t="s">
        <v>3037</v>
      </c>
      <c r="I15622" t="s">
        <v>3037</v>
      </c>
      <c r="J15622" t="s">
        <v>3036</v>
      </c>
      <c r="K15622" t="s">
        <v>3038</v>
      </c>
      <c r="L15622" t="s">
        <v>13766</v>
      </c>
      <c r="M15622" t="s">
        <v>13767</v>
      </c>
      <c r="N15622">
        <v>5011181896</v>
      </c>
      <c r="O15622">
        <v>5011181896</v>
      </c>
      <c r="P15622" s="1" t="s">
        <v>13745</v>
      </c>
      <c r="Q15622" s="1" t="s">
        <v>13745</v>
      </c>
      <c r="R15622">
        <v>831147</v>
      </c>
      <c r="S15622">
        <v>831147</v>
      </c>
      <c r="T15622" s="2" t="s">
        <v>5134</v>
      </c>
      <c r="U15622" s="2" t="s">
        <v>5134</v>
      </c>
      <c r="V15622" s="2">
        <v>45323</v>
      </c>
      <c r="W15622" s="2">
        <v>45314</v>
      </c>
    </row>
    <row r="15623" spans="1:23" x14ac:dyDescent="0.25">
      <c r="A15623" t="s">
        <v>5135</v>
      </c>
      <c r="B15623">
        <v>2066593</v>
      </c>
      <c r="C15623">
        <v>1923824</v>
      </c>
      <c r="D15623">
        <v>559</v>
      </c>
      <c r="E15623">
        <v>391</v>
      </c>
      <c r="F15623" t="s">
        <v>3036</v>
      </c>
      <c r="G15623" t="s">
        <v>3035</v>
      </c>
      <c r="H15623" t="s">
        <v>3037</v>
      </c>
      <c r="I15623" t="s">
        <v>3037</v>
      </c>
      <c r="J15623" t="s">
        <v>3036</v>
      </c>
      <c r="K15623" t="s">
        <v>3038</v>
      </c>
      <c r="L15623" t="s">
        <v>13766</v>
      </c>
      <c r="M15623" t="s">
        <v>13767</v>
      </c>
      <c r="N15623">
        <v>784030112</v>
      </c>
      <c r="O15623">
        <v>784030112</v>
      </c>
      <c r="P15623" s="1" t="s">
        <v>13734</v>
      </c>
      <c r="Q15623" s="1" t="s">
        <v>13734</v>
      </c>
      <c r="R15623">
        <v>831147</v>
      </c>
      <c r="S15623">
        <v>831147</v>
      </c>
      <c r="T15623" s="2" t="s">
        <v>5136</v>
      </c>
      <c r="U15623" s="2" t="s">
        <v>5136</v>
      </c>
      <c r="V15623" s="2">
        <v>45323</v>
      </c>
      <c r="W15623" s="2">
        <v>45314</v>
      </c>
    </row>
    <row r="15624" spans="1:23" x14ac:dyDescent="0.25">
      <c r="A15624" t="s">
        <v>5137</v>
      </c>
      <c r="B15624">
        <v>2066694</v>
      </c>
      <c r="C15624">
        <v>1923952</v>
      </c>
      <c r="D15624">
        <v>559</v>
      </c>
      <c r="E15624">
        <v>391</v>
      </c>
      <c r="F15624" t="s">
        <v>3036</v>
      </c>
      <c r="G15624" t="s">
        <v>3035</v>
      </c>
      <c r="H15624" t="s">
        <v>3037</v>
      </c>
      <c r="I15624" t="s">
        <v>3037</v>
      </c>
      <c r="J15624" t="s">
        <v>3036</v>
      </c>
      <c r="K15624" t="s">
        <v>3038</v>
      </c>
      <c r="L15624" t="s">
        <v>13766</v>
      </c>
      <c r="M15624" t="s">
        <v>13767</v>
      </c>
      <c r="N15624">
        <v>175384800</v>
      </c>
      <c r="O15624">
        <v>175384800</v>
      </c>
      <c r="P15624" s="1" t="s">
        <v>13749</v>
      </c>
      <c r="Q15624" s="1" t="s">
        <v>13749</v>
      </c>
      <c r="R15624">
        <v>831147</v>
      </c>
      <c r="S15624">
        <v>831147</v>
      </c>
      <c r="T15624" s="2" t="s">
        <v>5138</v>
      </c>
      <c r="U15624" s="2" t="s">
        <v>5138</v>
      </c>
      <c r="V15624" s="2">
        <v>45323</v>
      </c>
      <c r="W15624" s="2">
        <v>45314</v>
      </c>
    </row>
    <row r="15625" spans="1:23" x14ac:dyDescent="0.25">
      <c r="A15625" t="s">
        <v>5139</v>
      </c>
      <c r="B15625">
        <v>2067122</v>
      </c>
      <c r="C15625">
        <v>1924407</v>
      </c>
      <c r="D15625">
        <v>559</v>
      </c>
      <c r="E15625">
        <v>391</v>
      </c>
      <c r="F15625" t="s">
        <v>3036</v>
      </c>
      <c r="G15625" t="s">
        <v>3035</v>
      </c>
      <c r="H15625" t="s">
        <v>3037</v>
      </c>
      <c r="I15625" t="s">
        <v>3037</v>
      </c>
      <c r="J15625" t="s">
        <v>3036</v>
      </c>
      <c r="K15625" t="s">
        <v>3038</v>
      </c>
      <c r="L15625" t="s">
        <v>13766</v>
      </c>
      <c r="M15625" t="s">
        <v>13767</v>
      </c>
      <c r="N15625">
        <v>784933526</v>
      </c>
      <c r="O15625">
        <v>784933526</v>
      </c>
      <c r="P15625" s="1" t="s">
        <v>13734</v>
      </c>
      <c r="Q15625" s="1" t="s">
        <v>13734</v>
      </c>
      <c r="R15625">
        <v>831147</v>
      </c>
      <c r="S15625">
        <v>831147</v>
      </c>
      <c r="T15625" s="2" t="s">
        <v>5140</v>
      </c>
      <c r="U15625" s="2" t="s">
        <v>5140</v>
      </c>
      <c r="V15625" s="2">
        <v>45323</v>
      </c>
      <c r="W15625" s="2">
        <v>45314</v>
      </c>
    </row>
    <row r="15626" spans="1:23" x14ac:dyDescent="0.25">
      <c r="A15626" t="s">
        <v>5141</v>
      </c>
      <c r="B15626">
        <v>2063968</v>
      </c>
      <c r="C15626">
        <v>1922339</v>
      </c>
      <c r="D15626">
        <v>559</v>
      </c>
      <c r="E15626">
        <v>391</v>
      </c>
      <c r="F15626" t="s">
        <v>3036</v>
      </c>
      <c r="G15626" t="s">
        <v>3035</v>
      </c>
      <c r="H15626" t="s">
        <v>3037</v>
      </c>
      <c r="I15626" t="s">
        <v>3037</v>
      </c>
      <c r="J15626" t="s">
        <v>3036</v>
      </c>
      <c r="K15626" t="s">
        <v>3038</v>
      </c>
      <c r="L15626" t="s">
        <v>13766</v>
      </c>
      <c r="M15626" t="s">
        <v>13767</v>
      </c>
      <c r="N15626">
        <v>174094420</v>
      </c>
      <c r="O15626">
        <v>174094420</v>
      </c>
      <c r="P15626" s="1" t="s">
        <v>13728</v>
      </c>
      <c r="Q15626" s="1" t="s">
        <v>13728</v>
      </c>
      <c r="R15626">
        <v>831147</v>
      </c>
      <c r="S15626">
        <v>831147</v>
      </c>
      <c r="T15626" s="2" t="s">
        <v>5142</v>
      </c>
      <c r="U15626" s="2" t="s">
        <v>5142</v>
      </c>
      <c r="V15626" s="2">
        <v>45323</v>
      </c>
      <c r="W15626" s="2">
        <v>45314</v>
      </c>
    </row>
    <row r="15627" spans="1:23" x14ac:dyDescent="0.25">
      <c r="A15627" t="s">
        <v>5143</v>
      </c>
      <c r="B15627">
        <v>2061581</v>
      </c>
      <c r="C15627">
        <v>1919878</v>
      </c>
      <c r="D15627">
        <v>559</v>
      </c>
      <c r="E15627">
        <v>391</v>
      </c>
      <c r="F15627" t="s">
        <v>3036</v>
      </c>
      <c r="G15627" t="s">
        <v>3035</v>
      </c>
      <c r="H15627" t="s">
        <v>3037</v>
      </c>
      <c r="I15627" t="s">
        <v>3037</v>
      </c>
      <c r="J15627" t="s">
        <v>3036</v>
      </c>
      <c r="K15627" t="s">
        <v>3038</v>
      </c>
      <c r="L15627" t="s">
        <v>13766</v>
      </c>
      <c r="M15627" t="s">
        <v>13767</v>
      </c>
      <c r="N15627">
        <v>831894862</v>
      </c>
      <c r="O15627">
        <v>831894862</v>
      </c>
      <c r="P15627" s="1" t="s">
        <v>13740</v>
      </c>
      <c r="Q15627" s="1" t="s">
        <v>13740</v>
      </c>
      <c r="R15627">
        <v>831147</v>
      </c>
      <c r="S15627">
        <v>831147</v>
      </c>
      <c r="T15627" s="2" t="s">
        <v>5144</v>
      </c>
      <c r="U15627" s="2" t="s">
        <v>5144</v>
      </c>
      <c r="V15627" s="2">
        <v>45323</v>
      </c>
      <c r="W15627" s="2">
        <v>45314</v>
      </c>
    </row>
    <row r="15628" spans="1:23" x14ac:dyDescent="0.25">
      <c r="A15628" t="s">
        <v>5145</v>
      </c>
      <c r="B15628">
        <v>2068403</v>
      </c>
      <c r="C15628">
        <v>1954823</v>
      </c>
      <c r="D15628">
        <v>559</v>
      </c>
      <c r="E15628">
        <v>391</v>
      </c>
      <c r="F15628" t="s">
        <v>3036</v>
      </c>
      <c r="G15628" t="s">
        <v>3035</v>
      </c>
      <c r="H15628" t="s">
        <v>3037</v>
      </c>
      <c r="I15628" t="s">
        <v>3037</v>
      </c>
      <c r="J15628" t="s">
        <v>3036</v>
      </c>
      <c r="K15628" t="s">
        <v>3038</v>
      </c>
      <c r="L15628" t="s">
        <v>13766</v>
      </c>
      <c r="M15628" t="s">
        <v>13767</v>
      </c>
      <c r="N15628">
        <v>5131484477</v>
      </c>
      <c r="O15628">
        <v>5131484477</v>
      </c>
      <c r="P15628" s="1" t="s">
        <v>13735</v>
      </c>
      <c r="Q15628" s="1" t="s">
        <v>13735</v>
      </c>
      <c r="R15628">
        <v>831147</v>
      </c>
      <c r="S15628">
        <v>831147</v>
      </c>
      <c r="T15628" s="2" t="s">
        <v>5146</v>
      </c>
      <c r="U15628" s="2" t="s">
        <v>5146</v>
      </c>
      <c r="V15628" s="2">
        <v>45323</v>
      </c>
      <c r="W15628" s="2">
        <v>45314</v>
      </c>
    </row>
    <row r="15629" spans="1:23" x14ac:dyDescent="0.25">
      <c r="A15629" t="s">
        <v>5147</v>
      </c>
      <c r="B15629">
        <v>2063797</v>
      </c>
      <c r="C15629">
        <v>1922140</v>
      </c>
      <c r="D15629">
        <v>559</v>
      </c>
      <c r="E15629">
        <v>391</v>
      </c>
      <c r="F15629" t="s">
        <v>3036</v>
      </c>
      <c r="G15629" t="s">
        <v>3035</v>
      </c>
      <c r="H15629" t="s">
        <v>3037</v>
      </c>
      <c r="I15629" t="s">
        <v>3037</v>
      </c>
      <c r="J15629" t="s">
        <v>3036</v>
      </c>
      <c r="K15629" t="s">
        <v>3038</v>
      </c>
      <c r="L15629" t="s">
        <v>13766</v>
      </c>
      <c r="M15629" t="s">
        <v>13767</v>
      </c>
      <c r="N15629">
        <v>642203772</v>
      </c>
      <c r="O15629">
        <v>642203772</v>
      </c>
      <c r="P15629" s="1" t="s">
        <v>13732</v>
      </c>
      <c r="Q15629" s="1" t="s">
        <v>13732</v>
      </c>
      <c r="R15629">
        <v>831147</v>
      </c>
      <c r="S15629">
        <v>831147</v>
      </c>
      <c r="T15629" s="2" t="s">
        <v>5148</v>
      </c>
      <c r="U15629" s="2" t="s">
        <v>5148</v>
      </c>
      <c r="V15629" s="2">
        <v>45323</v>
      </c>
      <c r="W15629" s="2">
        <v>45314</v>
      </c>
    </row>
    <row r="15630" spans="1:23" x14ac:dyDescent="0.25">
      <c r="A15630" t="s">
        <v>5149</v>
      </c>
      <c r="B15630">
        <v>2062138</v>
      </c>
      <c r="C15630">
        <v>1920385</v>
      </c>
      <c r="D15630">
        <v>559</v>
      </c>
      <c r="E15630">
        <v>391</v>
      </c>
      <c r="F15630" t="s">
        <v>3036</v>
      </c>
      <c r="G15630" t="s">
        <v>3035</v>
      </c>
      <c r="H15630" t="s">
        <v>3037</v>
      </c>
      <c r="I15630" t="s">
        <v>3037</v>
      </c>
      <c r="J15630" t="s">
        <v>3036</v>
      </c>
      <c r="K15630" t="s">
        <v>3038</v>
      </c>
      <c r="L15630" t="s">
        <v>13766</v>
      </c>
      <c r="M15630" t="s">
        <v>13767</v>
      </c>
      <c r="N15630">
        <v>631705139</v>
      </c>
      <c r="O15630">
        <v>631705139</v>
      </c>
      <c r="P15630" s="1" t="s">
        <v>13740</v>
      </c>
      <c r="Q15630" s="1" t="s">
        <v>13740</v>
      </c>
      <c r="R15630">
        <v>831147</v>
      </c>
      <c r="S15630">
        <v>831147</v>
      </c>
      <c r="T15630" s="2" t="s">
        <v>5150</v>
      </c>
      <c r="U15630" s="2" t="s">
        <v>5150</v>
      </c>
      <c r="V15630" s="2">
        <v>45323</v>
      </c>
      <c r="W15630" s="2">
        <v>45314</v>
      </c>
    </row>
    <row r="15631" spans="1:23" x14ac:dyDescent="0.25">
      <c r="A15631" t="s">
        <v>5151</v>
      </c>
      <c r="B15631">
        <v>2067615</v>
      </c>
      <c r="C15631">
        <v>1924967</v>
      </c>
      <c r="D15631">
        <v>559</v>
      </c>
      <c r="E15631">
        <v>391</v>
      </c>
      <c r="F15631" t="s">
        <v>3036</v>
      </c>
      <c r="G15631" t="s">
        <v>3035</v>
      </c>
      <c r="H15631" t="s">
        <v>3037</v>
      </c>
      <c r="I15631" t="s">
        <v>3037</v>
      </c>
      <c r="J15631" t="s">
        <v>3036</v>
      </c>
      <c r="K15631" t="s">
        <v>3038</v>
      </c>
      <c r="L15631" t="s">
        <v>13766</v>
      </c>
      <c r="M15631" t="s">
        <v>13767</v>
      </c>
      <c r="N15631">
        <v>5116063432</v>
      </c>
      <c r="O15631">
        <v>5116063432</v>
      </c>
      <c r="P15631" s="1" t="s">
        <v>13742</v>
      </c>
      <c r="Q15631" s="1" t="s">
        <v>13742</v>
      </c>
      <c r="R15631">
        <v>831147</v>
      </c>
      <c r="S15631">
        <v>831147</v>
      </c>
      <c r="T15631" s="2" t="s">
        <v>5152</v>
      </c>
      <c r="U15631" s="2" t="s">
        <v>5152</v>
      </c>
      <c r="V15631" s="2">
        <v>45323</v>
      </c>
      <c r="W15631" s="2">
        <v>45314</v>
      </c>
    </row>
    <row r="15632" spans="1:23" x14ac:dyDescent="0.25">
      <c r="A15632" t="s">
        <v>5153</v>
      </c>
      <c r="B15632">
        <v>2068139</v>
      </c>
      <c r="C15632">
        <v>1925586</v>
      </c>
      <c r="D15632">
        <v>559</v>
      </c>
      <c r="E15632">
        <v>391</v>
      </c>
      <c r="F15632" t="s">
        <v>3036</v>
      </c>
      <c r="G15632" t="s">
        <v>3035</v>
      </c>
      <c r="H15632" t="s">
        <v>3037</v>
      </c>
      <c r="I15632" t="s">
        <v>3037</v>
      </c>
      <c r="J15632" t="s">
        <v>3036</v>
      </c>
      <c r="K15632" t="s">
        <v>3038</v>
      </c>
      <c r="L15632" t="s">
        <v>13766</v>
      </c>
      <c r="M15632" t="s">
        <v>13767</v>
      </c>
      <c r="N15632">
        <v>5131488203</v>
      </c>
      <c r="O15632">
        <v>5131488203</v>
      </c>
      <c r="P15632" s="1" t="s">
        <v>13735</v>
      </c>
      <c r="Q15632" s="1" t="s">
        <v>13735</v>
      </c>
      <c r="R15632">
        <v>831147</v>
      </c>
      <c r="S15632">
        <v>831147</v>
      </c>
      <c r="T15632" s="2" t="s">
        <v>5154</v>
      </c>
      <c r="U15632" s="2" t="s">
        <v>5154</v>
      </c>
      <c r="V15632" s="2">
        <v>45323</v>
      </c>
      <c r="W15632" s="2">
        <v>45314</v>
      </c>
    </row>
    <row r="15633" spans="1:23" x14ac:dyDescent="0.25">
      <c r="A15633" t="s">
        <v>5155</v>
      </c>
      <c r="B15633">
        <v>2067412</v>
      </c>
      <c r="C15633">
        <v>1924744</v>
      </c>
      <c r="D15633">
        <v>559</v>
      </c>
      <c r="E15633">
        <v>391</v>
      </c>
      <c r="F15633" t="s">
        <v>3036</v>
      </c>
      <c r="G15633" t="s">
        <v>3035</v>
      </c>
      <c r="H15633" t="s">
        <v>3037</v>
      </c>
      <c r="I15633" t="s">
        <v>3037</v>
      </c>
      <c r="J15633" t="s">
        <v>3036</v>
      </c>
      <c r="K15633" t="s">
        <v>3038</v>
      </c>
      <c r="L15633" t="s">
        <v>13766</v>
      </c>
      <c r="M15633" t="s">
        <v>13767</v>
      </c>
      <c r="N15633">
        <v>5116064801</v>
      </c>
      <c r="O15633">
        <v>5116064801</v>
      </c>
      <c r="P15633" s="1" t="s">
        <v>13742</v>
      </c>
      <c r="Q15633" s="1" t="s">
        <v>13742</v>
      </c>
      <c r="R15633">
        <v>831147</v>
      </c>
      <c r="S15633">
        <v>831147</v>
      </c>
      <c r="T15633" s="2" t="s">
        <v>5156</v>
      </c>
      <c r="U15633" s="2" t="s">
        <v>5156</v>
      </c>
      <c r="V15633" s="2">
        <v>45323</v>
      </c>
      <c r="W15633" s="2">
        <v>45314</v>
      </c>
    </row>
    <row r="15634" spans="1:23" x14ac:dyDescent="0.25">
      <c r="A15634" t="s">
        <v>5157</v>
      </c>
      <c r="B15634">
        <v>2066402</v>
      </c>
      <c r="C15634">
        <v>1923592</v>
      </c>
      <c r="D15634">
        <v>559</v>
      </c>
      <c r="E15634">
        <v>391</v>
      </c>
      <c r="F15634" t="s">
        <v>3036</v>
      </c>
      <c r="G15634" t="s">
        <v>3035</v>
      </c>
      <c r="H15634" t="s">
        <v>3037</v>
      </c>
      <c r="I15634" t="s">
        <v>3037</v>
      </c>
      <c r="J15634" t="s">
        <v>3036</v>
      </c>
      <c r="K15634" t="s">
        <v>3038</v>
      </c>
      <c r="L15634" t="s">
        <v>13766</v>
      </c>
      <c r="M15634" t="s">
        <v>13767</v>
      </c>
      <c r="N15634">
        <v>175386556</v>
      </c>
      <c r="O15634">
        <v>175386556</v>
      </c>
      <c r="P15634" s="1" t="s">
        <v>13749</v>
      </c>
      <c r="Q15634" s="1" t="s">
        <v>13749</v>
      </c>
      <c r="R15634">
        <v>831147</v>
      </c>
      <c r="S15634">
        <v>831147</v>
      </c>
      <c r="T15634" s="2" t="s">
        <v>5158</v>
      </c>
      <c r="U15634" s="2" t="s">
        <v>5158</v>
      </c>
      <c r="V15634" s="2">
        <v>45323</v>
      </c>
      <c r="W15634" s="2">
        <v>45314</v>
      </c>
    </row>
    <row r="15635" spans="1:23" x14ac:dyDescent="0.25">
      <c r="A15635" t="s">
        <v>5159</v>
      </c>
      <c r="B15635">
        <v>2063216</v>
      </c>
      <c r="C15635">
        <v>1921523</v>
      </c>
      <c r="D15635">
        <v>559</v>
      </c>
      <c r="E15635">
        <v>391</v>
      </c>
      <c r="F15635" t="s">
        <v>3036</v>
      </c>
      <c r="G15635" t="s">
        <v>3035</v>
      </c>
      <c r="H15635" t="s">
        <v>3037</v>
      </c>
      <c r="I15635" t="s">
        <v>3037</v>
      </c>
      <c r="J15635" t="s">
        <v>3036</v>
      </c>
      <c r="K15635" t="s">
        <v>3038</v>
      </c>
      <c r="L15635" t="s">
        <v>13766</v>
      </c>
      <c r="M15635" t="s">
        <v>13767</v>
      </c>
      <c r="N15635">
        <v>240563788</v>
      </c>
      <c r="O15635">
        <v>240563788</v>
      </c>
      <c r="P15635" s="1" t="s">
        <v>13746</v>
      </c>
      <c r="Q15635" s="1" t="s">
        <v>13746</v>
      </c>
      <c r="R15635">
        <v>831147</v>
      </c>
      <c r="S15635">
        <v>831147</v>
      </c>
      <c r="T15635" s="2" t="s">
        <v>5160</v>
      </c>
      <c r="U15635" s="2" t="s">
        <v>5160</v>
      </c>
      <c r="V15635" s="2">
        <v>45323</v>
      </c>
      <c r="W15635" s="2">
        <v>45314</v>
      </c>
    </row>
    <row r="15636" spans="1:23" x14ac:dyDescent="0.25">
      <c r="A15636" t="s">
        <v>5161</v>
      </c>
      <c r="B15636">
        <v>2066387</v>
      </c>
      <c r="C15636">
        <v>1923576</v>
      </c>
      <c r="D15636">
        <v>559</v>
      </c>
      <c r="E15636">
        <v>391</v>
      </c>
      <c r="F15636" t="s">
        <v>3036</v>
      </c>
      <c r="G15636" t="s">
        <v>3035</v>
      </c>
      <c r="H15636" t="s">
        <v>3037</v>
      </c>
      <c r="I15636" t="s">
        <v>3037</v>
      </c>
      <c r="J15636" t="s">
        <v>3036</v>
      </c>
      <c r="K15636" t="s">
        <v>3038</v>
      </c>
      <c r="L15636" t="s">
        <v>13766</v>
      </c>
      <c r="M15636" t="s">
        <v>13767</v>
      </c>
      <c r="N15636">
        <v>784934589</v>
      </c>
      <c r="O15636">
        <v>784934589</v>
      </c>
      <c r="P15636" s="1" t="s">
        <v>13734</v>
      </c>
      <c r="Q15636" s="1" t="s">
        <v>13734</v>
      </c>
      <c r="R15636">
        <v>831147</v>
      </c>
      <c r="S15636">
        <v>831147</v>
      </c>
      <c r="T15636" s="2" t="s">
        <v>5162</v>
      </c>
      <c r="U15636" s="2" t="s">
        <v>5162</v>
      </c>
      <c r="V15636" s="2">
        <v>45323</v>
      </c>
      <c r="W15636" s="2">
        <v>45314</v>
      </c>
    </row>
    <row r="15637" spans="1:23" x14ac:dyDescent="0.25">
      <c r="A15637" t="s">
        <v>5163</v>
      </c>
      <c r="B15637">
        <v>2068634</v>
      </c>
      <c r="C15637">
        <v>2015740</v>
      </c>
      <c r="D15637">
        <v>559</v>
      </c>
      <c r="E15637">
        <v>391</v>
      </c>
      <c r="F15637" t="s">
        <v>3036</v>
      </c>
      <c r="G15637" t="s">
        <v>3035</v>
      </c>
      <c r="H15637" t="s">
        <v>3037</v>
      </c>
      <c r="I15637" t="s">
        <v>3037</v>
      </c>
      <c r="J15637" t="s">
        <v>3036</v>
      </c>
      <c r="K15637" t="s">
        <v>3038</v>
      </c>
      <c r="L15637" t="s">
        <v>13766</v>
      </c>
      <c r="M15637" t="s">
        <v>13767</v>
      </c>
      <c r="N15637">
        <v>5131484914</v>
      </c>
      <c r="O15637">
        <v>5131484914</v>
      </c>
      <c r="P15637" s="1" t="s">
        <v>13735</v>
      </c>
      <c r="Q15637" s="1" t="s">
        <v>13735</v>
      </c>
      <c r="R15637">
        <v>831147</v>
      </c>
      <c r="S15637">
        <v>831147</v>
      </c>
      <c r="T15637" s="2" t="s">
        <v>5164</v>
      </c>
      <c r="U15637" s="2" t="s">
        <v>5164</v>
      </c>
      <c r="V15637" s="2">
        <v>45323</v>
      </c>
      <c r="W15637" s="2">
        <v>45314</v>
      </c>
    </row>
    <row r="15638" spans="1:23" x14ac:dyDescent="0.25">
      <c r="A15638" t="s">
        <v>5165</v>
      </c>
      <c r="B15638">
        <v>2063836</v>
      </c>
      <c r="C15638">
        <v>1922197</v>
      </c>
      <c r="D15638">
        <v>559</v>
      </c>
      <c r="E15638">
        <v>391</v>
      </c>
      <c r="F15638" t="s">
        <v>3036</v>
      </c>
      <c r="G15638" t="s">
        <v>3035</v>
      </c>
      <c r="H15638" t="s">
        <v>3037</v>
      </c>
      <c r="I15638" t="s">
        <v>3037</v>
      </c>
      <c r="J15638" t="s">
        <v>3036</v>
      </c>
      <c r="K15638" t="s">
        <v>3038</v>
      </c>
      <c r="L15638" t="s">
        <v>13766</v>
      </c>
      <c r="M15638" t="s">
        <v>13767</v>
      </c>
      <c r="N15638">
        <v>243163772</v>
      </c>
      <c r="O15638">
        <v>243163772</v>
      </c>
      <c r="P15638" s="1" t="s">
        <v>13732</v>
      </c>
      <c r="Q15638" s="1" t="s">
        <v>13732</v>
      </c>
      <c r="R15638">
        <v>831147</v>
      </c>
      <c r="S15638">
        <v>831147</v>
      </c>
      <c r="T15638" s="2" t="s">
        <v>5166</v>
      </c>
      <c r="U15638" s="2" t="s">
        <v>5166</v>
      </c>
      <c r="V15638" s="2">
        <v>45323</v>
      </c>
      <c r="W15638" s="2">
        <v>45314</v>
      </c>
    </row>
    <row r="15639" spans="1:23" x14ac:dyDescent="0.25">
      <c r="A15639" t="s">
        <v>5167</v>
      </c>
      <c r="B15639">
        <v>2063953</v>
      </c>
      <c r="C15639">
        <v>1922315</v>
      </c>
      <c r="D15639">
        <v>559</v>
      </c>
      <c r="E15639">
        <v>391</v>
      </c>
      <c r="F15639" t="s">
        <v>3036</v>
      </c>
      <c r="G15639" t="s">
        <v>3035</v>
      </c>
      <c r="H15639" t="s">
        <v>3037</v>
      </c>
      <c r="I15639" t="s">
        <v>3037</v>
      </c>
      <c r="J15639" t="s">
        <v>3036</v>
      </c>
      <c r="K15639" t="s">
        <v>3038</v>
      </c>
      <c r="L15639" t="s">
        <v>13766</v>
      </c>
      <c r="M15639" t="s">
        <v>13767</v>
      </c>
      <c r="N15639">
        <v>174094440</v>
      </c>
      <c r="O15639">
        <v>174094440</v>
      </c>
      <c r="P15639" s="1" t="s">
        <v>13728</v>
      </c>
      <c r="Q15639" s="1" t="s">
        <v>13728</v>
      </c>
      <c r="R15639">
        <v>831147</v>
      </c>
      <c r="S15639">
        <v>831147</v>
      </c>
      <c r="T15639" s="2" t="s">
        <v>5168</v>
      </c>
      <c r="U15639" s="2" t="s">
        <v>5168</v>
      </c>
      <c r="V15639" s="2">
        <v>45323</v>
      </c>
      <c r="W15639" s="2">
        <v>45314</v>
      </c>
    </row>
    <row r="15640" spans="1:23" x14ac:dyDescent="0.25">
      <c r="A15640" t="s">
        <v>5169</v>
      </c>
      <c r="B15640">
        <v>2061889</v>
      </c>
      <c r="C15640">
        <v>1920153</v>
      </c>
      <c r="D15640">
        <v>559</v>
      </c>
      <c r="E15640">
        <v>391</v>
      </c>
      <c r="F15640" t="s">
        <v>3036</v>
      </c>
      <c r="G15640" t="s">
        <v>3035</v>
      </c>
      <c r="H15640" t="s">
        <v>3037</v>
      </c>
      <c r="I15640" t="s">
        <v>3037</v>
      </c>
      <c r="J15640" t="s">
        <v>3036</v>
      </c>
      <c r="K15640" t="s">
        <v>3038</v>
      </c>
      <c r="L15640" t="s">
        <v>13766</v>
      </c>
      <c r="M15640" t="s">
        <v>13767</v>
      </c>
      <c r="N15640">
        <v>631717104</v>
      </c>
      <c r="O15640">
        <v>631717104</v>
      </c>
      <c r="P15640" s="1" t="s">
        <v>13740</v>
      </c>
      <c r="Q15640" s="1" t="s">
        <v>13740</v>
      </c>
      <c r="R15640">
        <v>831147</v>
      </c>
      <c r="S15640">
        <v>831147</v>
      </c>
      <c r="T15640" s="2" t="s">
        <v>5170</v>
      </c>
      <c r="U15640" s="2" t="s">
        <v>5170</v>
      </c>
      <c r="V15640" s="2">
        <v>45323</v>
      </c>
      <c r="W15640" s="2">
        <v>45314</v>
      </c>
    </row>
    <row r="15641" spans="1:23" x14ac:dyDescent="0.25">
      <c r="A15641" t="s">
        <v>5171</v>
      </c>
      <c r="B15641">
        <v>2062415</v>
      </c>
      <c r="C15641">
        <v>1920660</v>
      </c>
      <c r="D15641">
        <v>559</v>
      </c>
      <c r="E15641">
        <v>391</v>
      </c>
      <c r="F15641" t="s">
        <v>3036</v>
      </c>
      <c r="G15641" t="s">
        <v>3035</v>
      </c>
      <c r="H15641" t="s">
        <v>3037</v>
      </c>
      <c r="I15641" t="s">
        <v>3037</v>
      </c>
      <c r="J15641" t="s">
        <v>3036</v>
      </c>
      <c r="K15641" t="s">
        <v>3038</v>
      </c>
      <c r="L15641" t="s">
        <v>13766</v>
      </c>
      <c r="M15641" t="s">
        <v>13767</v>
      </c>
      <c r="N15641">
        <v>631727870</v>
      </c>
      <c r="O15641">
        <v>631727870</v>
      </c>
      <c r="P15641" s="1" t="s">
        <v>13744</v>
      </c>
      <c r="Q15641" s="1" t="s">
        <v>13744</v>
      </c>
      <c r="R15641">
        <v>831147</v>
      </c>
      <c r="S15641">
        <v>831147</v>
      </c>
      <c r="T15641" s="2" t="s">
        <v>5172</v>
      </c>
      <c r="U15641" s="2" t="s">
        <v>5172</v>
      </c>
      <c r="V15641" s="2">
        <v>45323</v>
      </c>
      <c r="W15641" s="2">
        <v>45314</v>
      </c>
    </row>
    <row r="15642" spans="1:23" x14ac:dyDescent="0.25">
      <c r="A15642" t="s">
        <v>5173</v>
      </c>
      <c r="B15642">
        <v>2062838</v>
      </c>
      <c r="C15642">
        <v>1921143</v>
      </c>
      <c r="D15642">
        <v>559</v>
      </c>
      <c r="E15642">
        <v>391</v>
      </c>
      <c r="F15642" t="s">
        <v>3036</v>
      </c>
      <c r="G15642" t="s">
        <v>3035</v>
      </c>
      <c r="H15642" t="s">
        <v>3037</v>
      </c>
      <c r="I15642" t="s">
        <v>3037</v>
      </c>
      <c r="J15642" t="s">
        <v>3036</v>
      </c>
      <c r="K15642" t="s">
        <v>3038</v>
      </c>
      <c r="L15642" t="s">
        <v>13766</v>
      </c>
      <c r="M15642" t="s">
        <v>13767</v>
      </c>
      <c r="N15642">
        <v>631688654</v>
      </c>
      <c r="O15642">
        <v>631688654</v>
      </c>
      <c r="P15642" s="1" t="s">
        <v>13740</v>
      </c>
      <c r="Q15642" s="1" t="s">
        <v>13740</v>
      </c>
      <c r="R15642">
        <v>831147</v>
      </c>
      <c r="S15642">
        <v>831147</v>
      </c>
      <c r="T15642" s="2" t="s">
        <v>5174</v>
      </c>
      <c r="U15642" s="2" t="s">
        <v>5174</v>
      </c>
      <c r="V15642" s="2">
        <v>45323</v>
      </c>
      <c r="W15642" s="2">
        <v>45314</v>
      </c>
    </row>
    <row r="15643" spans="1:23" x14ac:dyDescent="0.25">
      <c r="A15643" t="s">
        <v>5175</v>
      </c>
      <c r="B15643">
        <v>2063768</v>
      </c>
      <c r="C15643">
        <v>1922099</v>
      </c>
      <c r="D15643">
        <v>559</v>
      </c>
      <c r="E15643">
        <v>391</v>
      </c>
      <c r="F15643" t="s">
        <v>3036</v>
      </c>
      <c r="G15643" t="s">
        <v>3035</v>
      </c>
      <c r="H15643" t="s">
        <v>3037</v>
      </c>
      <c r="I15643" t="s">
        <v>3037</v>
      </c>
      <c r="J15643" t="s">
        <v>3036</v>
      </c>
      <c r="K15643" t="s">
        <v>3038</v>
      </c>
      <c r="L15643" t="s">
        <v>13766</v>
      </c>
      <c r="M15643" t="s">
        <v>13767</v>
      </c>
      <c r="N15643">
        <v>642203379</v>
      </c>
      <c r="O15643">
        <v>642203379</v>
      </c>
      <c r="P15643" s="1" t="s">
        <v>13732</v>
      </c>
      <c r="Q15643" s="1" t="s">
        <v>13732</v>
      </c>
      <c r="R15643">
        <v>831147</v>
      </c>
      <c r="S15643">
        <v>831147</v>
      </c>
      <c r="T15643" s="2" t="s">
        <v>5176</v>
      </c>
      <c r="U15643" s="2" t="s">
        <v>5176</v>
      </c>
      <c r="V15643" s="2">
        <v>45323</v>
      </c>
      <c r="W15643" s="2">
        <v>45314</v>
      </c>
    </row>
    <row r="15644" spans="1:23" x14ac:dyDescent="0.25">
      <c r="A15644" t="s">
        <v>5177</v>
      </c>
      <c r="B15644">
        <v>2063849</v>
      </c>
      <c r="C15644">
        <v>1922211</v>
      </c>
      <c r="D15644">
        <v>559</v>
      </c>
      <c r="E15644">
        <v>391</v>
      </c>
      <c r="F15644" t="s">
        <v>3036</v>
      </c>
      <c r="G15644" t="s">
        <v>3035</v>
      </c>
      <c r="H15644" t="s">
        <v>3037</v>
      </c>
      <c r="I15644" t="s">
        <v>3037</v>
      </c>
      <c r="J15644" t="s">
        <v>3036</v>
      </c>
      <c r="K15644" t="s">
        <v>3038</v>
      </c>
      <c r="L15644" t="s">
        <v>13766</v>
      </c>
      <c r="M15644" t="s">
        <v>13767</v>
      </c>
      <c r="N15644">
        <v>642203924</v>
      </c>
      <c r="O15644">
        <v>642203924</v>
      </c>
      <c r="P15644" s="1" t="s">
        <v>13732</v>
      </c>
      <c r="Q15644" s="1" t="s">
        <v>13732</v>
      </c>
      <c r="R15644">
        <v>831147</v>
      </c>
      <c r="S15644">
        <v>831147</v>
      </c>
      <c r="T15644" s="2" t="s">
        <v>5178</v>
      </c>
      <c r="U15644" s="2" t="s">
        <v>5178</v>
      </c>
      <c r="V15644" s="2">
        <v>45323</v>
      </c>
      <c r="W15644" s="2">
        <v>45314</v>
      </c>
    </row>
    <row r="15645" spans="1:23" x14ac:dyDescent="0.25">
      <c r="A15645" t="s">
        <v>5179</v>
      </c>
      <c r="B15645">
        <v>2063088</v>
      </c>
      <c r="C15645">
        <v>1921406</v>
      </c>
      <c r="D15645">
        <v>559</v>
      </c>
      <c r="E15645">
        <v>391</v>
      </c>
      <c r="F15645" t="s">
        <v>3036</v>
      </c>
      <c r="G15645" t="s">
        <v>3035</v>
      </c>
      <c r="H15645" t="s">
        <v>3037</v>
      </c>
      <c r="I15645" t="s">
        <v>3037</v>
      </c>
      <c r="J15645" t="s">
        <v>3036</v>
      </c>
      <c r="K15645" t="s">
        <v>3038</v>
      </c>
      <c r="L15645" t="s">
        <v>13766</v>
      </c>
      <c r="M15645" t="s">
        <v>13767</v>
      </c>
      <c r="N15645">
        <v>640874316</v>
      </c>
      <c r="O15645">
        <v>640874316</v>
      </c>
      <c r="P15645" s="1" t="s">
        <v>13746</v>
      </c>
      <c r="Q15645" s="1" t="s">
        <v>13746</v>
      </c>
      <c r="R15645">
        <v>831147</v>
      </c>
      <c r="S15645">
        <v>831147</v>
      </c>
      <c r="T15645" s="2" t="s">
        <v>5180</v>
      </c>
      <c r="U15645" s="2" t="s">
        <v>5180</v>
      </c>
      <c r="V15645" s="2">
        <v>45323</v>
      </c>
      <c r="W15645" s="2">
        <v>45314</v>
      </c>
    </row>
    <row r="15646" spans="1:23" x14ac:dyDescent="0.25">
      <c r="A15646" t="s">
        <v>5181</v>
      </c>
      <c r="B15646">
        <v>2066532</v>
      </c>
      <c r="C15646">
        <v>1923751</v>
      </c>
      <c r="D15646">
        <v>559</v>
      </c>
      <c r="E15646">
        <v>391</v>
      </c>
      <c r="F15646" t="s">
        <v>3036</v>
      </c>
      <c r="G15646" t="s">
        <v>3035</v>
      </c>
      <c r="H15646" t="s">
        <v>3037</v>
      </c>
      <c r="I15646" t="s">
        <v>3037</v>
      </c>
      <c r="J15646" t="s">
        <v>3036</v>
      </c>
      <c r="K15646" t="s">
        <v>3038</v>
      </c>
      <c r="L15646" t="s">
        <v>13766</v>
      </c>
      <c r="M15646" t="s">
        <v>13767</v>
      </c>
      <c r="N15646">
        <v>5010361379</v>
      </c>
      <c r="O15646">
        <v>5010361379</v>
      </c>
      <c r="P15646" s="1" t="s">
        <v>13737</v>
      </c>
      <c r="Q15646" s="1" t="s">
        <v>13737</v>
      </c>
      <c r="R15646">
        <v>831147</v>
      </c>
      <c r="S15646">
        <v>831147</v>
      </c>
      <c r="T15646" s="2" t="s">
        <v>5182</v>
      </c>
      <c r="U15646" s="2" t="s">
        <v>5182</v>
      </c>
      <c r="V15646" s="2">
        <v>45323</v>
      </c>
      <c r="W15646" s="2">
        <v>45314</v>
      </c>
    </row>
    <row r="15647" spans="1:23" x14ac:dyDescent="0.25">
      <c r="A15647" t="s">
        <v>5183</v>
      </c>
      <c r="B15647">
        <v>2065851</v>
      </c>
      <c r="C15647">
        <v>1922962</v>
      </c>
      <c r="D15647">
        <v>559</v>
      </c>
      <c r="E15647">
        <v>391</v>
      </c>
      <c r="F15647" t="s">
        <v>3036</v>
      </c>
      <c r="G15647" t="s">
        <v>3035</v>
      </c>
      <c r="H15647" t="s">
        <v>3037</v>
      </c>
      <c r="I15647" t="s">
        <v>3037</v>
      </c>
      <c r="J15647" t="s">
        <v>3036</v>
      </c>
      <c r="K15647" t="s">
        <v>3038</v>
      </c>
      <c r="L15647" t="s">
        <v>13766</v>
      </c>
      <c r="M15647" t="s">
        <v>13767</v>
      </c>
      <c r="N15647">
        <v>171377430</v>
      </c>
      <c r="O15647">
        <v>171377430</v>
      </c>
      <c r="P15647" s="1" t="s">
        <v>13751</v>
      </c>
      <c r="Q15647" s="1" t="s">
        <v>13751</v>
      </c>
      <c r="R15647">
        <v>831147</v>
      </c>
      <c r="S15647">
        <v>831147</v>
      </c>
      <c r="T15647" s="2" t="s">
        <v>5184</v>
      </c>
      <c r="U15647" s="2" t="s">
        <v>5184</v>
      </c>
      <c r="V15647" s="2">
        <v>45323</v>
      </c>
      <c r="W15647" s="2">
        <v>45314</v>
      </c>
    </row>
    <row r="15648" spans="1:23" x14ac:dyDescent="0.25">
      <c r="A15648" t="s">
        <v>5185</v>
      </c>
      <c r="B15648">
        <v>2063036</v>
      </c>
      <c r="C15648">
        <v>1921351</v>
      </c>
      <c r="D15648">
        <v>559</v>
      </c>
      <c r="E15648">
        <v>391</v>
      </c>
      <c r="F15648" t="s">
        <v>3036</v>
      </c>
      <c r="G15648" t="s">
        <v>3035</v>
      </c>
      <c r="H15648" t="s">
        <v>3037</v>
      </c>
      <c r="I15648" t="s">
        <v>3037</v>
      </c>
      <c r="J15648" t="s">
        <v>3036</v>
      </c>
      <c r="K15648" t="s">
        <v>3038</v>
      </c>
      <c r="L15648" t="s">
        <v>13766</v>
      </c>
      <c r="M15648" t="s">
        <v>13767</v>
      </c>
      <c r="N15648">
        <v>642214558</v>
      </c>
      <c r="O15648">
        <v>642214558</v>
      </c>
      <c r="P15648" s="1" t="s">
        <v>13732</v>
      </c>
      <c r="Q15648" s="1" t="s">
        <v>13732</v>
      </c>
      <c r="R15648">
        <v>831147</v>
      </c>
      <c r="S15648">
        <v>831147</v>
      </c>
      <c r="T15648" s="2" t="s">
        <v>5186</v>
      </c>
      <c r="U15648" s="2" t="s">
        <v>5186</v>
      </c>
      <c r="V15648" s="2">
        <v>45323</v>
      </c>
      <c r="W15648" s="2">
        <v>45314</v>
      </c>
    </row>
    <row r="15649" spans="1:23" x14ac:dyDescent="0.25">
      <c r="A15649" t="s">
        <v>5187</v>
      </c>
      <c r="B15649">
        <v>2068463</v>
      </c>
      <c r="C15649">
        <v>1967265</v>
      </c>
      <c r="D15649">
        <v>559</v>
      </c>
      <c r="E15649">
        <v>391</v>
      </c>
      <c r="F15649" t="s">
        <v>3036</v>
      </c>
      <c r="G15649" t="s">
        <v>3035</v>
      </c>
      <c r="H15649" t="s">
        <v>3037</v>
      </c>
      <c r="I15649" t="s">
        <v>3037</v>
      </c>
      <c r="J15649" t="s">
        <v>3036</v>
      </c>
      <c r="K15649" t="s">
        <v>3038</v>
      </c>
      <c r="L15649" t="s">
        <v>13766</v>
      </c>
      <c r="M15649" t="s">
        <v>13767</v>
      </c>
      <c r="N15649">
        <v>5131484881</v>
      </c>
      <c r="O15649">
        <v>5131484881</v>
      </c>
      <c r="P15649" s="1" t="s">
        <v>13735</v>
      </c>
      <c r="Q15649" s="1" t="s">
        <v>13735</v>
      </c>
      <c r="R15649">
        <v>831147</v>
      </c>
      <c r="S15649">
        <v>831147</v>
      </c>
      <c r="T15649" s="2" t="s">
        <v>5188</v>
      </c>
      <c r="U15649" s="2" t="s">
        <v>5188</v>
      </c>
      <c r="V15649" s="2">
        <v>45323</v>
      </c>
      <c r="W15649" s="2">
        <v>45314</v>
      </c>
    </row>
    <row r="15650" spans="1:23" x14ac:dyDescent="0.25">
      <c r="A15650" t="s">
        <v>5189</v>
      </c>
      <c r="B15650">
        <v>2065747</v>
      </c>
      <c r="C15650">
        <v>1922856</v>
      </c>
      <c r="D15650">
        <v>559</v>
      </c>
      <c r="E15650">
        <v>391</v>
      </c>
      <c r="F15650" t="s">
        <v>3036</v>
      </c>
      <c r="G15650" t="s">
        <v>3035</v>
      </c>
      <c r="H15650" t="s">
        <v>3037</v>
      </c>
      <c r="I15650" t="s">
        <v>3037</v>
      </c>
      <c r="J15650" t="s">
        <v>3036</v>
      </c>
      <c r="K15650" t="s">
        <v>3038</v>
      </c>
      <c r="L15650" t="s">
        <v>13766</v>
      </c>
      <c r="M15650" t="s">
        <v>13767</v>
      </c>
      <c r="N15650">
        <v>174094961</v>
      </c>
      <c r="O15650">
        <v>174094961</v>
      </c>
      <c r="P15650" s="1" t="s">
        <v>13728</v>
      </c>
      <c r="Q15650" s="1" t="s">
        <v>13728</v>
      </c>
      <c r="R15650">
        <v>831147</v>
      </c>
      <c r="S15650">
        <v>831147</v>
      </c>
      <c r="T15650" s="2" t="s">
        <v>5190</v>
      </c>
      <c r="U15650" s="2" t="s">
        <v>5190</v>
      </c>
      <c r="V15650" s="2">
        <v>45323</v>
      </c>
      <c r="W15650" s="2">
        <v>45314</v>
      </c>
    </row>
    <row r="15651" spans="1:23" x14ac:dyDescent="0.25">
      <c r="A15651" t="s">
        <v>5191</v>
      </c>
      <c r="B15651">
        <v>2066515</v>
      </c>
      <c r="C15651">
        <v>1923735</v>
      </c>
      <c r="D15651">
        <v>559</v>
      </c>
      <c r="E15651">
        <v>391</v>
      </c>
      <c r="F15651" t="s">
        <v>3036</v>
      </c>
      <c r="G15651" t="s">
        <v>3035</v>
      </c>
      <c r="H15651" t="s">
        <v>3037</v>
      </c>
      <c r="I15651" t="s">
        <v>3037</v>
      </c>
      <c r="J15651" t="s">
        <v>3036</v>
      </c>
      <c r="K15651" t="s">
        <v>3038</v>
      </c>
      <c r="L15651" t="s">
        <v>13766</v>
      </c>
      <c r="M15651" t="s">
        <v>13767</v>
      </c>
      <c r="N15651">
        <v>5010361417</v>
      </c>
      <c r="O15651">
        <v>5010361417</v>
      </c>
      <c r="P15651" s="1" t="s">
        <v>13737</v>
      </c>
      <c r="Q15651" s="1" t="s">
        <v>13737</v>
      </c>
      <c r="R15651">
        <v>831147</v>
      </c>
      <c r="S15651">
        <v>831147</v>
      </c>
      <c r="T15651" s="2" t="s">
        <v>5192</v>
      </c>
      <c r="U15651" s="2" t="s">
        <v>5192</v>
      </c>
      <c r="V15651" s="2">
        <v>45323</v>
      </c>
      <c r="W15651" s="2">
        <v>45314</v>
      </c>
    </row>
    <row r="15652" spans="1:23" x14ac:dyDescent="0.25">
      <c r="A15652" t="s">
        <v>5193</v>
      </c>
      <c r="B15652">
        <v>2062813</v>
      </c>
      <c r="C15652">
        <v>1921114</v>
      </c>
      <c r="D15652">
        <v>559</v>
      </c>
      <c r="E15652">
        <v>391</v>
      </c>
      <c r="F15652" t="s">
        <v>3036</v>
      </c>
      <c r="G15652" t="s">
        <v>3035</v>
      </c>
      <c r="H15652" t="s">
        <v>3037</v>
      </c>
      <c r="I15652" t="s">
        <v>3037</v>
      </c>
      <c r="J15652" t="s">
        <v>3036</v>
      </c>
      <c r="K15652" t="s">
        <v>3038</v>
      </c>
      <c r="L15652" t="s">
        <v>13766</v>
      </c>
      <c r="M15652" t="s">
        <v>13767</v>
      </c>
      <c r="N15652">
        <v>631688676</v>
      </c>
      <c r="O15652">
        <v>631688676</v>
      </c>
      <c r="P15652" s="1" t="s">
        <v>13740</v>
      </c>
      <c r="Q15652" s="1" t="s">
        <v>13740</v>
      </c>
      <c r="R15652">
        <v>831147</v>
      </c>
      <c r="S15652">
        <v>831147</v>
      </c>
      <c r="T15652" s="2" t="s">
        <v>5194</v>
      </c>
      <c r="U15652" s="2" t="s">
        <v>5194</v>
      </c>
      <c r="V15652" s="2">
        <v>45323</v>
      </c>
      <c r="W15652" s="2">
        <v>45314</v>
      </c>
    </row>
    <row r="15653" spans="1:23" x14ac:dyDescent="0.25">
      <c r="A15653" t="s">
        <v>5195</v>
      </c>
      <c r="B15653">
        <v>2062645</v>
      </c>
      <c r="C15653">
        <v>1920915</v>
      </c>
      <c r="D15653">
        <v>559</v>
      </c>
      <c r="E15653">
        <v>391</v>
      </c>
      <c r="F15653" t="s">
        <v>3036</v>
      </c>
      <c r="G15653" t="s">
        <v>3035</v>
      </c>
      <c r="H15653" t="s">
        <v>3037</v>
      </c>
      <c r="I15653" t="s">
        <v>3037</v>
      </c>
      <c r="J15653" t="s">
        <v>3036</v>
      </c>
      <c r="K15653" t="s">
        <v>3038</v>
      </c>
      <c r="L15653" t="s">
        <v>13766</v>
      </c>
      <c r="M15653" t="s">
        <v>13767</v>
      </c>
      <c r="N15653">
        <v>631726277</v>
      </c>
      <c r="O15653">
        <v>631726277</v>
      </c>
      <c r="P15653" s="1" t="s">
        <v>13744</v>
      </c>
      <c r="Q15653" s="1" t="s">
        <v>13744</v>
      </c>
      <c r="R15653">
        <v>831147</v>
      </c>
      <c r="S15653">
        <v>831147</v>
      </c>
      <c r="T15653" s="2" t="s">
        <v>5196</v>
      </c>
      <c r="U15653" s="2" t="s">
        <v>5196</v>
      </c>
      <c r="V15653" s="2">
        <v>45323</v>
      </c>
      <c r="W15653" s="2">
        <v>45314</v>
      </c>
    </row>
    <row r="15654" spans="1:23" x14ac:dyDescent="0.25">
      <c r="A15654" t="s">
        <v>5197</v>
      </c>
      <c r="B15654">
        <v>2065666</v>
      </c>
      <c r="C15654">
        <v>1922744</v>
      </c>
      <c r="D15654">
        <v>559</v>
      </c>
      <c r="E15654">
        <v>391</v>
      </c>
      <c r="F15654" t="s">
        <v>3036</v>
      </c>
      <c r="G15654" t="s">
        <v>3035</v>
      </c>
      <c r="H15654" t="s">
        <v>3037</v>
      </c>
      <c r="I15654" t="s">
        <v>3037</v>
      </c>
      <c r="J15654" t="s">
        <v>3036</v>
      </c>
      <c r="K15654" t="s">
        <v>3038</v>
      </c>
      <c r="L15654" t="s">
        <v>13766</v>
      </c>
      <c r="M15654" t="s">
        <v>13767</v>
      </c>
      <c r="N15654">
        <v>174094328</v>
      </c>
      <c r="O15654">
        <v>174094328</v>
      </c>
      <c r="P15654" s="1" t="s">
        <v>13728</v>
      </c>
      <c r="Q15654" s="1" t="s">
        <v>13728</v>
      </c>
      <c r="R15654">
        <v>831147</v>
      </c>
      <c r="S15654">
        <v>831147</v>
      </c>
      <c r="T15654" s="2" t="s">
        <v>5198</v>
      </c>
      <c r="U15654" s="2" t="s">
        <v>5198</v>
      </c>
      <c r="V15654" s="2">
        <v>45323</v>
      </c>
      <c r="W15654" s="2">
        <v>45314</v>
      </c>
    </row>
    <row r="15655" spans="1:23" x14ac:dyDescent="0.25">
      <c r="A15655" t="s">
        <v>5199</v>
      </c>
      <c r="B15655">
        <v>2067852</v>
      </c>
      <c r="C15655">
        <v>1925244</v>
      </c>
      <c r="D15655">
        <v>559</v>
      </c>
      <c r="E15655">
        <v>391</v>
      </c>
      <c r="F15655" t="s">
        <v>3036</v>
      </c>
      <c r="G15655" t="s">
        <v>3035</v>
      </c>
      <c r="H15655" t="s">
        <v>3037</v>
      </c>
      <c r="I15655" t="s">
        <v>3037</v>
      </c>
      <c r="J15655" t="s">
        <v>3036</v>
      </c>
      <c r="K15655" t="s">
        <v>3038</v>
      </c>
      <c r="L15655" t="s">
        <v>13766</v>
      </c>
      <c r="M15655" t="s">
        <v>13767</v>
      </c>
      <c r="N15655">
        <v>5011181594</v>
      </c>
      <c r="O15655">
        <v>5011181594</v>
      </c>
      <c r="P15655" s="1" t="s">
        <v>13745</v>
      </c>
      <c r="Q15655" s="1" t="s">
        <v>13745</v>
      </c>
      <c r="R15655">
        <v>831147</v>
      </c>
      <c r="S15655">
        <v>831147</v>
      </c>
      <c r="T15655" s="2" t="s">
        <v>5200</v>
      </c>
      <c r="U15655" s="2" t="s">
        <v>5200</v>
      </c>
      <c r="V15655" s="2">
        <v>45323</v>
      </c>
      <c r="W15655" s="2">
        <v>45314</v>
      </c>
    </row>
    <row r="15656" spans="1:23" x14ac:dyDescent="0.25">
      <c r="A15656" t="s">
        <v>5201</v>
      </c>
      <c r="B15656">
        <v>2068196</v>
      </c>
      <c r="C15656">
        <v>1925646</v>
      </c>
      <c r="D15656">
        <v>559</v>
      </c>
      <c r="E15656">
        <v>391</v>
      </c>
      <c r="F15656" t="s">
        <v>3036</v>
      </c>
      <c r="G15656" t="s">
        <v>3035</v>
      </c>
      <c r="H15656" t="s">
        <v>3037</v>
      </c>
      <c r="I15656" t="s">
        <v>3037</v>
      </c>
      <c r="J15656" t="s">
        <v>3036</v>
      </c>
      <c r="K15656" t="s">
        <v>3038</v>
      </c>
      <c r="L15656" t="s">
        <v>13766</v>
      </c>
      <c r="M15656" t="s">
        <v>13767</v>
      </c>
      <c r="N15656">
        <v>5011181456</v>
      </c>
      <c r="O15656">
        <v>5011181456</v>
      </c>
      <c r="P15656" s="1" t="s">
        <v>13745</v>
      </c>
      <c r="Q15656" s="1" t="s">
        <v>13745</v>
      </c>
      <c r="R15656">
        <v>831147</v>
      </c>
      <c r="S15656">
        <v>831147</v>
      </c>
      <c r="T15656" s="2" t="s">
        <v>5202</v>
      </c>
      <c r="U15656" s="2" t="s">
        <v>5202</v>
      </c>
      <c r="V15656" s="2">
        <v>45323</v>
      </c>
      <c r="W15656" s="2">
        <v>45314</v>
      </c>
    </row>
    <row r="15657" spans="1:23" x14ac:dyDescent="0.25">
      <c r="A15657" t="s">
        <v>5203</v>
      </c>
      <c r="B15657">
        <v>2066919</v>
      </c>
      <c r="C15657">
        <v>1924189</v>
      </c>
      <c r="D15657">
        <v>559</v>
      </c>
      <c r="E15657">
        <v>391</v>
      </c>
      <c r="F15657" t="s">
        <v>3036</v>
      </c>
      <c r="G15657" t="s">
        <v>3035</v>
      </c>
      <c r="H15657" t="s">
        <v>3037</v>
      </c>
      <c r="I15657" t="s">
        <v>3037</v>
      </c>
      <c r="J15657" t="s">
        <v>3036</v>
      </c>
      <c r="K15657" t="s">
        <v>3038</v>
      </c>
      <c r="L15657" t="s">
        <v>13766</v>
      </c>
      <c r="M15657" t="s">
        <v>13767</v>
      </c>
      <c r="N15657">
        <v>5010361590</v>
      </c>
      <c r="O15657">
        <v>5010361590</v>
      </c>
      <c r="P15657" s="1" t="s">
        <v>13737</v>
      </c>
      <c r="Q15657" s="1" t="s">
        <v>13737</v>
      </c>
      <c r="R15657">
        <v>831147</v>
      </c>
      <c r="S15657">
        <v>831147</v>
      </c>
      <c r="T15657" s="2" t="s">
        <v>5204</v>
      </c>
      <c r="U15657" s="2" t="s">
        <v>5204</v>
      </c>
      <c r="V15657" s="2">
        <v>45323</v>
      </c>
      <c r="W15657" s="2">
        <v>45314</v>
      </c>
    </row>
    <row r="15658" spans="1:23" x14ac:dyDescent="0.25">
      <c r="A15658" t="s">
        <v>5205</v>
      </c>
      <c r="B15658">
        <v>2067204</v>
      </c>
      <c r="C15658">
        <v>1924501</v>
      </c>
      <c r="D15658">
        <v>559</v>
      </c>
      <c r="E15658">
        <v>391</v>
      </c>
      <c r="F15658" t="s">
        <v>3036</v>
      </c>
      <c r="G15658" t="s">
        <v>3035</v>
      </c>
      <c r="H15658" t="s">
        <v>3037</v>
      </c>
      <c r="I15658" t="s">
        <v>3037</v>
      </c>
      <c r="J15658" t="s">
        <v>3036</v>
      </c>
      <c r="K15658" t="s">
        <v>3038</v>
      </c>
      <c r="L15658" t="s">
        <v>13766</v>
      </c>
      <c r="M15658" t="s">
        <v>13767</v>
      </c>
      <c r="N15658">
        <v>5116062641</v>
      </c>
      <c r="O15658">
        <v>5116062641</v>
      </c>
      <c r="P15658" s="1" t="s">
        <v>13742</v>
      </c>
      <c r="Q15658" s="1" t="s">
        <v>13742</v>
      </c>
      <c r="R15658">
        <v>831147</v>
      </c>
      <c r="S15658">
        <v>831147</v>
      </c>
      <c r="T15658" s="2" t="s">
        <v>5206</v>
      </c>
      <c r="U15658" s="2" t="s">
        <v>5206</v>
      </c>
      <c r="V15658" s="2">
        <v>45323</v>
      </c>
      <c r="W15658" s="2">
        <v>45314</v>
      </c>
    </row>
    <row r="15659" spans="1:23" x14ac:dyDescent="0.25">
      <c r="A15659" t="s">
        <v>5207</v>
      </c>
      <c r="B15659">
        <v>2065784</v>
      </c>
      <c r="C15659">
        <v>1922893</v>
      </c>
      <c r="D15659">
        <v>559</v>
      </c>
      <c r="E15659">
        <v>391</v>
      </c>
      <c r="F15659" t="s">
        <v>3036</v>
      </c>
      <c r="G15659" t="s">
        <v>3035</v>
      </c>
      <c r="H15659" t="s">
        <v>3037</v>
      </c>
      <c r="I15659" t="s">
        <v>3037</v>
      </c>
      <c r="J15659" t="s">
        <v>3036</v>
      </c>
      <c r="K15659" t="s">
        <v>3038</v>
      </c>
      <c r="L15659" t="s">
        <v>13766</v>
      </c>
      <c r="M15659" t="s">
        <v>13767</v>
      </c>
      <c r="N15659">
        <v>174094673</v>
      </c>
      <c r="O15659">
        <v>174094673</v>
      </c>
      <c r="P15659" s="1" t="s">
        <v>13728</v>
      </c>
      <c r="Q15659" s="1" t="s">
        <v>13728</v>
      </c>
      <c r="R15659">
        <v>831147</v>
      </c>
      <c r="S15659">
        <v>831147</v>
      </c>
      <c r="T15659" s="2" t="s">
        <v>3533</v>
      </c>
      <c r="U15659" s="2" t="s">
        <v>3533</v>
      </c>
      <c r="V15659" s="2">
        <v>45323</v>
      </c>
      <c r="W15659" s="2">
        <v>45314</v>
      </c>
    </row>
    <row r="15660" spans="1:23" x14ac:dyDescent="0.25">
      <c r="A15660" t="s">
        <v>5208</v>
      </c>
      <c r="B15660">
        <v>2064059</v>
      </c>
      <c r="C15660">
        <v>1922457</v>
      </c>
      <c r="D15660">
        <v>559</v>
      </c>
      <c r="E15660">
        <v>391</v>
      </c>
      <c r="F15660" t="s">
        <v>3036</v>
      </c>
      <c r="G15660" t="s">
        <v>3035</v>
      </c>
      <c r="H15660" t="s">
        <v>3037</v>
      </c>
      <c r="I15660" t="s">
        <v>3037</v>
      </c>
      <c r="J15660" t="s">
        <v>3036</v>
      </c>
      <c r="K15660" t="s">
        <v>3038</v>
      </c>
      <c r="L15660" t="s">
        <v>13766</v>
      </c>
      <c r="M15660" t="s">
        <v>13767</v>
      </c>
      <c r="N15660">
        <v>174094451</v>
      </c>
      <c r="O15660">
        <v>174094451</v>
      </c>
      <c r="P15660" s="1" t="s">
        <v>13728</v>
      </c>
      <c r="Q15660" s="1" t="s">
        <v>13728</v>
      </c>
      <c r="R15660">
        <v>831147</v>
      </c>
      <c r="S15660">
        <v>831147</v>
      </c>
      <c r="T15660" s="2" t="s">
        <v>5209</v>
      </c>
      <c r="U15660" s="2" t="s">
        <v>5209</v>
      </c>
      <c r="V15660" s="2">
        <v>45323</v>
      </c>
      <c r="W15660" s="2">
        <v>45314</v>
      </c>
    </row>
    <row r="15661" spans="1:23" x14ac:dyDescent="0.25">
      <c r="A15661" t="s">
        <v>5210</v>
      </c>
      <c r="B15661">
        <v>2066411</v>
      </c>
      <c r="C15661">
        <v>1923600</v>
      </c>
      <c r="D15661">
        <v>559</v>
      </c>
      <c r="E15661">
        <v>391</v>
      </c>
      <c r="F15661" t="s">
        <v>3036</v>
      </c>
      <c r="G15661" t="s">
        <v>3035</v>
      </c>
      <c r="H15661" t="s">
        <v>3037</v>
      </c>
      <c r="I15661" t="s">
        <v>3037</v>
      </c>
      <c r="J15661" t="s">
        <v>3036</v>
      </c>
      <c r="K15661" t="s">
        <v>3038</v>
      </c>
      <c r="L15661" t="s">
        <v>13766</v>
      </c>
      <c r="M15661" t="s">
        <v>13767</v>
      </c>
      <c r="N15661">
        <v>175386535</v>
      </c>
      <c r="O15661">
        <v>175386535</v>
      </c>
      <c r="P15661" s="1" t="s">
        <v>13749</v>
      </c>
      <c r="Q15661" s="1" t="s">
        <v>13749</v>
      </c>
      <c r="R15661">
        <v>831147</v>
      </c>
      <c r="S15661">
        <v>831147</v>
      </c>
      <c r="T15661" s="2" t="s">
        <v>5211</v>
      </c>
      <c r="U15661" s="2" t="s">
        <v>5211</v>
      </c>
      <c r="V15661" s="2">
        <v>45323</v>
      </c>
      <c r="W15661" s="2">
        <v>45314</v>
      </c>
    </row>
    <row r="15662" spans="1:23" x14ac:dyDescent="0.25">
      <c r="A15662" t="s">
        <v>5212</v>
      </c>
      <c r="B15662">
        <v>2061895</v>
      </c>
      <c r="C15662">
        <v>1920158</v>
      </c>
      <c r="D15662">
        <v>559</v>
      </c>
      <c r="E15662">
        <v>391</v>
      </c>
      <c r="F15662" t="s">
        <v>3036</v>
      </c>
      <c r="G15662" t="s">
        <v>3035</v>
      </c>
      <c r="H15662" t="s">
        <v>3037</v>
      </c>
      <c r="I15662" t="s">
        <v>3037</v>
      </c>
      <c r="J15662" t="s">
        <v>3036</v>
      </c>
      <c r="K15662" t="s">
        <v>3038</v>
      </c>
      <c r="L15662" t="s">
        <v>13766</v>
      </c>
      <c r="M15662" t="s">
        <v>13767</v>
      </c>
      <c r="N15662">
        <v>631717093</v>
      </c>
      <c r="O15662">
        <v>631717093</v>
      </c>
      <c r="P15662" s="1" t="s">
        <v>13740</v>
      </c>
      <c r="Q15662" s="1" t="s">
        <v>13740</v>
      </c>
      <c r="R15662">
        <v>831147</v>
      </c>
      <c r="S15662">
        <v>831147</v>
      </c>
      <c r="T15662" s="2" t="s">
        <v>5213</v>
      </c>
      <c r="U15662" s="2" t="s">
        <v>5213</v>
      </c>
      <c r="V15662" s="2">
        <v>45323</v>
      </c>
      <c r="W15662" s="2">
        <v>45314</v>
      </c>
    </row>
    <row r="15663" spans="1:23" x14ac:dyDescent="0.25">
      <c r="A15663" t="s">
        <v>5214</v>
      </c>
      <c r="B15663">
        <v>2064069</v>
      </c>
      <c r="C15663">
        <v>1922469</v>
      </c>
      <c r="D15663">
        <v>559</v>
      </c>
      <c r="E15663">
        <v>391</v>
      </c>
      <c r="F15663" t="s">
        <v>3036</v>
      </c>
      <c r="G15663" t="s">
        <v>3035</v>
      </c>
      <c r="H15663" t="s">
        <v>3037</v>
      </c>
      <c r="I15663" t="s">
        <v>3037</v>
      </c>
      <c r="J15663" t="s">
        <v>3036</v>
      </c>
      <c r="K15663" t="s">
        <v>3038</v>
      </c>
      <c r="L15663" t="s">
        <v>13766</v>
      </c>
      <c r="M15663" t="s">
        <v>13767</v>
      </c>
      <c r="N15663">
        <v>174097145</v>
      </c>
      <c r="O15663">
        <v>174097145</v>
      </c>
      <c r="P15663" s="1" t="s">
        <v>13728</v>
      </c>
      <c r="Q15663" s="1" t="s">
        <v>13728</v>
      </c>
      <c r="R15663">
        <v>831147</v>
      </c>
      <c r="S15663">
        <v>831147</v>
      </c>
      <c r="T15663" s="2" t="s">
        <v>5215</v>
      </c>
      <c r="U15663" s="2" t="s">
        <v>5215</v>
      </c>
      <c r="V15663" s="2">
        <v>45323</v>
      </c>
      <c r="W15663" s="2">
        <v>45314</v>
      </c>
    </row>
    <row r="15664" spans="1:23" x14ac:dyDescent="0.25">
      <c r="A15664" t="s">
        <v>5216</v>
      </c>
      <c r="B15664">
        <v>2066544</v>
      </c>
      <c r="C15664">
        <v>1923771</v>
      </c>
      <c r="D15664">
        <v>559</v>
      </c>
      <c r="E15664">
        <v>391</v>
      </c>
      <c r="F15664" t="s">
        <v>3036</v>
      </c>
      <c r="G15664" t="s">
        <v>3035</v>
      </c>
      <c r="H15664" t="s">
        <v>3037</v>
      </c>
      <c r="I15664" t="s">
        <v>3037</v>
      </c>
      <c r="J15664" t="s">
        <v>3036</v>
      </c>
      <c r="K15664" t="s">
        <v>3038</v>
      </c>
      <c r="L15664" t="s">
        <v>13766</v>
      </c>
      <c r="M15664" t="s">
        <v>13767</v>
      </c>
      <c r="N15664">
        <v>784029675</v>
      </c>
      <c r="O15664">
        <v>784029675</v>
      </c>
      <c r="P15664" s="1" t="s">
        <v>13734</v>
      </c>
      <c r="Q15664" s="1" t="s">
        <v>13734</v>
      </c>
      <c r="R15664">
        <v>831147</v>
      </c>
      <c r="S15664">
        <v>831147</v>
      </c>
      <c r="T15664" s="2" t="s">
        <v>5217</v>
      </c>
      <c r="U15664" s="2" t="s">
        <v>5217</v>
      </c>
      <c r="V15664" s="2">
        <v>45323</v>
      </c>
      <c r="W15664" s="2">
        <v>45314</v>
      </c>
    </row>
    <row r="15665" spans="1:23" x14ac:dyDescent="0.25">
      <c r="A15665" t="s">
        <v>5218</v>
      </c>
      <c r="B15665">
        <v>2061914</v>
      </c>
      <c r="C15665">
        <v>1920178</v>
      </c>
      <c r="D15665">
        <v>559</v>
      </c>
      <c r="E15665">
        <v>391</v>
      </c>
      <c r="F15665" t="s">
        <v>3036</v>
      </c>
      <c r="G15665" t="s">
        <v>3035</v>
      </c>
      <c r="H15665" t="s">
        <v>3037</v>
      </c>
      <c r="I15665" t="s">
        <v>3037</v>
      </c>
      <c r="J15665" t="s">
        <v>3036</v>
      </c>
      <c r="K15665" t="s">
        <v>3038</v>
      </c>
      <c r="L15665" t="s">
        <v>13766</v>
      </c>
      <c r="M15665" t="s">
        <v>13767</v>
      </c>
      <c r="N15665">
        <v>491644357</v>
      </c>
      <c r="O15665">
        <v>491644357</v>
      </c>
      <c r="P15665" s="1" t="s">
        <v>13733</v>
      </c>
      <c r="Q15665" s="1" t="s">
        <v>13733</v>
      </c>
      <c r="R15665">
        <v>831147</v>
      </c>
      <c r="S15665">
        <v>831147</v>
      </c>
      <c r="T15665" s="2" t="s">
        <v>5219</v>
      </c>
      <c r="U15665" s="2" t="s">
        <v>5219</v>
      </c>
      <c r="V15665" s="2">
        <v>45323</v>
      </c>
      <c r="W15665" s="2">
        <v>45314</v>
      </c>
    </row>
    <row r="15666" spans="1:23" x14ac:dyDescent="0.25">
      <c r="A15666" t="s">
        <v>5220</v>
      </c>
      <c r="B15666">
        <v>2061551</v>
      </c>
      <c r="C15666">
        <v>1919844</v>
      </c>
      <c r="D15666">
        <v>559</v>
      </c>
      <c r="E15666">
        <v>391</v>
      </c>
      <c r="F15666" t="s">
        <v>3036</v>
      </c>
      <c r="G15666" t="s">
        <v>3035</v>
      </c>
      <c r="H15666" t="s">
        <v>3037</v>
      </c>
      <c r="I15666" t="s">
        <v>3037</v>
      </c>
      <c r="J15666" t="s">
        <v>3036</v>
      </c>
      <c r="K15666" t="s">
        <v>3038</v>
      </c>
      <c r="L15666" t="s">
        <v>13766</v>
      </c>
      <c r="M15666" t="s">
        <v>13767</v>
      </c>
      <c r="N15666">
        <v>831894444</v>
      </c>
      <c r="O15666">
        <v>831894444</v>
      </c>
      <c r="P15666" s="1" t="s">
        <v>13740</v>
      </c>
      <c r="Q15666" s="1" t="s">
        <v>13740</v>
      </c>
      <c r="R15666">
        <v>831147</v>
      </c>
      <c r="S15666">
        <v>831147</v>
      </c>
      <c r="T15666" s="2" t="s">
        <v>5221</v>
      </c>
      <c r="U15666" s="2" t="s">
        <v>5221</v>
      </c>
      <c r="V15666" s="2">
        <v>45323</v>
      </c>
      <c r="W15666" s="2">
        <v>45314</v>
      </c>
    </row>
    <row r="15667" spans="1:23" x14ac:dyDescent="0.25">
      <c r="A15667" t="s">
        <v>5222</v>
      </c>
      <c r="B15667">
        <v>2066802</v>
      </c>
      <c r="C15667">
        <v>1924062</v>
      </c>
      <c r="D15667">
        <v>559</v>
      </c>
      <c r="E15667">
        <v>391</v>
      </c>
      <c r="F15667" t="s">
        <v>3036</v>
      </c>
      <c r="G15667" t="s">
        <v>3035</v>
      </c>
      <c r="H15667" t="s">
        <v>3037</v>
      </c>
      <c r="I15667" t="s">
        <v>3037</v>
      </c>
      <c r="J15667" t="s">
        <v>3036</v>
      </c>
      <c r="K15667" t="s">
        <v>3038</v>
      </c>
      <c r="L15667" t="s">
        <v>13766</v>
      </c>
      <c r="M15667" t="s">
        <v>13767</v>
      </c>
      <c r="N15667">
        <v>184829885</v>
      </c>
      <c r="O15667">
        <v>184829885</v>
      </c>
      <c r="P15667" s="1" t="s">
        <v>13734</v>
      </c>
      <c r="Q15667" s="1" t="s">
        <v>13734</v>
      </c>
      <c r="R15667">
        <v>831147</v>
      </c>
      <c r="S15667">
        <v>831147</v>
      </c>
      <c r="T15667" s="2" t="s">
        <v>5223</v>
      </c>
      <c r="U15667" s="2" t="s">
        <v>5223</v>
      </c>
      <c r="V15667" s="2">
        <v>45323</v>
      </c>
      <c r="W15667" s="2">
        <v>45314</v>
      </c>
    </row>
    <row r="15668" spans="1:23" x14ac:dyDescent="0.25">
      <c r="A15668" t="s">
        <v>5224</v>
      </c>
      <c r="B15668">
        <v>2066751</v>
      </c>
      <c r="C15668">
        <v>1924009</v>
      </c>
      <c r="D15668">
        <v>559</v>
      </c>
      <c r="E15668">
        <v>391</v>
      </c>
      <c r="F15668" t="s">
        <v>3036</v>
      </c>
      <c r="G15668" t="s">
        <v>3035</v>
      </c>
      <c r="H15668" t="s">
        <v>3037</v>
      </c>
      <c r="I15668" t="s">
        <v>3037</v>
      </c>
      <c r="J15668" t="s">
        <v>3036</v>
      </c>
      <c r="K15668" t="s">
        <v>3038</v>
      </c>
      <c r="L15668" t="s">
        <v>13766</v>
      </c>
      <c r="M15668" t="s">
        <v>13767</v>
      </c>
      <c r="N15668">
        <v>184829876</v>
      </c>
      <c r="O15668">
        <v>184829876</v>
      </c>
      <c r="P15668" s="1" t="s">
        <v>13734</v>
      </c>
      <c r="Q15668" s="1" t="s">
        <v>13734</v>
      </c>
      <c r="R15668">
        <v>831147</v>
      </c>
      <c r="S15668">
        <v>831147</v>
      </c>
      <c r="T15668" s="2" t="s">
        <v>5225</v>
      </c>
      <c r="U15668" s="2" t="s">
        <v>5225</v>
      </c>
      <c r="V15668" s="2">
        <v>45323</v>
      </c>
      <c r="W15668" s="2">
        <v>45314</v>
      </c>
    </row>
    <row r="15669" spans="1:23" x14ac:dyDescent="0.25">
      <c r="A15669" t="s">
        <v>5226</v>
      </c>
      <c r="B15669">
        <v>2067986</v>
      </c>
      <c r="C15669">
        <v>1925423</v>
      </c>
      <c r="D15669">
        <v>559</v>
      </c>
      <c r="E15669">
        <v>391</v>
      </c>
      <c r="F15669" t="s">
        <v>3036</v>
      </c>
      <c r="G15669" t="s">
        <v>3035</v>
      </c>
      <c r="H15669" t="s">
        <v>3037</v>
      </c>
      <c r="I15669" t="s">
        <v>3037</v>
      </c>
      <c r="J15669" t="s">
        <v>3036</v>
      </c>
      <c r="K15669" t="s">
        <v>3038</v>
      </c>
      <c r="L15669" t="s">
        <v>13766</v>
      </c>
      <c r="M15669" t="s">
        <v>13767</v>
      </c>
      <c r="N15669">
        <v>5011182168</v>
      </c>
      <c r="O15669">
        <v>5011182168</v>
      </c>
      <c r="P15669" s="1" t="s">
        <v>13745</v>
      </c>
      <c r="Q15669" s="1" t="s">
        <v>13745</v>
      </c>
      <c r="R15669">
        <v>831147</v>
      </c>
      <c r="S15669">
        <v>831147</v>
      </c>
      <c r="T15669" s="2" t="s">
        <v>5227</v>
      </c>
      <c r="U15669" s="2" t="s">
        <v>5227</v>
      </c>
      <c r="V15669" s="2">
        <v>45323</v>
      </c>
      <c r="W15669" s="2">
        <v>45314</v>
      </c>
    </row>
    <row r="15670" spans="1:23" x14ac:dyDescent="0.25">
      <c r="A15670" t="s">
        <v>5228</v>
      </c>
      <c r="B15670">
        <v>2066661</v>
      </c>
      <c r="C15670">
        <v>1923917</v>
      </c>
      <c r="D15670">
        <v>559</v>
      </c>
      <c r="E15670">
        <v>391</v>
      </c>
      <c r="F15670" t="s">
        <v>3036</v>
      </c>
      <c r="G15670" t="s">
        <v>3035</v>
      </c>
      <c r="H15670" t="s">
        <v>3037</v>
      </c>
      <c r="I15670" t="s">
        <v>3037</v>
      </c>
      <c r="J15670" t="s">
        <v>3036</v>
      </c>
      <c r="K15670" t="s">
        <v>3038</v>
      </c>
      <c r="L15670" t="s">
        <v>13766</v>
      </c>
      <c r="M15670" t="s">
        <v>13767</v>
      </c>
      <c r="N15670">
        <v>175385909</v>
      </c>
      <c r="O15670">
        <v>175385909</v>
      </c>
      <c r="P15670" s="1" t="s">
        <v>13749</v>
      </c>
      <c r="Q15670" s="1" t="s">
        <v>13749</v>
      </c>
      <c r="R15670">
        <v>831147</v>
      </c>
      <c r="S15670">
        <v>831147</v>
      </c>
      <c r="T15670" s="2" t="s">
        <v>5229</v>
      </c>
      <c r="U15670" s="2" t="s">
        <v>5229</v>
      </c>
      <c r="V15670" s="2">
        <v>45323</v>
      </c>
      <c r="W15670" s="2">
        <v>45314</v>
      </c>
    </row>
    <row r="15671" spans="1:23" x14ac:dyDescent="0.25">
      <c r="A15671" t="s">
        <v>5230</v>
      </c>
      <c r="B15671">
        <v>2066026</v>
      </c>
      <c r="C15671">
        <v>1923149</v>
      </c>
      <c r="D15671">
        <v>559</v>
      </c>
      <c r="E15671">
        <v>391</v>
      </c>
      <c r="F15671" t="s">
        <v>3036</v>
      </c>
      <c r="G15671" t="s">
        <v>3035</v>
      </c>
      <c r="H15671" t="s">
        <v>3037</v>
      </c>
      <c r="I15671" t="s">
        <v>3037</v>
      </c>
      <c r="J15671" t="s">
        <v>3036</v>
      </c>
      <c r="K15671" t="s">
        <v>3038</v>
      </c>
      <c r="L15671" t="s">
        <v>13766</v>
      </c>
      <c r="M15671" t="s">
        <v>13767</v>
      </c>
      <c r="N15671">
        <v>174096501</v>
      </c>
      <c r="O15671">
        <v>174096501</v>
      </c>
      <c r="P15671" s="1" t="s">
        <v>13728</v>
      </c>
      <c r="Q15671" s="1" t="s">
        <v>13728</v>
      </c>
      <c r="R15671">
        <v>831147</v>
      </c>
      <c r="S15671">
        <v>831147</v>
      </c>
      <c r="T15671" s="2" t="s">
        <v>5231</v>
      </c>
      <c r="U15671" s="2" t="s">
        <v>5231</v>
      </c>
      <c r="V15671" s="2">
        <v>45323</v>
      </c>
      <c r="W15671" s="2">
        <v>45314</v>
      </c>
    </row>
    <row r="15672" spans="1:23" x14ac:dyDescent="0.25">
      <c r="A15672" t="s">
        <v>5232</v>
      </c>
      <c r="B15672">
        <v>2067465</v>
      </c>
      <c r="C15672">
        <v>1924799</v>
      </c>
      <c r="D15672">
        <v>559</v>
      </c>
      <c r="E15672">
        <v>391</v>
      </c>
      <c r="F15672" t="s">
        <v>3036</v>
      </c>
      <c r="G15672" t="s">
        <v>3035</v>
      </c>
      <c r="H15672" t="s">
        <v>3037</v>
      </c>
      <c r="I15672" t="s">
        <v>3037</v>
      </c>
      <c r="J15672" t="s">
        <v>3036</v>
      </c>
      <c r="K15672" t="s">
        <v>3038</v>
      </c>
      <c r="L15672" t="s">
        <v>13766</v>
      </c>
      <c r="M15672" t="s">
        <v>13767</v>
      </c>
      <c r="N15672">
        <v>5026270392</v>
      </c>
      <c r="O15672">
        <v>5026270392</v>
      </c>
      <c r="P15672" s="1" t="s">
        <v>13741</v>
      </c>
      <c r="Q15672" s="1" t="s">
        <v>13741</v>
      </c>
      <c r="R15672">
        <v>831147</v>
      </c>
      <c r="S15672">
        <v>831147</v>
      </c>
      <c r="T15672" s="2" t="s">
        <v>5233</v>
      </c>
      <c r="U15672" s="2" t="s">
        <v>5233</v>
      </c>
      <c r="V15672" s="2">
        <v>45323</v>
      </c>
      <c r="W15672" s="2">
        <v>45314</v>
      </c>
    </row>
    <row r="15673" spans="1:23" x14ac:dyDescent="0.25">
      <c r="A15673" t="s">
        <v>5234</v>
      </c>
      <c r="B15673">
        <v>2062401</v>
      </c>
      <c r="C15673">
        <v>1920651</v>
      </c>
      <c r="D15673">
        <v>559</v>
      </c>
      <c r="E15673">
        <v>391</v>
      </c>
      <c r="F15673" t="s">
        <v>3036</v>
      </c>
      <c r="G15673" t="s">
        <v>3035</v>
      </c>
      <c r="H15673" t="s">
        <v>3037</v>
      </c>
      <c r="I15673" t="s">
        <v>3037</v>
      </c>
      <c r="J15673" t="s">
        <v>3036</v>
      </c>
      <c r="K15673" t="s">
        <v>3038</v>
      </c>
      <c r="L15673" t="s">
        <v>13766</v>
      </c>
      <c r="M15673" t="s">
        <v>13767</v>
      </c>
      <c r="N15673">
        <v>631727588</v>
      </c>
      <c r="O15673">
        <v>631727588</v>
      </c>
      <c r="P15673" s="1" t="s">
        <v>13744</v>
      </c>
      <c r="Q15673" s="1" t="s">
        <v>13744</v>
      </c>
      <c r="R15673">
        <v>831147</v>
      </c>
      <c r="S15673">
        <v>831147</v>
      </c>
      <c r="T15673" s="2" t="s">
        <v>5235</v>
      </c>
      <c r="U15673" s="2" t="s">
        <v>5235</v>
      </c>
      <c r="V15673" s="2">
        <v>45323</v>
      </c>
      <c r="W15673" s="2">
        <v>45314</v>
      </c>
    </row>
    <row r="15674" spans="1:23" x14ac:dyDescent="0.25">
      <c r="A15674" t="s">
        <v>5236</v>
      </c>
      <c r="B15674">
        <v>2068350</v>
      </c>
      <c r="C15674">
        <v>1944229</v>
      </c>
      <c r="D15674">
        <v>559</v>
      </c>
      <c r="E15674">
        <v>391</v>
      </c>
      <c r="F15674" t="s">
        <v>3036</v>
      </c>
      <c r="G15674" t="s">
        <v>3035</v>
      </c>
      <c r="H15674" t="s">
        <v>3037</v>
      </c>
      <c r="I15674" t="s">
        <v>3037</v>
      </c>
      <c r="J15674" t="s">
        <v>3036</v>
      </c>
      <c r="K15674" t="s">
        <v>3038</v>
      </c>
      <c r="L15674" t="s">
        <v>13766</v>
      </c>
      <c r="M15674" t="s">
        <v>13767</v>
      </c>
      <c r="N15674">
        <v>5131484933</v>
      </c>
      <c r="O15674">
        <v>5131484933</v>
      </c>
      <c r="P15674" s="1" t="s">
        <v>13735</v>
      </c>
      <c r="Q15674" s="1" t="s">
        <v>13735</v>
      </c>
      <c r="R15674">
        <v>831147</v>
      </c>
      <c r="S15674">
        <v>831147</v>
      </c>
      <c r="T15674" s="2" t="s">
        <v>5237</v>
      </c>
      <c r="U15674" s="2" t="s">
        <v>5237</v>
      </c>
      <c r="V15674" s="2">
        <v>45323</v>
      </c>
      <c r="W15674" s="2">
        <v>45314</v>
      </c>
    </row>
    <row r="15675" spans="1:23" x14ac:dyDescent="0.25">
      <c r="A15675" t="s">
        <v>5238</v>
      </c>
      <c r="B15675">
        <v>2068307</v>
      </c>
      <c r="C15675">
        <v>1935820</v>
      </c>
      <c r="D15675">
        <v>559</v>
      </c>
      <c r="E15675">
        <v>391</v>
      </c>
      <c r="F15675" t="s">
        <v>3036</v>
      </c>
      <c r="G15675" t="s">
        <v>3035</v>
      </c>
      <c r="H15675" t="s">
        <v>3037</v>
      </c>
      <c r="I15675" t="s">
        <v>3037</v>
      </c>
      <c r="J15675" t="s">
        <v>3036</v>
      </c>
      <c r="K15675" t="s">
        <v>3038</v>
      </c>
      <c r="L15675" t="s">
        <v>13766</v>
      </c>
      <c r="M15675" t="s">
        <v>13767</v>
      </c>
      <c r="N15675">
        <v>5131484862</v>
      </c>
      <c r="O15675">
        <v>5131484862</v>
      </c>
      <c r="P15675" s="1" t="s">
        <v>13735</v>
      </c>
      <c r="Q15675" s="1" t="s">
        <v>13735</v>
      </c>
      <c r="R15675">
        <v>831147</v>
      </c>
      <c r="S15675">
        <v>831147</v>
      </c>
      <c r="T15675" s="2" t="s">
        <v>5239</v>
      </c>
      <c r="U15675" s="2" t="s">
        <v>5239</v>
      </c>
      <c r="V15675" s="2">
        <v>45323</v>
      </c>
      <c r="W15675" s="2">
        <v>45314</v>
      </c>
    </row>
    <row r="15676" spans="1:23" x14ac:dyDescent="0.25">
      <c r="A15676" t="s">
        <v>5240</v>
      </c>
      <c r="B15676">
        <v>2062611</v>
      </c>
      <c r="C15676">
        <v>1920882</v>
      </c>
      <c r="D15676">
        <v>559</v>
      </c>
      <c r="E15676">
        <v>391</v>
      </c>
      <c r="F15676" t="s">
        <v>3036</v>
      </c>
      <c r="G15676" t="s">
        <v>3035</v>
      </c>
      <c r="H15676" t="s">
        <v>3037</v>
      </c>
      <c r="I15676" t="s">
        <v>3037</v>
      </c>
      <c r="J15676" t="s">
        <v>3036</v>
      </c>
      <c r="K15676" t="s">
        <v>3038</v>
      </c>
      <c r="L15676" t="s">
        <v>13766</v>
      </c>
      <c r="M15676" t="s">
        <v>13767</v>
      </c>
      <c r="N15676">
        <v>631704759</v>
      </c>
      <c r="O15676">
        <v>631704759</v>
      </c>
      <c r="P15676" s="1" t="s">
        <v>13740</v>
      </c>
      <c r="Q15676" s="1" t="s">
        <v>13740</v>
      </c>
      <c r="R15676">
        <v>831147</v>
      </c>
      <c r="S15676">
        <v>831147</v>
      </c>
      <c r="T15676" s="2" t="s">
        <v>5241</v>
      </c>
      <c r="U15676" s="2" t="s">
        <v>5241</v>
      </c>
      <c r="V15676" s="2">
        <v>45323</v>
      </c>
      <c r="W15676" s="2">
        <v>45314</v>
      </c>
    </row>
    <row r="15677" spans="1:23" x14ac:dyDescent="0.25">
      <c r="A15677" t="s">
        <v>5242</v>
      </c>
      <c r="B15677">
        <v>2066660</v>
      </c>
      <c r="C15677">
        <v>1923915</v>
      </c>
      <c r="D15677">
        <v>559</v>
      </c>
      <c r="E15677">
        <v>391</v>
      </c>
      <c r="F15677" t="s">
        <v>3036</v>
      </c>
      <c r="G15677" t="s">
        <v>3035</v>
      </c>
      <c r="H15677" t="s">
        <v>3037</v>
      </c>
      <c r="I15677" t="s">
        <v>3037</v>
      </c>
      <c r="J15677" t="s">
        <v>3036</v>
      </c>
      <c r="K15677" t="s">
        <v>3038</v>
      </c>
      <c r="L15677" t="s">
        <v>13766</v>
      </c>
      <c r="M15677" t="s">
        <v>13767</v>
      </c>
      <c r="N15677">
        <v>175385040</v>
      </c>
      <c r="O15677">
        <v>175385040</v>
      </c>
      <c r="P15677" s="1" t="s">
        <v>13749</v>
      </c>
      <c r="Q15677" s="1" t="s">
        <v>13749</v>
      </c>
      <c r="R15677">
        <v>831147</v>
      </c>
      <c r="S15677">
        <v>831147</v>
      </c>
      <c r="T15677" s="2" t="s">
        <v>5243</v>
      </c>
      <c r="U15677" s="2" t="s">
        <v>5243</v>
      </c>
      <c r="V15677" s="2">
        <v>45323</v>
      </c>
      <c r="W15677" s="2">
        <v>45314</v>
      </c>
    </row>
    <row r="15678" spans="1:23" x14ac:dyDescent="0.25">
      <c r="A15678" t="s">
        <v>5244</v>
      </c>
      <c r="B15678">
        <v>2063557</v>
      </c>
      <c r="C15678">
        <v>1921818</v>
      </c>
      <c r="D15678">
        <v>559</v>
      </c>
      <c r="E15678">
        <v>391</v>
      </c>
      <c r="F15678" t="s">
        <v>3036</v>
      </c>
      <c r="G15678" t="s">
        <v>3035</v>
      </c>
      <c r="H15678" t="s">
        <v>3037</v>
      </c>
      <c r="I15678" t="s">
        <v>3037</v>
      </c>
      <c r="J15678" t="s">
        <v>3036</v>
      </c>
      <c r="K15678" t="s">
        <v>3038</v>
      </c>
      <c r="L15678" t="s">
        <v>13766</v>
      </c>
      <c r="M15678" t="s">
        <v>13767</v>
      </c>
      <c r="N15678">
        <v>642203909</v>
      </c>
      <c r="O15678">
        <v>642203909</v>
      </c>
      <c r="P15678" s="1" t="s">
        <v>13732</v>
      </c>
      <c r="Q15678" s="1" t="s">
        <v>13732</v>
      </c>
      <c r="R15678">
        <v>831147</v>
      </c>
      <c r="S15678">
        <v>831147</v>
      </c>
      <c r="T15678" s="2" t="s">
        <v>5245</v>
      </c>
      <c r="U15678" s="2" t="s">
        <v>5245</v>
      </c>
      <c r="V15678" s="2">
        <v>45323</v>
      </c>
      <c r="W15678" s="2">
        <v>45314</v>
      </c>
    </row>
    <row r="15679" spans="1:23" x14ac:dyDescent="0.25">
      <c r="A15679" t="s">
        <v>5246</v>
      </c>
      <c r="B15679">
        <v>2067524</v>
      </c>
      <c r="C15679">
        <v>1924863</v>
      </c>
      <c r="D15679">
        <v>559</v>
      </c>
      <c r="E15679">
        <v>391</v>
      </c>
      <c r="F15679" t="s">
        <v>3036</v>
      </c>
      <c r="G15679" t="s">
        <v>3035</v>
      </c>
      <c r="H15679" t="s">
        <v>3037</v>
      </c>
      <c r="I15679" t="s">
        <v>3037</v>
      </c>
      <c r="J15679" t="s">
        <v>3036</v>
      </c>
      <c r="K15679" t="s">
        <v>3038</v>
      </c>
      <c r="L15679" t="s">
        <v>13766</v>
      </c>
      <c r="M15679" t="s">
        <v>13767</v>
      </c>
      <c r="N15679">
        <v>5011510011</v>
      </c>
      <c r="O15679">
        <v>5011510011</v>
      </c>
      <c r="P15679" s="1" t="s">
        <v>13745</v>
      </c>
      <c r="Q15679" s="1" t="s">
        <v>13745</v>
      </c>
      <c r="R15679">
        <v>831147</v>
      </c>
      <c r="S15679">
        <v>831147</v>
      </c>
      <c r="T15679" s="2" t="s">
        <v>5247</v>
      </c>
      <c r="U15679" s="2" t="s">
        <v>5247</v>
      </c>
      <c r="V15679" s="2">
        <v>45323</v>
      </c>
      <c r="W15679" s="2">
        <v>45314</v>
      </c>
    </row>
    <row r="15680" spans="1:23" x14ac:dyDescent="0.25">
      <c r="A15680" t="s">
        <v>5248</v>
      </c>
      <c r="B15680">
        <v>2067435</v>
      </c>
      <c r="C15680">
        <v>1924770</v>
      </c>
      <c r="D15680">
        <v>559</v>
      </c>
      <c r="E15680">
        <v>391</v>
      </c>
      <c r="F15680" t="s">
        <v>3036</v>
      </c>
      <c r="G15680" t="s">
        <v>3035</v>
      </c>
      <c r="H15680" t="s">
        <v>3037</v>
      </c>
      <c r="I15680" t="s">
        <v>3037</v>
      </c>
      <c r="J15680" t="s">
        <v>3036</v>
      </c>
      <c r="K15680" t="s">
        <v>3038</v>
      </c>
      <c r="L15680" t="s">
        <v>13766</v>
      </c>
      <c r="M15680" t="s">
        <v>13767</v>
      </c>
      <c r="N15680">
        <v>5026270125</v>
      </c>
      <c r="O15680">
        <v>5026270125</v>
      </c>
      <c r="P15680" s="1" t="s">
        <v>13741</v>
      </c>
      <c r="Q15680" s="1" t="s">
        <v>13741</v>
      </c>
      <c r="R15680">
        <v>831147</v>
      </c>
      <c r="S15680">
        <v>831147</v>
      </c>
      <c r="T15680" s="2" t="s">
        <v>5249</v>
      </c>
      <c r="U15680" s="2" t="s">
        <v>5249</v>
      </c>
      <c r="V15680" s="2">
        <v>45323</v>
      </c>
      <c r="W15680" s="2">
        <v>45314</v>
      </c>
    </row>
    <row r="15681" spans="1:23" x14ac:dyDescent="0.25">
      <c r="A15681" t="s">
        <v>5250</v>
      </c>
      <c r="B15681">
        <v>2068422</v>
      </c>
      <c r="C15681">
        <v>1957087</v>
      </c>
      <c r="D15681">
        <v>559</v>
      </c>
      <c r="E15681">
        <v>391</v>
      </c>
      <c r="F15681" t="s">
        <v>3036</v>
      </c>
      <c r="G15681" t="s">
        <v>3035</v>
      </c>
      <c r="H15681" t="s">
        <v>3037</v>
      </c>
      <c r="I15681" t="s">
        <v>3037</v>
      </c>
      <c r="J15681" t="s">
        <v>3036</v>
      </c>
      <c r="K15681" t="s">
        <v>3038</v>
      </c>
      <c r="L15681" t="s">
        <v>13766</v>
      </c>
      <c r="M15681" t="s">
        <v>13767</v>
      </c>
      <c r="N15681">
        <v>5131484750</v>
      </c>
      <c r="O15681">
        <v>5131484750</v>
      </c>
      <c r="P15681" s="1" t="s">
        <v>13735</v>
      </c>
      <c r="Q15681" s="1" t="s">
        <v>13735</v>
      </c>
      <c r="R15681">
        <v>831147</v>
      </c>
      <c r="S15681">
        <v>831147</v>
      </c>
      <c r="T15681" s="2" t="s">
        <v>5251</v>
      </c>
      <c r="U15681" s="2" t="s">
        <v>5251</v>
      </c>
      <c r="V15681" s="2">
        <v>45323</v>
      </c>
      <c r="W15681" s="2">
        <v>45314</v>
      </c>
    </row>
    <row r="15682" spans="1:23" x14ac:dyDescent="0.25">
      <c r="A15682" t="s">
        <v>5252</v>
      </c>
      <c r="B15682">
        <v>2061210</v>
      </c>
      <c r="C15682">
        <v>1919467</v>
      </c>
      <c r="D15682">
        <v>559</v>
      </c>
      <c r="E15682">
        <v>391</v>
      </c>
      <c r="F15682" t="s">
        <v>3036</v>
      </c>
      <c r="G15682" t="s">
        <v>3035</v>
      </c>
      <c r="H15682" t="s">
        <v>3037</v>
      </c>
      <c r="I15682" t="s">
        <v>3037</v>
      </c>
      <c r="J15682" t="s">
        <v>3036</v>
      </c>
      <c r="K15682" t="s">
        <v>3038</v>
      </c>
      <c r="L15682" t="s">
        <v>13766</v>
      </c>
      <c r="M15682" t="s">
        <v>13767</v>
      </c>
      <c r="N15682">
        <v>491688201</v>
      </c>
      <c r="O15682">
        <v>491688201</v>
      </c>
      <c r="P15682" s="1" t="s">
        <v>13733</v>
      </c>
      <c r="Q15682" s="1" t="s">
        <v>13733</v>
      </c>
      <c r="R15682">
        <v>831147</v>
      </c>
      <c r="S15682">
        <v>831147</v>
      </c>
      <c r="T15682" s="2" t="s">
        <v>5253</v>
      </c>
      <c r="U15682" s="2" t="s">
        <v>5253</v>
      </c>
      <c r="V15682" s="2">
        <v>45323</v>
      </c>
      <c r="W15682" s="2">
        <v>45314</v>
      </c>
    </row>
    <row r="15683" spans="1:23" x14ac:dyDescent="0.25">
      <c r="A15683" t="s">
        <v>5254</v>
      </c>
      <c r="B15683">
        <v>2062106</v>
      </c>
      <c r="C15683">
        <v>1920362</v>
      </c>
      <c r="D15683">
        <v>559</v>
      </c>
      <c r="E15683">
        <v>391</v>
      </c>
      <c r="F15683" t="s">
        <v>3036</v>
      </c>
      <c r="G15683" t="s">
        <v>3035</v>
      </c>
      <c r="H15683" t="s">
        <v>3037</v>
      </c>
      <c r="I15683" t="s">
        <v>3037</v>
      </c>
      <c r="J15683" t="s">
        <v>3036</v>
      </c>
      <c r="K15683" t="s">
        <v>3038</v>
      </c>
      <c r="L15683" t="s">
        <v>13766</v>
      </c>
      <c r="M15683" t="s">
        <v>13767</v>
      </c>
      <c r="N15683">
        <v>631705153</v>
      </c>
      <c r="O15683">
        <v>631705153</v>
      </c>
      <c r="P15683" s="1" t="s">
        <v>13740</v>
      </c>
      <c r="Q15683" s="1" t="s">
        <v>13740</v>
      </c>
      <c r="R15683">
        <v>831147</v>
      </c>
      <c r="S15683">
        <v>831147</v>
      </c>
      <c r="T15683" s="2" t="s">
        <v>5255</v>
      </c>
      <c r="U15683" s="2" t="s">
        <v>5255</v>
      </c>
      <c r="V15683" s="2">
        <v>45323</v>
      </c>
      <c r="W15683" s="2">
        <v>45314</v>
      </c>
    </row>
    <row r="15684" spans="1:23" x14ac:dyDescent="0.25">
      <c r="A15684" t="s">
        <v>5256</v>
      </c>
      <c r="B15684">
        <v>2062565</v>
      </c>
      <c r="C15684">
        <v>1920818</v>
      </c>
      <c r="D15684">
        <v>559</v>
      </c>
      <c r="E15684">
        <v>391</v>
      </c>
      <c r="F15684" t="s">
        <v>3036</v>
      </c>
      <c r="G15684" t="s">
        <v>3035</v>
      </c>
      <c r="H15684" t="s">
        <v>3037</v>
      </c>
      <c r="I15684" t="s">
        <v>3037</v>
      </c>
      <c r="J15684" t="s">
        <v>3036</v>
      </c>
      <c r="K15684" t="s">
        <v>3038</v>
      </c>
      <c r="L15684" t="s">
        <v>13766</v>
      </c>
      <c r="M15684" t="s">
        <v>13767</v>
      </c>
      <c r="N15684">
        <v>631702940</v>
      </c>
      <c r="O15684">
        <v>631702940</v>
      </c>
      <c r="P15684" s="1" t="s">
        <v>13740</v>
      </c>
      <c r="Q15684" s="1" t="s">
        <v>13740</v>
      </c>
      <c r="R15684">
        <v>831147</v>
      </c>
      <c r="S15684">
        <v>831147</v>
      </c>
      <c r="T15684" s="2" t="s">
        <v>5257</v>
      </c>
      <c r="U15684" s="2" t="s">
        <v>5257</v>
      </c>
      <c r="V15684" s="2">
        <v>45323</v>
      </c>
      <c r="W15684" s="2">
        <v>45314</v>
      </c>
    </row>
    <row r="15685" spans="1:23" x14ac:dyDescent="0.25">
      <c r="A15685" t="s">
        <v>5258</v>
      </c>
      <c r="B15685">
        <v>2061631</v>
      </c>
      <c r="C15685">
        <v>1919940</v>
      </c>
      <c r="D15685">
        <v>559</v>
      </c>
      <c r="E15685">
        <v>391</v>
      </c>
      <c r="F15685" t="s">
        <v>3036</v>
      </c>
      <c r="G15685" t="s">
        <v>3035</v>
      </c>
      <c r="H15685" t="s">
        <v>3037</v>
      </c>
      <c r="I15685" t="s">
        <v>3037</v>
      </c>
      <c r="J15685" t="s">
        <v>3036</v>
      </c>
      <c r="K15685" t="s">
        <v>3038</v>
      </c>
      <c r="L15685" t="s">
        <v>13766</v>
      </c>
      <c r="M15685" t="s">
        <v>13767</v>
      </c>
      <c r="N15685">
        <v>631715459</v>
      </c>
      <c r="O15685">
        <v>631715459</v>
      </c>
      <c r="P15685" s="1" t="s">
        <v>13740</v>
      </c>
      <c r="Q15685" s="1" t="s">
        <v>13740</v>
      </c>
      <c r="R15685">
        <v>831147</v>
      </c>
      <c r="S15685">
        <v>831147</v>
      </c>
      <c r="T15685" s="2" t="s">
        <v>5259</v>
      </c>
      <c r="U15685" s="2" t="s">
        <v>5259</v>
      </c>
      <c r="V15685" s="2">
        <v>45323</v>
      </c>
      <c r="W15685" s="2">
        <v>45314</v>
      </c>
    </row>
    <row r="15686" spans="1:23" x14ac:dyDescent="0.25">
      <c r="A15686" t="s">
        <v>5260</v>
      </c>
      <c r="B15686">
        <v>2068678</v>
      </c>
      <c r="C15686">
        <v>2026451</v>
      </c>
      <c r="D15686">
        <v>559</v>
      </c>
      <c r="E15686">
        <v>391</v>
      </c>
      <c r="F15686" t="s">
        <v>3036</v>
      </c>
      <c r="G15686" t="s">
        <v>3035</v>
      </c>
      <c r="H15686" t="s">
        <v>3037</v>
      </c>
      <c r="I15686" t="s">
        <v>3037</v>
      </c>
      <c r="J15686" t="s">
        <v>3036</v>
      </c>
      <c r="K15686" t="s">
        <v>3038</v>
      </c>
      <c r="L15686" t="s">
        <v>13766</v>
      </c>
      <c r="M15686" t="s">
        <v>13767</v>
      </c>
      <c r="N15686">
        <v>135287747</v>
      </c>
      <c r="O15686">
        <v>135287747</v>
      </c>
      <c r="P15686" s="1" t="s">
        <v>13754</v>
      </c>
      <c r="Q15686" s="1" t="s">
        <v>13754</v>
      </c>
      <c r="R15686">
        <v>831147</v>
      </c>
      <c r="S15686">
        <v>831147</v>
      </c>
      <c r="T15686" s="2" t="s">
        <v>5261</v>
      </c>
      <c r="U15686" s="2" t="s">
        <v>5261</v>
      </c>
      <c r="V15686" s="2">
        <v>45323</v>
      </c>
      <c r="W15686" s="2">
        <v>45314</v>
      </c>
    </row>
    <row r="15687" spans="1:23" x14ac:dyDescent="0.25">
      <c r="A15687" t="s">
        <v>5262</v>
      </c>
      <c r="B15687">
        <v>2066818</v>
      </c>
      <c r="C15687">
        <v>1924080</v>
      </c>
      <c r="D15687">
        <v>559</v>
      </c>
      <c r="E15687">
        <v>391</v>
      </c>
      <c r="F15687" t="s">
        <v>3036</v>
      </c>
      <c r="G15687" t="s">
        <v>3035</v>
      </c>
      <c r="H15687" t="s">
        <v>3037</v>
      </c>
      <c r="I15687" t="s">
        <v>3037</v>
      </c>
      <c r="J15687" t="s">
        <v>3036</v>
      </c>
      <c r="K15687" t="s">
        <v>3038</v>
      </c>
      <c r="L15687" t="s">
        <v>13766</v>
      </c>
      <c r="M15687" t="s">
        <v>13767</v>
      </c>
      <c r="N15687">
        <v>5001347201</v>
      </c>
      <c r="O15687">
        <v>5001347201</v>
      </c>
      <c r="P15687" s="1" t="s">
        <v>13743</v>
      </c>
      <c r="Q15687" s="1" t="s">
        <v>13743</v>
      </c>
      <c r="R15687">
        <v>831147</v>
      </c>
      <c r="S15687">
        <v>831147</v>
      </c>
      <c r="T15687" s="2" t="s">
        <v>5263</v>
      </c>
      <c r="U15687" s="2" t="s">
        <v>5263</v>
      </c>
      <c r="V15687" s="2">
        <v>45323</v>
      </c>
      <c r="W15687" s="2">
        <v>45314</v>
      </c>
    </row>
    <row r="15688" spans="1:23" x14ac:dyDescent="0.25">
      <c r="A15688" t="s">
        <v>5264</v>
      </c>
      <c r="B15688">
        <v>2062620</v>
      </c>
      <c r="C15688">
        <v>1920891</v>
      </c>
      <c r="D15688">
        <v>559</v>
      </c>
      <c r="E15688">
        <v>391</v>
      </c>
      <c r="F15688" t="s">
        <v>3036</v>
      </c>
      <c r="G15688" t="s">
        <v>3035</v>
      </c>
      <c r="H15688" t="s">
        <v>3037</v>
      </c>
      <c r="I15688" t="s">
        <v>3037</v>
      </c>
      <c r="J15688" t="s">
        <v>3036</v>
      </c>
      <c r="K15688" t="s">
        <v>3038</v>
      </c>
      <c r="L15688" t="s">
        <v>13766</v>
      </c>
      <c r="M15688" t="s">
        <v>13767</v>
      </c>
      <c r="N15688">
        <v>631704751</v>
      </c>
      <c r="O15688">
        <v>631704751</v>
      </c>
      <c r="P15688" s="1" t="s">
        <v>13740</v>
      </c>
      <c r="Q15688" s="1" t="s">
        <v>13740</v>
      </c>
      <c r="R15688">
        <v>831147</v>
      </c>
      <c r="S15688">
        <v>831147</v>
      </c>
      <c r="T15688" s="2" t="s">
        <v>5265</v>
      </c>
      <c r="U15688" s="2" t="s">
        <v>5265</v>
      </c>
      <c r="V15688" s="2">
        <v>45323</v>
      </c>
      <c r="W15688" s="2">
        <v>45314</v>
      </c>
    </row>
    <row r="15689" spans="1:23" x14ac:dyDescent="0.25">
      <c r="A15689" t="s">
        <v>5266</v>
      </c>
      <c r="B15689">
        <v>2063397</v>
      </c>
      <c r="C15689">
        <v>1921607</v>
      </c>
      <c r="D15689">
        <v>559</v>
      </c>
      <c r="E15689">
        <v>391</v>
      </c>
      <c r="F15689" t="s">
        <v>3036</v>
      </c>
      <c r="G15689" t="s">
        <v>3035</v>
      </c>
      <c r="H15689" t="s">
        <v>3037</v>
      </c>
      <c r="I15689" t="s">
        <v>3037</v>
      </c>
      <c r="J15689" t="s">
        <v>3036</v>
      </c>
      <c r="K15689" t="s">
        <v>3038</v>
      </c>
      <c r="L15689" t="s">
        <v>13766</v>
      </c>
      <c r="M15689" t="s">
        <v>13767</v>
      </c>
      <c r="N15689">
        <v>642215832</v>
      </c>
      <c r="O15689">
        <v>642215832</v>
      </c>
      <c r="P15689" s="1" t="s">
        <v>13732</v>
      </c>
      <c r="Q15689" s="1" t="s">
        <v>13732</v>
      </c>
      <c r="R15689">
        <v>831147</v>
      </c>
      <c r="S15689">
        <v>831147</v>
      </c>
      <c r="T15689" s="2" t="s">
        <v>5267</v>
      </c>
      <c r="U15689" s="2" t="s">
        <v>5267</v>
      </c>
      <c r="V15689" s="2">
        <v>45323</v>
      </c>
      <c r="W15689" s="2">
        <v>45314</v>
      </c>
    </row>
    <row r="15690" spans="1:23" x14ac:dyDescent="0.25">
      <c r="A15690" t="s">
        <v>5268</v>
      </c>
      <c r="B15690">
        <v>2063443</v>
      </c>
      <c r="C15690">
        <v>1921674</v>
      </c>
      <c r="D15690">
        <v>559</v>
      </c>
      <c r="E15690">
        <v>391</v>
      </c>
      <c r="F15690" t="s">
        <v>3036</v>
      </c>
      <c r="G15690" t="s">
        <v>3035</v>
      </c>
      <c r="H15690" t="s">
        <v>3037</v>
      </c>
      <c r="I15690" t="s">
        <v>3037</v>
      </c>
      <c r="J15690" t="s">
        <v>3036</v>
      </c>
      <c r="K15690" t="s">
        <v>3038</v>
      </c>
      <c r="L15690" t="s">
        <v>13766</v>
      </c>
      <c r="M15690" t="s">
        <v>13767</v>
      </c>
      <c r="N15690">
        <v>243164481</v>
      </c>
      <c r="O15690">
        <v>243164481</v>
      </c>
      <c r="P15690" s="1" t="s">
        <v>13732</v>
      </c>
      <c r="Q15690" s="1" t="s">
        <v>13732</v>
      </c>
      <c r="R15690">
        <v>831147</v>
      </c>
      <c r="S15690">
        <v>831147</v>
      </c>
      <c r="T15690" s="2" t="s">
        <v>5269</v>
      </c>
      <c r="U15690" s="2" t="s">
        <v>5269</v>
      </c>
      <c r="V15690" s="2">
        <v>45323</v>
      </c>
      <c r="W15690" s="2">
        <v>45314</v>
      </c>
    </row>
    <row r="15691" spans="1:23" x14ac:dyDescent="0.25">
      <c r="A15691" t="s">
        <v>5270</v>
      </c>
      <c r="B15691">
        <v>2062906</v>
      </c>
      <c r="C15691">
        <v>1921212</v>
      </c>
      <c r="D15691">
        <v>559</v>
      </c>
      <c r="E15691">
        <v>391</v>
      </c>
      <c r="F15691" t="s">
        <v>3036</v>
      </c>
      <c r="G15691" t="s">
        <v>3035</v>
      </c>
      <c r="H15691" t="s">
        <v>3037</v>
      </c>
      <c r="I15691" t="s">
        <v>3037</v>
      </c>
      <c r="J15691" t="s">
        <v>3036</v>
      </c>
      <c r="K15691" t="s">
        <v>3038</v>
      </c>
      <c r="L15691" t="s">
        <v>13766</v>
      </c>
      <c r="M15691" t="s">
        <v>13767</v>
      </c>
      <c r="N15691">
        <v>637992674</v>
      </c>
      <c r="O15691">
        <v>637992674</v>
      </c>
      <c r="P15691" s="1" t="s">
        <v>13730</v>
      </c>
      <c r="Q15691" s="1" t="s">
        <v>13730</v>
      </c>
      <c r="R15691">
        <v>831147</v>
      </c>
      <c r="S15691">
        <v>831147</v>
      </c>
      <c r="T15691" s="2" t="s">
        <v>5271</v>
      </c>
      <c r="U15691" s="2" t="s">
        <v>5271</v>
      </c>
      <c r="V15691" s="2">
        <v>45323</v>
      </c>
      <c r="W15691" s="2">
        <v>45314</v>
      </c>
    </row>
    <row r="15692" spans="1:23" x14ac:dyDescent="0.25">
      <c r="A15692" t="s">
        <v>5272</v>
      </c>
      <c r="B15692">
        <v>2066602</v>
      </c>
      <c r="C15692">
        <v>1923834</v>
      </c>
      <c r="D15692">
        <v>559</v>
      </c>
      <c r="E15692">
        <v>391</v>
      </c>
      <c r="F15692" t="s">
        <v>3036</v>
      </c>
      <c r="G15692" t="s">
        <v>3035</v>
      </c>
      <c r="H15692" t="s">
        <v>3037</v>
      </c>
      <c r="I15692" t="s">
        <v>3037</v>
      </c>
      <c r="J15692" t="s">
        <v>3036</v>
      </c>
      <c r="K15692" t="s">
        <v>3038</v>
      </c>
      <c r="L15692" t="s">
        <v>13766</v>
      </c>
      <c r="M15692" t="s">
        <v>13767</v>
      </c>
      <c r="N15692">
        <v>784030106</v>
      </c>
      <c r="O15692">
        <v>784030106</v>
      </c>
      <c r="P15692" s="1" t="s">
        <v>13734</v>
      </c>
      <c r="Q15692" s="1" t="s">
        <v>13734</v>
      </c>
      <c r="R15692">
        <v>831147</v>
      </c>
      <c r="S15692">
        <v>831147</v>
      </c>
      <c r="T15692" s="2" t="s">
        <v>5273</v>
      </c>
      <c r="U15692" s="2" t="s">
        <v>5273</v>
      </c>
      <c r="V15692" s="2">
        <v>45323</v>
      </c>
      <c r="W15692" s="2">
        <v>45314</v>
      </c>
    </row>
    <row r="15693" spans="1:23" x14ac:dyDescent="0.25">
      <c r="A15693" t="s">
        <v>5274</v>
      </c>
      <c r="B15693">
        <v>2066298</v>
      </c>
      <c r="C15693">
        <v>1923477</v>
      </c>
      <c r="D15693">
        <v>559</v>
      </c>
      <c r="E15693">
        <v>391</v>
      </c>
      <c r="F15693" t="s">
        <v>3036</v>
      </c>
      <c r="G15693" t="s">
        <v>3035</v>
      </c>
      <c r="H15693" t="s">
        <v>3037</v>
      </c>
      <c r="I15693" t="s">
        <v>3037</v>
      </c>
      <c r="J15693" t="s">
        <v>3036</v>
      </c>
      <c r="K15693" t="s">
        <v>3038</v>
      </c>
      <c r="L15693" t="s">
        <v>13766</v>
      </c>
      <c r="M15693" t="s">
        <v>13767</v>
      </c>
      <c r="N15693">
        <v>184906812</v>
      </c>
      <c r="O15693">
        <v>184906812</v>
      </c>
      <c r="P15693" s="1" t="s">
        <v>13734</v>
      </c>
      <c r="Q15693" s="1" t="s">
        <v>13734</v>
      </c>
      <c r="R15693">
        <v>831147</v>
      </c>
      <c r="S15693">
        <v>831147</v>
      </c>
      <c r="T15693" s="2" t="s">
        <v>5275</v>
      </c>
      <c r="U15693" s="2" t="s">
        <v>5275</v>
      </c>
      <c r="V15693" s="2">
        <v>45323</v>
      </c>
      <c r="W15693" s="2">
        <v>45314</v>
      </c>
    </row>
    <row r="15694" spans="1:23" x14ac:dyDescent="0.25">
      <c r="A15694" t="s">
        <v>5276</v>
      </c>
      <c r="B15694">
        <v>2065813</v>
      </c>
      <c r="C15694">
        <v>1922923</v>
      </c>
      <c r="D15694">
        <v>559</v>
      </c>
      <c r="E15694">
        <v>391</v>
      </c>
      <c r="F15694" t="s">
        <v>3036</v>
      </c>
      <c r="G15694" t="s">
        <v>3035</v>
      </c>
      <c r="H15694" t="s">
        <v>3037</v>
      </c>
      <c r="I15694" t="s">
        <v>3037</v>
      </c>
      <c r="J15694" t="s">
        <v>3036</v>
      </c>
      <c r="K15694" t="s">
        <v>3038</v>
      </c>
      <c r="L15694" t="s">
        <v>13766</v>
      </c>
      <c r="M15694" t="s">
        <v>13767</v>
      </c>
      <c r="N15694">
        <v>642204484</v>
      </c>
      <c r="O15694">
        <v>642204484</v>
      </c>
      <c r="P15694" s="1" t="s">
        <v>13732</v>
      </c>
      <c r="Q15694" s="1" t="s">
        <v>13732</v>
      </c>
      <c r="R15694">
        <v>831147</v>
      </c>
      <c r="S15694">
        <v>831147</v>
      </c>
      <c r="T15694" s="2" t="s">
        <v>5277</v>
      </c>
      <c r="U15694" s="2" t="s">
        <v>5277</v>
      </c>
      <c r="V15694" s="2">
        <v>45323</v>
      </c>
      <c r="W15694" s="2">
        <v>45314</v>
      </c>
    </row>
    <row r="15695" spans="1:23" x14ac:dyDescent="0.25">
      <c r="A15695" t="s">
        <v>5278</v>
      </c>
      <c r="B15695">
        <v>2061721</v>
      </c>
      <c r="C15695">
        <v>1919993</v>
      </c>
      <c r="D15695">
        <v>559</v>
      </c>
      <c r="E15695">
        <v>391</v>
      </c>
      <c r="F15695" t="s">
        <v>3036</v>
      </c>
      <c r="G15695" t="s">
        <v>3035</v>
      </c>
      <c r="H15695" t="s">
        <v>3037</v>
      </c>
      <c r="I15695" t="s">
        <v>3037</v>
      </c>
      <c r="J15695" t="s">
        <v>3036</v>
      </c>
      <c r="K15695" t="s">
        <v>3038</v>
      </c>
      <c r="L15695" t="s">
        <v>13766</v>
      </c>
      <c r="M15695" t="s">
        <v>13767</v>
      </c>
      <c r="N15695">
        <v>631715473</v>
      </c>
      <c r="O15695">
        <v>631715473</v>
      </c>
      <c r="P15695" s="1" t="s">
        <v>13740</v>
      </c>
      <c r="Q15695" s="1" t="s">
        <v>13740</v>
      </c>
      <c r="R15695">
        <v>831147</v>
      </c>
      <c r="S15695">
        <v>831147</v>
      </c>
      <c r="T15695" s="2" t="s">
        <v>5279</v>
      </c>
      <c r="U15695" s="2" t="s">
        <v>5279</v>
      </c>
      <c r="V15695" s="2">
        <v>45323</v>
      </c>
      <c r="W15695" s="2">
        <v>45314</v>
      </c>
    </row>
    <row r="15696" spans="1:23" x14ac:dyDescent="0.25">
      <c r="A15696" t="s">
        <v>5280</v>
      </c>
      <c r="B15696">
        <v>2067480</v>
      </c>
      <c r="C15696">
        <v>1924814</v>
      </c>
      <c r="D15696">
        <v>559</v>
      </c>
      <c r="E15696">
        <v>391</v>
      </c>
      <c r="F15696" t="s">
        <v>3036</v>
      </c>
      <c r="G15696" t="s">
        <v>3035</v>
      </c>
      <c r="H15696" t="s">
        <v>3037</v>
      </c>
      <c r="I15696" t="s">
        <v>3037</v>
      </c>
      <c r="J15696" t="s">
        <v>3036</v>
      </c>
      <c r="K15696" t="s">
        <v>3038</v>
      </c>
      <c r="L15696" t="s">
        <v>13766</v>
      </c>
      <c r="M15696" t="s">
        <v>13767</v>
      </c>
      <c r="N15696">
        <v>5026270455</v>
      </c>
      <c r="O15696">
        <v>5026270455</v>
      </c>
      <c r="P15696" s="1" t="s">
        <v>13741</v>
      </c>
      <c r="Q15696" s="1" t="s">
        <v>13741</v>
      </c>
      <c r="R15696">
        <v>831147</v>
      </c>
      <c r="S15696">
        <v>831147</v>
      </c>
      <c r="T15696" s="2" t="s">
        <v>5281</v>
      </c>
      <c r="U15696" s="2" t="s">
        <v>5281</v>
      </c>
      <c r="V15696" s="2">
        <v>45323</v>
      </c>
      <c r="W15696" s="2">
        <v>45314</v>
      </c>
    </row>
    <row r="15697" spans="1:23" x14ac:dyDescent="0.25">
      <c r="A15697" t="s">
        <v>5282</v>
      </c>
      <c r="B15697">
        <v>2062937</v>
      </c>
      <c r="C15697">
        <v>1921261</v>
      </c>
      <c r="D15697">
        <v>559</v>
      </c>
      <c r="E15697">
        <v>391</v>
      </c>
      <c r="F15697" t="s">
        <v>3036</v>
      </c>
      <c r="G15697" t="s">
        <v>3035</v>
      </c>
      <c r="H15697" t="s">
        <v>3037</v>
      </c>
      <c r="I15697" t="s">
        <v>3037</v>
      </c>
      <c r="J15697" t="s">
        <v>3036</v>
      </c>
      <c r="K15697" t="s">
        <v>3038</v>
      </c>
      <c r="L15697" t="s">
        <v>13766</v>
      </c>
      <c r="M15697" t="s">
        <v>13767</v>
      </c>
      <c r="N15697">
        <v>637992852</v>
      </c>
      <c r="O15697">
        <v>637992852</v>
      </c>
      <c r="P15697" s="1" t="s">
        <v>13730</v>
      </c>
      <c r="Q15697" s="1" t="s">
        <v>13730</v>
      </c>
      <c r="R15697">
        <v>831147</v>
      </c>
      <c r="S15697">
        <v>831147</v>
      </c>
      <c r="T15697" s="2" t="s">
        <v>5283</v>
      </c>
      <c r="U15697" s="2" t="s">
        <v>5283</v>
      </c>
      <c r="V15697" s="2">
        <v>45323</v>
      </c>
      <c r="W15697" s="2">
        <v>45314</v>
      </c>
    </row>
    <row r="15698" spans="1:23" x14ac:dyDescent="0.25">
      <c r="A15698" t="s">
        <v>5284</v>
      </c>
      <c r="B15698">
        <v>2063628</v>
      </c>
      <c r="C15698">
        <v>1921905</v>
      </c>
      <c r="D15698">
        <v>559</v>
      </c>
      <c r="E15698">
        <v>391</v>
      </c>
      <c r="F15698" t="s">
        <v>3036</v>
      </c>
      <c r="G15698" t="s">
        <v>3035</v>
      </c>
      <c r="H15698" t="s">
        <v>3037</v>
      </c>
      <c r="I15698" t="s">
        <v>3037</v>
      </c>
      <c r="J15698" t="s">
        <v>3036</v>
      </c>
      <c r="K15698" t="s">
        <v>3038</v>
      </c>
      <c r="L15698" t="s">
        <v>13766</v>
      </c>
      <c r="M15698" t="s">
        <v>13767</v>
      </c>
      <c r="N15698">
        <v>642203479</v>
      </c>
      <c r="O15698">
        <v>642203479</v>
      </c>
      <c r="P15698" s="1" t="s">
        <v>13732</v>
      </c>
      <c r="Q15698" s="1" t="s">
        <v>13732</v>
      </c>
      <c r="R15698">
        <v>831147</v>
      </c>
      <c r="S15698">
        <v>831147</v>
      </c>
      <c r="T15698" s="2" t="s">
        <v>5285</v>
      </c>
      <c r="U15698" s="2" t="s">
        <v>5285</v>
      </c>
      <c r="V15698" s="2">
        <v>45323</v>
      </c>
      <c r="W15698" s="2">
        <v>45314</v>
      </c>
    </row>
    <row r="15699" spans="1:23" x14ac:dyDescent="0.25">
      <c r="A15699" t="s">
        <v>5286</v>
      </c>
      <c r="B15699">
        <v>2062479</v>
      </c>
      <c r="C15699">
        <v>1920731</v>
      </c>
      <c r="D15699">
        <v>559</v>
      </c>
      <c r="E15699">
        <v>391</v>
      </c>
      <c r="F15699" t="s">
        <v>3036</v>
      </c>
      <c r="G15699" t="s">
        <v>3035</v>
      </c>
      <c r="H15699" t="s">
        <v>3037</v>
      </c>
      <c r="I15699" t="s">
        <v>3037</v>
      </c>
      <c r="J15699" t="s">
        <v>3036</v>
      </c>
      <c r="K15699" t="s">
        <v>3038</v>
      </c>
      <c r="L15699" t="s">
        <v>13766</v>
      </c>
      <c r="M15699" t="s">
        <v>13767</v>
      </c>
      <c r="N15699">
        <v>831904939</v>
      </c>
      <c r="O15699">
        <v>831904939</v>
      </c>
      <c r="P15699" s="1" t="s">
        <v>13740</v>
      </c>
      <c r="Q15699" s="1" t="s">
        <v>13740</v>
      </c>
      <c r="R15699">
        <v>831147</v>
      </c>
      <c r="S15699">
        <v>831147</v>
      </c>
      <c r="T15699" s="2" t="s">
        <v>5287</v>
      </c>
      <c r="U15699" s="2" t="s">
        <v>5287</v>
      </c>
      <c r="V15699" s="2">
        <v>45323</v>
      </c>
      <c r="W15699" s="2">
        <v>45314</v>
      </c>
    </row>
    <row r="15700" spans="1:23" x14ac:dyDescent="0.25">
      <c r="A15700" t="s">
        <v>5288</v>
      </c>
      <c r="B15700">
        <v>2066079</v>
      </c>
      <c r="C15700">
        <v>1923209</v>
      </c>
      <c r="D15700">
        <v>559</v>
      </c>
      <c r="E15700">
        <v>391</v>
      </c>
      <c r="F15700" t="s">
        <v>3036</v>
      </c>
      <c r="G15700" t="s">
        <v>3035</v>
      </c>
      <c r="H15700" t="s">
        <v>3037</v>
      </c>
      <c r="I15700" t="s">
        <v>3037</v>
      </c>
      <c r="J15700" t="s">
        <v>3036</v>
      </c>
      <c r="K15700" t="s">
        <v>3038</v>
      </c>
      <c r="L15700" t="s">
        <v>13766</v>
      </c>
      <c r="M15700" t="s">
        <v>13767</v>
      </c>
      <c r="N15700">
        <v>573267390</v>
      </c>
      <c r="O15700">
        <v>573267390</v>
      </c>
      <c r="P15700" s="1" t="s">
        <v>13752</v>
      </c>
      <c r="Q15700" s="1" t="s">
        <v>13752</v>
      </c>
      <c r="R15700">
        <v>831147</v>
      </c>
      <c r="S15700">
        <v>831147</v>
      </c>
      <c r="T15700" s="2" t="s">
        <v>5289</v>
      </c>
      <c r="U15700" s="2" t="s">
        <v>5289</v>
      </c>
      <c r="V15700" s="2">
        <v>45323</v>
      </c>
      <c r="W15700" s="2">
        <v>45314</v>
      </c>
    </row>
    <row r="15701" spans="1:23" x14ac:dyDescent="0.25">
      <c r="A15701" t="s">
        <v>5290</v>
      </c>
      <c r="B15701">
        <v>2066627</v>
      </c>
      <c r="C15701">
        <v>1923870</v>
      </c>
      <c r="D15701">
        <v>559</v>
      </c>
      <c r="E15701">
        <v>391</v>
      </c>
      <c r="F15701" t="s">
        <v>3036</v>
      </c>
      <c r="G15701" t="s">
        <v>3035</v>
      </c>
      <c r="H15701" t="s">
        <v>3037</v>
      </c>
      <c r="I15701" t="s">
        <v>3037</v>
      </c>
      <c r="J15701" t="s">
        <v>3036</v>
      </c>
      <c r="K15701" t="s">
        <v>3038</v>
      </c>
      <c r="L15701" t="s">
        <v>13766</v>
      </c>
      <c r="M15701" t="s">
        <v>13767</v>
      </c>
      <c r="N15701">
        <v>5010361966</v>
      </c>
      <c r="O15701">
        <v>5010361966</v>
      </c>
      <c r="P15701" s="1" t="s">
        <v>13737</v>
      </c>
      <c r="Q15701" s="1" t="s">
        <v>13737</v>
      </c>
      <c r="R15701">
        <v>831147</v>
      </c>
      <c r="S15701">
        <v>831147</v>
      </c>
      <c r="T15701" s="2" t="s">
        <v>5291</v>
      </c>
      <c r="U15701" s="2" t="s">
        <v>5291</v>
      </c>
      <c r="V15701" s="2">
        <v>45323</v>
      </c>
      <c r="W15701" s="2">
        <v>45314</v>
      </c>
    </row>
    <row r="15702" spans="1:23" x14ac:dyDescent="0.25">
      <c r="A15702" t="s">
        <v>5292</v>
      </c>
      <c r="B15702">
        <v>2065998</v>
      </c>
      <c r="C15702">
        <v>1923121</v>
      </c>
      <c r="D15702">
        <v>559</v>
      </c>
      <c r="E15702">
        <v>391</v>
      </c>
      <c r="F15702" t="s">
        <v>3036</v>
      </c>
      <c r="G15702" t="s">
        <v>3035</v>
      </c>
      <c r="H15702" t="s">
        <v>3037</v>
      </c>
      <c r="I15702" t="s">
        <v>3037</v>
      </c>
      <c r="J15702" t="s">
        <v>3036</v>
      </c>
      <c r="K15702" t="s">
        <v>3038</v>
      </c>
      <c r="L15702" t="s">
        <v>13766</v>
      </c>
      <c r="M15702" t="s">
        <v>13767</v>
      </c>
      <c r="N15702">
        <v>573266131</v>
      </c>
      <c r="O15702">
        <v>573266131</v>
      </c>
      <c r="P15702" s="1" t="s">
        <v>13752</v>
      </c>
      <c r="Q15702" s="1" t="s">
        <v>13752</v>
      </c>
      <c r="R15702">
        <v>831147</v>
      </c>
      <c r="S15702">
        <v>831147</v>
      </c>
      <c r="T15702" s="2" t="s">
        <v>5293</v>
      </c>
      <c r="U15702" s="2" t="s">
        <v>5293</v>
      </c>
      <c r="V15702" s="2">
        <v>45323</v>
      </c>
      <c r="W15702" s="2">
        <v>45314</v>
      </c>
    </row>
    <row r="15703" spans="1:23" x14ac:dyDescent="0.25">
      <c r="A15703" t="s">
        <v>5294</v>
      </c>
      <c r="B15703">
        <v>2067437</v>
      </c>
      <c r="C15703">
        <v>1924772</v>
      </c>
      <c r="D15703">
        <v>559</v>
      </c>
      <c r="E15703">
        <v>391</v>
      </c>
      <c r="F15703" t="s">
        <v>3036</v>
      </c>
      <c r="G15703" t="s">
        <v>3035</v>
      </c>
      <c r="H15703" t="s">
        <v>3037</v>
      </c>
      <c r="I15703" t="s">
        <v>3037</v>
      </c>
      <c r="J15703" t="s">
        <v>3036</v>
      </c>
      <c r="K15703" t="s">
        <v>3038</v>
      </c>
      <c r="L15703" t="s">
        <v>13766</v>
      </c>
      <c r="M15703" t="s">
        <v>13767</v>
      </c>
      <c r="N15703">
        <v>5026270128</v>
      </c>
      <c r="O15703">
        <v>5026270128</v>
      </c>
      <c r="P15703" s="1" t="s">
        <v>13741</v>
      </c>
      <c r="Q15703" s="1" t="s">
        <v>13741</v>
      </c>
      <c r="R15703">
        <v>831147</v>
      </c>
      <c r="S15703">
        <v>831147</v>
      </c>
      <c r="T15703" s="2" t="s">
        <v>5295</v>
      </c>
      <c r="U15703" s="2" t="s">
        <v>5295</v>
      </c>
      <c r="V15703" s="2">
        <v>45323</v>
      </c>
      <c r="W15703" s="2">
        <v>45314</v>
      </c>
    </row>
    <row r="15704" spans="1:23" x14ac:dyDescent="0.25">
      <c r="A15704" t="s">
        <v>5296</v>
      </c>
      <c r="B15704">
        <v>2064030</v>
      </c>
      <c r="C15704">
        <v>1922407</v>
      </c>
      <c r="D15704">
        <v>559</v>
      </c>
      <c r="E15704">
        <v>391</v>
      </c>
      <c r="F15704" t="s">
        <v>3036</v>
      </c>
      <c r="G15704" t="s">
        <v>3035</v>
      </c>
      <c r="H15704" t="s">
        <v>3037</v>
      </c>
      <c r="I15704" t="s">
        <v>3037</v>
      </c>
      <c r="J15704" t="s">
        <v>3036</v>
      </c>
      <c r="K15704" t="s">
        <v>3038</v>
      </c>
      <c r="L15704" t="s">
        <v>13766</v>
      </c>
      <c r="M15704" t="s">
        <v>13767</v>
      </c>
      <c r="N15704">
        <v>174096803</v>
      </c>
      <c r="O15704">
        <v>174096803</v>
      </c>
      <c r="P15704" s="1" t="s">
        <v>13728</v>
      </c>
      <c r="Q15704" s="1" t="s">
        <v>13728</v>
      </c>
      <c r="R15704">
        <v>831147</v>
      </c>
      <c r="S15704">
        <v>831147</v>
      </c>
      <c r="T15704" s="2" t="s">
        <v>5297</v>
      </c>
      <c r="U15704" s="2" t="s">
        <v>5297</v>
      </c>
      <c r="V15704" s="2">
        <v>45323</v>
      </c>
      <c r="W15704" s="2">
        <v>45314</v>
      </c>
    </row>
    <row r="15705" spans="1:23" x14ac:dyDescent="0.25">
      <c r="A15705" t="s">
        <v>5298</v>
      </c>
      <c r="B15705">
        <v>2068535</v>
      </c>
      <c r="C15705">
        <v>1982507</v>
      </c>
      <c r="D15705">
        <v>559</v>
      </c>
      <c r="E15705">
        <v>391</v>
      </c>
      <c r="F15705" t="s">
        <v>3036</v>
      </c>
      <c r="G15705" t="s">
        <v>3035</v>
      </c>
      <c r="H15705" t="s">
        <v>3037</v>
      </c>
      <c r="I15705" t="s">
        <v>3037</v>
      </c>
      <c r="J15705" t="s">
        <v>3036</v>
      </c>
      <c r="K15705" t="s">
        <v>3038</v>
      </c>
      <c r="L15705" t="s">
        <v>13766</v>
      </c>
      <c r="M15705" t="s">
        <v>13767</v>
      </c>
      <c r="N15705">
        <v>530805134</v>
      </c>
      <c r="O15705">
        <v>530805134</v>
      </c>
      <c r="P15705" s="1" t="s">
        <v>13729</v>
      </c>
      <c r="Q15705" s="1" t="s">
        <v>13729</v>
      </c>
      <c r="R15705">
        <v>831147</v>
      </c>
      <c r="S15705">
        <v>831147</v>
      </c>
      <c r="T15705" s="2" t="s">
        <v>5299</v>
      </c>
      <c r="U15705" s="2" t="s">
        <v>5299</v>
      </c>
      <c r="V15705" s="2">
        <v>45323</v>
      </c>
      <c r="W15705" s="2">
        <v>45314</v>
      </c>
    </row>
    <row r="15706" spans="1:23" x14ac:dyDescent="0.25">
      <c r="A15706" t="s">
        <v>5300</v>
      </c>
      <c r="B15706">
        <v>2068629</v>
      </c>
      <c r="C15706">
        <v>2013118</v>
      </c>
      <c r="D15706">
        <v>559</v>
      </c>
      <c r="E15706">
        <v>391</v>
      </c>
      <c r="F15706" t="s">
        <v>3036</v>
      </c>
      <c r="G15706" t="s">
        <v>3035</v>
      </c>
      <c r="H15706" t="s">
        <v>3037</v>
      </c>
      <c r="I15706" t="s">
        <v>3037</v>
      </c>
      <c r="J15706" t="s">
        <v>3036</v>
      </c>
      <c r="K15706" t="s">
        <v>3038</v>
      </c>
      <c r="L15706" t="s">
        <v>13766</v>
      </c>
      <c r="M15706" t="s">
        <v>13767</v>
      </c>
      <c r="N15706">
        <v>5131484964</v>
      </c>
      <c r="O15706">
        <v>5131484964</v>
      </c>
      <c r="P15706" s="1" t="s">
        <v>13735</v>
      </c>
      <c r="Q15706" s="1" t="s">
        <v>13735</v>
      </c>
      <c r="R15706">
        <v>831147</v>
      </c>
      <c r="S15706">
        <v>831147</v>
      </c>
      <c r="T15706" s="2" t="s">
        <v>5301</v>
      </c>
      <c r="U15706" s="2" t="s">
        <v>5301</v>
      </c>
      <c r="V15706" s="2">
        <v>45323</v>
      </c>
      <c r="W15706" s="2">
        <v>45314</v>
      </c>
    </row>
    <row r="15707" spans="1:23" x14ac:dyDescent="0.25">
      <c r="A15707" t="s">
        <v>5302</v>
      </c>
      <c r="B15707">
        <v>2065693</v>
      </c>
      <c r="C15707">
        <v>1922785</v>
      </c>
      <c r="D15707">
        <v>559</v>
      </c>
      <c r="E15707">
        <v>391</v>
      </c>
      <c r="F15707" t="s">
        <v>3036</v>
      </c>
      <c r="G15707" t="s">
        <v>3035</v>
      </c>
      <c r="H15707" t="s">
        <v>3037</v>
      </c>
      <c r="I15707" t="s">
        <v>3037</v>
      </c>
      <c r="J15707" t="s">
        <v>3036</v>
      </c>
      <c r="K15707" t="s">
        <v>3038</v>
      </c>
      <c r="L15707" t="s">
        <v>13766</v>
      </c>
      <c r="M15707" t="s">
        <v>13767</v>
      </c>
      <c r="N15707">
        <v>174097317</v>
      </c>
      <c r="O15707">
        <v>174097317</v>
      </c>
      <c r="P15707" s="1" t="s">
        <v>13728</v>
      </c>
      <c r="Q15707" s="1" t="s">
        <v>13728</v>
      </c>
      <c r="R15707">
        <v>831147</v>
      </c>
      <c r="S15707">
        <v>831147</v>
      </c>
      <c r="T15707" s="2" t="s">
        <v>5303</v>
      </c>
      <c r="U15707" s="2" t="s">
        <v>5303</v>
      </c>
      <c r="V15707" s="2">
        <v>45323</v>
      </c>
      <c r="W15707" s="2">
        <v>45314</v>
      </c>
    </row>
    <row r="15708" spans="1:23" x14ac:dyDescent="0.25">
      <c r="A15708" t="s">
        <v>5304</v>
      </c>
      <c r="B15708">
        <v>2063404</v>
      </c>
      <c r="C15708">
        <v>1921616</v>
      </c>
      <c r="D15708">
        <v>559</v>
      </c>
      <c r="E15708">
        <v>391</v>
      </c>
      <c r="F15708" t="s">
        <v>3036</v>
      </c>
      <c r="G15708" t="s">
        <v>3035</v>
      </c>
      <c r="H15708" t="s">
        <v>3037</v>
      </c>
      <c r="I15708" t="s">
        <v>3037</v>
      </c>
      <c r="J15708" t="s">
        <v>3036</v>
      </c>
      <c r="K15708" t="s">
        <v>3038</v>
      </c>
      <c r="L15708" t="s">
        <v>13766</v>
      </c>
      <c r="M15708" t="s">
        <v>13767</v>
      </c>
      <c r="N15708">
        <v>640874288</v>
      </c>
      <c r="O15708">
        <v>640874288</v>
      </c>
      <c r="P15708" s="1" t="s">
        <v>13746</v>
      </c>
      <c r="Q15708" s="1" t="s">
        <v>13746</v>
      </c>
      <c r="R15708">
        <v>831147</v>
      </c>
      <c r="S15708">
        <v>831147</v>
      </c>
      <c r="T15708" s="2" t="s">
        <v>5305</v>
      </c>
      <c r="U15708" s="2" t="s">
        <v>5305</v>
      </c>
      <c r="V15708" s="2">
        <v>45323</v>
      </c>
      <c r="W15708" s="2">
        <v>45314</v>
      </c>
    </row>
    <row r="15709" spans="1:23" x14ac:dyDescent="0.25">
      <c r="A15709" t="s">
        <v>5306</v>
      </c>
      <c r="B15709">
        <v>2067044</v>
      </c>
      <c r="C15709">
        <v>1924321</v>
      </c>
      <c r="D15709">
        <v>559</v>
      </c>
      <c r="E15709">
        <v>391</v>
      </c>
      <c r="F15709" t="s">
        <v>3036</v>
      </c>
      <c r="G15709" t="s">
        <v>3035</v>
      </c>
      <c r="H15709" t="s">
        <v>3037</v>
      </c>
      <c r="I15709" t="s">
        <v>3037</v>
      </c>
      <c r="J15709" t="s">
        <v>3036</v>
      </c>
      <c r="K15709" t="s">
        <v>3038</v>
      </c>
      <c r="L15709" t="s">
        <v>13766</v>
      </c>
      <c r="M15709" t="s">
        <v>13767</v>
      </c>
      <c r="N15709">
        <v>184290595</v>
      </c>
      <c r="O15709">
        <v>184290595</v>
      </c>
      <c r="P15709" s="1" t="s">
        <v>13734</v>
      </c>
      <c r="Q15709" s="1" t="s">
        <v>13734</v>
      </c>
      <c r="R15709">
        <v>831147</v>
      </c>
      <c r="S15709">
        <v>831147</v>
      </c>
      <c r="T15709" s="2" t="s">
        <v>5307</v>
      </c>
      <c r="U15709" s="2" t="s">
        <v>5307</v>
      </c>
      <c r="V15709" s="2">
        <v>45323</v>
      </c>
      <c r="W15709" s="2">
        <v>45314</v>
      </c>
    </row>
    <row r="15710" spans="1:23" x14ac:dyDescent="0.25">
      <c r="A15710" t="s">
        <v>5308</v>
      </c>
      <c r="B15710">
        <v>2061372</v>
      </c>
      <c r="C15710">
        <v>1919638</v>
      </c>
      <c r="D15710">
        <v>559</v>
      </c>
      <c r="E15710">
        <v>391</v>
      </c>
      <c r="F15710" t="s">
        <v>3036</v>
      </c>
      <c r="G15710" t="s">
        <v>3035</v>
      </c>
      <c r="H15710" t="s">
        <v>3037</v>
      </c>
      <c r="I15710" t="s">
        <v>3037</v>
      </c>
      <c r="J15710" t="s">
        <v>3036</v>
      </c>
      <c r="K15710" t="s">
        <v>3038</v>
      </c>
      <c r="L15710" t="s">
        <v>13766</v>
      </c>
      <c r="M15710" t="s">
        <v>13767</v>
      </c>
      <c r="N15710">
        <v>631715338</v>
      </c>
      <c r="O15710">
        <v>631715338</v>
      </c>
      <c r="P15710" s="1" t="s">
        <v>13740</v>
      </c>
      <c r="Q15710" s="1" t="s">
        <v>13740</v>
      </c>
      <c r="R15710">
        <v>831147</v>
      </c>
      <c r="S15710">
        <v>831147</v>
      </c>
      <c r="T15710" s="2" t="s">
        <v>5309</v>
      </c>
      <c r="U15710" s="2" t="s">
        <v>5309</v>
      </c>
      <c r="V15710" s="2">
        <v>45323</v>
      </c>
      <c r="W15710" s="2">
        <v>45314</v>
      </c>
    </row>
    <row r="15711" spans="1:23" x14ac:dyDescent="0.25">
      <c r="A15711" t="s">
        <v>5310</v>
      </c>
      <c r="B15711">
        <v>2062168</v>
      </c>
      <c r="C15711">
        <v>1920413</v>
      </c>
      <c r="D15711">
        <v>559</v>
      </c>
      <c r="E15711">
        <v>391</v>
      </c>
      <c r="F15711" t="s">
        <v>3036</v>
      </c>
      <c r="G15711" t="s">
        <v>3035</v>
      </c>
      <c r="H15711" t="s">
        <v>3037</v>
      </c>
      <c r="I15711" t="s">
        <v>3037</v>
      </c>
      <c r="J15711" t="s">
        <v>3036</v>
      </c>
      <c r="K15711" t="s">
        <v>3038</v>
      </c>
      <c r="L15711" t="s">
        <v>13766</v>
      </c>
      <c r="M15711" t="s">
        <v>13767</v>
      </c>
      <c r="N15711">
        <v>631705673</v>
      </c>
      <c r="O15711">
        <v>631705673</v>
      </c>
      <c r="P15711" s="1" t="s">
        <v>13740</v>
      </c>
      <c r="Q15711" s="1" t="s">
        <v>13740</v>
      </c>
      <c r="R15711">
        <v>831147</v>
      </c>
      <c r="S15711">
        <v>831147</v>
      </c>
      <c r="T15711" s="2" t="s">
        <v>5311</v>
      </c>
      <c r="U15711" s="2" t="s">
        <v>5311</v>
      </c>
      <c r="V15711" s="2">
        <v>45323</v>
      </c>
      <c r="W15711" s="2">
        <v>45314</v>
      </c>
    </row>
    <row r="15712" spans="1:23" x14ac:dyDescent="0.25">
      <c r="A15712" t="s">
        <v>5312</v>
      </c>
      <c r="B15712">
        <v>2062665</v>
      </c>
      <c r="C15712">
        <v>1920940</v>
      </c>
      <c r="D15712">
        <v>559</v>
      </c>
      <c r="E15712">
        <v>391</v>
      </c>
      <c r="F15712" t="s">
        <v>3036</v>
      </c>
      <c r="G15712" t="s">
        <v>3035</v>
      </c>
      <c r="H15712" t="s">
        <v>3037</v>
      </c>
      <c r="I15712" t="s">
        <v>3037</v>
      </c>
      <c r="J15712" t="s">
        <v>3036</v>
      </c>
      <c r="K15712" t="s">
        <v>3038</v>
      </c>
      <c r="L15712" t="s">
        <v>13766</v>
      </c>
      <c r="M15712" t="s">
        <v>13767</v>
      </c>
      <c r="N15712">
        <v>631724965</v>
      </c>
      <c r="O15712">
        <v>631724965</v>
      </c>
      <c r="P15712" s="1" t="s">
        <v>13744</v>
      </c>
      <c r="Q15712" s="1" t="s">
        <v>13744</v>
      </c>
      <c r="R15712">
        <v>831147</v>
      </c>
      <c r="S15712">
        <v>831147</v>
      </c>
      <c r="T15712" s="2" t="s">
        <v>5313</v>
      </c>
      <c r="U15712" s="2" t="s">
        <v>5313</v>
      </c>
      <c r="V15712" s="2">
        <v>45323</v>
      </c>
      <c r="W15712" s="2">
        <v>45314</v>
      </c>
    </row>
    <row r="15713" spans="1:23" x14ac:dyDescent="0.25">
      <c r="A15713" t="s">
        <v>5314</v>
      </c>
      <c r="B15713">
        <v>2067831</v>
      </c>
      <c r="C15713">
        <v>1925212</v>
      </c>
      <c r="D15713">
        <v>559</v>
      </c>
      <c r="E15713">
        <v>391</v>
      </c>
      <c r="F15713" t="s">
        <v>3036</v>
      </c>
      <c r="G15713" t="s">
        <v>3035</v>
      </c>
      <c r="H15713" t="s">
        <v>3037</v>
      </c>
      <c r="I15713" t="s">
        <v>3037</v>
      </c>
      <c r="J15713" t="s">
        <v>3036</v>
      </c>
      <c r="K15713" t="s">
        <v>3038</v>
      </c>
      <c r="L15713" t="s">
        <v>13766</v>
      </c>
      <c r="M15713" t="s">
        <v>13767</v>
      </c>
      <c r="N15713">
        <v>5011510840</v>
      </c>
      <c r="O15713">
        <v>5011510840</v>
      </c>
      <c r="P15713" s="1" t="s">
        <v>13745</v>
      </c>
      <c r="Q15713" s="1" t="s">
        <v>13745</v>
      </c>
      <c r="R15713">
        <v>831147</v>
      </c>
      <c r="S15713">
        <v>831147</v>
      </c>
      <c r="T15713" s="2" t="s">
        <v>5315</v>
      </c>
      <c r="U15713" s="2" t="s">
        <v>5315</v>
      </c>
      <c r="V15713" s="2">
        <v>45323</v>
      </c>
      <c r="W15713" s="2">
        <v>45314</v>
      </c>
    </row>
    <row r="15714" spans="1:23" x14ac:dyDescent="0.25">
      <c r="A15714" t="s">
        <v>5316</v>
      </c>
      <c r="B15714">
        <v>2063889</v>
      </c>
      <c r="C15714">
        <v>1922256</v>
      </c>
      <c r="D15714">
        <v>559</v>
      </c>
      <c r="E15714">
        <v>391</v>
      </c>
      <c r="F15714" t="s">
        <v>3036</v>
      </c>
      <c r="G15714" t="s">
        <v>3035</v>
      </c>
      <c r="H15714" t="s">
        <v>3037</v>
      </c>
      <c r="I15714" t="s">
        <v>3037</v>
      </c>
      <c r="J15714" t="s">
        <v>3036</v>
      </c>
      <c r="K15714" t="s">
        <v>3038</v>
      </c>
      <c r="L15714" t="s">
        <v>13766</v>
      </c>
      <c r="M15714" t="s">
        <v>13767</v>
      </c>
      <c r="N15714">
        <v>642204455</v>
      </c>
      <c r="O15714">
        <v>642204455</v>
      </c>
      <c r="P15714" s="1" t="s">
        <v>13732</v>
      </c>
      <c r="Q15714" s="1" t="s">
        <v>13732</v>
      </c>
      <c r="R15714">
        <v>831147</v>
      </c>
      <c r="S15714">
        <v>831147</v>
      </c>
      <c r="T15714" s="2" t="s">
        <v>5317</v>
      </c>
      <c r="U15714" s="2" t="s">
        <v>5317</v>
      </c>
      <c r="V15714" s="2">
        <v>45323</v>
      </c>
      <c r="W15714" s="2">
        <v>45314</v>
      </c>
    </row>
    <row r="15715" spans="1:23" x14ac:dyDescent="0.25">
      <c r="A15715" t="s">
        <v>5318</v>
      </c>
      <c r="B15715">
        <v>2067557</v>
      </c>
      <c r="C15715">
        <v>1924898</v>
      </c>
      <c r="D15715">
        <v>559</v>
      </c>
      <c r="E15715">
        <v>391</v>
      </c>
      <c r="F15715" t="s">
        <v>3036</v>
      </c>
      <c r="G15715" t="s">
        <v>3035</v>
      </c>
      <c r="H15715" t="s">
        <v>3037</v>
      </c>
      <c r="I15715" t="s">
        <v>3037</v>
      </c>
      <c r="J15715" t="s">
        <v>3036</v>
      </c>
      <c r="K15715" t="s">
        <v>3038</v>
      </c>
      <c r="L15715" t="s">
        <v>13766</v>
      </c>
      <c r="M15715" t="s">
        <v>13767</v>
      </c>
      <c r="N15715">
        <v>5116063575</v>
      </c>
      <c r="O15715">
        <v>5116063575</v>
      </c>
      <c r="P15715" s="1" t="s">
        <v>13742</v>
      </c>
      <c r="Q15715" s="1" t="s">
        <v>13742</v>
      </c>
      <c r="R15715">
        <v>831147</v>
      </c>
      <c r="S15715">
        <v>831147</v>
      </c>
      <c r="T15715" s="2" t="s">
        <v>5319</v>
      </c>
      <c r="U15715" s="2" t="s">
        <v>5319</v>
      </c>
      <c r="V15715" s="2">
        <v>45323</v>
      </c>
      <c r="W15715" s="2">
        <v>45314</v>
      </c>
    </row>
    <row r="15716" spans="1:23" x14ac:dyDescent="0.25">
      <c r="A15716" t="s">
        <v>5320</v>
      </c>
      <c r="B15716">
        <v>2067313</v>
      </c>
      <c r="C15716">
        <v>1924637</v>
      </c>
      <c r="D15716">
        <v>559</v>
      </c>
      <c r="E15716">
        <v>391</v>
      </c>
      <c r="F15716" t="s">
        <v>3036</v>
      </c>
      <c r="G15716" t="s">
        <v>3035</v>
      </c>
      <c r="H15716" t="s">
        <v>3037</v>
      </c>
      <c r="I15716" t="s">
        <v>3037</v>
      </c>
      <c r="J15716" t="s">
        <v>3036</v>
      </c>
      <c r="K15716" t="s">
        <v>3038</v>
      </c>
      <c r="L15716" t="s">
        <v>13766</v>
      </c>
      <c r="M15716" t="s">
        <v>13767</v>
      </c>
      <c r="N15716">
        <v>5116064311</v>
      </c>
      <c r="O15716">
        <v>5116064311</v>
      </c>
      <c r="P15716" s="1" t="s">
        <v>13742</v>
      </c>
      <c r="Q15716" s="1" t="s">
        <v>13742</v>
      </c>
      <c r="R15716">
        <v>831147</v>
      </c>
      <c r="S15716">
        <v>831147</v>
      </c>
      <c r="T15716" s="2" t="s">
        <v>5321</v>
      </c>
      <c r="U15716" s="2" t="s">
        <v>5321</v>
      </c>
      <c r="V15716" s="2">
        <v>45323</v>
      </c>
      <c r="W15716" s="2">
        <v>45314</v>
      </c>
    </row>
    <row r="15717" spans="1:23" x14ac:dyDescent="0.25">
      <c r="A15717" t="s">
        <v>5322</v>
      </c>
      <c r="B15717">
        <v>2068243</v>
      </c>
      <c r="C15717">
        <v>1925690</v>
      </c>
      <c r="D15717">
        <v>559</v>
      </c>
      <c r="E15717">
        <v>391</v>
      </c>
      <c r="F15717" t="s">
        <v>3036</v>
      </c>
      <c r="G15717" t="s">
        <v>3035</v>
      </c>
      <c r="H15717" t="s">
        <v>3037</v>
      </c>
      <c r="I15717" t="s">
        <v>3037</v>
      </c>
      <c r="J15717" t="s">
        <v>3036</v>
      </c>
      <c r="K15717" t="s">
        <v>3038</v>
      </c>
      <c r="L15717" t="s">
        <v>13766</v>
      </c>
      <c r="M15717" t="s">
        <v>13767</v>
      </c>
      <c r="N15717">
        <v>5131484122</v>
      </c>
      <c r="O15717">
        <v>5131484122</v>
      </c>
      <c r="P15717" s="1" t="s">
        <v>13735</v>
      </c>
      <c r="Q15717" s="1" t="s">
        <v>13735</v>
      </c>
      <c r="R15717">
        <v>831147</v>
      </c>
      <c r="S15717">
        <v>831147</v>
      </c>
      <c r="T15717" s="2" t="s">
        <v>5323</v>
      </c>
      <c r="U15717" s="2" t="s">
        <v>5323</v>
      </c>
      <c r="V15717" s="2">
        <v>45323</v>
      </c>
      <c r="W15717" s="2">
        <v>45314</v>
      </c>
    </row>
    <row r="15718" spans="1:23" x14ac:dyDescent="0.25">
      <c r="A15718" t="s">
        <v>5324</v>
      </c>
      <c r="B15718">
        <v>2063046</v>
      </c>
      <c r="C15718">
        <v>1921361</v>
      </c>
      <c r="D15718">
        <v>559</v>
      </c>
      <c r="E15718">
        <v>391</v>
      </c>
      <c r="F15718" t="s">
        <v>3036</v>
      </c>
      <c r="G15718" t="s">
        <v>3035</v>
      </c>
      <c r="H15718" t="s">
        <v>3037</v>
      </c>
      <c r="I15718" t="s">
        <v>3037</v>
      </c>
      <c r="J15718" t="s">
        <v>3036</v>
      </c>
      <c r="K15718" t="s">
        <v>3038</v>
      </c>
      <c r="L15718" t="s">
        <v>13766</v>
      </c>
      <c r="M15718" t="s">
        <v>13767</v>
      </c>
      <c r="N15718">
        <v>642214568</v>
      </c>
      <c r="O15718">
        <v>642214568</v>
      </c>
      <c r="P15718" s="1" t="s">
        <v>13732</v>
      </c>
      <c r="Q15718" s="1" t="s">
        <v>13732</v>
      </c>
      <c r="R15718">
        <v>831147</v>
      </c>
      <c r="S15718">
        <v>831147</v>
      </c>
      <c r="T15718" s="2" t="s">
        <v>5325</v>
      </c>
      <c r="U15718" s="2" t="s">
        <v>5325</v>
      </c>
      <c r="V15718" s="2">
        <v>45323</v>
      </c>
      <c r="W15718" s="2">
        <v>45314</v>
      </c>
    </row>
    <row r="15719" spans="1:23" x14ac:dyDescent="0.25">
      <c r="A15719" t="s">
        <v>5326</v>
      </c>
      <c r="B15719">
        <v>2063734</v>
      </c>
      <c r="C15719">
        <v>1922037</v>
      </c>
      <c r="D15719">
        <v>559</v>
      </c>
      <c r="E15719">
        <v>391</v>
      </c>
      <c r="F15719" t="s">
        <v>3036</v>
      </c>
      <c r="G15719" t="s">
        <v>3035</v>
      </c>
      <c r="H15719" t="s">
        <v>3037</v>
      </c>
      <c r="I15719" t="s">
        <v>3037</v>
      </c>
      <c r="J15719" t="s">
        <v>3036</v>
      </c>
      <c r="K15719" t="s">
        <v>3038</v>
      </c>
      <c r="L15719" t="s">
        <v>13766</v>
      </c>
      <c r="M15719" t="s">
        <v>13767</v>
      </c>
      <c r="N15719">
        <v>642203470</v>
      </c>
      <c r="O15719">
        <v>642203470</v>
      </c>
      <c r="P15719" s="1" t="s">
        <v>13732</v>
      </c>
      <c r="Q15719" s="1" t="s">
        <v>13732</v>
      </c>
      <c r="R15719">
        <v>831147</v>
      </c>
      <c r="S15719">
        <v>831147</v>
      </c>
      <c r="T15719" s="2" t="s">
        <v>5327</v>
      </c>
      <c r="U15719" s="2" t="s">
        <v>5327</v>
      </c>
      <c r="V15719" s="2">
        <v>45323</v>
      </c>
      <c r="W15719" s="2">
        <v>45314</v>
      </c>
    </row>
    <row r="15720" spans="1:23" x14ac:dyDescent="0.25">
      <c r="A15720" t="s">
        <v>5328</v>
      </c>
      <c r="B15720">
        <v>2062800</v>
      </c>
      <c r="C15720">
        <v>1921097</v>
      </c>
      <c r="D15720">
        <v>559</v>
      </c>
      <c r="E15720">
        <v>391</v>
      </c>
      <c r="F15720" t="s">
        <v>3036</v>
      </c>
      <c r="G15720" t="s">
        <v>3035</v>
      </c>
      <c r="H15720" t="s">
        <v>3037</v>
      </c>
      <c r="I15720" t="s">
        <v>3037</v>
      </c>
      <c r="J15720" t="s">
        <v>3036</v>
      </c>
      <c r="K15720" t="s">
        <v>3038</v>
      </c>
      <c r="L15720" t="s">
        <v>13766</v>
      </c>
      <c r="M15720" t="s">
        <v>13767</v>
      </c>
      <c r="N15720">
        <v>631703768</v>
      </c>
      <c r="O15720">
        <v>631703768</v>
      </c>
      <c r="P15720" s="1" t="s">
        <v>13740</v>
      </c>
      <c r="Q15720" s="1" t="s">
        <v>13740</v>
      </c>
      <c r="R15720">
        <v>831147</v>
      </c>
      <c r="S15720">
        <v>831147</v>
      </c>
      <c r="T15720" s="2" t="s">
        <v>5329</v>
      </c>
      <c r="U15720" s="2" t="s">
        <v>5329</v>
      </c>
      <c r="V15720" s="2">
        <v>45323</v>
      </c>
      <c r="W15720" s="2">
        <v>45314</v>
      </c>
    </row>
    <row r="15721" spans="1:23" x14ac:dyDescent="0.25">
      <c r="A15721" t="s">
        <v>5330</v>
      </c>
      <c r="B15721">
        <v>2061252</v>
      </c>
      <c r="C15721">
        <v>1919512</v>
      </c>
      <c r="D15721">
        <v>559</v>
      </c>
      <c r="E15721">
        <v>391</v>
      </c>
      <c r="F15721" t="s">
        <v>3036</v>
      </c>
      <c r="G15721" t="s">
        <v>3035</v>
      </c>
      <c r="H15721" t="s">
        <v>3037</v>
      </c>
      <c r="I15721" t="s">
        <v>3037</v>
      </c>
      <c r="J15721" t="s">
        <v>3036</v>
      </c>
      <c r="K15721" t="s">
        <v>3038</v>
      </c>
      <c r="L15721" t="s">
        <v>13766</v>
      </c>
      <c r="M15721" t="s">
        <v>13767</v>
      </c>
      <c r="N15721">
        <v>792251456</v>
      </c>
      <c r="O15721">
        <v>792251456</v>
      </c>
      <c r="P15721" s="1" t="s">
        <v>13736</v>
      </c>
      <c r="Q15721" s="1" t="s">
        <v>13736</v>
      </c>
      <c r="R15721">
        <v>831147</v>
      </c>
      <c r="S15721">
        <v>831147</v>
      </c>
      <c r="T15721" s="2" t="s">
        <v>5331</v>
      </c>
      <c r="U15721" s="2" t="s">
        <v>5331</v>
      </c>
      <c r="V15721" s="2">
        <v>45323</v>
      </c>
      <c r="W15721" s="2">
        <v>45314</v>
      </c>
    </row>
    <row r="15722" spans="1:23" x14ac:dyDescent="0.25">
      <c r="A15722" t="s">
        <v>5332</v>
      </c>
      <c r="B15722">
        <v>2061320</v>
      </c>
      <c r="C15722">
        <v>1919580</v>
      </c>
      <c r="D15722">
        <v>559</v>
      </c>
      <c r="E15722">
        <v>391</v>
      </c>
      <c r="F15722" t="s">
        <v>3036</v>
      </c>
      <c r="G15722" t="s">
        <v>3035</v>
      </c>
      <c r="H15722" t="s">
        <v>3037</v>
      </c>
      <c r="I15722" t="s">
        <v>3037</v>
      </c>
      <c r="J15722" t="s">
        <v>3036</v>
      </c>
      <c r="K15722" t="s">
        <v>3038</v>
      </c>
      <c r="L15722" t="s">
        <v>13766</v>
      </c>
      <c r="M15722" t="s">
        <v>13767</v>
      </c>
      <c r="N15722">
        <v>631715400</v>
      </c>
      <c r="O15722">
        <v>631715400</v>
      </c>
      <c r="P15722" s="1" t="s">
        <v>13740</v>
      </c>
      <c r="Q15722" s="1" t="s">
        <v>13740</v>
      </c>
      <c r="R15722">
        <v>831147</v>
      </c>
      <c r="S15722">
        <v>831147</v>
      </c>
      <c r="T15722" s="2" t="s">
        <v>5333</v>
      </c>
      <c r="U15722" s="2" t="s">
        <v>5333</v>
      </c>
      <c r="V15722" s="2">
        <v>45323</v>
      </c>
      <c r="W15722" s="2">
        <v>45314</v>
      </c>
    </row>
    <row r="15723" spans="1:23" x14ac:dyDescent="0.25">
      <c r="A15723" t="s">
        <v>5334</v>
      </c>
      <c r="B15723">
        <v>2061144</v>
      </c>
      <c r="C15723">
        <v>1919407</v>
      </c>
      <c r="D15723">
        <v>559</v>
      </c>
      <c r="E15723">
        <v>391</v>
      </c>
      <c r="F15723" t="s">
        <v>3036</v>
      </c>
      <c r="G15723" t="s">
        <v>3035</v>
      </c>
      <c r="H15723" t="s">
        <v>3037</v>
      </c>
      <c r="I15723" t="s">
        <v>3037</v>
      </c>
      <c r="J15723" t="s">
        <v>3036</v>
      </c>
      <c r="K15723" t="s">
        <v>3038</v>
      </c>
      <c r="L15723" t="s">
        <v>13766</v>
      </c>
      <c r="M15723" t="s">
        <v>13767</v>
      </c>
      <c r="N15723">
        <v>491647980</v>
      </c>
      <c r="O15723">
        <v>491647980</v>
      </c>
      <c r="P15723" s="1" t="s">
        <v>13733</v>
      </c>
      <c r="Q15723" s="1" t="s">
        <v>13733</v>
      </c>
      <c r="R15723">
        <v>831147</v>
      </c>
      <c r="S15723">
        <v>831147</v>
      </c>
      <c r="T15723" s="2" t="s">
        <v>5335</v>
      </c>
      <c r="U15723" s="2" t="s">
        <v>5335</v>
      </c>
      <c r="V15723" s="2">
        <v>45323</v>
      </c>
      <c r="W15723" s="2">
        <v>45314</v>
      </c>
    </row>
    <row r="15724" spans="1:23" x14ac:dyDescent="0.25">
      <c r="A15724" t="s">
        <v>5336</v>
      </c>
      <c r="B15724">
        <v>2061342</v>
      </c>
      <c r="C15724">
        <v>1919610</v>
      </c>
      <c r="D15724">
        <v>559</v>
      </c>
      <c r="E15724">
        <v>391</v>
      </c>
      <c r="F15724" t="s">
        <v>3036</v>
      </c>
      <c r="G15724" t="s">
        <v>3035</v>
      </c>
      <c r="H15724" t="s">
        <v>3037</v>
      </c>
      <c r="I15724" t="s">
        <v>3037</v>
      </c>
      <c r="J15724" t="s">
        <v>3036</v>
      </c>
      <c r="K15724" t="s">
        <v>3038</v>
      </c>
      <c r="L15724" t="s">
        <v>13766</v>
      </c>
      <c r="M15724" t="s">
        <v>13767</v>
      </c>
      <c r="N15724">
        <v>792251487</v>
      </c>
      <c r="O15724">
        <v>792251487</v>
      </c>
      <c r="P15724" s="1" t="s">
        <v>13736</v>
      </c>
      <c r="Q15724" s="1" t="s">
        <v>13736</v>
      </c>
      <c r="R15724">
        <v>831147</v>
      </c>
      <c r="S15724">
        <v>831147</v>
      </c>
      <c r="T15724" s="2" t="s">
        <v>5337</v>
      </c>
      <c r="U15724" s="2" t="s">
        <v>5337</v>
      </c>
      <c r="V15724" s="2">
        <v>45323</v>
      </c>
      <c r="W15724" s="2">
        <v>45314</v>
      </c>
    </row>
    <row r="15725" spans="1:23" x14ac:dyDescent="0.25">
      <c r="A15725" t="s">
        <v>5338</v>
      </c>
      <c r="B15725">
        <v>2066853</v>
      </c>
      <c r="C15725">
        <v>1924121</v>
      </c>
      <c r="D15725">
        <v>559</v>
      </c>
      <c r="E15725">
        <v>391</v>
      </c>
      <c r="F15725" t="s">
        <v>3036</v>
      </c>
      <c r="G15725" t="s">
        <v>3035</v>
      </c>
      <c r="H15725" t="s">
        <v>3037</v>
      </c>
      <c r="I15725" t="s">
        <v>3037</v>
      </c>
      <c r="J15725" t="s">
        <v>3036</v>
      </c>
      <c r="K15725" t="s">
        <v>3038</v>
      </c>
      <c r="L15725" t="s">
        <v>13766</v>
      </c>
      <c r="M15725" t="s">
        <v>13767</v>
      </c>
      <c r="N15725">
        <v>5001347935</v>
      </c>
      <c r="O15725">
        <v>5001347935</v>
      </c>
      <c r="P15725" s="1" t="s">
        <v>13743</v>
      </c>
      <c r="Q15725" s="1" t="s">
        <v>13743</v>
      </c>
      <c r="R15725">
        <v>831147</v>
      </c>
      <c r="S15725">
        <v>831147</v>
      </c>
      <c r="T15725" s="2" t="s">
        <v>5339</v>
      </c>
      <c r="U15725" s="2" t="s">
        <v>5339</v>
      </c>
      <c r="V15725" s="2">
        <v>45323</v>
      </c>
      <c r="W15725" s="2">
        <v>45314</v>
      </c>
    </row>
    <row r="15726" spans="1:23" x14ac:dyDescent="0.25">
      <c r="A15726" t="s">
        <v>5340</v>
      </c>
      <c r="B15726">
        <v>2066228</v>
      </c>
      <c r="C15726">
        <v>1923381</v>
      </c>
      <c r="D15726">
        <v>559</v>
      </c>
      <c r="E15726">
        <v>391</v>
      </c>
      <c r="F15726" t="s">
        <v>3036</v>
      </c>
      <c r="G15726" t="s">
        <v>3035</v>
      </c>
      <c r="H15726" t="s">
        <v>3037</v>
      </c>
      <c r="I15726" t="s">
        <v>3037</v>
      </c>
      <c r="J15726" t="s">
        <v>3036</v>
      </c>
      <c r="K15726" t="s">
        <v>3038</v>
      </c>
      <c r="L15726" t="s">
        <v>13766</v>
      </c>
      <c r="M15726" t="s">
        <v>13767</v>
      </c>
      <c r="N15726">
        <v>184907505</v>
      </c>
      <c r="O15726">
        <v>184907505</v>
      </c>
      <c r="P15726" s="1" t="s">
        <v>13734</v>
      </c>
      <c r="Q15726" s="1" t="s">
        <v>13734</v>
      </c>
      <c r="R15726">
        <v>831147</v>
      </c>
      <c r="S15726">
        <v>831147</v>
      </c>
      <c r="T15726" s="2" t="s">
        <v>5341</v>
      </c>
      <c r="U15726" s="2" t="s">
        <v>5341</v>
      </c>
      <c r="V15726" s="2">
        <v>45323</v>
      </c>
      <c r="W15726" s="2">
        <v>45314</v>
      </c>
    </row>
    <row r="15727" spans="1:23" x14ac:dyDescent="0.25">
      <c r="A15727" t="s">
        <v>5342</v>
      </c>
      <c r="B15727">
        <v>2062782</v>
      </c>
      <c r="C15727">
        <v>1921078</v>
      </c>
      <c r="D15727">
        <v>559</v>
      </c>
      <c r="E15727">
        <v>391</v>
      </c>
      <c r="F15727" t="s">
        <v>3036</v>
      </c>
      <c r="G15727" t="s">
        <v>3035</v>
      </c>
      <c r="H15727" t="s">
        <v>3037</v>
      </c>
      <c r="I15727" t="s">
        <v>3037</v>
      </c>
      <c r="J15727" t="s">
        <v>3036</v>
      </c>
      <c r="K15727" t="s">
        <v>3038</v>
      </c>
      <c r="L15727" t="s">
        <v>13766</v>
      </c>
      <c r="M15727" t="s">
        <v>13767</v>
      </c>
      <c r="N15727">
        <v>631703798</v>
      </c>
      <c r="O15727">
        <v>631703798</v>
      </c>
      <c r="P15727" s="1" t="s">
        <v>13740</v>
      </c>
      <c r="Q15727" s="1" t="s">
        <v>13740</v>
      </c>
      <c r="R15727">
        <v>831147</v>
      </c>
      <c r="S15727">
        <v>831147</v>
      </c>
      <c r="T15727" s="2" t="s">
        <v>5343</v>
      </c>
      <c r="U15727" s="2" t="s">
        <v>5343</v>
      </c>
      <c r="V15727" s="2">
        <v>45323</v>
      </c>
      <c r="W15727" s="2">
        <v>45314</v>
      </c>
    </row>
    <row r="15728" spans="1:23" x14ac:dyDescent="0.25">
      <c r="A15728" t="s">
        <v>5344</v>
      </c>
      <c r="B15728">
        <v>2062987</v>
      </c>
      <c r="C15728">
        <v>1921311</v>
      </c>
      <c r="D15728">
        <v>559</v>
      </c>
      <c r="E15728">
        <v>391</v>
      </c>
      <c r="F15728" t="s">
        <v>3036</v>
      </c>
      <c r="G15728" t="s">
        <v>3035</v>
      </c>
      <c r="H15728" t="s">
        <v>3037</v>
      </c>
      <c r="I15728" t="s">
        <v>3037</v>
      </c>
      <c r="J15728" t="s">
        <v>3036</v>
      </c>
      <c r="K15728" t="s">
        <v>3038</v>
      </c>
      <c r="L15728" t="s">
        <v>13766</v>
      </c>
      <c r="M15728" t="s">
        <v>13767</v>
      </c>
      <c r="N15728">
        <v>642216058</v>
      </c>
      <c r="O15728">
        <v>642216058</v>
      </c>
      <c r="P15728" s="1" t="s">
        <v>13732</v>
      </c>
      <c r="Q15728" s="1" t="s">
        <v>13732</v>
      </c>
      <c r="R15728">
        <v>831147</v>
      </c>
      <c r="S15728">
        <v>831147</v>
      </c>
      <c r="T15728" s="2" t="s">
        <v>5345</v>
      </c>
      <c r="U15728" s="2" t="s">
        <v>5345</v>
      </c>
      <c r="V15728" s="2">
        <v>45323</v>
      </c>
      <c r="W15728" s="2">
        <v>45314</v>
      </c>
    </row>
    <row r="15729" spans="1:23" x14ac:dyDescent="0.25">
      <c r="A15729" t="s">
        <v>5346</v>
      </c>
      <c r="B15729">
        <v>2061944</v>
      </c>
      <c r="C15729">
        <v>1920211</v>
      </c>
      <c r="D15729">
        <v>559</v>
      </c>
      <c r="E15729">
        <v>391</v>
      </c>
      <c r="F15729" t="s">
        <v>3036</v>
      </c>
      <c r="G15729" t="s">
        <v>3035</v>
      </c>
      <c r="H15729" t="s">
        <v>3037</v>
      </c>
      <c r="I15729" t="s">
        <v>3037</v>
      </c>
      <c r="J15729" t="s">
        <v>3036</v>
      </c>
      <c r="K15729" t="s">
        <v>3038</v>
      </c>
      <c r="L15729" t="s">
        <v>13766</v>
      </c>
      <c r="M15729" t="s">
        <v>13767</v>
      </c>
      <c r="N15729">
        <v>491644369</v>
      </c>
      <c r="O15729">
        <v>491644369</v>
      </c>
      <c r="P15729" s="1" t="s">
        <v>13733</v>
      </c>
      <c r="Q15729" s="1" t="s">
        <v>13733</v>
      </c>
      <c r="R15729">
        <v>831147</v>
      </c>
      <c r="S15729">
        <v>831147</v>
      </c>
      <c r="T15729" s="2" t="s">
        <v>5347</v>
      </c>
      <c r="U15729" s="2" t="s">
        <v>5347</v>
      </c>
      <c r="V15729" s="2">
        <v>45323</v>
      </c>
      <c r="W15729" s="2">
        <v>45314</v>
      </c>
    </row>
    <row r="15730" spans="1:23" x14ac:dyDescent="0.25">
      <c r="A15730" t="s">
        <v>5348</v>
      </c>
      <c r="B15730">
        <v>2068412</v>
      </c>
      <c r="C15730">
        <v>1956542</v>
      </c>
      <c r="D15730">
        <v>559</v>
      </c>
      <c r="E15730">
        <v>391</v>
      </c>
      <c r="F15730" t="s">
        <v>3036</v>
      </c>
      <c r="G15730" t="s">
        <v>3035</v>
      </c>
      <c r="H15730" t="s">
        <v>3037</v>
      </c>
      <c r="I15730" t="s">
        <v>3037</v>
      </c>
      <c r="J15730" t="s">
        <v>3036</v>
      </c>
      <c r="K15730" t="s">
        <v>3038</v>
      </c>
      <c r="L15730" t="s">
        <v>13766</v>
      </c>
      <c r="M15730" t="s">
        <v>13767</v>
      </c>
      <c r="N15730">
        <v>5131484510</v>
      </c>
      <c r="O15730">
        <v>5131484510</v>
      </c>
      <c r="P15730" s="1" t="s">
        <v>13735</v>
      </c>
      <c r="Q15730" s="1" t="s">
        <v>13735</v>
      </c>
      <c r="R15730">
        <v>831147</v>
      </c>
      <c r="S15730">
        <v>831147</v>
      </c>
      <c r="T15730" s="2" t="s">
        <v>5349</v>
      </c>
      <c r="U15730" s="2" t="s">
        <v>5349</v>
      </c>
      <c r="V15730" s="2">
        <v>45323</v>
      </c>
      <c r="W15730" s="2">
        <v>45314</v>
      </c>
    </row>
    <row r="15731" spans="1:23" x14ac:dyDescent="0.25">
      <c r="A15731" t="s">
        <v>5350</v>
      </c>
      <c r="B15731">
        <v>2066634</v>
      </c>
      <c r="C15731">
        <v>1923884</v>
      </c>
      <c r="D15731">
        <v>559</v>
      </c>
      <c r="E15731">
        <v>391</v>
      </c>
      <c r="F15731" t="s">
        <v>3036</v>
      </c>
      <c r="G15731" t="s">
        <v>3035</v>
      </c>
      <c r="H15731" t="s">
        <v>3037</v>
      </c>
      <c r="I15731" t="s">
        <v>3037</v>
      </c>
      <c r="J15731" t="s">
        <v>3036</v>
      </c>
      <c r="K15731" t="s">
        <v>3038</v>
      </c>
      <c r="L15731" t="s">
        <v>13766</v>
      </c>
      <c r="M15731" t="s">
        <v>13767</v>
      </c>
      <c r="N15731">
        <v>5010361957</v>
      </c>
      <c r="O15731">
        <v>5010361957</v>
      </c>
      <c r="P15731" s="1" t="s">
        <v>13737</v>
      </c>
      <c r="Q15731" s="1" t="s">
        <v>13737</v>
      </c>
      <c r="R15731">
        <v>831147</v>
      </c>
      <c r="S15731">
        <v>831147</v>
      </c>
      <c r="T15731" s="2" t="s">
        <v>5351</v>
      </c>
      <c r="U15731" s="2" t="s">
        <v>5351</v>
      </c>
      <c r="V15731" s="2">
        <v>45323</v>
      </c>
      <c r="W15731" s="2">
        <v>45314</v>
      </c>
    </row>
    <row r="15732" spans="1:23" x14ac:dyDescent="0.25">
      <c r="A15732" t="s">
        <v>5352</v>
      </c>
      <c r="B15732">
        <v>2066445</v>
      </c>
      <c r="C15732">
        <v>1923641</v>
      </c>
      <c r="D15732">
        <v>559</v>
      </c>
      <c r="E15732">
        <v>391</v>
      </c>
      <c r="F15732" t="s">
        <v>3036</v>
      </c>
      <c r="G15732" t="s">
        <v>3035</v>
      </c>
      <c r="H15732" t="s">
        <v>3037</v>
      </c>
      <c r="I15732" t="s">
        <v>3037</v>
      </c>
      <c r="J15732" t="s">
        <v>3036</v>
      </c>
      <c r="K15732" t="s">
        <v>3038</v>
      </c>
      <c r="L15732" t="s">
        <v>13766</v>
      </c>
      <c r="M15732" t="s">
        <v>13767</v>
      </c>
      <c r="N15732">
        <v>5010360557</v>
      </c>
      <c r="O15732">
        <v>5010360557</v>
      </c>
      <c r="P15732" s="1" t="s">
        <v>13737</v>
      </c>
      <c r="Q15732" s="1" t="s">
        <v>13737</v>
      </c>
      <c r="R15732">
        <v>831147</v>
      </c>
      <c r="S15732">
        <v>831147</v>
      </c>
      <c r="T15732" s="2" t="s">
        <v>5353</v>
      </c>
      <c r="U15732" s="2" t="s">
        <v>5353</v>
      </c>
      <c r="V15732" s="2">
        <v>45323</v>
      </c>
      <c r="W15732" s="2">
        <v>45314</v>
      </c>
    </row>
    <row r="15733" spans="1:23" x14ac:dyDescent="0.25">
      <c r="A15733" t="s">
        <v>5354</v>
      </c>
      <c r="B15733">
        <v>2063142</v>
      </c>
      <c r="C15733">
        <v>1921451</v>
      </c>
      <c r="D15733">
        <v>559</v>
      </c>
      <c r="E15733">
        <v>391</v>
      </c>
      <c r="F15733" t="s">
        <v>3036</v>
      </c>
      <c r="G15733" t="s">
        <v>3035</v>
      </c>
      <c r="H15733" t="s">
        <v>3037</v>
      </c>
      <c r="I15733" t="s">
        <v>3037</v>
      </c>
      <c r="J15733" t="s">
        <v>3036</v>
      </c>
      <c r="K15733" t="s">
        <v>3038</v>
      </c>
      <c r="L15733" t="s">
        <v>13766</v>
      </c>
      <c r="M15733" t="s">
        <v>13767</v>
      </c>
      <c r="N15733">
        <v>243162670</v>
      </c>
      <c r="O15733">
        <v>243162670</v>
      </c>
      <c r="P15733" s="1" t="s">
        <v>13732</v>
      </c>
      <c r="Q15733" s="1" t="s">
        <v>13732</v>
      </c>
      <c r="R15733">
        <v>831147</v>
      </c>
      <c r="S15733">
        <v>831147</v>
      </c>
      <c r="T15733" s="2" t="s">
        <v>5355</v>
      </c>
      <c r="U15733" s="2" t="s">
        <v>5355</v>
      </c>
      <c r="V15733" s="2">
        <v>45323</v>
      </c>
      <c r="W15733" s="2">
        <v>45314</v>
      </c>
    </row>
    <row r="15734" spans="1:23" x14ac:dyDescent="0.25">
      <c r="A15734" t="s">
        <v>5356</v>
      </c>
      <c r="B15734">
        <v>2067842</v>
      </c>
      <c r="C15734">
        <v>1925227</v>
      </c>
      <c r="D15734">
        <v>559</v>
      </c>
      <c r="E15734">
        <v>391</v>
      </c>
      <c r="F15734" t="s">
        <v>3036</v>
      </c>
      <c r="G15734" t="s">
        <v>3035</v>
      </c>
      <c r="H15734" t="s">
        <v>3037</v>
      </c>
      <c r="I15734" t="s">
        <v>3037</v>
      </c>
      <c r="J15734" t="s">
        <v>3036</v>
      </c>
      <c r="K15734" t="s">
        <v>3038</v>
      </c>
      <c r="L15734" t="s">
        <v>13766</v>
      </c>
      <c r="M15734" t="s">
        <v>13767</v>
      </c>
      <c r="N15734">
        <v>5011510863</v>
      </c>
      <c r="O15734">
        <v>5011510863</v>
      </c>
      <c r="P15734" s="1" t="s">
        <v>13745</v>
      </c>
      <c r="Q15734" s="1" t="s">
        <v>13745</v>
      </c>
      <c r="R15734">
        <v>831147</v>
      </c>
      <c r="S15734">
        <v>831147</v>
      </c>
      <c r="T15734" s="2" t="s">
        <v>5357</v>
      </c>
      <c r="U15734" s="2" t="s">
        <v>5357</v>
      </c>
      <c r="V15734" s="2">
        <v>45323</v>
      </c>
      <c r="W15734" s="2">
        <v>45314</v>
      </c>
    </row>
    <row r="15735" spans="1:23" x14ac:dyDescent="0.25">
      <c r="A15735" t="s">
        <v>5358</v>
      </c>
      <c r="B15735">
        <v>2067618</v>
      </c>
      <c r="C15735">
        <v>1924970</v>
      </c>
      <c r="D15735">
        <v>559</v>
      </c>
      <c r="E15735">
        <v>391</v>
      </c>
      <c r="F15735" t="s">
        <v>3036</v>
      </c>
      <c r="G15735" t="s">
        <v>3035</v>
      </c>
      <c r="H15735" t="s">
        <v>3037</v>
      </c>
      <c r="I15735" t="s">
        <v>3037</v>
      </c>
      <c r="J15735" t="s">
        <v>3036</v>
      </c>
      <c r="K15735" t="s">
        <v>3038</v>
      </c>
      <c r="L15735" t="s">
        <v>13766</v>
      </c>
      <c r="M15735" t="s">
        <v>13767</v>
      </c>
      <c r="N15735">
        <v>5130932180</v>
      </c>
      <c r="O15735">
        <v>5130932180</v>
      </c>
      <c r="P15735" s="1" t="s">
        <v>13729</v>
      </c>
      <c r="Q15735" s="1" t="s">
        <v>13729</v>
      </c>
      <c r="R15735">
        <v>831147</v>
      </c>
      <c r="S15735">
        <v>831147</v>
      </c>
      <c r="T15735" s="2" t="s">
        <v>5359</v>
      </c>
      <c r="U15735" s="2" t="s">
        <v>5359</v>
      </c>
      <c r="V15735" s="2">
        <v>45323</v>
      </c>
      <c r="W15735" s="2">
        <v>45314</v>
      </c>
    </row>
    <row r="15736" spans="1:23" x14ac:dyDescent="0.25">
      <c r="A15736" t="s">
        <v>5360</v>
      </c>
      <c r="B15736">
        <v>2063196</v>
      </c>
      <c r="C15736">
        <v>1921500</v>
      </c>
      <c r="D15736">
        <v>559</v>
      </c>
      <c r="E15736">
        <v>391</v>
      </c>
      <c r="F15736" t="s">
        <v>3036</v>
      </c>
      <c r="G15736" t="s">
        <v>3035</v>
      </c>
      <c r="H15736" t="s">
        <v>3037</v>
      </c>
      <c r="I15736" t="s">
        <v>3037</v>
      </c>
      <c r="J15736" t="s">
        <v>3036</v>
      </c>
      <c r="K15736" t="s">
        <v>3038</v>
      </c>
      <c r="L15736" t="s">
        <v>13766</v>
      </c>
      <c r="M15736" t="s">
        <v>13767</v>
      </c>
      <c r="N15736">
        <v>640875931</v>
      </c>
      <c r="O15736">
        <v>640875931</v>
      </c>
      <c r="P15736" s="1" t="s">
        <v>13746</v>
      </c>
      <c r="Q15736" s="1" t="s">
        <v>13746</v>
      </c>
      <c r="R15736">
        <v>831147</v>
      </c>
      <c r="S15736">
        <v>831147</v>
      </c>
      <c r="T15736" s="2" t="s">
        <v>5361</v>
      </c>
      <c r="U15736" s="2" t="s">
        <v>5361</v>
      </c>
      <c r="V15736" s="2">
        <v>45323</v>
      </c>
      <c r="W15736" s="2">
        <v>45314</v>
      </c>
    </row>
    <row r="15737" spans="1:23" x14ac:dyDescent="0.25">
      <c r="A15737" t="s">
        <v>5362</v>
      </c>
      <c r="B15737">
        <v>2067213</v>
      </c>
      <c r="C15737">
        <v>1924508</v>
      </c>
      <c r="D15737">
        <v>559</v>
      </c>
      <c r="E15737">
        <v>391</v>
      </c>
      <c r="F15737" t="s">
        <v>3036</v>
      </c>
      <c r="G15737" t="s">
        <v>3035</v>
      </c>
      <c r="H15737" t="s">
        <v>3037</v>
      </c>
      <c r="I15737" t="s">
        <v>3037</v>
      </c>
      <c r="J15737" t="s">
        <v>3036</v>
      </c>
      <c r="K15737" t="s">
        <v>3038</v>
      </c>
      <c r="L15737" t="s">
        <v>13766</v>
      </c>
      <c r="M15737" t="s">
        <v>13767</v>
      </c>
      <c r="N15737">
        <v>5011182738</v>
      </c>
      <c r="O15737">
        <v>5011182738</v>
      </c>
      <c r="P15737" s="1" t="s">
        <v>13745</v>
      </c>
      <c r="Q15737" s="1" t="s">
        <v>13745</v>
      </c>
      <c r="R15737">
        <v>831147</v>
      </c>
      <c r="S15737">
        <v>831147</v>
      </c>
      <c r="T15737" s="2" t="s">
        <v>5363</v>
      </c>
      <c r="U15737" s="2" t="s">
        <v>5363</v>
      </c>
      <c r="V15737" s="2">
        <v>45323</v>
      </c>
      <c r="W15737" s="2">
        <v>45314</v>
      </c>
    </row>
    <row r="15738" spans="1:23" x14ac:dyDescent="0.25">
      <c r="A15738" t="s">
        <v>5364</v>
      </c>
      <c r="B15738">
        <v>2061362</v>
      </c>
      <c r="C15738">
        <v>1919629</v>
      </c>
      <c r="D15738">
        <v>559</v>
      </c>
      <c r="E15738">
        <v>391</v>
      </c>
      <c r="F15738" t="s">
        <v>3036</v>
      </c>
      <c r="G15738" t="s">
        <v>3035</v>
      </c>
      <c r="H15738" t="s">
        <v>3037</v>
      </c>
      <c r="I15738" t="s">
        <v>3037</v>
      </c>
      <c r="J15738" t="s">
        <v>3036</v>
      </c>
      <c r="K15738" t="s">
        <v>3038</v>
      </c>
      <c r="L15738" t="s">
        <v>13766</v>
      </c>
      <c r="M15738" t="s">
        <v>13767</v>
      </c>
      <c r="N15738">
        <v>631715354</v>
      </c>
      <c r="O15738">
        <v>631715354</v>
      </c>
      <c r="P15738" s="1" t="s">
        <v>13740</v>
      </c>
      <c r="Q15738" s="1" t="s">
        <v>13740</v>
      </c>
      <c r="R15738">
        <v>831147</v>
      </c>
      <c r="S15738">
        <v>831147</v>
      </c>
      <c r="T15738" s="2" t="s">
        <v>5365</v>
      </c>
      <c r="U15738" s="2" t="s">
        <v>5365</v>
      </c>
      <c r="V15738" s="2">
        <v>45323</v>
      </c>
      <c r="W15738" s="2">
        <v>45314</v>
      </c>
    </row>
    <row r="15739" spans="1:23" x14ac:dyDescent="0.25">
      <c r="A15739" t="s">
        <v>5366</v>
      </c>
      <c r="B15739">
        <v>2062279</v>
      </c>
      <c r="C15739">
        <v>1920518</v>
      </c>
      <c r="D15739">
        <v>559</v>
      </c>
      <c r="E15739">
        <v>391</v>
      </c>
      <c r="F15739" t="s">
        <v>3036</v>
      </c>
      <c r="G15739" t="s">
        <v>3035</v>
      </c>
      <c r="H15739" t="s">
        <v>3037</v>
      </c>
      <c r="I15739" t="s">
        <v>3037</v>
      </c>
      <c r="J15739" t="s">
        <v>3036</v>
      </c>
      <c r="K15739" t="s">
        <v>3038</v>
      </c>
      <c r="L15739" t="s">
        <v>13766</v>
      </c>
      <c r="M15739" t="s">
        <v>13767</v>
      </c>
      <c r="N15739">
        <v>831903233</v>
      </c>
      <c r="O15739">
        <v>831903233</v>
      </c>
      <c r="P15739" s="1" t="s">
        <v>13740</v>
      </c>
      <c r="Q15739" s="1" t="s">
        <v>13740</v>
      </c>
      <c r="R15739">
        <v>831147</v>
      </c>
      <c r="S15739">
        <v>831147</v>
      </c>
      <c r="T15739" s="2" t="s">
        <v>5367</v>
      </c>
      <c r="U15739" s="2" t="s">
        <v>5367</v>
      </c>
      <c r="V15739" s="2">
        <v>45323</v>
      </c>
      <c r="W15739" s="2">
        <v>45314</v>
      </c>
    </row>
    <row r="15740" spans="1:23" x14ac:dyDescent="0.25">
      <c r="A15740" t="s">
        <v>5368</v>
      </c>
      <c r="B15740">
        <v>2063120</v>
      </c>
      <c r="C15740">
        <v>1921429</v>
      </c>
      <c r="D15740">
        <v>559</v>
      </c>
      <c r="E15740">
        <v>391</v>
      </c>
      <c r="F15740" t="s">
        <v>3036</v>
      </c>
      <c r="G15740" t="s">
        <v>3035</v>
      </c>
      <c r="H15740" t="s">
        <v>3037</v>
      </c>
      <c r="I15740" t="s">
        <v>3037</v>
      </c>
      <c r="J15740" t="s">
        <v>3036</v>
      </c>
      <c r="K15740" t="s">
        <v>3038</v>
      </c>
      <c r="L15740" t="s">
        <v>13766</v>
      </c>
      <c r="M15740" t="s">
        <v>13767</v>
      </c>
      <c r="N15740">
        <v>243162962</v>
      </c>
      <c r="O15740">
        <v>243162962</v>
      </c>
      <c r="P15740" s="1" t="s">
        <v>13732</v>
      </c>
      <c r="Q15740" s="1" t="s">
        <v>13732</v>
      </c>
      <c r="R15740">
        <v>831147</v>
      </c>
      <c r="S15740">
        <v>831147</v>
      </c>
      <c r="T15740" s="2" t="s">
        <v>5369</v>
      </c>
      <c r="U15740" s="2" t="s">
        <v>5369</v>
      </c>
      <c r="V15740" s="2">
        <v>45323</v>
      </c>
      <c r="W15740" s="2">
        <v>45314</v>
      </c>
    </row>
    <row r="15741" spans="1:23" x14ac:dyDescent="0.25">
      <c r="A15741" t="s">
        <v>5370</v>
      </c>
      <c r="B15741">
        <v>2066464</v>
      </c>
      <c r="C15741">
        <v>1923670</v>
      </c>
      <c r="D15741">
        <v>559</v>
      </c>
      <c r="E15741">
        <v>391</v>
      </c>
      <c r="F15741" t="s">
        <v>3036</v>
      </c>
      <c r="G15741" t="s">
        <v>3035</v>
      </c>
      <c r="H15741" t="s">
        <v>3037</v>
      </c>
      <c r="I15741" t="s">
        <v>3037</v>
      </c>
      <c r="J15741" t="s">
        <v>3036</v>
      </c>
      <c r="K15741" t="s">
        <v>3038</v>
      </c>
      <c r="L15741" t="s">
        <v>13766</v>
      </c>
      <c r="M15741" t="s">
        <v>13767</v>
      </c>
      <c r="N15741">
        <v>5010361742</v>
      </c>
      <c r="O15741">
        <v>5010361742</v>
      </c>
      <c r="P15741" s="1" t="s">
        <v>13737</v>
      </c>
      <c r="Q15741" s="1" t="s">
        <v>13737</v>
      </c>
      <c r="R15741">
        <v>831147</v>
      </c>
      <c r="S15741">
        <v>831147</v>
      </c>
      <c r="T15741" s="2" t="s">
        <v>5371</v>
      </c>
      <c r="U15741" s="2" t="s">
        <v>5371</v>
      </c>
      <c r="V15741" s="2">
        <v>45323</v>
      </c>
      <c r="W15741" s="2">
        <v>45314</v>
      </c>
    </row>
    <row r="15742" spans="1:23" x14ac:dyDescent="0.25">
      <c r="A15742" t="s">
        <v>5372</v>
      </c>
      <c r="B15742">
        <v>2062247</v>
      </c>
      <c r="C15742">
        <v>1920489</v>
      </c>
      <c r="D15742">
        <v>559</v>
      </c>
      <c r="E15742">
        <v>391</v>
      </c>
      <c r="F15742" t="s">
        <v>3036</v>
      </c>
      <c r="G15742" t="s">
        <v>3035</v>
      </c>
      <c r="H15742" t="s">
        <v>3037</v>
      </c>
      <c r="I15742" t="s">
        <v>3037</v>
      </c>
      <c r="J15742" t="s">
        <v>3036</v>
      </c>
      <c r="K15742" t="s">
        <v>3038</v>
      </c>
      <c r="L15742" t="s">
        <v>13766</v>
      </c>
      <c r="M15742" t="s">
        <v>13767</v>
      </c>
      <c r="N15742">
        <v>831903226</v>
      </c>
      <c r="O15742">
        <v>831903226</v>
      </c>
      <c r="P15742" s="1" t="s">
        <v>13740</v>
      </c>
      <c r="Q15742" s="1" t="s">
        <v>13740</v>
      </c>
      <c r="R15742">
        <v>831147</v>
      </c>
      <c r="S15742">
        <v>831147</v>
      </c>
      <c r="T15742" s="2" t="s">
        <v>5373</v>
      </c>
      <c r="U15742" s="2" t="s">
        <v>5373</v>
      </c>
      <c r="V15742" s="2">
        <v>45323</v>
      </c>
      <c r="W15742" s="2">
        <v>45314</v>
      </c>
    </row>
    <row r="15743" spans="1:23" x14ac:dyDescent="0.25">
      <c r="A15743" t="s">
        <v>5374</v>
      </c>
      <c r="B15743">
        <v>2063373</v>
      </c>
      <c r="C15743">
        <v>1921577</v>
      </c>
      <c r="D15743">
        <v>559</v>
      </c>
      <c r="E15743">
        <v>391</v>
      </c>
      <c r="F15743" t="s">
        <v>3036</v>
      </c>
      <c r="G15743" t="s">
        <v>3035</v>
      </c>
      <c r="H15743" t="s">
        <v>3037</v>
      </c>
      <c r="I15743" t="s">
        <v>3037</v>
      </c>
      <c r="J15743" t="s">
        <v>3036</v>
      </c>
      <c r="K15743" t="s">
        <v>3038</v>
      </c>
      <c r="L15743" t="s">
        <v>13766</v>
      </c>
      <c r="M15743" t="s">
        <v>13767</v>
      </c>
      <c r="N15743">
        <v>642216016</v>
      </c>
      <c r="O15743">
        <v>642216016</v>
      </c>
      <c r="P15743" s="1" t="s">
        <v>13732</v>
      </c>
      <c r="Q15743" s="1" t="s">
        <v>13732</v>
      </c>
      <c r="R15743">
        <v>831147</v>
      </c>
      <c r="S15743">
        <v>831147</v>
      </c>
      <c r="T15743" s="2" t="s">
        <v>5375</v>
      </c>
      <c r="U15743" s="2" t="s">
        <v>5375</v>
      </c>
      <c r="V15743" s="2">
        <v>45323</v>
      </c>
      <c r="W15743" s="2">
        <v>45314</v>
      </c>
    </row>
    <row r="15744" spans="1:23" x14ac:dyDescent="0.25">
      <c r="A15744" t="s">
        <v>5376</v>
      </c>
      <c r="B15744">
        <v>2062828</v>
      </c>
      <c r="C15744">
        <v>1921133</v>
      </c>
      <c r="D15744">
        <v>559</v>
      </c>
      <c r="E15744">
        <v>391</v>
      </c>
      <c r="F15744" t="s">
        <v>3036</v>
      </c>
      <c r="G15744" t="s">
        <v>3035</v>
      </c>
      <c r="H15744" t="s">
        <v>3037</v>
      </c>
      <c r="I15744" t="s">
        <v>3037</v>
      </c>
      <c r="J15744" t="s">
        <v>3036</v>
      </c>
      <c r="K15744" t="s">
        <v>3038</v>
      </c>
      <c r="L15744" t="s">
        <v>13766</v>
      </c>
      <c r="M15744" t="s">
        <v>13767</v>
      </c>
      <c r="N15744">
        <v>631688671</v>
      </c>
      <c r="O15744">
        <v>631688671</v>
      </c>
      <c r="P15744" s="1" t="s">
        <v>13740</v>
      </c>
      <c r="Q15744" s="1" t="s">
        <v>13740</v>
      </c>
      <c r="R15744">
        <v>831147</v>
      </c>
      <c r="S15744">
        <v>831147</v>
      </c>
      <c r="T15744" s="2" t="s">
        <v>5377</v>
      </c>
      <c r="U15744" s="2" t="s">
        <v>5377</v>
      </c>
      <c r="V15744" s="2">
        <v>45323</v>
      </c>
      <c r="W15744" s="2">
        <v>45314</v>
      </c>
    </row>
    <row r="15745" spans="1:23" x14ac:dyDescent="0.25">
      <c r="A15745" t="s">
        <v>5378</v>
      </c>
      <c r="B15745">
        <v>2062573</v>
      </c>
      <c r="C15745">
        <v>1920830</v>
      </c>
      <c r="D15745">
        <v>559</v>
      </c>
      <c r="E15745">
        <v>391</v>
      </c>
      <c r="F15745" t="s">
        <v>3036</v>
      </c>
      <c r="G15745" t="s">
        <v>3035</v>
      </c>
      <c r="H15745" t="s">
        <v>3037</v>
      </c>
      <c r="I15745" t="s">
        <v>3037</v>
      </c>
      <c r="J15745" t="s">
        <v>3036</v>
      </c>
      <c r="K15745" t="s">
        <v>3038</v>
      </c>
      <c r="L15745" t="s">
        <v>13766</v>
      </c>
      <c r="M15745" t="s">
        <v>13767</v>
      </c>
      <c r="N15745">
        <v>631704739</v>
      </c>
      <c r="O15745">
        <v>631704739</v>
      </c>
      <c r="P15745" s="1" t="s">
        <v>13740</v>
      </c>
      <c r="Q15745" s="1" t="s">
        <v>13740</v>
      </c>
      <c r="R15745">
        <v>831147</v>
      </c>
      <c r="S15745">
        <v>831147</v>
      </c>
      <c r="T15745" s="2" t="s">
        <v>5379</v>
      </c>
      <c r="U15745" s="2" t="s">
        <v>5379</v>
      </c>
      <c r="V15745" s="2">
        <v>45323</v>
      </c>
      <c r="W15745" s="2">
        <v>45314</v>
      </c>
    </row>
    <row r="15746" spans="1:23" x14ac:dyDescent="0.25">
      <c r="A15746" t="s">
        <v>5380</v>
      </c>
      <c r="B15746">
        <v>2061529</v>
      </c>
      <c r="C15746">
        <v>1919819</v>
      </c>
      <c r="D15746">
        <v>559</v>
      </c>
      <c r="E15746">
        <v>391</v>
      </c>
      <c r="F15746" t="s">
        <v>3036</v>
      </c>
      <c r="G15746" t="s">
        <v>3035</v>
      </c>
      <c r="H15746" t="s">
        <v>3037</v>
      </c>
      <c r="I15746" t="s">
        <v>3037</v>
      </c>
      <c r="J15746" t="s">
        <v>3036</v>
      </c>
      <c r="K15746" t="s">
        <v>3038</v>
      </c>
      <c r="L15746" t="s">
        <v>13766</v>
      </c>
      <c r="M15746" t="s">
        <v>13767</v>
      </c>
      <c r="N15746">
        <v>631716323</v>
      </c>
      <c r="O15746">
        <v>631716323</v>
      </c>
      <c r="P15746" s="1" t="s">
        <v>13740</v>
      </c>
      <c r="Q15746" s="1" t="s">
        <v>13740</v>
      </c>
      <c r="R15746">
        <v>831147</v>
      </c>
      <c r="S15746">
        <v>831147</v>
      </c>
      <c r="T15746" s="2" t="s">
        <v>5381</v>
      </c>
      <c r="U15746" s="2" t="s">
        <v>5381</v>
      </c>
      <c r="V15746" s="2">
        <v>45323</v>
      </c>
      <c r="W15746" s="2">
        <v>45314</v>
      </c>
    </row>
    <row r="15747" spans="1:23" x14ac:dyDescent="0.25">
      <c r="A15747" t="s">
        <v>5382</v>
      </c>
      <c r="B15747">
        <v>2061191</v>
      </c>
      <c r="C15747">
        <v>1919450</v>
      </c>
      <c r="D15747">
        <v>559</v>
      </c>
      <c r="E15747">
        <v>391</v>
      </c>
      <c r="F15747" t="s">
        <v>3036</v>
      </c>
      <c r="G15747" t="s">
        <v>3035</v>
      </c>
      <c r="H15747" t="s">
        <v>3037</v>
      </c>
      <c r="I15747" t="s">
        <v>3037</v>
      </c>
      <c r="J15747" t="s">
        <v>3036</v>
      </c>
      <c r="K15747" t="s">
        <v>3038</v>
      </c>
      <c r="L15747" t="s">
        <v>13766</v>
      </c>
      <c r="M15747" t="s">
        <v>13767</v>
      </c>
      <c r="N15747">
        <v>491688239</v>
      </c>
      <c r="O15747">
        <v>491688239</v>
      </c>
      <c r="P15747" s="1" t="s">
        <v>13733</v>
      </c>
      <c r="Q15747" s="1" t="s">
        <v>13733</v>
      </c>
      <c r="R15747">
        <v>831147</v>
      </c>
      <c r="S15747">
        <v>831147</v>
      </c>
      <c r="T15747" s="2" t="s">
        <v>5383</v>
      </c>
      <c r="U15747" s="2" t="s">
        <v>5383</v>
      </c>
      <c r="V15747" s="2">
        <v>45323</v>
      </c>
      <c r="W15747" s="2">
        <v>45314</v>
      </c>
    </row>
    <row r="15748" spans="1:23" x14ac:dyDescent="0.25">
      <c r="A15748" t="s">
        <v>5384</v>
      </c>
      <c r="B15748">
        <v>2061151</v>
      </c>
      <c r="C15748">
        <v>1919412</v>
      </c>
      <c r="D15748">
        <v>559</v>
      </c>
      <c r="E15748">
        <v>391</v>
      </c>
      <c r="F15748" t="s">
        <v>3036</v>
      </c>
      <c r="G15748" t="s">
        <v>3035</v>
      </c>
      <c r="H15748" t="s">
        <v>3037</v>
      </c>
      <c r="I15748" t="s">
        <v>3037</v>
      </c>
      <c r="J15748" t="s">
        <v>3036</v>
      </c>
      <c r="K15748" t="s">
        <v>3038</v>
      </c>
      <c r="L15748" t="s">
        <v>13766</v>
      </c>
      <c r="M15748" t="s">
        <v>13767</v>
      </c>
      <c r="N15748">
        <v>491647993</v>
      </c>
      <c r="O15748">
        <v>491647993</v>
      </c>
      <c r="P15748" s="1" t="s">
        <v>13733</v>
      </c>
      <c r="Q15748" s="1" t="s">
        <v>13733</v>
      </c>
      <c r="R15748">
        <v>831147</v>
      </c>
      <c r="S15748">
        <v>831147</v>
      </c>
      <c r="T15748" s="2" t="s">
        <v>5385</v>
      </c>
      <c r="U15748" s="2" t="s">
        <v>5385</v>
      </c>
      <c r="V15748" s="2">
        <v>45323</v>
      </c>
      <c r="W15748" s="2">
        <v>45314</v>
      </c>
    </row>
    <row r="15749" spans="1:23" x14ac:dyDescent="0.25">
      <c r="A15749" t="s">
        <v>5386</v>
      </c>
      <c r="B15749">
        <v>2063060</v>
      </c>
      <c r="C15749">
        <v>1921376</v>
      </c>
      <c r="D15749">
        <v>559</v>
      </c>
      <c r="E15749">
        <v>391</v>
      </c>
      <c r="F15749" t="s">
        <v>3036</v>
      </c>
      <c r="G15749" t="s">
        <v>3035</v>
      </c>
      <c r="H15749" t="s">
        <v>3037</v>
      </c>
      <c r="I15749" t="s">
        <v>3037</v>
      </c>
      <c r="J15749" t="s">
        <v>3036</v>
      </c>
      <c r="K15749" t="s">
        <v>3038</v>
      </c>
      <c r="L15749" t="s">
        <v>13766</v>
      </c>
      <c r="M15749" t="s">
        <v>13767</v>
      </c>
      <c r="N15749">
        <v>642214599</v>
      </c>
      <c r="O15749">
        <v>642214599</v>
      </c>
      <c r="P15749" s="1" t="s">
        <v>13732</v>
      </c>
      <c r="Q15749" s="1" t="s">
        <v>13732</v>
      </c>
      <c r="R15749">
        <v>831147</v>
      </c>
      <c r="S15749">
        <v>831147</v>
      </c>
      <c r="T15749" s="2" t="s">
        <v>5387</v>
      </c>
      <c r="U15749" s="2" t="s">
        <v>5387</v>
      </c>
      <c r="V15749" s="2">
        <v>45323</v>
      </c>
      <c r="W15749" s="2">
        <v>45314</v>
      </c>
    </row>
    <row r="15750" spans="1:23" x14ac:dyDescent="0.25">
      <c r="A15750" t="s">
        <v>5388</v>
      </c>
      <c r="B15750">
        <v>2063213</v>
      </c>
      <c r="C15750">
        <v>1921519</v>
      </c>
      <c r="D15750">
        <v>559</v>
      </c>
      <c r="E15750">
        <v>391</v>
      </c>
      <c r="F15750" t="s">
        <v>3036</v>
      </c>
      <c r="G15750" t="s">
        <v>3035</v>
      </c>
      <c r="H15750" t="s">
        <v>3037</v>
      </c>
      <c r="I15750" t="s">
        <v>3037</v>
      </c>
      <c r="J15750" t="s">
        <v>3036</v>
      </c>
      <c r="K15750" t="s">
        <v>3038</v>
      </c>
      <c r="L15750" t="s">
        <v>13766</v>
      </c>
      <c r="M15750" t="s">
        <v>13767</v>
      </c>
      <c r="N15750">
        <v>240563790</v>
      </c>
      <c r="O15750">
        <v>240563790</v>
      </c>
      <c r="P15750" s="1" t="s">
        <v>13746</v>
      </c>
      <c r="Q15750" s="1" t="s">
        <v>13746</v>
      </c>
      <c r="R15750">
        <v>831147</v>
      </c>
      <c r="S15750">
        <v>831147</v>
      </c>
      <c r="T15750" s="2" t="s">
        <v>5389</v>
      </c>
      <c r="U15750" s="2" t="s">
        <v>5389</v>
      </c>
      <c r="V15750" s="2">
        <v>45323</v>
      </c>
      <c r="W15750" s="2">
        <v>45314</v>
      </c>
    </row>
    <row r="15751" spans="1:23" x14ac:dyDescent="0.25">
      <c r="A15751" t="s">
        <v>5390</v>
      </c>
      <c r="B15751">
        <v>2067687</v>
      </c>
      <c r="C15751">
        <v>1925045</v>
      </c>
      <c r="D15751">
        <v>559</v>
      </c>
      <c r="E15751">
        <v>391</v>
      </c>
      <c r="F15751" t="s">
        <v>3036</v>
      </c>
      <c r="G15751" t="s">
        <v>3035</v>
      </c>
      <c r="H15751" t="s">
        <v>3037</v>
      </c>
      <c r="I15751" t="s">
        <v>3037</v>
      </c>
      <c r="J15751" t="s">
        <v>3036</v>
      </c>
      <c r="K15751" t="s">
        <v>3038</v>
      </c>
      <c r="L15751" t="s">
        <v>13766</v>
      </c>
      <c r="M15751" t="s">
        <v>13767</v>
      </c>
      <c r="N15751">
        <v>5116062548</v>
      </c>
      <c r="O15751">
        <v>5116062548</v>
      </c>
      <c r="P15751" s="1" t="s">
        <v>13742</v>
      </c>
      <c r="Q15751" s="1" t="s">
        <v>13742</v>
      </c>
      <c r="R15751">
        <v>831147</v>
      </c>
      <c r="S15751">
        <v>831147</v>
      </c>
      <c r="T15751" s="2" t="s">
        <v>5391</v>
      </c>
      <c r="U15751" s="2" t="s">
        <v>5391</v>
      </c>
      <c r="V15751" s="2">
        <v>45323</v>
      </c>
      <c r="W15751" s="2">
        <v>45314</v>
      </c>
    </row>
    <row r="15752" spans="1:23" x14ac:dyDescent="0.25">
      <c r="A15752" t="s">
        <v>5392</v>
      </c>
      <c r="B15752">
        <v>2066053</v>
      </c>
      <c r="C15752">
        <v>1923178</v>
      </c>
      <c r="D15752">
        <v>559</v>
      </c>
      <c r="E15752">
        <v>391</v>
      </c>
      <c r="F15752" t="s">
        <v>3036</v>
      </c>
      <c r="G15752" t="s">
        <v>3035</v>
      </c>
      <c r="H15752" t="s">
        <v>3037</v>
      </c>
      <c r="I15752" t="s">
        <v>3037</v>
      </c>
      <c r="J15752" t="s">
        <v>3036</v>
      </c>
      <c r="K15752" t="s">
        <v>3038</v>
      </c>
      <c r="L15752" t="s">
        <v>13766</v>
      </c>
      <c r="M15752" t="s">
        <v>13767</v>
      </c>
      <c r="N15752">
        <v>573266629</v>
      </c>
      <c r="O15752">
        <v>573266629</v>
      </c>
      <c r="P15752" s="1" t="s">
        <v>13752</v>
      </c>
      <c r="Q15752" s="1" t="s">
        <v>13752</v>
      </c>
      <c r="R15752">
        <v>831147</v>
      </c>
      <c r="S15752">
        <v>831147</v>
      </c>
      <c r="T15752" s="2" t="s">
        <v>5393</v>
      </c>
      <c r="U15752" s="2" t="s">
        <v>5393</v>
      </c>
      <c r="V15752" s="2">
        <v>45323</v>
      </c>
      <c r="W15752" s="2">
        <v>45314</v>
      </c>
    </row>
    <row r="15753" spans="1:23" x14ac:dyDescent="0.25">
      <c r="A15753" t="s">
        <v>5394</v>
      </c>
      <c r="B15753">
        <v>2063901</v>
      </c>
      <c r="C15753">
        <v>1922269</v>
      </c>
      <c r="D15753">
        <v>559</v>
      </c>
      <c r="E15753">
        <v>391</v>
      </c>
      <c r="F15753" t="s">
        <v>3036</v>
      </c>
      <c r="G15753" t="s">
        <v>3035</v>
      </c>
      <c r="H15753" t="s">
        <v>3037</v>
      </c>
      <c r="I15753" t="s">
        <v>3037</v>
      </c>
      <c r="J15753" t="s">
        <v>3036</v>
      </c>
      <c r="K15753" t="s">
        <v>3038</v>
      </c>
      <c r="L15753" t="s">
        <v>13766</v>
      </c>
      <c r="M15753" t="s">
        <v>13767</v>
      </c>
      <c r="N15753">
        <v>642204466</v>
      </c>
      <c r="O15753">
        <v>642204466</v>
      </c>
      <c r="P15753" s="1" t="s">
        <v>13732</v>
      </c>
      <c r="Q15753" s="1" t="s">
        <v>13732</v>
      </c>
      <c r="R15753">
        <v>831147</v>
      </c>
      <c r="S15753">
        <v>831147</v>
      </c>
      <c r="T15753" s="2" t="s">
        <v>5395</v>
      </c>
      <c r="U15753" s="2" t="s">
        <v>5395</v>
      </c>
      <c r="V15753" s="2">
        <v>45323</v>
      </c>
      <c r="W15753" s="2">
        <v>45314</v>
      </c>
    </row>
    <row r="15754" spans="1:23" x14ac:dyDescent="0.25">
      <c r="A15754" t="s">
        <v>5396</v>
      </c>
      <c r="B15754">
        <v>2068482</v>
      </c>
      <c r="C15754">
        <v>1971301</v>
      </c>
      <c r="D15754">
        <v>559</v>
      </c>
      <c r="E15754">
        <v>391</v>
      </c>
      <c r="F15754" t="s">
        <v>3036</v>
      </c>
      <c r="G15754" t="s">
        <v>3035</v>
      </c>
      <c r="H15754" t="s">
        <v>3037</v>
      </c>
      <c r="I15754" t="s">
        <v>3037</v>
      </c>
      <c r="J15754" t="s">
        <v>3036</v>
      </c>
      <c r="K15754" t="s">
        <v>3038</v>
      </c>
      <c r="L15754" t="s">
        <v>13766</v>
      </c>
      <c r="M15754" t="s">
        <v>13767</v>
      </c>
      <c r="N15754">
        <v>5131484794</v>
      </c>
      <c r="O15754">
        <v>5131484794</v>
      </c>
      <c r="P15754" s="1" t="s">
        <v>13735</v>
      </c>
      <c r="Q15754" s="1" t="s">
        <v>13735</v>
      </c>
      <c r="R15754">
        <v>831147</v>
      </c>
      <c r="S15754">
        <v>831147</v>
      </c>
      <c r="T15754" s="2" t="s">
        <v>5397</v>
      </c>
      <c r="U15754" s="2" t="s">
        <v>5397</v>
      </c>
      <c r="V15754" s="2">
        <v>45323</v>
      </c>
      <c r="W15754" s="2">
        <v>45314</v>
      </c>
    </row>
    <row r="15755" spans="1:23" x14ac:dyDescent="0.25">
      <c r="A15755" t="s">
        <v>5398</v>
      </c>
      <c r="B15755">
        <v>2062532</v>
      </c>
      <c r="C15755">
        <v>1920782</v>
      </c>
      <c r="D15755">
        <v>559</v>
      </c>
      <c r="E15755">
        <v>391</v>
      </c>
      <c r="F15755" t="s">
        <v>3036</v>
      </c>
      <c r="G15755" t="s">
        <v>3035</v>
      </c>
      <c r="H15755" t="s">
        <v>3037</v>
      </c>
      <c r="I15755" t="s">
        <v>3037</v>
      </c>
      <c r="J15755" t="s">
        <v>3036</v>
      </c>
      <c r="K15755" t="s">
        <v>3038</v>
      </c>
      <c r="L15755" t="s">
        <v>13766</v>
      </c>
      <c r="M15755" t="s">
        <v>13767</v>
      </c>
      <c r="N15755">
        <v>631702966</v>
      </c>
      <c r="O15755">
        <v>631702966</v>
      </c>
      <c r="P15755" s="1" t="s">
        <v>13740</v>
      </c>
      <c r="Q15755" s="1" t="s">
        <v>13740</v>
      </c>
      <c r="R15755">
        <v>831147</v>
      </c>
      <c r="S15755">
        <v>831147</v>
      </c>
      <c r="T15755" s="2" t="s">
        <v>5399</v>
      </c>
      <c r="U15755" s="2" t="s">
        <v>5399</v>
      </c>
      <c r="V15755" s="2">
        <v>45323</v>
      </c>
      <c r="W15755" s="2">
        <v>45314</v>
      </c>
    </row>
    <row r="15756" spans="1:23" x14ac:dyDescent="0.25">
      <c r="A15756" t="s">
        <v>5400</v>
      </c>
      <c r="B15756">
        <v>2062871</v>
      </c>
      <c r="C15756">
        <v>1921182</v>
      </c>
      <c r="D15756">
        <v>559</v>
      </c>
      <c r="E15756">
        <v>391</v>
      </c>
      <c r="F15756" t="s">
        <v>3036</v>
      </c>
      <c r="G15756" t="s">
        <v>3035</v>
      </c>
      <c r="H15756" t="s">
        <v>3037</v>
      </c>
      <c r="I15756" t="s">
        <v>3037</v>
      </c>
      <c r="J15756" t="s">
        <v>3036</v>
      </c>
      <c r="K15756" t="s">
        <v>3038</v>
      </c>
      <c r="L15756" t="s">
        <v>13766</v>
      </c>
      <c r="M15756" t="s">
        <v>13767</v>
      </c>
      <c r="N15756">
        <v>642215839</v>
      </c>
      <c r="O15756">
        <v>642215839</v>
      </c>
      <c r="P15756" s="1" t="s">
        <v>13732</v>
      </c>
      <c r="Q15756" s="1" t="s">
        <v>13732</v>
      </c>
      <c r="R15756">
        <v>831147</v>
      </c>
      <c r="S15756">
        <v>831147</v>
      </c>
      <c r="T15756" s="2" t="s">
        <v>5401</v>
      </c>
      <c r="U15756" s="2" t="s">
        <v>5401</v>
      </c>
      <c r="V15756" s="2">
        <v>45323</v>
      </c>
      <c r="W15756" s="2">
        <v>45314</v>
      </c>
    </row>
    <row r="15757" spans="1:23" x14ac:dyDescent="0.25">
      <c r="A15757" t="s">
        <v>5402</v>
      </c>
      <c r="B15757">
        <v>2067934</v>
      </c>
      <c r="C15757">
        <v>1925356</v>
      </c>
      <c r="D15757">
        <v>559</v>
      </c>
      <c r="E15757">
        <v>391</v>
      </c>
      <c r="F15757" t="s">
        <v>3036</v>
      </c>
      <c r="G15757" t="s">
        <v>3035</v>
      </c>
      <c r="H15757" t="s">
        <v>3037</v>
      </c>
      <c r="I15757" t="s">
        <v>3037</v>
      </c>
      <c r="J15757" t="s">
        <v>3036</v>
      </c>
      <c r="K15757" t="s">
        <v>3038</v>
      </c>
      <c r="L15757" t="s">
        <v>13766</v>
      </c>
      <c r="M15757" t="s">
        <v>13767</v>
      </c>
      <c r="N15757">
        <v>5116064301</v>
      </c>
      <c r="O15757">
        <v>5116064301</v>
      </c>
      <c r="P15757" s="1" t="s">
        <v>13742</v>
      </c>
      <c r="Q15757" s="1" t="s">
        <v>13742</v>
      </c>
      <c r="R15757">
        <v>831147</v>
      </c>
      <c r="S15757">
        <v>831147</v>
      </c>
      <c r="T15757" s="2" t="s">
        <v>5403</v>
      </c>
      <c r="U15757" s="2" t="s">
        <v>5403</v>
      </c>
      <c r="V15757" s="2">
        <v>45323</v>
      </c>
      <c r="W15757" s="2">
        <v>45314</v>
      </c>
    </row>
    <row r="15758" spans="1:23" x14ac:dyDescent="0.25">
      <c r="A15758" t="s">
        <v>5404</v>
      </c>
      <c r="B15758">
        <v>2062264</v>
      </c>
      <c r="C15758">
        <v>1920504</v>
      </c>
      <c r="D15758">
        <v>559</v>
      </c>
      <c r="E15758">
        <v>391</v>
      </c>
      <c r="F15758" t="s">
        <v>3036</v>
      </c>
      <c r="G15758" t="s">
        <v>3035</v>
      </c>
      <c r="H15758" t="s">
        <v>3037</v>
      </c>
      <c r="I15758" t="s">
        <v>3037</v>
      </c>
      <c r="J15758" t="s">
        <v>3036</v>
      </c>
      <c r="K15758" t="s">
        <v>3038</v>
      </c>
      <c r="L15758" t="s">
        <v>13766</v>
      </c>
      <c r="M15758" t="s">
        <v>13767</v>
      </c>
      <c r="N15758">
        <v>831903253</v>
      </c>
      <c r="O15758">
        <v>831903253</v>
      </c>
      <c r="P15758" s="1" t="s">
        <v>13740</v>
      </c>
      <c r="Q15758" s="1" t="s">
        <v>13740</v>
      </c>
      <c r="R15758">
        <v>831147</v>
      </c>
      <c r="S15758">
        <v>831147</v>
      </c>
      <c r="T15758" s="2" t="s">
        <v>5405</v>
      </c>
      <c r="U15758" s="2" t="s">
        <v>5405</v>
      </c>
      <c r="V15758" s="2">
        <v>45323</v>
      </c>
      <c r="W15758" s="2">
        <v>45314</v>
      </c>
    </row>
    <row r="15759" spans="1:23" x14ac:dyDescent="0.25">
      <c r="A15759" t="s">
        <v>5406</v>
      </c>
      <c r="B15759">
        <v>2066444</v>
      </c>
      <c r="C15759">
        <v>1923639</v>
      </c>
      <c r="D15759">
        <v>559</v>
      </c>
      <c r="E15759">
        <v>391</v>
      </c>
      <c r="F15759" t="s">
        <v>3036</v>
      </c>
      <c r="G15759" t="s">
        <v>3035</v>
      </c>
      <c r="H15759" t="s">
        <v>3037</v>
      </c>
      <c r="I15759" t="s">
        <v>3037</v>
      </c>
      <c r="J15759" t="s">
        <v>3036</v>
      </c>
      <c r="K15759" t="s">
        <v>3038</v>
      </c>
      <c r="L15759" t="s">
        <v>13766</v>
      </c>
      <c r="M15759" t="s">
        <v>13767</v>
      </c>
      <c r="N15759">
        <v>5010360636</v>
      </c>
      <c r="O15759">
        <v>5010360636</v>
      </c>
      <c r="P15759" s="1" t="s">
        <v>13737</v>
      </c>
      <c r="Q15759" s="1" t="s">
        <v>13737</v>
      </c>
      <c r="R15759">
        <v>831147</v>
      </c>
      <c r="S15759">
        <v>831147</v>
      </c>
      <c r="T15759" s="2" t="s">
        <v>5407</v>
      </c>
      <c r="U15759" s="2" t="s">
        <v>5407</v>
      </c>
      <c r="V15759" s="2">
        <v>45323</v>
      </c>
      <c r="W15759" s="2">
        <v>45314</v>
      </c>
    </row>
    <row r="15760" spans="1:23" x14ac:dyDescent="0.25">
      <c r="A15760" t="s">
        <v>5408</v>
      </c>
      <c r="B15760">
        <v>2065835</v>
      </c>
      <c r="C15760">
        <v>1922943</v>
      </c>
      <c r="D15760">
        <v>559</v>
      </c>
      <c r="E15760">
        <v>391</v>
      </c>
      <c r="F15760" t="s">
        <v>3036</v>
      </c>
      <c r="G15760" t="s">
        <v>3035</v>
      </c>
      <c r="H15760" t="s">
        <v>3037</v>
      </c>
      <c r="I15760" t="s">
        <v>3037</v>
      </c>
      <c r="J15760" t="s">
        <v>3036</v>
      </c>
      <c r="K15760" t="s">
        <v>3038</v>
      </c>
      <c r="L15760" t="s">
        <v>13766</v>
      </c>
      <c r="M15760" t="s">
        <v>13767</v>
      </c>
      <c r="N15760">
        <v>573266377</v>
      </c>
      <c r="O15760">
        <v>573266377</v>
      </c>
      <c r="P15760" s="1" t="s">
        <v>13752</v>
      </c>
      <c r="Q15760" s="1" t="s">
        <v>13752</v>
      </c>
      <c r="R15760">
        <v>831147</v>
      </c>
      <c r="S15760">
        <v>831147</v>
      </c>
      <c r="T15760" s="2" t="s">
        <v>5409</v>
      </c>
      <c r="U15760" s="2" t="s">
        <v>5409</v>
      </c>
      <c r="V15760" s="2">
        <v>45323</v>
      </c>
      <c r="W15760" s="2">
        <v>45314</v>
      </c>
    </row>
    <row r="15761" spans="1:23" x14ac:dyDescent="0.25">
      <c r="A15761" t="s">
        <v>5410</v>
      </c>
      <c r="B15761">
        <v>2066869</v>
      </c>
      <c r="C15761">
        <v>1924138</v>
      </c>
      <c r="D15761">
        <v>559</v>
      </c>
      <c r="E15761">
        <v>391</v>
      </c>
      <c r="F15761" t="s">
        <v>3036</v>
      </c>
      <c r="G15761" t="s">
        <v>3035</v>
      </c>
      <c r="H15761" t="s">
        <v>3037</v>
      </c>
      <c r="I15761" t="s">
        <v>3037</v>
      </c>
      <c r="J15761" t="s">
        <v>3036</v>
      </c>
      <c r="K15761" t="s">
        <v>3038</v>
      </c>
      <c r="L15761" t="s">
        <v>13766</v>
      </c>
      <c r="M15761" t="s">
        <v>13767</v>
      </c>
      <c r="N15761">
        <v>784932543</v>
      </c>
      <c r="O15761">
        <v>784932543</v>
      </c>
      <c r="P15761" s="1" t="s">
        <v>13734</v>
      </c>
      <c r="Q15761" s="1" t="s">
        <v>13734</v>
      </c>
      <c r="R15761">
        <v>831147</v>
      </c>
      <c r="S15761">
        <v>831147</v>
      </c>
      <c r="T15761" s="2" t="s">
        <v>5411</v>
      </c>
      <c r="U15761" s="2" t="s">
        <v>5411</v>
      </c>
      <c r="V15761" s="2">
        <v>45323</v>
      </c>
      <c r="W15761" s="2">
        <v>45314</v>
      </c>
    </row>
    <row r="15762" spans="1:23" x14ac:dyDescent="0.25">
      <c r="A15762" t="s">
        <v>5412</v>
      </c>
      <c r="B15762">
        <v>2062675</v>
      </c>
      <c r="C15762">
        <v>1920950</v>
      </c>
      <c r="D15762">
        <v>559</v>
      </c>
      <c r="E15762">
        <v>391</v>
      </c>
      <c r="F15762" t="s">
        <v>3036</v>
      </c>
      <c r="G15762" t="s">
        <v>3035</v>
      </c>
      <c r="H15762" t="s">
        <v>3037</v>
      </c>
      <c r="I15762" t="s">
        <v>3037</v>
      </c>
      <c r="J15762" t="s">
        <v>3036</v>
      </c>
      <c r="K15762" t="s">
        <v>3038</v>
      </c>
      <c r="L15762" t="s">
        <v>13766</v>
      </c>
      <c r="M15762" t="s">
        <v>13767</v>
      </c>
      <c r="N15762">
        <v>631724948</v>
      </c>
      <c r="O15762">
        <v>631724948</v>
      </c>
      <c r="P15762" s="1" t="s">
        <v>13744</v>
      </c>
      <c r="Q15762" s="1" t="s">
        <v>13744</v>
      </c>
      <c r="R15762">
        <v>831147</v>
      </c>
      <c r="S15762">
        <v>831147</v>
      </c>
      <c r="T15762" s="2" t="s">
        <v>5413</v>
      </c>
      <c r="U15762" s="2" t="s">
        <v>5413</v>
      </c>
      <c r="V15762" s="2">
        <v>45323</v>
      </c>
      <c r="W15762" s="2">
        <v>45314</v>
      </c>
    </row>
    <row r="15763" spans="1:23" x14ac:dyDescent="0.25">
      <c r="A15763" t="s">
        <v>5414</v>
      </c>
      <c r="B15763">
        <v>2061617</v>
      </c>
      <c r="C15763">
        <v>1919925</v>
      </c>
      <c r="D15763">
        <v>559</v>
      </c>
      <c r="E15763">
        <v>391</v>
      </c>
      <c r="F15763" t="s">
        <v>3036</v>
      </c>
      <c r="G15763" t="s">
        <v>3035</v>
      </c>
      <c r="H15763" t="s">
        <v>3037</v>
      </c>
      <c r="I15763" t="s">
        <v>3037</v>
      </c>
      <c r="J15763" t="s">
        <v>3036</v>
      </c>
      <c r="K15763" t="s">
        <v>3038</v>
      </c>
      <c r="L15763" t="s">
        <v>13766</v>
      </c>
      <c r="M15763" t="s">
        <v>13767</v>
      </c>
      <c r="N15763">
        <v>631715465</v>
      </c>
      <c r="O15763">
        <v>631715465</v>
      </c>
      <c r="P15763" s="1" t="s">
        <v>13740</v>
      </c>
      <c r="Q15763" s="1" t="s">
        <v>13740</v>
      </c>
      <c r="R15763">
        <v>831147</v>
      </c>
      <c r="S15763">
        <v>831147</v>
      </c>
      <c r="T15763" s="2" t="s">
        <v>5415</v>
      </c>
      <c r="U15763" s="2" t="s">
        <v>5415</v>
      </c>
      <c r="V15763" s="2">
        <v>45323</v>
      </c>
      <c r="W15763" s="2">
        <v>45314</v>
      </c>
    </row>
    <row r="15764" spans="1:23" x14ac:dyDescent="0.25">
      <c r="A15764" t="s">
        <v>5416</v>
      </c>
      <c r="B15764">
        <v>2068274</v>
      </c>
      <c r="C15764">
        <v>1927055</v>
      </c>
      <c r="D15764">
        <v>559</v>
      </c>
      <c r="E15764">
        <v>391</v>
      </c>
      <c r="F15764" t="s">
        <v>3036</v>
      </c>
      <c r="G15764" t="s">
        <v>3035</v>
      </c>
      <c r="H15764" t="s">
        <v>3037</v>
      </c>
      <c r="I15764" t="s">
        <v>3037</v>
      </c>
      <c r="J15764" t="s">
        <v>3036</v>
      </c>
      <c r="K15764" t="s">
        <v>3038</v>
      </c>
      <c r="L15764" t="s">
        <v>13766</v>
      </c>
      <c r="M15764" t="s">
        <v>13767</v>
      </c>
      <c r="N15764">
        <v>5131485061</v>
      </c>
      <c r="O15764">
        <v>5131485061</v>
      </c>
      <c r="P15764" s="1" t="s">
        <v>13735</v>
      </c>
      <c r="Q15764" s="1" t="s">
        <v>13735</v>
      </c>
      <c r="R15764">
        <v>831147</v>
      </c>
      <c r="S15764">
        <v>831147</v>
      </c>
      <c r="T15764" s="2" t="s">
        <v>5417</v>
      </c>
      <c r="U15764" s="2" t="s">
        <v>5417</v>
      </c>
      <c r="V15764" s="2">
        <v>45323</v>
      </c>
      <c r="W15764" s="2">
        <v>45314</v>
      </c>
    </row>
    <row r="15765" spans="1:23" x14ac:dyDescent="0.25">
      <c r="A15765" t="s">
        <v>5418</v>
      </c>
      <c r="B15765">
        <v>2068362</v>
      </c>
      <c r="C15765">
        <v>1947325</v>
      </c>
      <c r="D15765">
        <v>559</v>
      </c>
      <c r="E15765">
        <v>391</v>
      </c>
      <c r="F15765" t="s">
        <v>3036</v>
      </c>
      <c r="G15765" t="s">
        <v>3035</v>
      </c>
      <c r="H15765" t="s">
        <v>3037</v>
      </c>
      <c r="I15765" t="s">
        <v>3037</v>
      </c>
      <c r="J15765" t="s">
        <v>3036</v>
      </c>
      <c r="K15765" t="s">
        <v>3038</v>
      </c>
      <c r="L15765" t="s">
        <v>13766</v>
      </c>
      <c r="M15765" t="s">
        <v>13767</v>
      </c>
      <c r="N15765">
        <v>5131484810</v>
      </c>
      <c r="O15765">
        <v>5131484810</v>
      </c>
      <c r="P15765" s="1" t="s">
        <v>13735</v>
      </c>
      <c r="Q15765" s="1" t="s">
        <v>13735</v>
      </c>
      <c r="R15765">
        <v>831147</v>
      </c>
      <c r="S15765">
        <v>831147</v>
      </c>
      <c r="T15765" s="2" t="s">
        <v>5419</v>
      </c>
      <c r="U15765" s="2" t="s">
        <v>5419</v>
      </c>
      <c r="V15765" s="2">
        <v>45323</v>
      </c>
      <c r="W15765" s="2">
        <v>45314</v>
      </c>
    </row>
    <row r="15766" spans="1:23" x14ac:dyDescent="0.25">
      <c r="A15766" t="s">
        <v>5420</v>
      </c>
      <c r="B15766">
        <v>2063109</v>
      </c>
      <c r="C15766">
        <v>1921420</v>
      </c>
      <c r="D15766">
        <v>559</v>
      </c>
      <c r="E15766">
        <v>391</v>
      </c>
      <c r="F15766" t="s">
        <v>3036</v>
      </c>
      <c r="G15766" t="s">
        <v>3035</v>
      </c>
      <c r="H15766" t="s">
        <v>3037</v>
      </c>
      <c r="I15766" t="s">
        <v>3037</v>
      </c>
      <c r="J15766" t="s">
        <v>3036</v>
      </c>
      <c r="K15766" t="s">
        <v>3038</v>
      </c>
      <c r="L15766" t="s">
        <v>13766</v>
      </c>
      <c r="M15766" t="s">
        <v>13767</v>
      </c>
      <c r="N15766">
        <v>243162947</v>
      </c>
      <c r="O15766">
        <v>243162947</v>
      </c>
      <c r="P15766" s="1" t="s">
        <v>13732</v>
      </c>
      <c r="Q15766" s="1" t="s">
        <v>13732</v>
      </c>
      <c r="R15766">
        <v>831147</v>
      </c>
      <c r="S15766">
        <v>831147</v>
      </c>
      <c r="T15766" s="2" t="s">
        <v>5421</v>
      </c>
      <c r="U15766" s="2" t="s">
        <v>5421</v>
      </c>
      <c r="V15766" s="2">
        <v>45323</v>
      </c>
      <c r="W15766" s="2">
        <v>45314</v>
      </c>
    </row>
    <row r="15767" spans="1:23" x14ac:dyDescent="0.25">
      <c r="A15767" t="s">
        <v>5422</v>
      </c>
      <c r="B15767">
        <v>2065648</v>
      </c>
      <c r="C15767">
        <v>1922725</v>
      </c>
      <c r="D15767">
        <v>559</v>
      </c>
      <c r="E15767">
        <v>391</v>
      </c>
      <c r="F15767" t="s">
        <v>3036</v>
      </c>
      <c r="G15767" t="s">
        <v>3035</v>
      </c>
      <c r="H15767" t="s">
        <v>3037</v>
      </c>
      <c r="I15767" t="s">
        <v>3037</v>
      </c>
      <c r="J15767" t="s">
        <v>3036</v>
      </c>
      <c r="K15767" t="s">
        <v>3038</v>
      </c>
      <c r="L15767" t="s">
        <v>13766</v>
      </c>
      <c r="M15767" t="s">
        <v>13767</v>
      </c>
      <c r="N15767">
        <v>174093095</v>
      </c>
      <c r="O15767">
        <v>174093095</v>
      </c>
      <c r="P15767" s="1" t="s">
        <v>13728</v>
      </c>
      <c r="Q15767" s="1" t="s">
        <v>13728</v>
      </c>
      <c r="R15767">
        <v>831147</v>
      </c>
      <c r="S15767">
        <v>831147</v>
      </c>
      <c r="T15767" s="2" t="s">
        <v>5423</v>
      </c>
      <c r="U15767" s="2" t="s">
        <v>5423</v>
      </c>
      <c r="V15767" s="2">
        <v>45323</v>
      </c>
      <c r="W15767" s="2">
        <v>45314</v>
      </c>
    </row>
    <row r="15768" spans="1:23" x14ac:dyDescent="0.25">
      <c r="A15768" t="s">
        <v>5424</v>
      </c>
      <c r="B15768">
        <v>2061303</v>
      </c>
      <c r="C15768">
        <v>1919564</v>
      </c>
      <c r="D15768">
        <v>559</v>
      </c>
      <c r="E15768">
        <v>391</v>
      </c>
      <c r="F15768" t="s">
        <v>3036</v>
      </c>
      <c r="G15768" t="s">
        <v>3035</v>
      </c>
      <c r="H15768" t="s">
        <v>3037</v>
      </c>
      <c r="I15768" t="s">
        <v>3037</v>
      </c>
      <c r="J15768" t="s">
        <v>3036</v>
      </c>
      <c r="K15768" t="s">
        <v>3038</v>
      </c>
      <c r="L15768" t="s">
        <v>13766</v>
      </c>
      <c r="M15768" t="s">
        <v>13767</v>
      </c>
      <c r="N15768">
        <v>631715424</v>
      </c>
      <c r="O15768">
        <v>631715424</v>
      </c>
      <c r="P15768" s="1" t="s">
        <v>13740</v>
      </c>
      <c r="Q15768" s="1" t="s">
        <v>13740</v>
      </c>
      <c r="R15768">
        <v>831147</v>
      </c>
      <c r="S15768">
        <v>831147</v>
      </c>
      <c r="T15768" s="2" t="s">
        <v>5425</v>
      </c>
      <c r="U15768" s="2" t="s">
        <v>5425</v>
      </c>
      <c r="V15768" s="2">
        <v>45323</v>
      </c>
      <c r="W15768" s="2">
        <v>45314</v>
      </c>
    </row>
    <row r="15769" spans="1:23" x14ac:dyDescent="0.25">
      <c r="A15769" t="s">
        <v>5426</v>
      </c>
      <c r="B15769">
        <v>2063676</v>
      </c>
      <c r="C15769">
        <v>1921960</v>
      </c>
      <c r="D15769">
        <v>559</v>
      </c>
      <c r="E15769">
        <v>391</v>
      </c>
      <c r="F15769" t="s">
        <v>3036</v>
      </c>
      <c r="G15769" t="s">
        <v>3035</v>
      </c>
      <c r="H15769" t="s">
        <v>3037</v>
      </c>
      <c r="I15769" t="s">
        <v>3037</v>
      </c>
      <c r="J15769" t="s">
        <v>3036</v>
      </c>
      <c r="K15769" t="s">
        <v>3038</v>
      </c>
      <c r="L15769" t="s">
        <v>13766</v>
      </c>
      <c r="M15769" t="s">
        <v>13767</v>
      </c>
      <c r="N15769">
        <v>642203467</v>
      </c>
      <c r="O15769">
        <v>642203467</v>
      </c>
      <c r="P15769" s="1" t="s">
        <v>13732</v>
      </c>
      <c r="Q15769" s="1" t="s">
        <v>13732</v>
      </c>
      <c r="R15769">
        <v>831147</v>
      </c>
      <c r="S15769">
        <v>831147</v>
      </c>
      <c r="T15769" s="2" t="s">
        <v>5427</v>
      </c>
      <c r="U15769" s="2" t="s">
        <v>5427</v>
      </c>
      <c r="V15769" s="2">
        <v>45323</v>
      </c>
      <c r="W15769" s="2">
        <v>45314</v>
      </c>
    </row>
    <row r="15770" spans="1:23" x14ac:dyDescent="0.25">
      <c r="A15770" t="s">
        <v>5428</v>
      </c>
      <c r="B15770">
        <v>2061125</v>
      </c>
      <c r="C15770">
        <v>1919389</v>
      </c>
      <c r="D15770">
        <v>559</v>
      </c>
      <c r="E15770">
        <v>391</v>
      </c>
      <c r="F15770" t="s">
        <v>3036</v>
      </c>
      <c r="G15770" t="s">
        <v>3035</v>
      </c>
      <c r="H15770" t="s">
        <v>3037</v>
      </c>
      <c r="I15770" t="s">
        <v>3037</v>
      </c>
      <c r="J15770" t="s">
        <v>3036</v>
      </c>
      <c r="K15770" t="s">
        <v>3038</v>
      </c>
      <c r="L15770" t="s">
        <v>13766</v>
      </c>
      <c r="M15770" t="s">
        <v>13767</v>
      </c>
      <c r="N15770">
        <v>491688407</v>
      </c>
      <c r="O15770">
        <v>491688407</v>
      </c>
      <c r="P15770" s="1" t="s">
        <v>13733</v>
      </c>
      <c r="Q15770" s="1" t="s">
        <v>13733</v>
      </c>
      <c r="R15770">
        <v>831147</v>
      </c>
      <c r="S15770">
        <v>831147</v>
      </c>
      <c r="T15770" s="2" t="s">
        <v>5429</v>
      </c>
      <c r="U15770" s="2" t="s">
        <v>5429</v>
      </c>
      <c r="V15770" s="2">
        <v>45323</v>
      </c>
      <c r="W15770" s="2">
        <v>45314</v>
      </c>
    </row>
    <row r="15771" spans="1:23" x14ac:dyDescent="0.25">
      <c r="A15771" t="s">
        <v>5430</v>
      </c>
      <c r="B15771">
        <v>2062560</v>
      </c>
      <c r="C15771">
        <v>1920809</v>
      </c>
      <c r="D15771">
        <v>559</v>
      </c>
      <c r="E15771">
        <v>391</v>
      </c>
      <c r="F15771" t="s">
        <v>3036</v>
      </c>
      <c r="G15771" t="s">
        <v>3035</v>
      </c>
      <c r="H15771" t="s">
        <v>3037</v>
      </c>
      <c r="I15771" t="s">
        <v>3037</v>
      </c>
      <c r="J15771" t="s">
        <v>3036</v>
      </c>
      <c r="K15771" t="s">
        <v>3038</v>
      </c>
      <c r="L15771" t="s">
        <v>13766</v>
      </c>
      <c r="M15771" t="s">
        <v>13767</v>
      </c>
      <c r="N15771">
        <v>631702904</v>
      </c>
      <c r="O15771">
        <v>631702904</v>
      </c>
      <c r="P15771" s="1" t="s">
        <v>13740</v>
      </c>
      <c r="Q15771" s="1" t="s">
        <v>13740</v>
      </c>
      <c r="R15771">
        <v>831147</v>
      </c>
      <c r="S15771">
        <v>831147</v>
      </c>
      <c r="T15771" s="2" t="s">
        <v>5431</v>
      </c>
      <c r="U15771" s="2" t="s">
        <v>5431</v>
      </c>
      <c r="V15771" s="2">
        <v>45323</v>
      </c>
      <c r="W15771" s="2">
        <v>45314</v>
      </c>
    </row>
    <row r="15772" spans="1:23" x14ac:dyDescent="0.25">
      <c r="A15772" t="s">
        <v>5432</v>
      </c>
      <c r="B15772">
        <v>2061343</v>
      </c>
      <c r="C15772">
        <v>1919612</v>
      </c>
      <c r="D15772">
        <v>559</v>
      </c>
      <c r="E15772">
        <v>391</v>
      </c>
      <c r="F15772" t="s">
        <v>3036</v>
      </c>
      <c r="G15772" t="s">
        <v>3035</v>
      </c>
      <c r="H15772" t="s">
        <v>3037</v>
      </c>
      <c r="I15772" t="s">
        <v>3037</v>
      </c>
      <c r="J15772" t="s">
        <v>3036</v>
      </c>
      <c r="K15772" t="s">
        <v>3038</v>
      </c>
      <c r="L15772" t="s">
        <v>13766</v>
      </c>
      <c r="M15772" t="s">
        <v>13767</v>
      </c>
      <c r="N15772">
        <v>831892702</v>
      </c>
      <c r="O15772">
        <v>831892702</v>
      </c>
      <c r="P15772" s="1" t="s">
        <v>13740</v>
      </c>
      <c r="Q15772" s="1" t="s">
        <v>13740</v>
      </c>
      <c r="R15772">
        <v>831147</v>
      </c>
      <c r="S15772">
        <v>831147</v>
      </c>
      <c r="T15772" s="2" t="s">
        <v>5433</v>
      </c>
      <c r="U15772" s="2" t="s">
        <v>5433</v>
      </c>
      <c r="V15772" s="2">
        <v>45323</v>
      </c>
      <c r="W15772" s="2">
        <v>45314</v>
      </c>
    </row>
    <row r="15773" spans="1:23" x14ac:dyDescent="0.25">
      <c r="A15773" t="s">
        <v>5434</v>
      </c>
      <c r="B15773">
        <v>2065601</v>
      </c>
      <c r="C15773">
        <v>1922655</v>
      </c>
      <c r="D15773">
        <v>559</v>
      </c>
      <c r="E15773">
        <v>391</v>
      </c>
      <c r="F15773" t="s">
        <v>3036</v>
      </c>
      <c r="G15773" t="s">
        <v>3035</v>
      </c>
      <c r="H15773" t="s">
        <v>3037</v>
      </c>
      <c r="I15773" t="s">
        <v>3037</v>
      </c>
      <c r="J15773" t="s">
        <v>3036</v>
      </c>
      <c r="K15773" t="s">
        <v>3038</v>
      </c>
      <c r="L15773" t="s">
        <v>13766</v>
      </c>
      <c r="M15773" t="s">
        <v>13767</v>
      </c>
      <c r="N15773">
        <v>174094793</v>
      </c>
      <c r="O15773">
        <v>174094793</v>
      </c>
      <c r="P15773" s="1" t="s">
        <v>13728</v>
      </c>
      <c r="Q15773" s="1" t="s">
        <v>13728</v>
      </c>
      <c r="R15773">
        <v>831147</v>
      </c>
      <c r="S15773">
        <v>831147</v>
      </c>
      <c r="T15773" s="2" t="s">
        <v>5435</v>
      </c>
      <c r="U15773" s="2" t="s">
        <v>5435</v>
      </c>
      <c r="V15773" s="2">
        <v>45323</v>
      </c>
      <c r="W15773" s="2">
        <v>45314</v>
      </c>
    </row>
    <row r="15774" spans="1:23" x14ac:dyDescent="0.25">
      <c r="A15774" t="s">
        <v>5436</v>
      </c>
      <c r="B15774">
        <v>2062437</v>
      </c>
      <c r="C15774">
        <v>1920686</v>
      </c>
      <c r="D15774">
        <v>559</v>
      </c>
      <c r="E15774">
        <v>391</v>
      </c>
      <c r="F15774" t="s">
        <v>3036</v>
      </c>
      <c r="G15774" t="s">
        <v>3035</v>
      </c>
      <c r="H15774" t="s">
        <v>3037</v>
      </c>
      <c r="I15774" t="s">
        <v>3037</v>
      </c>
      <c r="J15774" t="s">
        <v>3036</v>
      </c>
      <c r="K15774" t="s">
        <v>3038</v>
      </c>
      <c r="L15774" t="s">
        <v>13766</v>
      </c>
      <c r="M15774" t="s">
        <v>13767</v>
      </c>
      <c r="N15774">
        <v>631727900</v>
      </c>
      <c r="O15774">
        <v>631727900</v>
      </c>
      <c r="P15774" s="1" t="s">
        <v>13744</v>
      </c>
      <c r="Q15774" s="1" t="s">
        <v>13744</v>
      </c>
      <c r="R15774">
        <v>831147</v>
      </c>
      <c r="S15774">
        <v>831147</v>
      </c>
      <c r="T15774" s="2" t="s">
        <v>5437</v>
      </c>
      <c r="U15774" s="2" t="s">
        <v>5437</v>
      </c>
      <c r="V15774" s="2">
        <v>45323</v>
      </c>
      <c r="W15774" s="2">
        <v>45314</v>
      </c>
    </row>
    <row r="15775" spans="1:23" x14ac:dyDescent="0.25">
      <c r="A15775" t="s">
        <v>5438</v>
      </c>
      <c r="B15775">
        <v>2067527</v>
      </c>
      <c r="C15775">
        <v>1924871</v>
      </c>
      <c r="D15775">
        <v>559</v>
      </c>
      <c r="E15775">
        <v>391</v>
      </c>
      <c r="F15775" t="s">
        <v>3036</v>
      </c>
      <c r="G15775" t="s">
        <v>3035</v>
      </c>
      <c r="H15775" t="s">
        <v>3037</v>
      </c>
      <c r="I15775" t="s">
        <v>3037</v>
      </c>
      <c r="J15775" t="s">
        <v>3036</v>
      </c>
      <c r="K15775" t="s">
        <v>3038</v>
      </c>
      <c r="L15775" t="s">
        <v>13766</v>
      </c>
      <c r="M15775" t="s">
        <v>13767</v>
      </c>
      <c r="N15775">
        <v>5011510013</v>
      </c>
      <c r="O15775">
        <v>5011510013</v>
      </c>
      <c r="P15775" s="1" t="s">
        <v>13745</v>
      </c>
      <c r="Q15775" s="1" t="s">
        <v>13745</v>
      </c>
      <c r="R15775">
        <v>831147</v>
      </c>
      <c r="S15775">
        <v>831147</v>
      </c>
      <c r="T15775" s="2" t="s">
        <v>5439</v>
      </c>
      <c r="U15775" s="2" t="s">
        <v>5439</v>
      </c>
      <c r="V15775" s="2">
        <v>45323</v>
      </c>
      <c r="W15775" s="2">
        <v>45314</v>
      </c>
    </row>
    <row r="15776" spans="1:23" x14ac:dyDescent="0.25">
      <c r="A15776" t="s">
        <v>5440</v>
      </c>
      <c r="B15776">
        <v>2063357</v>
      </c>
      <c r="C15776">
        <v>1921554</v>
      </c>
      <c r="D15776">
        <v>559</v>
      </c>
      <c r="E15776">
        <v>391</v>
      </c>
      <c r="F15776" t="s">
        <v>3036</v>
      </c>
      <c r="G15776" t="s">
        <v>3035</v>
      </c>
      <c r="H15776" t="s">
        <v>3037</v>
      </c>
      <c r="I15776" t="s">
        <v>3037</v>
      </c>
      <c r="J15776" t="s">
        <v>3036</v>
      </c>
      <c r="K15776" t="s">
        <v>3038</v>
      </c>
      <c r="L15776" t="s">
        <v>13766</v>
      </c>
      <c r="M15776" t="s">
        <v>13767</v>
      </c>
      <c r="N15776">
        <v>240563784</v>
      </c>
      <c r="O15776">
        <v>240563784</v>
      </c>
      <c r="P15776" s="1" t="s">
        <v>13746</v>
      </c>
      <c r="Q15776" s="1" t="s">
        <v>13746</v>
      </c>
      <c r="R15776">
        <v>831147</v>
      </c>
      <c r="S15776">
        <v>831147</v>
      </c>
      <c r="T15776" s="2" t="s">
        <v>5441</v>
      </c>
      <c r="U15776" s="2" t="s">
        <v>5441</v>
      </c>
      <c r="V15776" s="2">
        <v>45323</v>
      </c>
      <c r="W15776" s="2">
        <v>45314</v>
      </c>
    </row>
    <row r="15777" spans="1:23" x14ac:dyDescent="0.25">
      <c r="A15777" t="s">
        <v>5442</v>
      </c>
      <c r="B15777">
        <v>2067693</v>
      </c>
      <c r="C15777">
        <v>1925051</v>
      </c>
      <c r="D15777">
        <v>559</v>
      </c>
      <c r="E15777">
        <v>391</v>
      </c>
      <c r="F15777" t="s">
        <v>3036</v>
      </c>
      <c r="G15777" t="s">
        <v>3035</v>
      </c>
      <c r="H15777" t="s">
        <v>3037</v>
      </c>
      <c r="I15777" t="s">
        <v>3037</v>
      </c>
      <c r="J15777" t="s">
        <v>3036</v>
      </c>
      <c r="K15777" t="s">
        <v>3038</v>
      </c>
      <c r="L15777" t="s">
        <v>13766</v>
      </c>
      <c r="M15777" t="s">
        <v>13767</v>
      </c>
      <c r="N15777">
        <v>5116062475</v>
      </c>
      <c r="O15777">
        <v>5116062475</v>
      </c>
      <c r="P15777" s="1" t="s">
        <v>13742</v>
      </c>
      <c r="Q15777" s="1" t="s">
        <v>13742</v>
      </c>
      <c r="R15777">
        <v>831147</v>
      </c>
      <c r="S15777">
        <v>831147</v>
      </c>
      <c r="T15777" s="2" t="s">
        <v>5443</v>
      </c>
      <c r="U15777" s="2" t="s">
        <v>5443</v>
      </c>
      <c r="V15777" s="2">
        <v>45323</v>
      </c>
      <c r="W15777" s="2">
        <v>45314</v>
      </c>
    </row>
    <row r="15778" spans="1:23" x14ac:dyDescent="0.25">
      <c r="A15778" t="s">
        <v>5444</v>
      </c>
      <c r="B15778">
        <v>2067758</v>
      </c>
      <c r="C15778">
        <v>1925128</v>
      </c>
      <c r="D15778">
        <v>559</v>
      </c>
      <c r="E15778">
        <v>391</v>
      </c>
      <c r="F15778" t="s">
        <v>3036</v>
      </c>
      <c r="G15778" t="s">
        <v>3035</v>
      </c>
      <c r="H15778" t="s">
        <v>3037</v>
      </c>
      <c r="I15778" t="s">
        <v>3037</v>
      </c>
      <c r="J15778" t="s">
        <v>3036</v>
      </c>
      <c r="K15778" t="s">
        <v>3038</v>
      </c>
      <c r="L15778" t="s">
        <v>13766</v>
      </c>
      <c r="M15778" t="s">
        <v>13767</v>
      </c>
      <c r="N15778">
        <v>5116063496</v>
      </c>
      <c r="O15778">
        <v>5116063496</v>
      </c>
      <c r="P15778" s="1" t="s">
        <v>13742</v>
      </c>
      <c r="Q15778" s="1" t="s">
        <v>13742</v>
      </c>
      <c r="R15778">
        <v>831147</v>
      </c>
      <c r="S15778">
        <v>831147</v>
      </c>
      <c r="T15778" s="2" t="s">
        <v>5445</v>
      </c>
      <c r="U15778" s="2" t="s">
        <v>5445</v>
      </c>
      <c r="V15778" s="2">
        <v>45323</v>
      </c>
      <c r="W15778" s="2">
        <v>45314</v>
      </c>
    </row>
    <row r="15779" spans="1:23" x14ac:dyDescent="0.25">
      <c r="A15779" t="s">
        <v>5446</v>
      </c>
      <c r="B15779">
        <v>2061836</v>
      </c>
      <c r="C15779">
        <v>1920101</v>
      </c>
      <c r="D15779">
        <v>559</v>
      </c>
      <c r="E15779">
        <v>391</v>
      </c>
      <c r="F15779" t="s">
        <v>3036</v>
      </c>
      <c r="G15779" t="s">
        <v>3035</v>
      </c>
      <c r="H15779" t="s">
        <v>3037</v>
      </c>
      <c r="I15779" t="s">
        <v>3037</v>
      </c>
      <c r="J15779" t="s">
        <v>3036</v>
      </c>
      <c r="K15779" t="s">
        <v>3038</v>
      </c>
      <c r="L15779" t="s">
        <v>13766</v>
      </c>
      <c r="M15779" t="s">
        <v>13767</v>
      </c>
      <c r="N15779">
        <v>631715965</v>
      </c>
      <c r="O15779">
        <v>631715965</v>
      </c>
      <c r="P15779" s="1" t="s">
        <v>13740</v>
      </c>
      <c r="Q15779" s="1" t="s">
        <v>13740</v>
      </c>
      <c r="R15779">
        <v>831147</v>
      </c>
      <c r="S15779">
        <v>831147</v>
      </c>
      <c r="T15779" s="2" t="s">
        <v>5447</v>
      </c>
      <c r="U15779" s="2" t="s">
        <v>5447</v>
      </c>
      <c r="V15779" s="2">
        <v>45323</v>
      </c>
      <c r="W15779" s="2">
        <v>45314</v>
      </c>
    </row>
    <row r="15780" spans="1:23" x14ac:dyDescent="0.25">
      <c r="A15780" t="s">
        <v>5448</v>
      </c>
      <c r="B15780">
        <v>2061297</v>
      </c>
      <c r="C15780">
        <v>1919560</v>
      </c>
      <c r="D15780">
        <v>559</v>
      </c>
      <c r="E15780">
        <v>391</v>
      </c>
      <c r="F15780" t="s">
        <v>3036</v>
      </c>
      <c r="G15780" t="s">
        <v>3035</v>
      </c>
      <c r="H15780" t="s">
        <v>3037</v>
      </c>
      <c r="I15780" t="s">
        <v>3037</v>
      </c>
      <c r="J15780" t="s">
        <v>3036</v>
      </c>
      <c r="K15780" t="s">
        <v>3038</v>
      </c>
      <c r="L15780" t="s">
        <v>13766</v>
      </c>
      <c r="M15780" t="s">
        <v>13767</v>
      </c>
      <c r="N15780">
        <v>631716317</v>
      </c>
      <c r="O15780">
        <v>631716317</v>
      </c>
      <c r="P15780" s="1" t="s">
        <v>13740</v>
      </c>
      <c r="Q15780" s="1" t="s">
        <v>13740</v>
      </c>
      <c r="R15780">
        <v>831147</v>
      </c>
      <c r="S15780">
        <v>831147</v>
      </c>
      <c r="T15780" s="2" t="s">
        <v>4573</v>
      </c>
      <c r="U15780" s="2" t="s">
        <v>4573</v>
      </c>
      <c r="V15780" s="2">
        <v>45323</v>
      </c>
      <c r="W15780" s="2">
        <v>45314</v>
      </c>
    </row>
    <row r="15781" spans="1:23" x14ac:dyDescent="0.25">
      <c r="A15781" t="s">
        <v>5449</v>
      </c>
      <c r="B15781">
        <v>2062234</v>
      </c>
      <c r="C15781">
        <v>1920477</v>
      </c>
      <c r="D15781">
        <v>559</v>
      </c>
      <c r="E15781">
        <v>391</v>
      </c>
      <c r="F15781" t="s">
        <v>3036</v>
      </c>
      <c r="G15781" t="s">
        <v>3035</v>
      </c>
      <c r="H15781" t="s">
        <v>3037</v>
      </c>
      <c r="I15781" t="s">
        <v>3037</v>
      </c>
      <c r="J15781" t="s">
        <v>3036</v>
      </c>
      <c r="K15781" t="s">
        <v>3038</v>
      </c>
      <c r="L15781" t="s">
        <v>13766</v>
      </c>
      <c r="M15781" t="s">
        <v>13767</v>
      </c>
      <c r="N15781">
        <v>631690939</v>
      </c>
      <c r="O15781">
        <v>631690939</v>
      </c>
      <c r="P15781" s="1" t="s">
        <v>13740</v>
      </c>
      <c r="Q15781" s="1" t="s">
        <v>13740</v>
      </c>
      <c r="R15781">
        <v>831147</v>
      </c>
      <c r="S15781">
        <v>831147</v>
      </c>
      <c r="T15781" s="2" t="s">
        <v>5450</v>
      </c>
      <c r="U15781" s="2" t="s">
        <v>5450</v>
      </c>
      <c r="V15781" s="2">
        <v>45323</v>
      </c>
      <c r="W15781" s="2">
        <v>45314</v>
      </c>
    </row>
    <row r="15782" spans="1:23" x14ac:dyDescent="0.25">
      <c r="A15782" t="s">
        <v>5451</v>
      </c>
      <c r="B15782">
        <v>2061775</v>
      </c>
      <c r="C15782">
        <v>1920037</v>
      </c>
      <c r="D15782">
        <v>559</v>
      </c>
      <c r="E15782">
        <v>391</v>
      </c>
      <c r="F15782" t="s">
        <v>3036</v>
      </c>
      <c r="G15782" t="s">
        <v>3035</v>
      </c>
      <c r="H15782" t="s">
        <v>3037</v>
      </c>
      <c r="I15782" t="s">
        <v>3037</v>
      </c>
      <c r="J15782" t="s">
        <v>3036</v>
      </c>
      <c r="K15782" t="s">
        <v>3038</v>
      </c>
      <c r="L15782" t="s">
        <v>13766</v>
      </c>
      <c r="M15782" t="s">
        <v>13767</v>
      </c>
      <c r="N15782">
        <v>631715957</v>
      </c>
      <c r="O15782">
        <v>631715957</v>
      </c>
      <c r="P15782" s="1" t="s">
        <v>13740</v>
      </c>
      <c r="Q15782" s="1" t="s">
        <v>13740</v>
      </c>
      <c r="R15782">
        <v>831147</v>
      </c>
      <c r="S15782">
        <v>831147</v>
      </c>
      <c r="T15782" s="2" t="s">
        <v>5452</v>
      </c>
      <c r="U15782" s="2" t="s">
        <v>5452</v>
      </c>
      <c r="V15782" s="2">
        <v>45323</v>
      </c>
      <c r="W15782" s="2">
        <v>45314</v>
      </c>
    </row>
    <row r="15783" spans="1:23" x14ac:dyDescent="0.25">
      <c r="A15783" t="s">
        <v>5453</v>
      </c>
      <c r="B15783">
        <v>2065697</v>
      </c>
      <c r="C15783">
        <v>1922789</v>
      </c>
      <c r="D15783">
        <v>559</v>
      </c>
      <c r="E15783">
        <v>391</v>
      </c>
      <c r="F15783" t="s">
        <v>3036</v>
      </c>
      <c r="G15783" t="s">
        <v>3035</v>
      </c>
      <c r="H15783" t="s">
        <v>3037</v>
      </c>
      <c r="I15783" t="s">
        <v>3037</v>
      </c>
      <c r="J15783" t="s">
        <v>3036</v>
      </c>
      <c r="K15783" t="s">
        <v>3038</v>
      </c>
      <c r="L15783" t="s">
        <v>13766</v>
      </c>
      <c r="M15783" t="s">
        <v>13767</v>
      </c>
      <c r="N15783">
        <v>174097271</v>
      </c>
      <c r="O15783">
        <v>174097271</v>
      </c>
      <c r="P15783" s="1" t="s">
        <v>13728</v>
      </c>
      <c r="Q15783" s="1" t="s">
        <v>13728</v>
      </c>
      <c r="R15783">
        <v>831147</v>
      </c>
      <c r="S15783">
        <v>831147</v>
      </c>
      <c r="T15783" s="2" t="s">
        <v>4525</v>
      </c>
      <c r="U15783" s="2" t="s">
        <v>4525</v>
      </c>
      <c r="V15783" s="2">
        <v>45323</v>
      </c>
      <c r="W15783" s="2">
        <v>45314</v>
      </c>
    </row>
    <row r="15784" spans="1:23" x14ac:dyDescent="0.25">
      <c r="A15784" t="s">
        <v>5454</v>
      </c>
      <c r="B15784">
        <v>2061465</v>
      </c>
      <c r="C15784">
        <v>1919713</v>
      </c>
      <c r="D15784">
        <v>559</v>
      </c>
      <c r="E15784">
        <v>391</v>
      </c>
      <c r="F15784" t="s">
        <v>3036</v>
      </c>
      <c r="G15784" t="s">
        <v>3035</v>
      </c>
      <c r="H15784" t="s">
        <v>3037</v>
      </c>
      <c r="I15784" t="s">
        <v>3037</v>
      </c>
      <c r="J15784" t="s">
        <v>3036</v>
      </c>
      <c r="K15784" t="s">
        <v>3038</v>
      </c>
      <c r="L15784" t="s">
        <v>13766</v>
      </c>
      <c r="M15784" t="s">
        <v>13767</v>
      </c>
      <c r="N15784">
        <v>831892595</v>
      </c>
      <c r="O15784">
        <v>831892595</v>
      </c>
      <c r="P15784" s="1" t="s">
        <v>13740</v>
      </c>
      <c r="Q15784" s="1" t="s">
        <v>13740</v>
      </c>
      <c r="R15784">
        <v>831147</v>
      </c>
      <c r="S15784">
        <v>831147</v>
      </c>
      <c r="T15784" s="2" t="s">
        <v>5455</v>
      </c>
      <c r="U15784" s="2" t="s">
        <v>5455</v>
      </c>
      <c r="V15784" s="2">
        <v>45323</v>
      </c>
      <c r="W15784" s="2">
        <v>45314</v>
      </c>
    </row>
    <row r="15785" spans="1:23" x14ac:dyDescent="0.25">
      <c r="A15785" t="s">
        <v>5456</v>
      </c>
      <c r="B15785">
        <v>2061173</v>
      </c>
      <c r="C15785">
        <v>1919432</v>
      </c>
      <c r="D15785">
        <v>559</v>
      </c>
      <c r="E15785">
        <v>391</v>
      </c>
      <c r="F15785" t="s">
        <v>3036</v>
      </c>
      <c r="G15785" t="s">
        <v>3035</v>
      </c>
      <c r="H15785" t="s">
        <v>3037</v>
      </c>
      <c r="I15785" t="s">
        <v>3037</v>
      </c>
      <c r="J15785" t="s">
        <v>3036</v>
      </c>
      <c r="K15785" t="s">
        <v>3038</v>
      </c>
      <c r="L15785" t="s">
        <v>13766</v>
      </c>
      <c r="M15785" t="s">
        <v>13767</v>
      </c>
      <c r="N15785">
        <v>491647687</v>
      </c>
      <c r="O15785">
        <v>491647687</v>
      </c>
      <c r="P15785" s="1" t="s">
        <v>13733</v>
      </c>
      <c r="Q15785" s="1" t="s">
        <v>13733</v>
      </c>
      <c r="R15785">
        <v>831147</v>
      </c>
      <c r="S15785">
        <v>831147</v>
      </c>
      <c r="T15785" s="2" t="s">
        <v>5457</v>
      </c>
      <c r="U15785" s="2" t="s">
        <v>5457</v>
      </c>
      <c r="V15785" s="2">
        <v>45323</v>
      </c>
      <c r="W15785" s="2">
        <v>45314</v>
      </c>
    </row>
    <row r="15786" spans="1:23" x14ac:dyDescent="0.25">
      <c r="A15786" t="s">
        <v>5458</v>
      </c>
      <c r="B15786">
        <v>2068405</v>
      </c>
      <c r="C15786">
        <v>1954824</v>
      </c>
      <c r="D15786">
        <v>559</v>
      </c>
      <c r="E15786">
        <v>391</v>
      </c>
      <c r="F15786" t="s">
        <v>3036</v>
      </c>
      <c r="G15786" t="s">
        <v>3035</v>
      </c>
      <c r="H15786" t="s">
        <v>3037</v>
      </c>
      <c r="I15786" t="s">
        <v>3037</v>
      </c>
      <c r="J15786" t="s">
        <v>3036</v>
      </c>
      <c r="K15786" t="s">
        <v>3038</v>
      </c>
      <c r="L15786" t="s">
        <v>13766</v>
      </c>
      <c r="M15786" t="s">
        <v>13767</v>
      </c>
      <c r="N15786">
        <v>5131484489</v>
      </c>
      <c r="O15786">
        <v>5131484489</v>
      </c>
      <c r="P15786" s="1" t="s">
        <v>13735</v>
      </c>
      <c r="Q15786" s="1" t="s">
        <v>13735</v>
      </c>
      <c r="R15786">
        <v>831147</v>
      </c>
      <c r="S15786">
        <v>831147</v>
      </c>
      <c r="T15786" s="2" t="s">
        <v>5459</v>
      </c>
      <c r="U15786" s="2" t="s">
        <v>5459</v>
      </c>
      <c r="V15786" s="2">
        <v>45323</v>
      </c>
      <c r="W15786" s="2">
        <v>45314</v>
      </c>
    </row>
    <row r="15787" spans="1:23" x14ac:dyDescent="0.25">
      <c r="A15787" t="s">
        <v>5460</v>
      </c>
      <c r="B15787">
        <v>2066764</v>
      </c>
      <c r="C15787">
        <v>1924026</v>
      </c>
      <c r="D15787">
        <v>559</v>
      </c>
      <c r="E15787">
        <v>391</v>
      </c>
      <c r="F15787" t="s">
        <v>3036</v>
      </c>
      <c r="G15787" t="s">
        <v>3035</v>
      </c>
      <c r="H15787" t="s">
        <v>3037</v>
      </c>
      <c r="I15787" t="s">
        <v>3037</v>
      </c>
      <c r="J15787" t="s">
        <v>3036</v>
      </c>
      <c r="K15787" t="s">
        <v>3038</v>
      </c>
      <c r="L15787" t="s">
        <v>13766</v>
      </c>
      <c r="M15787" t="s">
        <v>13767</v>
      </c>
      <c r="N15787">
        <v>184829741</v>
      </c>
      <c r="O15787">
        <v>184829741</v>
      </c>
      <c r="P15787" s="1" t="s">
        <v>13734</v>
      </c>
      <c r="Q15787" s="1" t="s">
        <v>13734</v>
      </c>
      <c r="R15787">
        <v>831147</v>
      </c>
      <c r="S15787">
        <v>831147</v>
      </c>
      <c r="T15787" s="2" t="s">
        <v>5461</v>
      </c>
      <c r="U15787" s="2" t="s">
        <v>5461</v>
      </c>
      <c r="V15787" s="2">
        <v>45323</v>
      </c>
      <c r="W15787" s="2">
        <v>45314</v>
      </c>
    </row>
    <row r="15788" spans="1:23" x14ac:dyDescent="0.25">
      <c r="A15788" t="s">
        <v>5462</v>
      </c>
      <c r="B15788">
        <v>2063638</v>
      </c>
      <c r="C15788">
        <v>1921916</v>
      </c>
      <c r="D15788">
        <v>559</v>
      </c>
      <c r="E15788">
        <v>391</v>
      </c>
      <c r="F15788" t="s">
        <v>3036</v>
      </c>
      <c r="G15788" t="s">
        <v>3035</v>
      </c>
      <c r="H15788" t="s">
        <v>3037</v>
      </c>
      <c r="I15788" t="s">
        <v>3037</v>
      </c>
      <c r="J15788" t="s">
        <v>3036</v>
      </c>
      <c r="K15788" t="s">
        <v>3038</v>
      </c>
      <c r="L15788" t="s">
        <v>13766</v>
      </c>
      <c r="M15788" t="s">
        <v>13767</v>
      </c>
      <c r="N15788">
        <v>642214523</v>
      </c>
      <c r="O15788">
        <v>642214523</v>
      </c>
      <c r="P15788" s="1" t="s">
        <v>13732</v>
      </c>
      <c r="Q15788" s="1" t="s">
        <v>13732</v>
      </c>
      <c r="R15788">
        <v>831147</v>
      </c>
      <c r="S15788">
        <v>831147</v>
      </c>
      <c r="T15788" s="2" t="s">
        <v>5463</v>
      </c>
      <c r="U15788" s="2" t="s">
        <v>5463</v>
      </c>
      <c r="V15788" s="2">
        <v>45323</v>
      </c>
      <c r="W15788" s="2">
        <v>45314</v>
      </c>
    </row>
    <row r="15789" spans="1:23" x14ac:dyDescent="0.25">
      <c r="A15789" t="s">
        <v>5464</v>
      </c>
      <c r="B15789">
        <v>2068156</v>
      </c>
      <c r="C15789">
        <v>1925598</v>
      </c>
      <c r="D15789">
        <v>559</v>
      </c>
      <c r="E15789">
        <v>391</v>
      </c>
      <c r="F15789" t="s">
        <v>3036</v>
      </c>
      <c r="G15789" t="s">
        <v>3035</v>
      </c>
      <c r="H15789" t="s">
        <v>3037</v>
      </c>
      <c r="I15789" t="s">
        <v>3037</v>
      </c>
      <c r="J15789" t="s">
        <v>3036</v>
      </c>
      <c r="K15789" t="s">
        <v>3038</v>
      </c>
      <c r="L15789" t="s">
        <v>13766</v>
      </c>
      <c r="M15789" t="s">
        <v>13767</v>
      </c>
      <c r="N15789">
        <v>5131780261</v>
      </c>
      <c r="O15789">
        <v>5131780261</v>
      </c>
      <c r="P15789" s="1" t="s">
        <v>13735</v>
      </c>
      <c r="Q15789" s="1" t="s">
        <v>13735</v>
      </c>
      <c r="R15789">
        <v>831147</v>
      </c>
      <c r="S15789">
        <v>831147</v>
      </c>
      <c r="T15789" s="2" t="s">
        <v>5465</v>
      </c>
      <c r="U15789" s="2" t="s">
        <v>5465</v>
      </c>
      <c r="V15789" s="2">
        <v>45323</v>
      </c>
      <c r="W15789" s="2">
        <v>45314</v>
      </c>
    </row>
    <row r="15790" spans="1:23" x14ac:dyDescent="0.25">
      <c r="A15790" t="s">
        <v>5466</v>
      </c>
      <c r="B15790">
        <v>2063727</v>
      </c>
      <c r="C15790">
        <v>1922029</v>
      </c>
      <c r="D15790">
        <v>559</v>
      </c>
      <c r="E15790">
        <v>391</v>
      </c>
      <c r="F15790" t="s">
        <v>3036</v>
      </c>
      <c r="G15790" t="s">
        <v>3035</v>
      </c>
      <c r="H15790" t="s">
        <v>3037</v>
      </c>
      <c r="I15790" t="s">
        <v>3037</v>
      </c>
      <c r="J15790" t="s">
        <v>3036</v>
      </c>
      <c r="K15790" t="s">
        <v>3038</v>
      </c>
      <c r="L15790" t="s">
        <v>13766</v>
      </c>
      <c r="M15790" t="s">
        <v>13767</v>
      </c>
      <c r="N15790">
        <v>642203423</v>
      </c>
      <c r="O15790">
        <v>642203423</v>
      </c>
      <c r="P15790" s="1" t="s">
        <v>13732</v>
      </c>
      <c r="Q15790" s="1" t="s">
        <v>13732</v>
      </c>
      <c r="R15790">
        <v>831147</v>
      </c>
      <c r="S15790">
        <v>831147</v>
      </c>
      <c r="T15790" s="2" t="s">
        <v>5467</v>
      </c>
      <c r="U15790" s="2" t="s">
        <v>5467</v>
      </c>
      <c r="V15790" s="2">
        <v>45323</v>
      </c>
      <c r="W15790" s="2">
        <v>45314</v>
      </c>
    </row>
    <row r="15791" spans="1:23" x14ac:dyDescent="0.25">
      <c r="A15791" t="s">
        <v>5468</v>
      </c>
      <c r="B15791">
        <v>2063711</v>
      </c>
      <c r="C15791">
        <v>1922008</v>
      </c>
      <c r="D15791">
        <v>559</v>
      </c>
      <c r="E15791">
        <v>391</v>
      </c>
      <c r="F15791" t="s">
        <v>3036</v>
      </c>
      <c r="G15791" t="s">
        <v>3035</v>
      </c>
      <c r="H15791" t="s">
        <v>3037</v>
      </c>
      <c r="I15791" t="s">
        <v>3037</v>
      </c>
      <c r="J15791" t="s">
        <v>3036</v>
      </c>
      <c r="K15791" t="s">
        <v>3038</v>
      </c>
      <c r="L15791" t="s">
        <v>13766</v>
      </c>
      <c r="M15791" t="s">
        <v>13767</v>
      </c>
      <c r="N15791">
        <v>642203360</v>
      </c>
      <c r="O15791">
        <v>642203360</v>
      </c>
      <c r="P15791" s="1" t="s">
        <v>13732</v>
      </c>
      <c r="Q15791" s="1" t="s">
        <v>13732</v>
      </c>
      <c r="R15791">
        <v>831147</v>
      </c>
      <c r="S15791">
        <v>831147</v>
      </c>
      <c r="T15791" s="2" t="s">
        <v>5469</v>
      </c>
      <c r="U15791" s="2" t="s">
        <v>5469</v>
      </c>
      <c r="V15791" s="2">
        <v>45323</v>
      </c>
      <c r="W15791" s="2">
        <v>45314</v>
      </c>
    </row>
    <row r="15792" spans="1:23" x14ac:dyDescent="0.25">
      <c r="A15792" t="s">
        <v>5470</v>
      </c>
      <c r="B15792">
        <v>2063983</v>
      </c>
      <c r="C15792">
        <v>1922358</v>
      </c>
      <c r="D15792">
        <v>559</v>
      </c>
      <c r="E15792">
        <v>391</v>
      </c>
      <c r="F15792" t="s">
        <v>3036</v>
      </c>
      <c r="G15792" t="s">
        <v>3035</v>
      </c>
      <c r="H15792" t="s">
        <v>3037</v>
      </c>
      <c r="I15792" t="s">
        <v>3037</v>
      </c>
      <c r="J15792" t="s">
        <v>3036</v>
      </c>
      <c r="K15792" t="s">
        <v>3038</v>
      </c>
      <c r="L15792" t="s">
        <v>13766</v>
      </c>
      <c r="M15792" t="s">
        <v>13767</v>
      </c>
      <c r="N15792">
        <v>174094492</v>
      </c>
      <c r="O15792">
        <v>174094492</v>
      </c>
      <c r="P15792" s="1" t="s">
        <v>13728</v>
      </c>
      <c r="Q15792" s="1" t="s">
        <v>13728</v>
      </c>
      <c r="R15792">
        <v>831147</v>
      </c>
      <c r="S15792">
        <v>831147</v>
      </c>
      <c r="T15792" s="2" t="s">
        <v>5471</v>
      </c>
      <c r="U15792" s="2" t="s">
        <v>5471</v>
      </c>
      <c r="V15792" s="2">
        <v>45323</v>
      </c>
      <c r="W15792" s="2">
        <v>45314</v>
      </c>
    </row>
    <row r="15793" spans="1:23" x14ac:dyDescent="0.25">
      <c r="A15793" t="s">
        <v>5472</v>
      </c>
      <c r="B15793">
        <v>2067402</v>
      </c>
      <c r="C15793">
        <v>1924732</v>
      </c>
      <c r="D15793">
        <v>559</v>
      </c>
      <c r="E15793">
        <v>391</v>
      </c>
      <c r="F15793" t="s">
        <v>3036</v>
      </c>
      <c r="G15793" t="s">
        <v>3035</v>
      </c>
      <c r="H15793" t="s">
        <v>3037</v>
      </c>
      <c r="I15793" t="s">
        <v>3037</v>
      </c>
      <c r="J15793" t="s">
        <v>3036</v>
      </c>
      <c r="K15793" t="s">
        <v>3038</v>
      </c>
      <c r="L15793" t="s">
        <v>13766</v>
      </c>
      <c r="M15793" t="s">
        <v>13767</v>
      </c>
      <c r="N15793">
        <v>5116062118</v>
      </c>
      <c r="O15793">
        <v>5116062118</v>
      </c>
      <c r="P15793" s="1" t="s">
        <v>13742</v>
      </c>
      <c r="Q15793" s="1" t="s">
        <v>13742</v>
      </c>
      <c r="R15793">
        <v>831147</v>
      </c>
      <c r="S15793">
        <v>831147</v>
      </c>
      <c r="T15793" s="2" t="s">
        <v>5473</v>
      </c>
      <c r="U15793" s="2" t="s">
        <v>5473</v>
      </c>
      <c r="V15793" s="2">
        <v>45323</v>
      </c>
      <c r="W15793" s="2">
        <v>45314</v>
      </c>
    </row>
    <row r="15794" spans="1:23" x14ac:dyDescent="0.25">
      <c r="A15794" t="s">
        <v>5474</v>
      </c>
      <c r="B15794">
        <v>2063685</v>
      </c>
      <c r="C15794">
        <v>1921967</v>
      </c>
      <c r="D15794">
        <v>559</v>
      </c>
      <c r="E15794">
        <v>391</v>
      </c>
      <c r="F15794" t="s">
        <v>3036</v>
      </c>
      <c r="G15794" t="s">
        <v>3035</v>
      </c>
      <c r="H15794" t="s">
        <v>3037</v>
      </c>
      <c r="I15794" t="s">
        <v>3037</v>
      </c>
      <c r="J15794" t="s">
        <v>3036</v>
      </c>
      <c r="K15794" t="s">
        <v>3038</v>
      </c>
      <c r="L15794" t="s">
        <v>13766</v>
      </c>
      <c r="M15794" t="s">
        <v>13767</v>
      </c>
      <c r="N15794">
        <v>642203499</v>
      </c>
      <c r="O15794">
        <v>642203499</v>
      </c>
      <c r="P15794" s="1" t="s">
        <v>13732</v>
      </c>
      <c r="Q15794" s="1" t="s">
        <v>13732</v>
      </c>
      <c r="R15794">
        <v>831147</v>
      </c>
      <c r="S15794">
        <v>831147</v>
      </c>
      <c r="T15794" s="2" t="s">
        <v>5475</v>
      </c>
      <c r="U15794" s="2" t="s">
        <v>5475</v>
      </c>
      <c r="V15794" s="2">
        <v>45323</v>
      </c>
      <c r="W15794" s="2">
        <v>45314</v>
      </c>
    </row>
    <row r="15795" spans="1:23" x14ac:dyDescent="0.25">
      <c r="A15795" t="s">
        <v>5476</v>
      </c>
      <c r="B15795">
        <v>2066101</v>
      </c>
      <c r="C15795">
        <v>1923233</v>
      </c>
      <c r="D15795">
        <v>559</v>
      </c>
      <c r="E15795">
        <v>391</v>
      </c>
      <c r="F15795" t="s">
        <v>3036</v>
      </c>
      <c r="G15795" t="s">
        <v>3035</v>
      </c>
      <c r="H15795" t="s">
        <v>3037</v>
      </c>
      <c r="I15795" t="s">
        <v>3037</v>
      </c>
      <c r="J15795" t="s">
        <v>3036</v>
      </c>
      <c r="K15795" t="s">
        <v>3038</v>
      </c>
      <c r="L15795" t="s">
        <v>13766</v>
      </c>
      <c r="M15795" t="s">
        <v>13767</v>
      </c>
      <c r="N15795">
        <v>171378547</v>
      </c>
      <c r="O15795">
        <v>171378547</v>
      </c>
      <c r="P15795" s="1" t="s">
        <v>13751</v>
      </c>
      <c r="Q15795" s="1" t="s">
        <v>13751</v>
      </c>
      <c r="R15795">
        <v>831147</v>
      </c>
      <c r="S15795">
        <v>831147</v>
      </c>
      <c r="T15795" s="2" t="s">
        <v>5477</v>
      </c>
      <c r="U15795" s="2" t="s">
        <v>5477</v>
      </c>
      <c r="V15795" s="2">
        <v>45323</v>
      </c>
      <c r="W15795" s="2">
        <v>45314</v>
      </c>
    </row>
    <row r="15796" spans="1:23" x14ac:dyDescent="0.25">
      <c r="A15796" t="s">
        <v>5478</v>
      </c>
      <c r="B15796">
        <v>2063186</v>
      </c>
      <c r="C15796">
        <v>1921491</v>
      </c>
      <c r="D15796">
        <v>559</v>
      </c>
      <c r="E15796">
        <v>391</v>
      </c>
      <c r="F15796" t="s">
        <v>3036</v>
      </c>
      <c r="G15796" t="s">
        <v>3035</v>
      </c>
      <c r="H15796" t="s">
        <v>3037</v>
      </c>
      <c r="I15796" t="s">
        <v>3037</v>
      </c>
      <c r="J15796" t="s">
        <v>3036</v>
      </c>
      <c r="K15796" t="s">
        <v>3038</v>
      </c>
      <c r="L15796" t="s">
        <v>13766</v>
      </c>
      <c r="M15796" t="s">
        <v>13767</v>
      </c>
      <c r="N15796">
        <v>640875925</v>
      </c>
      <c r="O15796">
        <v>640875925</v>
      </c>
      <c r="P15796" s="1" t="s">
        <v>13746</v>
      </c>
      <c r="Q15796" s="1" t="s">
        <v>13746</v>
      </c>
      <c r="R15796">
        <v>831147</v>
      </c>
      <c r="S15796">
        <v>831147</v>
      </c>
      <c r="T15796" s="2" t="s">
        <v>5479</v>
      </c>
      <c r="U15796" s="2" t="s">
        <v>5479</v>
      </c>
      <c r="V15796" s="2">
        <v>45323</v>
      </c>
      <c r="W15796" s="2">
        <v>45314</v>
      </c>
    </row>
    <row r="15797" spans="1:23" x14ac:dyDescent="0.25">
      <c r="A15797" t="s">
        <v>5480</v>
      </c>
      <c r="B15797">
        <v>2066439</v>
      </c>
      <c r="C15797">
        <v>1923632</v>
      </c>
      <c r="D15797">
        <v>559</v>
      </c>
      <c r="E15797">
        <v>391</v>
      </c>
      <c r="F15797" t="s">
        <v>3036</v>
      </c>
      <c r="G15797" t="s">
        <v>3035</v>
      </c>
      <c r="H15797" t="s">
        <v>3037</v>
      </c>
      <c r="I15797" t="s">
        <v>3037</v>
      </c>
      <c r="J15797" t="s">
        <v>3036</v>
      </c>
      <c r="K15797" t="s">
        <v>3038</v>
      </c>
      <c r="L15797" t="s">
        <v>13766</v>
      </c>
      <c r="M15797" t="s">
        <v>13767</v>
      </c>
      <c r="N15797">
        <v>5010360635</v>
      </c>
      <c r="O15797">
        <v>5010360635</v>
      </c>
      <c r="P15797" s="1" t="s">
        <v>13737</v>
      </c>
      <c r="Q15797" s="1" t="s">
        <v>13737</v>
      </c>
      <c r="R15797">
        <v>831147</v>
      </c>
      <c r="S15797">
        <v>831147</v>
      </c>
      <c r="T15797" s="2" t="s">
        <v>5481</v>
      </c>
      <c r="U15797" s="2" t="s">
        <v>5481</v>
      </c>
      <c r="V15797" s="2">
        <v>45323</v>
      </c>
      <c r="W15797" s="2">
        <v>45314</v>
      </c>
    </row>
    <row r="15798" spans="1:23" x14ac:dyDescent="0.25">
      <c r="A15798" t="s">
        <v>5482</v>
      </c>
      <c r="B15798">
        <v>2065760</v>
      </c>
      <c r="C15798">
        <v>1922870</v>
      </c>
      <c r="D15798">
        <v>559</v>
      </c>
      <c r="E15798">
        <v>391</v>
      </c>
      <c r="F15798" t="s">
        <v>3036</v>
      </c>
      <c r="G15798" t="s">
        <v>3035</v>
      </c>
      <c r="H15798" t="s">
        <v>3037</v>
      </c>
      <c r="I15798" t="s">
        <v>3037</v>
      </c>
      <c r="J15798" t="s">
        <v>3036</v>
      </c>
      <c r="K15798" t="s">
        <v>3038</v>
      </c>
      <c r="L15798" t="s">
        <v>13766</v>
      </c>
      <c r="M15798" t="s">
        <v>13767</v>
      </c>
      <c r="N15798">
        <v>174094958</v>
      </c>
      <c r="O15798">
        <v>174094958</v>
      </c>
      <c r="P15798" s="1" t="s">
        <v>13728</v>
      </c>
      <c r="Q15798" s="1" t="s">
        <v>13728</v>
      </c>
      <c r="R15798">
        <v>831147</v>
      </c>
      <c r="S15798">
        <v>831147</v>
      </c>
      <c r="T15798" s="2" t="s">
        <v>5483</v>
      </c>
      <c r="U15798" s="2" t="s">
        <v>5483</v>
      </c>
      <c r="V15798" s="2">
        <v>45323</v>
      </c>
      <c r="W15798" s="2">
        <v>45314</v>
      </c>
    </row>
    <row r="15799" spans="1:23" x14ac:dyDescent="0.25">
      <c r="A15799" t="s">
        <v>5484</v>
      </c>
      <c r="B15799">
        <v>2062226</v>
      </c>
      <c r="C15799">
        <v>1920469</v>
      </c>
      <c r="D15799">
        <v>559</v>
      </c>
      <c r="E15799">
        <v>391</v>
      </c>
      <c r="F15799" t="s">
        <v>3036</v>
      </c>
      <c r="G15799" t="s">
        <v>3035</v>
      </c>
      <c r="H15799" t="s">
        <v>3037</v>
      </c>
      <c r="I15799" t="s">
        <v>3037</v>
      </c>
      <c r="J15799" t="s">
        <v>3036</v>
      </c>
      <c r="K15799" t="s">
        <v>3038</v>
      </c>
      <c r="L15799" t="s">
        <v>13766</v>
      </c>
      <c r="M15799" t="s">
        <v>13767</v>
      </c>
      <c r="N15799">
        <v>631705604</v>
      </c>
      <c r="O15799">
        <v>631705604</v>
      </c>
      <c r="P15799" s="1" t="s">
        <v>13740</v>
      </c>
      <c r="Q15799" s="1" t="s">
        <v>13740</v>
      </c>
      <c r="R15799">
        <v>831147</v>
      </c>
      <c r="S15799">
        <v>831147</v>
      </c>
      <c r="T15799" s="2" t="s">
        <v>5485</v>
      </c>
      <c r="U15799" s="2" t="s">
        <v>5485</v>
      </c>
      <c r="V15799" s="2">
        <v>45323</v>
      </c>
      <c r="W15799" s="2">
        <v>45314</v>
      </c>
    </row>
    <row r="15800" spans="1:23" x14ac:dyDescent="0.25">
      <c r="A15800" t="s">
        <v>5486</v>
      </c>
      <c r="B15800">
        <v>2067960</v>
      </c>
      <c r="C15800">
        <v>1925388</v>
      </c>
      <c r="D15800">
        <v>559</v>
      </c>
      <c r="E15800">
        <v>391</v>
      </c>
      <c r="F15800" t="s">
        <v>3036</v>
      </c>
      <c r="G15800" t="s">
        <v>3035</v>
      </c>
      <c r="H15800" t="s">
        <v>3037</v>
      </c>
      <c r="I15800" t="s">
        <v>3037</v>
      </c>
      <c r="J15800" t="s">
        <v>3036</v>
      </c>
      <c r="K15800" t="s">
        <v>3038</v>
      </c>
      <c r="L15800" t="s">
        <v>13766</v>
      </c>
      <c r="M15800" t="s">
        <v>13767</v>
      </c>
      <c r="N15800">
        <v>5011182242</v>
      </c>
      <c r="O15800">
        <v>5011182242</v>
      </c>
      <c r="P15800" s="1" t="s">
        <v>13745</v>
      </c>
      <c r="Q15800" s="1" t="s">
        <v>13745</v>
      </c>
      <c r="R15800">
        <v>831147</v>
      </c>
      <c r="S15800">
        <v>831147</v>
      </c>
      <c r="T15800" s="2" t="s">
        <v>5487</v>
      </c>
      <c r="U15800" s="2" t="s">
        <v>5487</v>
      </c>
      <c r="V15800" s="2">
        <v>45323</v>
      </c>
      <c r="W15800" s="2">
        <v>45314</v>
      </c>
    </row>
    <row r="15801" spans="1:23" x14ac:dyDescent="0.25">
      <c r="A15801" t="s">
        <v>5488</v>
      </c>
      <c r="B15801">
        <v>2066201</v>
      </c>
      <c r="C15801">
        <v>1923346</v>
      </c>
      <c r="D15801">
        <v>559</v>
      </c>
      <c r="E15801">
        <v>391</v>
      </c>
      <c r="F15801" t="s">
        <v>3036</v>
      </c>
      <c r="G15801" t="s">
        <v>3035</v>
      </c>
      <c r="H15801" t="s">
        <v>3037</v>
      </c>
      <c r="I15801" t="s">
        <v>3037</v>
      </c>
      <c r="J15801" t="s">
        <v>3036</v>
      </c>
      <c r="K15801" t="s">
        <v>3038</v>
      </c>
      <c r="L15801" t="s">
        <v>13766</v>
      </c>
      <c r="M15801" t="s">
        <v>13767</v>
      </c>
      <c r="N15801">
        <v>784932792</v>
      </c>
      <c r="O15801">
        <v>784932792</v>
      </c>
      <c r="P15801" s="1" t="s">
        <v>13734</v>
      </c>
      <c r="Q15801" s="1" t="s">
        <v>13734</v>
      </c>
      <c r="R15801">
        <v>831147</v>
      </c>
      <c r="S15801">
        <v>831147</v>
      </c>
      <c r="T15801" s="2" t="s">
        <v>5489</v>
      </c>
      <c r="U15801" s="2" t="s">
        <v>5489</v>
      </c>
      <c r="V15801" s="2">
        <v>45323</v>
      </c>
      <c r="W15801" s="2">
        <v>45314</v>
      </c>
    </row>
    <row r="15802" spans="1:23" x14ac:dyDescent="0.25">
      <c r="A15802" t="s">
        <v>5490</v>
      </c>
      <c r="B15802">
        <v>2064058</v>
      </c>
      <c r="C15802">
        <v>1922456</v>
      </c>
      <c r="D15802">
        <v>559</v>
      </c>
      <c r="E15802">
        <v>391</v>
      </c>
      <c r="F15802" t="s">
        <v>3036</v>
      </c>
      <c r="G15802" t="s">
        <v>3035</v>
      </c>
      <c r="H15802" t="s">
        <v>3037</v>
      </c>
      <c r="I15802" t="s">
        <v>3037</v>
      </c>
      <c r="J15802" t="s">
        <v>3036</v>
      </c>
      <c r="K15802" t="s">
        <v>3038</v>
      </c>
      <c r="L15802" t="s">
        <v>13766</v>
      </c>
      <c r="M15802" t="s">
        <v>13767</v>
      </c>
      <c r="N15802">
        <v>174094453</v>
      </c>
      <c r="O15802">
        <v>174094453</v>
      </c>
      <c r="P15802" s="1" t="s">
        <v>13728</v>
      </c>
      <c r="Q15802" s="1" t="s">
        <v>13728</v>
      </c>
      <c r="R15802">
        <v>831147</v>
      </c>
      <c r="S15802">
        <v>831147</v>
      </c>
      <c r="T15802" s="2" t="s">
        <v>5491</v>
      </c>
      <c r="U15802" s="2" t="s">
        <v>5491</v>
      </c>
      <c r="V15802" s="2">
        <v>45323</v>
      </c>
      <c r="W15802" s="2">
        <v>45314</v>
      </c>
    </row>
    <row r="15803" spans="1:23" x14ac:dyDescent="0.25">
      <c r="A15803" t="s">
        <v>5492</v>
      </c>
      <c r="B15803">
        <v>2063596</v>
      </c>
      <c r="C15803">
        <v>1921874</v>
      </c>
      <c r="D15803">
        <v>559</v>
      </c>
      <c r="E15803">
        <v>391</v>
      </c>
      <c r="F15803" t="s">
        <v>3036</v>
      </c>
      <c r="G15803" t="s">
        <v>3035</v>
      </c>
      <c r="H15803" t="s">
        <v>3037</v>
      </c>
      <c r="I15803" t="s">
        <v>3037</v>
      </c>
      <c r="J15803" t="s">
        <v>3036</v>
      </c>
      <c r="K15803" t="s">
        <v>3038</v>
      </c>
      <c r="L15803" t="s">
        <v>13766</v>
      </c>
      <c r="M15803" t="s">
        <v>13767</v>
      </c>
      <c r="N15803">
        <v>642203749</v>
      </c>
      <c r="O15803">
        <v>642203749</v>
      </c>
      <c r="P15803" s="1" t="s">
        <v>13732</v>
      </c>
      <c r="Q15803" s="1" t="s">
        <v>13732</v>
      </c>
      <c r="R15803">
        <v>831147</v>
      </c>
      <c r="S15803">
        <v>831147</v>
      </c>
      <c r="T15803" s="2" t="s">
        <v>5493</v>
      </c>
      <c r="U15803" s="2" t="s">
        <v>5493</v>
      </c>
      <c r="V15803" s="2">
        <v>45323</v>
      </c>
      <c r="W15803" s="2">
        <v>45314</v>
      </c>
    </row>
    <row r="15804" spans="1:23" x14ac:dyDescent="0.25">
      <c r="A15804" t="s">
        <v>5494</v>
      </c>
      <c r="B15804">
        <v>2067605</v>
      </c>
      <c r="C15804">
        <v>1924958</v>
      </c>
      <c r="D15804">
        <v>559</v>
      </c>
      <c r="E15804">
        <v>391</v>
      </c>
      <c r="F15804" t="s">
        <v>3036</v>
      </c>
      <c r="G15804" t="s">
        <v>3035</v>
      </c>
      <c r="H15804" t="s">
        <v>3037</v>
      </c>
      <c r="I15804" t="s">
        <v>3037</v>
      </c>
      <c r="J15804" t="s">
        <v>3036</v>
      </c>
      <c r="K15804" t="s">
        <v>3038</v>
      </c>
      <c r="L15804" t="s">
        <v>13766</v>
      </c>
      <c r="M15804" t="s">
        <v>13767</v>
      </c>
      <c r="N15804">
        <v>5116063428</v>
      </c>
      <c r="O15804">
        <v>5116063428</v>
      </c>
      <c r="P15804" s="1" t="s">
        <v>13742</v>
      </c>
      <c r="Q15804" s="1" t="s">
        <v>13742</v>
      </c>
      <c r="R15804">
        <v>831147</v>
      </c>
      <c r="S15804">
        <v>831147</v>
      </c>
      <c r="T15804" s="2" t="s">
        <v>5495</v>
      </c>
      <c r="U15804" s="2" t="s">
        <v>5495</v>
      </c>
      <c r="V15804" s="2">
        <v>45323</v>
      </c>
      <c r="W15804" s="2">
        <v>45314</v>
      </c>
    </row>
    <row r="15805" spans="1:23" x14ac:dyDescent="0.25">
      <c r="A15805" t="s">
        <v>5496</v>
      </c>
      <c r="B15805">
        <v>2062953</v>
      </c>
      <c r="C15805">
        <v>1921275</v>
      </c>
      <c r="D15805">
        <v>559</v>
      </c>
      <c r="E15805">
        <v>391</v>
      </c>
      <c r="F15805" t="s">
        <v>3036</v>
      </c>
      <c r="G15805" t="s">
        <v>3035</v>
      </c>
      <c r="H15805" t="s">
        <v>3037</v>
      </c>
      <c r="I15805" t="s">
        <v>3037</v>
      </c>
      <c r="J15805" t="s">
        <v>3036</v>
      </c>
      <c r="K15805" t="s">
        <v>3038</v>
      </c>
      <c r="L15805" t="s">
        <v>13766</v>
      </c>
      <c r="M15805" t="s">
        <v>13767</v>
      </c>
      <c r="N15805">
        <v>637992895</v>
      </c>
      <c r="O15805">
        <v>637992895</v>
      </c>
      <c r="P15805" s="1" t="s">
        <v>13730</v>
      </c>
      <c r="Q15805" s="1" t="s">
        <v>13730</v>
      </c>
      <c r="R15805">
        <v>831147</v>
      </c>
      <c r="S15805">
        <v>831147</v>
      </c>
      <c r="T15805" s="2" t="s">
        <v>5497</v>
      </c>
      <c r="U15805" s="2" t="s">
        <v>5497</v>
      </c>
      <c r="V15805" s="2">
        <v>45323</v>
      </c>
      <c r="W15805" s="2">
        <v>45314</v>
      </c>
    </row>
    <row r="15806" spans="1:23" x14ac:dyDescent="0.25">
      <c r="A15806" t="s">
        <v>5498</v>
      </c>
      <c r="B15806">
        <v>2061536</v>
      </c>
      <c r="C15806">
        <v>1919828</v>
      </c>
      <c r="D15806">
        <v>559</v>
      </c>
      <c r="E15806">
        <v>391</v>
      </c>
      <c r="F15806" t="s">
        <v>3036</v>
      </c>
      <c r="G15806" t="s">
        <v>3035</v>
      </c>
      <c r="H15806" t="s">
        <v>3037</v>
      </c>
      <c r="I15806" t="s">
        <v>3037</v>
      </c>
      <c r="J15806" t="s">
        <v>3036</v>
      </c>
      <c r="K15806" t="s">
        <v>3038</v>
      </c>
      <c r="L15806" t="s">
        <v>13766</v>
      </c>
      <c r="M15806" t="s">
        <v>13767</v>
      </c>
      <c r="N15806">
        <v>631716312</v>
      </c>
      <c r="O15806">
        <v>631716312</v>
      </c>
      <c r="P15806" s="1" t="s">
        <v>13740</v>
      </c>
      <c r="Q15806" s="1" t="s">
        <v>13740</v>
      </c>
      <c r="R15806">
        <v>831147</v>
      </c>
      <c r="S15806">
        <v>831147</v>
      </c>
      <c r="T15806" s="2" t="s">
        <v>5499</v>
      </c>
      <c r="U15806" s="2" t="s">
        <v>5499</v>
      </c>
      <c r="V15806" s="2">
        <v>45323</v>
      </c>
      <c r="W15806" s="2">
        <v>45314</v>
      </c>
    </row>
    <row r="15807" spans="1:23" x14ac:dyDescent="0.25">
      <c r="A15807" t="s">
        <v>5500</v>
      </c>
      <c r="B15807">
        <v>2068744</v>
      </c>
      <c r="C15807">
        <v>2051154</v>
      </c>
      <c r="D15807">
        <v>559</v>
      </c>
      <c r="E15807">
        <v>391</v>
      </c>
      <c r="F15807" t="s">
        <v>3036</v>
      </c>
      <c r="G15807" t="s">
        <v>3035</v>
      </c>
      <c r="H15807" t="s">
        <v>3037</v>
      </c>
      <c r="I15807" t="s">
        <v>3037</v>
      </c>
      <c r="J15807" t="s">
        <v>3036</v>
      </c>
      <c r="K15807" t="s">
        <v>3038</v>
      </c>
      <c r="L15807" t="s">
        <v>13766</v>
      </c>
      <c r="M15807" t="s">
        <v>13767</v>
      </c>
      <c r="N15807">
        <v>135287837</v>
      </c>
      <c r="O15807">
        <v>135287837</v>
      </c>
      <c r="P15807" s="1" t="s">
        <v>13754</v>
      </c>
      <c r="Q15807" s="1" t="s">
        <v>13754</v>
      </c>
      <c r="R15807">
        <v>831147</v>
      </c>
      <c r="S15807">
        <v>831147</v>
      </c>
      <c r="T15807" s="2" t="s">
        <v>5501</v>
      </c>
      <c r="U15807" s="2" t="s">
        <v>5501</v>
      </c>
      <c r="V15807" s="2">
        <v>45323</v>
      </c>
      <c r="W15807" s="2">
        <v>45314</v>
      </c>
    </row>
    <row r="15808" spans="1:23" x14ac:dyDescent="0.25">
      <c r="A15808" t="s">
        <v>5502</v>
      </c>
      <c r="B15808">
        <v>2064006</v>
      </c>
      <c r="C15808">
        <v>1922381</v>
      </c>
      <c r="D15808">
        <v>559</v>
      </c>
      <c r="E15808">
        <v>391</v>
      </c>
      <c r="F15808" t="s">
        <v>3036</v>
      </c>
      <c r="G15808" t="s">
        <v>3035</v>
      </c>
      <c r="H15808" t="s">
        <v>3037</v>
      </c>
      <c r="I15808" t="s">
        <v>3037</v>
      </c>
      <c r="J15808" t="s">
        <v>3036</v>
      </c>
      <c r="K15808" t="s">
        <v>3038</v>
      </c>
      <c r="L15808" t="s">
        <v>13766</v>
      </c>
      <c r="M15808" t="s">
        <v>13767</v>
      </c>
      <c r="N15808">
        <v>573266109</v>
      </c>
      <c r="O15808">
        <v>573266109</v>
      </c>
      <c r="P15808" s="1" t="s">
        <v>13752</v>
      </c>
      <c r="Q15808" s="1" t="s">
        <v>13752</v>
      </c>
      <c r="R15808">
        <v>831147</v>
      </c>
      <c r="S15808">
        <v>831147</v>
      </c>
      <c r="T15808" s="2" t="s">
        <v>5503</v>
      </c>
      <c r="U15808" s="2" t="s">
        <v>5503</v>
      </c>
      <c r="V15808" s="2">
        <v>45323</v>
      </c>
      <c r="W15808" s="2">
        <v>45314</v>
      </c>
    </row>
    <row r="15809" spans="1:23" x14ac:dyDescent="0.25">
      <c r="A15809" t="s">
        <v>5504</v>
      </c>
      <c r="B15809">
        <v>2068464</v>
      </c>
      <c r="C15809">
        <v>1967764</v>
      </c>
      <c r="D15809">
        <v>559</v>
      </c>
      <c r="E15809">
        <v>391</v>
      </c>
      <c r="F15809" t="s">
        <v>3036</v>
      </c>
      <c r="G15809" t="s">
        <v>3035</v>
      </c>
      <c r="H15809" t="s">
        <v>3037</v>
      </c>
      <c r="I15809" t="s">
        <v>3037</v>
      </c>
      <c r="J15809" t="s">
        <v>3036</v>
      </c>
      <c r="K15809" t="s">
        <v>3038</v>
      </c>
      <c r="L15809" t="s">
        <v>13766</v>
      </c>
      <c r="M15809" t="s">
        <v>13767</v>
      </c>
      <c r="N15809">
        <v>5131484368</v>
      </c>
      <c r="O15809">
        <v>5131484368</v>
      </c>
      <c r="P15809" s="1" t="s">
        <v>13735</v>
      </c>
      <c r="Q15809" s="1" t="s">
        <v>13735</v>
      </c>
      <c r="R15809">
        <v>831147</v>
      </c>
      <c r="S15809">
        <v>831147</v>
      </c>
      <c r="T15809" s="2" t="s">
        <v>5505</v>
      </c>
      <c r="U15809" s="2" t="s">
        <v>5505</v>
      </c>
      <c r="V15809" s="2">
        <v>45323</v>
      </c>
      <c r="W15809" s="2">
        <v>45314</v>
      </c>
    </row>
    <row r="15810" spans="1:23" x14ac:dyDescent="0.25">
      <c r="A15810" t="s">
        <v>5506</v>
      </c>
      <c r="B15810">
        <v>2061831</v>
      </c>
      <c r="C15810">
        <v>1920092</v>
      </c>
      <c r="D15810">
        <v>559</v>
      </c>
      <c r="E15810">
        <v>391</v>
      </c>
      <c r="F15810" t="s">
        <v>3036</v>
      </c>
      <c r="G15810" t="s">
        <v>3035</v>
      </c>
      <c r="H15810" t="s">
        <v>3037</v>
      </c>
      <c r="I15810" t="s">
        <v>3037</v>
      </c>
      <c r="J15810" t="s">
        <v>3036</v>
      </c>
      <c r="K15810" t="s">
        <v>3038</v>
      </c>
      <c r="L15810" t="s">
        <v>13766</v>
      </c>
      <c r="M15810" t="s">
        <v>13767</v>
      </c>
      <c r="N15810">
        <v>631715961</v>
      </c>
      <c r="O15810">
        <v>631715961</v>
      </c>
      <c r="P15810" s="1" t="s">
        <v>13740</v>
      </c>
      <c r="Q15810" s="1" t="s">
        <v>13740</v>
      </c>
      <c r="R15810">
        <v>831147</v>
      </c>
      <c r="S15810">
        <v>831147</v>
      </c>
      <c r="T15810" s="2" t="s">
        <v>5507</v>
      </c>
      <c r="U15810" s="2" t="s">
        <v>5507</v>
      </c>
      <c r="V15810" s="2">
        <v>45323</v>
      </c>
      <c r="W15810" s="2">
        <v>45314</v>
      </c>
    </row>
    <row r="15811" spans="1:23" x14ac:dyDescent="0.25">
      <c r="A15811" t="s">
        <v>5508</v>
      </c>
      <c r="B15811">
        <v>2063218</v>
      </c>
      <c r="C15811">
        <v>1921525</v>
      </c>
      <c r="D15811">
        <v>559</v>
      </c>
      <c r="E15811">
        <v>391</v>
      </c>
      <c r="F15811" t="s">
        <v>3036</v>
      </c>
      <c r="G15811" t="s">
        <v>3035</v>
      </c>
      <c r="H15811" t="s">
        <v>3037</v>
      </c>
      <c r="I15811" t="s">
        <v>3037</v>
      </c>
      <c r="J15811" t="s">
        <v>3036</v>
      </c>
      <c r="K15811" t="s">
        <v>3038</v>
      </c>
      <c r="L15811" t="s">
        <v>13766</v>
      </c>
      <c r="M15811" t="s">
        <v>13767</v>
      </c>
      <c r="N15811">
        <v>240563802</v>
      </c>
      <c r="O15811">
        <v>240563802</v>
      </c>
      <c r="P15811" s="1" t="s">
        <v>13746</v>
      </c>
      <c r="Q15811" s="1" t="s">
        <v>13746</v>
      </c>
      <c r="R15811">
        <v>831147</v>
      </c>
      <c r="S15811">
        <v>831147</v>
      </c>
      <c r="T15811" s="2" t="s">
        <v>5509</v>
      </c>
      <c r="U15811" s="2" t="s">
        <v>5509</v>
      </c>
      <c r="V15811" s="2">
        <v>45323</v>
      </c>
      <c r="W15811" s="2">
        <v>45314</v>
      </c>
    </row>
    <row r="15812" spans="1:23" x14ac:dyDescent="0.25">
      <c r="A15812" t="s">
        <v>5510</v>
      </c>
      <c r="B15812">
        <v>2066484</v>
      </c>
      <c r="C15812">
        <v>1923695</v>
      </c>
      <c r="D15812">
        <v>559</v>
      </c>
      <c r="E15812">
        <v>391</v>
      </c>
      <c r="F15812" t="s">
        <v>3036</v>
      </c>
      <c r="G15812" t="s">
        <v>3035</v>
      </c>
      <c r="H15812" t="s">
        <v>3037</v>
      </c>
      <c r="I15812" t="s">
        <v>3037</v>
      </c>
      <c r="J15812" t="s">
        <v>3036</v>
      </c>
      <c r="K15812" t="s">
        <v>3038</v>
      </c>
      <c r="L15812" t="s">
        <v>13766</v>
      </c>
      <c r="M15812" t="s">
        <v>13767</v>
      </c>
      <c r="N15812">
        <v>175385438</v>
      </c>
      <c r="O15812">
        <v>175385438</v>
      </c>
      <c r="P15812" s="1" t="s">
        <v>13749</v>
      </c>
      <c r="Q15812" s="1" t="s">
        <v>13749</v>
      </c>
      <c r="R15812">
        <v>831147</v>
      </c>
      <c r="S15812">
        <v>831147</v>
      </c>
      <c r="T15812" s="2" t="s">
        <v>5511</v>
      </c>
      <c r="U15812" s="2" t="s">
        <v>5511</v>
      </c>
      <c r="V15812" s="2">
        <v>45323</v>
      </c>
      <c r="W15812" s="2">
        <v>45314</v>
      </c>
    </row>
    <row r="15813" spans="1:23" x14ac:dyDescent="0.25">
      <c r="A15813" t="s">
        <v>5512</v>
      </c>
      <c r="B15813">
        <v>2061864</v>
      </c>
      <c r="C15813">
        <v>1920130</v>
      </c>
      <c r="D15813">
        <v>559</v>
      </c>
      <c r="E15813">
        <v>391</v>
      </c>
      <c r="F15813" t="s">
        <v>3036</v>
      </c>
      <c r="G15813" t="s">
        <v>3035</v>
      </c>
      <c r="H15813" t="s">
        <v>3037</v>
      </c>
      <c r="I15813" t="s">
        <v>3037</v>
      </c>
      <c r="J15813" t="s">
        <v>3036</v>
      </c>
      <c r="K15813" t="s">
        <v>3038</v>
      </c>
      <c r="L15813" t="s">
        <v>13766</v>
      </c>
      <c r="M15813" t="s">
        <v>13767</v>
      </c>
      <c r="N15813">
        <v>631717378</v>
      </c>
      <c r="O15813">
        <v>631717378</v>
      </c>
      <c r="P15813" s="1" t="s">
        <v>13740</v>
      </c>
      <c r="Q15813" s="1" t="s">
        <v>13740</v>
      </c>
      <c r="R15813">
        <v>831147</v>
      </c>
      <c r="S15813">
        <v>831147</v>
      </c>
      <c r="T15813" s="2" t="s">
        <v>5513</v>
      </c>
      <c r="U15813" s="2" t="s">
        <v>5513</v>
      </c>
      <c r="V15813" s="2">
        <v>45323</v>
      </c>
      <c r="W15813" s="2">
        <v>45314</v>
      </c>
    </row>
    <row r="15814" spans="1:23" x14ac:dyDescent="0.25">
      <c r="A15814" t="s">
        <v>5514</v>
      </c>
      <c r="B15814">
        <v>2068140</v>
      </c>
      <c r="C15814">
        <v>1925587</v>
      </c>
      <c r="D15814">
        <v>559</v>
      </c>
      <c r="E15814">
        <v>391</v>
      </c>
      <c r="F15814" t="s">
        <v>3036</v>
      </c>
      <c r="G15814" t="s">
        <v>3035</v>
      </c>
      <c r="H15814" t="s">
        <v>3037</v>
      </c>
      <c r="I15814" t="s">
        <v>3037</v>
      </c>
      <c r="J15814" t="s">
        <v>3036</v>
      </c>
      <c r="K15814" t="s">
        <v>3038</v>
      </c>
      <c r="L15814" t="s">
        <v>13766</v>
      </c>
      <c r="M15814" t="s">
        <v>13767</v>
      </c>
      <c r="N15814">
        <v>5131780292</v>
      </c>
      <c r="O15814">
        <v>5131780292</v>
      </c>
      <c r="P15814" s="1" t="s">
        <v>13735</v>
      </c>
      <c r="Q15814" s="1" t="s">
        <v>13735</v>
      </c>
      <c r="R15814">
        <v>831147</v>
      </c>
      <c r="S15814">
        <v>831147</v>
      </c>
      <c r="T15814" s="2" t="s">
        <v>5515</v>
      </c>
      <c r="U15814" s="2" t="s">
        <v>5515</v>
      </c>
      <c r="V15814" s="2">
        <v>45323</v>
      </c>
      <c r="W15814" s="2">
        <v>45314</v>
      </c>
    </row>
    <row r="15815" spans="1:23" x14ac:dyDescent="0.25">
      <c r="A15815" t="s">
        <v>5516</v>
      </c>
      <c r="B15815">
        <v>2066009</v>
      </c>
      <c r="C15815">
        <v>1923137</v>
      </c>
      <c r="D15815">
        <v>559</v>
      </c>
      <c r="E15815">
        <v>391</v>
      </c>
      <c r="F15815" t="s">
        <v>3036</v>
      </c>
      <c r="G15815" t="s">
        <v>3035</v>
      </c>
      <c r="H15815" t="s">
        <v>3037</v>
      </c>
      <c r="I15815" t="s">
        <v>3037</v>
      </c>
      <c r="J15815" t="s">
        <v>3036</v>
      </c>
      <c r="K15815" t="s">
        <v>3038</v>
      </c>
      <c r="L15815" t="s">
        <v>13766</v>
      </c>
      <c r="M15815" t="s">
        <v>13767</v>
      </c>
      <c r="N15815">
        <v>174095422</v>
      </c>
      <c r="O15815">
        <v>174095422</v>
      </c>
      <c r="P15815" s="1" t="s">
        <v>13728</v>
      </c>
      <c r="Q15815" s="1" t="s">
        <v>13728</v>
      </c>
      <c r="R15815">
        <v>831147</v>
      </c>
      <c r="S15815">
        <v>831147</v>
      </c>
      <c r="T15815" s="2" t="s">
        <v>5517</v>
      </c>
      <c r="U15815" s="2" t="s">
        <v>5517</v>
      </c>
      <c r="V15815" s="2">
        <v>45323</v>
      </c>
      <c r="W15815" s="2">
        <v>45314</v>
      </c>
    </row>
    <row r="15816" spans="1:23" x14ac:dyDescent="0.25">
      <c r="A15816" t="s">
        <v>5518</v>
      </c>
      <c r="B15816">
        <v>2066471</v>
      </c>
      <c r="C15816">
        <v>1923678</v>
      </c>
      <c r="D15816">
        <v>559</v>
      </c>
      <c r="E15816">
        <v>391</v>
      </c>
      <c r="F15816" t="s">
        <v>3036</v>
      </c>
      <c r="G15816" t="s">
        <v>3035</v>
      </c>
      <c r="H15816" t="s">
        <v>3037</v>
      </c>
      <c r="I15816" t="s">
        <v>3037</v>
      </c>
      <c r="J15816" t="s">
        <v>3036</v>
      </c>
      <c r="K15816" t="s">
        <v>3038</v>
      </c>
      <c r="L15816" t="s">
        <v>13766</v>
      </c>
      <c r="M15816" t="s">
        <v>13767</v>
      </c>
      <c r="N15816">
        <v>5010360542</v>
      </c>
      <c r="O15816">
        <v>5010360542</v>
      </c>
      <c r="P15816" s="1" t="s">
        <v>13737</v>
      </c>
      <c r="Q15816" s="1" t="s">
        <v>13737</v>
      </c>
      <c r="R15816">
        <v>831147</v>
      </c>
      <c r="S15816">
        <v>831147</v>
      </c>
      <c r="T15816" s="2" t="s">
        <v>5519</v>
      </c>
      <c r="U15816" s="2" t="s">
        <v>5519</v>
      </c>
      <c r="V15816" s="2">
        <v>45323</v>
      </c>
      <c r="W15816" s="2">
        <v>45314</v>
      </c>
    </row>
    <row r="15817" spans="1:23" x14ac:dyDescent="0.25">
      <c r="A15817" t="s">
        <v>5520</v>
      </c>
      <c r="B15817">
        <v>2067074</v>
      </c>
      <c r="C15817">
        <v>1924359</v>
      </c>
      <c r="D15817">
        <v>559</v>
      </c>
      <c r="E15817">
        <v>391</v>
      </c>
      <c r="F15817" t="s">
        <v>3036</v>
      </c>
      <c r="G15817" t="s">
        <v>3035</v>
      </c>
      <c r="H15817" t="s">
        <v>3037</v>
      </c>
      <c r="I15817" t="s">
        <v>3037</v>
      </c>
      <c r="J15817" t="s">
        <v>3036</v>
      </c>
      <c r="K15817" t="s">
        <v>3038</v>
      </c>
      <c r="L15817" t="s">
        <v>13766</v>
      </c>
      <c r="M15817" t="s">
        <v>13767</v>
      </c>
      <c r="N15817">
        <v>184290712</v>
      </c>
      <c r="O15817">
        <v>184290712</v>
      </c>
      <c r="P15817" s="1" t="s">
        <v>13734</v>
      </c>
      <c r="Q15817" s="1" t="s">
        <v>13734</v>
      </c>
      <c r="R15817">
        <v>831147</v>
      </c>
      <c r="S15817">
        <v>831147</v>
      </c>
      <c r="T15817" s="2" t="s">
        <v>5521</v>
      </c>
      <c r="U15817" s="2" t="s">
        <v>5521</v>
      </c>
      <c r="V15817" s="2">
        <v>45323</v>
      </c>
      <c r="W15817" s="2">
        <v>45314</v>
      </c>
    </row>
    <row r="15818" spans="1:23" x14ac:dyDescent="0.25">
      <c r="A15818" t="s">
        <v>5522</v>
      </c>
      <c r="B15818">
        <v>2067290</v>
      </c>
      <c r="C15818">
        <v>1924614</v>
      </c>
      <c r="D15818">
        <v>559</v>
      </c>
      <c r="E15818">
        <v>391</v>
      </c>
      <c r="F15818" t="s">
        <v>3036</v>
      </c>
      <c r="G15818" t="s">
        <v>3035</v>
      </c>
      <c r="H15818" t="s">
        <v>3037</v>
      </c>
      <c r="I15818" t="s">
        <v>3037</v>
      </c>
      <c r="J15818" t="s">
        <v>3036</v>
      </c>
      <c r="K15818" t="s">
        <v>3038</v>
      </c>
      <c r="L15818" t="s">
        <v>13766</v>
      </c>
      <c r="M15818" t="s">
        <v>13767</v>
      </c>
      <c r="N15818">
        <v>5011182720</v>
      </c>
      <c r="O15818">
        <v>5011182720</v>
      </c>
      <c r="P15818" s="1" t="s">
        <v>13745</v>
      </c>
      <c r="Q15818" s="1" t="s">
        <v>13745</v>
      </c>
      <c r="R15818">
        <v>831147</v>
      </c>
      <c r="S15818">
        <v>831147</v>
      </c>
      <c r="T15818" s="2" t="s">
        <v>5523</v>
      </c>
      <c r="U15818" s="2" t="s">
        <v>5523</v>
      </c>
      <c r="V15818" s="2">
        <v>45323</v>
      </c>
      <c r="W15818" s="2">
        <v>45314</v>
      </c>
    </row>
    <row r="15819" spans="1:23" x14ac:dyDescent="0.25">
      <c r="A15819" t="s">
        <v>5524</v>
      </c>
      <c r="B15819">
        <v>2067925</v>
      </c>
      <c r="C15819">
        <v>1925348</v>
      </c>
      <c r="D15819">
        <v>559</v>
      </c>
      <c r="E15819">
        <v>391</v>
      </c>
      <c r="F15819" t="s">
        <v>3036</v>
      </c>
      <c r="G15819" t="s">
        <v>3035</v>
      </c>
      <c r="H15819" t="s">
        <v>3037</v>
      </c>
      <c r="I15819" t="s">
        <v>3037</v>
      </c>
      <c r="J15819" t="s">
        <v>3036</v>
      </c>
      <c r="K15819" t="s">
        <v>3038</v>
      </c>
      <c r="L15819" t="s">
        <v>13766</v>
      </c>
      <c r="M15819" t="s">
        <v>13767</v>
      </c>
      <c r="N15819">
        <v>5116064254</v>
      </c>
      <c r="O15819">
        <v>5116064254</v>
      </c>
      <c r="P15819" s="1" t="s">
        <v>13742</v>
      </c>
      <c r="Q15819" s="1" t="s">
        <v>13742</v>
      </c>
      <c r="R15819">
        <v>831147</v>
      </c>
      <c r="S15819">
        <v>831147</v>
      </c>
      <c r="T15819" s="2" t="s">
        <v>5525</v>
      </c>
      <c r="U15819" s="2" t="s">
        <v>5525</v>
      </c>
      <c r="V15819" s="2">
        <v>45323</v>
      </c>
      <c r="W15819" s="2">
        <v>45314</v>
      </c>
    </row>
    <row r="15820" spans="1:23" x14ac:dyDescent="0.25">
      <c r="A15820" t="s">
        <v>5526</v>
      </c>
      <c r="B15820">
        <v>2063168</v>
      </c>
      <c r="C15820">
        <v>1921475</v>
      </c>
      <c r="D15820">
        <v>559</v>
      </c>
      <c r="E15820">
        <v>391</v>
      </c>
      <c r="F15820" t="s">
        <v>3036</v>
      </c>
      <c r="G15820" t="s">
        <v>3035</v>
      </c>
      <c r="H15820" t="s">
        <v>3037</v>
      </c>
      <c r="I15820" t="s">
        <v>3037</v>
      </c>
      <c r="J15820" t="s">
        <v>3036</v>
      </c>
      <c r="K15820" t="s">
        <v>3038</v>
      </c>
      <c r="L15820" t="s">
        <v>13766</v>
      </c>
      <c r="M15820" t="s">
        <v>13767</v>
      </c>
      <c r="N15820">
        <v>243162688</v>
      </c>
      <c r="O15820">
        <v>243162688</v>
      </c>
      <c r="P15820" s="1" t="s">
        <v>13732</v>
      </c>
      <c r="Q15820" s="1" t="s">
        <v>13732</v>
      </c>
      <c r="R15820">
        <v>831147</v>
      </c>
      <c r="S15820">
        <v>831147</v>
      </c>
      <c r="T15820" s="2" t="s">
        <v>5527</v>
      </c>
      <c r="U15820" s="2" t="s">
        <v>5527</v>
      </c>
      <c r="V15820" s="2">
        <v>45323</v>
      </c>
      <c r="W15820" s="2">
        <v>45314</v>
      </c>
    </row>
    <row r="15821" spans="1:23" x14ac:dyDescent="0.25">
      <c r="A15821" t="s">
        <v>5528</v>
      </c>
      <c r="B15821">
        <v>2065797</v>
      </c>
      <c r="C15821">
        <v>1922908</v>
      </c>
      <c r="D15821">
        <v>559</v>
      </c>
      <c r="E15821">
        <v>391</v>
      </c>
      <c r="F15821" t="s">
        <v>3036</v>
      </c>
      <c r="G15821" t="s">
        <v>3035</v>
      </c>
      <c r="H15821" t="s">
        <v>3037</v>
      </c>
      <c r="I15821" t="s">
        <v>3037</v>
      </c>
      <c r="J15821" t="s">
        <v>3036</v>
      </c>
      <c r="K15821" t="s">
        <v>3038</v>
      </c>
      <c r="L15821" t="s">
        <v>13766</v>
      </c>
      <c r="M15821" t="s">
        <v>13767</v>
      </c>
      <c r="N15821">
        <v>174094353</v>
      </c>
      <c r="O15821">
        <v>174094353</v>
      </c>
      <c r="P15821" s="1" t="s">
        <v>13728</v>
      </c>
      <c r="Q15821" s="1" t="s">
        <v>13728</v>
      </c>
      <c r="R15821">
        <v>831147</v>
      </c>
      <c r="S15821">
        <v>831147</v>
      </c>
      <c r="T15821" s="2" t="s">
        <v>5529</v>
      </c>
      <c r="U15821" s="2" t="s">
        <v>5529</v>
      </c>
      <c r="V15821" s="2">
        <v>45323</v>
      </c>
      <c r="W15821" s="2">
        <v>45314</v>
      </c>
    </row>
    <row r="15822" spans="1:23" x14ac:dyDescent="0.25">
      <c r="A15822" t="s">
        <v>5530</v>
      </c>
      <c r="B15822">
        <v>2062840</v>
      </c>
      <c r="C15822">
        <v>1921145</v>
      </c>
      <c r="D15822">
        <v>559</v>
      </c>
      <c r="E15822">
        <v>391</v>
      </c>
      <c r="F15822" t="s">
        <v>3036</v>
      </c>
      <c r="G15822" t="s">
        <v>3035</v>
      </c>
      <c r="H15822" t="s">
        <v>3037</v>
      </c>
      <c r="I15822" t="s">
        <v>3037</v>
      </c>
      <c r="J15822" t="s">
        <v>3036</v>
      </c>
      <c r="K15822" t="s">
        <v>3038</v>
      </c>
      <c r="L15822" t="s">
        <v>13766</v>
      </c>
      <c r="M15822" t="s">
        <v>13767</v>
      </c>
      <c r="N15822">
        <v>631688650</v>
      </c>
      <c r="O15822">
        <v>631688650</v>
      </c>
      <c r="P15822" s="1" t="s">
        <v>13740</v>
      </c>
      <c r="Q15822" s="1" t="s">
        <v>13740</v>
      </c>
      <c r="R15822">
        <v>831147</v>
      </c>
      <c r="S15822">
        <v>831147</v>
      </c>
      <c r="T15822" s="2" t="s">
        <v>5531</v>
      </c>
      <c r="U15822" s="2" t="s">
        <v>5531</v>
      </c>
      <c r="V15822" s="2">
        <v>45323</v>
      </c>
      <c r="W15822" s="2">
        <v>45314</v>
      </c>
    </row>
    <row r="15823" spans="1:23" x14ac:dyDescent="0.25">
      <c r="A15823" t="s">
        <v>5532</v>
      </c>
      <c r="B15823">
        <v>2063770</v>
      </c>
      <c r="C15823">
        <v>1922101</v>
      </c>
      <c r="D15823">
        <v>559</v>
      </c>
      <c r="E15823">
        <v>391</v>
      </c>
      <c r="F15823" t="s">
        <v>3036</v>
      </c>
      <c r="G15823" t="s">
        <v>3035</v>
      </c>
      <c r="H15823" t="s">
        <v>3037</v>
      </c>
      <c r="I15823" t="s">
        <v>3037</v>
      </c>
      <c r="J15823" t="s">
        <v>3036</v>
      </c>
      <c r="K15823" t="s">
        <v>3038</v>
      </c>
      <c r="L15823" t="s">
        <v>13766</v>
      </c>
      <c r="M15823" t="s">
        <v>13767</v>
      </c>
      <c r="N15823">
        <v>642203365</v>
      </c>
      <c r="O15823">
        <v>642203365</v>
      </c>
      <c r="P15823" s="1" t="s">
        <v>13732</v>
      </c>
      <c r="Q15823" s="1" t="s">
        <v>13732</v>
      </c>
      <c r="R15823">
        <v>831147</v>
      </c>
      <c r="S15823">
        <v>831147</v>
      </c>
      <c r="T15823" s="2" t="s">
        <v>5533</v>
      </c>
      <c r="U15823" s="2" t="s">
        <v>5533</v>
      </c>
      <c r="V15823" s="2">
        <v>45323</v>
      </c>
      <c r="W15823" s="2">
        <v>45314</v>
      </c>
    </row>
    <row r="15824" spans="1:23" x14ac:dyDescent="0.25">
      <c r="A15824" t="s">
        <v>5534</v>
      </c>
      <c r="B15824">
        <v>2062128</v>
      </c>
      <c r="C15824">
        <v>1920379</v>
      </c>
      <c r="D15824">
        <v>559</v>
      </c>
      <c r="E15824">
        <v>391</v>
      </c>
      <c r="F15824" t="s">
        <v>3036</v>
      </c>
      <c r="G15824" t="s">
        <v>3035</v>
      </c>
      <c r="H15824" t="s">
        <v>3037</v>
      </c>
      <c r="I15824" t="s">
        <v>3037</v>
      </c>
      <c r="J15824" t="s">
        <v>3036</v>
      </c>
      <c r="K15824" t="s">
        <v>3038</v>
      </c>
      <c r="L15824" t="s">
        <v>13766</v>
      </c>
      <c r="M15824" t="s">
        <v>13767</v>
      </c>
      <c r="N15824">
        <v>631705189</v>
      </c>
      <c r="O15824">
        <v>631705189</v>
      </c>
      <c r="P15824" s="1" t="s">
        <v>13740</v>
      </c>
      <c r="Q15824" s="1" t="s">
        <v>13740</v>
      </c>
      <c r="R15824">
        <v>831147</v>
      </c>
      <c r="S15824">
        <v>831147</v>
      </c>
      <c r="T15824" s="2" t="s">
        <v>5535</v>
      </c>
      <c r="U15824" s="2" t="s">
        <v>5535</v>
      </c>
      <c r="V15824" s="2">
        <v>45323</v>
      </c>
      <c r="W15824" s="2">
        <v>45314</v>
      </c>
    </row>
    <row r="15825" spans="1:23" x14ac:dyDescent="0.25">
      <c r="A15825" t="s">
        <v>5536</v>
      </c>
      <c r="B15825">
        <v>2062219</v>
      </c>
      <c r="C15825">
        <v>1920467</v>
      </c>
      <c r="D15825">
        <v>559</v>
      </c>
      <c r="E15825">
        <v>391</v>
      </c>
      <c r="F15825" t="s">
        <v>3036</v>
      </c>
      <c r="G15825" t="s">
        <v>3035</v>
      </c>
      <c r="H15825" t="s">
        <v>3037</v>
      </c>
      <c r="I15825" t="s">
        <v>3037</v>
      </c>
      <c r="J15825" t="s">
        <v>3036</v>
      </c>
      <c r="K15825" t="s">
        <v>3038</v>
      </c>
      <c r="L15825" t="s">
        <v>13766</v>
      </c>
      <c r="M15825" t="s">
        <v>13767</v>
      </c>
      <c r="N15825">
        <v>631705655</v>
      </c>
      <c r="O15825">
        <v>631705655</v>
      </c>
      <c r="P15825" s="1" t="s">
        <v>13740</v>
      </c>
      <c r="Q15825" s="1" t="s">
        <v>13740</v>
      </c>
      <c r="R15825">
        <v>831147</v>
      </c>
      <c r="S15825">
        <v>831147</v>
      </c>
      <c r="T15825" s="2" t="s">
        <v>5537</v>
      </c>
      <c r="U15825" s="2" t="s">
        <v>5537</v>
      </c>
      <c r="V15825" s="2">
        <v>45323</v>
      </c>
      <c r="W15825" s="2">
        <v>45314</v>
      </c>
    </row>
    <row r="15826" spans="1:23" x14ac:dyDescent="0.25">
      <c r="A15826" t="s">
        <v>5538</v>
      </c>
      <c r="B15826">
        <v>2062306</v>
      </c>
      <c r="C15826">
        <v>1920544</v>
      </c>
      <c r="D15826">
        <v>559</v>
      </c>
      <c r="E15826">
        <v>391</v>
      </c>
      <c r="F15826" t="s">
        <v>3036</v>
      </c>
      <c r="G15826" t="s">
        <v>3035</v>
      </c>
      <c r="H15826" t="s">
        <v>3037</v>
      </c>
      <c r="I15826" t="s">
        <v>3037</v>
      </c>
      <c r="J15826" t="s">
        <v>3036</v>
      </c>
      <c r="K15826" t="s">
        <v>3038</v>
      </c>
      <c r="L15826" t="s">
        <v>13766</v>
      </c>
      <c r="M15826" t="s">
        <v>13767</v>
      </c>
      <c r="N15826">
        <v>831903268</v>
      </c>
      <c r="O15826">
        <v>831903268</v>
      </c>
      <c r="P15826" s="1" t="s">
        <v>13740</v>
      </c>
      <c r="Q15826" s="1" t="s">
        <v>13740</v>
      </c>
      <c r="R15826">
        <v>831147</v>
      </c>
      <c r="S15826">
        <v>831147</v>
      </c>
      <c r="T15826" s="2" t="s">
        <v>5539</v>
      </c>
      <c r="U15826" s="2" t="s">
        <v>5539</v>
      </c>
      <c r="V15826" s="2">
        <v>45323</v>
      </c>
      <c r="W15826" s="2">
        <v>45314</v>
      </c>
    </row>
    <row r="15827" spans="1:23" x14ac:dyDescent="0.25">
      <c r="A15827" t="s">
        <v>5540</v>
      </c>
      <c r="B15827">
        <v>2068633</v>
      </c>
      <c r="C15827">
        <v>2014300</v>
      </c>
      <c r="D15827">
        <v>559</v>
      </c>
      <c r="E15827">
        <v>391</v>
      </c>
      <c r="F15827" t="s">
        <v>3036</v>
      </c>
      <c r="G15827" t="s">
        <v>3035</v>
      </c>
      <c r="H15827" t="s">
        <v>3037</v>
      </c>
      <c r="I15827" t="s">
        <v>3037</v>
      </c>
      <c r="J15827" t="s">
        <v>3036</v>
      </c>
      <c r="K15827" t="s">
        <v>3038</v>
      </c>
      <c r="L15827" t="s">
        <v>13766</v>
      </c>
      <c r="M15827" t="s">
        <v>13767</v>
      </c>
      <c r="N15827">
        <v>5131484999</v>
      </c>
      <c r="O15827">
        <v>5131484999</v>
      </c>
      <c r="P15827" s="1" t="s">
        <v>13735</v>
      </c>
      <c r="Q15827" s="1" t="s">
        <v>13735</v>
      </c>
      <c r="R15827">
        <v>831147</v>
      </c>
      <c r="S15827">
        <v>831147</v>
      </c>
      <c r="T15827" s="2" t="s">
        <v>5541</v>
      </c>
      <c r="U15827" s="2" t="s">
        <v>5541</v>
      </c>
      <c r="V15827" s="2">
        <v>45323</v>
      </c>
      <c r="W15827" s="2">
        <v>45314</v>
      </c>
    </row>
    <row r="15828" spans="1:23" x14ac:dyDescent="0.25">
      <c r="A15828" t="s">
        <v>5542</v>
      </c>
      <c r="B15828">
        <v>2063850</v>
      </c>
      <c r="C15828">
        <v>1922212</v>
      </c>
      <c r="D15828">
        <v>559</v>
      </c>
      <c r="E15828">
        <v>391</v>
      </c>
      <c r="F15828" t="s">
        <v>3036</v>
      </c>
      <c r="G15828" t="s">
        <v>3035</v>
      </c>
      <c r="H15828" t="s">
        <v>3037</v>
      </c>
      <c r="I15828" t="s">
        <v>3037</v>
      </c>
      <c r="J15828" t="s">
        <v>3036</v>
      </c>
      <c r="K15828" t="s">
        <v>3038</v>
      </c>
      <c r="L15828" t="s">
        <v>13766</v>
      </c>
      <c r="M15828" t="s">
        <v>13767</v>
      </c>
      <c r="N15828">
        <v>642203925</v>
      </c>
      <c r="O15828">
        <v>642203925</v>
      </c>
      <c r="P15828" s="1" t="s">
        <v>13732</v>
      </c>
      <c r="Q15828" s="1" t="s">
        <v>13732</v>
      </c>
      <c r="R15828">
        <v>831147</v>
      </c>
      <c r="S15828">
        <v>831147</v>
      </c>
      <c r="T15828" s="2" t="s">
        <v>5543</v>
      </c>
      <c r="U15828" s="2" t="s">
        <v>5543</v>
      </c>
      <c r="V15828" s="2">
        <v>45323</v>
      </c>
      <c r="W15828" s="2">
        <v>45314</v>
      </c>
    </row>
    <row r="15829" spans="1:23" x14ac:dyDescent="0.25">
      <c r="A15829" t="s">
        <v>5544</v>
      </c>
      <c r="B15829">
        <v>2065751</v>
      </c>
      <c r="C15829">
        <v>1922860</v>
      </c>
      <c r="D15829">
        <v>559</v>
      </c>
      <c r="E15829">
        <v>391</v>
      </c>
      <c r="F15829" t="s">
        <v>3036</v>
      </c>
      <c r="G15829" t="s">
        <v>3035</v>
      </c>
      <c r="H15829" t="s">
        <v>3037</v>
      </c>
      <c r="I15829" t="s">
        <v>3037</v>
      </c>
      <c r="J15829" t="s">
        <v>3036</v>
      </c>
      <c r="K15829" t="s">
        <v>3038</v>
      </c>
      <c r="L15829" t="s">
        <v>13766</v>
      </c>
      <c r="M15829" t="s">
        <v>13767</v>
      </c>
      <c r="N15829">
        <v>174094951</v>
      </c>
      <c r="O15829">
        <v>174094951</v>
      </c>
      <c r="P15829" s="1" t="s">
        <v>13728</v>
      </c>
      <c r="Q15829" s="1" t="s">
        <v>13728</v>
      </c>
      <c r="R15829">
        <v>831147</v>
      </c>
      <c r="S15829">
        <v>831147</v>
      </c>
      <c r="T15829" s="2" t="s">
        <v>5545</v>
      </c>
      <c r="U15829" s="2" t="s">
        <v>5545</v>
      </c>
      <c r="V15829" s="2">
        <v>45323</v>
      </c>
      <c r="W15829" s="2">
        <v>45314</v>
      </c>
    </row>
    <row r="15830" spans="1:23" x14ac:dyDescent="0.25">
      <c r="A15830" t="s">
        <v>5546</v>
      </c>
      <c r="B15830">
        <v>2066681</v>
      </c>
      <c r="C15830">
        <v>1923940</v>
      </c>
      <c r="D15830">
        <v>559</v>
      </c>
      <c r="E15830">
        <v>391</v>
      </c>
      <c r="F15830" t="s">
        <v>3036</v>
      </c>
      <c r="G15830" t="s">
        <v>3035</v>
      </c>
      <c r="H15830" t="s">
        <v>3037</v>
      </c>
      <c r="I15830" t="s">
        <v>3037</v>
      </c>
      <c r="J15830" t="s">
        <v>3036</v>
      </c>
      <c r="K15830" t="s">
        <v>3038</v>
      </c>
      <c r="L15830" t="s">
        <v>13766</v>
      </c>
      <c r="M15830" t="s">
        <v>13767</v>
      </c>
      <c r="N15830">
        <v>175385443</v>
      </c>
      <c r="O15830">
        <v>175385443</v>
      </c>
      <c r="P15830" s="1" t="s">
        <v>13749</v>
      </c>
      <c r="Q15830" s="1" t="s">
        <v>13749</v>
      </c>
      <c r="R15830">
        <v>831147</v>
      </c>
      <c r="S15830">
        <v>831147</v>
      </c>
      <c r="T15830" s="2" t="s">
        <v>5547</v>
      </c>
      <c r="U15830" s="2" t="s">
        <v>5547</v>
      </c>
      <c r="V15830" s="2">
        <v>45323</v>
      </c>
      <c r="W15830" s="2">
        <v>45314</v>
      </c>
    </row>
    <row r="15831" spans="1:23" x14ac:dyDescent="0.25">
      <c r="A15831" t="s">
        <v>5548</v>
      </c>
      <c r="B15831">
        <v>2067340</v>
      </c>
      <c r="C15831">
        <v>1924669</v>
      </c>
      <c r="D15831">
        <v>559</v>
      </c>
      <c r="E15831">
        <v>391</v>
      </c>
      <c r="F15831" t="s">
        <v>3036</v>
      </c>
      <c r="G15831" t="s">
        <v>3035</v>
      </c>
      <c r="H15831" t="s">
        <v>3037</v>
      </c>
      <c r="I15831" t="s">
        <v>3037</v>
      </c>
      <c r="J15831" t="s">
        <v>3036</v>
      </c>
      <c r="K15831" t="s">
        <v>3038</v>
      </c>
      <c r="L15831" t="s">
        <v>13766</v>
      </c>
      <c r="M15831" t="s">
        <v>13767</v>
      </c>
      <c r="N15831">
        <v>5116062173</v>
      </c>
      <c r="O15831">
        <v>5116062173</v>
      </c>
      <c r="P15831" s="1" t="s">
        <v>13742</v>
      </c>
      <c r="Q15831" s="1" t="s">
        <v>13742</v>
      </c>
      <c r="R15831">
        <v>831147</v>
      </c>
      <c r="S15831">
        <v>831147</v>
      </c>
      <c r="T15831" s="2" t="s">
        <v>5549</v>
      </c>
      <c r="U15831" s="2" t="s">
        <v>5549</v>
      </c>
      <c r="V15831" s="2">
        <v>45323</v>
      </c>
      <c r="W15831" s="2">
        <v>45314</v>
      </c>
    </row>
    <row r="15832" spans="1:23" x14ac:dyDescent="0.25">
      <c r="A15832" t="s">
        <v>5550</v>
      </c>
      <c r="B15832">
        <v>2067448</v>
      </c>
      <c r="C15832">
        <v>1924781</v>
      </c>
      <c r="D15832">
        <v>559</v>
      </c>
      <c r="E15832">
        <v>391</v>
      </c>
      <c r="F15832" t="s">
        <v>3036</v>
      </c>
      <c r="G15832" t="s">
        <v>3035</v>
      </c>
      <c r="H15832" t="s">
        <v>3037</v>
      </c>
      <c r="I15832" t="s">
        <v>3037</v>
      </c>
      <c r="J15832" t="s">
        <v>3036</v>
      </c>
      <c r="K15832" t="s">
        <v>3038</v>
      </c>
      <c r="L15832" t="s">
        <v>13766</v>
      </c>
      <c r="M15832" t="s">
        <v>13767</v>
      </c>
      <c r="N15832">
        <v>5026270235</v>
      </c>
      <c r="O15832">
        <v>5026270235</v>
      </c>
      <c r="P15832" s="1" t="s">
        <v>13741</v>
      </c>
      <c r="Q15832" s="1" t="s">
        <v>13741</v>
      </c>
      <c r="R15832">
        <v>831147</v>
      </c>
      <c r="S15832">
        <v>831147</v>
      </c>
      <c r="T15832" s="2" t="s">
        <v>5551</v>
      </c>
      <c r="U15832" s="2" t="s">
        <v>5551</v>
      </c>
      <c r="V15832" s="2">
        <v>45323</v>
      </c>
      <c r="W15832" s="2">
        <v>45314</v>
      </c>
    </row>
    <row r="15833" spans="1:23" x14ac:dyDescent="0.25">
      <c r="A15833" t="s">
        <v>5552</v>
      </c>
      <c r="B15833">
        <v>2066713</v>
      </c>
      <c r="C15833">
        <v>1923968</v>
      </c>
      <c r="D15833">
        <v>559</v>
      </c>
      <c r="E15833">
        <v>391</v>
      </c>
      <c r="F15833" t="s">
        <v>3036</v>
      </c>
      <c r="G15833" t="s">
        <v>3035</v>
      </c>
      <c r="H15833" t="s">
        <v>3037</v>
      </c>
      <c r="I15833" t="s">
        <v>3037</v>
      </c>
      <c r="J15833" t="s">
        <v>3036</v>
      </c>
      <c r="K15833" t="s">
        <v>3038</v>
      </c>
      <c r="L15833" t="s">
        <v>13766</v>
      </c>
      <c r="M15833" t="s">
        <v>13767</v>
      </c>
      <c r="N15833">
        <v>175384707</v>
      </c>
      <c r="O15833">
        <v>175384707</v>
      </c>
      <c r="P15833" s="1" t="s">
        <v>13749</v>
      </c>
      <c r="Q15833" s="1" t="s">
        <v>13749</v>
      </c>
      <c r="R15833">
        <v>831147</v>
      </c>
      <c r="S15833">
        <v>831147</v>
      </c>
      <c r="T15833" s="2" t="s">
        <v>5553</v>
      </c>
      <c r="U15833" s="2" t="s">
        <v>5553</v>
      </c>
      <c r="V15833" s="2">
        <v>45323</v>
      </c>
      <c r="W15833" s="2">
        <v>45314</v>
      </c>
    </row>
    <row r="15834" spans="1:23" x14ac:dyDescent="0.25">
      <c r="A15834" t="s">
        <v>5554</v>
      </c>
      <c r="B15834">
        <v>2066620</v>
      </c>
      <c r="C15834">
        <v>1923853</v>
      </c>
      <c r="D15834">
        <v>559</v>
      </c>
      <c r="E15834">
        <v>391</v>
      </c>
      <c r="F15834" t="s">
        <v>3036</v>
      </c>
      <c r="G15834" t="s">
        <v>3035</v>
      </c>
      <c r="H15834" t="s">
        <v>3037</v>
      </c>
      <c r="I15834" t="s">
        <v>3037</v>
      </c>
      <c r="J15834" t="s">
        <v>3036</v>
      </c>
      <c r="K15834" t="s">
        <v>3038</v>
      </c>
      <c r="L15834" t="s">
        <v>13766</v>
      </c>
      <c r="M15834" t="s">
        <v>13767</v>
      </c>
      <c r="N15834">
        <v>5010361916</v>
      </c>
      <c r="O15834">
        <v>5010361916</v>
      </c>
      <c r="P15834" s="1" t="s">
        <v>13737</v>
      </c>
      <c r="Q15834" s="1" t="s">
        <v>13737</v>
      </c>
      <c r="R15834">
        <v>831147</v>
      </c>
      <c r="S15834">
        <v>831147</v>
      </c>
      <c r="T15834" s="2" t="s">
        <v>5555</v>
      </c>
      <c r="U15834" s="2" t="s">
        <v>5555</v>
      </c>
      <c r="V15834" s="2">
        <v>45323</v>
      </c>
      <c r="W15834" s="2">
        <v>45314</v>
      </c>
    </row>
    <row r="15835" spans="1:23" x14ac:dyDescent="0.25">
      <c r="A15835" t="s">
        <v>5556</v>
      </c>
      <c r="B15835">
        <v>2061623</v>
      </c>
      <c r="C15835">
        <v>1919932</v>
      </c>
      <c r="D15835">
        <v>559</v>
      </c>
      <c r="E15835">
        <v>391</v>
      </c>
      <c r="F15835" t="s">
        <v>3036</v>
      </c>
      <c r="G15835" t="s">
        <v>3035</v>
      </c>
      <c r="H15835" t="s">
        <v>3037</v>
      </c>
      <c r="I15835" t="s">
        <v>3037</v>
      </c>
      <c r="J15835" t="s">
        <v>3036</v>
      </c>
      <c r="K15835" t="s">
        <v>3038</v>
      </c>
      <c r="L15835" t="s">
        <v>13766</v>
      </c>
      <c r="M15835" t="s">
        <v>13767</v>
      </c>
      <c r="N15835">
        <v>631715491</v>
      </c>
      <c r="O15835">
        <v>631715491</v>
      </c>
      <c r="P15835" s="1" t="s">
        <v>13740</v>
      </c>
      <c r="Q15835" s="1" t="s">
        <v>13740</v>
      </c>
      <c r="R15835">
        <v>831147</v>
      </c>
      <c r="S15835">
        <v>831147</v>
      </c>
      <c r="T15835" s="2" t="s">
        <v>5557</v>
      </c>
      <c r="U15835" s="2" t="s">
        <v>5557</v>
      </c>
      <c r="V15835" s="2">
        <v>45323</v>
      </c>
      <c r="W15835" s="2">
        <v>45314</v>
      </c>
    </row>
    <row r="15836" spans="1:23" x14ac:dyDescent="0.25">
      <c r="A15836" t="s">
        <v>5558</v>
      </c>
      <c r="B15836">
        <v>2062495</v>
      </c>
      <c r="C15836">
        <v>1920744</v>
      </c>
      <c r="D15836">
        <v>559</v>
      </c>
      <c r="E15836">
        <v>391</v>
      </c>
      <c r="F15836" t="s">
        <v>3036</v>
      </c>
      <c r="G15836" t="s">
        <v>3035</v>
      </c>
      <c r="H15836" t="s">
        <v>3037</v>
      </c>
      <c r="I15836" t="s">
        <v>3037</v>
      </c>
      <c r="J15836" t="s">
        <v>3036</v>
      </c>
      <c r="K15836" t="s">
        <v>3038</v>
      </c>
      <c r="L15836" t="s">
        <v>13766</v>
      </c>
      <c r="M15836" t="s">
        <v>13767</v>
      </c>
      <c r="N15836">
        <v>831905186</v>
      </c>
      <c r="O15836">
        <v>831905186</v>
      </c>
      <c r="P15836" s="1" t="s">
        <v>13740</v>
      </c>
      <c r="Q15836" s="1" t="s">
        <v>13740</v>
      </c>
      <c r="R15836">
        <v>831147</v>
      </c>
      <c r="S15836">
        <v>831147</v>
      </c>
      <c r="T15836" s="2" t="s">
        <v>5559</v>
      </c>
      <c r="U15836" s="2" t="s">
        <v>5559</v>
      </c>
      <c r="V15836" s="2">
        <v>45323</v>
      </c>
      <c r="W15836" s="2">
        <v>45314</v>
      </c>
    </row>
    <row r="15837" spans="1:23" x14ac:dyDescent="0.25">
      <c r="A15837" t="s">
        <v>5560</v>
      </c>
      <c r="B15837">
        <v>2063837</v>
      </c>
      <c r="C15837">
        <v>1922198</v>
      </c>
      <c r="D15837">
        <v>559</v>
      </c>
      <c r="E15837">
        <v>391</v>
      </c>
      <c r="F15837" t="s">
        <v>3036</v>
      </c>
      <c r="G15837" t="s">
        <v>3035</v>
      </c>
      <c r="H15837" t="s">
        <v>3037</v>
      </c>
      <c r="I15837" t="s">
        <v>3037</v>
      </c>
      <c r="J15837" t="s">
        <v>3036</v>
      </c>
      <c r="K15837" t="s">
        <v>3038</v>
      </c>
      <c r="L15837" t="s">
        <v>13766</v>
      </c>
      <c r="M15837" t="s">
        <v>13767</v>
      </c>
      <c r="N15837">
        <v>243163796</v>
      </c>
      <c r="O15837">
        <v>243163796</v>
      </c>
      <c r="P15837" s="1" t="s">
        <v>13732</v>
      </c>
      <c r="Q15837" s="1" t="s">
        <v>13732</v>
      </c>
      <c r="R15837">
        <v>831147</v>
      </c>
      <c r="S15837">
        <v>831147</v>
      </c>
      <c r="T15837" s="2" t="s">
        <v>5561</v>
      </c>
      <c r="U15837" s="2" t="s">
        <v>5561</v>
      </c>
      <c r="V15837" s="2">
        <v>45323</v>
      </c>
      <c r="W15837" s="2">
        <v>45314</v>
      </c>
    </row>
    <row r="15838" spans="1:23" x14ac:dyDescent="0.25">
      <c r="A15838" t="s">
        <v>5562</v>
      </c>
      <c r="B15838">
        <v>2061498</v>
      </c>
      <c r="C15838">
        <v>1919759</v>
      </c>
      <c r="D15838">
        <v>559</v>
      </c>
      <c r="E15838">
        <v>391</v>
      </c>
      <c r="F15838" t="s">
        <v>3036</v>
      </c>
      <c r="G15838" t="s">
        <v>3035</v>
      </c>
      <c r="H15838" t="s">
        <v>3037</v>
      </c>
      <c r="I15838" t="s">
        <v>3037</v>
      </c>
      <c r="J15838" t="s">
        <v>3036</v>
      </c>
      <c r="K15838" t="s">
        <v>3038</v>
      </c>
      <c r="L15838" t="s">
        <v>13766</v>
      </c>
      <c r="M15838" t="s">
        <v>13767</v>
      </c>
      <c r="N15838">
        <v>631716590</v>
      </c>
      <c r="O15838">
        <v>631716590</v>
      </c>
      <c r="P15838" s="1" t="s">
        <v>13740</v>
      </c>
      <c r="Q15838" s="1" t="s">
        <v>13740</v>
      </c>
      <c r="R15838">
        <v>831147</v>
      </c>
      <c r="S15838">
        <v>831147</v>
      </c>
      <c r="T15838" s="2" t="s">
        <v>5563</v>
      </c>
      <c r="U15838" s="2" t="s">
        <v>5563</v>
      </c>
      <c r="V15838" s="2">
        <v>45323</v>
      </c>
      <c r="W15838" s="2">
        <v>45314</v>
      </c>
    </row>
    <row r="15839" spans="1:23" x14ac:dyDescent="0.25">
      <c r="A15839" t="s">
        <v>5564</v>
      </c>
      <c r="B15839">
        <v>2067196</v>
      </c>
      <c r="C15839">
        <v>1924492</v>
      </c>
      <c r="D15839">
        <v>559</v>
      </c>
      <c r="E15839">
        <v>391</v>
      </c>
      <c r="F15839" t="s">
        <v>3036</v>
      </c>
      <c r="G15839" t="s">
        <v>3035</v>
      </c>
      <c r="H15839" t="s">
        <v>3037</v>
      </c>
      <c r="I15839" t="s">
        <v>3037</v>
      </c>
      <c r="J15839" t="s">
        <v>3036</v>
      </c>
      <c r="K15839" t="s">
        <v>3038</v>
      </c>
      <c r="L15839" t="s">
        <v>13766</v>
      </c>
      <c r="M15839" t="s">
        <v>13767</v>
      </c>
      <c r="N15839">
        <v>5002181900</v>
      </c>
      <c r="O15839">
        <v>5002181900</v>
      </c>
      <c r="P15839" s="1" t="s">
        <v>13743</v>
      </c>
      <c r="Q15839" s="1" t="s">
        <v>13743</v>
      </c>
      <c r="R15839">
        <v>831147</v>
      </c>
      <c r="S15839">
        <v>831147</v>
      </c>
      <c r="T15839" s="2" t="s">
        <v>5565</v>
      </c>
      <c r="U15839" s="2" t="s">
        <v>5565</v>
      </c>
      <c r="V15839" s="2">
        <v>45323</v>
      </c>
      <c r="W15839" s="2">
        <v>45314</v>
      </c>
    </row>
    <row r="15840" spans="1:23" x14ac:dyDescent="0.25">
      <c r="A15840" t="s">
        <v>5566</v>
      </c>
      <c r="B15840">
        <v>2062140</v>
      </c>
      <c r="C15840">
        <v>1920387</v>
      </c>
      <c r="D15840">
        <v>559</v>
      </c>
      <c r="E15840">
        <v>391</v>
      </c>
      <c r="F15840" t="s">
        <v>3036</v>
      </c>
      <c r="G15840" t="s">
        <v>3035</v>
      </c>
      <c r="H15840" t="s">
        <v>3037</v>
      </c>
      <c r="I15840" t="s">
        <v>3037</v>
      </c>
      <c r="J15840" t="s">
        <v>3036</v>
      </c>
      <c r="K15840" t="s">
        <v>3038</v>
      </c>
      <c r="L15840" t="s">
        <v>13766</v>
      </c>
      <c r="M15840" t="s">
        <v>13767</v>
      </c>
      <c r="N15840">
        <v>631705159</v>
      </c>
      <c r="O15840">
        <v>631705159</v>
      </c>
      <c r="P15840" s="1" t="s">
        <v>13740</v>
      </c>
      <c r="Q15840" s="1" t="s">
        <v>13740</v>
      </c>
      <c r="R15840">
        <v>831147</v>
      </c>
      <c r="S15840">
        <v>831147</v>
      </c>
      <c r="T15840" s="2" t="s">
        <v>5567</v>
      </c>
      <c r="U15840" s="2" t="s">
        <v>5567</v>
      </c>
      <c r="V15840" s="2">
        <v>45323</v>
      </c>
      <c r="W15840" s="2">
        <v>45314</v>
      </c>
    </row>
    <row r="15841" spans="1:23" x14ac:dyDescent="0.25">
      <c r="A15841" t="s">
        <v>5568</v>
      </c>
      <c r="B15841">
        <v>2063426</v>
      </c>
      <c r="C15841">
        <v>1921642</v>
      </c>
      <c r="D15841">
        <v>559</v>
      </c>
      <c r="E15841">
        <v>391</v>
      </c>
      <c r="F15841" t="s">
        <v>3036</v>
      </c>
      <c r="G15841" t="s">
        <v>3035</v>
      </c>
      <c r="H15841" t="s">
        <v>3037</v>
      </c>
      <c r="I15841" t="s">
        <v>3037</v>
      </c>
      <c r="J15841" t="s">
        <v>3036</v>
      </c>
      <c r="K15841" t="s">
        <v>3038</v>
      </c>
      <c r="L15841" t="s">
        <v>13766</v>
      </c>
      <c r="M15841" t="s">
        <v>13767</v>
      </c>
      <c r="N15841">
        <v>640875939</v>
      </c>
      <c r="O15841">
        <v>640875939</v>
      </c>
      <c r="P15841" s="1" t="s">
        <v>13746</v>
      </c>
      <c r="Q15841" s="1" t="s">
        <v>13746</v>
      </c>
      <c r="R15841">
        <v>831147</v>
      </c>
      <c r="S15841">
        <v>831147</v>
      </c>
      <c r="T15841" s="2" t="s">
        <v>5569</v>
      </c>
      <c r="U15841" s="2" t="s">
        <v>5569</v>
      </c>
      <c r="V15841" s="2">
        <v>45323</v>
      </c>
      <c r="W15841" s="2">
        <v>45314</v>
      </c>
    </row>
    <row r="15842" spans="1:23" x14ac:dyDescent="0.25">
      <c r="A15842" t="s">
        <v>5570</v>
      </c>
      <c r="B15842">
        <v>2066416</v>
      </c>
      <c r="C15842">
        <v>1923605</v>
      </c>
      <c r="D15842">
        <v>559</v>
      </c>
      <c r="E15842">
        <v>391</v>
      </c>
      <c r="F15842" t="s">
        <v>3036</v>
      </c>
      <c r="G15842" t="s">
        <v>3035</v>
      </c>
      <c r="H15842" t="s">
        <v>3037</v>
      </c>
      <c r="I15842" t="s">
        <v>3037</v>
      </c>
      <c r="J15842" t="s">
        <v>3036</v>
      </c>
      <c r="K15842" t="s">
        <v>3038</v>
      </c>
      <c r="L15842" t="s">
        <v>13766</v>
      </c>
      <c r="M15842" t="s">
        <v>13767</v>
      </c>
      <c r="N15842">
        <v>5002184494</v>
      </c>
      <c r="O15842">
        <v>5002184494</v>
      </c>
      <c r="P15842" s="1" t="s">
        <v>13743</v>
      </c>
      <c r="Q15842" s="1" t="s">
        <v>13743</v>
      </c>
      <c r="R15842">
        <v>831147</v>
      </c>
      <c r="S15842">
        <v>831147</v>
      </c>
      <c r="T15842" s="2" t="s">
        <v>5571</v>
      </c>
      <c r="U15842" s="2" t="s">
        <v>5571</v>
      </c>
      <c r="V15842" s="2">
        <v>45323</v>
      </c>
      <c r="W15842" s="2">
        <v>45314</v>
      </c>
    </row>
    <row r="15843" spans="1:23" x14ac:dyDescent="0.25">
      <c r="A15843" t="s">
        <v>5572</v>
      </c>
      <c r="B15843">
        <v>2068232</v>
      </c>
      <c r="C15843">
        <v>1925678</v>
      </c>
      <c r="D15843">
        <v>559</v>
      </c>
      <c r="E15843">
        <v>391</v>
      </c>
      <c r="F15843" t="s">
        <v>3036</v>
      </c>
      <c r="G15843" t="s">
        <v>3035</v>
      </c>
      <c r="H15843" t="s">
        <v>3037</v>
      </c>
      <c r="I15843" t="s">
        <v>3037</v>
      </c>
      <c r="J15843" t="s">
        <v>3036</v>
      </c>
      <c r="K15843" t="s">
        <v>3038</v>
      </c>
      <c r="L15843" t="s">
        <v>13766</v>
      </c>
      <c r="M15843" t="s">
        <v>13767</v>
      </c>
      <c r="N15843">
        <v>5131484108</v>
      </c>
      <c r="O15843">
        <v>5131484108</v>
      </c>
      <c r="P15843" s="1" t="s">
        <v>13735</v>
      </c>
      <c r="Q15843" s="1" t="s">
        <v>13735</v>
      </c>
      <c r="R15843">
        <v>831147</v>
      </c>
      <c r="S15843">
        <v>831147</v>
      </c>
      <c r="T15843" s="2" t="s">
        <v>5573</v>
      </c>
      <c r="U15843" s="2" t="s">
        <v>5573</v>
      </c>
      <c r="V15843" s="2">
        <v>45323</v>
      </c>
      <c r="W15843" s="2">
        <v>45314</v>
      </c>
    </row>
    <row r="15844" spans="1:23" x14ac:dyDescent="0.25">
      <c r="A15844" t="s">
        <v>5574</v>
      </c>
      <c r="B15844">
        <v>2066062</v>
      </c>
      <c r="C15844">
        <v>1923191</v>
      </c>
      <c r="D15844">
        <v>559</v>
      </c>
      <c r="E15844">
        <v>391</v>
      </c>
      <c r="F15844" t="s">
        <v>3036</v>
      </c>
      <c r="G15844" t="s">
        <v>3035</v>
      </c>
      <c r="H15844" t="s">
        <v>3037</v>
      </c>
      <c r="I15844" t="s">
        <v>3037</v>
      </c>
      <c r="J15844" t="s">
        <v>3036</v>
      </c>
      <c r="K15844" t="s">
        <v>3038</v>
      </c>
      <c r="L15844" t="s">
        <v>13766</v>
      </c>
      <c r="M15844" t="s">
        <v>13767</v>
      </c>
      <c r="N15844">
        <v>573266657</v>
      </c>
      <c r="O15844">
        <v>573266657</v>
      </c>
      <c r="P15844" s="1" t="s">
        <v>13752</v>
      </c>
      <c r="Q15844" s="1" t="s">
        <v>13752</v>
      </c>
      <c r="R15844">
        <v>831147</v>
      </c>
      <c r="S15844">
        <v>831147</v>
      </c>
      <c r="T15844" s="2" t="s">
        <v>5575</v>
      </c>
      <c r="U15844" s="2" t="s">
        <v>5575</v>
      </c>
      <c r="V15844" s="2">
        <v>45323</v>
      </c>
      <c r="W15844" s="2">
        <v>45314</v>
      </c>
    </row>
    <row r="15845" spans="1:23" x14ac:dyDescent="0.25">
      <c r="A15845" t="s">
        <v>5576</v>
      </c>
      <c r="B15845">
        <v>2062812</v>
      </c>
      <c r="C15845">
        <v>1921112</v>
      </c>
      <c r="D15845">
        <v>559</v>
      </c>
      <c r="E15845">
        <v>391</v>
      </c>
      <c r="F15845" t="s">
        <v>3036</v>
      </c>
      <c r="G15845" t="s">
        <v>3035</v>
      </c>
      <c r="H15845" t="s">
        <v>3037</v>
      </c>
      <c r="I15845" t="s">
        <v>3037</v>
      </c>
      <c r="J15845" t="s">
        <v>3036</v>
      </c>
      <c r="K15845" t="s">
        <v>3038</v>
      </c>
      <c r="L15845" t="s">
        <v>13766</v>
      </c>
      <c r="M15845" t="s">
        <v>13767</v>
      </c>
      <c r="N15845">
        <v>631688666</v>
      </c>
      <c r="O15845">
        <v>631688666</v>
      </c>
      <c r="P15845" s="1" t="s">
        <v>13740</v>
      </c>
      <c r="Q15845" s="1" t="s">
        <v>13740</v>
      </c>
      <c r="R15845">
        <v>831147</v>
      </c>
      <c r="S15845">
        <v>831147</v>
      </c>
      <c r="T15845" s="2" t="s">
        <v>5577</v>
      </c>
      <c r="U15845" s="2" t="s">
        <v>5577</v>
      </c>
      <c r="V15845" s="2">
        <v>45323</v>
      </c>
      <c r="W15845" s="2">
        <v>45314</v>
      </c>
    </row>
    <row r="15846" spans="1:23" x14ac:dyDescent="0.25">
      <c r="A15846" t="s">
        <v>5578</v>
      </c>
      <c r="B15846">
        <v>2066715</v>
      </c>
      <c r="C15846">
        <v>1923970</v>
      </c>
      <c r="D15846">
        <v>559</v>
      </c>
      <c r="E15846">
        <v>391</v>
      </c>
      <c r="F15846" t="s">
        <v>3036</v>
      </c>
      <c r="G15846" t="s">
        <v>3035</v>
      </c>
      <c r="H15846" t="s">
        <v>3037</v>
      </c>
      <c r="I15846" t="s">
        <v>3037</v>
      </c>
      <c r="J15846" t="s">
        <v>3036</v>
      </c>
      <c r="K15846" t="s">
        <v>3038</v>
      </c>
      <c r="L15846" t="s">
        <v>13766</v>
      </c>
      <c r="M15846" t="s">
        <v>13767</v>
      </c>
      <c r="N15846">
        <v>175384710</v>
      </c>
      <c r="O15846">
        <v>175384710</v>
      </c>
      <c r="P15846" s="1" t="s">
        <v>13749</v>
      </c>
      <c r="Q15846" s="1" t="s">
        <v>13749</v>
      </c>
      <c r="R15846">
        <v>831147</v>
      </c>
      <c r="S15846">
        <v>831147</v>
      </c>
      <c r="T15846" s="2" t="s">
        <v>5579</v>
      </c>
      <c r="U15846" s="2" t="s">
        <v>5579</v>
      </c>
      <c r="V15846" s="2">
        <v>45323</v>
      </c>
      <c r="W15846" s="2">
        <v>45314</v>
      </c>
    </row>
    <row r="15847" spans="1:23" x14ac:dyDescent="0.25">
      <c r="A15847" t="s">
        <v>5580</v>
      </c>
      <c r="B15847">
        <v>2067262</v>
      </c>
      <c r="C15847">
        <v>1924581</v>
      </c>
      <c r="D15847">
        <v>559</v>
      </c>
      <c r="E15847">
        <v>391</v>
      </c>
      <c r="F15847" t="s">
        <v>3036</v>
      </c>
      <c r="G15847" t="s">
        <v>3035</v>
      </c>
      <c r="H15847" t="s">
        <v>3037</v>
      </c>
      <c r="I15847" t="s">
        <v>3037</v>
      </c>
      <c r="J15847" t="s">
        <v>3036</v>
      </c>
      <c r="K15847" t="s">
        <v>3038</v>
      </c>
      <c r="L15847" t="s">
        <v>13766</v>
      </c>
      <c r="M15847" t="s">
        <v>13767</v>
      </c>
      <c r="N15847">
        <v>5011182477</v>
      </c>
      <c r="O15847">
        <v>5011182477</v>
      </c>
      <c r="P15847" s="1" t="s">
        <v>13745</v>
      </c>
      <c r="Q15847" s="1" t="s">
        <v>13745</v>
      </c>
      <c r="R15847">
        <v>831147</v>
      </c>
      <c r="S15847">
        <v>831147</v>
      </c>
      <c r="T15847" s="2" t="s">
        <v>5581</v>
      </c>
      <c r="U15847" s="2" t="s">
        <v>5581</v>
      </c>
      <c r="V15847" s="2">
        <v>45323</v>
      </c>
      <c r="W15847" s="2">
        <v>45314</v>
      </c>
    </row>
    <row r="15848" spans="1:23" x14ac:dyDescent="0.25">
      <c r="A15848" t="s">
        <v>5582</v>
      </c>
      <c r="B15848">
        <v>2063079</v>
      </c>
      <c r="C15848">
        <v>1921397</v>
      </c>
      <c r="D15848">
        <v>559</v>
      </c>
      <c r="E15848">
        <v>391</v>
      </c>
      <c r="F15848" t="s">
        <v>3036</v>
      </c>
      <c r="G15848" t="s">
        <v>3035</v>
      </c>
      <c r="H15848" t="s">
        <v>3037</v>
      </c>
      <c r="I15848" t="s">
        <v>3037</v>
      </c>
      <c r="J15848" t="s">
        <v>3036</v>
      </c>
      <c r="K15848" t="s">
        <v>3038</v>
      </c>
      <c r="L15848" t="s">
        <v>13766</v>
      </c>
      <c r="M15848" t="s">
        <v>13767</v>
      </c>
      <c r="N15848">
        <v>640874318</v>
      </c>
      <c r="O15848">
        <v>640874318</v>
      </c>
      <c r="P15848" s="1" t="s">
        <v>13746</v>
      </c>
      <c r="Q15848" s="1" t="s">
        <v>13746</v>
      </c>
      <c r="R15848">
        <v>831147</v>
      </c>
      <c r="S15848">
        <v>831147</v>
      </c>
      <c r="T15848" s="2" t="s">
        <v>5583</v>
      </c>
      <c r="U15848" s="2" t="s">
        <v>5583</v>
      </c>
      <c r="V15848" s="2">
        <v>45323</v>
      </c>
      <c r="W15848" s="2">
        <v>45314</v>
      </c>
    </row>
    <row r="15849" spans="1:23" x14ac:dyDescent="0.25">
      <c r="A15849" t="s">
        <v>5584</v>
      </c>
      <c r="B15849">
        <v>2066693</v>
      </c>
      <c r="C15849">
        <v>1923951</v>
      </c>
      <c r="D15849">
        <v>559</v>
      </c>
      <c r="E15849">
        <v>391</v>
      </c>
      <c r="F15849" t="s">
        <v>3036</v>
      </c>
      <c r="G15849" t="s">
        <v>3035</v>
      </c>
      <c r="H15849" t="s">
        <v>3037</v>
      </c>
      <c r="I15849" t="s">
        <v>3037</v>
      </c>
      <c r="J15849" t="s">
        <v>3036</v>
      </c>
      <c r="K15849" t="s">
        <v>3038</v>
      </c>
      <c r="L15849" t="s">
        <v>13766</v>
      </c>
      <c r="M15849" t="s">
        <v>13767</v>
      </c>
      <c r="N15849">
        <v>175384642</v>
      </c>
      <c r="O15849">
        <v>175384642</v>
      </c>
      <c r="P15849" s="1" t="s">
        <v>13749</v>
      </c>
      <c r="Q15849" s="1" t="s">
        <v>13749</v>
      </c>
      <c r="R15849">
        <v>831147</v>
      </c>
      <c r="S15849">
        <v>831147</v>
      </c>
      <c r="T15849" s="2" t="s">
        <v>5585</v>
      </c>
      <c r="U15849" s="2" t="s">
        <v>5585</v>
      </c>
      <c r="V15849" s="2">
        <v>45323</v>
      </c>
      <c r="W15849" s="2">
        <v>45314</v>
      </c>
    </row>
    <row r="15850" spans="1:23" x14ac:dyDescent="0.25">
      <c r="A15850" t="s">
        <v>5586</v>
      </c>
      <c r="B15850">
        <v>2061206</v>
      </c>
      <c r="C15850">
        <v>1919463</v>
      </c>
      <c r="D15850">
        <v>559</v>
      </c>
      <c r="E15850">
        <v>391</v>
      </c>
      <c r="F15850" t="s">
        <v>3036</v>
      </c>
      <c r="G15850" t="s">
        <v>3035</v>
      </c>
      <c r="H15850" t="s">
        <v>3037</v>
      </c>
      <c r="I15850" t="s">
        <v>3037</v>
      </c>
      <c r="J15850" t="s">
        <v>3036</v>
      </c>
      <c r="K15850" t="s">
        <v>3038</v>
      </c>
      <c r="L15850" t="s">
        <v>13766</v>
      </c>
      <c r="M15850" t="s">
        <v>13767</v>
      </c>
      <c r="N15850">
        <v>491687962</v>
      </c>
      <c r="O15850">
        <v>491687962</v>
      </c>
      <c r="P15850" s="1" t="s">
        <v>13733</v>
      </c>
      <c r="Q15850" s="1" t="s">
        <v>13733</v>
      </c>
      <c r="R15850">
        <v>831147</v>
      </c>
      <c r="S15850">
        <v>831147</v>
      </c>
      <c r="T15850" s="2" t="s">
        <v>5587</v>
      </c>
      <c r="U15850" s="2" t="s">
        <v>5587</v>
      </c>
      <c r="V15850" s="2">
        <v>45323</v>
      </c>
      <c r="W15850" s="2">
        <v>45314</v>
      </c>
    </row>
    <row r="15851" spans="1:23" x14ac:dyDescent="0.25">
      <c r="A15851" t="s">
        <v>5588</v>
      </c>
      <c r="B15851">
        <v>2067988</v>
      </c>
      <c r="C15851">
        <v>1925425</v>
      </c>
      <c r="D15851">
        <v>559</v>
      </c>
      <c r="E15851">
        <v>391</v>
      </c>
      <c r="F15851" t="s">
        <v>3036</v>
      </c>
      <c r="G15851" t="s">
        <v>3035</v>
      </c>
      <c r="H15851" t="s">
        <v>3037</v>
      </c>
      <c r="I15851" t="s">
        <v>3037</v>
      </c>
      <c r="J15851" t="s">
        <v>3036</v>
      </c>
      <c r="K15851" t="s">
        <v>3038</v>
      </c>
      <c r="L15851" t="s">
        <v>13766</v>
      </c>
      <c r="M15851" t="s">
        <v>13767</v>
      </c>
      <c r="N15851">
        <v>5011182162</v>
      </c>
      <c r="O15851">
        <v>5011182162</v>
      </c>
      <c r="P15851" s="1" t="s">
        <v>13745</v>
      </c>
      <c r="Q15851" s="1" t="s">
        <v>13745</v>
      </c>
      <c r="R15851">
        <v>831147</v>
      </c>
      <c r="S15851">
        <v>831147</v>
      </c>
      <c r="T15851" s="2" t="s">
        <v>5589</v>
      </c>
      <c r="U15851" s="2" t="s">
        <v>5589</v>
      </c>
      <c r="V15851" s="2">
        <v>45323</v>
      </c>
      <c r="W15851" s="2">
        <v>45314</v>
      </c>
    </row>
    <row r="15852" spans="1:23" x14ac:dyDescent="0.25">
      <c r="A15852" t="s">
        <v>5590</v>
      </c>
      <c r="B15852">
        <v>2067020</v>
      </c>
      <c r="C15852">
        <v>1924301</v>
      </c>
      <c r="D15852">
        <v>559</v>
      </c>
      <c r="E15852">
        <v>391</v>
      </c>
      <c r="F15852" t="s">
        <v>3036</v>
      </c>
      <c r="G15852" t="s">
        <v>3035</v>
      </c>
      <c r="H15852" t="s">
        <v>3037</v>
      </c>
      <c r="I15852" t="s">
        <v>3037</v>
      </c>
      <c r="J15852" t="s">
        <v>3036</v>
      </c>
      <c r="K15852" t="s">
        <v>3038</v>
      </c>
      <c r="L15852" t="s">
        <v>13766</v>
      </c>
      <c r="M15852" t="s">
        <v>13767</v>
      </c>
      <c r="N15852">
        <v>5010419228</v>
      </c>
      <c r="O15852">
        <v>5010419228</v>
      </c>
      <c r="P15852" s="1" t="s">
        <v>13737</v>
      </c>
      <c r="Q15852" s="1" t="s">
        <v>13737</v>
      </c>
      <c r="R15852">
        <v>831147</v>
      </c>
      <c r="S15852">
        <v>831147</v>
      </c>
      <c r="T15852" s="2" t="s">
        <v>5591</v>
      </c>
      <c r="U15852" s="2" t="s">
        <v>5591</v>
      </c>
      <c r="V15852" s="2">
        <v>45323</v>
      </c>
      <c r="W15852" s="2">
        <v>45314</v>
      </c>
    </row>
    <row r="15853" spans="1:23" x14ac:dyDescent="0.25">
      <c r="A15853" t="s">
        <v>5592</v>
      </c>
      <c r="B15853">
        <v>2065536</v>
      </c>
      <c r="C15853">
        <v>1922579</v>
      </c>
      <c r="D15853">
        <v>559</v>
      </c>
      <c r="E15853">
        <v>391</v>
      </c>
      <c r="F15853" t="s">
        <v>3036</v>
      </c>
      <c r="G15853" t="s">
        <v>3035</v>
      </c>
      <c r="H15853" t="s">
        <v>3037</v>
      </c>
      <c r="I15853" t="s">
        <v>3037</v>
      </c>
      <c r="J15853" t="s">
        <v>3036</v>
      </c>
      <c r="K15853" t="s">
        <v>3038</v>
      </c>
      <c r="L15853" t="s">
        <v>13766</v>
      </c>
      <c r="M15853" t="s">
        <v>13767</v>
      </c>
      <c r="N15853">
        <v>174096396</v>
      </c>
      <c r="O15853">
        <v>174096396</v>
      </c>
      <c r="P15853" s="1" t="s">
        <v>13728</v>
      </c>
      <c r="Q15853" s="1" t="s">
        <v>13728</v>
      </c>
      <c r="R15853">
        <v>831147</v>
      </c>
      <c r="S15853">
        <v>831147</v>
      </c>
      <c r="T15853" s="2" t="s">
        <v>5593</v>
      </c>
      <c r="U15853" s="2" t="s">
        <v>5593</v>
      </c>
      <c r="V15853" s="2">
        <v>45323</v>
      </c>
      <c r="W15853" s="2">
        <v>45314</v>
      </c>
    </row>
    <row r="15854" spans="1:23" x14ac:dyDescent="0.25">
      <c r="A15854" t="s">
        <v>5594</v>
      </c>
      <c r="B15854">
        <v>2067881</v>
      </c>
      <c r="C15854">
        <v>1925290</v>
      </c>
      <c r="D15854">
        <v>559</v>
      </c>
      <c r="E15854">
        <v>391</v>
      </c>
      <c r="F15854" t="s">
        <v>3036</v>
      </c>
      <c r="G15854" t="s">
        <v>3035</v>
      </c>
      <c r="H15854" t="s">
        <v>3037</v>
      </c>
      <c r="I15854" t="s">
        <v>3037</v>
      </c>
      <c r="J15854" t="s">
        <v>3036</v>
      </c>
      <c r="K15854" t="s">
        <v>3038</v>
      </c>
      <c r="L15854" t="s">
        <v>13766</v>
      </c>
      <c r="M15854" t="s">
        <v>13767</v>
      </c>
      <c r="N15854">
        <v>5011181892</v>
      </c>
      <c r="O15854">
        <v>5011181892</v>
      </c>
      <c r="P15854" s="1" t="s">
        <v>13745</v>
      </c>
      <c r="Q15854" s="1" t="s">
        <v>13745</v>
      </c>
      <c r="R15854">
        <v>831147</v>
      </c>
      <c r="S15854">
        <v>831147</v>
      </c>
      <c r="T15854" s="2" t="s">
        <v>5595</v>
      </c>
      <c r="U15854" s="2" t="s">
        <v>5595</v>
      </c>
      <c r="V15854" s="2">
        <v>45323</v>
      </c>
      <c r="W15854" s="2">
        <v>45314</v>
      </c>
    </row>
    <row r="15855" spans="1:23" x14ac:dyDescent="0.25">
      <c r="A15855" t="s">
        <v>5596</v>
      </c>
      <c r="B15855">
        <v>2067667</v>
      </c>
      <c r="C15855">
        <v>1925024</v>
      </c>
      <c r="D15855">
        <v>559</v>
      </c>
      <c r="E15855">
        <v>391</v>
      </c>
      <c r="F15855" t="s">
        <v>3036</v>
      </c>
      <c r="G15855" t="s">
        <v>3035</v>
      </c>
      <c r="H15855" t="s">
        <v>3037</v>
      </c>
      <c r="I15855" t="s">
        <v>3037</v>
      </c>
      <c r="J15855" t="s">
        <v>3036</v>
      </c>
      <c r="K15855" t="s">
        <v>3038</v>
      </c>
      <c r="L15855" t="s">
        <v>13766</v>
      </c>
      <c r="M15855" t="s">
        <v>13767</v>
      </c>
      <c r="N15855">
        <v>5130931967</v>
      </c>
      <c r="O15855">
        <v>5130931967</v>
      </c>
      <c r="P15855" s="1" t="s">
        <v>13729</v>
      </c>
      <c r="Q15855" s="1" t="s">
        <v>13729</v>
      </c>
      <c r="R15855">
        <v>831147</v>
      </c>
      <c r="S15855">
        <v>831147</v>
      </c>
      <c r="T15855" s="2" t="s">
        <v>5597</v>
      </c>
      <c r="U15855" s="2" t="s">
        <v>5597</v>
      </c>
      <c r="V15855" s="2">
        <v>45323</v>
      </c>
      <c r="W15855" s="2">
        <v>45314</v>
      </c>
    </row>
    <row r="15856" spans="1:23" x14ac:dyDescent="0.25">
      <c r="A15856" t="s">
        <v>5598</v>
      </c>
      <c r="B15856">
        <v>2061840</v>
      </c>
      <c r="C15856">
        <v>1920106</v>
      </c>
      <c r="D15856">
        <v>559</v>
      </c>
      <c r="E15856">
        <v>391</v>
      </c>
      <c r="F15856" t="s">
        <v>3036</v>
      </c>
      <c r="G15856" t="s">
        <v>3035</v>
      </c>
      <c r="H15856" t="s">
        <v>3037</v>
      </c>
      <c r="I15856" t="s">
        <v>3037</v>
      </c>
      <c r="J15856" t="s">
        <v>3036</v>
      </c>
      <c r="K15856" t="s">
        <v>3038</v>
      </c>
      <c r="L15856" t="s">
        <v>13766</v>
      </c>
      <c r="M15856" t="s">
        <v>13767</v>
      </c>
      <c r="N15856">
        <v>631717101</v>
      </c>
      <c r="O15856">
        <v>631717101</v>
      </c>
      <c r="P15856" s="1" t="s">
        <v>13740</v>
      </c>
      <c r="Q15856" s="1" t="s">
        <v>13740</v>
      </c>
      <c r="R15856">
        <v>831147</v>
      </c>
      <c r="S15856">
        <v>831147</v>
      </c>
      <c r="T15856" s="2" t="s">
        <v>5599</v>
      </c>
      <c r="U15856" s="2" t="s">
        <v>5599</v>
      </c>
      <c r="V15856" s="2">
        <v>45323</v>
      </c>
      <c r="W15856" s="2">
        <v>45314</v>
      </c>
    </row>
    <row r="15857" spans="1:23" x14ac:dyDescent="0.25">
      <c r="A15857" t="s">
        <v>5600</v>
      </c>
      <c r="B15857">
        <v>2066859</v>
      </c>
      <c r="C15857">
        <v>1924127</v>
      </c>
      <c r="D15857">
        <v>559</v>
      </c>
      <c r="E15857">
        <v>391</v>
      </c>
      <c r="F15857" t="s">
        <v>3036</v>
      </c>
      <c r="G15857" t="s">
        <v>3035</v>
      </c>
      <c r="H15857" t="s">
        <v>3037</v>
      </c>
      <c r="I15857" t="s">
        <v>3037</v>
      </c>
      <c r="J15857" t="s">
        <v>3036</v>
      </c>
      <c r="K15857" t="s">
        <v>3038</v>
      </c>
      <c r="L15857" t="s">
        <v>13766</v>
      </c>
      <c r="M15857" t="s">
        <v>13767</v>
      </c>
      <c r="N15857">
        <v>5001347951</v>
      </c>
      <c r="O15857">
        <v>5001347951</v>
      </c>
      <c r="P15857" s="1" t="s">
        <v>13743</v>
      </c>
      <c r="Q15857" s="1" t="s">
        <v>13743</v>
      </c>
      <c r="R15857">
        <v>831147</v>
      </c>
      <c r="S15857">
        <v>831147</v>
      </c>
      <c r="T15857" s="2" t="s">
        <v>5601</v>
      </c>
      <c r="U15857" s="2" t="s">
        <v>5601</v>
      </c>
      <c r="V15857" s="2">
        <v>45323</v>
      </c>
      <c r="W15857" s="2">
        <v>45314</v>
      </c>
    </row>
    <row r="15858" spans="1:23" x14ac:dyDescent="0.25">
      <c r="A15858" t="s">
        <v>5602</v>
      </c>
      <c r="B15858">
        <v>2067123</v>
      </c>
      <c r="C15858">
        <v>1924409</v>
      </c>
      <c r="D15858">
        <v>559</v>
      </c>
      <c r="E15858">
        <v>391</v>
      </c>
      <c r="F15858" t="s">
        <v>3036</v>
      </c>
      <c r="G15858" t="s">
        <v>3035</v>
      </c>
      <c r="H15858" t="s">
        <v>3037</v>
      </c>
      <c r="I15858" t="s">
        <v>3037</v>
      </c>
      <c r="J15858" t="s">
        <v>3036</v>
      </c>
      <c r="K15858" t="s">
        <v>3038</v>
      </c>
      <c r="L15858" t="s">
        <v>13766</v>
      </c>
      <c r="M15858" t="s">
        <v>13767</v>
      </c>
      <c r="N15858">
        <v>784933506</v>
      </c>
      <c r="O15858">
        <v>784933506</v>
      </c>
      <c r="P15858" s="1" t="s">
        <v>13734</v>
      </c>
      <c r="Q15858" s="1" t="s">
        <v>13734</v>
      </c>
      <c r="R15858">
        <v>831147</v>
      </c>
      <c r="S15858">
        <v>831147</v>
      </c>
      <c r="T15858" s="2" t="s">
        <v>5603</v>
      </c>
      <c r="U15858" s="2" t="s">
        <v>5603</v>
      </c>
      <c r="V15858" s="2">
        <v>45323</v>
      </c>
      <c r="W15858" s="2">
        <v>45314</v>
      </c>
    </row>
    <row r="15859" spans="1:23" x14ac:dyDescent="0.25">
      <c r="A15859" t="s">
        <v>5604</v>
      </c>
      <c r="B15859">
        <v>2062296</v>
      </c>
      <c r="C15859">
        <v>1920533</v>
      </c>
      <c r="D15859">
        <v>559</v>
      </c>
      <c r="E15859">
        <v>391</v>
      </c>
      <c r="F15859" t="s">
        <v>3036</v>
      </c>
      <c r="G15859" t="s">
        <v>3035</v>
      </c>
      <c r="H15859" t="s">
        <v>3037</v>
      </c>
      <c r="I15859" t="s">
        <v>3037</v>
      </c>
      <c r="J15859" t="s">
        <v>3036</v>
      </c>
      <c r="K15859" t="s">
        <v>3038</v>
      </c>
      <c r="L15859" t="s">
        <v>13766</v>
      </c>
      <c r="M15859" t="s">
        <v>13767</v>
      </c>
      <c r="N15859">
        <v>631724869</v>
      </c>
      <c r="O15859">
        <v>631724869</v>
      </c>
      <c r="P15859" s="1" t="s">
        <v>13744</v>
      </c>
      <c r="Q15859" s="1" t="s">
        <v>13744</v>
      </c>
      <c r="R15859">
        <v>831147</v>
      </c>
      <c r="S15859">
        <v>831147</v>
      </c>
      <c r="T15859" s="2" t="s">
        <v>5605</v>
      </c>
      <c r="U15859" s="2" t="s">
        <v>5605</v>
      </c>
      <c r="V15859" s="2">
        <v>45323</v>
      </c>
      <c r="W15859" s="2">
        <v>45314</v>
      </c>
    </row>
    <row r="15860" spans="1:23" x14ac:dyDescent="0.25">
      <c r="A15860" t="s">
        <v>5606</v>
      </c>
      <c r="B15860">
        <v>2061700</v>
      </c>
      <c r="C15860">
        <v>1919963</v>
      </c>
      <c r="D15860">
        <v>559</v>
      </c>
      <c r="E15860">
        <v>391</v>
      </c>
      <c r="F15860" t="s">
        <v>3036</v>
      </c>
      <c r="G15860" t="s">
        <v>3035</v>
      </c>
      <c r="H15860" t="s">
        <v>3037</v>
      </c>
      <c r="I15860" t="s">
        <v>3037</v>
      </c>
      <c r="J15860" t="s">
        <v>3036</v>
      </c>
      <c r="K15860" t="s">
        <v>3038</v>
      </c>
      <c r="L15860" t="s">
        <v>13766</v>
      </c>
      <c r="M15860" t="s">
        <v>13767</v>
      </c>
      <c r="N15860">
        <v>631715500</v>
      </c>
      <c r="O15860">
        <v>631715500</v>
      </c>
      <c r="P15860" s="1" t="s">
        <v>13740</v>
      </c>
      <c r="Q15860" s="1" t="s">
        <v>13740</v>
      </c>
      <c r="R15860">
        <v>831147</v>
      </c>
      <c r="S15860">
        <v>831147</v>
      </c>
      <c r="T15860" s="2" t="s">
        <v>5607</v>
      </c>
      <c r="U15860" s="2" t="s">
        <v>5607</v>
      </c>
      <c r="V15860" s="2">
        <v>45323</v>
      </c>
      <c r="W15860" s="2">
        <v>45314</v>
      </c>
    </row>
    <row r="15861" spans="1:23" x14ac:dyDescent="0.25">
      <c r="A15861" t="s">
        <v>5608</v>
      </c>
      <c r="B15861">
        <v>2063589</v>
      </c>
      <c r="C15861">
        <v>1921867</v>
      </c>
      <c r="D15861">
        <v>559</v>
      </c>
      <c r="E15861">
        <v>391</v>
      </c>
      <c r="F15861" t="s">
        <v>3036</v>
      </c>
      <c r="G15861" t="s">
        <v>3035</v>
      </c>
      <c r="H15861" t="s">
        <v>3037</v>
      </c>
      <c r="I15861" t="s">
        <v>3037</v>
      </c>
      <c r="J15861" t="s">
        <v>3036</v>
      </c>
      <c r="K15861" t="s">
        <v>3038</v>
      </c>
      <c r="L15861" t="s">
        <v>13766</v>
      </c>
      <c r="M15861" t="s">
        <v>13767</v>
      </c>
      <c r="N15861">
        <v>642214280</v>
      </c>
      <c r="O15861">
        <v>642214280</v>
      </c>
      <c r="P15861" s="1" t="s">
        <v>13732</v>
      </c>
      <c r="Q15861" s="1" t="s">
        <v>13732</v>
      </c>
      <c r="R15861">
        <v>831147</v>
      </c>
      <c r="S15861">
        <v>831147</v>
      </c>
      <c r="T15861" s="2" t="s">
        <v>5609</v>
      </c>
      <c r="U15861" s="2" t="s">
        <v>5609</v>
      </c>
      <c r="V15861" s="2">
        <v>45323</v>
      </c>
      <c r="W15861" s="2">
        <v>45314</v>
      </c>
    </row>
    <row r="15862" spans="1:23" x14ac:dyDescent="0.25">
      <c r="A15862" t="s">
        <v>5610</v>
      </c>
      <c r="B15862">
        <v>2061891</v>
      </c>
      <c r="C15862">
        <v>1920155</v>
      </c>
      <c r="D15862">
        <v>559</v>
      </c>
      <c r="E15862">
        <v>391</v>
      </c>
      <c r="F15862" t="s">
        <v>3036</v>
      </c>
      <c r="G15862" t="s">
        <v>3035</v>
      </c>
      <c r="H15862" t="s">
        <v>3037</v>
      </c>
      <c r="I15862" t="s">
        <v>3037</v>
      </c>
      <c r="J15862" t="s">
        <v>3036</v>
      </c>
      <c r="K15862" t="s">
        <v>3038</v>
      </c>
      <c r="L15862" t="s">
        <v>13766</v>
      </c>
      <c r="M15862" t="s">
        <v>13767</v>
      </c>
      <c r="N15862">
        <v>631717103</v>
      </c>
      <c r="O15862">
        <v>631717103</v>
      </c>
      <c r="P15862" s="1" t="s">
        <v>13740</v>
      </c>
      <c r="Q15862" s="1" t="s">
        <v>13740</v>
      </c>
      <c r="R15862">
        <v>831147</v>
      </c>
      <c r="S15862">
        <v>831147</v>
      </c>
      <c r="T15862" s="2" t="s">
        <v>5611</v>
      </c>
      <c r="U15862" s="2" t="s">
        <v>5611</v>
      </c>
      <c r="V15862" s="2">
        <v>45323</v>
      </c>
      <c r="W15862" s="2">
        <v>45314</v>
      </c>
    </row>
    <row r="15863" spans="1:23" x14ac:dyDescent="0.25">
      <c r="A15863" t="s">
        <v>5612</v>
      </c>
      <c r="B15863">
        <v>2062032</v>
      </c>
      <c r="C15863">
        <v>1920292</v>
      </c>
      <c r="D15863">
        <v>559</v>
      </c>
      <c r="E15863">
        <v>391</v>
      </c>
      <c r="F15863" t="s">
        <v>3036</v>
      </c>
      <c r="G15863" t="s">
        <v>3035</v>
      </c>
      <c r="H15863" t="s">
        <v>3037</v>
      </c>
      <c r="I15863" t="s">
        <v>3037</v>
      </c>
      <c r="J15863" t="s">
        <v>3036</v>
      </c>
      <c r="K15863" t="s">
        <v>3038</v>
      </c>
      <c r="L15863" t="s">
        <v>13766</v>
      </c>
      <c r="M15863" t="s">
        <v>13767</v>
      </c>
      <c r="N15863">
        <v>491643380</v>
      </c>
      <c r="O15863">
        <v>491643380</v>
      </c>
      <c r="P15863" s="1" t="s">
        <v>13733</v>
      </c>
      <c r="Q15863" s="1" t="s">
        <v>13733</v>
      </c>
      <c r="R15863">
        <v>831147</v>
      </c>
      <c r="S15863">
        <v>831147</v>
      </c>
      <c r="T15863" s="2" t="s">
        <v>5613</v>
      </c>
      <c r="U15863" s="2" t="s">
        <v>5613</v>
      </c>
      <c r="V15863" s="2">
        <v>45323</v>
      </c>
      <c r="W15863" s="2">
        <v>45314</v>
      </c>
    </row>
    <row r="15864" spans="1:23" x14ac:dyDescent="0.25">
      <c r="A15864" t="s">
        <v>5614</v>
      </c>
      <c r="B15864">
        <v>2062416</v>
      </c>
      <c r="C15864">
        <v>1920661</v>
      </c>
      <c r="D15864">
        <v>559</v>
      </c>
      <c r="E15864">
        <v>391</v>
      </c>
      <c r="F15864" t="s">
        <v>3036</v>
      </c>
      <c r="G15864" t="s">
        <v>3035</v>
      </c>
      <c r="H15864" t="s">
        <v>3037</v>
      </c>
      <c r="I15864" t="s">
        <v>3037</v>
      </c>
      <c r="J15864" t="s">
        <v>3036</v>
      </c>
      <c r="K15864" t="s">
        <v>3038</v>
      </c>
      <c r="L15864" t="s">
        <v>13766</v>
      </c>
      <c r="M15864" t="s">
        <v>13767</v>
      </c>
      <c r="N15864">
        <v>631727865</v>
      </c>
      <c r="O15864">
        <v>631727865</v>
      </c>
      <c r="P15864" s="1" t="s">
        <v>13744</v>
      </c>
      <c r="Q15864" s="1" t="s">
        <v>13744</v>
      </c>
      <c r="R15864">
        <v>831147</v>
      </c>
      <c r="S15864">
        <v>831147</v>
      </c>
      <c r="T15864" s="2" t="s">
        <v>5615</v>
      </c>
      <c r="U15864" s="2" t="s">
        <v>5615</v>
      </c>
      <c r="V15864" s="2">
        <v>45323</v>
      </c>
      <c r="W15864" s="2">
        <v>45314</v>
      </c>
    </row>
    <row r="15865" spans="1:23" x14ac:dyDescent="0.25">
      <c r="A15865" t="s">
        <v>5616</v>
      </c>
      <c r="B15865">
        <v>2065783</v>
      </c>
      <c r="C15865">
        <v>1922892</v>
      </c>
      <c r="D15865">
        <v>559</v>
      </c>
      <c r="E15865">
        <v>391</v>
      </c>
      <c r="F15865" t="s">
        <v>3036</v>
      </c>
      <c r="G15865" t="s">
        <v>3035</v>
      </c>
      <c r="H15865" t="s">
        <v>3037</v>
      </c>
      <c r="I15865" t="s">
        <v>3037</v>
      </c>
      <c r="J15865" t="s">
        <v>3036</v>
      </c>
      <c r="K15865" t="s">
        <v>3038</v>
      </c>
      <c r="L15865" t="s">
        <v>13766</v>
      </c>
      <c r="M15865" t="s">
        <v>13767</v>
      </c>
      <c r="N15865">
        <v>174094678</v>
      </c>
      <c r="O15865">
        <v>174094678</v>
      </c>
      <c r="P15865" s="1" t="s">
        <v>13728</v>
      </c>
      <c r="Q15865" s="1" t="s">
        <v>13728</v>
      </c>
      <c r="R15865">
        <v>831147</v>
      </c>
      <c r="S15865">
        <v>831147</v>
      </c>
      <c r="T15865" s="2" t="s">
        <v>4121</v>
      </c>
      <c r="U15865" s="2" t="s">
        <v>4121</v>
      </c>
      <c r="V15865" s="2">
        <v>45323</v>
      </c>
      <c r="W15865" s="2">
        <v>45314</v>
      </c>
    </row>
    <row r="15866" spans="1:23" x14ac:dyDescent="0.25">
      <c r="A15866" t="s">
        <v>5617</v>
      </c>
      <c r="B15866">
        <v>2066605</v>
      </c>
      <c r="C15866">
        <v>1923840</v>
      </c>
      <c r="D15866">
        <v>559</v>
      </c>
      <c r="E15866">
        <v>391</v>
      </c>
      <c r="F15866" t="s">
        <v>3036</v>
      </c>
      <c r="G15866" t="s">
        <v>3035</v>
      </c>
      <c r="H15866" t="s">
        <v>3037</v>
      </c>
      <c r="I15866" t="s">
        <v>3037</v>
      </c>
      <c r="J15866" t="s">
        <v>3036</v>
      </c>
      <c r="K15866" t="s">
        <v>3038</v>
      </c>
      <c r="L15866" t="s">
        <v>13766</v>
      </c>
      <c r="M15866" t="s">
        <v>13767</v>
      </c>
      <c r="N15866">
        <v>5010361961</v>
      </c>
      <c r="O15866">
        <v>5010361961</v>
      </c>
      <c r="P15866" s="1" t="s">
        <v>13737</v>
      </c>
      <c r="Q15866" s="1" t="s">
        <v>13737</v>
      </c>
      <c r="R15866">
        <v>831147</v>
      </c>
      <c r="S15866">
        <v>831147</v>
      </c>
      <c r="T15866" s="2" t="s">
        <v>5618</v>
      </c>
      <c r="U15866" s="2" t="s">
        <v>5618</v>
      </c>
      <c r="V15866" s="2">
        <v>45323</v>
      </c>
      <c r="W15866" s="2">
        <v>45314</v>
      </c>
    </row>
    <row r="15867" spans="1:23" x14ac:dyDescent="0.25">
      <c r="A15867" t="s">
        <v>5619</v>
      </c>
      <c r="B15867">
        <v>2064061</v>
      </c>
      <c r="C15867">
        <v>1922459</v>
      </c>
      <c r="D15867">
        <v>559</v>
      </c>
      <c r="E15867">
        <v>391</v>
      </c>
      <c r="F15867" t="s">
        <v>3036</v>
      </c>
      <c r="G15867" t="s">
        <v>3035</v>
      </c>
      <c r="H15867" t="s">
        <v>3037</v>
      </c>
      <c r="I15867" t="s">
        <v>3037</v>
      </c>
      <c r="J15867" t="s">
        <v>3036</v>
      </c>
      <c r="K15867" t="s">
        <v>3038</v>
      </c>
      <c r="L15867" t="s">
        <v>13766</v>
      </c>
      <c r="M15867" t="s">
        <v>13767</v>
      </c>
      <c r="N15867">
        <v>174094452</v>
      </c>
      <c r="O15867">
        <v>174094452</v>
      </c>
      <c r="P15867" s="1" t="s">
        <v>13728</v>
      </c>
      <c r="Q15867" s="1" t="s">
        <v>13728</v>
      </c>
      <c r="R15867">
        <v>831147</v>
      </c>
      <c r="S15867">
        <v>831147</v>
      </c>
      <c r="T15867" s="2" t="s">
        <v>5620</v>
      </c>
      <c r="U15867" s="2" t="s">
        <v>5620</v>
      </c>
      <c r="V15867" s="2">
        <v>45323</v>
      </c>
      <c r="W15867" s="2">
        <v>45314</v>
      </c>
    </row>
    <row r="15868" spans="1:23" x14ac:dyDescent="0.25">
      <c r="A15868" t="s">
        <v>5621</v>
      </c>
      <c r="B15868">
        <v>2068310</v>
      </c>
      <c r="C15868">
        <v>1935821</v>
      </c>
      <c r="D15868">
        <v>559</v>
      </c>
      <c r="E15868">
        <v>391</v>
      </c>
      <c r="F15868" t="s">
        <v>3036</v>
      </c>
      <c r="G15868" t="s">
        <v>3035</v>
      </c>
      <c r="H15868" t="s">
        <v>3037</v>
      </c>
      <c r="I15868" t="s">
        <v>3037</v>
      </c>
      <c r="J15868" t="s">
        <v>3036</v>
      </c>
      <c r="K15868" t="s">
        <v>3038</v>
      </c>
      <c r="L15868" t="s">
        <v>13766</v>
      </c>
      <c r="M15868" t="s">
        <v>13767</v>
      </c>
      <c r="N15868">
        <v>5131484869</v>
      </c>
      <c r="O15868">
        <v>5131484869</v>
      </c>
      <c r="P15868" s="1" t="s">
        <v>13735</v>
      </c>
      <c r="Q15868" s="1" t="s">
        <v>13735</v>
      </c>
      <c r="R15868">
        <v>831147</v>
      </c>
      <c r="S15868">
        <v>831147</v>
      </c>
      <c r="T15868" s="2" t="s">
        <v>5622</v>
      </c>
      <c r="U15868" s="2" t="s">
        <v>5622</v>
      </c>
      <c r="V15868" s="2">
        <v>45323</v>
      </c>
      <c r="W15868" s="2">
        <v>45314</v>
      </c>
    </row>
    <row r="15869" spans="1:23" x14ac:dyDescent="0.25">
      <c r="A15869" t="s">
        <v>5623</v>
      </c>
      <c r="B15869">
        <v>2065852</v>
      </c>
      <c r="C15869">
        <v>1922964</v>
      </c>
      <c r="D15869">
        <v>559</v>
      </c>
      <c r="E15869">
        <v>391</v>
      </c>
      <c r="F15869" t="s">
        <v>3036</v>
      </c>
      <c r="G15869" t="s">
        <v>3035</v>
      </c>
      <c r="H15869" t="s">
        <v>3037</v>
      </c>
      <c r="I15869" t="s">
        <v>3037</v>
      </c>
      <c r="J15869" t="s">
        <v>3036</v>
      </c>
      <c r="K15869" t="s">
        <v>3038</v>
      </c>
      <c r="L15869" t="s">
        <v>13766</v>
      </c>
      <c r="M15869" t="s">
        <v>13767</v>
      </c>
      <c r="N15869">
        <v>171377412</v>
      </c>
      <c r="O15869">
        <v>171377412</v>
      </c>
      <c r="P15869" s="1" t="s">
        <v>13751</v>
      </c>
      <c r="Q15869" s="1" t="s">
        <v>13751</v>
      </c>
      <c r="R15869">
        <v>831147</v>
      </c>
      <c r="S15869">
        <v>831147</v>
      </c>
      <c r="T15869" s="2" t="s">
        <v>5624</v>
      </c>
      <c r="U15869" s="2" t="s">
        <v>5624</v>
      </c>
      <c r="V15869" s="2">
        <v>45323</v>
      </c>
      <c r="W15869" s="2">
        <v>45314</v>
      </c>
    </row>
    <row r="15870" spans="1:23" x14ac:dyDescent="0.25">
      <c r="A15870" t="s">
        <v>5625</v>
      </c>
      <c r="B15870">
        <v>2068677</v>
      </c>
      <c r="C15870">
        <v>2026338</v>
      </c>
      <c r="D15870">
        <v>559</v>
      </c>
      <c r="E15870">
        <v>391</v>
      </c>
      <c r="F15870" t="s">
        <v>3036</v>
      </c>
      <c r="G15870" t="s">
        <v>3035</v>
      </c>
      <c r="H15870" t="s">
        <v>3037</v>
      </c>
      <c r="I15870" t="s">
        <v>3037</v>
      </c>
      <c r="J15870" t="s">
        <v>3036</v>
      </c>
      <c r="K15870" t="s">
        <v>3038</v>
      </c>
      <c r="L15870" t="s">
        <v>13766</v>
      </c>
      <c r="M15870" t="s">
        <v>13767</v>
      </c>
      <c r="N15870">
        <v>135287751</v>
      </c>
      <c r="O15870">
        <v>135287751</v>
      </c>
      <c r="P15870" s="1" t="s">
        <v>13754</v>
      </c>
      <c r="Q15870" s="1" t="s">
        <v>13754</v>
      </c>
      <c r="R15870">
        <v>831147</v>
      </c>
      <c r="S15870">
        <v>831147</v>
      </c>
      <c r="T15870" s="2" t="s">
        <v>5626</v>
      </c>
      <c r="U15870" s="2" t="s">
        <v>5626</v>
      </c>
      <c r="V15870" s="2">
        <v>45323</v>
      </c>
      <c r="W15870" s="2">
        <v>45314</v>
      </c>
    </row>
    <row r="15871" spans="1:23" x14ac:dyDescent="0.25">
      <c r="A15871" t="s">
        <v>5627</v>
      </c>
      <c r="B15871">
        <v>2068538</v>
      </c>
      <c r="C15871">
        <v>1982523</v>
      </c>
      <c r="D15871">
        <v>559</v>
      </c>
      <c r="E15871">
        <v>391</v>
      </c>
      <c r="F15871" t="s">
        <v>3036</v>
      </c>
      <c r="G15871" t="s">
        <v>3035</v>
      </c>
      <c r="H15871" t="s">
        <v>3037</v>
      </c>
      <c r="I15871" t="s">
        <v>3037</v>
      </c>
      <c r="J15871" t="s">
        <v>3036</v>
      </c>
      <c r="K15871" t="s">
        <v>3038</v>
      </c>
      <c r="L15871" t="s">
        <v>13766</v>
      </c>
      <c r="M15871" t="s">
        <v>13767</v>
      </c>
      <c r="N15871">
        <v>530805121</v>
      </c>
      <c r="O15871">
        <v>530805121</v>
      </c>
      <c r="P15871" s="1" t="s">
        <v>13729</v>
      </c>
      <c r="Q15871" s="1" t="s">
        <v>13729</v>
      </c>
      <c r="R15871">
        <v>831147</v>
      </c>
      <c r="S15871">
        <v>831147</v>
      </c>
      <c r="T15871" s="2" t="s">
        <v>5628</v>
      </c>
      <c r="U15871" s="2" t="s">
        <v>5628</v>
      </c>
      <c r="V15871" s="2">
        <v>45323</v>
      </c>
      <c r="W15871" s="2">
        <v>45314</v>
      </c>
    </row>
    <row r="15872" spans="1:23" x14ac:dyDescent="0.25">
      <c r="A15872" t="s">
        <v>5629</v>
      </c>
      <c r="B15872">
        <v>2068680</v>
      </c>
      <c r="C15872">
        <v>2026453</v>
      </c>
      <c r="D15872">
        <v>559</v>
      </c>
      <c r="E15872">
        <v>391</v>
      </c>
      <c r="F15872" t="s">
        <v>3036</v>
      </c>
      <c r="G15872" t="s">
        <v>3035</v>
      </c>
      <c r="H15872" t="s">
        <v>3037</v>
      </c>
      <c r="I15872" t="s">
        <v>3037</v>
      </c>
      <c r="J15872" t="s">
        <v>3036</v>
      </c>
      <c r="K15872" t="s">
        <v>3038</v>
      </c>
      <c r="L15872" t="s">
        <v>13766</v>
      </c>
      <c r="M15872" t="s">
        <v>13767</v>
      </c>
      <c r="N15872">
        <v>135287746</v>
      </c>
      <c r="O15872">
        <v>135287746</v>
      </c>
      <c r="P15872" s="1" t="s">
        <v>13754</v>
      </c>
      <c r="Q15872" s="1" t="s">
        <v>13754</v>
      </c>
      <c r="R15872">
        <v>831147</v>
      </c>
      <c r="S15872">
        <v>831147</v>
      </c>
      <c r="T15872" s="2" t="s">
        <v>5630</v>
      </c>
      <c r="U15872" s="2" t="s">
        <v>5630</v>
      </c>
      <c r="V15872" s="2">
        <v>45323</v>
      </c>
      <c r="W15872" s="2">
        <v>45314</v>
      </c>
    </row>
    <row r="15873" spans="1:23" x14ac:dyDescent="0.25">
      <c r="A15873" t="s">
        <v>5631</v>
      </c>
      <c r="B15873">
        <v>2067157</v>
      </c>
      <c r="C15873">
        <v>1924448</v>
      </c>
      <c r="D15873">
        <v>559</v>
      </c>
      <c r="E15873">
        <v>391</v>
      </c>
      <c r="F15873" t="s">
        <v>3036</v>
      </c>
      <c r="G15873" t="s">
        <v>3035</v>
      </c>
      <c r="H15873" t="s">
        <v>3037</v>
      </c>
      <c r="I15873" t="s">
        <v>3037</v>
      </c>
      <c r="J15873" t="s">
        <v>3036</v>
      </c>
      <c r="K15873" t="s">
        <v>3038</v>
      </c>
      <c r="L15873" t="s">
        <v>13766</v>
      </c>
      <c r="M15873" t="s">
        <v>13767</v>
      </c>
      <c r="N15873">
        <v>5010361813</v>
      </c>
      <c r="O15873">
        <v>5010361813</v>
      </c>
      <c r="P15873" s="1" t="s">
        <v>13737</v>
      </c>
      <c r="Q15873" s="1" t="s">
        <v>13737</v>
      </c>
      <c r="R15873">
        <v>831147</v>
      </c>
      <c r="S15873">
        <v>831147</v>
      </c>
      <c r="T15873" s="2" t="s">
        <v>5632</v>
      </c>
      <c r="U15873" s="2" t="s">
        <v>5632</v>
      </c>
      <c r="V15873" s="2">
        <v>45323</v>
      </c>
      <c r="W15873" s="2">
        <v>45314</v>
      </c>
    </row>
    <row r="15874" spans="1:23" x14ac:dyDescent="0.25">
      <c r="A15874" t="s">
        <v>5633</v>
      </c>
      <c r="B15874">
        <v>2067221</v>
      </c>
      <c r="C15874">
        <v>1924517</v>
      </c>
      <c r="D15874">
        <v>559</v>
      </c>
      <c r="E15874">
        <v>391</v>
      </c>
      <c r="F15874" t="s">
        <v>3036</v>
      </c>
      <c r="G15874" t="s">
        <v>3035</v>
      </c>
      <c r="H15874" t="s">
        <v>3037</v>
      </c>
      <c r="I15874" t="s">
        <v>3037</v>
      </c>
      <c r="J15874" t="s">
        <v>3036</v>
      </c>
      <c r="K15874" t="s">
        <v>3038</v>
      </c>
      <c r="L15874" t="s">
        <v>13766</v>
      </c>
      <c r="M15874" t="s">
        <v>13767</v>
      </c>
      <c r="N15874">
        <v>5011182740</v>
      </c>
      <c r="O15874">
        <v>5011182740</v>
      </c>
      <c r="P15874" s="1" t="s">
        <v>13745</v>
      </c>
      <c r="Q15874" s="1" t="s">
        <v>13745</v>
      </c>
      <c r="R15874">
        <v>831147</v>
      </c>
      <c r="S15874">
        <v>831147</v>
      </c>
      <c r="T15874" s="2" t="s">
        <v>5634</v>
      </c>
      <c r="U15874" s="2" t="s">
        <v>5634</v>
      </c>
      <c r="V15874" s="2">
        <v>45323</v>
      </c>
      <c r="W15874" s="2">
        <v>45314</v>
      </c>
    </row>
    <row r="15875" spans="1:23" x14ac:dyDescent="0.25">
      <c r="A15875" t="s">
        <v>5635</v>
      </c>
      <c r="B15875">
        <v>2062159</v>
      </c>
      <c r="C15875">
        <v>1920403</v>
      </c>
      <c r="D15875">
        <v>559</v>
      </c>
      <c r="E15875">
        <v>391</v>
      </c>
      <c r="F15875" t="s">
        <v>3036</v>
      </c>
      <c r="G15875" t="s">
        <v>3035</v>
      </c>
      <c r="H15875" t="s">
        <v>3037</v>
      </c>
      <c r="I15875" t="s">
        <v>3037</v>
      </c>
      <c r="J15875" t="s">
        <v>3036</v>
      </c>
      <c r="K15875" t="s">
        <v>3038</v>
      </c>
      <c r="L15875" t="s">
        <v>13766</v>
      </c>
      <c r="M15875" t="s">
        <v>13767</v>
      </c>
      <c r="N15875">
        <v>631705713</v>
      </c>
      <c r="O15875">
        <v>631705713</v>
      </c>
      <c r="P15875" s="1" t="s">
        <v>13740</v>
      </c>
      <c r="Q15875" s="1" t="s">
        <v>13740</v>
      </c>
      <c r="R15875">
        <v>831147</v>
      </c>
      <c r="S15875">
        <v>831147</v>
      </c>
      <c r="T15875" s="2" t="s">
        <v>5636</v>
      </c>
      <c r="U15875" s="2" t="s">
        <v>5636</v>
      </c>
      <c r="V15875" s="2">
        <v>45323</v>
      </c>
      <c r="W15875" s="2">
        <v>45314</v>
      </c>
    </row>
    <row r="15876" spans="1:23" x14ac:dyDescent="0.25">
      <c r="A15876" t="s">
        <v>5637</v>
      </c>
      <c r="B15876">
        <v>2068195</v>
      </c>
      <c r="C15876">
        <v>1925644</v>
      </c>
      <c r="D15876">
        <v>559</v>
      </c>
      <c r="E15876">
        <v>391</v>
      </c>
      <c r="F15876" t="s">
        <v>3036</v>
      </c>
      <c r="G15876" t="s">
        <v>3035</v>
      </c>
      <c r="H15876" t="s">
        <v>3037</v>
      </c>
      <c r="I15876" t="s">
        <v>3037</v>
      </c>
      <c r="J15876" t="s">
        <v>3036</v>
      </c>
      <c r="K15876" t="s">
        <v>3038</v>
      </c>
      <c r="L15876" t="s">
        <v>13766</v>
      </c>
      <c r="M15876" t="s">
        <v>13767</v>
      </c>
      <c r="N15876">
        <v>5011181460</v>
      </c>
      <c r="O15876">
        <v>5011181460</v>
      </c>
      <c r="P15876" s="1" t="s">
        <v>13745</v>
      </c>
      <c r="Q15876" s="1" t="s">
        <v>13745</v>
      </c>
      <c r="R15876">
        <v>831147</v>
      </c>
      <c r="S15876">
        <v>831147</v>
      </c>
      <c r="T15876" s="2" t="s">
        <v>5638</v>
      </c>
      <c r="U15876" s="2" t="s">
        <v>5638</v>
      </c>
      <c r="V15876" s="2">
        <v>45323</v>
      </c>
      <c r="W15876" s="2">
        <v>45314</v>
      </c>
    </row>
    <row r="15877" spans="1:23" x14ac:dyDescent="0.25">
      <c r="A15877" t="s">
        <v>5639</v>
      </c>
      <c r="B15877">
        <v>2067998</v>
      </c>
      <c r="C15877">
        <v>1925437</v>
      </c>
      <c r="D15877">
        <v>559</v>
      </c>
      <c r="E15877">
        <v>391</v>
      </c>
      <c r="F15877" t="s">
        <v>3036</v>
      </c>
      <c r="G15877" t="s">
        <v>3035</v>
      </c>
      <c r="H15877" t="s">
        <v>3037</v>
      </c>
      <c r="I15877" t="s">
        <v>3037</v>
      </c>
      <c r="J15877" t="s">
        <v>3036</v>
      </c>
      <c r="K15877" t="s">
        <v>3038</v>
      </c>
      <c r="L15877" t="s">
        <v>13766</v>
      </c>
      <c r="M15877" t="s">
        <v>13767</v>
      </c>
      <c r="N15877">
        <v>5011182217</v>
      </c>
      <c r="O15877">
        <v>5011182217</v>
      </c>
      <c r="P15877" s="1" t="s">
        <v>13745</v>
      </c>
      <c r="Q15877" s="1" t="s">
        <v>13745</v>
      </c>
      <c r="R15877">
        <v>831147</v>
      </c>
      <c r="S15877">
        <v>831147</v>
      </c>
      <c r="T15877" s="2" t="s">
        <v>5640</v>
      </c>
      <c r="U15877" s="2" t="s">
        <v>5640</v>
      </c>
      <c r="V15877" s="2">
        <v>45323</v>
      </c>
      <c r="W15877" s="2">
        <v>45314</v>
      </c>
    </row>
    <row r="15878" spans="1:23" x14ac:dyDescent="0.25">
      <c r="A15878" t="s">
        <v>5641</v>
      </c>
      <c r="B15878">
        <v>2066595</v>
      </c>
      <c r="C15878">
        <v>1923825</v>
      </c>
      <c r="D15878">
        <v>559</v>
      </c>
      <c r="E15878">
        <v>391</v>
      </c>
      <c r="F15878" t="s">
        <v>3036</v>
      </c>
      <c r="G15878" t="s">
        <v>3035</v>
      </c>
      <c r="H15878" t="s">
        <v>3037</v>
      </c>
      <c r="I15878" t="s">
        <v>3037</v>
      </c>
      <c r="J15878" t="s">
        <v>3036</v>
      </c>
      <c r="K15878" t="s">
        <v>3038</v>
      </c>
      <c r="L15878" t="s">
        <v>13766</v>
      </c>
      <c r="M15878" t="s">
        <v>13767</v>
      </c>
      <c r="N15878">
        <v>784030110</v>
      </c>
      <c r="O15878">
        <v>784030110</v>
      </c>
      <c r="P15878" s="1" t="s">
        <v>13734</v>
      </c>
      <c r="Q15878" s="1" t="s">
        <v>13734</v>
      </c>
      <c r="R15878">
        <v>831147</v>
      </c>
      <c r="S15878">
        <v>831147</v>
      </c>
      <c r="T15878" s="2" t="s">
        <v>5642</v>
      </c>
      <c r="U15878" s="2" t="s">
        <v>5642</v>
      </c>
      <c r="V15878" s="2">
        <v>45323</v>
      </c>
      <c r="W15878" s="2">
        <v>45314</v>
      </c>
    </row>
    <row r="15879" spans="1:23" x14ac:dyDescent="0.25">
      <c r="A15879" t="s">
        <v>5643</v>
      </c>
      <c r="B15879">
        <v>2066543</v>
      </c>
      <c r="C15879">
        <v>1923770</v>
      </c>
      <c r="D15879">
        <v>559</v>
      </c>
      <c r="E15879">
        <v>391</v>
      </c>
      <c r="F15879" t="s">
        <v>3036</v>
      </c>
      <c r="G15879" t="s">
        <v>3035</v>
      </c>
      <c r="H15879" t="s">
        <v>3037</v>
      </c>
      <c r="I15879" t="s">
        <v>3037</v>
      </c>
      <c r="J15879" t="s">
        <v>3036</v>
      </c>
      <c r="K15879" t="s">
        <v>3038</v>
      </c>
      <c r="L15879" t="s">
        <v>13766</v>
      </c>
      <c r="M15879" t="s">
        <v>13767</v>
      </c>
      <c r="N15879">
        <v>784029684</v>
      </c>
      <c r="O15879">
        <v>784029684</v>
      </c>
      <c r="P15879" s="1" t="s">
        <v>13734</v>
      </c>
      <c r="Q15879" s="1" t="s">
        <v>13734</v>
      </c>
      <c r="R15879">
        <v>831147</v>
      </c>
      <c r="S15879">
        <v>831147</v>
      </c>
      <c r="T15879" s="2" t="s">
        <v>5644</v>
      </c>
      <c r="U15879" s="2" t="s">
        <v>5644</v>
      </c>
      <c r="V15879" s="2">
        <v>45323</v>
      </c>
      <c r="W15879" s="2">
        <v>45314</v>
      </c>
    </row>
    <row r="15880" spans="1:23" x14ac:dyDescent="0.25">
      <c r="A15880" t="s">
        <v>5645</v>
      </c>
      <c r="B15880">
        <v>2065552</v>
      </c>
      <c r="C15880">
        <v>1922596</v>
      </c>
      <c r="D15880">
        <v>559</v>
      </c>
      <c r="E15880">
        <v>391</v>
      </c>
      <c r="F15880" t="s">
        <v>3036</v>
      </c>
      <c r="G15880" t="s">
        <v>3035</v>
      </c>
      <c r="H15880" t="s">
        <v>3037</v>
      </c>
      <c r="I15880" t="s">
        <v>3037</v>
      </c>
      <c r="J15880" t="s">
        <v>3036</v>
      </c>
      <c r="K15880" t="s">
        <v>3038</v>
      </c>
      <c r="L15880" t="s">
        <v>13766</v>
      </c>
      <c r="M15880" t="s">
        <v>13767</v>
      </c>
      <c r="N15880">
        <v>174095826</v>
      </c>
      <c r="O15880">
        <v>174095826</v>
      </c>
      <c r="P15880" s="1" t="s">
        <v>13728</v>
      </c>
      <c r="Q15880" s="1" t="s">
        <v>13728</v>
      </c>
      <c r="R15880">
        <v>831147</v>
      </c>
      <c r="S15880">
        <v>831147</v>
      </c>
      <c r="T15880" s="2" t="s">
        <v>5646</v>
      </c>
      <c r="U15880" s="2" t="s">
        <v>5646</v>
      </c>
      <c r="V15880" s="2">
        <v>45323</v>
      </c>
      <c r="W15880" s="2">
        <v>45314</v>
      </c>
    </row>
    <row r="15881" spans="1:23" x14ac:dyDescent="0.25">
      <c r="A15881" t="s">
        <v>5647</v>
      </c>
      <c r="B15881">
        <v>2061456</v>
      </c>
      <c r="C15881">
        <v>1919703</v>
      </c>
      <c r="D15881">
        <v>559</v>
      </c>
      <c r="E15881">
        <v>391</v>
      </c>
      <c r="F15881" t="s">
        <v>3036</v>
      </c>
      <c r="G15881" t="s">
        <v>3035</v>
      </c>
      <c r="H15881" t="s">
        <v>3037</v>
      </c>
      <c r="I15881" t="s">
        <v>3037</v>
      </c>
      <c r="J15881" t="s">
        <v>3036</v>
      </c>
      <c r="K15881" t="s">
        <v>3038</v>
      </c>
      <c r="L15881" t="s">
        <v>13766</v>
      </c>
      <c r="M15881" t="s">
        <v>13767</v>
      </c>
      <c r="N15881">
        <v>831892665</v>
      </c>
      <c r="O15881">
        <v>831892665</v>
      </c>
      <c r="P15881" s="1" t="s">
        <v>13740</v>
      </c>
      <c r="Q15881" s="1" t="s">
        <v>13740</v>
      </c>
      <c r="R15881">
        <v>831147</v>
      </c>
      <c r="S15881">
        <v>831147</v>
      </c>
      <c r="T15881" s="2" t="s">
        <v>5648</v>
      </c>
      <c r="U15881" s="2" t="s">
        <v>5648</v>
      </c>
      <c r="V15881" s="2">
        <v>45323</v>
      </c>
      <c r="W15881" s="2">
        <v>45314</v>
      </c>
    </row>
    <row r="15882" spans="1:23" x14ac:dyDescent="0.25">
      <c r="A15882" t="s">
        <v>5649</v>
      </c>
      <c r="B15882">
        <v>2065999</v>
      </c>
      <c r="C15882">
        <v>1923123</v>
      </c>
      <c r="D15882">
        <v>559</v>
      </c>
      <c r="E15882">
        <v>391</v>
      </c>
      <c r="F15882" t="s">
        <v>3036</v>
      </c>
      <c r="G15882" t="s">
        <v>3035</v>
      </c>
      <c r="H15882" t="s">
        <v>3037</v>
      </c>
      <c r="I15882" t="s">
        <v>3037</v>
      </c>
      <c r="J15882" t="s">
        <v>3036</v>
      </c>
      <c r="K15882" t="s">
        <v>3038</v>
      </c>
      <c r="L15882" t="s">
        <v>13766</v>
      </c>
      <c r="M15882" t="s">
        <v>13767</v>
      </c>
      <c r="N15882">
        <v>573266133</v>
      </c>
      <c r="O15882">
        <v>573266133</v>
      </c>
      <c r="P15882" s="1" t="s">
        <v>13752</v>
      </c>
      <c r="Q15882" s="1" t="s">
        <v>13752</v>
      </c>
      <c r="R15882">
        <v>831147</v>
      </c>
      <c r="S15882">
        <v>831147</v>
      </c>
      <c r="T15882" s="2" t="s">
        <v>5650</v>
      </c>
      <c r="U15882" s="2" t="s">
        <v>5650</v>
      </c>
      <c r="V15882" s="2">
        <v>45323</v>
      </c>
      <c r="W15882" s="2">
        <v>45314</v>
      </c>
    </row>
    <row r="15883" spans="1:23" x14ac:dyDescent="0.25">
      <c r="A15883" t="s">
        <v>5651</v>
      </c>
      <c r="B15883">
        <v>2068353</v>
      </c>
      <c r="C15883">
        <v>1944230</v>
      </c>
      <c r="D15883">
        <v>559</v>
      </c>
      <c r="E15883">
        <v>391</v>
      </c>
      <c r="F15883" t="s">
        <v>3036</v>
      </c>
      <c r="G15883" t="s">
        <v>3035</v>
      </c>
      <c r="H15883" t="s">
        <v>3037</v>
      </c>
      <c r="I15883" t="s">
        <v>3037</v>
      </c>
      <c r="J15883" t="s">
        <v>3036</v>
      </c>
      <c r="K15883" t="s">
        <v>3038</v>
      </c>
      <c r="L15883" t="s">
        <v>13766</v>
      </c>
      <c r="M15883" t="s">
        <v>13767</v>
      </c>
      <c r="N15883">
        <v>5131484898</v>
      </c>
      <c r="O15883">
        <v>5131484898</v>
      </c>
      <c r="P15883" s="1" t="s">
        <v>13735</v>
      </c>
      <c r="Q15883" s="1" t="s">
        <v>13735</v>
      </c>
      <c r="R15883">
        <v>831147</v>
      </c>
      <c r="S15883">
        <v>831147</v>
      </c>
      <c r="T15883" s="2" t="s">
        <v>5652</v>
      </c>
      <c r="U15883" s="2" t="s">
        <v>5652</v>
      </c>
      <c r="V15883" s="2">
        <v>45323</v>
      </c>
      <c r="W15883" s="2">
        <v>45314</v>
      </c>
    </row>
    <row r="15884" spans="1:23" x14ac:dyDescent="0.25">
      <c r="A15884" t="s">
        <v>5653</v>
      </c>
      <c r="B15884">
        <v>2063086</v>
      </c>
      <c r="C15884">
        <v>1921404</v>
      </c>
      <c r="D15884">
        <v>559</v>
      </c>
      <c r="E15884">
        <v>391</v>
      </c>
      <c r="F15884" t="s">
        <v>3036</v>
      </c>
      <c r="G15884" t="s">
        <v>3035</v>
      </c>
      <c r="H15884" t="s">
        <v>3037</v>
      </c>
      <c r="I15884" t="s">
        <v>3037</v>
      </c>
      <c r="J15884" t="s">
        <v>3036</v>
      </c>
      <c r="K15884" t="s">
        <v>3038</v>
      </c>
      <c r="L15884" t="s">
        <v>13766</v>
      </c>
      <c r="M15884" t="s">
        <v>13767</v>
      </c>
      <c r="N15884">
        <v>640874319</v>
      </c>
      <c r="O15884">
        <v>640874319</v>
      </c>
      <c r="P15884" s="1" t="s">
        <v>13746</v>
      </c>
      <c r="Q15884" s="1" t="s">
        <v>13746</v>
      </c>
      <c r="R15884">
        <v>831147</v>
      </c>
      <c r="S15884">
        <v>831147</v>
      </c>
      <c r="T15884" s="2" t="s">
        <v>5654</v>
      </c>
      <c r="U15884" s="2" t="s">
        <v>5654</v>
      </c>
      <c r="V15884" s="2">
        <v>45323</v>
      </c>
      <c r="W15884" s="2">
        <v>45314</v>
      </c>
    </row>
    <row r="15885" spans="1:23" x14ac:dyDescent="0.25">
      <c r="A15885" t="s">
        <v>5655</v>
      </c>
      <c r="B15885">
        <v>2067184</v>
      </c>
      <c r="C15885">
        <v>1924480</v>
      </c>
      <c r="D15885">
        <v>559</v>
      </c>
      <c r="E15885">
        <v>391</v>
      </c>
      <c r="F15885" t="s">
        <v>3036</v>
      </c>
      <c r="G15885" t="s">
        <v>3035</v>
      </c>
      <c r="H15885" t="s">
        <v>3037</v>
      </c>
      <c r="I15885" t="s">
        <v>3037</v>
      </c>
      <c r="J15885" t="s">
        <v>3036</v>
      </c>
      <c r="K15885" t="s">
        <v>3038</v>
      </c>
      <c r="L15885" t="s">
        <v>13766</v>
      </c>
      <c r="M15885" t="s">
        <v>13767</v>
      </c>
      <c r="N15885">
        <v>5002184596</v>
      </c>
      <c r="O15885">
        <v>5002184596</v>
      </c>
      <c r="P15885" s="1" t="s">
        <v>13743</v>
      </c>
      <c r="Q15885" s="1" t="s">
        <v>13743</v>
      </c>
      <c r="R15885">
        <v>831147</v>
      </c>
      <c r="S15885">
        <v>831147</v>
      </c>
      <c r="T15885" s="2" t="s">
        <v>5656</v>
      </c>
      <c r="U15885" s="2" t="s">
        <v>5656</v>
      </c>
      <c r="V15885" s="2">
        <v>45323</v>
      </c>
      <c r="W15885" s="2">
        <v>45314</v>
      </c>
    </row>
    <row r="15886" spans="1:23" x14ac:dyDescent="0.25">
      <c r="A15886" t="s">
        <v>5657</v>
      </c>
      <c r="B15886">
        <v>2067481</v>
      </c>
      <c r="C15886">
        <v>1924815</v>
      </c>
      <c r="D15886">
        <v>559</v>
      </c>
      <c r="E15886">
        <v>391</v>
      </c>
      <c r="F15886" t="s">
        <v>3036</v>
      </c>
      <c r="G15886" t="s">
        <v>3035</v>
      </c>
      <c r="H15886" t="s">
        <v>3037</v>
      </c>
      <c r="I15886" t="s">
        <v>3037</v>
      </c>
      <c r="J15886" t="s">
        <v>3036</v>
      </c>
      <c r="K15886" t="s">
        <v>3038</v>
      </c>
      <c r="L15886" t="s">
        <v>13766</v>
      </c>
      <c r="M15886" t="s">
        <v>13767</v>
      </c>
      <c r="N15886">
        <v>5026270412</v>
      </c>
      <c r="O15886">
        <v>5026270412</v>
      </c>
      <c r="P15886" s="1" t="s">
        <v>13741</v>
      </c>
      <c r="Q15886" s="1" t="s">
        <v>13741</v>
      </c>
      <c r="R15886">
        <v>831147</v>
      </c>
      <c r="S15886">
        <v>831147</v>
      </c>
      <c r="T15886" s="2" t="s">
        <v>5658</v>
      </c>
      <c r="U15886" s="2" t="s">
        <v>5658</v>
      </c>
      <c r="V15886" s="2">
        <v>45323</v>
      </c>
      <c r="W15886" s="2">
        <v>45314</v>
      </c>
    </row>
    <row r="15887" spans="1:23" x14ac:dyDescent="0.25">
      <c r="A15887" t="s">
        <v>5659</v>
      </c>
      <c r="B15887">
        <v>2061520</v>
      </c>
      <c r="C15887">
        <v>1919800</v>
      </c>
      <c r="D15887">
        <v>559</v>
      </c>
      <c r="E15887">
        <v>391</v>
      </c>
      <c r="F15887" t="s">
        <v>3036</v>
      </c>
      <c r="G15887" t="s">
        <v>3035</v>
      </c>
      <c r="H15887" t="s">
        <v>3037</v>
      </c>
      <c r="I15887" t="s">
        <v>3037</v>
      </c>
      <c r="J15887" t="s">
        <v>3036</v>
      </c>
      <c r="K15887" t="s">
        <v>3038</v>
      </c>
      <c r="L15887" t="s">
        <v>13766</v>
      </c>
      <c r="M15887" t="s">
        <v>13767</v>
      </c>
      <c r="N15887">
        <v>631716596</v>
      </c>
      <c r="O15887">
        <v>631716596</v>
      </c>
      <c r="P15887" s="1" t="s">
        <v>13740</v>
      </c>
      <c r="Q15887" s="1" t="s">
        <v>13740</v>
      </c>
      <c r="R15887">
        <v>831147</v>
      </c>
      <c r="S15887">
        <v>831147</v>
      </c>
      <c r="T15887" s="2" t="s">
        <v>5660</v>
      </c>
      <c r="U15887" s="2" t="s">
        <v>5660</v>
      </c>
      <c r="V15887" s="2">
        <v>45323</v>
      </c>
      <c r="W15887" s="2">
        <v>45314</v>
      </c>
    </row>
    <row r="15888" spans="1:23" x14ac:dyDescent="0.25">
      <c r="A15888" t="s">
        <v>5661</v>
      </c>
      <c r="B15888">
        <v>2061576</v>
      </c>
      <c r="C15888">
        <v>1919871</v>
      </c>
      <c r="D15888">
        <v>559</v>
      </c>
      <c r="E15888">
        <v>391</v>
      </c>
      <c r="F15888" t="s">
        <v>3036</v>
      </c>
      <c r="G15888" t="s">
        <v>3035</v>
      </c>
      <c r="H15888" t="s">
        <v>3037</v>
      </c>
      <c r="I15888" t="s">
        <v>3037</v>
      </c>
      <c r="J15888" t="s">
        <v>3036</v>
      </c>
      <c r="K15888" t="s">
        <v>3038</v>
      </c>
      <c r="L15888" t="s">
        <v>13766</v>
      </c>
      <c r="M15888" t="s">
        <v>13767</v>
      </c>
      <c r="N15888">
        <v>831894179</v>
      </c>
      <c r="O15888">
        <v>831894179</v>
      </c>
      <c r="P15888" s="1" t="s">
        <v>13740</v>
      </c>
      <c r="Q15888" s="1" t="s">
        <v>13740</v>
      </c>
      <c r="R15888">
        <v>831147</v>
      </c>
      <c r="S15888">
        <v>831147</v>
      </c>
      <c r="T15888" s="2" t="s">
        <v>5662</v>
      </c>
      <c r="U15888" s="2" t="s">
        <v>5662</v>
      </c>
      <c r="V15888" s="2">
        <v>45323</v>
      </c>
      <c r="W15888" s="2">
        <v>45314</v>
      </c>
    </row>
    <row r="15889" spans="1:23" x14ac:dyDescent="0.25">
      <c r="A15889" t="s">
        <v>5663</v>
      </c>
      <c r="B15889">
        <v>2065907</v>
      </c>
      <c r="C15889">
        <v>1923021</v>
      </c>
      <c r="D15889">
        <v>559</v>
      </c>
      <c r="E15889">
        <v>391</v>
      </c>
      <c r="F15889" t="s">
        <v>3036</v>
      </c>
      <c r="G15889" t="s">
        <v>3035</v>
      </c>
      <c r="H15889" t="s">
        <v>3037</v>
      </c>
      <c r="I15889" t="s">
        <v>3037</v>
      </c>
      <c r="J15889" t="s">
        <v>3036</v>
      </c>
      <c r="K15889" t="s">
        <v>3038</v>
      </c>
      <c r="L15889" t="s">
        <v>13766</v>
      </c>
      <c r="M15889" t="s">
        <v>13767</v>
      </c>
      <c r="N15889">
        <v>171364526</v>
      </c>
      <c r="O15889">
        <v>171364526</v>
      </c>
      <c r="P15889" s="1" t="s">
        <v>13751</v>
      </c>
      <c r="Q15889" s="1" t="s">
        <v>13751</v>
      </c>
      <c r="R15889">
        <v>831147</v>
      </c>
      <c r="S15889">
        <v>831147</v>
      </c>
      <c r="T15889" s="2" t="s">
        <v>5664</v>
      </c>
      <c r="U15889" s="2" t="s">
        <v>5664</v>
      </c>
      <c r="V15889" s="2">
        <v>45323</v>
      </c>
      <c r="W15889" s="2">
        <v>45314</v>
      </c>
    </row>
    <row r="15890" spans="1:23" x14ac:dyDescent="0.25">
      <c r="A15890" t="s">
        <v>5665</v>
      </c>
      <c r="B15890">
        <v>2062086</v>
      </c>
      <c r="C15890">
        <v>1920348</v>
      </c>
      <c r="D15890">
        <v>559</v>
      </c>
      <c r="E15890">
        <v>391</v>
      </c>
      <c r="F15890" t="s">
        <v>3036</v>
      </c>
      <c r="G15890" t="s">
        <v>3035</v>
      </c>
      <c r="H15890" t="s">
        <v>3037</v>
      </c>
      <c r="I15890" t="s">
        <v>3037</v>
      </c>
      <c r="J15890" t="s">
        <v>3036</v>
      </c>
      <c r="K15890" t="s">
        <v>3038</v>
      </c>
      <c r="L15890" t="s">
        <v>13766</v>
      </c>
      <c r="M15890" t="s">
        <v>13767</v>
      </c>
      <c r="N15890">
        <v>631705182</v>
      </c>
      <c r="O15890">
        <v>631705182</v>
      </c>
      <c r="P15890" s="1" t="s">
        <v>13740</v>
      </c>
      <c r="Q15890" s="1" t="s">
        <v>13740</v>
      </c>
      <c r="R15890">
        <v>831147</v>
      </c>
      <c r="S15890">
        <v>831147</v>
      </c>
      <c r="T15890" s="2" t="s">
        <v>5666</v>
      </c>
      <c r="U15890" s="2" t="s">
        <v>5666</v>
      </c>
      <c r="V15890" s="2">
        <v>45323</v>
      </c>
      <c r="W15890" s="2">
        <v>45314</v>
      </c>
    </row>
    <row r="15891" spans="1:23" x14ac:dyDescent="0.25">
      <c r="A15891" t="s">
        <v>5667</v>
      </c>
      <c r="B15891">
        <v>2063405</v>
      </c>
      <c r="C15891">
        <v>1921617</v>
      </c>
      <c r="D15891">
        <v>559</v>
      </c>
      <c r="E15891">
        <v>391</v>
      </c>
      <c r="F15891" t="s">
        <v>3036</v>
      </c>
      <c r="G15891" t="s">
        <v>3035</v>
      </c>
      <c r="H15891" t="s">
        <v>3037</v>
      </c>
      <c r="I15891" t="s">
        <v>3037</v>
      </c>
      <c r="J15891" t="s">
        <v>3036</v>
      </c>
      <c r="K15891" t="s">
        <v>3038</v>
      </c>
      <c r="L15891" t="s">
        <v>13766</v>
      </c>
      <c r="M15891" t="s">
        <v>13767</v>
      </c>
      <c r="N15891">
        <v>640874586</v>
      </c>
      <c r="O15891">
        <v>640874586</v>
      </c>
      <c r="P15891" s="1" t="s">
        <v>13746</v>
      </c>
      <c r="Q15891" s="1" t="s">
        <v>13746</v>
      </c>
      <c r="R15891">
        <v>831147</v>
      </c>
      <c r="S15891">
        <v>831147</v>
      </c>
      <c r="T15891" s="2" t="s">
        <v>5668</v>
      </c>
      <c r="U15891" s="2" t="s">
        <v>5668</v>
      </c>
      <c r="V15891" s="2">
        <v>45323</v>
      </c>
      <c r="W15891" s="2">
        <v>45314</v>
      </c>
    </row>
    <row r="15892" spans="1:23" x14ac:dyDescent="0.25">
      <c r="A15892" t="s">
        <v>5669</v>
      </c>
      <c r="B15892">
        <v>2066931</v>
      </c>
      <c r="C15892">
        <v>1924199</v>
      </c>
      <c r="D15892">
        <v>559</v>
      </c>
      <c r="E15892">
        <v>391</v>
      </c>
      <c r="F15892" t="s">
        <v>3036</v>
      </c>
      <c r="G15892" t="s">
        <v>3035</v>
      </c>
      <c r="H15892" t="s">
        <v>3037</v>
      </c>
      <c r="I15892" t="s">
        <v>3037</v>
      </c>
      <c r="J15892" t="s">
        <v>3036</v>
      </c>
      <c r="K15892" t="s">
        <v>3038</v>
      </c>
      <c r="L15892" t="s">
        <v>13766</v>
      </c>
      <c r="M15892" t="s">
        <v>13767</v>
      </c>
      <c r="N15892">
        <v>5010361527</v>
      </c>
      <c r="O15892">
        <v>5010361527</v>
      </c>
      <c r="P15892" s="1" t="s">
        <v>13737</v>
      </c>
      <c r="Q15892" s="1" t="s">
        <v>13737</v>
      </c>
      <c r="R15892">
        <v>831147</v>
      </c>
      <c r="S15892">
        <v>831147</v>
      </c>
      <c r="T15892" s="2" t="s">
        <v>5670</v>
      </c>
      <c r="U15892" s="2" t="s">
        <v>5670</v>
      </c>
      <c r="V15892" s="2">
        <v>45323</v>
      </c>
      <c r="W15892" s="2">
        <v>45314</v>
      </c>
    </row>
    <row r="15893" spans="1:23" x14ac:dyDescent="0.25">
      <c r="A15893" t="s">
        <v>5671</v>
      </c>
      <c r="B15893">
        <v>2063396</v>
      </c>
      <c r="C15893">
        <v>1921605</v>
      </c>
      <c r="D15893">
        <v>559</v>
      </c>
      <c r="E15893">
        <v>391</v>
      </c>
      <c r="F15893" t="s">
        <v>3036</v>
      </c>
      <c r="G15893" t="s">
        <v>3035</v>
      </c>
      <c r="H15893" t="s">
        <v>3037</v>
      </c>
      <c r="I15893" t="s">
        <v>3037</v>
      </c>
      <c r="J15893" t="s">
        <v>3036</v>
      </c>
      <c r="K15893" t="s">
        <v>3038</v>
      </c>
      <c r="L15893" t="s">
        <v>13766</v>
      </c>
      <c r="M15893" t="s">
        <v>13767</v>
      </c>
      <c r="N15893">
        <v>642215807</v>
      </c>
      <c r="O15893">
        <v>642215807</v>
      </c>
      <c r="P15893" s="1" t="s">
        <v>13732</v>
      </c>
      <c r="Q15893" s="1" t="s">
        <v>13732</v>
      </c>
      <c r="R15893">
        <v>831147</v>
      </c>
      <c r="S15893">
        <v>831147</v>
      </c>
      <c r="T15893" s="2" t="s">
        <v>5672</v>
      </c>
      <c r="U15893" s="2" t="s">
        <v>5672</v>
      </c>
      <c r="V15893" s="2">
        <v>45323</v>
      </c>
      <c r="W15893" s="2">
        <v>45314</v>
      </c>
    </row>
    <row r="15894" spans="1:23" x14ac:dyDescent="0.25">
      <c r="A15894" t="s">
        <v>5673</v>
      </c>
      <c r="B15894">
        <v>2066227</v>
      </c>
      <c r="C15894">
        <v>1923380</v>
      </c>
      <c r="D15894">
        <v>559</v>
      </c>
      <c r="E15894">
        <v>391</v>
      </c>
      <c r="F15894" t="s">
        <v>3036</v>
      </c>
      <c r="G15894" t="s">
        <v>3035</v>
      </c>
      <c r="H15894" t="s">
        <v>3037</v>
      </c>
      <c r="I15894" t="s">
        <v>3037</v>
      </c>
      <c r="J15894" t="s">
        <v>3036</v>
      </c>
      <c r="K15894" t="s">
        <v>3038</v>
      </c>
      <c r="L15894" t="s">
        <v>13766</v>
      </c>
      <c r="M15894" t="s">
        <v>13767</v>
      </c>
      <c r="N15894">
        <v>175385436</v>
      </c>
      <c r="O15894">
        <v>175385436</v>
      </c>
      <c r="P15894" s="1" t="s">
        <v>13749</v>
      </c>
      <c r="Q15894" s="1" t="s">
        <v>13749</v>
      </c>
      <c r="R15894">
        <v>831147</v>
      </c>
      <c r="S15894">
        <v>831147</v>
      </c>
      <c r="T15894" s="2" t="s">
        <v>5674</v>
      </c>
      <c r="U15894" s="2" t="s">
        <v>5674</v>
      </c>
      <c r="V15894" s="2">
        <v>45323</v>
      </c>
      <c r="W15894" s="2">
        <v>45314</v>
      </c>
    </row>
    <row r="15895" spans="1:23" x14ac:dyDescent="0.25">
      <c r="A15895" t="s">
        <v>5675</v>
      </c>
      <c r="B15895">
        <v>2067468</v>
      </c>
      <c r="C15895">
        <v>1924802</v>
      </c>
      <c r="D15895">
        <v>559</v>
      </c>
      <c r="E15895">
        <v>391</v>
      </c>
      <c r="F15895" t="s">
        <v>3036</v>
      </c>
      <c r="G15895" t="s">
        <v>3035</v>
      </c>
      <c r="H15895" t="s">
        <v>3037</v>
      </c>
      <c r="I15895" t="s">
        <v>3037</v>
      </c>
      <c r="J15895" t="s">
        <v>3036</v>
      </c>
      <c r="K15895" t="s">
        <v>3038</v>
      </c>
      <c r="L15895" t="s">
        <v>13766</v>
      </c>
      <c r="M15895" t="s">
        <v>13767</v>
      </c>
      <c r="N15895">
        <v>5026270386</v>
      </c>
      <c r="O15895">
        <v>5026270386</v>
      </c>
      <c r="P15895" s="1" t="s">
        <v>13741</v>
      </c>
      <c r="Q15895" s="1" t="s">
        <v>13741</v>
      </c>
      <c r="R15895">
        <v>831147</v>
      </c>
      <c r="S15895">
        <v>831147</v>
      </c>
      <c r="T15895" s="2" t="s">
        <v>5676</v>
      </c>
      <c r="U15895" s="2" t="s">
        <v>5676</v>
      </c>
      <c r="V15895" s="2">
        <v>45323</v>
      </c>
      <c r="W15895" s="2">
        <v>45314</v>
      </c>
    </row>
    <row r="15896" spans="1:23" x14ac:dyDescent="0.25">
      <c r="A15896" t="s">
        <v>5677</v>
      </c>
      <c r="B15896">
        <v>2062403</v>
      </c>
      <c r="C15896">
        <v>1920652</v>
      </c>
      <c r="D15896">
        <v>559</v>
      </c>
      <c r="E15896">
        <v>391</v>
      </c>
      <c r="F15896" t="s">
        <v>3036</v>
      </c>
      <c r="G15896" t="s">
        <v>3035</v>
      </c>
      <c r="H15896" t="s">
        <v>3037</v>
      </c>
      <c r="I15896" t="s">
        <v>3037</v>
      </c>
      <c r="J15896" t="s">
        <v>3036</v>
      </c>
      <c r="K15896" t="s">
        <v>3038</v>
      </c>
      <c r="L15896" t="s">
        <v>13766</v>
      </c>
      <c r="M15896" t="s">
        <v>13767</v>
      </c>
      <c r="N15896">
        <v>631727593</v>
      </c>
      <c r="O15896">
        <v>631727593</v>
      </c>
      <c r="P15896" s="1" t="s">
        <v>13744</v>
      </c>
      <c r="Q15896" s="1" t="s">
        <v>13744</v>
      </c>
      <c r="R15896">
        <v>831147</v>
      </c>
      <c r="S15896">
        <v>831147</v>
      </c>
      <c r="T15896" s="2" t="s">
        <v>5678</v>
      </c>
      <c r="U15896" s="2" t="s">
        <v>5678</v>
      </c>
      <c r="V15896" s="2">
        <v>45323</v>
      </c>
      <c r="W15896" s="2">
        <v>45314</v>
      </c>
    </row>
    <row r="15897" spans="1:23" x14ac:dyDescent="0.25">
      <c r="A15897" t="s">
        <v>5679</v>
      </c>
      <c r="B15897">
        <v>2068046</v>
      </c>
      <c r="C15897">
        <v>1925483</v>
      </c>
      <c r="D15897">
        <v>559</v>
      </c>
      <c r="E15897">
        <v>391</v>
      </c>
      <c r="F15897" t="s">
        <v>3036</v>
      </c>
      <c r="G15897" t="s">
        <v>3035</v>
      </c>
      <c r="H15897" t="s">
        <v>3037</v>
      </c>
      <c r="I15897" t="s">
        <v>3037</v>
      </c>
      <c r="J15897" t="s">
        <v>3036</v>
      </c>
      <c r="K15897" t="s">
        <v>3038</v>
      </c>
      <c r="L15897" t="s">
        <v>13766</v>
      </c>
      <c r="M15897" t="s">
        <v>13767</v>
      </c>
      <c r="N15897">
        <v>5011181504</v>
      </c>
      <c r="O15897">
        <v>5011181504</v>
      </c>
      <c r="P15897" s="1" t="s">
        <v>13745</v>
      </c>
      <c r="Q15897" s="1" t="s">
        <v>13745</v>
      </c>
      <c r="R15897">
        <v>831147</v>
      </c>
      <c r="S15897">
        <v>831147</v>
      </c>
      <c r="T15897" s="2" t="s">
        <v>5680</v>
      </c>
      <c r="U15897" s="2" t="s">
        <v>5680</v>
      </c>
      <c r="V15897" s="2">
        <v>45323</v>
      </c>
      <c r="W15897" s="2">
        <v>45314</v>
      </c>
    </row>
    <row r="15898" spans="1:23" x14ac:dyDescent="0.25">
      <c r="A15898" t="s">
        <v>5681</v>
      </c>
      <c r="B15898">
        <v>2061743</v>
      </c>
      <c r="C15898">
        <v>1920008</v>
      </c>
      <c r="D15898">
        <v>559</v>
      </c>
      <c r="E15898">
        <v>391</v>
      </c>
      <c r="F15898" t="s">
        <v>3036</v>
      </c>
      <c r="G15898" t="s">
        <v>3035</v>
      </c>
      <c r="H15898" t="s">
        <v>3037</v>
      </c>
      <c r="I15898" t="s">
        <v>3037</v>
      </c>
      <c r="J15898" t="s">
        <v>3036</v>
      </c>
      <c r="K15898" t="s">
        <v>3038</v>
      </c>
      <c r="L15898" t="s">
        <v>13766</v>
      </c>
      <c r="M15898" t="s">
        <v>13767</v>
      </c>
      <c r="N15898">
        <v>631716126</v>
      </c>
      <c r="O15898">
        <v>631716126</v>
      </c>
      <c r="P15898" s="1" t="s">
        <v>13740</v>
      </c>
      <c r="Q15898" s="1" t="s">
        <v>13740</v>
      </c>
      <c r="R15898">
        <v>831147</v>
      </c>
      <c r="S15898">
        <v>831147</v>
      </c>
      <c r="T15898" s="2" t="s">
        <v>5682</v>
      </c>
      <c r="U15898" s="2" t="s">
        <v>5682</v>
      </c>
      <c r="V15898" s="2">
        <v>45323</v>
      </c>
      <c r="W15898" s="2">
        <v>45314</v>
      </c>
    </row>
    <row r="15899" spans="1:23" x14ac:dyDescent="0.25">
      <c r="A15899" t="s">
        <v>5683</v>
      </c>
      <c r="B15899">
        <v>2063954</v>
      </c>
      <c r="C15899">
        <v>1922317</v>
      </c>
      <c r="D15899">
        <v>559</v>
      </c>
      <c r="E15899">
        <v>391</v>
      </c>
      <c r="F15899" t="s">
        <v>3036</v>
      </c>
      <c r="G15899" t="s">
        <v>3035</v>
      </c>
      <c r="H15899" t="s">
        <v>3037</v>
      </c>
      <c r="I15899" t="s">
        <v>3037</v>
      </c>
      <c r="J15899" t="s">
        <v>3036</v>
      </c>
      <c r="K15899" t="s">
        <v>3038</v>
      </c>
      <c r="L15899" t="s">
        <v>13766</v>
      </c>
      <c r="M15899" t="s">
        <v>13767</v>
      </c>
      <c r="N15899">
        <v>174094428</v>
      </c>
      <c r="O15899">
        <v>174094428</v>
      </c>
      <c r="P15899" s="1" t="s">
        <v>13728</v>
      </c>
      <c r="Q15899" s="1" t="s">
        <v>13728</v>
      </c>
      <c r="R15899">
        <v>831147</v>
      </c>
      <c r="S15899">
        <v>831147</v>
      </c>
      <c r="T15899" s="2" t="s">
        <v>5684</v>
      </c>
      <c r="U15899" s="2" t="s">
        <v>5684</v>
      </c>
      <c r="V15899" s="2">
        <v>45323</v>
      </c>
      <c r="W15899" s="2">
        <v>45314</v>
      </c>
    </row>
    <row r="15900" spans="1:23" x14ac:dyDescent="0.25">
      <c r="A15900" t="s">
        <v>5685</v>
      </c>
      <c r="B15900">
        <v>2063378</v>
      </c>
      <c r="C15900">
        <v>1921582</v>
      </c>
      <c r="D15900">
        <v>559</v>
      </c>
      <c r="E15900">
        <v>391</v>
      </c>
      <c r="F15900" t="s">
        <v>3036</v>
      </c>
      <c r="G15900" t="s">
        <v>3035</v>
      </c>
      <c r="H15900" t="s">
        <v>3037</v>
      </c>
      <c r="I15900" t="s">
        <v>3037</v>
      </c>
      <c r="J15900" t="s">
        <v>3036</v>
      </c>
      <c r="K15900" t="s">
        <v>3038</v>
      </c>
      <c r="L15900" t="s">
        <v>13766</v>
      </c>
      <c r="M15900" t="s">
        <v>13767</v>
      </c>
      <c r="N15900">
        <v>642216007</v>
      </c>
      <c r="O15900">
        <v>642216007</v>
      </c>
      <c r="P15900" s="1" t="s">
        <v>13732</v>
      </c>
      <c r="Q15900" s="1" t="s">
        <v>13732</v>
      </c>
      <c r="R15900">
        <v>831147</v>
      </c>
      <c r="S15900">
        <v>831147</v>
      </c>
      <c r="T15900" s="2" t="s">
        <v>5686</v>
      </c>
      <c r="U15900" s="2" t="s">
        <v>5686</v>
      </c>
      <c r="V15900" s="2">
        <v>45323</v>
      </c>
      <c r="W15900" s="2">
        <v>45314</v>
      </c>
    </row>
    <row r="15901" spans="1:23" x14ac:dyDescent="0.25">
      <c r="A15901" t="s">
        <v>5687</v>
      </c>
      <c r="B15901">
        <v>2067312</v>
      </c>
      <c r="C15901">
        <v>1924636</v>
      </c>
      <c r="D15901">
        <v>559</v>
      </c>
      <c r="E15901">
        <v>391</v>
      </c>
      <c r="F15901" t="s">
        <v>3036</v>
      </c>
      <c r="G15901" t="s">
        <v>3035</v>
      </c>
      <c r="H15901" t="s">
        <v>3037</v>
      </c>
      <c r="I15901" t="s">
        <v>3037</v>
      </c>
      <c r="J15901" t="s">
        <v>3036</v>
      </c>
      <c r="K15901" t="s">
        <v>3038</v>
      </c>
      <c r="L15901" t="s">
        <v>13766</v>
      </c>
      <c r="M15901" t="s">
        <v>13767</v>
      </c>
      <c r="N15901">
        <v>5116064321</v>
      </c>
      <c r="O15901">
        <v>5116064321</v>
      </c>
      <c r="P15901" s="1" t="s">
        <v>13742</v>
      </c>
      <c r="Q15901" s="1" t="s">
        <v>13742</v>
      </c>
      <c r="R15901">
        <v>831147</v>
      </c>
      <c r="S15901">
        <v>831147</v>
      </c>
      <c r="T15901" s="2" t="s">
        <v>5688</v>
      </c>
      <c r="U15901" s="2" t="s">
        <v>5688</v>
      </c>
      <c r="V15901" s="2">
        <v>45323</v>
      </c>
      <c r="W15901" s="2">
        <v>45314</v>
      </c>
    </row>
    <row r="15902" spans="1:23" x14ac:dyDescent="0.25">
      <c r="A15902" t="s">
        <v>5689</v>
      </c>
      <c r="B15902">
        <v>2061765</v>
      </c>
      <c r="C15902">
        <v>1920024</v>
      </c>
      <c r="D15902">
        <v>559</v>
      </c>
      <c r="E15902">
        <v>391</v>
      </c>
      <c r="F15902" t="s">
        <v>3036</v>
      </c>
      <c r="G15902" t="s">
        <v>3035</v>
      </c>
      <c r="H15902" t="s">
        <v>3037</v>
      </c>
      <c r="I15902" t="s">
        <v>3037</v>
      </c>
      <c r="J15902" t="s">
        <v>3036</v>
      </c>
      <c r="K15902" t="s">
        <v>3038</v>
      </c>
      <c r="L15902" t="s">
        <v>13766</v>
      </c>
      <c r="M15902" t="s">
        <v>13767</v>
      </c>
      <c r="N15902">
        <v>631715988</v>
      </c>
      <c r="O15902">
        <v>631715988</v>
      </c>
      <c r="P15902" s="1" t="s">
        <v>13740</v>
      </c>
      <c r="Q15902" s="1" t="s">
        <v>13740</v>
      </c>
      <c r="R15902">
        <v>831147</v>
      </c>
      <c r="S15902">
        <v>831147</v>
      </c>
      <c r="T15902" s="2" t="s">
        <v>5690</v>
      </c>
      <c r="U15902" s="2" t="s">
        <v>5690</v>
      </c>
      <c r="V15902" s="2">
        <v>45323</v>
      </c>
      <c r="W15902" s="2">
        <v>45314</v>
      </c>
    </row>
    <row r="15903" spans="1:23" x14ac:dyDescent="0.25">
      <c r="A15903" t="s">
        <v>5691</v>
      </c>
      <c r="B15903">
        <v>2068244</v>
      </c>
      <c r="C15903">
        <v>1925691</v>
      </c>
      <c r="D15903">
        <v>559</v>
      </c>
      <c r="E15903">
        <v>391</v>
      </c>
      <c r="F15903" t="s">
        <v>3036</v>
      </c>
      <c r="G15903" t="s">
        <v>3035</v>
      </c>
      <c r="H15903" t="s">
        <v>3037</v>
      </c>
      <c r="I15903" t="s">
        <v>3037</v>
      </c>
      <c r="J15903" t="s">
        <v>3036</v>
      </c>
      <c r="K15903" t="s">
        <v>3038</v>
      </c>
      <c r="L15903" t="s">
        <v>13766</v>
      </c>
      <c r="M15903" t="s">
        <v>13767</v>
      </c>
      <c r="N15903">
        <v>5131484123</v>
      </c>
      <c r="O15903">
        <v>5131484123</v>
      </c>
      <c r="P15903" s="1" t="s">
        <v>13735</v>
      </c>
      <c r="Q15903" s="1" t="s">
        <v>13735</v>
      </c>
      <c r="R15903">
        <v>831147</v>
      </c>
      <c r="S15903">
        <v>831147</v>
      </c>
      <c r="T15903" s="2" t="s">
        <v>5692</v>
      </c>
      <c r="U15903" s="2" t="s">
        <v>5692</v>
      </c>
      <c r="V15903" s="2">
        <v>45323</v>
      </c>
      <c r="W15903" s="2">
        <v>45314</v>
      </c>
    </row>
    <row r="15904" spans="1:23" x14ac:dyDescent="0.25">
      <c r="A15904" t="s">
        <v>5693</v>
      </c>
      <c r="B15904">
        <v>2063038</v>
      </c>
      <c r="C15904">
        <v>1921353</v>
      </c>
      <c r="D15904">
        <v>559</v>
      </c>
      <c r="E15904">
        <v>391</v>
      </c>
      <c r="F15904" t="s">
        <v>3036</v>
      </c>
      <c r="G15904" t="s">
        <v>3035</v>
      </c>
      <c r="H15904" t="s">
        <v>3037</v>
      </c>
      <c r="I15904" t="s">
        <v>3037</v>
      </c>
      <c r="J15904" t="s">
        <v>3036</v>
      </c>
      <c r="K15904" t="s">
        <v>3038</v>
      </c>
      <c r="L15904" t="s">
        <v>13766</v>
      </c>
      <c r="M15904" t="s">
        <v>13767</v>
      </c>
      <c r="N15904">
        <v>642214578</v>
      </c>
      <c r="O15904">
        <v>642214578</v>
      </c>
      <c r="P15904" s="1" t="s">
        <v>13732</v>
      </c>
      <c r="Q15904" s="1" t="s">
        <v>13732</v>
      </c>
      <c r="R15904">
        <v>831147</v>
      </c>
      <c r="S15904">
        <v>831147</v>
      </c>
      <c r="T15904" s="2" t="s">
        <v>5694</v>
      </c>
      <c r="U15904" s="2" t="s">
        <v>5694</v>
      </c>
      <c r="V15904" s="2">
        <v>45323</v>
      </c>
      <c r="W15904" s="2">
        <v>45314</v>
      </c>
    </row>
    <row r="15905" spans="1:23" x14ac:dyDescent="0.25">
      <c r="A15905" t="s">
        <v>5695</v>
      </c>
      <c r="B15905">
        <v>2068632</v>
      </c>
      <c r="C15905">
        <v>2013120</v>
      </c>
      <c r="D15905">
        <v>559</v>
      </c>
      <c r="E15905">
        <v>391</v>
      </c>
      <c r="F15905" t="s">
        <v>3036</v>
      </c>
      <c r="G15905" t="s">
        <v>3035</v>
      </c>
      <c r="H15905" t="s">
        <v>3037</v>
      </c>
      <c r="I15905" t="s">
        <v>3037</v>
      </c>
      <c r="J15905" t="s">
        <v>3036</v>
      </c>
      <c r="K15905" t="s">
        <v>3038</v>
      </c>
      <c r="L15905" t="s">
        <v>13766</v>
      </c>
      <c r="M15905" t="s">
        <v>13767</v>
      </c>
      <c r="N15905">
        <v>5131484946</v>
      </c>
      <c r="O15905">
        <v>5131484946</v>
      </c>
      <c r="P15905" s="1" t="s">
        <v>13735</v>
      </c>
      <c r="Q15905" s="1" t="s">
        <v>13735</v>
      </c>
      <c r="R15905">
        <v>831147</v>
      </c>
      <c r="S15905">
        <v>831147</v>
      </c>
      <c r="T15905" s="2" t="s">
        <v>5696</v>
      </c>
      <c r="U15905" s="2" t="s">
        <v>5696</v>
      </c>
      <c r="V15905" s="2">
        <v>45323</v>
      </c>
      <c r="W15905" s="2">
        <v>45314</v>
      </c>
    </row>
    <row r="15906" spans="1:23" x14ac:dyDescent="0.25">
      <c r="A15906" t="s">
        <v>5697</v>
      </c>
      <c r="B15906">
        <v>2062478</v>
      </c>
      <c r="C15906">
        <v>1920730</v>
      </c>
      <c r="D15906">
        <v>559</v>
      </c>
      <c r="E15906">
        <v>391</v>
      </c>
      <c r="F15906" t="s">
        <v>3036</v>
      </c>
      <c r="G15906" t="s">
        <v>3035</v>
      </c>
      <c r="H15906" t="s">
        <v>3037</v>
      </c>
      <c r="I15906" t="s">
        <v>3037</v>
      </c>
      <c r="J15906" t="s">
        <v>3036</v>
      </c>
      <c r="K15906" t="s">
        <v>3038</v>
      </c>
      <c r="L15906" t="s">
        <v>13766</v>
      </c>
      <c r="M15906" t="s">
        <v>13767</v>
      </c>
      <c r="N15906">
        <v>831904925</v>
      </c>
      <c r="O15906">
        <v>831904925</v>
      </c>
      <c r="P15906" s="1" t="s">
        <v>13740</v>
      </c>
      <c r="Q15906" s="1" t="s">
        <v>13740</v>
      </c>
      <c r="R15906">
        <v>831147</v>
      </c>
      <c r="S15906">
        <v>831147</v>
      </c>
      <c r="T15906" s="2" t="s">
        <v>5698</v>
      </c>
      <c r="U15906" s="2" t="s">
        <v>5698</v>
      </c>
      <c r="V15906" s="2">
        <v>45323</v>
      </c>
      <c r="W15906" s="2">
        <v>45314</v>
      </c>
    </row>
    <row r="15907" spans="1:23" x14ac:dyDescent="0.25">
      <c r="A15907" t="s">
        <v>5699</v>
      </c>
      <c r="B15907">
        <v>2062245</v>
      </c>
      <c r="C15907">
        <v>1920486</v>
      </c>
      <c r="D15907">
        <v>559</v>
      </c>
      <c r="E15907">
        <v>391</v>
      </c>
      <c r="F15907" t="s">
        <v>3036</v>
      </c>
      <c r="G15907" t="s">
        <v>3035</v>
      </c>
      <c r="H15907" t="s">
        <v>3037</v>
      </c>
      <c r="I15907" t="s">
        <v>3037</v>
      </c>
      <c r="J15907" t="s">
        <v>3036</v>
      </c>
      <c r="K15907" t="s">
        <v>3038</v>
      </c>
      <c r="L15907" t="s">
        <v>13766</v>
      </c>
      <c r="M15907" t="s">
        <v>13767</v>
      </c>
      <c r="N15907">
        <v>831903227</v>
      </c>
      <c r="O15907">
        <v>831903227</v>
      </c>
      <c r="P15907" s="1" t="s">
        <v>13740</v>
      </c>
      <c r="Q15907" s="1" t="s">
        <v>13740</v>
      </c>
      <c r="R15907">
        <v>831147</v>
      </c>
      <c r="S15907">
        <v>831147</v>
      </c>
      <c r="T15907" s="2" t="s">
        <v>5700</v>
      </c>
      <c r="U15907" s="2" t="s">
        <v>5700</v>
      </c>
      <c r="V15907" s="2">
        <v>45323</v>
      </c>
      <c r="W15907" s="2">
        <v>45314</v>
      </c>
    </row>
    <row r="15908" spans="1:23" x14ac:dyDescent="0.25">
      <c r="A15908" t="s">
        <v>5701</v>
      </c>
      <c r="B15908">
        <v>2063446</v>
      </c>
      <c r="C15908">
        <v>1921678</v>
      </c>
      <c r="D15908">
        <v>559</v>
      </c>
      <c r="E15908">
        <v>391</v>
      </c>
      <c r="F15908" t="s">
        <v>3036</v>
      </c>
      <c r="G15908" t="s">
        <v>3035</v>
      </c>
      <c r="H15908" t="s">
        <v>3037</v>
      </c>
      <c r="I15908" t="s">
        <v>3037</v>
      </c>
      <c r="J15908" t="s">
        <v>3036</v>
      </c>
      <c r="K15908" t="s">
        <v>3038</v>
      </c>
      <c r="L15908" t="s">
        <v>13766</v>
      </c>
      <c r="M15908" t="s">
        <v>13767</v>
      </c>
      <c r="N15908">
        <v>243164480</v>
      </c>
      <c r="O15908">
        <v>243164480</v>
      </c>
      <c r="P15908" s="1" t="s">
        <v>13732</v>
      </c>
      <c r="Q15908" s="1" t="s">
        <v>13732</v>
      </c>
      <c r="R15908">
        <v>831147</v>
      </c>
      <c r="S15908">
        <v>831147</v>
      </c>
      <c r="T15908" s="2" t="s">
        <v>5702</v>
      </c>
      <c r="U15908" s="2" t="s">
        <v>5702</v>
      </c>
      <c r="V15908" s="2">
        <v>45323</v>
      </c>
      <c r="W15908" s="2">
        <v>45314</v>
      </c>
    </row>
    <row r="15909" spans="1:23" x14ac:dyDescent="0.25">
      <c r="A15909" t="s">
        <v>5703</v>
      </c>
      <c r="B15909">
        <v>2066803</v>
      </c>
      <c r="C15909">
        <v>1924063</v>
      </c>
      <c r="D15909">
        <v>559</v>
      </c>
      <c r="E15909">
        <v>391</v>
      </c>
      <c r="F15909" t="s">
        <v>3036</v>
      </c>
      <c r="G15909" t="s">
        <v>3035</v>
      </c>
      <c r="H15909" t="s">
        <v>3037</v>
      </c>
      <c r="I15909" t="s">
        <v>3037</v>
      </c>
      <c r="J15909" t="s">
        <v>3036</v>
      </c>
      <c r="K15909" t="s">
        <v>3038</v>
      </c>
      <c r="L15909" t="s">
        <v>13766</v>
      </c>
      <c r="M15909" t="s">
        <v>13767</v>
      </c>
      <c r="N15909">
        <v>184829900</v>
      </c>
      <c r="O15909">
        <v>184829900</v>
      </c>
      <c r="P15909" s="1" t="s">
        <v>13734</v>
      </c>
      <c r="Q15909" s="1" t="s">
        <v>13734</v>
      </c>
      <c r="R15909">
        <v>831147</v>
      </c>
      <c r="S15909">
        <v>831147</v>
      </c>
      <c r="T15909" s="2" t="s">
        <v>5704</v>
      </c>
      <c r="U15909" s="2" t="s">
        <v>5704</v>
      </c>
      <c r="V15909" s="2">
        <v>45323</v>
      </c>
      <c r="W15909" s="2">
        <v>45314</v>
      </c>
    </row>
    <row r="15910" spans="1:23" x14ac:dyDescent="0.25">
      <c r="A15910" t="s">
        <v>5705</v>
      </c>
      <c r="B15910">
        <v>2061373</v>
      </c>
      <c r="C15910">
        <v>1919639</v>
      </c>
      <c r="D15910">
        <v>559</v>
      </c>
      <c r="E15910">
        <v>391</v>
      </c>
      <c r="F15910" t="s">
        <v>3036</v>
      </c>
      <c r="G15910" t="s">
        <v>3035</v>
      </c>
      <c r="H15910" t="s">
        <v>3037</v>
      </c>
      <c r="I15910" t="s">
        <v>3037</v>
      </c>
      <c r="J15910" t="s">
        <v>3036</v>
      </c>
      <c r="K15910" t="s">
        <v>3038</v>
      </c>
      <c r="L15910" t="s">
        <v>13766</v>
      </c>
      <c r="M15910" t="s">
        <v>13767</v>
      </c>
      <c r="N15910">
        <v>631715262</v>
      </c>
      <c r="O15910">
        <v>631715262</v>
      </c>
      <c r="P15910" s="1" t="s">
        <v>13740</v>
      </c>
      <c r="Q15910" s="1" t="s">
        <v>13740</v>
      </c>
      <c r="R15910">
        <v>831147</v>
      </c>
      <c r="S15910">
        <v>831147</v>
      </c>
      <c r="T15910" s="2" t="s">
        <v>5706</v>
      </c>
      <c r="U15910" s="2" t="s">
        <v>5706</v>
      </c>
      <c r="V15910" s="2">
        <v>45323</v>
      </c>
      <c r="W15910" s="2">
        <v>45314</v>
      </c>
    </row>
    <row r="15911" spans="1:23" x14ac:dyDescent="0.25">
      <c r="A15911" t="s">
        <v>5707</v>
      </c>
      <c r="B15911">
        <v>2067354</v>
      </c>
      <c r="C15911">
        <v>1924681</v>
      </c>
      <c r="D15911">
        <v>559</v>
      </c>
      <c r="E15911">
        <v>391</v>
      </c>
      <c r="F15911" t="s">
        <v>3036</v>
      </c>
      <c r="G15911" t="s">
        <v>3035</v>
      </c>
      <c r="H15911" t="s">
        <v>3037</v>
      </c>
      <c r="I15911" t="s">
        <v>3037</v>
      </c>
      <c r="J15911" t="s">
        <v>3036</v>
      </c>
      <c r="K15911" t="s">
        <v>3038</v>
      </c>
      <c r="L15911" t="s">
        <v>13766</v>
      </c>
      <c r="M15911" t="s">
        <v>13767</v>
      </c>
      <c r="N15911">
        <v>5116062216</v>
      </c>
      <c r="O15911">
        <v>5116062216</v>
      </c>
      <c r="P15911" s="1" t="s">
        <v>13742</v>
      </c>
      <c r="Q15911" s="1" t="s">
        <v>13742</v>
      </c>
      <c r="R15911">
        <v>831147</v>
      </c>
      <c r="S15911">
        <v>831147</v>
      </c>
      <c r="T15911" s="2" t="s">
        <v>5708</v>
      </c>
      <c r="U15911" s="2" t="s">
        <v>5708</v>
      </c>
      <c r="V15911" s="2">
        <v>45323</v>
      </c>
      <c r="W15911" s="2">
        <v>45314</v>
      </c>
    </row>
    <row r="15912" spans="1:23" x14ac:dyDescent="0.25">
      <c r="A15912" t="s">
        <v>5709</v>
      </c>
      <c r="B15912">
        <v>2061464</v>
      </c>
      <c r="C15912">
        <v>1919712</v>
      </c>
      <c r="D15912">
        <v>559</v>
      </c>
      <c r="E15912">
        <v>391</v>
      </c>
      <c r="F15912" t="s">
        <v>3036</v>
      </c>
      <c r="G15912" t="s">
        <v>3035</v>
      </c>
      <c r="H15912" t="s">
        <v>3037</v>
      </c>
      <c r="I15912" t="s">
        <v>3037</v>
      </c>
      <c r="J15912" t="s">
        <v>3036</v>
      </c>
      <c r="K15912" t="s">
        <v>3038</v>
      </c>
      <c r="L15912" t="s">
        <v>13766</v>
      </c>
      <c r="M15912" t="s">
        <v>13767</v>
      </c>
      <c r="N15912">
        <v>831892592</v>
      </c>
      <c r="O15912">
        <v>831892592</v>
      </c>
      <c r="P15912" s="1" t="s">
        <v>13740</v>
      </c>
      <c r="Q15912" s="1" t="s">
        <v>13740</v>
      </c>
      <c r="R15912">
        <v>831147</v>
      </c>
      <c r="S15912">
        <v>831147</v>
      </c>
      <c r="T15912" s="2" t="s">
        <v>5710</v>
      </c>
      <c r="U15912" s="2" t="s">
        <v>5710</v>
      </c>
      <c r="V15912" s="2">
        <v>45323</v>
      </c>
      <c r="W15912" s="2">
        <v>45314</v>
      </c>
    </row>
    <row r="15913" spans="1:23" x14ac:dyDescent="0.25">
      <c r="A15913" t="s">
        <v>5711</v>
      </c>
      <c r="B15913">
        <v>2065525</v>
      </c>
      <c r="C15913">
        <v>1922565</v>
      </c>
      <c r="D15913">
        <v>559</v>
      </c>
      <c r="E15913">
        <v>391</v>
      </c>
      <c r="F15913" t="s">
        <v>3036</v>
      </c>
      <c r="G15913" t="s">
        <v>3035</v>
      </c>
      <c r="H15913" t="s">
        <v>3037</v>
      </c>
      <c r="I15913" t="s">
        <v>3037</v>
      </c>
      <c r="J15913" t="s">
        <v>3036</v>
      </c>
      <c r="K15913" t="s">
        <v>3038</v>
      </c>
      <c r="L15913" t="s">
        <v>13766</v>
      </c>
      <c r="M15913" t="s">
        <v>13767</v>
      </c>
      <c r="N15913">
        <v>174096079</v>
      </c>
      <c r="O15913">
        <v>174096079</v>
      </c>
      <c r="P15913" s="1" t="s">
        <v>13728</v>
      </c>
      <c r="Q15913" s="1" t="s">
        <v>13728</v>
      </c>
      <c r="R15913">
        <v>831147</v>
      </c>
      <c r="S15913">
        <v>831147</v>
      </c>
      <c r="T15913" s="2" t="s">
        <v>5712</v>
      </c>
      <c r="U15913" s="2" t="s">
        <v>5712</v>
      </c>
      <c r="V15913" s="2">
        <v>45323</v>
      </c>
      <c r="W15913" s="2">
        <v>45314</v>
      </c>
    </row>
    <row r="15914" spans="1:23" x14ac:dyDescent="0.25">
      <c r="A15914" t="s">
        <v>5713</v>
      </c>
      <c r="B15914">
        <v>2067730</v>
      </c>
      <c r="C15914">
        <v>1925095</v>
      </c>
      <c r="D15914">
        <v>559</v>
      </c>
      <c r="E15914">
        <v>391</v>
      </c>
      <c r="F15914" t="s">
        <v>3036</v>
      </c>
      <c r="G15914" t="s">
        <v>3035</v>
      </c>
      <c r="H15914" t="s">
        <v>3037</v>
      </c>
      <c r="I15914" t="s">
        <v>3037</v>
      </c>
      <c r="J15914" t="s">
        <v>3036</v>
      </c>
      <c r="K15914" t="s">
        <v>3038</v>
      </c>
      <c r="L15914" t="s">
        <v>13766</v>
      </c>
      <c r="M15914" t="s">
        <v>13767</v>
      </c>
      <c r="N15914">
        <v>5116063570</v>
      </c>
      <c r="O15914">
        <v>5116063570</v>
      </c>
      <c r="P15914" s="1" t="s">
        <v>13742</v>
      </c>
      <c r="Q15914" s="1" t="s">
        <v>13742</v>
      </c>
      <c r="R15914">
        <v>831147</v>
      </c>
      <c r="S15914">
        <v>831147</v>
      </c>
      <c r="T15914" s="2" t="s">
        <v>5714</v>
      </c>
      <c r="U15914" s="2" t="s">
        <v>5714</v>
      </c>
      <c r="V15914" s="2">
        <v>45323</v>
      </c>
      <c r="W15914" s="2">
        <v>45314</v>
      </c>
    </row>
    <row r="15915" spans="1:23" x14ac:dyDescent="0.25">
      <c r="A15915" t="s">
        <v>5715</v>
      </c>
      <c r="B15915">
        <v>2066348</v>
      </c>
      <c r="C15915">
        <v>1923533</v>
      </c>
      <c r="D15915">
        <v>559</v>
      </c>
      <c r="E15915">
        <v>391</v>
      </c>
      <c r="F15915" t="s">
        <v>3036</v>
      </c>
      <c r="G15915" t="s">
        <v>3035</v>
      </c>
      <c r="H15915" t="s">
        <v>3037</v>
      </c>
      <c r="I15915" t="s">
        <v>3037</v>
      </c>
      <c r="J15915" t="s">
        <v>3036</v>
      </c>
      <c r="K15915" t="s">
        <v>3038</v>
      </c>
      <c r="L15915" t="s">
        <v>13766</v>
      </c>
      <c r="M15915" t="s">
        <v>13767</v>
      </c>
      <c r="N15915">
        <v>784934334</v>
      </c>
      <c r="O15915">
        <v>784934334</v>
      </c>
      <c r="P15915" s="1" t="s">
        <v>13734</v>
      </c>
      <c r="Q15915" s="1" t="s">
        <v>13734</v>
      </c>
      <c r="R15915">
        <v>831147</v>
      </c>
      <c r="S15915">
        <v>831147</v>
      </c>
      <c r="T15915" s="2" t="s">
        <v>5716</v>
      </c>
      <c r="U15915" s="2" t="s">
        <v>5716</v>
      </c>
      <c r="V15915" s="2">
        <v>45323</v>
      </c>
      <c r="W15915" s="2">
        <v>45314</v>
      </c>
    </row>
    <row r="15916" spans="1:23" x14ac:dyDescent="0.25">
      <c r="A15916" t="s">
        <v>5717</v>
      </c>
      <c r="B15916">
        <v>2062904</v>
      </c>
      <c r="C15916">
        <v>1921211</v>
      </c>
      <c r="D15916">
        <v>559</v>
      </c>
      <c r="E15916">
        <v>391</v>
      </c>
      <c r="F15916" t="s">
        <v>3036</v>
      </c>
      <c r="G15916" t="s">
        <v>3035</v>
      </c>
      <c r="H15916" t="s">
        <v>3037</v>
      </c>
      <c r="I15916" t="s">
        <v>3037</v>
      </c>
      <c r="J15916" t="s">
        <v>3036</v>
      </c>
      <c r="K15916" t="s">
        <v>3038</v>
      </c>
      <c r="L15916" t="s">
        <v>13766</v>
      </c>
      <c r="M15916" t="s">
        <v>13767</v>
      </c>
      <c r="N15916">
        <v>637992726</v>
      </c>
      <c r="O15916">
        <v>637992726</v>
      </c>
      <c r="P15916" s="1" t="s">
        <v>13730</v>
      </c>
      <c r="Q15916" s="1" t="s">
        <v>13730</v>
      </c>
      <c r="R15916">
        <v>831147</v>
      </c>
      <c r="S15916">
        <v>831147</v>
      </c>
      <c r="T15916" s="2" t="s">
        <v>5718</v>
      </c>
      <c r="U15916" s="2" t="s">
        <v>5718</v>
      </c>
      <c r="V15916" s="2">
        <v>45323</v>
      </c>
      <c r="W15916" s="2">
        <v>45314</v>
      </c>
    </row>
    <row r="15917" spans="1:23" x14ac:dyDescent="0.25">
      <c r="A15917" t="s">
        <v>5719</v>
      </c>
      <c r="B15917">
        <v>2062380</v>
      </c>
      <c r="C15917">
        <v>1920626</v>
      </c>
      <c r="D15917">
        <v>559</v>
      </c>
      <c r="E15917">
        <v>391</v>
      </c>
      <c r="F15917" t="s">
        <v>3036</v>
      </c>
      <c r="G15917" t="s">
        <v>3035</v>
      </c>
      <c r="H15917" t="s">
        <v>3037</v>
      </c>
      <c r="I15917" t="s">
        <v>3037</v>
      </c>
      <c r="J15917" t="s">
        <v>3036</v>
      </c>
      <c r="K15917" t="s">
        <v>3038</v>
      </c>
      <c r="L15917" t="s">
        <v>13766</v>
      </c>
      <c r="M15917" t="s">
        <v>13767</v>
      </c>
      <c r="N15917">
        <v>631727587</v>
      </c>
      <c r="O15917">
        <v>631727587</v>
      </c>
      <c r="P15917" s="1" t="s">
        <v>13744</v>
      </c>
      <c r="Q15917" s="1" t="s">
        <v>13744</v>
      </c>
      <c r="R15917">
        <v>831147</v>
      </c>
      <c r="S15917">
        <v>831147</v>
      </c>
      <c r="T15917" s="2" t="s">
        <v>5720</v>
      </c>
      <c r="U15917" s="2" t="s">
        <v>5720</v>
      </c>
      <c r="V15917" s="2">
        <v>45323</v>
      </c>
      <c r="W15917" s="2">
        <v>45314</v>
      </c>
    </row>
    <row r="15918" spans="1:23" x14ac:dyDescent="0.25">
      <c r="A15918" t="s">
        <v>5721</v>
      </c>
      <c r="B15918">
        <v>2062801</v>
      </c>
      <c r="C15918">
        <v>1921098</v>
      </c>
      <c r="D15918">
        <v>559</v>
      </c>
      <c r="E15918">
        <v>391</v>
      </c>
      <c r="F15918" t="s">
        <v>3036</v>
      </c>
      <c r="G15918" t="s">
        <v>3035</v>
      </c>
      <c r="H15918" t="s">
        <v>3037</v>
      </c>
      <c r="I15918" t="s">
        <v>3037</v>
      </c>
      <c r="J15918" t="s">
        <v>3036</v>
      </c>
      <c r="K15918" t="s">
        <v>3038</v>
      </c>
      <c r="L15918" t="s">
        <v>13766</v>
      </c>
      <c r="M15918" t="s">
        <v>13767</v>
      </c>
      <c r="N15918">
        <v>631703779</v>
      </c>
      <c r="O15918">
        <v>631703779</v>
      </c>
      <c r="P15918" s="1" t="s">
        <v>13740</v>
      </c>
      <c r="Q15918" s="1" t="s">
        <v>13740</v>
      </c>
      <c r="R15918">
        <v>831147</v>
      </c>
      <c r="S15918">
        <v>831147</v>
      </c>
      <c r="T15918" s="2" t="s">
        <v>5722</v>
      </c>
      <c r="U15918" s="2" t="s">
        <v>5722</v>
      </c>
      <c r="V15918" s="2">
        <v>45323</v>
      </c>
      <c r="W15918" s="2">
        <v>45314</v>
      </c>
    </row>
    <row r="15919" spans="1:23" x14ac:dyDescent="0.25">
      <c r="A15919" t="s">
        <v>5723</v>
      </c>
      <c r="B15919">
        <v>2063890</v>
      </c>
      <c r="C15919">
        <v>1922257</v>
      </c>
      <c r="D15919">
        <v>559</v>
      </c>
      <c r="E15919">
        <v>391</v>
      </c>
      <c r="F15919" t="s">
        <v>3036</v>
      </c>
      <c r="G15919" t="s">
        <v>3035</v>
      </c>
      <c r="H15919" t="s">
        <v>3037</v>
      </c>
      <c r="I15919" t="s">
        <v>3037</v>
      </c>
      <c r="J15919" t="s">
        <v>3036</v>
      </c>
      <c r="K15919" t="s">
        <v>3038</v>
      </c>
      <c r="L15919" t="s">
        <v>13766</v>
      </c>
      <c r="M15919" t="s">
        <v>13767</v>
      </c>
      <c r="N15919">
        <v>642204464</v>
      </c>
      <c r="O15919">
        <v>642204464</v>
      </c>
      <c r="P15919" s="1" t="s">
        <v>13732</v>
      </c>
      <c r="Q15919" s="1" t="s">
        <v>13732</v>
      </c>
      <c r="R15919">
        <v>831147</v>
      </c>
      <c r="S15919">
        <v>831147</v>
      </c>
      <c r="T15919" s="2" t="s">
        <v>5724</v>
      </c>
      <c r="U15919" s="2" t="s">
        <v>5724</v>
      </c>
      <c r="V15919" s="2">
        <v>45323</v>
      </c>
      <c r="W15919" s="2">
        <v>45314</v>
      </c>
    </row>
    <row r="15920" spans="1:23" x14ac:dyDescent="0.25">
      <c r="A15920" t="s">
        <v>5725</v>
      </c>
      <c r="B15920">
        <v>2067234</v>
      </c>
      <c r="C15920">
        <v>1924534</v>
      </c>
      <c r="D15920">
        <v>559</v>
      </c>
      <c r="E15920">
        <v>391</v>
      </c>
      <c r="F15920" t="s">
        <v>3036</v>
      </c>
      <c r="G15920" t="s">
        <v>3035</v>
      </c>
      <c r="H15920" t="s">
        <v>3037</v>
      </c>
      <c r="I15920" t="s">
        <v>3037</v>
      </c>
      <c r="J15920" t="s">
        <v>3036</v>
      </c>
      <c r="K15920" t="s">
        <v>3038</v>
      </c>
      <c r="L15920" t="s">
        <v>13766</v>
      </c>
      <c r="M15920" t="s">
        <v>13767</v>
      </c>
      <c r="N15920">
        <v>5116062643</v>
      </c>
      <c r="O15920">
        <v>5116062643</v>
      </c>
      <c r="P15920" s="1" t="s">
        <v>13742</v>
      </c>
      <c r="Q15920" s="1" t="s">
        <v>13742</v>
      </c>
      <c r="R15920">
        <v>831147</v>
      </c>
      <c r="S15920">
        <v>831147</v>
      </c>
      <c r="T15920" s="2" t="s">
        <v>5726</v>
      </c>
      <c r="U15920" s="2" t="s">
        <v>5726</v>
      </c>
      <c r="V15920" s="2">
        <v>45323</v>
      </c>
      <c r="W15920" s="2">
        <v>45314</v>
      </c>
    </row>
    <row r="15921" spans="1:23" x14ac:dyDescent="0.25">
      <c r="A15921" t="s">
        <v>5727</v>
      </c>
      <c r="B15921">
        <v>2067205</v>
      </c>
      <c r="C15921">
        <v>1924502</v>
      </c>
      <c r="D15921">
        <v>559</v>
      </c>
      <c r="E15921">
        <v>391</v>
      </c>
      <c r="F15921" t="s">
        <v>3036</v>
      </c>
      <c r="G15921" t="s">
        <v>3035</v>
      </c>
      <c r="H15921" t="s">
        <v>3037</v>
      </c>
      <c r="I15921" t="s">
        <v>3037</v>
      </c>
      <c r="J15921" t="s">
        <v>3036</v>
      </c>
      <c r="K15921" t="s">
        <v>3038</v>
      </c>
      <c r="L15921" t="s">
        <v>13766</v>
      </c>
      <c r="M15921" t="s">
        <v>13767</v>
      </c>
      <c r="N15921">
        <v>5116062619</v>
      </c>
      <c r="O15921">
        <v>5116062619</v>
      </c>
      <c r="P15921" s="1" t="s">
        <v>13742</v>
      </c>
      <c r="Q15921" s="1" t="s">
        <v>13742</v>
      </c>
      <c r="R15921">
        <v>831147</v>
      </c>
      <c r="S15921">
        <v>831147</v>
      </c>
      <c r="T15921" s="2" t="s">
        <v>5728</v>
      </c>
      <c r="U15921" s="2" t="s">
        <v>5728</v>
      </c>
      <c r="V15921" s="2">
        <v>45323</v>
      </c>
      <c r="W15921" s="2">
        <v>45314</v>
      </c>
    </row>
    <row r="15922" spans="1:23" x14ac:dyDescent="0.25">
      <c r="A15922" t="s">
        <v>5729</v>
      </c>
      <c r="B15922">
        <v>2067809</v>
      </c>
      <c r="C15922">
        <v>1925187</v>
      </c>
      <c r="D15922">
        <v>559</v>
      </c>
      <c r="E15922">
        <v>391</v>
      </c>
      <c r="F15922" t="s">
        <v>3036</v>
      </c>
      <c r="G15922" t="s">
        <v>3035</v>
      </c>
      <c r="H15922" t="s">
        <v>3037</v>
      </c>
      <c r="I15922" t="s">
        <v>3037</v>
      </c>
      <c r="J15922" t="s">
        <v>3036</v>
      </c>
      <c r="K15922" t="s">
        <v>3038</v>
      </c>
      <c r="L15922" t="s">
        <v>13766</v>
      </c>
      <c r="M15922" t="s">
        <v>13767</v>
      </c>
      <c r="N15922">
        <v>5011510839</v>
      </c>
      <c r="O15922">
        <v>5011510839</v>
      </c>
      <c r="P15922" s="1" t="s">
        <v>13745</v>
      </c>
      <c r="Q15922" s="1" t="s">
        <v>13745</v>
      </c>
      <c r="R15922">
        <v>831147</v>
      </c>
      <c r="S15922">
        <v>831147</v>
      </c>
      <c r="T15922" s="2" t="s">
        <v>5730</v>
      </c>
      <c r="U15922" s="2" t="s">
        <v>5730</v>
      </c>
      <c r="V15922" s="2">
        <v>45323</v>
      </c>
      <c r="W15922" s="2">
        <v>45314</v>
      </c>
    </row>
    <row r="15923" spans="1:23" x14ac:dyDescent="0.25">
      <c r="A15923" t="s">
        <v>5731</v>
      </c>
      <c r="B15923">
        <v>2067849</v>
      </c>
      <c r="C15923">
        <v>1925243</v>
      </c>
      <c r="D15923">
        <v>559</v>
      </c>
      <c r="E15923">
        <v>391</v>
      </c>
      <c r="F15923" t="s">
        <v>3036</v>
      </c>
      <c r="G15923" t="s">
        <v>3035</v>
      </c>
      <c r="H15923" t="s">
        <v>3037</v>
      </c>
      <c r="I15923" t="s">
        <v>3037</v>
      </c>
      <c r="J15923" t="s">
        <v>3036</v>
      </c>
      <c r="K15923" t="s">
        <v>3038</v>
      </c>
      <c r="L15923" t="s">
        <v>13766</v>
      </c>
      <c r="M15923" t="s">
        <v>13767</v>
      </c>
      <c r="N15923">
        <v>5011181600</v>
      </c>
      <c r="O15923">
        <v>5011181600</v>
      </c>
      <c r="P15923" s="1" t="s">
        <v>13745</v>
      </c>
      <c r="Q15923" s="1" t="s">
        <v>13745</v>
      </c>
      <c r="R15923">
        <v>831147</v>
      </c>
      <c r="S15923">
        <v>831147</v>
      </c>
      <c r="T15923" s="2" t="s">
        <v>5732</v>
      </c>
      <c r="U15923" s="2" t="s">
        <v>5732</v>
      </c>
      <c r="V15923" s="2">
        <v>45323</v>
      </c>
      <c r="W15923" s="2">
        <v>45314</v>
      </c>
    </row>
    <row r="15924" spans="1:23" x14ac:dyDescent="0.25">
      <c r="A15924" t="s">
        <v>5733</v>
      </c>
      <c r="B15924">
        <v>2062170</v>
      </c>
      <c r="C15924">
        <v>1920414</v>
      </c>
      <c r="D15924">
        <v>559</v>
      </c>
      <c r="E15924">
        <v>391</v>
      </c>
      <c r="F15924" t="s">
        <v>3036</v>
      </c>
      <c r="G15924" t="s">
        <v>3035</v>
      </c>
      <c r="H15924" t="s">
        <v>3037</v>
      </c>
      <c r="I15924" t="s">
        <v>3037</v>
      </c>
      <c r="J15924" t="s">
        <v>3036</v>
      </c>
      <c r="K15924" t="s">
        <v>3038</v>
      </c>
      <c r="L15924" t="s">
        <v>13766</v>
      </c>
      <c r="M15924" t="s">
        <v>13767</v>
      </c>
      <c r="N15924">
        <v>631705670</v>
      </c>
      <c r="O15924">
        <v>631705670</v>
      </c>
      <c r="P15924" s="1" t="s">
        <v>13740</v>
      </c>
      <c r="Q15924" s="1" t="s">
        <v>13740</v>
      </c>
      <c r="R15924">
        <v>831147</v>
      </c>
      <c r="S15924">
        <v>831147</v>
      </c>
      <c r="T15924" s="2" t="s">
        <v>5734</v>
      </c>
      <c r="U15924" s="2" t="s">
        <v>5734</v>
      </c>
      <c r="V15924" s="2">
        <v>45323</v>
      </c>
      <c r="W15924" s="2">
        <v>45314</v>
      </c>
    </row>
    <row r="15925" spans="1:23" x14ac:dyDescent="0.25">
      <c r="A15925" t="s">
        <v>5735</v>
      </c>
      <c r="B15925">
        <v>2062248</v>
      </c>
      <c r="C15925">
        <v>1920490</v>
      </c>
      <c r="D15925">
        <v>559</v>
      </c>
      <c r="E15925">
        <v>391</v>
      </c>
      <c r="F15925" t="s">
        <v>3036</v>
      </c>
      <c r="G15925" t="s">
        <v>3035</v>
      </c>
      <c r="H15925" t="s">
        <v>3037</v>
      </c>
      <c r="I15925" t="s">
        <v>3037</v>
      </c>
      <c r="J15925" t="s">
        <v>3036</v>
      </c>
      <c r="K15925" t="s">
        <v>3038</v>
      </c>
      <c r="L15925" t="s">
        <v>13766</v>
      </c>
      <c r="M15925" t="s">
        <v>13767</v>
      </c>
      <c r="N15925">
        <v>631690926</v>
      </c>
      <c r="O15925">
        <v>631690926</v>
      </c>
      <c r="P15925" s="1" t="s">
        <v>13740</v>
      </c>
      <c r="Q15925" s="1" t="s">
        <v>13740</v>
      </c>
      <c r="R15925">
        <v>831147</v>
      </c>
      <c r="S15925">
        <v>831147</v>
      </c>
      <c r="T15925" s="2" t="s">
        <v>5736</v>
      </c>
      <c r="U15925" s="2" t="s">
        <v>5736</v>
      </c>
      <c r="V15925" s="2">
        <v>45323</v>
      </c>
      <c r="W15925" s="2">
        <v>45314</v>
      </c>
    </row>
    <row r="15926" spans="1:23" x14ac:dyDescent="0.25">
      <c r="A15926" t="s">
        <v>5737</v>
      </c>
      <c r="B15926">
        <v>2066390</v>
      </c>
      <c r="C15926">
        <v>1923580</v>
      </c>
      <c r="D15926">
        <v>559</v>
      </c>
      <c r="E15926">
        <v>391</v>
      </c>
      <c r="F15926" t="s">
        <v>3036</v>
      </c>
      <c r="G15926" t="s">
        <v>3035</v>
      </c>
      <c r="H15926" t="s">
        <v>3037</v>
      </c>
      <c r="I15926" t="s">
        <v>3037</v>
      </c>
      <c r="J15926" t="s">
        <v>3036</v>
      </c>
      <c r="K15926" t="s">
        <v>3038</v>
      </c>
      <c r="L15926" t="s">
        <v>13766</v>
      </c>
      <c r="M15926" t="s">
        <v>13767</v>
      </c>
      <c r="N15926">
        <v>784934601</v>
      </c>
      <c r="O15926">
        <v>784934601</v>
      </c>
      <c r="P15926" s="1" t="s">
        <v>13734</v>
      </c>
      <c r="Q15926" s="1" t="s">
        <v>13734</v>
      </c>
      <c r="R15926">
        <v>831147</v>
      </c>
      <c r="S15926">
        <v>831147</v>
      </c>
      <c r="T15926" s="2" t="s">
        <v>5738</v>
      </c>
      <c r="U15926" s="2" t="s">
        <v>5738</v>
      </c>
      <c r="V15926" s="2">
        <v>45323</v>
      </c>
      <c r="W15926" s="2">
        <v>45314</v>
      </c>
    </row>
    <row r="15927" spans="1:23" x14ac:dyDescent="0.25">
      <c r="A15927" t="s">
        <v>5739</v>
      </c>
      <c r="B15927">
        <v>2062666</v>
      </c>
      <c r="C15927">
        <v>1920941</v>
      </c>
      <c r="D15927">
        <v>559</v>
      </c>
      <c r="E15927">
        <v>391</v>
      </c>
      <c r="F15927" t="s">
        <v>3036</v>
      </c>
      <c r="G15927" t="s">
        <v>3035</v>
      </c>
      <c r="H15927" t="s">
        <v>3037</v>
      </c>
      <c r="I15927" t="s">
        <v>3037</v>
      </c>
      <c r="J15927" t="s">
        <v>3036</v>
      </c>
      <c r="K15927" t="s">
        <v>3038</v>
      </c>
      <c r="L15927" t="s">
        <v>13766</v>
      </c>
      <c r="M15927" t="s">
        <v>13767</v>
      </c>
      <c r="N15927">
        <v>631724958</v>
      </c>
      <c r="O15927">
        <v>631724958</v>
      </c>
      <c r="P15927" s="1" t="s">
        <v>13744</v>
      </c>
      <c r="Q15927" s="1" t="s">
        <v>13744</v>
      </c>
      <c r="R15927">
        <v>831147</v>
      </c>
      <c r="S15927">
        <v>831147</v>
      </c>
      <c r="T15927" s="2" t="s">
        <v>5740</v>
      </c>
      <c r="U15927" s="2" t="s">
        <v>5740</v>
      </c>
      <c r="V15927" s="2">
        <v>45323</v>
      </c>
      <c r="W15927" s="2">
        <v>45314</v>
      </c>
    </row>
    <row r="15928" spans="1:23" x14ac:dyDescent="0.25">
      <c r="A15928" t="s">
        <v>5741</v>
      </c>
      <c r="B15928">
        <v>2063370</v>
      </c>
      <c r="C15928">
        <v>1921574</v>
      </c>
      <c r="D15928">
        <v>559</v>
      </c>
      <c r="E15928">
        <v>391</v>
      </c>
      <c r="F15928" t="s">
        <v>3036</v>
      </c>
      <c r="G15928" t="s">
        <v>3035</v>
      </c>
      <c r="H15928" t="s">
        <v>3037</v>
      </c>
      <c r="I15928" t="s">
        <v>3037</v>
      </c>
      <c r="J15928" t="s">
        <v>3036</v>
      </c>
      <c r="K15928" t="s">
        <v>3038</v>
      </c>
      <c r="L15928" t="s">
        <v>13766</v>
      </c>
      <c r="M15928" t="s">
        <v>13767</v>
      </c>
      <c r="N15928">
        <v>642216017</v>
      </c>
      <c r="O15928">
        <v>642216017</v>
      </c>
      <c r="P15928" s="1" t="s">
        <v>13732</v>
      </c>
      <c r="Q15928" s="1" t="s">
        <v>13732</v>
      </c>
      <c r="R15928">
        <v>831147</v>
      </c>
      <c r="S15928">
        <v>831147</v>
      </c>
      <c r="T15928" s="2" t="s">
        <v>5742</v>
      </c>
      <c r="U15928" s="2" t="s">
        <v>5742</v>
      </c>
      <c r="V15928" s="2">
        <v>45323</v>
      </c>
      <c r="W15928" s="2">
        <v>45314</v>
      </c>
    </row>
    <row r="15929" spans="1:23" x14ac:dyDescent="0.25">
      <c r="A15929" t="s">
        <v>5743</v>
      </c>
      <c r="B15929">
        <v>2063655</v>
      </c>
      <c r="C15929">
        <v>1921934</v>
      </c>
      <c r="D15929">
        <v>559</v>
      </c>
      <c r="E15929">
        <v>391</v>
      </c>
      <c r="F15929" t="s">
        <v>3036</v>
      </c>
      <c r="G15929" t="s">
        <v>3035</v>
      </c>
      <c r="H15929" t="s">
        <v>3037</v>
      </c>
      <c r="I15929" t="s">
        <v>3037</v>
      </c>
      <c r="J15929" t="s">
        <v>3036</v>
      </c>
      <c r="K15929" t="s">
        <v>3038</v>
      </c>
      <c r="L15929" t="s">
        <v>13766</v>
      </c>
      <c r="M15929" t="s">
        <v>13767</v>
      </c>
      <c r="N15929">
        <v>642214337</v>
      </c>
      <c r="O15929">
        <v>642214337</v>
      </c>
      <c r="P15929" s="1" t="s">
        <v>13732</v>
      </c>
      <c r="Q15929" s="1" t="s">
        <v>13732</v>
      </c>
      <c r="R15929">
        <v>831147</v>
      </c>
      <c r="S15929">
        <v>831147</v>
      </c>
      <c r="T15929" s="2" t="s">
        <v>5744</v>
      </c>
      <c r="U15929" s="2" t="s">
        <v>5744</v>
      </c>
      <c r="V15929" s="2">
        <v>45323</v>
      </c>
      <c r="W15929" s="2">
        <v>45314</v>
      </c>
    </row>
    <row r="15930" spans="1:23" x14ac:dyDescent="0.25">
      <c r="A15930" t="s">
        <v>5745</v>
      </c>
      <c r="B15930">
        <v>2063515</v>
      </c>
      <c r="C15930">
        <v>1921744</v>
      </c>
      <c r="D15930">
        <v>559</v>
      </c>
      <c r="E15930">
        <v>391</v>
      </c>
      <c r="F15930" t="s">
        <v>3036</v>
      </c>
      <c r="G15930" t="s">
        <v>3035</v>
      </c>
      <c r="H15930" t="s">
        <v>3037</v>
      </c>
      <c r="I15930" t="s">
        <v>3037</v>
      </c>
      <c r="J15930" t="s">
        <v>3036</v>
      </c>
      <c r="K15930" t="s">
        <v>3038</v>
      </c>
      <c r="L15930" t="s">
        <v>13766</v>
      </c>
      <c r="M15930" t="s">
        <v>13767</v>
      </c>
      <c r="N15930">
        <v>642203931</v>
      </c>
      <c r="O15930">
        <v>642203931</v>
      </c>
      <c r="P15930" s="1" t="s">
        <v>13732</v>
      </c>
      <c r="Q15930" s="1" t="s">
        <v>13732</v>
      </c>
      <c r="R15930">
        <v>831147</v>
      </c>
      <c r="S15930">
        <v>831147</v>
      </c>
      <c r="T15930" s="2" t="s">
        <v>5746</v>
      </c>
      <c r="U15930" s="2" t="s">
        <v>5746</v>
      </c>
      <c r="V15930" s="2">
        <v>45323</v>
      </c>
      <c r="W15930" s="2">
        <v>45314</v>
      </c>
    </row>
    <row r="15931" spans="1:23" x14ac:dyDescent="0.25">
      <c r="A15931" t="s">
        <v>5747</v>
      </c>
      <c r="B15931">
        <v>2061474</v>
      </c>
      <c r="C15931">
        <v>1919721</v>
      </c>
      <c r="D15931">
        <v>559</v>
      </c>
      <c r="E15931">
        <v>391</v>
      </c>
      <c r="F15931" t="s">
        <v>3036</v>
      </c>
      <c r="G15931" t="s">
        <v>3035</v>
      </c>
      <c r="H15931" t="s">
        <v>3037</v>
      </c>
      <c r="I15931" t="s">
        <v>3037</v>
      </c>
      <c r="J15931" t="s">
        <v>3036</v>
      </c>
      <c r="K15931" t="s">
        <v>3038</v>
      </c>
      <c r="L15931" t="s">
        <v>13766</v>
      </c>
      <c r="M15931" t="s">
        <v>13767</v>
      </c>
      <c r="N15931">
        <v>831892707</v>
      </c>
      <c r="O15931">
        <v>831892707</v>
      </c>
      <c r="P15931" s="1" t="s">
        <v>13740</v>
      </c>
      <c r="Q15931" s="1" t="s">
        <v>13740</v>
      </c>
      <c r="R15931">
        <v>831147</v>
      </c>
      <c r="S15931">
        <v>831147</v>
      </c>
      <c r="T15931" s="2" t="s">
        <v>5748</v>
      </c>
      <c r="U15931" s="2" t="s">
        <v>5748</v>
      </c>
      <c r="V15931" s="2">
        <v>45323</v>
      </c>
      <c r="W15931" s="2">
        <v>45314</v>
      </c>
    </row>
    <row r="15932" spans="1:23" x14ac:dyDescent="0.25">
      <c r="A15932" t="s">
        <v>5749</v>
      </c>
      <c r="B15932">
        <v>2062568</v>
      </c>
      <c r="C15932">
        <v>1920823</v>
      </c>
      <c r="D15932">
        <v>559</v>
      </c>
      <c r="E15932">
        <v>391</v>
      </c>
      <c r="F15932" t="s">
        <v>3036</v>
      </c>
      <c r="G15932" t="s">
        <v>3035</v>
      </c>
      <c r="H15932" t="s">
        <v>3037</v>
      </c>
      <c r="I15932" t="s">
        <v>3037</v>
      </c>
      <c r="J15932" t="s">
        <v>3036</v>
      </c>
      <c r="K15932" t="s">
        <v>3038</v>
      </c>
      <c r="L15932" t="s">
        <v>13766</v>
      </c>
      <c r="M15932" t="s">
        <v>13767</v>
      </c>
      <c r="N15932">
        <v>631702943</v>
      </c>
      <c r="O15932">
        <v>631702943</v>
      </c>
      <c r="P15932" s="1" t="s">
        <v>13740</v>
      </c>
      <c r="Q15932" s="1" t="s">
        <v>13740</v>
      </c>
      <c r="R15932">
        <v>831147</v>
      </c>
      <c r="S15932">
        <v>831147</v>
      </c>
      <c r="T15932" s="2" t="s">
        <v>5750</v>
      </c>
      <c r="U15932" s="2" t="s">
        <v>5750</v>
      </c>
      <c r="V15932" s="2">
        <v>45323</v>
      </c>
      <c r="W15932" s="2">
        <v>45314</v>
      </c>
    </row>
    <row r="15933" spans="1:23" x14ac:dyDescent="0.25">
      <c r="A15933" t="s">
        <v>5751</v>
      </c>
      <c r="B15933">
        <v>2064116</v>
      </c>
      <c r="C15933">
        <v>1922528</v>
      </c>
      <c r="D15933">
        <v>559</v>
      </c>
      <c r="E15933">
        <v>391</v>
      </c>
      <c r="F15933" t="s">
        <v>3036</v>
      </c>
      <c r="G15933" t="s">
        <v>3035</v>
      </c>
      <c r="H15933" t="s">
        <v>3037</v>
      </c>
      <c r="I15933" t="s">
        <v>3037</v>
      </c>
      <c r="J15933" t="s">
        <v>3036</v>
      </c>
      <c r="K15933" t="s">
        <v>3038</v>
      </c>
      <c r="L15933" t="s">
        <v>13766</v>
      </c>
      <c r="M15933" t="s">
        <v>13767</v>
      </c>
      <c r="N15933">
        <v>573266339</v>
      </c>
      <c r="O15933">
        <v>573266339</v>
      </c>
      <c r="P15933" s="1" t="s">
        <v>13752</v>
      </c>
      <c r="Q15933" s="1" t="s">
        <v>13752</v>
      </c>
      <c r="R15933">
        <v>831147</v>
      </c>
      <c r="S15933">
        <v>831147</v>
      </c>
      <c r="T15933" s="2" t="s">
        <v>5752</v>
      </c>
      <c r="U15933" s="2" t="s">
        <v>5752</v>
      </c>
      <c r="V15933" s="2">
        <v>45323</v>
      </c>
      <c r="W15933" s="2">
        <v>45314</v>
      </c>
    </row>
    <row r="15934" spans="1:23" x14ac:dyDescent="0.25">
      <c r="A15934" t="s">
        <v>5753</v>
      </c>
      <c r="B15934">
        <v>2062286</v>
      </c>
      <c r="C15934">
        <v>1920522</v>
      </c>
      <c r="D15934">
        <v>559</v>
      </c>
      <c r="E15934">
        <v>391</v>
      </c>
      <c r="F15934" t="s">
        <v>3036</v>
      </c>
      <c r="G15934" t="s">
        <v>3035</v>
      </c>
      <c r="H15934" t="s">
        <v>3037</v>
      </c>
      <c r="I15934" t="s">
        <v>3037</v>
      </c>
      <c r="J15934" t="s">
        <v>3036</v>
      </c>
      <c r="K15934" t="s">
        <v>3038</v>
      </c>
      <c r="L15934" t="s">
        <v>13766</v>
      </c>
      <c r="M15934" t="s">
        <v>13767</v>
      </c>
      <c r="N15934">
        <v>831903231</v>
      </c>
      <c r="O15934">
        <v>831903231</v>
      </c>
      <c r="P15934" s="1" t="s">
        <v>13740</v>
      </c>
      <c r="Q15934" s="1" t="s">
        <v>13740</v>
      </c>
      <c r="R15934">
        <v>831147</v>
      </c>
      <c r="S15934">
        <v>831147</v>
      </c>
      <c r="T15934" s="2" t="s">
        <v>5754</v>
      </c>
      <c r="U15934" s="2" t="s">
        <v>5754</v>
      </c>
      <c r="V15934" s="2">
        <v>45323</v>
      </c>
      <c r="W15934" s="2">
        <v>45314</v>
      </c>
    </row>
    <row r="15935" spans="1:23" x14ac:dyDescent="0.25">
      <c r="A15935" t="s">
        <v>5755</v>
      </c>
      <c r="B15935">
        <v>2062799</v>
      </c>
      <c r="C15935">
        <v>1921096</v>
      </c>
      <c r="D15935">
        <v>559</v>
      </c>
      <c r="E15935">
        <v>391</v>
      </c>
      <c r="F15935" t="s">
        <v>3036</v>
      </c>
      <c r="G15935" t="s">
        <v>3035</v>
      </c>
      <c r="H15935" t="s">
        <v>3037</v>
      </c>
      <c r="I15935" t="s">
        <v>3037</v>
      </c>
      <c r="J15935" t="s">
        <v>3036</v>
      </c>
      <c r="K15935" t="s">
        <v>3038</v>
      </c>
      <c r="L15935" t="s">
        <v>13766</v>
      </c>
      <c r="M15935" t="s">
        <v>13767</v>
      </c>
      <c r="N15935">
        <v>631703766</v>
      </c>
      <c r="O15935">
        <v>631703766</v>
      </c>
      <c r="P15935" s="1" t="s">
        <v>13740</v>
      </c>
      <c r="Q15935" s="1" t="s">
        <v>13740</v>
      </c>
      <c r="R15935">
        <v>831147</v>
      </c>
      <c r="S15935">
        <v>831147</v>
      </c>
      <c r="T15935" s="2" t="s">
        <v>5756</v>
      </c>
      <c r="U15935" s="2" t="s">
        <v>5756</v>
      </c>
      <c r="V15935" s="2">
        <v>45323</v>
      </c>
      <c r="W15935" s="2">
        <v>45314</v>
      </c>
    </row>
    <row r="15936" spans="1:23" x14ac:dyDescent="0.25">
      <c r="A15936" t="s">
        <v>5757</v>
      </c>
      <c r="B15936">
        <v>2065888</v>
      </c>
      <c r="C15936">
        <v>1922996</v>
      </c>
      <c r="D15936">
        <v>559</v>
      </c>
      <c r="E15936">
        <v>391</v>
      </c>
      <c r="F15936" t="s">
        <v>3036</v>
      </c>
      <c r="G15936" t="s">
        <v>3035</v>
      </c>
      <c r="H15936" t="s">
        <v>3037</v>
      </c>
      <c r="I15936" t="s">
        <v>3037</v>
      </c>
      <c r="J15936" t="s">
        <v>3036</v>
      </c>
      <c r="K15936" t="s">
        <v>3038</v>
      </c>
      <c r="L15936" t="s">
        <v>13766</v>
      </c>
      <c r="M15936" t="s">
        <v>13767</v>
      </c>
      <c r="N15936">
        <v>171364489</v>
      </c>
      <c r="O15936">
        <v>171364489</v>
      </c>
      <c r="P15936" s="1" t="s">
        <v>13751</v>
      </c>
      <c r="Q15936" s="1" t="s">
        <v>13751</v>
      </c>
      <c r="R15936">
        <v>831147</v>
      </c>
      <c r="S15936">
        <v>831147</v>
      </c>
      <c r="T15936" s="2" t="s">
        <v>5758</v>
      </c>
      <c r="U15936" s="2" t="s">
        <v>5758</v>
      </c>
      <c r="V15936" s="2">
        <v>45323</v>
      </c>
      <c r="W15936" s="2">
        <v>45314</v>
      </c>
    </row>
    <row r="15937" spans="1:23" x14ac:dyDescent="0.25">
      <c r="A15937" t="s">
        <v>5759</v>
      </c>
      <c r="B15937">
        <v>2066080</v>
      </c>
      <c r="C15937">
        <v>1923211</v>
      </c>
      <c r="D15937">
        <v>559</v>
      </c>
      <c r="E15937">
        <v>391</v>
      </c>
      <c r="F15937" t="s">
        <v>3036</v>
      </c>
      <c r="G15937" t="s">
        <v>3035</v>
      </c>
      <c r="H15937" t="s">
        <v>3037</v>
      </c>
      <c r="I15937" t="s">
        <v>3037</v>
      </c>
      <c r="J15937" t="s">
        <v>3036</v>
      </c>
      <c r="K15937" t="s">
        <v>3038</v>
      </c>
      <c r="L15937" t="s">
        <v>13766</v>
      </c>
      <c r="M15937" t="s">
        <v>13767</v>
      </c>
      <c r="N15937">
        <v>573267395</v>
      </c>
      <c r="O15937">
        <v>573267395</v>
      </c>
      <c r="P15937" s="1" t="s">
        <v>13752</v>
      </c>
      <c r="Q15937" s="1" t="s">
        <v>13752</v>
      </c>
      <c r="R15937">
        <v>831147</v>
      </c>
      <c r="S15937">
        <v>831147</v>
      </c>
      <c r="T15937" s="2" t="s">
        <v>5760</v>
      </c>
      <c r="U15937" s="2" t="s">
        <v>5760</v>
      </c>
      <c r="V15937" s="2">
        <v>45323</v>
      </c>
      <c r="W15937" s="2">
        <v>45314</v>
      </c>
    </row>
    <row r="15938" spans="1:23" x14ac:dyDescent="0.25">
      <c r="A15938" t="s">
        <v>5761</v>
      </c>
      <c r="B15938">
        <v>2066987</v>
      </c>
      <c r="C15938">
        <v>1924264</v>
      </c>
      <c r="D15938">
        <v>559</v>
      </c>
      <c r="E15938">
        <v>391</v>
      </c>
      <c r="F15938" t="s">
        <v>3036</v>
      </c>
      <c r="G15938" t="s">
        <v>3035</v>
      </c>
      <c r="H15938" t="s">
        <v>3037</v>
      </c>
      <c r="I15938" t="s">
        <v>3037</v>
      </c>
      <c r="J15938" t="s">
        <v>3036</v>
      </c>
      <c r="K15938" t="s">
        <v>3038</v>
      </c>
      <c r="L15938" t="s">
        <v>13766</v>
      </c>
      <c r="M15938" t="s">
        <v>13767</v>
      </c>
      <c r="N15938">
        <v>5010419292</v>
      </c>
      <c r="O15938">
        <v>5010419292</v>
      </c>
      <c r="P15938" s="1" t="s">
        <v>13737</v>
      </c>
      <c r="Q15938" s="1" t="s">
        <v>13737</v>
      </c>
      <c r="R15938">
        <v>831147</v>
      </c>
      <c r="S15938">
        <v>831147</v>
      </c>
      <c r="T15938" s="2" t="s">
        <v>5762</v>
      </c>
      <c r="U15938" s="2" t="s">
        <v>5762</v>
      </c>
      <c r="V15938" s="2">
        <v>45323</v>
      </c>
      <c r="W15938" s="2">
        <v>45314</v>
      </c>
    </row>
    <row r="15939" spans="1:23" x14ac:dyDescent="0.25">
      <c r="A15939" t="s">
        <v>5763</v>
      </c>
      <c r="B15939">
        <v>2068067</v>
      </c>
      <c r="C15939">
        <v>1925503</v>
      </c>
      <c r="D15939">
        <v>559</v>
      </c>
      <c r="E15939">
        <v>391</v>
      </c>
      <c r="F15939" t="s">
        <v>3036</v>
      </c>
      <c r="G15939" t="s">
        <v>3035</v>
      </c>
      <c r="H15939" t="s">
        <v>3037</v>
      </c>
      <c r="I15939" t="s">
        <v>3037</v>
      </c>
      <c r="J15939" t="s">
        <v>3036</v>
      </c>
      <c r="K15939" t="s">
        <v>3038</v>
      </c>
      <c r="L15939" t="s">
        <v>13766</v>
      </c>
      <c r="M15939" t="s">
        <v>13767</v>
      </c>
      <c r="N15939">
        <v>5131484924</v>
      </c>
      <c r="O15939">
        <v>5131484924</v>
      </c>
      <c r="P15939" s="1" t="s">
        <v>13735</v>
      </c>
      <c r="Q15939" s="1" t="s">
        <v>13735</v>
      </c>
      <c r="R15939">
        <v>831147</v>
      </c>
      <c r="S15939">
        <v>831147</v>
      </c>
      <c r="T15939" s="2" t="s">
        <v>5764</v>
      </c>
      <c r="U15939" s="2" t="s">
        <v>5764</v>
      </c>
      <c r="V15939" s="2">
        <v>45323</v>
      </c>
      <c r="W15939" s="2">
        <v>45314</v>
      </c>
    </row>
    <row r="15940" spans="1:23" x14ac:dyDescent="0.25">
      <c r="A15940" t="s">
        <v>5765</v>
      </c>
      <c r="B15940">
        <v>2061896</v>
      </c>
      <c r="C15940">
        <v>1920160</v>
      </c>
      <c r="D15940">
        <v>559</v>
      </c>
      <c r="E15940">
        <v>391</v>
      </c>
      <c r="F15940" t="s">
        <v>3036</v>
      </c>
      <c r="G15940" t="s">
        <v>3035</v>
      </c>
      <c r="H15940" t="s">
        <v>3037</v>
      </c>
      <c r="I15940" t="s">
        <v>3037</v>
      </c>
      <c r="J15940" t="s">
        <v>3036</v>
      </c>
      <c r="K15940" t="s">
        <v>3038</v>
      </c>
      <c r="L15940" t="s">
        <v>13766</v>
      </c>
      <c r="M15940" t="s">
        <v>13767</v>
      </c>
      <c r="N15940">
        <v>631717099</v>
      </c>
      <c r="O15940">
        <v>631717099</v>
      </c>
      <c r="P15940" s="1" t="s">
        <v>13740</v>
      </c>
      <c r="Q15940" s="1" t="s">
        <v>13740</v>
      </c>
      <c r="R15940">
        <v>831147</v>
      </c>
      <c r="S15940">
        <v>831147</v>
      </c>
      <c r="T15940" s="2" t="s">
        <v>5766</v>
      </c>
      <c r="U15940" s="2" t="s">
        <v>5766</v>
      </c>
      <c r="V15940" s="2">
        <v>45323</v>
      </c>
      <c r="W15940" s="2">
        <v>45314</v>
      </c>
    </row>
    <row r="15941" spans="1:23" x14ac:dyDescent="0.25">
      <c r="A15941" t="s">
        <v>5767</v>
      </c>
      <c r="B15941">
        <v>2063049</v>
      </c>
      <c r="C15941">
        <v>1921364</v>
      </c>
      <c r="D15941">
        <v>559</v>
      </c>
      <c r="E15941">
        <v>391</v>
      </c>
      <c r="F15941" t="s">
        <v>3036</v>
      </c>
      <c r="G15941" t="s">
        <v>3035</v>
      </c>
      <c r="H15941" t="s">
        <v>3037</v>
      </c>
      <c r="I15941" t="s">
        <v>3037</v>
      </c>
      <c r="J15941" t="s">
        <v>3036</v>
      </c>
      <c r="K15941" t="s">
        <v>3038</v>
      </c>
      <c r="L15941" t="s">
        <v>13766</v>
      </c>
      <c r="M15941" t="s">
        <v>13767</v>
      </c>
      <c r="N15941">
        <v>642214569</v>
      </c>
      <c r="O15941">
        <v>642214569</v>
      </c>
      <c r="P15941" s="1" t="s">
        <v>13732</v>
      </c>
      <c r="Q15941" s="1" t="s">
        <v>13732</v>
      </c>
      <c r="R15941">
        <v>831147</v>
      </c>
      <c r="S15941">
        <v>831147</v>
      </c>
      <c r="T15941" s="2" t="s">
        <v>5768</v>
      </c>
      <c r="U15941" s="2" t="s">
        <v>5768</v>
      </c>
      <c r="V15941" s="2">
        <v>45323</v>
      </c>
      <c r="W15941" s="2">
        <v>45314</v>
      </c>
    </row>
    <row r="15942" spans="1:23" x14ac:dyDescent="0.25">
      <c r="A15942" t="s">
        <v>5769</v>
      </c>
      <c r="B15942">
        <v>2061129</v>
      </c>
      <c r="C15942">
        <v>1919391</v>
      </c>
      <c r="D15942">
        <v>559</v>
      </c>
      <c r="E15942">
        <v>391</v>
      </c>
      <c r="F15942" t="s">
        <v>3036</v>
      </c>
      <c r="G15942" t="s">
        <v>3035</v>
      </c>
      <c r="H15942" t="s">
        <v>3037</v>
      </c>
      <c r="I15942" t="s">
        <v>3037</v>
      </c>
      <c r="J15942" t="s">
        <v>3036</v>
      </c>
      <c r="K15942" t="s">
        <v>3038</v>
      </c>
      <c r="L15942" t="s">
        <v>13766</v>
      </c>
      <c r="M15942" t="s">
        <v>13767</v>
      </c>
      <c r="N15942">
        <v>491688404</v>
      </c>
      <c r="O15942">
        <v>491688404</v>
      </c>
      <c r="P15942" s="1" t="s">
        <v>13733</v>
      </c>
      <c r="Q15942" s="1" t="s">
        <v>13733</v>
      </c>
      <c r="R15942">
        <v>831147</v>
      </c>
      <c r="S15942">
        <v>831147</v>
      </c>
      <c r="T15942" s="2" t="s">
        <v>5770</v>
      </c>
      <c r="U15942" s="2" t="s">
        <v>5770</v>
      </c>
      <c r="V15942" s="2">
        <v>45323</v>
      </c>
      <c r="W15942" s="2">
        <v>45314</v>
      </c>
    </row>
    <row r="15943" spans="1:23" x14ac:dyDescent="0.25">
      <c r="A15943" t="s">
        <v>5771</v>
      </c>
      <c r="B15943">
        <v>2061176</v>
      </c>
      <c r="C15943">
        <v>1919435</v>
      </c>
      <c r="D15943">
        <v>559</v>
      </c>
      <c r="E15943">
        <v>391</v>
      </c>
      <c r="F15943" t="s">
        <v>3036</v>
      </c>
      <c r="G15943" t="s">
        <v>3035</v>
      </c>
      <c r="H15943" t="s">
        <v>3037</v>
      </c>
      <c r="I15943" t="s">
        <v>3037</v>
      </c>
      <c r="J15943" t="s">
        <v>3036</v>
      </c>
      <c r="K15943" t="s">
        <v>3038</v>
      </c>
      <c r="L15943" t="s">
        <v>13766</v>
      </c>
      <c r="M15943" t="s">
        <v>13767</v>
      </c>
      <c r="N15943">
        <v>491646996</v>
      </c>
      <c r="O15943">
        <v>491646996</v>
      </c>
      <c r="P15943" s="1" t="s">
        <v>13733</v>
      </c>
      <c r="Q15943" s="1" t="s">
        <v>13733</v>
      </c>
      <c r="R15943">
        <v>831147</v>
      </c>
      <c r="S15943">
        <v>831147</v>
      </c>
      <c r="T15943" s="2" t="s">
        <v>5772</v>
      </c>
      <c r="U15943" s="2" t="s">
        <v>5772</v>
      </c>
      <c r="V15943" s="2">
        <v>45323</v>
      </c>
      <c r="W15943" s="2">
        <v>45314</v>
      </c>
    </row>
    <row r="15944" spans="1:23" x14ac:dyDescent="0.25">
      <c r="A15944" t="s">
        <v>5773</v>
      </c>
      <c r="B15944">
        <v>2061724</v>
      </c>
      <c r="C15944">
        <v>1919997</v>
      </c>
      <c r="D15944">
        <v>559</v>
      </c>
      <c r="E15944">
        <v>391</v>
      </c>
      <c r="F15944" t="s">
        <v>3036</v>
      </c>
      <c r="G15944" t="s">
        <v>3035</v>
      </c>
      <c r="H15944" t="s">
        <v>3037</v>
      </c>
      <c r="I15944" t="s">
        <v>3037</v>
      </c>
      <c r="J15944" t="s">
        <v>3036</v>
      </c>
      <c r="K15944" t="s">
        <v>3038</v>
      </c>
      <c r="L15944" t="s">
        <v>13766</v>
      </c>
      <c r="M15944" t="s">
        <v>13767</v>
      </c>
      <c r="N15944">
        <v>631715455</v>
      </c>
      <c r="O15944">
        <v>631715455</v>
      </c>
      <c r="P15944" s="1" t="s">
        <v>13740</v>
      </c>
      <c r="Q15944" s="1" t="s">
        <v>13740</v>
      </c>
      <c r="R15944">
        <v>831147</v>
      </c>
      <c r="S15944">
        <v>831147</v>
      </c>
      <c r="T15944" s="2" t="s">
        <v>5774</v>
      </c>
      <c r="U15944" s="2" t="s">
        <v>5774</v>
      </c>
      <c r="V15944" s="2">
        <v>45323</v>
      </c>
      <c r="W15944" s="2">
        <v>45314</v>
      </c>
    </row>
    <row r="15945" spans="1:23" x14ac:dyDescent="0.25">
      <c r="A15945" t="s">
        <v>5775</v>
      </c>
      <c r="B15945">
        <v>2066415</v>
      </c>
      <c r="C15945">
        <v>1923604</v>
      </c>
      <c r="D15945">
        <v>559</v>
      </c>
      <c r="E15945">
        <v>391</v>
      </c>
      <c r="F15945" t="s">
        <v>3036</v>
      </c>
      <c r="G15945" t="s">
        <v>3035</v>
      </c>
      <c r="H15945" t="s">
        <v>3037</v>
      </c>
      <c r="I15945" t="s">
        <v>3037</v>
      </c>
      <c r="J15945" t="s">
        <v>3036</v>
      </c>
      <c r="K15945" t="s">
        <v>3038</v>
      </c>
      <c r="L15945" t="s">
        <v>13766</v>
      </c>
      <c r="M15945" t="s">
        <v>13767</v>
      </c>
      <c r="N15945">
        <v>5002184504</v>
      </c>
      <c r="O15945">
        <v>5002184504</v>
      </c>
      <c r="P15945" s="1" t="s">
        <v>13743</v>
      </c>
      <c r="Q15945" s="1" t="s">
        <v>13743</v>
      </c>
      <c r="R15945">
        <v>831147</v>
      </c>
      <c r="S15945">
        <v>831147</v>
      </c>
      <c r="T15945" s="2" t="s">
        <v>5776</v>
      </c>
      <c r="U15945" s="2" t="s">
        <v>5776</v>
      </c>
      <c r="V15945" s="2">
        <v>45323</v>
      </c>
      <c r="W15945" s="2">
        <v>45314</v>
      </c>
    </row>
    <row r="15946" spans="1:23" x14ac:dyDescent="0.25">
      <c r="A15946" t="s">
        <v>5777</v>
      </c>
      <c r="B15946">
        <v>2063457</v>
      </c>
      <c r="C15946">
        <v>1921692</v>
      </c>
      <c r="D15946">
        <v>559</v>
      </c>
      <c r="E15946">
        <v>391</v>
      </c>
      <c r="F15946" t="s">
        <v>3036</v>
      </c>
      <c r="G15946" t="s">
        <v>3035</v>
      </c>
      <c r="H15946" t="s">
        <v>3037</v>
      </c>
      <c r="I15946" t="s">
        <v>3037</v>
      </c>
      <c r="J15946" t="s">
        <v>3036</v>
      </c>
      <c r="K15946" t="s">
        <v>3038</v>
      </c>
      <c r="L15946" t="s">
        <v>13766</v>
      </c>
      <c r="M15946" t="s">
        <v>13767</v>
      </c>
      <c r="N15946">
        <v>243164494</v>
      </c>
      <c r="O15946">
        <v>243164494</v>
      </c>
      <c r="P15946" s="1" t="s">
        <v>13732</v>
      </c>
      <c r="Q15946" s="1" t="s">
        <v>13732</v>
      </c>
      <c r="R15946">
        <v>831147</v>
      </c>
      <c r="S15946">
        <v>831147</v>
      </c>
      <c r="T15946" s="2" t="s">
        <v>5778</v>
      </c>
      <c r="U15946" s="2" t="s">
        <v>5778</v>
      </c>
      <c r="V15946" s="2">
        <v>45323</v>
      </c>
      <c r="W15946" s="2">
        <v>45314</v>
      </c>
    </row>
    <row r="15947" spans="1:23" x14ac:dyDescent="0.25">
      <c r="A15947" t="s">
        <v>5779</v>
      </c>
      <c r="B15947">
        <v>2068364</v>
      </c>
      <c r="C15947">
        <v>1947343</v>
      </c>
      <c r="D15947">
        <v>559</v>
      </c>
      <c r="E15947">
        <v>391</v>
      </c>
      <c r="F15947" t="s">
        <v>3036</v>
      </c>
      <c r="G15947" t="s">
        <v>3035</v>
      </c>
      <c r="H15947" t="s">
        <v>3037</v>
      </c>
      <c r="I15947" t="s">
        <v>3037</v>
      </c>
      <c r="J15947" t="s">
        <v>3036</v>
      </c>
      <c r="K15947" t="s">
        <v>3038</v>
      </c>
      <c r="L15947" t="s">
        <v>13766</v>
      </c>
      <c r="M15947" t="s">
        <v>13767</v>
      </c>
      <c r="N15947">
        <v>5131484830</v>
      </c>
      <c r="O15947">
        <v>5131484830</v>
      </c>
      <c r="P15947" s="1" t="s">
        <v>13735</v>
      </c>
      <c r="Q15947" s="1" t="s">
        <v>13735</v>
      </c>
      <c r="R15947">
        <v>831147</v>
      </c>
      <c r="S15947">
        <v>831147</v>
      </c>
      <c r="T15947" s="2" t="s">
        <v>5780</v>
      </c>
      <c r="U15947" s="2" t="s">
        <v>5780</v>
      </c>
      <c r="V15947" s="2">
        <v>45323</v>
      </c>
      <c r="W15947" s="2">
        <v>45314</v>
      </c>
    </row>
    <row r="15948" spans="1:23" x14ac:dyDescent="0.25">
      <c r="A15948" t="s">
        <v>5781</v>
      </c>
      <c r="B15948">
        <v>2066884</v>
      </c>
      <c r="C15948">
        <v>1924153</v>
      </c>
      <c r="D15948">
        <v>559</v>
      </c>
      <c r="E15948">
        <v>391</v>
      </c>
      <c r="F15948" t="s">
        <v>3036</v>
      </c>
      <c r="G15948" t="s">
        <v>3035</v>
      </c>
      <c r="H15948" t="s">
        <v>3037</v>
      </c>
      <c r="I15948" t="s">
        <v>3037</v>
      </c>
      <c r="J15948" t="s">
        <v>3036</v>
      </c>
      <c r="K15948" t="s">
        <v>3038</v>
      </c>
      <c r="L15948" t="s">
        <v>13766</v>
      </c>
      <c r="M15948" t="s">
        <v>13767</v>
      </c>
      <c r="N15948">
        <v>784932683</v>
      </c>
      <c r="O15948">
        <v>784932683</v>
      </c>
      <c r="P15948" s="1" t="s">
        <v>13734</v>
      </c>
      <c r="Q15948" s="1" t="s">
        <v>13734</v>
      </c>
      <c r="R15948">
        <v>831147</v>
      </c>
      <c r="S15948">
        <v>831147</v>
      </c>
      <c r="T15948" s="2" t="s">
        <v>5782</v>
      </c>
      <c r="U15948" s="2" t="s">
        <v>5782</v>
      </c>
      <c r="V15948" s="2">
        <v>45323</v>
      </c>
      <c r="W15948" s="2">
        <v>45314</v>
      </c>
    </row>
    <row r="15949" spans="1:23" x14ac:dyDescent="0.25">
      <c r="A15949" t="s">
        <v>5783</v>
      </c>
      <c r="B15949">
        <v>2062609</v>
      </c>
      <c r="C15949">
        <v>1920881</v>
      </c>
      <c r="D15949">
        <v>559</v>
      </c>
      <c r="E15949">
        <v>391</v>
      </c>
      <c r="F15949" t="s">
        <v>3036</v>
      </c>
      <c r="G15949" t="s">
        <v>3035</v>
      </c>
      <c r="H15949" t="s">
        <v>3037</v>
      </c>
      <c r="I15949" t="s">
        <v>3037</v>
      </c>
      <c r="J15949" t="s">
        <v>3036</v>
      </c>
      <c r="K15949" t="s">
        <v>3038</v>
      </c>
      <c r="L15949" t="s">
        <v>13766</v>
      </c>
      <c r="M15949" t="s">
        <v>13767</v>
      </c>
      <c r="N15949">
        <v>631704754</v>
      </c>
      <c r="O15949">
        <v>631704754</v>
      </c>
      <c r="P15949" s="1" t="s">
        <v>13740</v>
      </c>
      <c r="Q15949" s="1" t="s">
        <v>13740</v>
      </c>
      <c r="R15949">
        <v>831147</v>
      </c>
      <c r="S15949">
        <v>831147</v>
      </c>
      <c r="T15949" s="2" t="s">
        <v>5784</v>
      </c>
      <c r="U15949" s="2" t="s">
        <v>5784</v>
      </c>
      <c r="V15949" s="2">
        <v>45323</v>
      </c>
      <c r="W15949" s="2">
        <v>45314</v>
      </c>
    </row>
    <row r="15950" spans="1:23" x14ac:dyDescent="0.25">
      <c r="A15950" t="s">
        <v>5785</v>
      </c>
      <c r="B15950">
        <v>2067825</v>
      </c>
      <c r="C15950">
        <v>1925204</v>
      </c>
      <c r="D15950">
        <v>559</v>
      </c>
      <c r="E15950">
        <v>391</v>
      </c>
      <c r="F15950" t="s">
        <v>3036</v>
      </c>
      <c r="G15950" t="s">
        <v>3035</v>
      </c>
      <c r="H15950" t="s">
        <v>3037</v>
      </c>
      <c r="I15950" t="s">
        <v>3037</v>
      </c>
      <c r="J15950" t="s">
        <v>3036</v>
      </c>
      <c r="K15950" t="s">
        <v>3038</v>
      </c>
      <c r="L15950" t="s">
        <v>13766</v>
      </c>
      <c r="M15950" t="s">
        <v>13767</v>
      </c>
      <c r="N15950">
        <v>5011510842</v>
      </c>
      <c r="O15950">
        <v>5011510842</v>
      </c>
      <c r="P15950" s="1" t="s">
        <v>13745</v>
      </c>
      <c r="Q15950" s="1" t="s">
        <v>13745</v>
      </c>
      <c r="R15950">
        <v>831147</v>
      </c>
      <c r="S15950">
        <v>831147</v>
      </c>
      <c r="T15950" s="2" t="s">
        <v>5786</v>
      </c>
      <c r="U15950" s="2" t="s">
        <v>5786</v>
      </c>
      <c r="V15950" s="2">
        <v>45323</v>
      </c>
      <c r="W15950" s="2">
        <v>45314</v>
      </c>
    </row>
    <row r="15951" spans="1:23" x14ac:dyDescent="0.25">
      <c r="A15951" t="s">
        <v>5787</v>
      </c>
      <c r="B15951">
        <v>2068199</v>
      </c>
      <c r="C15951">
        <v>1925648</v>
      </c>
      <c r="D15951">
        <v>559</v>
      </c>
      <c r="E15951">
        <v>391</v>
      </c>
      <c r="F15951" t="s">
        <v>3036</v>
      </c>
      <c r="G15951" t="s">
        <v>3035</v>
      </c>
      <c r="H15951" t="s">
        <v>3037</v>
      </c>
      <c r="I15951" t="s">
        <v>3037</v>
      </c>
      <c r="J15951" t="s">
        <v>3036</v>
      </c>
      <c r="K15951" t="s">
        <v>3038</v>
      </c>
      <c r="L15951" t="s">
        <v>13766</v>
      </c>
      <c r="M15951" t="s">
        <v>13767</v>
      </c>
      <c r="N15951">
        <v>5011181287</v>
      </c>
      <c r="O15951">
        <v>5011181287</v>
      </c>
      <c r="P15951" s="1" t="s">
        <v>13745</v>
      </c>
      <c r="Q15951" s="1" t="s">
        <v>13745</v>
      </c>
      <c r="R15951">
        <v>831147</v>
      </c>
      <c r="S15951">
        <v>831147</v>
      </c>
      <c r="T15951" s="2" t="s">
        <v>5788</v>
      </c>
      <c r="U15951" s="2" t="s">
        <v>5788</v>
      </c>
      <c r="V15951" s="2">
        <v>45323</v>
      </c>
      <c r="W15951" s="2">
        <v>45314</v>
      </c>
    </row>
    <row r="15952" spans="1:23" x14ac:dyDescent="0.25">
      <c r="A15952" t="s">
        <v>5789</v>
      </c>
      <c r="B15952">
        <v>2067523</v>
      </c>
      <c r="C15952">
        <v>1924862</v>
      </c>
      <c r="D15952">
        <v>559</v>
      </c>
      <c r="E15952">
        <v>391</v>
      </c>
      <c r="F15952" t="s">
        <v>3036</v>
      </c>
      <c r="G15952" t="s">
        <v>3035</v>
      </c>
      <c r="H15952" t="s">
        <v>3037</v>
      </c>
      <c r="I15952" t="s">
        <v>3037</v>
      </c>
      <c r="J15952" t="s">
        <v>3036</v>
      </c>
      <c r="K15952" t="s">
        <v>3038</v>
      </c>
      <c r="L15952" t="s">
        <v>13766</v>
      </c>
      <c r="M15952" t="s">
        <v>13767</v>
      </c>
      <c r="N15952">
        <v>5011510012</v>
      </c>
      <c r="O15952">
        <v>5011510012</v>
      </c>
      <c r="P15952" s="1" t="s">
        <v>13745</v>
      </c>
      <c r="Q15952" s="1" t="s">
        <v>13745</v>
      </c>
      <c r="R15952">
        <v>831147</v>
      </c>
      <c r="S15952">
        <v>831147</v>
      </c>
      <c r="T15952" s="2" t="s">
        <v>5790</v>
      </c>
      <c r="U15952" s="2" t="s">
        <v>5790</v>
      </c>
      <c r="V15952" s="2">
        <v>45323</v>
      </c>
      <c r="W15952" s="2">
        <v>45314</v>
      </c>
    </row>
    <row r="15953" spans="1:23" x14ac:dyDescent="0.25">
      <c r="A15953" t="s">
        <v>5791</v>
      </c>
      <c r="B15953">
        <v>2067597</v>
      </c>
      <c r="C15953">
        <v>1924946</v>
      </c>
      <c r="D15953">
        <v>559</v>
      </c>
      <c r="E15953">
        <v>391</v>
      </c>
      <c r="F15953" t="s">
        <v>3036</v>
      </c>
      <c r="G15953" t="s">
        <v>3035</v>
      </c>
      <c r="H15953" t="s">
        <v>3037</v>
      </c>
      <c r="I15953" t="s">
        <v>3037</v>
      </c>
      <c r="J15953" t="s">
        <v>3036</v>
      </c>
      <c r="K15953" t="s">
        <v>3038</v>
      </c>
      <c r="L15953" t="s">
        <v>13766</v>
      </c>
      <c r="M15953" t="s">
        <v>13767</v>
      </c>
      <c r="N15953">
        <v>5116063470</v>
      </c>
      <c r="O15953">
        <v>5116063470</v>
      </c>
      <c r="P15953" s="1" t="s">
        <v>13742</v>
      </c>
      <c r="Q15953" s="1" t="s">
        <v>13742</v>
      </c>
      <c r="R15953">
        <v>831147</v>
      </c>
      <c r="S15953">
        <v>831147</v>
      </c>
      <c r="T15953" s="2" t="s">
        <v>5792</v>
      </c>
      <c r="U15953" s="2" t="s">
        <v>5792</v>
      </c>
      <c r="V15953" s="2">
        <v>45323</v>
      </c>
      <c r="W15953" s="2">
        <v>45314</v>
      </c>
    </row>
    <row r="15954" spans="1:23" x14ac:dyDescent="0.25">
      <c r="A15954" t="s">
        <v>5793</v>
      </c>
      <c r="B15954">
        <v>2068642</v>
      </c>
      <c r="C15954">
        <v>2018475</v>
      </c>
      <c r="D15954">
        <v>559</v>
      </c>
      <c r="E15954">
        <v>391</v>
      </c>
      <c r="F15954" t="s">
        <v>3036</v>
      </c>
      <c r="G15954" t="s">
        <v>3035</v>
      </c>
      <c r="H15954" t="s">
        <v>3037</v>
      </c>
      <c r="I15954" t="s">
        <v>3037</v>
      </c>
      <c r="J15954" t="s">
        <v>3036</v>
      </c>
      <c r="K15954" t="s">
        <v>3038</v>
      </c>
      <c r="L15954" t="s">
        <v>13766</v>
      </c>
      <c r="M15954" t="s">
        <v>13767</v>
      </c>
      <c r="N15954">
        <v>5131484837</v>
      </c>
      <c r="O15954">
        <v>5131484837</v>
      </c>
      <c r="P15954" s="1" t="s">
        <v>13735</v>
      </c>
      <c r="Q15954" s="1" t="s">
        <v>13735</v>
      </c>
      <c r="R15954">
        <v>831147</v>
      </c>
      <c r="S15954">
        <v>831147</v>
      </c>
      <c r="T15954" s="2" t="s">
        <v>5794</v>
      </c>
      <c r="U15954" s="2" t="s">
        <v>5794</v>
      </c>
      <c r="V15954" s="2">
        <v>45323</v>
      </c>
      <c r="W15954" s="2">
        <v>45314</v>
      </c>
    </row>
    <row r="15955" spans="1:23" x14ac:dyDescent="0.25">
      <c r="A15955" t="s">
        <v>5795</v>
      </c>
      <c r="B15955">
        <v>2068404</v>
      </c>
      <c r="C15955">
        <v>1954825</v>
      </c>
      <c r="D15955">
        <v>559</v>
      </c>
      <c r="E15955">
        <v>391</v>
      </c>
      <c r="F15955" t="s">
        <v>3036</v>
      </c>
      <c r="G15955" t="s">
        <v>3035</v>
      </c>
      <c r="H15955" t="s">
        <v>3037</v>
      </c>
      <c r="I15955" t="s">
        <v>3037</v>
      </c>
      <c r="J15955" t="s">
        <v>3036</v>
      </c>
      <c r="K15955" t="s">
        <v>3038</v>
      </c>
      <c r="L15955" t="s">
        <v>13766</v>
      </c>
      <c r="M15955" t="s">
        <v>13767</v>
      </c>
      <c r="N15955">
        <v>5131484476</v>
      </c>
      <c r="O15955">
        <v>5131484476</v>
      </c>
      <c r="P15955" s="1" t="s">
        <v>13735</v>
      </c>
      <c r="Q15955" s="1" t="s">
        <v>13735</v>
      </c>
      <c r="R15955">
        <v>831147</v>
      </c>
      <c r="S15955">
        <v>831147</v>
      </c>
      <c r="T15955" s="2" t="s">
        <v>5796</v>
      </c>
      <c r="U15955" s="2" t="s">
        <v>5796</v>
      </c>
      <c r="V15955" s="2">
        <v>45323</v>
      </c>
      <c r="W15955" s="2">
        <v>45314</v>
      </c>
    </row>
    <row r="15956" spans="1:23" x14ac:dyDescent="0.25">
      <c r="A15956" t="s">
        <v>5797</v>
      </c>
      <c r="B15956">
        <v>2066533</v>
      </c>
      <c r="C15956">
        <v>1923752</v>
      </c>
      <c r="D15956">
        <v>559</v>
      </c>
      <c r="E15956">
        <v>391</v>
      </c>
      <c r="F15956" t="s">
        <v>3036</v>
      </c>
      <c r="G15956" t="s">
        <v>3035</v>
      </c>
      <c r="H15956" t="s">
        <v>3037</v>
      </c>
      <c r="I15956" t="s">
        <v>3037</v>
      </c>
      <c r="J15956" t="s">
        <v>3036</v>
      </c>
      <c r="K15956" t="s">
        <v>3038</v>
      </c>
      <c r="L15956" t="s">
        <v>13766</v>
      </c>
      <c r="M15956" t="s">
        <v>13767</v>
      </c>
      <c r="N15956">
        <v>5010361378</v>
      </c>
      <c r="O15956">
        <v>5010361378</v>
      </c>
      <c r="P15956" s="1" t="s">
        <v>13737</v>
      </c>
      <c r="Q15956" s="1" t="s">
        <v>13737</v>
      </c>
      <c r="R15956">
        <v>831147</v>
      </c>
      <c r="S15956">
        <v>831147</v>
      </c>
      <c r="T15956" s="2" t="s">
        <v>5798</v>
      </c>
      <c r="U15956" s="2" t="s">
        <v>5798</v>
      </c>
      <c r="V15956" s="2">
        <v>45323</v>
      </c>
      <c r="W15956" s="2">
        <v>45314</v>
      </c>
    </row>
    <row r="15957" spans="1:23" x14ac:dyDescent="0.25">
      <c r="A15957" t="s">
        <v>5799</v>
      </c>
      <c r="B15957">
        <v>2067843</v>
      </c>
      <c r="C15957">
        <v>1925230</v>
      </c>
      <c r="D15957">
        <v>559</v>
      </c>
      <c r="E15957">
        <v>391</v>
      </c>
      <c r="F15957" t="s">
        <v>3036</v>
      </c>
      <c r="G15957" t="s">
        <v>3035</v>
      </c>
      <c r="H15957" t="s">
        <v>3037</v>
      </c>
      <c r="I15957" t="s">
        <v>3037</v>
      </c>
      <c r="J15957" t="s">
        <v>3036</v>
      </c>
      <c r="K15957" t="s">
        <v>3038</v>
      </c>
      <c r="L15957" t="s">
        <v>13766</v>
      </c>
      <c r="M15957" t="s">
        <v>13767</v>
      </c>
      <c r="N15957">
        <v>5011510865</v>
      </c>
      <c r="O15957">
        <v>5011510865</v>
      </c>
      <c r="P15957" s="1" t="s">
        <v>13745</v>
      </c>
      <c r="Q15957" s="1" t="s">
        <v>13745</v>
      </c>
      <c r="R15957">
        <v>831147</v>
      </c>
      <c r="S15957">
        <v>831147</v>
      </c>
      <c r="T15957" s="2" t="s">
        <v>5800</v>
      </c>
      <c r="U15957" s="2" t="s">
        <v>5800</v>
      </c>
      <c r="V15957" s="2">
        <v>45323</v>
      </c>
      <c r="W15957" s="2">
        <v>45314</v>
      </c>
    </row>
    <row r="15958" spans="1:23" x14ac:dyDescent="0.25">
      <c r="A15958" t="s">
        <v>5801</v>
      </c>
      <c r="B15958">
        <v>2063735</v>
      </c>
      <c r="C15958">
        <v>1922038</v>
      </c>
      <c r="D15958">
        <v>559</v>
      </c>
      <c r="E15958">
        <v>391</v>
      </c>
      <c r="F15958" t="s">
        <v>3036</v>
      </c>
      <c r="G15958" t="s">
        <v>3035</v>
      </c>
      <c r="H15958" t="s">
        <v>3037</v>
      </c>
      <c r="I15958" t="s">
        <v>3037</v>
      </c>
      <c r="J15958" t="s">
        <v>3036</v>
      </c>
      <c r="K15958" t="s">
        <v>3038</v>
      </c>
      <c r="L15958" t="s">
        <v>13766</v>
      </c>
      <c r="M15958" t="s">
        <v>13767</v>
      </c>
      <c r="N15958">
        <v>642203458</v>
      </c>
      <c r="O15958">
        <v>642203458</v>
      </c>
      <c r="P15958" s="1" t="s">
        <v>13732</v>
      </c>
      <c r="Q15958" s="1" t="s">
        <v>13732</v>
      </c>
      <c r="R15958">
        <v>831147</v>
      </c>
      <c r="S15958">
        <v>831147</v>
      </c>
      <c r="T15958" s="2" t="s">
        <v>5802</v>
      </c>
      <c r="U15958" s="2" t="s">
        <v>5802</v>
      </c>
      <c r="V15958" s="2">
        <v>45323</v>
      </c>
      <c r="W15958" s="2">
        <v>45314</v>
      </c>
    </row>
    <row r="15959" spans="1:23" x14ac:dyDescent="0.25">
      <c r="A15959" t="s">
        <v>5803</v>
      </c>
      <c r="B15959">
        <v>2067214</v>
      </c>
      <c r="C15959">
        <v>1924509</v>
      </c>
      <c r="D15959">
        <v>559</v>
      </c>
      <c r="E15959">
        <v>391</v>
      </c>
      <c r="F15959" t="s">
        <v>3036</v>
      </c>
      <c r="G15959" t="s">
        <v>3035</v>
      </c>
      <c r="H15959" t="s">
        <v>3037</v>
      </c>
      <c r="I15959" t="s">
        <v>3037</v>
      </c>
      <c r="J15959" t="s">
        <v>3036</v>
      </c>
      <c r="K15959" t="s">
        <v>3038</v>
      </c>
      <c r="L15959" t="s">
        <v>13766</v>
      </c>
      <c r="M15959" t="s">
        <v>13767</v>
      </c>
      <c r="N15959">
        <v>5011182743</v>
      </c>
      <c r="O15959">
        <v>5011182743</v>
      </c>
      <c r="P15959" s="1" t="s">
        <v>13745</v>
      </c>
      <c r="Q15959" s="1" t="s">
        <v>13745</v>
      </c>
      <c r="R15959">
        <v>831147</v>
      </c>
      <c r="S15959">
        <v>831147</v>
      </c>
      <c r="T15959" s="2" t="s">
        <v>5804</v>
      </c>
      <c r="U15959" s="2" t="s">
        <v>5804</v>
      </c>
      <c r="V15959" s="2">
        <v>45323</v>
      </c>
      <c r="W15959" s="2">
        <v>45314</v>
      </c>
    </row>
    <row r="15960" spans="1:23" x14ac:dyDescent="0.25">
      <c r="A15960" t="s">
        <v>5805</v>
      </c>
      <c r="B15960">
        <v>2065678</v>
      </c>
      <c r="C15960">
        <v>1922764</v>
      </c>
      <c r="D15960">
        <v>559</v>
      </c>
      <c r="E15960">
        <v>391</v>
      </c>
      <c r="F15960" t="s">
        <v>3036</v>
      </c>
      <c r="G15960" t="s">
        <v>3035</v>
      </c>
      <c r="H15960" t="s">
        <v>3037</v>
      </c>
      <c r="I15960" t="s">
        <v>3037</v>
      </c>
      <c r="J15960" t="s">
        <v>3036</v>
      </c>
      <c r="K15960" t="s">
        <v>3038</v>
      </c>
      <c r="L15960" t="s">
        <v>13766</v>
      </c>
      <c r="M15960" t="s">
        <v>13767</v>
      </c>
      <c r="N15960">
        <v>174097202</v>
      </c>
      <c r="O15960">
        <v>174097202</v>
      </c>
      <c r="P15960" s="1" t="s">
        <v>13728</v>
      </c>
      <c r="Q15960" s="1" t="s">
        <v>13728</v>
      </c>
      <c r="R15960">
        <v>831147</v>
      </c>
      <c r="S15960">
        <v>831147</v>
      </c>
      <c r="T15960" s="2" t="s">
        <v>5806</v>
      </c>
      <c r="U15960" s="2" t="s">
        <v>5806</v>
      </c>
      <c r="V15960" s="2">
        <v>45323</v>
      </c>
      <c r="W15960" s="2">
        <v>45314</v>
      </c>
    </row>
    <row r="15961" spans="1:23" x14ac:dyDescent="0.25">
      <c r="A15961" t="s">
        <v>5807</v>
      </c>
      <c r="B15961">
        <v>2062831</v>
      </c>
      <c r="C15961">
        <v>1921136</v>
      </c>
      <c r="D15961">
        <v>559</v>
      </c>
      <c r="E15961">
        <v>391</v>
      </c>
      <c r="F15961" t="s">
        <v>3036</v>
      </c>
      <c r="G15961" t="s">
        <v>3035</v>
      </c>
      <c r="H15961" t="s">
        <v>3037</v>
      </c>
      <c r="I15961" t="s">
        <v>3037</v>
      </c>
      <c r="J15961" t="s">
        <v>3036</v>
      </c>
      <c r="K15961" t="s">
        <v>3038</v>
      </c>
      <c r="L15961" t="s">
        <v>13766</v>
      </c>
      <c r="M15961" t="s">
        <v>13767</v>
      </c>
      <c r="N15961">
        <v>631688672</v>
      </c>
      <c r="O15961">
        <v>631688672</v>
      </c>
      <c r="P15961" s="1" t="s">
        <v>13740</v>
      </c>
      <c r="Q15961" s="1" t="s">
        <v>13740</v>
      </c>
      <c r="R15961">
        <v>831147</v>
      </c>
      <c r="S15961">
        <v>831147</v>
      </c>
      <c r="T15961" s="2" t="s">
        <v>5808</v>
      </c>
      <c r="U15961" s="2" t="s">
        <v>5808</v>
      </c>
      <c r="V15961" s="2">
        <v>45323</v>
      </c>
      <c r="W15961" s="2">
        <v>45314</v>
      </c>
    </row>
    <row r="15962" spans="1:23" x14ac:dyDescent="0.25">
      <c r="A15962" t="s">
        <v>5809</v>
      </c>
      <c r="B15962">
        <v>2065562</v>
      </c>
      <c r="C15962">
        <v>1922607</v>
      </c>
      <c r="D15962">
        <v>559</v>
      </c>
      <c r="E15962">
        <v>391</v>
      </c>
      <c r="F15962" t="s">
        <v>3036</v>
      </c>
      <c r="G15962" t="s">
        <v>3035</v>
      </c>
      <c r="H15962" t="s">
        <v>3037</v>
      </c>
      <c r="I15962" t="s">
        <v>3037</v>
      </c>
      <c r="J15962" t="s">
        <v>3036</v>
      </c>
      <c r="K15962" t="s">
        <v>3038</v>
      </c>
      <c r="L15962" t="s">
        <v>13766</v>
      </c>
      <c r="M15962" t="s">
        <v>13767</v>
      </c>
      <c r="N15962">
        <v>174095145</v>
      </c>
      <c r="O15962">
        <v>174095145</v>
      </c>
      <c r="P15962" s="1" t="s">
        <v>13728</v>
      </c>
      <c r="Q15962" s="1" t="s">
        <v>13728</v>
      </c>
      <c r="R15962">
        <v>831147</v>
      </c>
      <c r="S15962">
        <v>831147</v>
      </c>
      <c r="T15962" s="2" t="s">
        <v>5810</v>
      </c>
      <c r="U15962" s="2" t="s">
        <v>5810</v>
      </c>
      <c r="V15962" s="2">
        <v>45323</v>
      </c>
      <c r="W15962" s="2">
        <v>45314</v>
      </c>
    </row>
    <row r="15963" spans="1:23" x14ac:dyDescent="0.25">
      <c r="A15963" t="s">
        <v>5811</v>
      </c>
      <c r="B15963">
        <v>2062053</v>
      </c>
      <c r="C15963">
        <v>1920310</v>
      </c>
      <c r="D15963">
        <v>559</v>
      </c>
      <c r="E15963">
        <v>391</v>
      </c>
      <c r="F15963" t="s">
        <v>3036</v>
      </c>
      <c r="G15963" t="s">
        <v>3035</v>
      </c>
      <c r="H15963" t="s">
        <v>3037</v>
      </c>
      <c r="I15963" t="s">
        <v>3037</v>
      </c>
      <c r="J15963" t="s">
        <v>3036</v>
      </c>
      <c r="K15963" t="s">
        <v>3038</v>
      </c>
      <c r="L15963" t="s">
        <v>13766</v>
      </c>
      <c r="M15963" t="s">
        <v>13767</v>
      </c>
      <c r="N15963">
        <v>491647668</v>
      </c>
      <c r="O15963">
        <v>491647668</v>
      </c>
      <c r="P15963" s="1" t="s">
        <v>13733</v>
      </c>
      <c r="Q15963" s="1" t="s">
        <v>13733</v>
      </c>
      <c r="R15963">
        <v>831147</v>
      </c>
      <c r="S15963">
        <v>831147</v>
      </c>
      <c r="T15963" s="2" t="s">
        <v>5812</v>
      </c>
      <c r="U15963" s="2" t="s">
        <v>5812</v>
      </c>
      <c r="V15963" s="2">
        <v>45323</v>
      </c>
      <c r="W15963" s="2">
        <v>45314</v>
      </c>
    </row>
    <row r="15964" spans="1:23" x14ac:dyDescent="0.25">
      <c r="A15964" t="s">
        <v>5813</v>
      </c>
      <c r="B15964">
        <v>2063112</v>
      </c>
      <c r="C15964">
        <v>1921422</v>
      </c>
      <c r="D15964">
        <v>559</v>
      </c>
      <c r="E15964">
        <v>391</v>
      </c>
      <c r="F15964" t="s">
        <v>3036</v>
      </c>
      <c r="G15964" t="s">
        <v>3035</v>
      </c>
      <c r="H15964" t="s">
        <v>3037</v>
      </c>
      <c r="I15964" t="s">
        <v>3037</v>
      </c>
      <c r="J15964" t="s">
        <v>3036</v>
      </c>
      <c r="K15964" t="s">
        <v>3038</v>
      </c>
      <c r="L15964" t="s">
        <v>13766</v>
      </c>
      <c r="M15964" t="s">
        <v>13767</v>
      </c>
      <c r="N15964">
        <v>243162944</v>
      </c>
      <c r="O15964">
        <v>243162944</v>
      </c>
      <c r="P15964" s="1" t="s">
        <v>13732</v>
      </c>
      <c r="Q15964" s="1" t="s">
        <v>13732</v>
      </c>
      <c r="R15964">
        <v>831147</v>
      </c>
      <c r="S15964">
        <v>831147</v>
      </c>
      <c r="T15964" s="2" t="s">
        <v>5814</v>
      </c>
      <c r="U15964" s="2" t="s">
        <v>5814</v>
      </c>
      <c r="V15964" s="2">
        <v>45323</v>
      </c>
      <c r="W15964" s="2">
        <v>45314</v>
      </c>
    </row>
    <row r="15965" spans="1:23" x14ac:dyDescent="0.25">
      <c r="A15965" t="s">
        <v>5815</v>
      </c>
      <c r="B15965">
        <v>2066412</v>
      </c>
      <c r="C15965">
        <v>1923601</v>
      </c>
      <c r="D15965">
        <v>559</v>
      </c>
      <c r="E15965">
        <v>391</v>
      </c>
      <c r="F15965" t="s">
        <v>3036</v>
      </c>
      <c r="G15965" t="s">
        <v>3035</v>
      </c>
      <c r="H15965" t="s">
        <v>3037</v>
      </c>
      <c r="I15965" t="s">
        <v>3037</v>
      </c>
      <c r="J15965" t="s">
        <v>3036</v>
      </c>
      <c r="K15965" t="s">
        <v>3038</v>
      </c>
      <c r="L15965" t="s">
        <v>13766</v>
      </c>
      <c r="M15965" t="s">
        <v>13767</v>
      </c>
      <c r="N15965">
        <v>175386530</v>
      </c>
      <c r="O15965">
        <v>175386530</v>
      </c>
      <c r="P15965" s="1" t="s">
        <v>13749</v>
      </c>
      <c r="Q15965" s="1" t="s">
        <v>13749</v>
      </c>
      <c r="R15965">
        <v>831147</v>
      </c>
      <c r="S15965">
        <v>831147</v>
      </c>
      <c r="T15965" s="2" t="s">
        <v>5816</v>
      </c>
      <c r="U15965" s="2" t="s">
        <v>5816</v>
      </c>
      <c r="V15965" s="2">
        <v>45323</v>
      </c>
      <c r="W15965" s="2">
        <v>45314</v>
      </c>
    </row>
    <row r="15966" spans="1:23" x14ac:dyDescent="0.25">
      <c r="A15966" t="s">
        <v>5817</v>
      </c>
      <c r="B15966">
        <v>2063122</v>
      </c>
      <c r="C15966">
        <v>1921431</v>
      </c>
      <c r="D15966">
        <v>559</v>
      </c>
      <c r="E15966">
        <v>391</v>
      </c>
      <c r="F15966" t="s">
        <v>3036</v>
      </c>
      <c r="G15966" t="s">
        <v>3035</v>
      </c>
      <c r="H15966" t="s">
        <v>3037</v>
      </c>
      <c r="I15966" t="s">
        <v>3037</v>
      </c>
      <c r="J15966" t="s">
        <v>3036</v>
      </c>
      <c r="K15966" t="s">
        <v>3038</v>
      </c>
      <c r="L15966" t="s">
        <v>13766</v>
      </c>
      <c r="M15966" t="s">
        <v>13767</v>
      </c>
      <c r="N15966">
        <v>243162959</v>
      </c>
      <c r="O15966">
        <v>243162959</v>
      </c>
      <c r="P15966" s="1" t="s">
        <v>13732</v>
      </c>
      <c r="Q15966" s="1" t="s">
        <v>13732</v>
      </c>
      <c r="R15966">
        <v>831147</v>
      </c>
      <c r="S15966">
        <v>831147</v>
      </c>
      <c r="T15966" s="2" t="s">
        <v>5818</v>
      </c>
      <c r="U15966" s="2" t="s">
        <v>5818</v>
      </c>
      <c r="V15966" s="2">
        <v>45323</v>
      </c>
      <c r="W15966" s="2">
        <v>45314</v>
      </c>
    </row>
    <row r="15967" spans="1:23" x14ac:dyDescent="0.25">
      <c r="A15967" t="s">
        <v>5819</v>
      </c>
      <c r="B15967">
        <v>2063061</v>
      </c>
      <c r="C15967">
        <v>1921377</v>
      </c>
      <c r="D15967">
        <v>559</v>
      </c>
      <c r="E15967">
        <v>391</v>
      </c>
      <c r="F15967" t="s">
        <v>3036</v>
      </c>
      <c r="G15967" t="s">
        <v>3035</v>
      </c>
      <c r="H15967" t="s">
        <v>3037</v>
      </c>
      <c r="I15967" t="s">
        <v>3037</v>
      </c>
      <c r="J15967" t="s">
        <v>3036</v>
      </c>
      <c r="K15967" t="s">
        <v>3038</v>
      </c>
      <c r="L15967" t="s">
        <v>13766</v>
      </c>
      <c r="M15967" t="s">
        <v>13767</v>
      </c>
      <c r="N15967">
        <v>642214612</v>
      </c>
      <c r="O15967">
        <v>642214612</v>
      </c>
      <c r="P15967" s="1" t="s">
        <v>13732</v>
      </c>
      <c r="Q15967" s="1" t="s">
        <v>13732</v>
      </c>
      <c r="R15967">
        <v>831147</v>
      </c>
      <c r="S15967">
        <v>831147</v>
      </c>
      <c r="T15967" s="2" t="s">
        <v>5820</v>
      </c>
      <c r="U15967" s="2" t="s">
        <v>5820</v>
      </c>
      <c r="V15967" s="2">
        <v>45323</v>
      </c>
      <c r="W15967" s="2">
        <v>45314</v>
      </c>
    </row>
    <row r="15968" spans="1:23" x14ac:dyDescent="0.25">
      <c r="A15968" t="s">
        <v>5821</v>
      </c>
      <c r="B15968">
        <v>2061530</v>
      </c>
      <c r="C15968">
        <v>1919821</v>
      </c>
      <c r="D15968">
        <v>559</v>
      </c>
      <c r="E15968">
        <v>391</v>
      </c>
      <c r="F15968" t="s">
        <v>3036</v>
      </c>
      <c r="G15968" t="s">
        <v>3035</v>
      </c>
      <c r="H15968" t="s">
        <v>3037</v>
      </c>
      <c r="I15968" t="s">
        <v>3037</v>
      </c>
      <c r="J15968" t="s">
        <v>3036</v>
      </c>
      <c r="K15968" t="s">
        <v>3038</v>
      </c>
      <c r="L15968" t="s">
        <v>13766</v>
      </c>
      <c r="M15968" t="s">
        <v>13767</v>
      </c>
      <c r="N15968">
        <v>631716337</v>
      </c>
      <c r="O15968">
        <v>631716337</v>
      </c>
      <c r="P15968" s="1" t="s">
        <v>13740</v>
      </c>
      <c r="Q15968" s="1" t="s">
        <v>13740</v>
      </c>
      <c r="R15968">
        <v>831147</v>
      </c>
      <c r="S15968">
        <v>831147</v>
      </c>
      <c r="T15968" s="2" t="s">
        <v>5822</v>
      </c>
      <c r="U15968" s="2" t="s">
        <v>5822</v>
      </c>
      <c r="V15968" s="2">
        <v>45323</v>
      </c>
      <c r="W15968" s="2">
        <v>45314</v>
      </c>
    </row>
    <row r="15969" spans="1:23" x14ac:dyDescent="0.25">
      <c r="A15969" t="s">
        <v>5823</v>
      </c>
      <c r="B15969">
        <v>2062874</v>
      </c>
      <c r="C15969">
        <v>1921184</v>
      </c>
      <c r="D15969">
        <v>559</v>
      </c>
      <c r="E15969">
        <v>391</v>
      </c>
      <c r="F15969" t="s">
        <v>3036</v>
      </c>
      <c r="G15969" t="s">
        <v>3035</v>
      </c>
      <c r="H15969" t="s">
        <v>3037</v>
      </c>
      <c r="I15969" t="s">
        <v>3037</v>
      </c>
      <c r="J15969" t="s">
        <v>3036</v>
      </c>
      <c r="K15969" t="s">
        <v>3038</v>
      </c>
      <c r="L15969" t="s">
        <v>13766</v>
      </c>
      <c r="M15969" t="s">
        <v>13767</v>
      </c>
      <c r="N15969">
        <v>642215836</v>
      </c>
      <c r="O15969">
        <v>642215836</v>
      </c>
      <c r="P15969" s="1" t="s">
        <v>13732</v>
      </c>
      <c r="Q15969" s="1" t="s">
        <v>13732</v>
      </c>
      <c r="R15969">
        <v>831147</v>
      </c>
      <c r="S15969">
        <v>831147</v>
      </c>
      <c r="T15969" s="2" t="s">
        <v>5824</v>
      </c>
      <c r="U15969" s="2" t="s">
        <v>5824</v>
      </c>
      <c r="V15969" s="2">
        <v>45323</v>
      </c>
      <c r="W15969" s="2">
        <v>45314</v>
      </c>
    </row>
    <row r="15970" spans="1:23" x14ac:dyDescent="0.25">
      <c r="A15970" t="s">
        <v>5825</v>
      </c>
      <c r="B15970">
        <v>2067689</v>
      </c>
      <c r="C15970">
        <v>1925047</v>
      </c>
      <c r="D15970">
        <v>559</v>
      </c>
      <c r="E15970">
        <v>391</v>
      </c>
      <c r="F15970" t="s">
        <v>3036</v>
      </c>
      <c r="G15970" t="s">
        <v>3035</v>
      </c>
      <c r="H15970" t="s">
        <v>3037</v>
      </c>
      <c r="I15970" t="s">
        <v>3037</v>
      </c>
      <c r="J15970" t="s">
        <v>3036</v>
      </c>
      <c r="K15970" t="s">
        <v>3038</v>
      </c>
      <c r="L15970" t="s">
        <v>13766</v>
      </c>
      <c r="M15970" t="s">
        <v>13767</v>
      </c>
      <c r="N15970">
        <v>5116062572</v>
      </c>
      <c r="O15970">
        <v>5116062572</v>
      </c>
      <c r="P15970" s="1" t="s">
        <v>13742</v>
      </c>
      <c r="Q15970" s="1" t="s">
        <v>13742</v>
      </c>
      <c r="R15970">
        <v>831147</v>
      </c>
      <c r="S15970">
        <v>831147</v>
      </c>
      <c r="T15970" s="2" t="s">
        <v>5826</v>
      </c>
      <c r="U15970" s="2" t="s">
        <v>5826</v>
      </c>
      <c r="V15970" s="2">
        <v>45323</v>
      </c>
      <c r="W15970" s="2">
        <v>45314</v>
      </c>
    </row>
    <row r="15971" spans="1:23" x14ac:dyDescent="0.25">
      <c r="A15971" t="s">
        <v>5827</v>
      </c>
      <c r="B15971">
        <v>2066662</v>
      </c>
      <c r="C15971">
        <v>1923918</v>
      </c>
      <c r="D15971">
        <v>559</v>
      </c>
      <c r="E15971">
        <v>391</v>
      </c>
      <c r="F15971" t="s">
        <v>3036</v>
      </c>
      <c r="G15971" t="s">
        <v>3035</v>
      </c>
      <c r="H15971" t="s">
        <v>3037</v>
      </c>
      <c r="I15971" t="s">
        <v>3037</v>
      </c>
      <c r="J15971" t="s">
        <v>3036</v>
      </c>
      <c r="K15971" t="s">
        <v>3038</v>
      </c>
      <c r="L15971" t="s">
        <v>13766</v>
      </c>
      <c r="M15971" t="s">
        <v>13767</v>
      </c>
      <c r="N15971">
        <v>175385937</v>
      </c>
      <c r="O15971">
        <v>175385937</v>
      </c>
      <c r="P15971" s="1" t="s">
        <v>13749</v>
      </c>
      <c r="Q15971" s="1" t="s">
        <v>13749</v>
      </c>
      <c r="R15971">
        <v>831147</v>
      </c>
      <c r="S15971">
        <v>831147</v>
      </c>
      <c r="T15971" s="2" t="s">
        <v>5828</v>
      </c>
      <c r="U15971" s="2" t="s">
        <v>5828</v>
      </c>
      <c r="V15971" s="2">
        <v>45323</v>
      </c>
      <c r="W15971" s="2">
        <v>45314</v>
      </c>
    </row>
    <row r="15972" spans="1:23" x14ac:dyDescent="0.25">
      <c r="A15972" t="s">
        <v>5829</v>
      </c>
      <c r="B15972">
        <v>2067438</v>
      </c>
      <c r="C15972">
        <v>1924773</v>
      </c>
      <c r="D15972">
        <v>559</v>
      </c>
      <c r="E15972">
        <v>391</v>
      </c>
      <c r="F15972" t="s">
        <v>3036</v>
      </c>
      <c r="G15972" t="s">
        <v>3035</v>
      </c>
      <c r="H15972" t="s">
        <v>3037</v>
      </c>
      <c r="I15972" t="s">
        <v>3037</v>
      </c>
      <c r="J15972" t="s">
        <v>3036</v>
      </c>
      <c r="K15972" t="s">
        <v>3038</v>
      </c>
      <c r="L15972" t="s">
        <v>13766</v>
      </c>
      <c r="M15972" t="s">
        <v>13767</v>
      </c>
      <c r="N15972">
        <v>5026270129</v>
      </c>
      <c r="O15972">
        <v>5026270129</v>
      </c>
      <c r="P15972" s="1" t="s">
        <v>13741</v>
      </c>
      <c r="Q15972" s="1" t="s">
        <v>13741</v>
      </c>
      <c r="R15972">
        <v>831147</v>
      </c>
      <c r="S15972">
        <v>831147</v>
      </c>
      <c r="T15972" s="2" t="s">
        <v>5830</v>
      </c>
      <c r="U15972" s="2" t="s">
        <v>5830</v>
      </c>
      <c r="V15972" s="2">
        <v>45323</v>
      </c>
      <c r="W15972" s="2">
        <v>45314</v>
      </c>
    </row>
    <row r="15973" spans="1:23" x14ac:dyDescent="0.25">
      <c r="A15973" t="s">
        <v>5831</v>
      </c>
      <c r="B15973">
        <v>2066054</v>
      </c>
      <c r="C15973">
        <v>1923179</v>
      </c>
      <c r="D15973">
        <v>559</v>
      </c>
      <c r="E15973">
        <v>391</v>
      </c>
      <c r="F15973" t="s">
        <v>3036</v>
      </c>
      <c r="G15973" t="s">
        <v>3035</v>
      </c>
      <c r="H15973" t="s">
        <v>3037</v>
      </c>
      <c r="I15973" t="s">
        <v>3037</v>
      </c>
      <c r="J15973" t="s">
        <v>3036</v>
      </c>
      <c r="K15973" t="s">
        <v>3038</v>
      </c>
      <c r="L15973" t="s">
        <v>13766</v>
      </c>
      <c r="M15973" t="s">
        <v>13767</v>
      </c>
      <c r="N15973">
        <v>573266628</v>
      </c>
      <c r="O15973">
        <v>573266628</v>
      </c>
      <c r="P15973" s="1" t="s">
        <v>13752</v>
      </c>
      <c r="Q15973" s="1" t="s">
        <v>13752</v>
      </c>
      <c r="R15973">
        <v>831147</v>
      </c>
      <c r="S15973">
        <v>831147</v>
      </c>
      <c r="T15973" s="2" t="s">
        <v>5832</v>
      </c>
      <c r="U15973" s="2" t="s">
        <v>5832</v>
      </c>
      <c r="V15973" s="2">
        <v>45323</v>
      </c>
      <c r="W15973" s="2">
        <v>45314</v>
      </c>
    </row>
    <row r="15974" spans="1:23" x14ac:dyDescent="0.25">
      <c r="A15974" t="s">
        <v>5833</v>
      </c>
      <c r="B15974">
        <v>2062619</v>
      </c>
      <c r="C15974">
        <v>1920890</v>
      </c>
      <c r="D15974">
        <v>559</v>
      </c>
      <c r="E15974">
        <v>391</v>
      </c>
      <c r="F15974" t="s">
        <v>3036</v>
      </c>
      <c r="G15974" t="s">
        <v>3035</v>
      </c>
      <c r="H15974" t="s">
        <v>3037</v>
      </c>
      <c r="I15974" t="s">
        <v>3037</v>
      </c>
      <c r="J15974" t="s">
        <v>3036</v>
      </c>
      <c r="K15974" t="s">
        <v>3038</v>
      </c>
      <c r="L15974" t="s">
        <v>13766</v>
      </c>
      <c r="M15974" t="s">
        <v>13767</v>
      </c>
      <c r="N15974">
        <v>631704753</v>
      </c>
      <c r="O15974">
        <v>631704753</v>
      </c>
      <c r="P15974" s="1" t="s">
        <v>13740</v>
      </c>
      <c r="Q15974" s="1" t="s">
        <v>13740</v>
      </c>
      <c r="R15974">
        <v>831147</v>
      </c>
      <c r="S15974">
        <v>831147</v>
      </c>
      <c r="T15974" s="2" t="s">
        <v>5834</v>
      </c>
      <c r="U15974" s="2" t="s">
        <v>5834</v>
      </c>
      <c r="V15974" s="2">
        <v>45323</v>
      </c>
      <c r="W15974" s="2">
        <v>45314</v>
      </c>
    </row>
    <row r="15975" spans="1:23" x14ac:dyDescent="0.25">
      <c r="A15975" t="s">
        <v>5835</v>
      </c>
      <c r="B15975">
        <v>2063356</v>
      </c>
      <c r="C15975">
        <v>1921551</v>
      </c>
      <c r="D15975">
        <v>559</v>
      </c>
      <c r="E15975">
        <v>391</v>
      </c>
      <c r="F15975" t="s">
        <v>3036</v>
      </c>
      <c r="G15975" t="s">
        <v>3035</v>
      </c>
      <c r="H15975" t="s">
        <v>3037</v>
      </c>
      <c r="I15975" t="s">
        <v>3037</v>
      </c>
      <c r="J15975" t="s">
        <v>3036</v>
      </c>
      <c r="K15975" t="s">
        <v>3038</v>
      </c>
      <c r="L15975" t="s">
        <v>13766</v>
      </c>
      <c r="M15975" t="s">
        <v>13767</v>
      </c>
      <c r="N15975">
        <v>240563797</v>
      </c>
      <c r="O15975">
        <v>240563797</v>
      </c>
      <c r="P15975" s="1" t="s">
        <v>13746</v>
      </c>
      <c r="Q15975" s="1" t="s">
        <v>13746</v>
      </c>
      <c r="R15975">
        <v>831147</v>
      </c>
      <c r="S15975">
        <v>831147</v>
      </c>
      <c r="T15975" s="2" t="s">
        <v>5836</v>
      </c>
      <c r="U15975" s="2" t="s">
        <v>5836</v>
      </c>
      <c r="V15975" s="2">
        <v>45323</v>
      </c>
      <c r="W15975" s="2">
        <v>45314</v>
      </c>
    </row>
    <row r="15976" spans="1:23" x14ac:dyDescent="0.25">
      <c r="A15976" t="s">
        <v>5837</v>
      </c>
      <c r="B15976">
        <v>2066060</v>
      </c>
      <c r="C15976">
        <v>1923190</v>
      </c>
      <c r="D15976">
        <v>559</v>
      </c>
      <c r="E15976">
        <v>391</v>
      </c>
      <c r="F15976" t="s">
        <v>3036</v>
      </c>
      <c r="G15976" t="s">
        <v>3035</v>
      </c>
      <c r="H15976" t="s">
        <v>3037</v>
      </c>
      <c r="I15976" t="s">
        <v>3037</v>
      </c>
      <c r="J15976" t="s">
        <v>3036</v>
      </c>
      <c r="K15976" t="s">
        <v>3038</v>
      </c>
      <c r="L15976" t="s">
        <v>13766</v>
      </c>
      <c r="M15976" t="s">
        <v>13767</v>
      </c>
      <c r="N15976">
        <v>573266639</v>
      </c>
      <c r="O15976">
        <v>573266639</v>
      </c>
      <c r="P15976" s="1" t="s">
        <v>13752</v>
      </c>
      <c r="Q15976" s="1" t="s">
        <v>13752</v>
      </c>
      <c r="R15976">
        <v>831147</v>
      </c>
      <c r="S15976">
        <v>831147</v>
      </c>
      <c r="T15976" s="2" t="s">
        <v>5838</v>
      </c>
      <c r="U15976" s="2" t="s">
        <v>5838</v>
      </c>
      <c r="V15976" s="2">
        <v>45323</v>
      </c>
      <c r="W15976" s="2">
        <v>45314</v>
      </c>
    </row>
    <row r="15977" spans="1:23" x14ac:dyDescent="0.25">
      <c r="A15977" t="s">
        <v>5839</v>
      </c>
      <c r="B15977">
        <v>2065632</v>
      </c>
      <c r="C15977">
        <v>1922703</v>
      </c>
      <c r="D15977">
        <v>559</v>
      </c>
      <c r="E15977">
        <v>391</v>
      </c>
      <c r="F15977" t="s">
        <v>3036</v>
      </c>
      <c r="G15977" t="s">
        <v>3035</v>
      </c>
      <c r="H15977" t="s">
        <v>3037</v>
      </c>
      <c r="I15977" t="s">
        <v>3037</v>
      </c>
      <c r="J15977" t="s">
        <v>3036</v>
      </c>
      <c r="K15977" t="s">
        <v>3038</v>
      </c>
      <c r="L15977" t="s">
        <v>13766</v>
      </c>
      <c r="M15977" t="s">
        <v>13767</v>
      </c>
      <c r="N15977">
        <v>174094471</v>
      </c>
      <c r="O15977">
        <v>174094471</v>
      </c>
      <c r="P15977" s="1" t="s">
        <v>13728</v>
      </c>
      <c r="Q15977" s="1" t="s">
        <v>13728</v>
      </c>
      <c r="R15977">
        <v>831147</v>
      </c>
      <c r="S15977">
        <v>831147</v>
      </c>
      <c r="T15977" s="2" t="s">
        <v>5840</v>
      </c>
      <c r="U15977" s="2" t="s">
        <v>5840</v>
      </c>
      <c r="V15977" s="2">
        <v>45323</v>
      </c>
      <c r="W15977" s="2">
        <v>45314</v>
      </c>
    </row>
    <row r="15978" spans="1:23" x14ac:dyDescent="0.25">
      <c r="A15978" t="s">
        <v>5841</v>
      </c>
      <c r="B15978">
        <v>2061321</v>
      </c>
      <c r="C15978">
        <v>1919582</v>
      </c>
      <c r="D15978">
        <v>559</v>
      </c>
      <c r="E15978">
        <v>391</v>
      </c>
      <c r="F15978" t="s">
        <v>3036</v>
      </c>
      <c r="G15978" t="s">
        <v>3035</v>
      </c>
      <c r="H15978" t="s">
        <v>3037</v>
      </c>
      <c r="I15978" t="s">
        <v>3037</v>
      </c>
      <c r="J15978" t="s">
        <v>3036</v>
      </c>
      <c r="K15978" t="s">
        <v>3038</v>
      </c>
      <c r="L15978" t="s">
        <v>13766</v>
      </c>
      <c r="M15978" t="s">
        <v>13767</v>
      </c>
      <c r="N15978">
        <v>631715403</v>
      </c>
      <c r="O15978">
        <v>631715403</v>
      </c>
      <c r="P15978" s="1" t="s">
        <v>13740</v>
      </c>
      <c r="Q15978" s="1" t="s">
        <v>13740</v>
      </c>
      <c r="R15978">
        <v>831147</v>
      </c>
      <c r="S15978">
        <v>831147</v>
      </c>
      <c r="T15978" s="2" t="s">
        <v>5842</v>
      </c>
      <c r="U15978" s="2" t="s">
        <v>5842</v>
      </c>
      <c r="V15978" s="2">
        <v>45323</v>
      </c>
      <c r="W15978" s="2">
        <v>45314</v>
      </c>
    </row>
    <row r="15979" spans="1:23" x14ac:dyDescent="0.25">
      <c r="A15979" t="s">
        <v>5843</v>
      </c>
      <c r="B15979">
        <v>2062600</v>
      </c>
      <c r="C15979">
        <v>1920867</v>
      </c>
      <c r="D15979">
        <v>559</v>
      </c>
      <c r="E15979">
        <v>391</v>
      </c>
      <c r="F15979" t="s">
        <v>3036</v>
      </c>
      <c r="G15979" t="s">
        <v>3035</v>
      </c>
      <c r="H15979" t="s">
        <v>3037</v>
      </c>
      <c r="I15979" t="s">
        <v>3037</v>
      </c>
      <c r="J15979" t="s">
        <v>3036</v>
      </c>
      <c r="K15979" t="s">
        <v>3038</v>
      </c>
      <c r="L15979" t="s">
        <v>13766</v>
      </c>
      <c r="M15979" t="s">
        <v>13767</v>
      </c>
      <c r="N15979">
        <v>631704758</v>
      </c>
      <c r="O15979">
        <v>631704758</v>
      </c>
      <c r="P15979" s="1" t="s">
        <v>13740</v>
      </c>
      <c r="Q15979" s="1" t="s">
        <v>13740</v>
      </c>
      <c r="R15979">
        <v>831147</v>
      </c>
      <c r="S15979">
        <v>831147</v>
      </c>
      <c r="T15979" s="2" t="s">
        <v>5844</v>
      </c>
      <c r="U15979" s="2" t="s">
        <v>5844</v>
      </c>
      <c r="V15979" s="2">
        <v>45323</v>
      </c>
      <c r="W15979" s="2">
        <v>45314</v>
      </c>
    </row>
    <row r="15980" spans="1:23" x14ac:dyDescent="0.25">
      <c r="A15980" t="s">
        <v>5845</v>
      </c>
      <c r="B15980">
        <v>2062317</v>
      </c>
      <c r="C15980">
        <v>1920558</v>
      </c>
      <c r="D15980">
        <v>559</v>
      </c>
      <c r="E15980">
        <v>391</v>
      </c>
      <c r="F15980" t="s">
        <v>3036</v>
      </c>
      <c r="G15980" t="s">
        <v>3035</v>
      </c>
      <c r="H15980" t="s">
        <v>3037</v>
      </c>
      <c r="I15980" t="s">
        <v>3037</v>
      </c>
      <c r="J15980" t="s">
        <v>3036</v>
      </c>
      <c r="K15980" t="s">
        <v>3038</v>
      </c>
      <c r="L15980" t="s">
        <v>13766</v>
      </c>
      <c r="M15980" t="s">
        <v>13767</v>
      </c>
      <c r="N15980">
        <v>631690972</v>
      </c>
      <c r="O15980">
        <v>631690972</v>
      </c>
      <c r="P15980" s="1" t="s">
        <v>13740</v>
      </c>
      <c r="Q15980" s="1" t="s">
        <v>13740</v>
      </c>
      <c r="R15980">
        <v>831147</v>
      </c>
      <c r="S15980">
        <v>831147</v>
      </c>
      <c r="T15980" s="2" t="s">
        <v>5846</v>
      </c>
      <c r="U15980" s="2" t="s">
        <v>5846</v>
      </c>
      <c r="V15980" s="2">
        <v>45323</v>
      </c>
      <c r="W15980" s="2">
        <v>45314</v>
      </c>
    </row>
    <row r="15981" spans="1:23" x14ac:dyDescent="0.25">
      <c r="A15981" t="s">
        <v>5847</v>
      </c>
      <c r="B15981">
        <v>2063675</v>
      </c>
      <c r="C15981">
        <v>1921958</v>
      </c>
      <c r="D15981">
        <v>559</v>
      </c>
      <c r="E15981">
        <v>391</v>
      </c>
      <c r="F15981" t="s">
        <v>3036</v>
      </c>
      <c r="G15981" t="s">
        <v>3035</v>
      </c>
      <c r="H15981" t="s">
        <v>3037</v>
      </c>
      <c r="I15981" t="s">
        <v>3037</v>
      </c>
      <c r="J15981" t="s">
        <v>3036</v>
      </c>
      <c r="K15981" t="s">
        <v>3038</v>
      </c>
      <c r="L15981" t="s">
        <v>13766</v>
      </c>
      <c r="M15981" t="s">
        <v>13767</v>
      </c>
      <c r="N15981">
        <v>642203436</v>
      </c>
      <c r="O15981">
        <v>642203436</v>
      </c>
      <c r="P15981" s="1" t="s">
        <v>13732</v>
      </c>
      <c r="Q15981" s="1" t="s">
        <v>13732</v>
      </c>
      <c r="R15981">
        <v>831147</v>
      </c>
      <c r="S15981">
        <v>831147</v>
      </c>
      <c r="T15981" s="2" t="s">
        <v>5848</v>
      </c>
      <c r="U15981" s="2" t="s">
        <v>5848</v>
      </c>
      <c r="V15981" s="2">
        <v>45323</v>
      </c>
      <c r="W15981" s="2">
        <v>45314</v>
      </c>
    </row>
    <row r="15982" spans="1:23" x14ac:dyDescent="0.25">
      <c r="A15982" t="s">
        <v>5849</v>
      </c>
      <c r="B15982">
        <v>2063941</v>
      </c>
      <c r="C15982">
        <v>1922304</v>
      </c>
      <c r="D15982">
        <v>559</v>
      </c>
      <c r="E15982">
        <v>391</v>
      </c>
      <c r="F15982" t="s">
        <v>3036</v>
      </c>
      <c r="G15982" t="s">
        <v>3035</v>
      </c>
      <c r="H15982" t="s">
        <v>3037</v>
      </c>
      <c r="I15982" t="s">
        <v>3037</v>
      </c>
      <c r="J15982" t="s">
        <v>3036</v>
      </c>
      <c r="K15982" t="s">
        <v>3038</v>
      </c>
      <c r="L15982" t="s">
        <v>13766</v>
      </c>
      <c r="M15982" t="s">
        <v>13767</v>
      </c>
      <c r="N15982">
        <v>174096519</v>
      </c>
      <c r="O15982">
        <v>174096519</v>
      </c>
      <c r="P15982" s="1" t="s">
        <v>13728</v>
      </c>
      <c r="Q15982" s="1" t="s">
        <v>13728</v>
      </c>
      <c r="R15982">
        <v>831147</v>
      </c>
      <c r="S15982">
        <v>831147</v>
      </c>
      <c r="T15982" s="2" t="s">
        <v>5850</v>
      </c>
      <c r="U15982" s="2" t="s">
        <v>5850</v>
      </c>
      <c r="V15982" s="2">
        <v>45323</v>
      </c>
      <c r="W15982" s="2">
        <v>45314</v>
      </c>
    </row>
    <row r="15983" spans="1:23" x14ac:dyDescent="0.25">
      <c r="A15983" t="s">
        <v>5851</v>
      </c>
      <c r="B15983">
        <v>2065589</v>
      </c>
      <c r="C15983">
        <v>1922639</v>
      </c>
      <c r="D15983">
        <v>559</v>
      </c>
      <c r="E15983">
        <v>391</v>
      </c>
      <c r="F15983" t="s">
        <v>3036</v>
      </c>
      <c r="G15983" t="s">
        <v>3035</v>
      </c>
      <c r="H15983" t="s">
        <v>3037</v>
      </c>
      <c r="I15983" t="s">
        <v>3037</v>
      </c>
      <c r="J15983" t="s">
        <v>3036</v>
      </c>
      <c r="K15983" t="s">
        <v>3038</v>
      </c>
      <c r="L15983" t="s">
        <v>13766</v>
      </c>
      <c r="M15983" t="s">
        <v>13767</v>
      </c>
      <c r="N15983">
        <v>174095982</v>
      </c>
      <c r="O15983">
        <v>174095982</v>
      </c>
      <c r="P15983" s="1" t="s">
        <v>13728</v>
      </c>
      <c r="Q15983" s="1" t="s">
        <v>13728</v>
      </c>
      <c r="R15983">
        <v>831147</v>
      </c>
      <c r="S15983">
        <v>831147</v>
      </c>
      <c r="T15983" s="2" t="s">
        <v>5852</v>
      </c>
      <c r="U15983" s="2" t="s">
        <v>5852</v>
      </c>
      <c r="V15983" s="2">
        <v>45323</v>
      </c>
      <c r="W15983" s="2">
        <v>45314</v>
      </c>
    </row>
    <row r="15984" spans="1:23" x14ac:dyDescent="0.25">
      <c r="A15984" t="s">
        <v>5853</v>
      </c>
      <c r="B15984">
        <v>2065818</v>
      </c>
      <c r="C15984">
        <v>1922927</v>
      </c>
      <c r="D15984">
        <v>559</v>
      </c>
      <c r="E15984">
        <v>391</v>
      </c>
      <c r="F15984" t="s">
        <v>3036</v>
      </c>
      <c r="G15984" t="s">
        <v>3035</v>
      </c>
      <c r="H15984" t="s">
        <v>3037</v>
      </c>
      <c r="I15984" t="s">
        <v>3037</v>
      </c>
      <c r="J15984" t="s">
        <v>3036</v>
      </c>
      <c r="K15984" t="s">
        <v>3038</v>
      </c>
      <c r="L15984" t="s">
        <v>13766</v>
      </c>
      <c r="M15984" t="s">
        <v>13767</v>
      </c>
      <c r="N15984">
        <v>642204480</v>
      </c>
      <c r="O15984">
        <v>642204480</v>
      </c>
      <c r="P15984" s="1" t="s">
        <v>13732</v>
      </c>
      <c r="Q15984" s="1" t="s">
        <v>13732</v>
      </c>
      <c r="R15984">
        <v>831147</v>
      </c>
      <c r="S15984">
        <v>831147</v>
      </c>
      <c r="T15984" s="2" t="s">
        <v>5854</v>
      </c>
      <c r="U15984" s="2" t="s">
        <v>5854</v>
      </c>
      <c r="V15984" s="2">
        <v>45323</v>
      </c>
      <c r="W15984" s="2">
        <v>45314</v>
      </c>
    </row>
    <row r="15985" spans="1:23" x14ac:dyDescent="0.25">
      <c r="A15985" t="s">
        <v>5855</v>
      </c>
      <c r="B15985">
        <v>2061131</v>
      </c>
      <c r="C15985">
        <v>1919393</v>
      </c>
      <c r="D15985">
        <v>559</v>
      </c>
      <c r="E15985">
        <v>391</v>
      </c>
      <c r="F15985" t="s">
        <v>3036</v>
      </c>
      <c r="G15985" t="s">
        <v>3035</v>
      </c>
      <c r="H15985" t="s">
        <v>3037</v>
      </c>
      <c r="I15985" t="s">
        <v>3037</v>
      </c>
      <c r="J15985" t="s">
        <v>3036</v>
      </c>
      <c r="K15985" t="s">
        <v>3038</v>
      </c>
      <c r="L15985" t="s">
        <v>13766</v>
      </c>
      <c r="M15985" t="s">
        <v>13767</v>
      </c>
      <c r="N15985">
        <v>491646140</v>
      </c>
      <c r="O15985">
        <v>491646140</v>
      </c>
      <c r="P15985" s="1" t="s">
        <v>13733</v>
      </c>
      <c r="Q15985" s="1" t="s">
        <v>13733</v>
      </c>
      <c r="R15985">
        <v>831147</v>
      </c>
      <c r="S15985">
        <v>831147</v>
      </c>
      <c r="T15985" s="2" t="s">
        <v>5856</v>
      </c>
      <c r="U15985" s="2" t="s">
        <v>5856</v>
      </c>
      <c r="V15985" s="2">
        <v>45323</v>
      </c>
      <c r="W15985" s="2">
        <v>45314</v>
      </c>
    </row>
    <row r="15986" spans="1:23" x14ac:dyDescent="0.25">
      <c r="A15986" t="s">
        <v>5857</v>
      </c>
      <c r="B15986">
        <v>2064060</v>
      </c>
      <c r="C15986">
        <v>1922458</v>
      </c>
      <c r="D15986">
        <v>559</v>
      </c>
      <c r="E15986">
        <v>391</v>
      </c>
      <c r="F15986" t="s">
        <v>3036</v>
      </c>
      <c r="G15986" t="s">
        <v>3035</v>
      </c>
      <c r="H15986" t="s">
        <v>3037</v>
      </c>
      <c r="I15986" t="s">
        <v>3037</v>
      </c>
      <c r="J15986" t="s">
        <v>3036</v>
      </c>
      <c r="K15986" t="s">
        <v>3038</v>
      </c>
      <c r="L15986" t="s">
        <v>13766</v>
      </c>
      <c r="M15986" t="s">
        <v>13767</v>
      </c>
      <c r="N15986">
        <v>174094450</v>
      </c>
      <c r="O15986">
        <v>174094450</v>
      </c>
      <c r="P15986" s="1" t="s">
        <v>13728</v>
      </c>
      <c r="Q15986" s="1" t="s">
        <v>13728</v>
      </c>
      <c r="R15986">
        <v>831147</v>
      </c>
      <c r="S15986">
        <v>831147</v>
      </c>
      <c r="T15986" s="2" t="s">
        <v>5858</v>
      </c>
      <c r="U15986" s="2" t="s">
        <v>5858</v>
      </c>
      <c r="V15986" s="2">
        <v>45323</v>
      </c>
      <c r="W15986" s="2">
        <v>45314</v>
      </c>
    </row>
    <row r="15987" spans="1:23" x14ac:dyDescent="0.25">
      <c r="A15987" t="s">
        <v>5859</v>
      </c>
      <c r="B15987">
        <v>2065700</v>
      </c>
      <c r="C15987">
        <v>1922793</v>
      </c>
      <c r="D15987">
        <v>559</v>
      </c>
      <c r="E15987">
        <v>391</v>
      </c>
      <c r="F15987" t="s">
        <v>3036</v>
      </c>
      <c r="G15987" t="s">
        <v>3035</v>
      </c>
      <c r="H15987" t="s">
        <v>3037</v>
      </c>
      <c r="I15987" t="s">
        <v>3037</v>
      </c>
      <c r="J15987" t="s">
        <v>3036</v>
      </c>
      <c r="K15987" t="s">
        <v>3038</v>
      </c>
      <c r="L15987" t="s">
        <v>13766</v>
      </c>
      <c r="M15987" t="s">
        <v>13767</v>
      </c>
      <c r="N15987">
        <v>174097268</v>
      </c>
      <c r="O15987">
        <v>174097268</v>
      </c>
      <c r="P15987" s="1" t="s">
        <v>13728</v>
      </c>
      <c r="Q15987" s="1" t="s">
        <v>13728</v>
      </c>
      <c r="R15987">
        <v>831147</v>
      </c>
      <c r="S15987">
        <v>831147</v>
      </c>
      <c r="T15987" s="2" t="s">
        <v>5860</v>
      </c>
      <c r="U15987" s="2" t="s">
        <v>5860</v>
      </c>
      <c r="V15987" s="2">
        <v>45323</v>
      </c>
      <c r="W15987" s="2">
        <v>45314</v>
      </c>
    </row>
    <row r="15988" spans="1:23" x14ac:dyDescent="0.25">
      <c r="A15988" t="s">
        <v>5861</v>
      </c>
      <c r="B15988">
        <v>2067760</v>
      </c>
      <c r="C15988">
        <v>1925131</v>
      </c>
      <c r="D15988">
        <v>559</v>
      </c>
      <c r="E15988">
        <v>391</v>
      </c>
      <c r="F15988" t="s">
        <v>3036</v>
      </c>
      <c r="G15988" t="s">
        <v>3035</v>
      </c>
      <c r="H15988" t="s">
        <v>3037</v>
      </c>
      <c r="I15988" t="s">
        <v>3037</v>
      </c>
      <c r="J15988" t="s">
        <v>3036</v>
      </c>
      <c r="K15988" t="s">
        <v>3038</v>
      </c>
      <c r="L15988" t="s">
        <v>13766</v>
      </c>
      <c r="M15988" t="s">
        <v>13767</v>
      </c>
      <c r="N15988">
        <v>5116063541</v>
      </c>
      <c r="O15988">
        <v>5116063541</v>
      </c>
      <c r="P15988" s="1" t="s">
        <v>13742</v>
      </c>
      <c r="Q15988" s="1" t="s">
        <v>13742</v>
      </c>
      <c r="R15988">
        <v>831147</v>
      </c>
      <c r="S15988">
        <v>831147</v>
      </c>
      <c r="T15988" s="2" t="s">
        <v>5862</v>
      </c>
      <c r="U15988" s="2" t="s">
        <v>5862</v>
      </c>
      <c r="V15988" s="2">
        <v>45323</v>
      </c>
      <c r="W15988" s="2">
        <v>45314</v>
      </c>
    </row>
    <row r="15989" spans="1:23" x14ac:dyDescent="0.25">
      <c r="A15989" t="s">
        <v>5863</v>
      </c>
      <c r="B15989">
        <v>2068746</v>
      </c>
      <c r="C15989">
        <v>2051166</v>
      </c>
      <c r="D15989">
        <v>559</v>
      </c>
      <c r="E15989">
        <v>391</v>
      </c>
      <c r="F15989" t="s">
        <v>3036</v>
      </c>
      <c r="G15989" t="s">
        <v>3035</v>
      </c>
      <c r="H15989" t="s">
        <v>3037</v>
      </c>
      <c r="I15989" t="s">
        <v>3037</v>
      </c>
      <c r="J15989" t="s">
        <v>3036</v>
      </c>
      <c r="K15989" t="s">
        <v>3038</v>
      </c>
      <c r="L15989" t="s">
        <v>13766</v>
      </c>
      <c r="M15989" t="s">
        <v>13767</v>
      </c>
      <c r="N15989">
        <v>135287870</v>
      </c>
      <c r="O15989">
        <v>135287870</v>
      </c>
      <c r="P15989" s="1" t="s">
        <v>13754</v>
      </c>
      <c r="Q15989" s="1" t="s">
        <v>13754</v>
      </c>
      <c r="R15989">
        <v>831147</v>
      </c>
      <c r="S15989">
        <v>831147</v>
      </c>
      <c r="T15989" s="2" t="s">
        <v>5864</v>
      </c>
      <c r="U15989" s="2" t="s">
        <v>5864</v>
      </c>
      <c r="V15989" s="2">
        <v>45323</v>
      </c>
      <c r="W15989" s="2">
        <v>45314</v>
      </c>
    </row>
    <row r="15990" spans="1:23" x14ac:dyDescent="0.25">
      <c r="A15990" t="s">
        <v>5865</v>
      </c>
      <c r="B15990">
        <v>2065517</v>
      </c>
      <c r="C15990">
        <v>1922557</v>
      </c>
      <c r="D15990">
        <v>559</v>
      </c>
      <c r="E15990">
        <v>391</v>
      </c>
      <c r="F15990" t="s">
        <v>3036</v>
      </c>
      <c r="G15990" t="s">
        <v>3035</v>
      </c>
      <c r="H15990" t="s">
        <v>3037</v>
      </c>
      <c r="I15990" t="s">
        <v>3037</v>
      </c>
      <c r="J15990" t="s">
        <v>3036</v>
      </c>
      <c r="K15990" t="s">
        <v>3038</v>
      </c>
      <c r="L15990" t="s">
        <v>13766</v>
      </c>
      <c r="M15990" t="s">
        <v>13767</v>
      </c>
      <c r="N15990">
        <v>174095753</v>
      </c>
      <c r="O15990">
        <v>174095753</v>
      </c>
      <c r="P15990" s="1" t="s">
        <v>13728</v>
      </c>
      <c r="Q15990" s="1" t="s">
        <v>13728</v>
      </c>
      <c r="R15990">
        <v>831147</v>
      </c>
      <c r="S15990">
        <v>831147</v>
      </c>
      <c r="T15990" s="2" t="s">
        <v>5866</v>
      </c>
      <c r="U15990" s="2" t="s">
        <v>5866</v>
      </c>
      <c r="V15990" s="2">
        <v>45323</v>
      </c>
      <c r="W15990" s="2">
        <v>45314</v>
      </c>
    </row>
    <row r="15991" spans="1:23" x14ac:dyDescent="0.25">
      <c r="A15991" t="s">
        <v>5867</v>
      </c>
      <c r="B15991">
        <v>2068414</v>
      </c>
      <c r="C15991">
        <v>1956544</v>
      </c>
      <c r="D15991">
        <v>559</v>
      </c>
      <c r="E15991">
        <v>391</v>
      </c>
      <c r="F15991" t="s">
        <v>3036</v>
      </c>
      <c r="G15991" t="s">
        <v>3035</v>
      </c>
      <c r="H15991" t="s">
        <v>3037</v>
      </c>
      <c r="I15991" t="s">
        <v>3037</v>
      </c>
      <c r="J15991" t="s">
        <v>3036</v>
      </c>
      <c r="K15991" t="s">
        <v>3038</v>
      </c>
      <c r="L15991" t="s">
        <v>13766</v>
      </c>
      <c r="M15991" t="s">
        <v>13767</v>
      </c>
      <c r="N15991">
        <v>5131484525</v>
      </c>
      <c r="O15991">
        <v>5131484525</v>
      </c>
      <c r="P15991" s="1" t="s">
        <v>13735</v>
      </c>
      <c r="Q15991" s="1" t="s">
        <v>13735</v>
      </c>
      <c r="R15991">
        <v>831147</v>
      </c>
      <c r="S15991">
        <v>831147</v>
      </c>
      <c r="T15991" s="2" t="s">
        <v>5868</v>
      </c>
      <c r="U15991" s="2" t="s">
        <v>5868</v>
      </c>
      <c r="V15991" s="2">
        <v>45323</v>
      </c>
      <c r="W15991" s="2">
        <v>45314</v>
      </c>
    </row>
    <row r="15992" spans="1:23" x14ac:dyDescent="0.25">
      <c r="A15992" t="s">
        <v>5869</v>
      </c>
      <c r="B15992">
        <v>2067692</v>
      </c>
      <c r="C15992">
        <v>1925050</v>
      </c>
      <c r="D15992">
        <v>559</v>
      </c>
      <c r="E15992">
        <v>391</v>
      </c>
      <c r="F15992" t="s">
        <v>3036</v>
      </c>
      <c r="G15992" t="s">
        <v>3035</v>
      </c>
      <c r="H15992" t="s">
        <v>3037</v>
      </c>
      <c r="I15992" t="s">
        <v>3037</v>
      </c>
      <c r="J15992" t="s">
        <v>3036</v>
      </c>
      <c r="K15992" t="s">
        <v>3038</v>
      </c>
      <c r="L15992" t="s">
        <v>13766</v>
      </c>
      <c r="M15992" t="s">
        <v>13767</v>
      </c>
      <c r="N15992">
        <v>5116062573</v>
      </c>
      <c r="O15992">
        <v>5116062573</v>
      </c>
      <c r="P15992" s="1" t="s">
        <v>13742</v>
      </c>
      <c r="Q15992" s="1" t="s">
        <v>13742</v>
      </c>
      <c r="R15992">
        <v>831147</v>
      </c>
      <c r="S15992">
        <v>831147</v>
      </c>
      <c r="T15992" s="2" t="s">
        <v>5870</v>
      </c>
      <c r="U15992" s="2" t="s">
        <v>5870</v>
      </c>
      <c r="V15992" s="2">
        <v>45323</v>
      </c>
      <c r="W15992" s="2">
        <v>45314</v>
      </c>
    </row>
    <row r="15993" spans="1:23" x14ac:dyDescent="0.25">
      <c r="A15993" t="s">
        <v>5871</v>
      </c>
      <c r="B15993">
        <v>2061865</v>
      </c>
      <c r="C15993">
        <v>1920131</v>
      </c>
      <c r="D15993">
        <v>559</v>
      </c>
      <c r="E15993">
        <v>391</v>
      </c>
      <c r="F15993" t="s">
        <v>3036</v>
      </c>
      <c r="G15993" t="s">
        <v>3035</v>
      </c>
      <c r="H15993" t="s">
        <v>3037</v>
      </c>
      <c r="I15993" t="s">
        <v>3037</v>
      </c>
      <c r="J15993" t="s">
        <v>3036</v>
      </c>
      <c r="K15993" t="s">
        <v>3038</v>
      </c>
      <c r="L15993" t="s">
        <v>13766</v>
      </c>
      <c r="M15993" t="s">
        <v>13767</v>
      </c>
      <c r="N15993">
        <v>631717123</v>
      </c>
      <c r="O15993">
        <v>631717123</v>
      </c>
      <c r="P15993" s="1" t="s">
        <v>13740</v>
      </c>
      <c r="Q15993" s="1" t="s">
        <v>13740</v>
      </c>
      <c r="R15993">
        <v>831147</v>
      </c>
      <c r="S15993">
        <v>831147</v>
      </c>
      <c r="T15993" s="2" t="s">
        <v>5872</v>
      </c>
      <c r="U15993" s="2" t="s">
        <v>5872</v>
      </c>
      <c r="V15993" s="2">
        <v>45323</v>
      </c>
      <c r="W15993" s="2">
        <v>45314</v>
      </c>
    </row>
    <row r="15994" spans="1:23" x14ac:dyDescent="0.25">
      <c r="A15994" t="s">
        <v>5873</v>
      </c>
      <c r="B15994">
        <v>2062435</v>
      </c>
      <c r="C15994">
        <v>1920684</v>
      </c>
      <c r="D15994">
        <v>559</v>
      </c>
      <c r="E15994">
        <v>391</v>
      </c>
      <c r="F15994" t="s">
        <v>3036</v>
      </c>
      <c r="G15994" t="s">
        <v>3035</v>
      </c>
      <c r="H15994" t="s">
        <v>3037</v>
      </c>
      <c r="I15994" t="s">
        <v>3037</v>
      </c>
      <c r="J15994" t="s">
        <v>3036</v>
      </c>
      <c r="K15994" t="s">
        <v>3038</v>
      </c>
      <c r="L15994" t="s">
        <v>13766</v>
      </c>
      <c r="M15994" t="s">
        <v>13767</v>
      </c>
      <c r="N15994">
        <v>631727897</v>
      </c>
      <c r="O15994">
        <v>631727897</v>
      </c>
      <c r="P15994" s="1" t="s">
        <v>13744</v>
      </c>
      <c r="Q15994" s="1" t="s">
        <v>13744</v>
      </c>
      <c r="R15994">
        <v>831147</v>
      </c>
      <c r="S15994">
        <v>831147</v>
      </c>
      <c r="T15994" s="2" t="s">
        <v>5874</v>
      </c>
      <c r="U15994" s="2" t="s">
        <v>5874</v>
      </c>
      <c r="V15994" s="2">
        <v>45323</v>
      </c>
      <c r="W15994" s="2">
        <v>45314</v>
      </c>
    </row>
    <row r="15995" spans="1:23" x14ac:dyDescent="0.25">
      <c r="A15995" t="s">
        <v>5875</v>
      </c>
      <c r="B15995">
        <v>2066186</v>
      </c>
      <c r="C15995">
        <v>1923328</v>
      </c>
      <c r="D15995">
        <v>559</v>
      </c>
      <c r="E15995">
        <v>391</v>
      </c>
      <c r="F15995" t="s">
        <v>3036</v>
      </c>
      <c r="G15995" t="s">
        <v>3035</v>
      </c>
      <c r="H15995" t="s">
        <v>3037</v>
      </c>
      <c r="I15995" t="s">
        <v>3037</v>
      </c>
      <c r="J15995" t="s">
        <v>3036</v>
      </c>
      <c r="K15995" t="s">
        <v>3038</v>
      </c>
      <c r="L15995" t="s">
        <v>13766</v>
      </c>
      <c r="M15995" t="s">
        <v>13767</v>
      </c>
      <c r="N15995">
        <v>784932884</v>
      </c>
      <c r="O15995">
        <v>784932884</v>
      </c>
      <c r="P15995" s="1" t="s">
        <v>13734</v>
      </c>
      <c r="Q15995" s="1" t="s">
        <v>13734</v>
      </c>
      <c r="R15995">
        <v>831147</v>
      </c>
      <c r="S15995">
        <v>831147</v>
      </c>
      <c r="T15995" s="2" t="s">
        <v>5876</v>
      </c>
      <c r="U15995" s="2" t="s">
        <v>5876</v>
      </c>
      <c r="V15995" s="2">
        <v>45323</v>
      </c>
      <c r="W15995" s="2">
        <v>45314</v>
      </c>
    </row>
    <row r="15996" spans="1:23" x14ac:dyDescent="0.25">
      <c r="A15996" t="s">
        <v>5877</v>
      </c>
      <c r="B15996">
        <v>2063219</v>
      </c>
      <c r="C15996">
        <v>1921527</v>
      </c>
      <c r="D15996">
        <v>559</v>
      </c>
      <c r="E15996">
        <v>391</v>
      </c>
      <c r="F15996" t="s">
        <v>3036</v>
      </c>
      <c r="G15996" t="s">
        <v>3035</v>
      </c>
      <c r="H15996" t="s">
        <v>3037</v>
      </c>
      <c r="I15996" t="s">
        <v>3037</v>
      </c>
      <c r="J15996" t="s">
        <v>3036</v>
      </c>
      <c r="K15996" t="s">
        <v>3038</v>
      </c>
      <c r="L15996" t="s">
        <v>13766</v>
      </c>
      <c r="M15996" t="s">
        <v>13767</v>
      </c>
      <c r="N15996">
        <v>240563798</v>
      </c>
      <c r="O15996">
        <v>240563798</v>
      </c>
      <c r="P15996" s="1" t="s">
        <v>13746</v>
      </c>
      <c r="Q15996" s="1" t="s">
        <v>13746</v>
      </c>
      <c r="R15996">
        <v>831147</v>
      </c>
      <c r="S15996">
        <v>831147</v>
      </c>
      <c r="T15996" s="2" t="s">
        <v>5878</v>
      </c>
      <c r="U15996" s="2" t="s">
        <v>5878</v>
      </c>
      <c r="V15996" s="2">
        <v>45323</v>
      </c>
      <c r="W15996" s="2">
        <v>45314</v>
      </c>
    </row>
    <row r="15997" spans="1:23" x14ac:dyDescent="0.25">
      <c r="A15997" t="s">
        <v>5879</v>
      </c>
      <c r="B15997">
        <v>2066258</v>
      </c>
      <c r="C15997">
        <v>1923421</v>
      </c>
      <c r="D15997">
        <v>559</v>
      </c>
      <c r="E15997">
        <v>391</v>
      </c>
      <c r="F15997" t="s">
        <v>3036</v>
      </c>
      <c r="G15997" t="s">
        <v>3035</v>
      </c>
      <c r="H15997" t="s">
        <v>3037</v>
      </c>
      <c r="I15997" t="s">
        <v>3037</v>
      </c>
      <c r="J15997" t="s">
        <v>3036</v>
      </c>
      <c r="K15997" t="s">
        <v>3038</v>
      </c>
      <c r="L15997" t="s">
        <v>13766</v>
      </c>
      <c r="M15997" t="s">
        <v>13767</v>
      </c>
      <c r="N15997">
        <v>5002184210</v>
      </c>
      <c r="O15997">
        <v>5002184210</v>
      </c>
      <c r="P15997" s="1" t="s">
        <v>13743</v>
      </c>
      <c r="Q15997" s="1" t="s">
        <v>13743</v>
      </c>
      <c r="R15997">
        <v>831147</v>
      </c>
      <c r="S15997">
        <v>831147</v>
      </c>
      <c r="T15997" s="2" t="s">
        <v>5880</v>
      </c>
      <c r="U15997" s="2" t="s">
        <v>5880</v>
      </c>
      <c r="V15997" s="2">
        <v>45323</v>
      </c>
      <c r="W15997" s="2">
        <v>45314</v>
      </c>
    </row>
    <row r="15998" spans="1:23" x14ac:dyDescent="0.25">
      <c r="A15998" t="s">
        <v>5881</v>
      </c>
      <c r="B15998">
        <v>2065649</v>
      </c>
      <c r="C15998">
        <v>1922726</v>
      </c>
      <c r="D15998">
        <v>559</v>
      </c>
      <c r="E15998">
        <v>391</v>
      </c>
      <c r="F15998" t="s">
        <v>3036</v>
      </c>
      <c r="G15998" t="s">
        <v>3035</v>
      </c>
      <c r="H15998" t="s">
        <v>3037</v>
      </c>
      <c r="I15998" t="s">
        <v>3037</v>
      </c>
      <c r="J15998" t="s">
        <v>3036</v>
      </c>
      <c r="K15998" t="s">
        <v>3038</v>
      </c>
      <c r="L15998" t="s">
        <v>13766</v>
      </c>
      <c r="M15998" t="s">
        <v>13767</v>
      </c>
      <c r="N15998">
        <v>174093094</v>
      </c>
      <c r="O15998">
        <v>174093094</v>
      </c>
      <c r="P15998" s="1" t="s">
        <v>13728</v>
      </c>
      <c r="Q15998" s="1" t="s">
        <v>13728</v>
      </c>
      <c r="R15998">
        <v>831147</v>
      </c>
      <c r="S15998">
        <v>831147</v>
      </c>
      <c r="T15998" s="2" t="s">
        <v>5882</v>
      </c>
      <c r="U15998" s="2" t="s">
        <v>5882</v>
      </c>
      <c r="V15998" s="2">
        <v>45323</v>
      </c>
      <c r="W15998" s="2">
        <v>45314</v>
      </c>
    </row>
    <row r="15999" spans="1:23" x14ac:dyDescent="0.25">
      <c r="A15999" t="s">
        <v>5883</v>
      </c>
      <c r="B15999">
        <v>2065614</v>
      </c>
      <c r="C15999">
        <v>1922678</v>
      </c>
      <c r="D15999">
        <v>559</v>
      </c>
      <c r="E15999">
        <v>391</v>
      </c>
      <c r="F15999" t="s">
        <v>3036</v>
      </c>
      <c r="G15999" t="s">
        <v>3035</v>
      </c>
      <c r="H15999" t="s">
        <v>3037</v>
      </c>
      <c r="I15999" t="s">
        <v>3037</v>
      </c>
      <c r="J15999" t="s">
        <v>3036</v>
      </c>
      <c r="K15999" t="s">
        <v>3038</v>
      </c>
      <c r="L15999" t="s">
        <v>13766</v>
      </c>
      <c r="M15999" t="s">
        <v>13767</v>
      </c>
      <c r="N15999">
        <v>174094529</v>
      </c>
      <c r="O15999">
        <v>174094529</v>
      </c>
      <c r="P15999" s="1" t="s">
        <v>13728</v>
      </c>
      <c r="Q15999" s="1" t="s">
        <v>13728</v>
      </c>
      <c r="R15999">
        <v>831147</v>
      </c>
      <c r="S15999">
        <v>831147</v>
      </c>
      <c r="T15999" s="2" t="s">
        <v>5884</v>
      </c>
      <c r="U15999" s="2" t="s">
        <v>5884</v>
      </c>
      <c r="V15999" s="2">
        <v>45323</v>
      </c>
      <c r="W15999" s="2">
        <v>45314</v>
      </c>
    </row>
    <row r="16000" spans="1:23" x14ac:dyDescent="0.25">
      <c r="A16000" t="s">
        <v>5885</v>
      </c>
      <c r="B16000">
        <v>2063978</v>
      </c>
      <c r="C16000">
        <v>1922352</v>
      </c>
      <c r="D16000">
        <v>559</v>
      </c>
      <c r="E16000">
        <v>391</v>
      </c>
      <c r="F16000" t="s">
        <v>3036</v>
      </c>
      <c r="G16000" t="s">
        <v>3035</v>
      </c>
      <c r="H16000" t="s">
        <v>3037</v>
      </c>
      <c r="I16000" t="s">
        <v>3037</v>
      </c>
      <c r="J16000" t="s">
        <v>3036</v>
      </c>
      <c r="K16000" t="s">
        <v>3038</v>
      </c>
      <c r="L16000" t="s">
        <v>13766</v>
      </c>
      <c r="M16000" t="s">
        <v>13767</v>
      </c>
      <c r="N16000">
        <v>174096121</v>
      </c>
      <c r="O16000">
        <v>174096121</v>
      </c>
      <c r="P16000" s="1" t="s">
        <v>13728</v>
      </c>
      <c r="Q16000" s="1" t="s">
        <v>13728</v>
      </c>
      <c r="R16000">
        <v>831147</v>
      </c>
      <c r="S16000">
        <v>831147</v>
      </c>
      <c r="T16000" s="2" t="s">
        <v>5886</v>
      </c>
      <c r="U16000" s="2" t="s">
        <v>5886</v>
      </c>
      <c r="V16000" s="2">
        <v>45323</v>
      </c>
      <c r="W16000" s="2">
        <v>45314</v>
      </c>
    </row>
    <row r="16001" spans="1:23" x14ac:dyDescent="0.25">
      <c r="A16001" t="s">
        <v>5887</v>
      </c>
      <c r="B16001">
        <v>2066237</v>
      </c>
      <c r="C16001">
        <v>1923395</v>
      </c>
      <c r="D16001">
        <v>559</v>
      </c>
      <c r="E16001">
        <v>391</v>
      </c>
      <c r="F16001" t="s">
        <v>3036</v>
      </c>
      <c r="G16001" t="s">
        <v>3035</v>
      </c>
      <c r="H16001" t="s">
        <v>3037</v>
      </c>
      <c r="I16001" t="s">
        <v>3037</v>
      </c>
      <c r="J16001" t="s">
        <v>3036</v>
      </c>
      <c r="K16001" t="s">
        <v>3038</v>
      </c>
      <c r="L16001" t="s">
        <v>13766</v>
      </c>
      <c r="M16001" t="s">
        <v>13767</v>
      </c>
      <c r="N16001">
        <v>184907197</v>
      </c>
      <c r="O16001">
        <v>184907197</v>
      </c>
      <c r="P16001" s="1" t="s">
        <v>13734</v>
      </c>
      <c r="Q16001" s="1" t="s">
        <v>13734</v>
      </c>
      <c r="R16001">
        <v>831147</v>
      </c>
      <c r="S16001">
        <v>831147</v>
      </c>
      <c r="T16001" s="2" t="s">
        <v>5888</v>
      </c>
      <c r="U16001" s="2" t="s">
        <v>5888</v>
      </c>
      <c r="V16001" s="2">
        <v>45323</v>
      </c>
      <c r="W16001" s="2">
        <v>45314</v>
      </c>
    </row>
    <row r="16002" spans="1:23" x14ac:dyDescent="0.25">
      <c r="A16002" t="s">
        <v>5889</v>
      </c>
      <c r="B16002">
        <v>2061978</v>
      </c>
      <c r="C16002">
        <v>1920243</v>
      </c>
      <c r="D16002">
        <v>559</v>
      </c>
      <c r="E16002">
        <v>391</v>
      </c>
      <c r="F16002" t="s">
        <v>3036</v>
      </c>
      <c r="G16002" t="s">
        <v>3035</v>
      </c>
      <c r="H16002" t="s">
        <v>3037</v>
      </c>
      <c r="I16002" t="s">
        <v>3037</v>
      </c>
      <c r="J16002" t="s">
        <v>3036</v>
      </c>
      <c r="K16002" t="s">
        <v>3038</v>
      </c>
      <c r="L16002" t="s">
        <v>13766</v>
      </c>
      <c r="M16002" t="s">
        <v>13767</v>
      </c>
      <c r="N16002">
        <v>491643533</v>
      </c>
      <c r="O16002">
        <v>491643533</v>
      </c>
      <c r="P16002" s="1" t="s">
        <v>13733</v>
      </c>
      <c r="Q16002" s="1" t="s">
        <v>13733</v>
      </c>
      <c r="R16002">
        <v>831147</v>
      </c>
      <c r="S16002">
        <v>831147</v>
      </c>
      <c r="T16002" s="2" t="s">
        <v>5890</v>
      </c>
      <c r="U16002" s="2" t="s">
        <v>5890</v>
      </c>
      <c r="V16002" s="2">
        <v>45323</v>
      </c>
      <c r="W16002" s="2">
        <v>45314</v>
      </c>
    </row>
    <row r="16003" spans="1:23" x14ac:dyDescent="0.25">
      <c r="A16003" t="s">
        <v>5891</v>
      </c>
      <c r="B16003">
        <v>2066611</v>
      </c>
      <c r="C16003">
        <v>1923845</v>
      </c>
      <c r="D16003">
        <v>559</v>
      </c>
      <c r="E16003">
        <v>391</v>
      </c>
      <c r="F16003" t="s">
        <v>3036</v>
      </c>
      <c r="G16003" t="s">
        <v>3035</v>
      </c>
      <c r="H16003" t="s">
        <v>3037</v>
      </c>
      <c r="I16003" t="s">
        <v>3037</v>
      </c>
      <c r="J16003" t="s">
        <v>3036</v>
      </c>
      <c r="K16003" t="s">
        <v>3038</v>
      </c>
      <c r="L16003" t="s">
        <v>13766</v>
      </c>
      <c r="M16003" t="s">
        <v>13767</v>
      </c>
      <c r="N16003">
        <v>5010361904</v>
      </c>
      <c r="O16003">
        <v>5010361904</v>
      </c>
      <c r="P16003" s="1" t="s">
        <v>13737</v>
      </c>
      <c r="Q16003" s="1" t="s">
        <v>13737</v>
      </c>
      <c r="R16003">
        <v>831147</v>
      </c>
      <c r="S16003">
        <v>831147</v>
      </c>
      <c r="T16003" s="2" t="s">
        <v>5892</v>
      </c>
      <c r="U16003" s="2" t="s">
        <v>5892</v>
      </c>
      <c r="V16003" s="2">
        <v>45323</v>
      </c>
      <c r="W16003" s="2">
        <v>45314</v>
      </c>
    </row>
    <row r="16004" spans="1:23" x14ac:dyDescent="0.25">
      <c r="A16004" t="s">
        <v>5893</v>
      </c>
      <c r="B16004">
        <v>2065769</v>
      </c>
      <c r="C16004">
        <v>1922878</v>
      </c>
      <c r="D16004">
        <v>559</v>
      </c>
      <c r="E16004">
        <v>391</v>
      </c>
      <c r="F16004" t="s">
        <v>3036</v>
      </c>
      <c r="G16004" t="s">
        <v>3035</v>
      </c>
      <c r="H16004" t="s">
        <v>3037</v>
      </c>
      <c r="I16004" t="s">
        <v>3037</v>
      </c>
      <c r="J16004" t="s">
        <v>3036</v>
      </c>
      <c r="K16004" t="s">
        <v>3038</v>
      </c>
      <c r="L16004" t="s">
        <v>13766</v>
      </c>
      <c r="M16004" t="s">
        <v>13767</v>
      </c>
      <c r="N16004">
        <v>174094941</v>
      </c>
      <c r="O16004">
        <v>174094941</v>
      </c>
      <c r="P16004" s="1" t="s">
        <v>13728</v>
      </c>
      <c r="Q16004" s="1" t="s">
        <v>13728</v>
      </c>
      <c r="R16004">
        <v>831147</v>
      </c>
      <c r="S16004">
        <v>831147</v>
      </c>
      <c r="T16004" s="2" t="s">
        <v>5894</v>
      </c>
      <c r="U16004" s="2" t="s">
        <v>5894</v>
      </c>
      <c r="V16004" s="2">
        <v>45323</v>
      </c>
      <c r="W16004" s="2">
        <v>45314</v>
      </c>
    </row>
    <row r="16005" spans="1:23" x14ac:dyDescent="0.25">
      <c r="A16005" t="s">
        <v>5895</v>
      </c>
      <c r="B16005">
        <v>2061915</v>
      </c>
      <c r="C16005">
        <v>1920179</v>
      </c>
      <c r="D16005">
        <v>559</v>
      </c>
      <c r="E16005">
        <v>391</v>
      </c>
      <c r="F16005" t="s">
        <v>3036</v>
      </c>
      <c r="G16005" t="s">
        <v>3035</v>
      </c>
      <c r="H16005" t="s">
        <v>3037</v>
      </c>
      <c r="I16005" t="s">
        <v>3037</v>
      </c>
      <c r="J16005" t="s">
        <v>3036</v>
      </c>
      <c r="K16005" t="s">
        <v>3038</v>
      </c>
      <c r="L16005" t="s">
        <v>13766</v>
      </c>
      <c r="M16005" t="s">
        <v>13767</v>
      </c>
      <c r="N16005">
        <v>491644350</v>
      </c>
      <c r="O16005">
        <v>491644350</v>
      </c>
      <c r="P16005" s="1" t="s">
        <v>13733</v>
      </c>
      <c r="Q16005" s="1" t="s">
        <v>13733</v>
      </c>
      <c r="R16005">
        <v>831147</v>
      </c>
      <c r="S16005">
        <v>831147</v>
      </c>
      <c r="T16005" s="2" t="s">
        <v>5896</v>
      </c>
      <c r="U16005" s="2" t="s">
        <v>5896</v>
      </c>
      <c r="V16005" s="2">
        <v>45323</v>
      </c>
      <c r="W16005" s="2">
        <v>45314</v>
      </c>
    </row>
    <row r="16006" spans="1:23" x14ac:dyDescent="0.25">
      <c r="A16006" t="s">
        <v>5897</v>
      </c>
      <c r="B16006">
        <v>2067814</v>
      </c>
      <c r="C16006">
        <v>1925192</v>
      </c>
      <c r="D16006">
        <v>559</v>
      </c>
      <c r="E16006">
        <v>391</v>
      </c>
      <c r="F16006" t="s">
        <v>3036</v>
      </c>
      <c r="G16006" t="s">
        <v>3035</v>
      </c>
      <c r="H16006" t="s">
        <v>3037</v>
      </c>
      <c r="I16006" t="s">
        <v>3037</v>
      </c>
      <c r="J16006" t="s">
        <v>3036</v>
      </c>
      <c r="K16006" t="s">
        <v>3038</v>
      </c>
      <c r="L16006" t="s">
        <v>13766</v>
      </c>
      <c r="M16006" t="s">
        <v>13767</v>
      </c>
      <c r="N16006">
        <v>5116063457</v>
      </c>
      <c r="O16006">
        <v>5116063457</v>
      </c>
      <c r="P16006" s="1" t="s">
        <v>13742</v>
      </c>
      <c r="Q16006" s="1" t="s">
        <v>13742</v>
      </c>
      <c r="R16006">
        <v>831147</v>
      </c>
      <c r="S16006">
        <v>831147</v>
      </c>
      <c r="T16006" s="2" t="s">
        <v>5898</v>
      </c>
      <c r="U16006" s="2" t="s">
        <v>5898</v>
      </c>
      <c r="V16006" s="2">
        <v>45323</v>
      </c>
      <c r="W16006" s="2">
        <v>45314</v>
      </c>
    </row>
    <row r="16007" spans="1:23" x14ac:dyDescent="0.25">
      <c r="A16007" t="s">
        <v>5899</v>
      </c>
      <c r="B16007">
        <v>2062531</v>
      </c>
      <c r="C16007">
        <v>1920781</v>
      </c>
      <c r="D16007">
        <v>559</v>
      </c>
      <c r="E16007">
        <v>391</v>
      </c>
      <c r="F16007" t="s">
        <v>3036</v>
      </c>
      <c r="G16007" t="s">
        <v>3035</v>
      </c>
      <c r="H16007" t="s">
        <v>3037</v>
      </c>
      <c r="I16007" t="s">
        <v>3037</v>
      </c>
      <c r="J16007" t="s">
        <v>3036</v>
      </c>
      <c r="K16007" t="s">
        <v>3038</v>
      </c>
      <c r="L16007" t="s">
        <v>13766</v>
      </c>
      <c r="M16007" t="s">
        <v>13767</v>
      </c>
      <c r="N16007">
        <v>631702967</v>
      </c>
      <c r="O16007">
        <v>631702967</v>
      </c>
      <c r="P16007" s="1" t="s">
        <v>13740</v>
      </c>
      <c r="Q16007" s="1" t="s">
        <v>13740</v>
      </c>
      <c r="R16007">
        <v>831147</v>
      </c>
      <c r="S16007">
        <v>831147</v>
      </c>
      <c r="T16007" s="2" t="s">
        <v>5900</v>
      </c>
      <c r="U16007" s="2" t="s">
        <v>5900</v>
      </c>
      <c r="V16007" s="2">
        <v>45323</v>
      </c>
      <c r="W16007" s="2">
        <v>45314</v>
      </c>
    </row>
    <row r="16008" spans="1:23" x14ac:dyDescent="0.25">
      <c r="A16008" t="s">
        <v>5901</v>
      </c>
      <c r="B16008">
        <v>2066545</v>
      </c>
      <c r="C16008">
        <v>1923772</v>
      </c>
      <c r="D16008">
        <v>559</v>
      </c>
      <c r="E16008">
        <v>391</v>
      </c>
      <c r="F16008" t="s">
        <v>3036</v>
      </c>
      <c r="G16008" t="s">
        <v>3035</v>
      </c>
      <c r="H16008" t="s">
        <v>3037</v>
      </c>
      <c r="I16008" t="s">
        <v>3037</v>
      </c>
      <c r="J16008" t="s">
        <v>3036</v>
      </c>
      <c r="K16008" t="s">
        <v>3038</v>
      </c>
      <c r="L16008" t="s">
        <v>13766</v>
      </c>
      <c r="M16008" t="s">
        <v>13767</v>
      </c>
      <c r="N16008">
        <v>784029685</v>
      </c>
      <c r="O16008">
        <v>784029685</v>
      </c>
      <c r="P16008" s="1" t="s">
        <v>13734</v>
      </c>
      <c r="Q16008" s="1" t="s">
        <v>13734</v>
      </c>
      <c r="R16008">
        <v>831147</v>
      </c>
      <c r="S16008">
        <v>831147</v>
      </c>
      <c r="T16008" s="2" t="s">
        <v>5902</v>
      </c>
      <c r="U16008" s="2" t="s">
        <v>5902</v>
      </c>
      <c r="V16008" s="2">
        <v>45323</v>
      </c>
      <c r="W16008" s="2">
        <v>45314</v>
      </c>
    </row>
    <row r="16009" spans="1:23" x14ac:dyDescent="0.25">
      <c r="A16009" t="s">
        <v>5903</v>
      </c>
      <c r="B16009">
        <v>2068137</v>
      </c>
      <c r="C16009">
        <v>1925585</v>
      </c>
      <c r="D16009">
        <v>559</v>
      </c>
      <c r="E16009">
        <v>391</v>
      </c>
      <c r="F16009" t="s">
        <v>3036</v>
      </c>
      <c r="G16009" t="s">
        <v>3035</v>
      </c>
      <c r="H16009" t="s">
        <v>3037</v>
      </c>
      <c r="I16009" t="s">
        <v>3037</v>
      </c>
      <c r="J16009" t="s">
        <v>3036</v>
      </c>
      <c r="K16009" t="s">
        <v>3038</v>
      </c>
      <c r="L16009" t="s">
        <v>13766</v>
      </c>
      <c r="M16009" t="s">
        <v>13767</v>
      </c>
      <c r="N16009">
        <v>5131780299</v>
      </c>
      <c r="O16009">
        <v>5131780299</v>
      </c>
      <c r="P16009" s="1" t="s">
        <v>13735</v>
      </c>
      <c r="Q16009" s="1" t="s">
        <v>13735</v>
      </c>
      <c r="R16009">
        <v>831147</v>
      </c>
      <c r="S16009">
        <v>831147</v>
      </c>
      <c r="T16009" s="2" t="s">
        <v>5904</v>
      </c>
      <c r="U16009" s="2" t="s">
        <v>5904</v>
      </c>
      <c r="V16009" s="2">
        <v>45323</v>
      </c>
      <c r="W16009" s="2">
        <v>45314</v>
      </c>
    </row>
    <row r="16010" spans="1:23" x14ac:dyDescent="0.25">
      <c r="A16010" t="s">
        <v>5905</v>
      </c>
      <c r="B16010">
        <v>2061618</v>
      </c>
      <c r="C16010">
        <v>1919927</v>
      </c>
      <c r="D16010">
        <v>559</v>
      </c>
      <c r="E16010">
        <v>391</v>
      </c>
      <c r="F16010" t="s">
        <v>3036</v>
      </c>
      <c r="G16010" t="s">
        <v>3035</v>
      </c>
      <c r="H16010" t="s">
        <v>3037</v>
      </c>
      <c r="I16010" t="s">
        <v>3037</v>
      </c>
      <c r="J16010" t="s">
        <v>3036</v>
      </c>
      <c r="K16010" t="s">
        <v>3038</v>
      </c>
      <c r="L16010" t="s">
        <v>13766</v>
      </c>
      <c r="M16010" t="s">
        <v>13767</v>
      </c>
      <c r="N16010">
        <v>631715462</v>
      </c>
      <c r="O16010">
        <v>631715462</v>
      </c>
      <c r="P16010" s="1" t="s">
        <v>13740</v>
      </c>
      <c r="Q16010" s="1" t="s">
        <v>13740</v>
      </c>
      <c r="R16010">
        <v>831147</v>
      </c>
      <c r="S16010">
        <v>831147</v>
      </c>
      <c r="T16010" s="2" t="s">
        <v>5906</v>
      </c>
      <c r="U16010" s="2" t="s">
        <v>5906</v>
      </c>
      <c r="V16010" s="2">
        <v>45323</v>
      </c>
      <c r="W16010" s="2">
        <v>45314</v>
      </c>
    </row>
    <row r="16011" spans="1:23" x14ac:dyDescent="0.25">
      <c r="A16011" t="s">
        <v>5907</v>
      </c>
      <c r="B16011">
        <v>2061257</v>
      </c>
      <c r="C16011">
        <v>1919518</v>
      </c>
      <c r="D16011">
        <v>559</v>
      </c>
      <c r="E16011">
        <v>391</v>
      </c>
      <c r="F16011" t="s">
        <v>3036</v>
      </c>
      <c r="G16011" t="s">
        <v>3035</v>
      </c>
      <c r="H16011" t="s">
        <v>3037</v>
      </c>
      <c r="I16011" t="s">
        <v>3037</v>
      </c>
      <c r="J16011" t="s">
        <v>3036</v>
      </c>
      <c r="K16011" t="s">
        <v>3038</v>
      </c>
      <c r="L16011" t="s">
        <v>13766</v>
      </c>
      <c r="M16011" t="s">
        <v>13767</v>
      </c>
      <c r="N16011">
        <v>792251512</v>
      </c>
      <c r="O16011">
        <v>792251512</v>
      </c>
      <c r="P16011" s="1" t="s">
        <v>13736</v>
      </c>
      <c r="Q16011" s="1" t="s">
        <v>13736</v>
      </c>
      <c r="R16011">
        <v>831147</v>
      </c>
      <c r="S16011">
        <v>831147</v>
      </c>
      <c r="T16011" s="2" t="s">
        <v>5908</v>
      </c>
      <c r="U16011" s="2" t="s">
        <v>5908</v>
      </c>
      <c r="V16011" s="2">
        <v>45323</v>
      </c>
      <c r="W16011" s="2">
        <v>45314</v>
      </c>
    </row>
    <row r="16012" spans="1:23" x14ac:dyDescent="0.25">
      <c r="A16012" t="s">
        <v>5909</v>
      </c>
      <c r="B16012">
        <v>2068277</v>
      </c>
      <c r="C16012">
        <v>1927056</v>
      </c>
      <c r="D16012">
        <v>559</v>
      </c>
      <c r="E16012">
        <v>391</v>
      </c>
      <c r="F16012" t="s">
        <v>3036</v>
      </c>
      <c r="G16012" t="s">
        <v>3035</v>
      </c>
      <c r="H16012" t="s">
        <v>3037</v>
      </c>
      <c r="I16012" t="s">
        <v>3037</v>
      </c>
      <c r="J16012" t="s">
        <v>3036</v>
      </c>
      <c r="K16012" t="s">
        <v>3038</v>
      </c>
      <c r="L16012" t="s">
        <v>13766</v>
      </c>
      <c r="M16012" t="s">
        <v>13767</v>
      </c>
      <c r="N16012">
        <v>5131485053</v>
      </c>
      <c r="O16012">
        <v>5131485053</v>
      </c>
      <c r="P16012" s="1" t="s">
        <v>13735</v>
      </c>
      <c r="Q16012" s="1" t="s">
        <v>13735</v>
      </c>
      <c r="R16012">
        <v>831147</v>
      </c>
      <c r="S16012">
        <v>831147</v>
      </c>
      <c r="T16012" s="2" t="s">
        <v>5910</v>
      </c>
      <c r="U16012" s="2" t="s">
        <v>5910</v>
      </c>
      <c r="V16012" s="2">
        <v>45323</v>
      </c>
      <c r="W16012" s="2">
        <v>45314</v>
      </c>
    </row>
    <row r="16013" spans="1:23" x14ac:dyDescent="0.25">
      <c r="A16013" t="s">
        <v>5911</v>
      </c>
      <c r="B16013">
        <v>2063687</v>
      </c>
      <c r="C16013">
        <v>1921969</v>
      </c>
      <c r="D16013">
        <v>559</v>
      </c>
      <c r="E16013">
        <v>391</v>
      </c>
      <c r="F16013" t="s">
        <v>3036</v>
      </c>
      <c r="G16013" t="s">
        <v>3035</v>
      </c>
      <c r="H16013" t="s">
        <v>3037</v>
      </c>
      <c r="I16013" t="s">
        <v>3037</v>
      </c>
      <c r="J16013" t="s">
        <v>3036</v>
      </c>
      <c r="K16013" t="s">
        <v>3038</v>
      </c>
      <c r="L16013" t="s">
        <v>13766</v>
      </c>
      <c r="M16013" t="s">
        <v>13767</v>
      </c>
      <c r="N16013">
        <v>642203498</v>
      </c>
      <c r="O16013">
        <v>642203498</v>
      </c>
      <c r="P16013" s="1" t="s">
        <v>13732</v>
      </c>
      <c r="Q16013" s="1" t="s">
        <v>13732</v>
      </c>
      <c r="R16013">
        <v>831147</v>
      </c>
      <c r="S16013">
        <v>831147</v>
      </c>
      <c r="T16013" s="2" t="s">
        <v>5912</v>
      </c>
      <c r="U16013" s="2" t="s">
        <v>5912</v>
      </c>
      <c r="V16013" s="2">
        <v>45323</v>
      </c>
      <c r="W16013" s="2">
        <v>45314</v>
      </c>
    </row>
    <row r="16014" spans="1:23" x14ac:dyDescent="0.25">
      <c r="A16014" t="s">
        <v>5913</v>
      </c>
      <c r="B16014">
        <v>2063215</v>
      </c>
      <c r="C16014">
        <v>1921522</v>
      </c>
      <c r="D16014">
        <v>559</v>
      </c>
      <c r="E16014">
        <v>391</v>
      </c>
      <c r="F16014" t="s">
        <v>3036</v>
      </c>
      <c r="G16014" t="s">
        <v>3035</v>
      </c>
      <c r="H16014" t="s">
        <v>3037</v>
      </c>
      <c r="I16014" t="s">
        <v>3037</v>
      </c>
      <c r="J16014" t="s">
        <v>3036</v>
      </c>
      <c r="K16014" t="s">
        <v>3038</v>
      </c>
      <c r="L16014" t="s">
        <v>13766</v>
      </c>
      <c r="M16014" t="s">
        <v>13767</v>
      </c>
      <c r="N16014">
        <v>240563819</v>
      </c>
      <c r="O16014">
        <v>240563819</v>
      </c>
      <c r="P16014" s="1" t="s">
        <v>13746</v>
      </c>
      <c r="Q16014" s="1" t="s">
        <v>13746</v>
      </c>
      <c r="R16014">
        <v>831147</v>
      </c>
      <c r="S16014">
        <v>831147</v>
      </c>
      <c r="T16014" s="2" t="s">
        <v>5914</v>
      </c>
      <c r="U16014" s="2" t="s">
        <v>5914</v>
      </c>
      <c r="V16014" s="2">
        <v>45323</v>
      </c>
      <c r="W16014" s="2">
        <v>45314</v>
      </c>
    </row>
    <row r="16015" spans="1:23" x14ac:dyDescent="0.25">
      <c r="A16015" t="s">
        <v>5915</v>
      </c>
      <c r="B16015">
        <v>2065634</v>
      </c>
      <c r="C16015">
        <v>1922704</v>
      </c>
      <c r="D16015">
        <v>559</v>
      </c>
      <c r="E16015">
        <v>391</v>
      </c>
      <c r="F16015" t="s">
        <v>3036</v>
      </c>
      <c r="G16015" t="s">
        <v>3035</v>
      </c>
      <c r="H16015" t="s">
        <v>3037</v>
      </c>
      <c r="I16015" t="s">
        <v>3037</v>
      </c>
      <c r="J16015" t="s">
        <v>3036</v>
      </c>
      <c r="K16015" t="s">
        <v>3038</v>
      </c>
      <c r="L16015" t="s">
        <v>13766</v>
      </c>
      <c r="M16015" t="s">
        <v>13767</v>
      </c>
      <c r="N16015">
        <v>174094459</v>
      </c>
      <c r="O16015">
        <v>174094459</v>
      </c>
      <c r="P16015" s="1" t="s">
        <v>13728</v>
      </c>
      <c r="Q16015" s="1" t="s">
        <v>13728</v>
      </c>
      <c r="R16015">
        <v>831147</v>
      </c>
      <c r="S16015">
        <v>831147</v>
      </c>
      <c r="T16015" s="2" t="s">
        <v>5916</v>
      </c>
      <c r="U16015" s="2" t="s">
        <v>5916</v>
      </c>
      <c r="V16015" s="2">
        <v>45323</v>
      </c>
      <c r="W16015" s="2">
        <v>45314</v>
      </c>
    </row>
    <row r="16016" spans="1:23" x14ac:dyDescent="0.25">
      <c r="A16016" t="s">
        <v>5917</v>
      </c>
      <c r="B16016">
        <v>2062282</v>
      </c>
      <c r="C16016">
        <v>1920519</v>
      </c>
      <c r="D16016">
        <v>559</v>
      </c>
      <c r="E16016">
        <v>391</v>
      </c>
      <c r="F16016" t="s">
        <v>3036</v>
      </c>
      <c r="G16016" t="s">
        <v>3035</v>
      </c>
      <c r="H16016" t="s">
        <v>3037</v>
      </c>
      <c r="I16016" t="s">
        <v>3037</v>
      </c>
      <c r="J16016" t="s">
        <v>3036</v>
      </c>
      <c r="K16016" t="s">
        <v>3038</v>
      </c>
      <c r="L16016" t="s">
        <v>13766</v>
      </c>
      <c r="M16016" t="s">
        <v>13767</v>
      </c>
      <c r="N16016">
        <v>831903230</v>
      </c>
      <c r="O16016">
        <v>831903230</v>
      </c>
      <c r="P16016" s="1" t="s">
        <v>13740</v>
      </c>
      <c r="Q16016" s="1" t="s">
        <v>13740</v>
      </c>
      <c r="R16016">
        <v>831147</v>
      </c>
      <c r="S16016">
        <v>831147</v>
      </c>
      <c r="T16016" s="2" t="s">
        <v>5918</v>
      </c>
      <c r="U16016" s="2" t="s">
        <v>5918</v>
      </c>
      <c r="V16016" s="2">
        <v>45323</v>
      </c>
      <c r="W16016" s="2">
        <v>45314</v>
      </c>
    </row>
    <row r="16017" spans="1:23" x14ac:dyDescent="0.25">
      <c r="A16017" t="s">
        <v>5919</v>
      </c>
      <c r="B16017">
        <v>2066261</v>
      </c>
      <c r="C16017">
        <v>1923424</v>
      </c>
      <c r="D16017">
        <v>559</v>
      </c>
      <c r="E16017">
        <v>391</v>
      </c>
      <c r="F16017" t="s">
        <v>3036</v>
      </c>
      <c r="G16017" t="s">
        <v>3035</v>
      </c>
      <c r="H16017" t="s">
        <v>3037</v>
      </c>
      <c r="I16017" t="s">
        <v>3037</v>
      </c>
      <c r="J16017" t="s">
        <v>3036</v>
      </c>
      <c r="K16017" t="s">
        <v>3038</v>
      </c>
      <c r="L16017" t="s">
        <v>13766</v>
      </c>
      <c r="M16017" t="s">
        <v>13767</v>
      </c>
      <c r="N16017">
        <v>5002184450</v>
      </c>
      <c r="O16017">
        <v>5002184450</v>
      </c>
      <c r="P16017" s="1" t="s">
        <v>13743</v>
      </c>
      <c r="Q16017" s="1" t="s">
        <v>13743</v>
      </c>
      <c r="R16017">
        <v>831147</v>
      </c>
      <c r="S16017">
        <v>831147</v>
      </c>
      <c r="T16017" s="2" t="s">
        <v>5920</v>
      </c>
      <c r="U16017" s="2" t="s">
        <v>5920</v>
      </c>
      <c r="V16017" s="2">
        <v>45323</v>
      </c>
      <c r="W16017" s="2">
        <v>45314</v>
      </c>
    </row>
    <row r="16018" spans="1:23" x14ac:dyDescent="0.25">
      <c r="A16018" t="s">
        <v>5921</v>
      </c>
      <c r="B16018">
        <v>2063851</v>
      </c>
      <c r="C16018">
        <v>1922213</v>
      </c>
      <c r="D16018">
        <v>559</v>
      </c>
      <c r="E16018">
        <v>391</v>
      </c>
      <c r="F16018" t="s">
        <v>3036</v>
      </c>
      <c r="G16018" t="s">
        <v>3035</v>
      </c>
      <c r="H16018" t="s">
        <v>3037</v>
      </c>
      <c r="I16018" t="s">
        <v>3037</v>
      </c>
      <c r="J16018" t="s">
        <v>3036</v>
      </c>
      <c r="K16018" t="s">
        <v>3038</v>
      </c>
      <c r="L16018" t="s">
        <v>13766</v>
      </c>
      <c r="M16018" t="s">
        <v>13767</v>
      </c>
      <c r="N16018">
        <v>642203922</v>
      </c>
      <c r="O16018">
        <v>642203922</v>
      </c>
      <c r="P16018" s="1" t="s">
        <v>13732</v>
      </c>
      <c r="Q16018" s="1" t="s">
        <v>13732</v>
      </c>
      <c r="R16018">
        <v>831147</v>
      </c>
      <c r="S16018">
        <v>831147</v>
      </c>
      <c r="T16018" s="2" t="s">
        <v>5922</v>
      </c>
      <c r="U16018" s="2" t="s">
        <v>5922</v>
      </c>
      <c r="V16018" s="2">
        <v>45323</v>
      </c>
      <c r="W16018" s="2">
        <v>45314</v>
      </c>
    </row>
    <row r="16019" spans="1:23" x14ac:dyDescent="0.25">
      <c r="A16019" t="s">
        <v>5923</v>
      </c>
      <c r="B16019">
        <v>2063985</v>
      </c>
      <c r="C16019">
        <v>1922360</v>
      </c>
      <c r="D16019">
        <v>559</v>
      </c>
      <c r="E16019">
        <v>391</v>
      </c>
      <c r="F16019" t="s">
        <v>3036</v>
      </c>
      <c r="G16019" t="s">
        <v>3035</v>
      </c>
      <c r="H16019" t="s">
        <v>3037</v>
      </c>
      <c r="I16019" t="s">
        <v>3037</v>
      </c>
      <c r="J16019" t="s">
        <v>3036</v>
      </c>
      <c r="K16019" t="s">
        <v>3038</v>
      </c>
      <c r="L16019" t="s">
        <v>13766</v>
      </c>
      <c r="M16019" t="s">
        <v>13767</v>
      </c>
      <c r="N16019">
        <v>174094510</v>
      </c>
      <c r="O16019">
        <v>174094510</v>
      </c>
      <c r="P16019" s="1" t="s">
        <v>13728</v>
      </c>
      <c r="Q16019" s="1" t="s">
        <v>13728</v>
      </c>
      <c r="R16019">
        <v>831147</v>
      </c>
      <c r="S16019">
        <v>831147</v>
      </c>
      <c r="T16019" s="2" t="s">
        <v>5924</v>
      </c>
      <c r="U16019" s="2" t="s">
        <v>5924</v>
      </c>
      <c r="V16019" s="2">
        <v>45323</v>
      </c>
      <c r="W16019" s="2">
        <v>45314</v>
      </c>
    </row>
    <row r="16020" spans="1:23" x14ac:dyDescent="0.25">
      <c r="A16020" t="s">
        <v>5925</v>
      </c>
      <c r="B16020">
        <v>2066202</v>
      </c>
      <c r="C16020">
        <v>1923347</v>
      </c>
      <c r="D16020">
        <v>559</v>
      </c>
      <c r="E16020">
        <v>391</v>
      </c>
      <c r="F16020" t="s">
        <v>3036</v>
      </c>
      <c r="G16020" t="s">
        <v>3035</v>
      </c>
      <c r="H16020" t="s">
        <v>3037</v>
      </c>
      <c r="I16020" t="s">
        <v>3037</v>
      </c>
      <c r="J16020" t="s">
        <v>3036</v>
      </c>
      <c r="K16020" t="s">
        <v>3038</v>
      </c>
      <c r="L16020" t="s">
        <v>13766</v>
      </c>
      <c r="M16020" t="s">
        <v>13767</v>
      </c>
      <c r="N16020">
        <v>784932793</v>
      </c>
      <c r="O16020">
        <v>784932793</v>
      </c>
      <c r="P16020" s="1" t="s">
        <v>13734</v>
      </c>
      <c r="Q16020" s="1" t="s">
        <v>13734</v>
      </c>
      <c r="R16020">
        <v>831147</v>
      </c>
      <c r="S16020">
        <v>831147</v>
      </c>
      <c r="T16020" s="2" t="s">
        <v>5926</v>
      </c>
      <c r="U16020" s="2" t="s">
        <v>5926</v>
      </c>
      <c r="V16020" s="2">
        <v>45323</v>
      </c>
      <c r="W16020" s="2">
        <v>45314</v>
      </c>
    </row>
    <row r="16021" spans="1:23" x14ac:dyDescent="0.25">
      <c r="A16021" t="s">
        <v>5927</v>
      </c>
      <c r="B16021">
        <v>2063839</v>
      </c>
      <c r="C16021">
        <v>1922199</v>
      </c>
      <c r="D16021">
        <v>559</v>
      </c>
      <c r="E16021">
        <v>391</v>
      </c>
      <c r="F16021" t="s">
        <v>3036</v>
      </c>
      <c r="G16021" t="s">
        <v>3035</v>
      </c>
      <c r="H16021" t="s">
        <v>3037</v>
      </c>
      <c r="I16021" t="s">
        <v>3037</v>
      </c>
      <c r="J16021" t="s">
        <v>3036</v>
      </c>
      <c r="K16021" t="s">
        <v>3038</v>
      </c>
      <c r="L16021" t="s">
        <v>13766</v>
      </c>
      <c r="M16021" t="s">
        <v>13767</v>
      </c>
      <c r="N16021">
        <v>243163775</v>
      </c>
      <c r="O16021">
        <v>243163775</v>
      </c>
      <c r="P16021" s="1" t="s">
        <v>13732</v>
      </c>
      <c r="Q16021" s="1" t="s">
        <v>13732</v>
      </c>
      <c r="R16021">
        <v>831147</v>
      </c>
      <c r="S16021">
        <v>831147</v>
      </c>
      <c r="T16021" s="2" t="s">
        <v>5928</v>
      </c>
      <c r="U16021" s="2" t="s">
        <v>5928</v>
      </c>
      <c r="V16021" s="2">
        <v>45323</v>
      </c>
      <c r="W16021" s="2">
        <v>45314</v>
      </c>
    </row>
    <row r="16022" spans="1:23" x14ac:dyDescent="0.25">
      <c r="A16022" t="s">
        <v>5929</v>
      </c>
      <c r="B16022">
        <v>2063728</v>
      </c>
      <c r="C16022">
        <v>1922031</v>
      </c>
      <c r="D16022">
        <v>559</v>
      </c>
      <c r="E16022">
        <v>391</v>
      </c>
      <c r="F16022" t="s">
        <v>3036</v>
      </c>
      <c r="G16022" t="s">
        <v>3035</v>
      </c>
      <c r="H16022" t="s">
        <v>3037</v>
      </c>
      <c r="I16022" t="s">
        <v>3037</v>
      </c>
      <c r="J16022" t="s">
        <v>3036</v>
      </c>
      <c r="K16022" t="s">
        <v>3038</v>
      </c>
      <c r="L16022" t="s">
        <v>13766</v>
      </c>
      <c r="M16022" t="s">
        <v>13767</v>
      </c>
      <c r="N16022">
        <v>642203471</v>
      </c>
      <c r="O16022">
        <v>642203471</v>
      </c>
      <c r="P16022" s="1" t="s">
        <v>13732</v>
      </c>
      <c r="Q16022" s="1" t="s">
        <v>13732</v>
      </c>
      <c r="R16022">
        <v>831147</v>
      </c>
      <c r="S16022">
        <v>831147</v>
      </c>
      <c r="T16022" s="2" t="s">
        <v>5930</v>
      </c>
      <c r="U16022" s="2" t="s">
        <v>5930</v>
      </c>
      <c r="V16022" s="2">
        <v>45323</v>
      </c>
      <c r="W16022" s="2">
        <v>45314</v>
      </c>
    </row>
    <row r="16023" spans="1:23" x14ac:dyDescent="0.25">
      <c r="A16023" t="s">
        <v>5931</v>
      </c>
      <c r="B16023">
        <v>2067401</v>
      </c>
      <c r="C16023">
        <v>1924731</v>
      </c>
      <c r="D16023">
        <v>559</v>
      </c>
      <c r="E16023">
        <v>391</v>
      </c>
      <c r="F16023" t="s">
        <v>3036</v>
      </c>
      <c r="G16023" t="s">
        <v>3035</v>
      </c>
      <c r="H16023" t="s">
        <v>3037</v>
      </c>
      <c r="I16023" t="s">
        <v>3037</v>
      </c>
      <c r="J16023" t="s">
        <v>3036</v>
      </c>
      <c r="K16023" t="s">
        <v>3038</v>
      </c>
      <c r="L16023" t="s">
        <v>13766</v>
      </c>
      <c r="M16023" t="s">
        <v>13767</v>
      </c>
      <c r="N16023">
        <v>5116062134</v>
      </c>
      <c r="O16023">
        <v>5116062134</v>
      </c>
      <c r="P16023" s="1" t="s">
        <v>13742</v>
      </c>
      <c r="Q16023" s="1" t="s">
        <v>13742</v>
      </c>
      <c r="R16023">
        <v>831147</v>
      </c>
      <c r="S16023">
        <v>831147</v>
      </c>
      <c r="T16023" s="2" t="s">
        <v>5932</v>
      </c>
      <c r="U16023" s="2" t="s">
        <v>5932</v>
      </c>
      <c r="V16023" s="2">
        <v>45323</v>
      </c>
      <c r="W16023" s="2">
        <v>45314</v>
      </c>
    </row>
    <row r="16024" spans="1:23" x14ac:dyDescent="0.25">
      <c r="A16024" t="s">
        <v>5933</v>
      </c>
      <c r="B16024">
        <v>2065799</v>
      </c>
      <c r="C16024">
        <v>1922909</v>
      </c>
      <c r="D16024">
        <v>559</v>
      </c>
      <c r="E16024">
        <v>391</v>
      </c>
      <c r="F16024" t="s">
        <v>3036</v>
      </c>
      <c r="G16024" t="s">
        <v>3035</v>
      </c>
      <c r="H16024" t="s">
        <v>3037</v>
      </c>
      <c r="I16024" t="s">
        <v>3037</v>
      </c>
      <c r="J16024" t="s">
        <v>3036</v>
      </c>
      <c r="K16024" t="s">
        <v>3038</v>
      </c>
      <c r="L16024" t="s">
        <v>13766</v>
      </c>
      <c r="M16024" t="s">
        <v>13767</v>
      </c>
      <c r="N16024">
        <v>573266595</v>
      </c>
      <c r="O16024">
        <v>573266595</v>
      </c>
      <c r="P16024" s="1" t="s">
        <v>13752</v>
      </c>
      <c r="Q16024" s="1" t="s">
        <v>13752</v>
      </c>
      <c r="R16024">
        <v>831147</v>
      </c>
      <c r="S16024">
        <v>831147</v>
      </c>
      <c r="T16024" s="2" t="s">
        <v>5934</v>
      </c>
      <c r="U16024" s="2" t="s">
        <v>5934</v>
      </c>
      <c r="V16024" s="2">
        <v>45323</v>
      </c>
      <c r="W16024" s="2">
        <v>45314</v>
      </c>
    </row>
    <row r="16025" spans="1:23" x14ac:dyDescent="0.25">
      <c r="A16025" t="s">
        <v>5935</v>
      </c>
      <c r="B16025">
        <v>2066870</v>
      </c>
      <c r="C16025">
        <v>1924139</v>
      </c>
      <c r="D16025">
        <v>559</v>
      </c>
      <c r="E16025">
        <v>391</v>
      </c>
      <c r="F16025" t="s">
        <v>3036</v>
      </c>
      <c r="G16025" t="s">
        <v>3035</v>
      </c>
      <c r="H16025" t="s">
        <v>3037</v>
      </c>
      <c r="I16025" t="s">
        <v>3037</v>
      </c>
      <c r="J16025" t="s">
        <v>3036</v>
      </c>
      <c r="K16025" t="s">
        <v>3038</v>
      </c>
      <c r="L16025" t="s">
        <v>13766</v>
      </c>
      <c r="M16025" t="s">
        <v>13767</v>
      </c>
      <c r="N16025">
        <v>784932276</v>
      </c>
      <c r="O16025">
        <v>784932276</v>
      </c>
      <c r="P16025" s="1" t="s">
        <v>13734</v>
      </c>
      <c r="Q16025" s="1" t="s">
        <v>13734</v>
      </c>
      <c r="R16025">
        <v>831147</v>
      </c>
      <c r="S16025">
        <v>831147</v>
      </c>
      <c r="T16025" s="2" t="s">
        <v>5936</v>
      </c>
      <c r="U16025" s="2" t="s">
        <v>5936</v>
      </c>
      <c r="V16025" s="2">
        <v>45323</v>
      </c>
      <c r="W16025" s="2">
        <v>45314</v>
      </c>
    </row>
    <row r="16026" spans="1:23" x14ac:dyDescent="0.25">
      <c r="A16026" t="s">
        <v>5937</v>
      </c>
      <c r="B16026">
        <v>2067927</v>
      </c>
      <c r="C16026">
        <v>1925350</v>
      </c>
      <c r="D16026">
        <v>559</v>
      </c>
      <c r="E16026">
        <v>391</v>
      </c>
      <c r="F16026" t="s">
        <v>3036</v>
      </c>
      <c r="G16026" t="s">
        <v>3035</v>
      </c>
      <c r="H16026" t="s">
        <v>3037</v>
      </c>
      <c r="I16026" t="s">
        <v>3037</v>
      </c>
      <c r="J16026" t="s">
        <v>3036</v>
      </c>
      <c r="K16026" t="s">
        <v>3038</v>
      </c>
      <c r="L16026" t="s">
        <v>13766</v>
      </c>
      <c r="M16026" t="s">
        <v>13767</v>
      </c>
      <c r="N16026">
        <v>5116064224</v>
      </c>
      <c r="O16026">
        <v>5116064224</v>
      </c>
      <c r="P16026" s="1" t="s">
        <v>13742</v>
      </c>
      <c r="Q16026" s="1" t="s">
        <v>13742</v>
      </c>
      <c r="R16026">
        <v>831147</v>
      </c>
      <c r="S16026">
        <v>831147</v>
      </c>
      <c r="T16026" s="2" t="s">
        <v>5938</v>
      </c>
      <c r="U16026" s="2" t="s">
        <v>5938</v>
      </c>
      <c r="V16026" s="2">
        <v>45323</v>
      </c>
      <c r="W16026" s="2">
        <v>45314</v>
      </c>
    </row>
    <row r="16027" spans="1:23" x14ac:dyDescent="0.25">
      <c r="A16027" t="s">
        <v>5939</v>
      </c>
      <c r="B16027">
        <v>2062307</v>
      </c>
      <c r="C16027">
        <v>1920545</v>
      </c>
      <c r="D16027">
        <v>559</v>
      </c>
      <c r="E16027">
        <v>391</v>
      </c>
      <c r="F16027" t="s">
        <v>3036</v>
      </c>
      <c r="G16027" t="s">
        <v>3035</v>
      </c>
      <c r="H16027" t="s">
        <v>3037</v>
      </c>
      <c r="I16027" t="s">
        <v>3037</v>
      </c>
      <c r="J16027" t="s">
        <v>3036</v>
      </c>
      <c r="K16027" t="s">
        <v>3038</v>
      </c>
      <c r="L16027" t="s">
        <v>13766</v>
      </c>
      <c r="M16027" t="s">
        <v>13767</v>
      </c>
      <c r="N16027">
        <v>631689980</v>
      </c>
      <c r="O16027">
        <v>631689980</v>
      </c>
      <c r="P16027" s="1" t="s">
        <v>13740</v>
      </c>
      <c r="Q16027" s="1" t="s">
        <v>13740</v>
      </c>
      <c r="R16027">
        <v>831147</v>
      </c>
      <c r="S16027">
        <v>831147</v>
      </c>
      <c r="T16027" s="2" t="s">
        <v>5940</v>
      </c>
      <c r="U16027" s="2" t="s">
        <v>5940</v>
      </c>
      <c r="V16027" s="2">
        <v>45323</v>
      </c>
      <c r="W16027" s="2">
        <v>45314</v>
      </c>
    </row>
    <row r="16028" spans="1:23" x14ac:dyDescent="0.25">
      <c r="A16028" t="s">
        <v>5941</v>
      </c>
      <c r="B16028">
        <v>2061306</v>
      </c>
      <c r="C16028">
        <v>1919565</v>
      </c>
      <c r="D16028">
        <v>559</v>
      </c>
      <c r="E16028">
        <v>391</v>
      </c>
      <c r="F16028" t="s">
        <v>3036</v>
      </c>
      <c r="G16028" t="s">
        <v>3035</v>
      </c>
      <c r="H16028" t="s">
        <v>3037</v>
      </c>
      <c r="I16028" t="s">
        <v>3037</v>
      </c>
      <c r="J16028" t="s">
        <v>3036</v>
      </c>
      <c r="K16028" t="s">
        <v>3038</v>
      </c>
      <c r="L16028" t="s">
        <v>13766</v>
      </c>
      <c r="M16028" t="s">
        <v>13767</v>
      </c>
      <c r="N16028">
        <v>631715430</v>
      </c>
      <c r="O16028">
        <v>631715430</v>
      </c>
      <c r="P16028" s="1" t="s">
        <v>13740</v>
      </c>
      <c r="Q16028" s="1" t="s">
        <v>13740</v>
      </c>
      <c r="R16028">
        <v>831147</v>
      </c>
      <c r="S16028">
        <v>831147</v>
      </c>
      <c r="T16028" s="2" t="s">
        <v>5942</v>
      </c>
      <c r="U16028" s="2" t="s">
        <v>5942</v>
      </c>
      <c r="V16028" s="2">
        <v>45323</v>
      </c>
      <c r="W16028" s="2">
        <v>45314</v>
      </c>
    </row>
    <row r="16029" spans="1:23" x14ac:dyDescent="0.25">
      <c r="A16029" t="s">
        <v>5943</v>
      </c>
      <c r="B16029">
        <v>2066516</v>
      </c>
      <c r="C16029">
        <v>1923736</v>
      </c>
      <c r="D16029">
        <v>559</v>
      </c>
      <c r="E16029">
        <v>391</v>
      </c>
      <c r="F16029" t="s">
        <v>3036</v>
      </c>
      <c r="G16029" t="s">
        <v>3035</v>
      </c>
      <c r="H16029" t="s">
        <v>3037</v>
      </c>
      <c r="I16029" t="s">
        <v>3037</v>
      </c>
      <c r="J16029" t="s">
        <v>3036</v>
      </c>
      <c r="K16029" t="s">
        <v>3038</v>
      </c>
      <c r="L16029" t="s">
        <v>13766</v>
      </c>
      <c r="M16029" t="s">
        <v>13767</v>
      </c>
      <c r="N16029">
        <v>5010361418</v>
      </c>
      <c r="O16029">
        <v>5010361418</v>
      </c>
      <c r="P16029" s="1" t="s">
        <v>13737</v>
      </c>
      <c r="Q16029" s="1" t="s">
        <v>13737</v>
      </c>
      <c r="R16029">
        <v>831147</v>
      </c>
      <c r="S16029">
        <v>831147</v>
      </c>
      <c r="T16029" s="2" t="s">
        <v>5944</v>
      </c>
      <c r="U16029" s="2" t="s">
        <v>5944</v>
      </c>
      <c r="V16029" s="2">
        <v>45323</v>
      </c>
      <c r="W16029" s="2">
        <v>45314</v>
      </c>
    </row>
    <row r="16030" spans="1:23" x14ac:dyDescent="0.25">
      <c r="A16030" t="s">
        <v>5945</v>
      </c>
      <c r="B16030">
        <v>2061466</v>
      </c>
      <c r="C16030">
        <v>1919714</v>
      </c>
      <c r="D16030">
        <v>559</v>
      </c>
      <c r="E16030">
        <v>391</v>
      </c>
      <c r="F16030" t="s">
        <v>3036</v>
      </c>
      <c r="G16030" t="s">
        <v>3035</v>
      </c>
      <c r="H16030" t="s">
        <v>3037</v>
      </c>
      <c r="I16030" t="s">
        <v>3037</v>
      </c>
      <c r="J16030" t="s">
        <v>3036</v>
      </c>
      <c r="K16030" t="s">
        <v>3038</v>
      </c>
      <c r="L16030" t="s">
        <v>13766</v>
      </c>
      <c r="M16030" t="s">
        <v>13767</v>
      </c>
      <c r="N16030">
        <v>831892607</v>
      </c>
      <c r="O16030">
        <v>831892607</v>
      </c>
      <c r="P16030" s="1" t="s">
        <v>13740</v>
      </c>
      <c r="Q16030" s="1" t="s">
        <v>13740</v>
      </c>
      <c r="R16030">
        <v>831147</v>
      </c>
      <c r="S16030">
        <v>831147</v>
      </c>
      <c r="T16030" s="2" t="s">
        <v>5946</v>
      </c>
      <c r="U16030" s="2" t="s">
        <v>5946</v>
      </c>
      <c r="V16030" s="2">
        <v>45323</v>
      </c>
      <c r="W16030" s="2">
        <v>45314</v>
      </c>
    </row>
    <row r="16031" spans="1:23" x14ac:dyDescent="0.25">
      <c r="A16031" t="s">
        <v>5947</v>
      </c>
      <c r="B16031">
        <v>2066063</v>
      </c>
      <c r="C16031">
        <v>1923192</v>
      </c>
      <c r="D16031">
        <v>559</v>
      </c>
      <c r="E16031">
        <v>391</v>
      </c>
      <c r="F16031" t="s">
        <v>3036</v>
      </c>
      <c r="G16031" t="s">
        <v>3035</v>
      </c>
      <c r="H16031" t="s">
        <v>3037</v>
      </c>
      <c r="I16031" t="s">
        <v>3037</v>
      </c>
      <c r="J16031" t="s">
        <v>3036</v>
      </c>
      <c r="K16031" t="s">
        <v>3038</v>
      </c>
      <c r="L16031" t="s">
        <v>13766</v>
      </c>
      <c r="M16031" t="s">
        <v>13767</v>
      </c>
      <c r="N16031">
        <v>573266689</v>
      </c>
      <c r="O16031">
        <v>573266689</v>
      </c>
      <c r="P16031" s="1" t="s">
        <v>13752</v>
      </c>
      <c r="Q16031" s="1" t="s">
        <v>13752</v>
      </c>
      <c r="R16031">
        <v>831147</v>
      </c>
      <c r="S16031">
        <v>831147</v>
      </c>
      <c r="T16031" s="2" t="s">
        <v>5948</v>
      </c>
      <c r="U16031" s="2" t="s">
        <v>5948</v>
      </c>
      <c r="V16031" s="2">
        <v>45323</v>
      </c>
      <c r="W16031" s="2">
        <v>45314</v>
      </c>
    </row>
    <row r="16032" spans="1:23" x14ac:dyDescent="0.25">
      <c r="A16032" t="s">
        <v>5949</v>
      </c>
      <c r="B16032">
        <v>2063353</v>
      </c>
      <c r="C16032">
        <v>1921549</v>
      </c>
      <c r="D16032">
        <v>559</v>
      </c>
      <c r="E16032">
        <v>391</v>
      </c>
      <c r="F16032" t="s">
        <v>3036</v>
      </c>
      <c r="G16032" t="s">
        <v>3035</v>
      </c>
      <c r="H16032" t="s">
        <v>3037</v>
      </c>
      <c r="I16032" t="s">
        <v>3037</v>
      </c>
      <c r="J16032" t="s">
        <v>3036</v>
      </c>
      <c r="K16032" t="s">
        <v>3038</v>
      </c>
      <c r="L16032" t="s">
        <v>13766</v>
      </c>
      <c r="M16032" t="s">
        <v>13767</v>
      </c>
      <c r="N16032">
        <v>240563799</v>
      </c>
      <c r="O16032">
        <v>240563799</v>
      </c>
      <c r="P16032" s="1" t="s">
        <v>13746</v>
      </c>
      <c r="Q16032" s="1" t="s">
        <v>13746</v>
      </c>
      <c r="R16032">
        <v>831147</v>
      </c>
      <c r="S16032">
        <v>831147</v>
      </c>
      <c r="T16032" s="2" t="s">
        <v>5950</v>
      </c>
      <c r="U16032" s="2" t="s">
        <v>5950</v>
      </c>
      <c r="V16032" s="2">
        <v>45323</v>
      </c>
      <c r="W16032" s="2">
        <v>45314</v>
      </c>
    </row>
    <row r="16033" spans="1:23" x14ac:dyDescent="0.25">
      <c r="A16033" t="s">
        <v>5951</v>
      </c>
      <c r="B16033">
        <v>2062839</v>
      </c>
      <c r="C16033">
        <v>1921144</v>
      </c>
      <c r="D16033">
        <v>559</v>
      </c>
      <c r="E16033">
        <v>391</v>
      </c>
      <c r="F16033" t="s">
        <v>3036</v>
      </c>
      <c r="G16033" t="s">
        <v>3035</v>
      </c>
      <c r="H16033" t="s">
        <v>3037</v>
      </c>
      <c r="I16033" t="s">
        <v>3037</v>
      </c>
      <c r="J16033" t="s">
        <v>3036</v>
      </c>
      <c r="K16033" t="s">
        <v>3038</v>
      </c>
      <c r="L16033" t="s">
        <v>13766</v>
      </c>
      <c r="M16033" t="s">
        <v>13767</v>
      </c>
      <c r="N16033">
        <v>631688664</v>
      </c>
      <c r="O16033">
        <v>631688664</v>
      </c>
      <c r="P16033" s="1" t="s">
        <v>13740</v>
      </c>
      <c r="Q16033" s="1" t="s">
        <v>13740</v>
      </c>
      <c r="R16033">
        <v>831147</v>
      </c>
      <c r="S16033">
        <v>831147</v>
      </c>
      <c r="T16033" s="2" t="s">
        <v>5952</v>
      </c>
      <c r="U16033" s="2" t="s">
        <v>5952</v>
      </c>
      <c r="V16033" s="2">
        <v>45323</v>
      </c>
      <c r="W16033" s="2">
        <v>45314</v>
      </c>
    </row>
    <row r="16034" spans="1:23" x14ac:dyDescent="0.25">
      <c r="A16034" t="s">
        <v>5953</v>
      </c>
      <c r="B16034">
        <v>2063852</v>
      </c>
      <c r="C16034">
        <v>1922214</v>
      </c>
      <c r="D16034">
        <v>559</v>
      </c>
      <c r="E16034">
        <v>391</v>
      </c>
      <c r="F16034" t="s">
        <v>3036</v>
      </c>
      <c r="G16034" t="s">
        <v>3035</v>
      </c>
      <c r="H16034" t="s">
        <v>3037</v>
      </c>
      <c r="I16034" t="s">
        <v>3037</v>
      </c>
      <c r="J16034" t="s">
        <v>3036</v>
      </c>
      <c r="K16034" t="s">
        <v>3038</v>
      </c>
      <c r="L16034" t="s">
        <v>13766</v>
      </c>
      <c r="M16034" t="s">
        <v>13767</v>
      </c>
      <c r="N16034">
        <v>642203935</v>
      </c>
      <c r="O16034">
        <v>642203935</v>
      </c>
      <c r="P16034" s="1" t="s">
        <v>13732</v>
      </c>
      <c r="Q16034" s="1" t="s">
        <v>13732</v>
      </c>
      <c r="R16034">
        <v>831147</v>
      </c>
      <c r="S16034">
        <v>831147</v>
      </c>
      <c r="T16034" s="2" t="s">
        <v>5954</v>
      </c>
      <c r="U16034" s="2" t="s">
        <v>5954</v>
      </c>
      <c r="V16034" s="2">
        <v>45323</v>
      </c>
      <c r="W16034" s="2">
        <v>45314</v>
      </c>
    </row>
    <row r="16035" spans="1:23" x14ac:dyDescent="0.25">
      <c r="A16035" t="s">
        <v>5955</v>
      </c>
      <c r="B16035">
        <v>2067944</v>
      </c>
      <c r="C16035">
        <v>1925371</v>
      </c>
      <c r="D16035">
        <v>559</v>
      </c>
      <c r="E16035">
        <v>391</v>
      </c>
      <c r="F16035" t="s">
        <v>3036</v>
      </c>
      <c r="G16035" t="s">
        <v>3035</v>
      </c>
      <c r="H16035" t="s">
        <v>3037</v>
      </c>
      <c r="I16035" t="s">
        <v>3037</v>
      </c>
      <c r="J16035" t="s">
        <v>3036</v>
      </c>
      <c r="K16035" t="s">
        <v>3038</v>
      </c>
      <c r="L16035" t="s">
        <v>13766</v>
      </c>
      <c r="M16035" t="s">
        <v>13767</v>
      </c>
      <c r="N16035">
        <v>5116064420</v>
      </c>
      <c r="O16035">
        <v>5116064420</v>
      </c>
      <c r="P16035" s="1" t="s">
        <v>13742</v>
      </c>
      <c r="Q16035" s="1" t="s">
        <v>13742</v>
      </c>
      <c r="R16035">
        <v>831147</v>
      </c>
      <c r="S16035">
        <v>831147</v>
      </c>
      <c r="T16035" s="2" t="s">
        <v>5956</v>
      </c>
      <c r="U16035" s="2" t="s">
        <v>5956</v>
      </c>
      <c r="V16035" s="2">
        <v>45323</v>
      </c>
      <c r="W16035" s="2">
        <v>45314</v>
      </c>
    </row>
    <row r="16036" spans="1:23" x14ac:dyDescent="0.25">
      <c r="A16036" t="s">
        <v>5957</v>
      </c>
      <c r="B16036">
        <v>2061985</v>
      </c>
      <c r="C16036">
        <v>1920248</v>
      </c>
      <c r="D16036">
        <v>559</v>
      </c>
      <c r="E16036">
        <v>391</v>
      </c>
      <c r="F16036" t="s">
        <v>3036</v>
      </c>
      <c r="G16036" t="s">
        <v>3035</v>
      </c>
      <c r="H16036" t="s">
        <v>3037</v>
      </c>
      <c r="I16036" t="s">
        <v>3037</v>
      </c>
      <c r="J16036" t="s">
        <v>3036</v>
      </c>
      <c r="K16036" t="s">
        <v>3038</v>
      </c>
      <c r="L16036" t="s">
        <v>13766</v>
      </c>
      <c r="M16036" t="s">
        <v>13767</v>
      </c>
      <c r="N16036">
        <v>491643524</v>
      </c>
      <c r="O16036">
        <v>491643524</v>
      </c>
      <c r="P16036" s="1" t="s">
        <v>13733</v>
      </c>
      <c r="Q16036" s="1" t="s">
        <v>13733</v>
      </c>
      <c r="R16036">
        <v>831147</v>
      </c>
      <c r="S16036">
        <v>831147</v>
      </c>
      <c r="T16036" s="2" t="s">
        <v>5958</v>
      </c>
      <c r="U16036" s="2" t="s">
        <v>5958</v>
      </c>
      <c r="V16036" s="2">
        <v>45323</v>
      </c>
      <c r="W16036" s="2">
        <v>45314</v>
      </c>
    </row>
    <row r="16037" spans="1:23" x14ac:dyDescent="0.25">
      <c r="A16037" t="s">
        <v>5959</v>
      </c>
      <c r="B16037">
        <v>2067292</v>
      </c>
      <c r="C16037">
        <v>1924615</v>
      </c>
      <c r="D16037">
        <v>559</v>
      </c>
      <c r="E16037">
        <v>391</v>
      </c>
      <c r="F16037" t="s">
        <v>3036</v>
      </c>
      <c r="G16037" t="s">
        <v>3035</v>
      </c>
      <c r="H16037" t="s">
        <v>3037</v>
      </c>
      <c r="I16037" t="s">
        <v>3037</v>
      </c>
      <c r="J16037" t="s">
        <v>3036</v>
      </c>
      <c r="K16037" t="s">
        <v>3038</v>
      </c>
      <c r="L16037" t="s">
        <v>13766</v>
      </c>
      <c r="M16037" t="s">
        <v>13767</v>
      </c>
      <c r="N16037">
        <v>5011182731</v>
      </c>
      <c r="O16037">
        <v>5011182731</v>
      </c>
      <c r="P16037" s="1" t="s">
        <v>13745</v>
      </c>
      <c r="Q16037" s="1" t="s">
        <v>13745</v>
      </c>
      <c r="R16037">
        <v>831147</v>
      </c>
      <c r="S16037">
        <v>831147</v>
      </c>
      <c r="T16037" s="2" t="s">
        <v>5960</v>
      </c>
      <c r="U16037" s="2" t="s">
        <v>5960</v>
      </c>
      <c r="V16037" s="2">
        <v>45323</v>
      </c>
      <c r="W16037" s="2">
        <v>45314</v>
      </c>
    </row>
    <row r="16038" spans="1:23" x14ac:dyDescent="0.25">
      <c r="A16038" t="s">
        <v>5961</v>
      </c>
      <c r="B16038">
        <v>2067264</v>
      </c>
      <c r="C16038">
        <v>1924584</v>
      </c>
      <c r="D16038">
        <v>559</v>
      </c>
      <c r="E16038">
        <v>391</v>
      </c>
      <c r="F16038" t="s">
        <v>3036</v>
      </c>
      <c r="G16038" t="s">
        <v>3035</v>
      </c>
      <c r="H16038" t="s">
        <v>3037</v>
      </c>
      <c r="I16038" t="s">
        <v>3037</v>
      </c>
      <c r="J16038" t="s">
        <v>3036</v>
      </c>
      <c r="K16038" t="s">
        <v>3038</v>
      </c>
      <c r="L16038" t="s">
        <v>13766</v>
      </c>
      <c r="M16038" t="s">
        <v>13767</v>
      </c>
      <c r="N16038">
        <v>5011182483</v>
      </c>
      <c r="O16038">
        <v>5011182483</v>
      </c>
      <c r="P16038" s="1" t="s">
        <v>13745</v>
      </c>
      <c r="Q16038" s="1" t="s">
        <v>13745</v>
      </c>
      <c r="R16038">
        <v>831147</v>
      </c>
      <c r="S16038">
        <v>831147</v>
      </c>
      <c r="T16038" s="2" t="s">
        <v>5962</v>
      </c>
      <c r="U16038" s="2" t="s">
        <v>5962</v>
      </c>
      <c r="V16038" s="2">
        <v>45323</v>
      </c>
      <c r="W16038" s="2">
        <v>45314</v>
      </c>
    </row>
    <row r="16039" spans="1:23" x14ac:dyDescent="0.25">
      <c r="A16039" t="s">
        <v>5963</v>
      </c>
      <c r="B16039">
        <v>2066871</v>
      </c>
      <c r="C16039">
        <v>1924140</v>
      </c>
      <c r="D16039">
        <v>559</v>
      </c>
      <c r="E16039">
        <v>391</v>
      </c>
      <c r="F16039" t="s">
        <v>3036</v>
      </c>
      <c r="G16039" t="s">
        <v>3035</v>
      </c>
      <c r="H16039" t="s">
        <v>3037</v>
      </c>
      <c r="I16039" t="s">
        <v>3037</v>
      </c>
      <c r="J16039" t="s">
        <v>3036</v>
      </c>
      <c r="K16039" t="s">
        <v>3038</v>
      </c>
      <c r="L16039" t="s">
        <v>13766</v>
      </c>
      <c r="M16039" t="s">
        <v>13767</v>
      </c>
      <c r="N16039">
        <v>784932294</v>
      </c>
      <c r="O16039">
        <v>784932294</v>
      </c>
      <c r="P16039" s="1" t="s">
        <v>13734</v>
      </c>
      <c r="Q16039" s="1" t="s">
        <v>13734</v>
      </c>
      <c r="R16039">
        <v>831147</v>
      </c>
      <c r="S16039">
        <v>831147</v>
      </c>
      <c r="T16039" s="2" t="s">
        <v>5964</v>
      </c>
      <c r="U16039" s="2" t="s">
        <v>5964</v>
      </c>
      <c r="V16039" s="2">
        <v>45323</v>
      </c>
      <c r="W16039" s="2">
        <v>45314</v>
      </c>
    </row>
    <row r="16040" spans="1:23" x14ac:dyDescent="0.25">
      <c r="A16040" t="s">
        <v>5965</v>
      </c>
      <c r="B16040">
        <v>2061713</v>
      </c>
      <c r="C16040">
        <v>1919983</v>
      </c>
      <c r="D16040">
        <v>559</v>
      </c>
      <c r="E16040">
        <v>391</v>
      </c>
      <c r="F16040" t="s">
        <v>3036</v>
      </c>
      <c r="G16040" t="s">
        <v>3035</v>
      </c>
      <c r="H16040" t="s">
        <v>3037</v>
      </c>
      <c r="I16040" t="s">
        <v>3037</v>
      </c>
      <c r="J16040" t="s">
        <v>3036</v>
      </c>
      <c r="K16040" t="s">
        <v>3038</v>
      </c>
      <c r="L16040" t="s">
        <v>13766</v>
      </c>
      <c r="M16040" t="s">
        <v>13767</v>
      </c>
      <c r="N16040">
        <v>631715482</v>
      </c>
      <c r="O16040">
        <v>631715482</v>
      </c>
      <c r="P16040" s="1" t="s">
        <v>13740</v>
      </c>
      <c r="Q16040" s="1" t="s">
        <v>13740</v>
      </c>
      <c r="R16040">
        <v>831147</v>
      </c>
      <c r="S16040">
        <v>831147</v>
      </c>
      <c r="T16040" s="2" t="s">
        <v>5966</v>
      </c>
      <c r="U16040" s="2" t="s">
        <v>5966</v>
      </c>
      <c r="V16040" s="2">
        <v>45323</v>
      </c>
      <c r="W16040" s="2">
        <v>45314</v>
      </c>
    </row>
    <row r="16041" spans="1:23" x14ac:dyDescent="0.25">
      <c r="A16041" t="s">
        <v>5967</v>
      </c>
      <c r="B16041">
        <v>2063157</v>
      </c>
      <c r="C16041">
        <v>1921464</v>
      </c>
      <c r="D16041">
        <v>559</v>
      </c>
      <c r="E16041">
        <v>391</v>
      </c>
      <c r="F16041" t="s">
        <v>3036</v>
      </c>
      <c r="G16041" t="s">
        <v>3035</v>
      </c>
      <c r="H16041" t="s">
        <v>3037</v>
      </c>
      <c r="I16041" t="s">
        <v>3037</v>
      </c>
      <c r="J16041" t="s">
        <v>3036</v>
      </c>
      <c r="K16041" t="s">
        <v>3038</v>
      </c>
      <c r="L16041" t="s">
        <v>13766</v>
      </c>
      <c r="M16041" t="s">
        <v>13767</v>
      </c>
      <c r="N16041">
        <v>640874583</v>
      </c>
      <c r="O16041">
        <v>640874583</v>
      </c>
      <c r="P16041" s="1" t="s">
        <v>13746</v>
      </c>
      <c r="Q16041" s="1" t="s">
        <v>13746</v>
      </c>
      <c r="R16041">
        <v>831147</v>
      </c>
      <c r="S16041">
        <v>831147</v>
      </c>
      <c r="T16041" s="2" t="s">
        <v>5968</v>
      </c>
      <c r="U16041" s="2" t="s">
        <v>5968</v>
      </c>
      <c r="V16041" s="2">
        <v>45323</v>
      </c>
      <c r="W16041" s="2">
        <v>45314</v>
      </c>
    </row>
    <row r="16042" spans="1:23" x14ac:dyDescent="0.25">
      <c r="A16042" t="s">
        <v>5969</v>
      </c>
      <c r="B16042">
        <v>2066603</v>
      </c>
      <c r="C16042">
        <v>1923837</v>
      </c>
      <c r="D16042">
        <v>559</v>
      </c>
      <c r="E16042">
        <v>391</v>
      </c>
      <c r="F16042" t="s">
        <v>3036</v>
      </c>
      <c r="G16042" t="s">
        <v>3035</v>
      </c>
      <c r="H16042" t="s">
        <v>3037</v>
      </c>
      <c r="I16042" t="s">
        <v>3037</v>
      </c>
      <c r="J16042" t="s">
        <v>3036</v>
      </c>
      <c r="K16042" t="s">
        <v>3038</v>
      </c>
      <c r="L16042" t="s">
        <v>13766</v>
      </c>
      <c r="M16042" t="s">
        <v>13767</v>
      </c>
      <c r="N16042">
        <v>5010361963</v>
      </c>
      <c r="O16042">
        <v>5010361963</v>
      </c>
      <c r="P16042" s="1" t="s">
        <v>13737</v>
      </c>
      <c r="Q16042" s="1" t="s">
        <v>13737</v>
      </c>
      <c r="R16042">
        <v>831147</v>
      </c>
      <c r="S16042">
        <v>831147</v>
      </c>
      <c r="T16042" s="2" t="s">
        <v>5970</v>
      </c>
      <c r="U16042" s="2" t="s">
        <v>5970</v>
      </c>
      <c r="V16042" s="2">
        <v>45323</v>
      </c>
      <c r="W16042" s="2">
        <v>45314</v>
      </c>
    </row>
    <row r="16043" spans="1:23" x14ac:dyDescent="0.25">
      <c r="A16043" t="s">
        <v>5971</v>
      </c>
      <c r="B16043">
        <v>2066550</v>
      </c>
      <c r="C16043">
        <v>1923777</v>
      </c>
      <c r="D16043">
        <v>559</v>
      </c>
      <c r="E16043">
        <v>391</v>
      </c>
      <c r="F16043" t="s">
        <v>3036</v>
      </c>
      <c r="G16043" t="s">
        <v>3035</v>
      </c>
      <c r="H16043" t="s">
        <v>3037</v>
      </c>
      <c r="I16043" t="s">
        <v>3037</v>
      </c>
      <c r="J16043" t="s">
        <v>3036</v>
      </c>
      <c r="K16043" t="s">
        <v>3038</v>
      </c>
      <c r="L16043" t="s">
        <v>13766</v>
      </c>
      <c r="M16043" t="s">
        <v>13767</v>
      </c>
      <c r="N16043">
        <v>784030063</v>
      </c>
      <c r="O16043">
        <v>784030063</v>
      </c>
      <c r="P16043" s="1" t="s">
        <v>13734</v>
      </c>
      <c r="Q16043" s="1" t="s">
        <v>13734</v>
      </c>
      <c r="R16043">
        <v>831147</v>
      </c>
      <c r="S16043">
        <v>831147</v>
      </c>
      <c r="T16043" s="2" t="s">
        <v>5972</v>
      </c>
      <c r="U16043" s="2" t="s">
        <v>5972</v>
      </c>
      <c r="V16043" s="2">
        <v>45323</v>
      </c>
      <c r="W16043" s="2">
        <v>45314</v>
      </c>
    </row>
    <row r="16044" spans="1:23" x14ac:dyDescent="0.25">
      <c r="A16044" t="s">
        <v>5973</v>
      </c>
      <c r="B16044">
        <v>2063171</v>
      </c>
      <c r="C16044">
        <v>1921479</v>
      </c>
      <c r="D16044">
        <v>559</v>
      </c>
      <c r="E16044">
        <v>391</v>
      </c>
      <c r="F16044" t="s">
        <v>3036</v>
      </c>
      <c r="G16044" t="s">
        <v>3035</v>
      </c>
      <c r="H16044" t="s">
        <v>3037</v>
      </c>
      <c r="I16044" t="s">
        <v>3037</v>
      </c>
      <c r="J16044" t="s">
        <v>3036</v>
      </c>
      <c r="K16044" t="s">
        <v>3038</v>
      </c>
      <c r="L16044" t="s">
        <v>13766</v>
      </c>
      <c r="M16044" t="s">
        <v>13767</v>
      </c>
      <c r="N16044">
        <v>243162667</v>
      </c>
      <c r="O16044">
        <v>243162667</v>
      </c>
      <c r="P16044" s="1" t="s">
        <v>13732</v>
      </c>
      <c r="Q16044" s="1" t="s">
        <v>13732</v>
      </c>
      <c r="R16044">
        <v>831147</v>
      </c>
      <c r="S16044">
        <v>831147</v>
      </c>
      <c r="T16044" s="2" t="s">
        <v>5974</v>
      </c>
      <c r="U16044" s="2" t="s">
        <v>5974</v>
      </c>
      <c r="V16044" s="2">
        <v>45323</v>
      </c>
      <c r="W16044" s="2">
        <v>45314</v>
      </c>
    </row>
    <row r="16045" spans="1:23" x14ac:dyDescent="0.25">
      <c r="A16045" t="s">
        <v>5975</v>
      </c>
      <c r="B16045">
        <v>2063427</v>
      </c>
      <c r="C16045">
        <v>1921644</v>
      </c>
      <c r="D16045">
        <v>559</v>
      </c>
      <c r="E16045">
        <v>391</v>
      </c>
      <c r="F16045" t="s">
        <v>3036</v>
      </c>
      <c r="G16045" t="s">
        <v>3035</v>
      </c>
      <c r="H16045" t="s">
        <v>3037</v>
      </c>
      <c r="I16045" t="s">
        <v>3037</v>
      </c>
      <c r="J16045" t="s">
        <v>3036</v>
      </c>
      <c r="K16045" t="s">
        <v>3038</v>
      </c>
      <c r="L16045" t="s">
        <v>13766</v>
      </c>
      <c r="M16045" t="s">
        <v>13767</v>
      </c>
      <c r="N16045">
        <v>640875937</v>
      </c>
      <c r="O16045">
        <v>640875937</v>
      </c>
      <c r="P16045" s="1" t="s">
        <v>13746</v>
      </c>
      <c r="Q16045" s="1" t="s">
        <v>13746</v>
      </c>
      <c r="R16045">
        <v>831147</v>
      </c>
      <c r="S16045">
        <v>831147</v>
      </c>
      <c r="T16045" s="2" t="s">
        <v>5976</v>
      </c>
      <c r="U16045" s="2" t="s">
        <v>5976</v>
      </c>
      <c r="V16045" s="2">
        <v>45323</v>
      </c>
      <c r="W16045" s="2">
        <v>45314</v>
      </c>
    </row>
    <row r="16046" spans="1:23" x14ac:dyDescent="0.25">
      <c r="A16046" t="s">
        <v>5977</v>
      </c>
      <c r="B16046">
        <v>2061897</v>
      </c>
      <c r="C16046">
        <v>1920161</v>
      </c>
      <c r="D16046">
        <v>559</v>
      </c>
      <c r="E16046">
        <v>391</v>
      </c>
      <c r="F16046" t="s">
        <v>3036</v>
      </c>
      <c r="G16046" t="s">
        <v>3035</v>
      </c>
      <c r="H16046" t="s">
        <v>3037</v>
      </c>
      <c r="I16046" t="s">
        <v>3037</v>
      </c>
      <c r="J16046" t="s">
        <v>3036</v>
      </c>
      <c r="K16046" t="s">
        <v>3038</v>
      </c>
      <c r="L16046" t="s">
        <v>13766</v>
      </c>
      <c r="M16046" t="s">
        <v>13767</v>
      </c>
      <c r="N16046">
        <v>631717095</v>
      </c>
      <c r="O16046">
        <v>631717095</v>
      </c>
      <c r="P16046" s="1" t="s">
        <v>13740</v>
      </c>
      <c r="Q16046" s="1" t="s">
        <v>13740</v>
      </c>
      <c r="R16046">
        <v>831147</v>
      </c>
      <c r="S16046">
        <v>831147</v>
      </c>
      <c r="T16046" s="2" t="s">
        <v>5978</v>
      </c>
      <c r="U16046" s="2" t="s">
        <v>5978</v>
      </c>
      <c r="V16046" s="2">
        <v>45323</v>
      </c>
      <c r="W16046" s="2">
        <v>45314</v>
      </c>
    </row>
    <row r="16047" spans="1:23" x14ac:dyDescent="0.25">
      <c r="A16047" t="s">
        <v>5979</v>
      </c>
      <c r="B16047">
        <v>2068309</v>
      </c>
      <c r="C16047">
        <v>1935822</v>
      </c>
      <c r="D16047">
        <v>559</v>
      </c>
      <c r="E16047">
        <v>391</v>
      </c>
      <c r="F16047" t="s">
        <v>3036</v>
      </c>
      <c r="G16047" t="s">
        <v>3035</v>
      </c>
      <c r="H16047" t="s">
        <v>3037</v>
      </c>
      <c r="I16047" t="s">
        <v>3037</v>
      </c>
      <c r="J16047" t="s">
        <v>3036</v>
      </c>
      <c r="K16047" t="s">
        <v>3038</v>
      </c>
      <c r="L16047" t="s">
        <v>13766</v>
      </c>
      <c r="M16047" t="s">
        <v>13767</v>
      </c>
      <c r="N16047">
        <v>5131484809</v>
      </c>
      <c r="O16047">
        <v>5131484809</v>
      </c>
      <c r="P16047" s="1" t="s">
        <v>13735</v>
      </c>
      <c r="Q16047" s="1" t="s">
        <v>13735</v>
      </c>
      <c r="R16047">
        <v>831147</v>
      </c>
      <c r="S16047">
        <v>831147</v>
      </c>
      <c r="T16047" s="2" t="s">
        <v>5980</v>
      </c>
      <c r="U16047" s="2" t="s">
        <v>5980</v>
      </c>
      <c r="V16047" s="2">
        <v>45323</v>
      </c>
      <c r="W16047" s="2">
        <v>45314</v>
      </c>
    </row>
    <row r="16048" spans="1:23" x14ac:dyDescent="0.25">
      <c r="A16048" t="s">
        <v>5981</v>
      </c>
      <c r="B16048">
        <v>2063769</v>
      </c>
      <c r="C16048">
        <v>1922100</v>
      </c>
      <c r="D16048">
        <v>559</v>
      </c>
      <c r="E16048">
        <v>391</v>
      </c>
      <c r="F16048" t="s">
        <v>3036</v>
      </c>
      <c r="G16048" t="s">
        <v>3035</v>
      </c>
      <c r="H16048" t="s">
        <v>3037</v>
      </c>
      <c r="I16048" t="s">
        <v>3037</v>
      </c>
      <c r="J16048" t="s">
        <v>3036</v>
      </c>
      <c r="K16048" t="s">
        <v>3038</v>
      </c>
      <c r="L16048" t="s">
        <v>13766</v>
      </c>
      <c r="M16048" t="s">
        <v>13767</v>
      </c>
      <c r="N16048">
        <v>642203758</v>
      </c>
      <c r="O16048">
        <v>642203758</v>
      </c>
      <c r="P16048" s="1" t="s">
        <v>13732</v>
      </c>
      <c r="Q16048" s="1" t="s">
        <v>13732</v>
      </c>
      <c r="R16048">
        <v>831147</v>
      </c>
      <c r="S16048">
        <v>831147</v>
      </c>
      <c r="T16048" s="2" t="s">
        <v>5982</v>
      </c>
      <c r="U16048" s="2" t="s">
        <v>5982</v>
      </c>
      <c r="V16048" s="2">
        <v>45323</v>
      </c>
      <c r="W16048" s="2">
        <v>45314</v>
      </c>
    </row>
    <row r="16049" spans="1:23" x14ac:dyDescent="0.25">
      <c r="A16049" t="s">
        <v>5983</v>
      </c>
      <c r="B16049">
        <v>2068536</v>
      </c>
      <c r="C16049">
        <v>1982508</v>
      </c>
      <c r="D16049">
        <v>559</v>
      </c>
      <c r="E16049">
        <v>391</v>
      </c>
      <c r="F16049" t="s">
        <v>3036</v>
      </c>
      <c r="G16049" t="s">
        <v>3035</v>
      </c>
      <c r="H16049" t="s">
        <v>3037</v>
      </c>
      <c r="I16049" t="s">
        <v>3037</v>
      </c>
      <c r="J16049" t="s">
        <v>3036</v>
      </c>
      <c r="K16049" t="s">
        <v>3038</v>
      </c>
      <c r="L16049" t="s">
        <v>13766</v>
      </c>
      <c r="M16049" t="s">
        <v>13767</v>
      </c>
      <c r="N16049">
        <v>530805125</v>
      </c>
      <c r="O16049">
        <v>530805125</v>
      </c>
      <c r="P16049" s="1" t="s">
        <v>13729</v>
      </c>
      <c r="Q16049" s="1" t="s">
        <v>13729</v>
      </c>
      <c r="R16049">
        <v>831147</v>
      </c>
      <c r="S16049">
        <v>831147</v>
      </c>
      <c r="T16049" s="2" t="s">
        <v>5984</v>
      </c>
      <c r="U16049" s="2" t="s">
        <v>5984</v>
      </c>
      <c r="V16049" s="2">
        <v>45323</v>
      </c>
      <c r="W16049" s="2">
        <v>45314</v>
      </c>
    </row>
    <row r="16050" spans="1:23" x14ac:dyDescent="0.25">
      <c r="A16050" t="s">
        <v>5985</v>
      </c>
      <c r="B16050">
        <v>2065762</v>
      </c>
      <c r="C16050">
        <v>1922872</v>
      </c>
      <c r="D16050">
        <v>559</v>
      </c>
      <c r="E16050">
        <v>391</v>
      </c>
      <c r="F16050" t="s">
        <v>3036</v>
      </c>
      <c r="G16050" t="s">
        <v>3035</v>
      </c>
      <c r="H16050" t="s">
        <v>3037</v>
      </c>
      <c r="I16050" t="s">
        <v>3037</v>
      </c>
      <c r="J16050" t="s">
        <v>3036</v>
      </c>
      <c r="K16050" t="s">
        <v>3038</v>
      </c>
      <c r="L16050" t="s">
        <v>13766</v>
      </c>
      <c r="M16050" t="s">
        <v>13767</v>
      </c>
      <c r="N16050">
        <v>174094953</v>
      </c>
      <c r="O16050">
        <v>174094953</v>
      </c>
      <c r="P16050" s="1" t="s">
        <v>13728</v>
      </c>
      <c r="Q16050" s="1" t="s">
        <v>13728</v>
      </c>
      <c r="R16050">
        <v>831147</v>
      </c>
      <c r="S16050">
        <v>831147</v>
      </c>
      <c r="T16050" s="2" t="s">
        <v>5190</v>
      </c>
      <c r="U16050" s="2" t="s">
        <v>5190</v>
      </c>
      <c r="V16050" s="2">
        <v>45323</v>
      </c>
      <c r="W16050" s="2">
        <v>45314</v>
      </c>
    </row>
    <row r="16051" spans="1:23" x14ac:dyDescent="0.25">
      <c r="A16051" t="s">
        <v>5986</v>
      </c>
      <c r="B16051">
        <v>2063403</v>
      </c>
      <c r="C16051">
        <v>1921615</v>
      </c>
      <c r="D16051">
        <v>559</v>
      </c>
      <c r="E16051">
        <v>391</v>
      </c>
      <c r="F16051" t="s">
        <v>3036</v>
      </c>
      <c r="G16051" t="s">
        <v>3035</v>
      </c>
      <c r="H16051" t="s">
        <v>3037</v>
      </c>
      <c r="I16051" t="s">
        <v>3037</v>
      </c>
      <c r="J16051" t="s">
        <v>3036</v>
      </c>
      <c r="K16051" t="s">
        <v>3038</v>
      </c>
      <c r="L16051" t="s">
        <v>13766</v>
      </c>
      <c r="M16051" t="s">
        <v>13767</v>
      </c>
      <c r="N16051">
        <v>640874584</v>
      </c>
      <c r="O16051">
        <v>640874584</v>
      </c>
      <c r="P16051" s="1" t="s">
        <v>13746</v>
      </c>
      <c r="Q16051" s="1" t="s">
        <v>13746</v>
      </c>
      <c r="R16051">
        <v>831147</v>
      </c>
      <c r="S16051">
        <v>831147</v>
      </c>
      <c r="T16051" s="2" t="s">
        <v>5987</v>
      </c>
      <c r="U16051" s="2" t="s">
        <v>5987</v>
      </c>
      <c r="V16051" s="2">
        <v>45323</v>
      </c>
      <c r="W16051" s="2">
        <v>45314</v>
      </c>
    </row>
    <row r="16052" spans="1:23" x14ac:dyDescent="0.25">
      <c r="A16052" t="s">
        <v>5988</v>
      </c>
      <c r="B16052">
        <v>2067342</v>
      </c>
      <c r="C16052">
        <v>1924671</v>
      </c>
      <c r="D16052">
        <v>559</v>
      </c>
      <c r="E16052">
        <v>391</v>
      </c>
      <c r="F16052" t="s">
        <v>3036</v>
      </c>
      <c r="G16052" t="s">
        <v>3035</v>
      </c>
      <c r="H16052" t="s">
        <v>3037</v>
      </c>
      <c r="I16052" t="s">
        <v>3037</v>
      </c>
      <c r="J16052" t="s">
        <v>3036</v>
      </c>
      <c r="K16052" t="s">
        <v>3038</v>
      </c>
      <c r="L16052" t="s">
        <v>13766</v>
      </c>
      <c r="M16052" t="s">
        <v>13767</v>
      </c>
      <c r="N16052">
        <v>5116062174</v>
      </c>
      <c r="O16052">
        <v>5116062174</v>
      </c>
      <c r="P16052" s="1" t="s">
        <v>13742</v>
      </c>
      <c r="Q16052" s="1" t="s">
        <v>13742</v>
      </c>
      <c r="R16052">
        <v>831147</v>
      </c>
      <c r="S16052">
        <v>831147</v>
      </c>
      <c r="T16052" s="2" t="s">
        <v>5989</v>
      </c>
      <c r="U16052" s="2" t="s">
        <v>5989</v>
      </c>
      <c r="V16052" s="2">
        <v>45323</v>
      </c>
      <c r="W16052" s="2">
        <v>45314</v>
      </c>
    </row>
    <row r="16053" spans="1:23" x14ac:dyDescent="0.25">
      <c r="A16053" t="s">
        <v>5990</v>
      </c>
      <c r="B16053">
        <v>2061838</v>
      </c>
      <c r="C16053">
        <v>1920103</v>
      </c>
      <c r="D16053">
        <v>559</v>
      </c>
      <c r="E16053">
        <v>391</v>
      </c>
      <c r="F16053" t="s">
        <v>3036</v>
      </c>
      <c r="G16053" t="s">
        <v>3035</v>
      </c>
      <c r="H16053" t="s">
        <v>3037</v>
      </c>
      <c r="I16053" t="s">
        <v>3037</v>
      </c>
      <c r="J16053" t="s">
        <v>3036</v>
      </c>
      <c r="K16053" t="s">
        <v>3038</v>
      </c>
      <c r="L16053" t="s">
        <v>13766</v>
      </c>
      <c r="M16053" t="s">
        <v>13767</v>
      </c>
      <c r="N16053">
        <v>631715964</v>
      </c>
      <c r="O16053">
        <v>631715964</v>
      </c>
      <c r="P16053" s="1" t="s">
        <v>13740</v>
      </c>
      <c r="Q16053" s="1" t="s">
        <v>13740</v>
      </c>
      <c r="R16053">
        <v>831147</v>
      </c>
      <c r="S16053">
        <v>831147</v>
      </c>
      <c r="T16053" s="2" t="s">
        <v>5991</v>
      </c>
      <c r="U16053" s="2" t="s">
        <v>5991</v>
      </c>
      <c r="V16053" s="2">
        <v>45323</v>
      </c>
      <c r="W16053" s="2">
        <v>45314</v>
      </c>
    </row>
    <row r="16054" spans="1:23" x14ac:dyDescent="0.25">
      <c r="A16054" t="s">
        <v>5992</v>
      </c>
      <c r="B16054">
        <v>2068197</v>
      </c>
      <c r="C16054">
        <v>1925647</v>
      </c>
      <c r="D16054">
        <v>559</v>
      </c>
      <c r="E16054">
        <v>391</v>
      </c>
      <c r="F16054" t="s">
        <v>3036</v>
      </c>
      <c r="G16054" t="s">
        <v>3035</v>
      </c>
      <c r="H16054" t="s">
        <v>3037</v>
      </c>
      <c r="I16054" t="s">
        <v>3037</v>
      </c>
      <c r="J16054" t="s">
        <v>3036</v>
      </c>
      <c r="K16054" t="s">
        <v>3038</v>
      </c>
      <c r="L16054" t="s">
        <v>13766</v>
      </c>
      <c r="M16054" t="s">
        <v>13767</v>
      </c>
      <c r="N16054">
        <v>5011181457</v>
      </c>
      <c r="O16054">
        <v>5011181457</v>
      </c>
      <c r="P16054" s="1" t="s">
        <v>13745</v>
      </c>
      <c r="Q16054" s="1" t="s">
        <v>13745</v>
      </c>
      <c r="R16054">
        <v>831147</v>
      </c>
      <c r="S16054">
        <v>831147</v>
      </c>
      <c r="T16054" s="2" t="s">
        <v>5993</v>
      </c>
      <c r="U16054" s="2" t="s">
        <v>5993</v>
      </c>
      <c r="V16054" s="2">
        <v>45323</v>
      </c>
      <c r="W16054" s="2">
        <v>45314</v>
      </c>
    </row>
    <row r="16055" spans="1:23" x14ac:dyDescent="0.25">
      <c r="A16055" t="s">
        <v>5994</v>
      </c>
      <c r="B16055">
        <v>2066951</v>
      </c>
      <c r="C16055">
        <v>1924228</v>
      </c>
      <c r="D16055">
        <v>559</v>
      </c>
      <c r="E16055">
        <v>391</v>
      </c>
      <c r="F16055" t="s">
        <v>3036</v>
      </c>
      <c r="G16055" t="s">
        <v>3035</v>
      </c>
      <c r="H16055" t="s">
        <v>3037</v>
      </c>
      <c r="I16055" t="s">
        <v>3037</v>
      </c>
      <c r="J16055" t="s">
        <v>3036</v>
      </c>
      <c r="K16055" t="s">
        <v>3038</v>
      </c>
      <c r="L16055" t="s">
        <v>13766</v>
      </c>
      <c r="M16055" t="s">
        <v>13767</v>
      </c>
      <c r="N16055">
        <v>5010361529</v>
      </c>
      <c r="O16055">
        <v>5010361529</v>
      </c>
      <c r="P16055" s="1" t="s">
        <v>13737</v>
      </c>
      <c r="Q16055" s="1" t="s">
        <v>13737</v>
      </c>
      <c r="R16055">
        <v>831147</v>
      </c>
      <c r="S16055">
        <v>831147</v>
      </c>
      <c r="T16055" s="2" t="s">
        <v>5995</v>
      </c>
      <c r="U16055" s="2" t="s">
        <v>5995</v>
      </c>
      <c r="V16055" s="2">
        <v>45323</v>
      </c>
      <c r="W16055" s="2">
        <v>45314</v>
      </c>
    </row>
    <row r="16056" spans="1:23" x14ac:dyDescent="0.25">
      <c r="A16056" t="s">
        <v>5996</v>
      </c>
      <c r="B16056">
        <v>2066861</v>
      </c>
      <c r="C16056">
        <v>1924129</v>
      </c>
      <c r="D16056">
        <v>559</v>
      </c>
      <c r="E16056">
        <v>391</v>
      </c>
      <c r="F16056" t="s">
        <v>3036</v>
      </c>
      <c r="G16056" t="s">
        <v>3035</v>
      </c>
      <c r="H16056" t="s">
        <v>3037</v>
      </c>
      <c r="I16056" t="s">
        <v>3037</v>
      </c>
      <c r="J16056" t="s">
        <v>3036</v>
      </c>
      <c r="K16056" t="s">
        <v>3038</v>
      </c>
      <c r="L16056" t="s">
        <v>13766</v>
      </c>
      <c r="M16056" t="s">
        <v>13767</v>
      </c>
      <c r="N16056">
        <v>5001347939</v>
      </c>
      <c r="O16056">
        <v>5001347939</v>
      </c>
      <c r="P16056" s="1" t="s">
        <v>13743</v>
      </c>
      <c r="Q16056" s="1" t="s">
        <v>13743</v>
      </c>
      <c r="R16056">
        <v>831147</v>
      </c>
      <c r="S16056">
        <v>831147</v>
      </c>
      <c r="T16056" s="2" t="s">
        <v>5997</v>
      </c>
      <c r="U16056" s="2" t="s">
        <v>5997</v>
      </c>
      <c r="V16056" s="2">
        <v>45323</v>
      </c>
      <c r="W16056" s="2">
        <v>45314</v>
      </c>
    </row>
    <row r="16057" spans="1:23" x14ac:dyDescent="0.25">
      <c r="A16057" t="s">
        <v>5998</v>
      </c>
      <c r="B16057">
        <v>2068636</v>
      </c>
      <c r="C16057">
        <v>2015747</v>
      </c>
      <c r="D16057">
        <v>559</v>
      </c>
      <c r="E16057">
        <v>391</v>
      </c>
      <c r="F16057" t="s">
        <v>3036</v>
      </c>
      <c r="G16057" t="s">
        <v>3035</v>
      </c>
      <c r="H16057" t="s">
        <v>3037</v>
      </c>
      <c r="I16057" t="s">
        <v>3037</v>
      </c>
      <c r="J16057" t="s">
        <v>3036</v>
      </c>
      <c r="K16057" t="s">
        <v>3038</v>
      </c>
      <c r="L16057" t="s">
        <v>13766</v>
      </c>
      <c r="M16057" t="s">
        <v>13767</v>
      </c>
      <c r="N16057">
        <v>5131484943</v>
      </c>
      <c r="O16057">
        <v>5131484943</v>
      </c>
      <c r="P16057" s="1" t="s">
        <v>13735</v>
      </c>
      <c r="Q16057" s="1" t="s">
        <v>13735</v>
      </c>
      <c r="R16057">
        <v>831147</v>
      </c>
      <c r="S16057">
        <v>831147</v>
      </c>
      <c r="T16057" s="2" t="s">
        <v>5999</v>
      </c>
      <c r="U16057" s="2" t="s">
        <v>5999</v>
      </c>
      <c r="V16057" s="2">
        <v>45323</v>
      </c>
      <c r="W16057" s="2">
        <v>45314</v>
      </c>
    </row>
    <row r="16058" spans="1:23" x14ac:dyDescent="0.25">
      <c r="A16058" t="s">
        <v>6000</v>
      </c>
      <c r="B16058">
        <v>2068484</v>
      </c>
      <c r="C16058">
        <v>1971924</v>
      </c>
      <c r="D16058">
        <v>559</v>
      </c>
      <c r="E16058">
        <v>391</v>
      </c>
      <c r="F16058" t="s">
        <v>3036</v>
      </c>
      <c r="G16058" t="s">
        <v>3035</v>
      </c>
      <c r="H16058" t="s">
        <v>3037</v>
      </c>
      <c r="I16058" t="s">
        <v>3037</v>
      </c>
      <c r="J16058" t="s">
        <v>3036</v>
      </c>
      <c r="K16058" t="s">
        <v>3038</v>
      </c>
      <c r="L16058" t="s">
        <v>13766</v>
      </c>
      <c r="M16058" t="s">
        <v>13767</v>
      </c>
      <c r="N16058">
        <v>5131484764</v>
      </c>
      <c r="O16058">
        <v>5131484764</v>
      </c>
      <c r="P16058" s="1" t="s">
        <v>13735</v>
      </c>
      <c r="Q16058" s="1" t="s">
        <v>13735</v>
      </c>
      <c r="R16058">
        <v>831147</v>
      </c>
      <c r="S16058">
        <v>831147</v>
      </c>
      <c r="T16058" s="2" t="s">
        <v>6001</v>
      </c>
      <c r="U16058" s="2" t="s">
        <v>6001</v>
      </c>
      <c r="V16058" s="2">
        <v>45323</v>
      </c>
      <c r="W16058" s="2">
        <v>45314</v>
      </c>
    </row>
    <row r="16059" spans="1:23" x14ac:dyDescent="0.25">
      <c r="A16059" t="s">
        <v>6002</v>
      </c>
      <c r="B16059">
        <v>2063864</v>
      </c>
      <c r="C16059">
        <v>1922232</v>
      </c>
      <c r="D16059">
        <v>559</v>
      </c>
      <c r="E16059">
        <v>391</v>
      </c>
      <c r="F16059" t="s">
        <v>3036</v>
      </c>
      <c r="G16059" t="s">
        <v>3035</v>
      </c>
      <c r="H16059" t="s">
        <v>3037</v>
      </c>
      <c r="I16059" t="s">
        <v>3037</v>
      </c>
      <c r="J16059" t="s">
        <v>3036</v>
      </c>
      <c r="K16059" t="s">
        <v>3038</v>
      </c>
      <c r="L16059" t="s">
        <v>13766</v>
      </c>
      <c r="M16059" t="s">
        <v>13767</v>
      </c>
      <c r="N16059">
        <v>243163816</v>
      </c>
      <c r="O16059">
        <v>243163816</v>
      </c>
      <c r="P16059" s="1" t="s">
        <v>13732</v>
      </c>
      <c r="Q16059" s="1" t="s">
        <v>13732</v>
      </c>
      <c r="R16059">
        <v>831147</v>
      </c>
      <c r="S16059">
        <v>831147</v>
      </c>
      <c r="T16059" s="2" t="s">
        <v>6003</v>
      </c>
      <c r="U16059" s="2" t="s">
        <v>6003</v>
      </c>
      <c r="V16059" s="2">
        <v>45323</v>
      </c>
      <c r="W16059" s="2">
        <v>45314</v>
      </c>
    </row>
    <row r="16060" spans="1:23" x14ac:dyDescent="0.25">
      <c r="A16060" t="s">
        <v>6004</v>
      </c>
      <c r="B16060">
        <v>2061961</v>
      </c>
      <c r="C16060">
        <v>1920227</v>
      </c>
      <c r="D16060">
        <v>559</v>
      </c>
      <c r="E16060">
        <v>391</v>
      </c>
      <c r="F16060" t="s">
        <v>3036</v>
      </c>
      <c r="G16060" t="s">
        <v>3035</v>
      </c>
      <c r="H16060" t="s">
        <v>3037</v>
      </c>
      <c r="I16060" t="s">
        <v>3037</v>
      </c>
      <c r="J16060" t="s">
        <v>3036</v>
      </c>
      <c r="K16060" t="s">
        <v>3038</v>
      </c>
      <c r="L16060" t="s">
        <v>13766</v>
      </c>
      <c r="M16060" t="s">
        <v>13767</v>
      </c>
      <c r="N16060">
        <v>491643287</v>
      </c>
      <c r="O16060">
        <v>491643287</v>
      </c>
      <c r="P16060" s="1" t="s">
        <v>13733</v>
      </c>
      <c r="Q16060" s="1" t="s">
        <v>13733</v>
      </c>
      <c r="R16060">
        <v>831147</v>
      </c>
      <c r="S16060">
        <v>831147</v>
      </c>
      <c r="T16060" s="2" t="s">
        <v>6005</v>
      </c>
      <c r="U16060" s="2" t="s">
        <v>6005</v>
      </c>
      <c r="V16060" s="2">
        <v>45323</v>
      </c>
      <c r="W16060" s="2">
        <v>45314</v>
      </c>
    </row>
    <row r="16061" spans="1:23" x14ac:dyDescent="0.25">
      <c r="A16061" t="s">
        <v>6006</v>
      </c>
      <c r="B16061">
        <v>2062139</v>
      </c>
      <c r="C16061">
        <v>1920386</v>
      </c>
      <c r="D16061">
        <v>559</v>
      </c>
      <c r="E16061">
        <v>391</v>
      </c>
      <c r="F16061" t="s">
        <v>3036</v>
      </c>
      <c r="G16061" t="s">
        <v>3035</v>
      </c>
      <c r="H16061" t="s">
        <v>3037</v>
      </c>
      <c r="I16061" t="s">
        <v>3037</v>
      </c>
      <c r="J16061" t="s">
        <v>3036</v>
      </c>
      <c r="K16061" t="s">
        <v>3038</v>
      </c>
      <c r="L16061" t="s">
        <v>13766</v>
      </c>
      <c r="M16061" t="s">
        <v>13767</v>
      </c>
      <c r="N16061">
        <v>631705144</v>
      </c>
      <c r="O16061">
        <v>631705144</v>
      </c>
      <c r="P16061" s="1" t="s">
        <v>13740</v>
      </c>
      <c r="Q16061" s="1" t="s">
        <v>13740</v>
      </c>
      <c r="R16061">
        <v>831147</v>
      </c>
      <c r="S16061">
        <v>831147</v>
      </c>
      <c r="T16061" s="2" t="s">
        <v>6007</v>
      </c>
      <c r="U16061" s="2" t="s">
        <v>6007</v>
      </c>
      <c r="V16061" s="2">
        <v>45323</v>
      </c>
      <c r="W16061" s="2">
        <v>45314</v>
      </c>
    </row>
    <row r="16062" spans="1:23" x14ac:dyDescent="0.25">
      <c r="A16062" t="s">
        <v>6008</v>
      </c>
      <c r="B16062">
        <v>2061134</v>
      </c>
      <c r="C16062">
        <v>1919397</v>
      </c>
      <c r="D16062">
        <v>559</v>
      </c>
      <c r="E16062">
        <v>391</v>
      </c>
      <c r="F16062" t="s">
        <v>3036</v>
      </c>
      <c r="G16062" t="s">
        <v>3035</v>
      </c>
      <c r="H16062" t="s">
        <v>3037</v>
      </c>
      <c r="I16062" t="s">
        <v>3037</v>
      </c>
      <c r="J16062" t="s">
        <v>3036</v>
      </c>
      <c r="K16062" t="s">
        <v>3038</v>
      </c>
      <c r="L16062" t="s">
        <v>13766</v>
      </c>
      <c r="M16062" t="s">
        <v>13767</v>
      </c>
      <c r="N16062">
        <v>491646136</v>
      </c>
      <c r="O16062">
        <v>491646136</v>
      </c>
      <c r="P16062" s="1" t="s">
        <v>13733</v>
      </c>
      <c r="Q16062" s="1" t="s">
        <v>13733</v>
      </c>
      <c r="R16062">
        <v>831147</v>
      </c>
      <c r="S16062">
        <v>831147</v>
      </c>
      <c r="T16062" s="2" t="s">
        <v>6009</v>
      </c>
      <c r="U16062" s="2" t="s">
        <v>6009</v>
      </c>
      <c r="V16062" s="2">
        <v>45323</v>
      </c>
      <c r="W16062" s="2">
        <v>45314</v>
      </c>
    </row>
    <row r="16063" spans="1:23" x14ac:dyDescent="0.25">
      <c r="A16063" t="s">
        <v>6010</v>
      </c>
      <c r="B16063">
        <v>2062163</v>
      </c>
      <c r="C16063">
        <v>1920407</v>
      </c>
      <c r="D16063">
        <v>559</v>
      </c>
      <c r="E16063">
        <v>391</v>
      </c>
      <c r="F16063" t="s">
        <v>3036</v>
      </c>
      <c r="G16063" t="s">
        <v>3035</v>
      </c>
      <c r="H16063" t="s">
        <v>3037</v>
      </c>
      <c r="I16063" t="s">
        <v>3037</v>
      </c>
      <c r="J16063" t="s">
        <v>3036</v>
      </c>
      <c r="K16063" t="s">
        <v>3038</v>
      </c>
      <c r="L16063" t="s">
        <v>13766</v>
      </c>
      <c r="M16063" t="s">
        <v>13767</v>
      </c>
      <c r="N16063">
        <v>631705710</v>
      </c>
      <c r="O16063">
        <v>631705710</v>
      </c>
      <c r="P16063" s="1" t="s">
        <v>13740</v>
      </c>
      <c r="Q16063" s="1" t="s">
        <v>13740</v>
      </c>
      <c r="R16063">
        <v>831147</v>
      </c>
      <c r="S16063">
        <v>831147</v>
      </c>
      <c r="T16063" s="2" t="s">
        <v>6011</v>
      </c>
      <c r="U16063" s="2" t="s">
        <v>6011</v>
      </c>
      <c r="V16063" s="2">
        <v>45323</v>
      </c>
      <c r="W16063" s="2">
        <v>45314</v>
      </c>
    </row>
    <row r="16064" spans="1:23" x14ac:dyDescent="0.25">
      <c r="A16064" t="s">
        <v>6012</v>
      </c>
      <c r="B16064">
        <v>2066639</v>
      </c>
      <c r="C16064">
        <v>1923892</v>
      </c>
      <c r="D16064">
        <v>559</v>
      </c>
      <c r="E16064">
        <v>391</v>
      </c>
      <c r="F16064" t="s">
        <v>3036</v>
      </c>
      <c r="G16064" t="s">
        <v>3035</v>
      </c>
      <c r="H16064" t="s">
        <v>3037</v>
      </c>
      <c r="I16064" t="s">
        <v>3037</v>
      </c>
      <c r="J16064" t="s">
        <v>3036</v>
      </c>
      <c r="K16064" t="s">
        <v>3038</v>
      </c>
      <c r="L16064" t="s">
        <v>13766</v>
      </c>
      <c r="M16064" t="s">
        <v>13767</v>
      </c>
      <c r="N16064">
        <v>5010361939</v>
      </c>
      <c r="O16064">
        <v>5010361939</v>
      </c>
      <c r="P16064" s="1" t="s">
        <v>13737</v>
      </c>
      <c r="Q16064" s="1" t="s">
        <v>13737</v>
      </c>
      <c r="R16064">
        <v>831147</v>
      </c>
      <c r="S16064">
        <v>831147</v>
      </c>
      <c r="T16064" s="2" t="s">
        <v>6013</v>
      </c>
      <c r="U16064" s="2" t="s">
        <v>6013</v>
      </c>
      <c r="V16064" s="2">
        <v>45323</v>
      </c>
      <c r="W16064" s="2">
        <v>45314</v>
      </c>
    </row>
    <row r="16065" spans="1:23" x14ac:dyDescent="0.25">
      <c r="A16065" t="s">
        <v>6014</v>
      </c>
      <c r="B16065">
        <v>2063740</v>
      </c>
      <c r="C16065">
        <v>1922044</v>
      </c>
      <c r="D16065">
        <v>559</v>
      </c>
      <c r="E16065">
        <v>391</v>
      </c>
      <c r="F16065" t="s">
        <v>3036</v>
      </c>
      <c r="G16065" t="s">
        <v>3035</v>
      </c>
      <c r="H16065" t="s">
        <v>3037</v>
      </c>
      <c r="I16065" t="s">
        <v>3037</v>
      </c>
      <c r="J16065" t="s">
        <v>3036</v>
      </c>
      <c r="K16065" t="s">
        <v>3038</v>
      </c>
      <c r="L16065" t="s">
        <v>13766</v>
      </c>
      <c r="M16065" t="s">
        <v>13767</v>
      </c>
      <c r="N16065">
        <v>642203435</v>
      </c>
      <c r="O16065">
        <v>642203435</v>
      </c>
      <c r="P16065" s="1" t="s">
        <v>13732</v>
      </c>
      <c r="Q16065" s="1" t="s">
        <v>13732</v>
      </c>
      <c r="R16065">
        <v>831147</v>
      </c>
      <c r="S16065">
        <v>831147</v>
      </c>
      <c r="T16065" s="2" t="s">
        <v>6015</v>
      </c>
      <c r="U16065" s="2" t="s">
        <v>6015</v>
      </c>
      <c r="V16065" s="2">
        <v>45323</v>
      </c>
      <c r="W16065" s="2">
        <v>45314</v>
      </c>
    </row>
    <row r="16066" spans="1:23" x14ac:dyDescent="0.25">
      <c r="A16066" t="s">
        <v>6016</v>
      </c>
      <c r="B16066">
        <v>2067158</v>
      </c>
      <c r="C16066">
        <v>1924449</v>
      </c>
      <c r="D16066">
        <v>559</v>
      </c>
      <c r="E16066">
        <v>391</v>
      </c>
      <c r="F16066" t="s">
        <v>3036</v>
      </c>
      <c r="G16066" t="s">
        <v>3035</v>
      </c>
      <c r="H16066" t="s">
        <v>3037</v>
      </c>
      <c r="I16066" t="s">
        <v>3037</v>
      </c>
      <c r="J16066" t="s">
        <v>3036</v>
      </c>
      <c r="K16066" t="s">
        <v>3038</v>
      </c>
      <c r="L16066" t="s">
        <v>13766</v>
      </c>
      <c r="M16066" t="s">
        <v>13767</v>
      </c>
      <c r="N16066">
        <v>5010361771</v>
      </c>
      <c r="O16066">
        <v>5010361771</v>
      </c>
      <c r="P16066" s="1" t="s">
        <v>13737</v>
      </c>
      <c r="Q16066" s="1" t="s">
        <v>13737</v>
      </c>
      <c r="R16066">
        <v>831147</v>
      </c>
      <c r="S16066">
        <v>831147</v>
      </c>
      <c r="T16066" s="2" t="s">
        <v>6017</v>
      </c>
      <c r="U16066" s="2" t="s">
        <v>6017</v>
      </c>
      <c r="V16066" s="2">
        <v>45323</v>
      </c>
      <c r="W16066" s="2">
        <v>45314</v>
      </c>
    </row>
    <row r="16067" spans="1:23" x14ac:dyDescent="0.25">
      <c r="A16067" t="s">
        <v>6018</v>
      </c>
      <c r="B16067">
        <v>2063680</v>
      </c>
      <c r="C16067">
        <v>1921962</v>
      </c>
      <c r="D16067">
        <v>559</v>
      </c>
      <c r="E16067">
        <v>391</v>
      </c>
      <c r="F16067" t="s">
        <v>3036</v>
      </c>
      <c r="G16067" t="s">
        <v>3035</v>
      </c>
      <c r="H16067" t="s">
        <v>3037</v>
      </c>
      <c r="I16067" t="s">
        <v>3037</v>
      </c>
      <c r="J16067" t="s">
        <v>3036</v>
      </c>
      <c r="K16067" t="s">
        <v>3038</v>
      </c>
      <c r="L16067" t="s">
        <v>13766</v>
      </c>
      <c r="M16067" t="s">
        <v>13767</v>
      </c>
      <c r="N16067">
        <v>642203494</v>
      </c>
      <c r="O16067">
        <v>642203494</v>
      </c>
      <c r="P16067" s="1" t="s">
        <v>13732</v>
      </c>
      <c r="Q16067" s="1" t="s">
        <v>13732</v>
      </c>
      <c r="R16067">
        <v>831147</v>
      </c>
      <c r="S16067">
        <v>831147</v>
      </c>
      <c r="T16067" s="2" t="s">
        <v>6019</v>
      </c>
      <c r="U16067" s="2" t="s">
        <v>6019</v>
      </c>
      <c r="V16067" s="2">
        <v>45323</v>
      </c>
      <c r="W16067" s="2">
        <v>45314</v>
      </c>
    </row>
    <row r="16068" spans="1:23" x14ac:dyDescent="0.25">
      <c r="A16068" t="s">
        <v>6020</v>
      </c>
      <c r="B16068">
        <v>2068681</v>
      </c>
      <c r="C16068">
        <v>2026454</v>
      </c>
      <c r="D16068">
        <v>559</v>
      </c>
      <c r="E16068">
        <v>391</v>
      </c>
      <c r="F16068" t="s">
        <v>3036</v>
      </c>
      <c r="G16068" t="s">
        <v>3035</v>
      </c>
      <c r="H16068" t="s">
        <v>3037</v>
      </c>
      <c r="I16068" t="s">
        <v>3037</v>
      </c>
      <c r="J16068" t="s">
        <v>3036</v>
      </c>
      <c r="K16068" t="s">
        <v>3038</v>
      </c>
      <c r="L16068" t="s">
        <v>13766</v>
      </c>
      <c r="M16068" t="s">
        <v>13767</v>
      </c>
      <c r="N16068">
        <v>135287724</v>
      </c>
      <c r="O16068">
        <v>135287724</v>
      </c>
      <c r="P16068" s="1" t="s">
        <v>13754</v>
      </c>
      <c r="Q16068" s="1" t="s">
        <v>13754</v>
      </c>
      <c r="R16068">
        <v>831147</v>
      </c>
      <c r="S16068">
        <v>831147</v>
      </c>
      <c r="T16068" s="2" t="s">
        <v>6021</v>
      </c>
      <c r="U16068" s="2" t="s">
        <v>6021</v>
      </c>
      <c r="V16068" s="2">
        <v>45323</v>
      </c>
      <c r="W16068" s="2">
        <v>45314</v>
      </c>
    </row>
    <row r="16069" spans="1:23" x14ac:dyDescent="0.25">
      <c r="A16069" t="s">
        <v>6022</v>
      </c>
      <c r="B16069">
        <v>2062494</v>
      </c>
      <c r="C16069">
        <v>1920743</v>
      </c>
      <c r="D16069">
        <v>559</v>
      </c>
      <c r="E16069">
        <v>391</v>
      </c>
      <c r="F16069" t="s">
        <v>3036</v>
      </c>
      <c r="G16069" t="s">
        <v>3035</v>
      </c>
      <c r="H16069" t="s">
        <v>3037</v>
      </c>
      <c r="I16069" t="s">
        <v>3037</v>
      </c>
      <c r="J16069" t="s">
        <v>3036</v>
      </c>
      <c r="K16069" t="s">
        <v>3038</v>
      </c>
      <c r="L16069" t="s">
        <v>13766</v>
      </c>
      <c r="M16069" t="s">
        <v>13767</v>
      </c>
      <c r="N16069">
        <v>831905187</v>
      </c>
      <c r="O16069">
        <v>831905187</v>
      </c>
      <c r="P16069" s="1" t="s">
        <v>13740</v>
      </c>
      <c r="Q16069" s="1" t="s">
        <v>13740</v>
      </c>
      <c r="R16069">
        <v>831147</v>
      </c>
      <c r="S16069">
        <v>831147</v>
      </c>
      <c r="T16069" s="2" t="s">
        <v>6023</v>
      </c>
      <c r="U16069" s="2" t="s">
        <v>6023</v>
      </c>
      <c r="V16069" s="2">
        <v>45323</v>
      </c>
      <c r="W16069" s="2">
        <v>45314</v>
      </c>
    </row>
    <row r="16070" spans="1:23" x14ac:dyDescent="0.25">
      <c r="A16070" t="s">
        <v>6024</v>
      </c>
      <c r="B16070">
        <v>2068018</v>
      </c>
      <c r="C16070">
        <v>1925454</v>
      </c>
      <c r="D16070">
        <v>559</v>
      </c>
      <c r="E16070">
        <v>391</v>
      </c>
      <c r="F16070" t="s">
        <v>3036</v>
      </c>
      <c r="G16070" t="s">
        <v>3035</v>
      </c>
      <c r="H16070" t="s">
        <v>3037</v>
      </c>
      <c r="I16070" t="s">
        <v>3037</v>
      </c>
      <c r="J16070" t="s">
        <v>3036</v>
      </c>
      <c r="K16070" t="s">
        <v>3038</v>
      </c>
      <c r="L16070" t="s">
        <v>13766</v>
      </c>
      <c r="M16070" t="s">
        <v>13767</v>
      </c>
      <c r="N16070">
        <v>5011181529</v>
      </c>
      <c r="O16070">
        <v>5011181529</v>
      </c>
      <c r="P16070" s="1" t="s">
        <v>13745</v>
      </c>
      <c r="Q16070" s="1" t="s">
        <v>13745</v>
      </c>
      <c r="R16070">
        <v>831147</v>
      </c>
      <c r="S16070">
        <v>831147</v>
      </c>
      <c r="T16070" s="2" t="s">
        <v>6025</v>
      </c>
      <c r="U16070" s="2" t="s">
        <v>6025</v>
      </c>
      <c r="V16070" s="2">
        <v>45323</v>
      </c>
      <c r="W16070" s="2">
        <v>45314</v>
      </c>
    </row>
    <row r="16071" spans="1:23" x14ac:dyDescent="0.25">
      <c r="A16071" t="s">
        <v>6026</v>
      </c>
      <c r="B16071">
        <v>2067642</v>
      </c>
      <c r="C16071">
        <v>1924995</v>
      </c>
      <c r="D16071">
        <v>559</v>
      </c>
      <c r="E16071">
        <v>391</v>
      </c>
      <c r="F16071" t="s">
        <v>3036</v>
      </c>
      <c r="G16071" t="s">
        <v>3035</v>
      </c>
      <c r="H16071" t="s">
        <v>3037</v>
      </c>
      <c r="I16071" t="s">
        <v>3037</v>
      </c>
      <c r="J16071" t="s">
        <v>3036</v>
      </c>
      <c r="K16071" t="s">
        <v>3038</v>
      </c>
      <c r="L16071" t="s">
        <v>13766</v>
      </c>
      <c r="M16071" t="s">
        <v>13767</v>
      </c>
      <c r="N16071">
        <v>5130931877</v>
      </c>
      <c r="O16071">
        <v>5130931877</v>
      </c>
      <c r="P16071" s="1" t="s">
        <v>13729</v>
      </c>
      <c r="Q16071" s="1" t="s">
        <v>13729</v>
      </c>
      <c r="R16071">
        <v>831147</v>
      </c>
      <c r="S16071">
        <v>831147</v>
      </c>
      <c r="T16071" s="2" t="s">
        <v>6027</v>
      </c>
      <c r="U16071" s="2" t="s">
        <v>6027</v>
      </c>
      <c r="V16071" s="2">
        <v>45323</v>
      </c>
      <c r="W16071" s="2">
        <v>45314</v>
      </c>
    </row>
    <row r="16072" spans="1:23" x14ac:dyDescent="0.25">
      <c r="A16072" t="s">
        <v>6028</v>
      </c>
      <c r="B16072">
        <v>2061415</v>
      </c>
      <c r="C16072">
        <v>1919676</v>
      </c>
      <c r="D16072">
        <v>559</v>
      </c>
      <c r="E16072">
        <v>391</v>
      </c>
      <c r="F16072" t="s">
        <v>3036</v>
      </c>
      <c r="G16072" t="s">
        <v>3035</v>
      </c>
      <c r="H16072" t="s">
        <v>3037</v>
      </c>
      <c r="I16072" t="s">
        <v>3037</v>
      </c>
      <c r="J16072" t="s">
        <v>3036</v>
      </c>
      <c r="K16072" t="s">
        <v>3038</v>
      </c>
      <c r="L16072" t="s">
        <v>13766</v>
      </c>
      <c r="M16072" t="s">
        <v>13767</v>
      </c>
      <c r="N16072">
        <v>631715414</v>
      </c>
      <c r="O16072">
        <v>631715414</v>
      </c>
      <c r="P16072" s="1" t="s">
        <v>13740</v>
      </c>
      <c r="Q16072" s="1" t="s">
        <v>13740</v>
      </c>
      <c r="R16072">
        <v>831147</v>
      </c>
      <c r="S16072">
        <v>831147</v>
      </c>
      <c r="T16072" s="2" t="s">
        <v>6029</v>
      </c>
      <c r="U16072" s="2" t="s">
        <v>6029</v>
      </c>
      <c r="V16072" s="2">
        <v>45323</v>
      </c>
      <c r="W16072" s="2">
        <v>45314</v>
      </c>
    </row>
    <row r="16073" spans="1:23" x14ac:dyDescent="0.25">
      <c r="A16073" t="s">
        <v>6030</v>
      </c>
      <c r="B16073">
        <v>2061245</v>
      </c>
      <c r="C16073">
        <v>1919506</v>
      </c>
      <c r="D16073">
        <v>559</v>
      </c>
      <c r="E16073">
        <v>391</v>
      </c>
      <c r="F16073" t="s">
        <v>3036</v>
      </c>
      <c r="G16073" t="s">
        <v>3035</v>
      </c>
      <c r="H16073" t="s">
        <v>3037</v>
      </c>
      <c r="I16073" t="s">
        <v>3037</v>
      </c>
      <c r="J16073" t="s">
        <v>3036</v>
      </c>
      <c r="K16073" t="s">
        <v>3038</v>
      </c>
      <c r="L16073" t="s">
        <v>13766</v>
      </c>
      <c r="M16073" t="s">
        <v>13767</v>
      </c>
      <c r="N16073">
        <v>792251489</v>
      </c>
      <c r="O16073">
        <v>792251489</v>
      </c>
      <c r="P16073" s="1" t="s">
        <v>13736</v>
      </c>
      <c r="Q16073" s="1" t="s">
        <v>13736</v>
      </c>
      <c r="R16073">
        <v>831147</v>
      </c>
      <c r="S16073">
        <v>831147</v>
      </c>
      <c r="T16073" s="2" t="s">
        <v>6031</v>
      </c>
      <c r="U16073" s="2" t="s">
        <v>6031</v>
      </c>
      <c r="V16073" s="2">
        <v>45323</v>
      </c>
      <c r="W16073" s="2">
        <v>45314</v>
      </c>
    </row>
    <row r="16074" spans="1:23" x14ac:dyDescent="0.25">
      <c r="A16074" t="s">
        <v>6032</v>
      </c>
      <c r="B16074">
        <v>2063742</v>
      </c>
      <c r="C16074">
        <v>1922049</v>
      </c>
      <c r="D16074">
        <v>559</v>
      </c>
      <c r="E16074">
        <v>391</v>
      </c>
      <c r="F16074" t="s">
        <v>3036</v>
      </c>
      <c r="G16074" t="s">
        <v>3035</v>
      </c>
      <c r="H16074" t="s">
        <v>3037</v>
      </c>
      <c r="I16074" t="s">
        <v>3037</v>
      </c>
      <c r="J16074" t="s">
        <v>3036</v>
      </c>
      <c r="K16074" t="s">
        <v>3038</v>
      </c>
      <c r="L16074" t="s">
        <v>13766</v>
      </c>
      <c r="M16074" t="s">
        <v>13767</v>
      </c>
      <c r="N16074">
        <v>642203408</v>
      </c>
      <c r="O16074">
        <v>642203408</v>
      </c>
      <c r="P16074" s="1" t="s">
        <v>13732</v>
      </c>
      <c r="Q16074" s="1" t="s">
        <v>13732</v>
      </c>
      <c r="R16074">
        <v>831147</v>
      </c>
      <c r="S16074">
        <v>831147</v>
      </c>
      <c r="T16074" s="2" t="s">
        <v>6033</v>
      </c>
      <c r="U16074" s="2" t="s">
        <v>6033</v>
      </c>
      <c r="V16074" s="2">
        <v>45323</v>
      </c>
      <c r="W16074" s="2">
        <v>45314</v>
      </c>
    </row>
    <row r="16075" spans="1:23" x14ac:dyDescent="0.25">
      <c r="A16075" t="s">
        <v>6034</v>
      </c>
      <c r="B16075">
        <v>2061624</v>
      </c>
      <c r="C16075">
        <v>1919933</v>
      </c>
      <c r="D16075">
        <v>559</v>
      </c>
      <c r="E16075">
        <v>391</v>
      </c>
      <c r="F16075" t="s">
        <v>3036</v>
      </c>
      <c r="G16075" t="s">
        <v>3035</v>
      </c>
      <c r="H16075" t="s">
        <v>3037</v>
      </c>
      <c r="I16075" t="s">
        <v>3037</v>
      </c>
      <c r="J16075" t="s">
        <v>3036</v>
      </c>
      <c r="K16075" t="s">
        <v>3038</v>
      </c>
      <c r="L16075" t="s">
        <v>13766</v>
      </c>
      <c r="M16075" t="s">
        <v>13767</v>
      </c>
      <c r="N16075">
        <v>631715490</v>
      </c>
      <c r="O16075">
        <v>631715490</v>
      </c>
      <c r="P16075" s="1" t="s">
        <v>13740</v>
      </c>
      <c r="Q16075" s="1" t="s">
        <v>13740</v>
      </c>
      <c r="R16075">
        <v>831147</v>
      </c>
      <c r="S16075">
        <v>831147</v>
      </c>
      <c r="T16075" s="2" t="s">
        <v>6035</v>
      </c>
      <c r="U16075" s="2" t="s">
        <v>6035</v>
      </c>
      <c r="V16075" s="2">
        <v>45323</v>
      </c>
      <c r="W16075" s="2">
        <v>45314</v>
      </c>
    </row>
    <row r="16076" spans="1:23" x14ac:dyDescent="0.25">
      <c r="A16076" t="s">
        <v>6036</v>
      </c>
      <c r="B16076">
        <v>2062297</v>
      </c>
      <c r="C16076">
        <v>1920534</v>
      </c>
      <c r="D16076">
        <v>559</v>
      </c>
      <c r="E16076">
        <v>391</v>
      </c>
      <c r="F16076" t="s">
        <v>3036</v>
      </c>
      <c r="G16076" t="s">
        <v>3035</v>
      </c>
      <c r="H16076" t="s">
        <v>3037</v>
      </c>
      <c r="I16076" t="s">
        <v>3037</v>
      </c>
      <c r="J16076" t="s">
        <v>3036</v>
      </c>
      <c r="K16076" t="s">
        <v>3038</v>
      </c>
      <c r="L16076" t="s">
        <v>13766</v>
      </c>
      <c r="M16076" t="s">
        <v>13767</v>
      </c>
      <c r="N16076">
        <v>831903276</v>
      </c>
      <c r="O16076">
        <v>831903276</v>
      </c>
      <c r="P16076" s="1" t="s">
        <v>13740</v>
      </c>
      <c r="Q16076" s="1" t="s">
        <v>13740</v>
      </c>
      <c r="R16076">
        <v>831147</v>
      </c>
      <c r="S16076">
        <v>831147</v>
      </c>
      <c r="T16076" s="2" t="s">
        <v>6037</v>
      </c>
      <c r="U16076" s="2" t="s">
        <v>6037</v>
      </c>
      <c r="V16076" s="2">
        <v>45323</v>
      </c>
      <c r="W16076" s="2">
        <v>45314</v>
      </c>
    </row>
    <row r="16077" spans="1:23" x14ac:dyDescent="0.25">
      <c r="A16077" t="s">
        <v>6038</v>
      </c>
      <c r="B16077">
        <v>2067222</v>
      </c>
      <c r="C16077">
        <v>1924519</v>
      </c>
      <c r="D16077">
        <v>559</v>
      </c>
      <c r="E16077">
        <v>391</v>
      </c>
      <c r="F16077" t="s">
        <v>3036</v>
      </c>
      <c r="G16077" t="s">
        <v>3035</v>
      </c>
      <c r="H16077" t="s">
        <v>3037</v>
      </c>
      <c r="I16077" t="s">
        <v>3037</v>
      </c>
      <c r="J16077" t="s">
        <v>3036</v>
      </c>
      <c r="K16077" t="s">
        <v>3038</v>
      </c>
      <c r="L16077" t="s">
        <v>13766</v>
      </c>
      <c r="M16077" t="s">
        <v>13767</v>
      </c>
      <c r="N16077">
        <v>5011182736</v>
      </c>
      <c r="O16077">
        <v>5011182736</v>
      </c>
      <c r="P16077" s="1" t="s">
        <v>13745</v>
      </c>
      <c r="Q16077" s="1" t="s">
        <v>13745</v>
      </c>
      <c r="R16077">
        <v>831147</v>
      </c>
      <c r="S16077">
        <v>831147</v>
      </c>
      <c r="T16077" s="2" t="s">
        <v>6039</v>
      </c>
      <c r="U16077" s="2" t="s">
        <v>6039</v>
      </c>
      <c r="V16077" s="2">
        <v>45323</v>
      </c>
      <c r="W16077" s="2">
        <v>45314</v>
      </c>
    </row>
    <row r="16078" spans="1:23" x14ac:dyDescent="0.25">
      <c r="A16078" t="s">
        <v>6040</v>
      </c>
      <c r="B16078">
        <v>2066230</v>
      </c>
      <c r="C16078">
        <v>1923383</v>
      </c>
      <c r="D16078">
        <v>559</v>
      </c>
      <c r="E16078">
        <v>391</v>
      </c>
      <c r="F16078" t="s">
        <v>3036</v>
      </c>
      <c r="G16078" t="s">
        <v>3035</v>
      </c>
      <c r="H16078" t="s">
        <v>3037</v>
      </c>
      <c r="I16078" t="s">
        <v>3037</v>
      </c>
      <c r="J16078" t="s">
        <v>3036</v>
      </c>
      <c r="K16078" t="s">
        <v>3038</v>
      </c>
      <c r="L16078" t="s">
        <v>13766</v>
      </c>
      <c r="M16078" t="s">
        <v>13767</v>
      </c>
      <c r="N16078">
        <v>175385465</v>
      </c>
      <c r="O16078">
        <v>175385465</v>
      </c>
      <c r="P16078" s="1" t="s">
        <v>13749</v>
      </c>
      <c r="Q16078" s="1" t="s">
        <v>13749</v>
      </c>
      <c r="R16078">
        <v>831147</v>
      </c>
      <c r="S16078">
        <v>831147</v>
      </c>
      <c r="T16078" s="2" t="s">
        <v>6041</v>
      </c>
      <c r="U16078" s="2" t="s">
        <v>6041</v>
      </c>
      <c r="V16078" s="2">
        <v>45323</v>
      </c>
      <c r="W16078" s="2">
        <v>45314</v>
      </c>
    </row>
    <row r="16079" spans="1:23" x14ac:dyDescent="0.25">
      <c r="A16079" t="s">
        <v>6042</v>
      </c>
      <c r="B16079">
        <v>2068550</v>
      </c>
      <c r="C16079">
        <v>1989300</v>
      </c>
      <c r="D16079">
        <v>559</v>
      </c>
      <c r="E16079">
        <v>391</v>
      </c>
      <c r="F16079" t="s">
        <v>3036</v>
      </c>
      <c r="G16079" t="s">
        <v>3035</v>
      </c>
      <c r="H16079" t="s">
        <v>3037</v>
      </c>
      <c r="I16079" t="s">
        <v>3037</v>
      </c>
      <c r="J16079" t="s">
        <v>3036</v>
      </c>
      <c r="K16079" t="s">
        <v>3038</v>
      </c>
      <c r="L16079" t="s">
        <v>13766</v>
      </c>
      <c r="M16079" t="s">
        <v>13767</v>
      </c>
      <c r="N16079">
        <v>135288393</v>
      </c>
      <c r="O16079">
        <v>135288393</v>
      </c>
      <c r="P16079" s="1" t="s">
        <v>13754</v>
      </c>
      <c r="Q16079" s="1" t="s">
        <v>13754</v>
      </c>
      <c r="R16079">
        <v>831147</v>
      </c>
      <c r="S16079">
        <v>831147</v>
      </c>
      <c r="T16079" s="2" t="s">
        <v>6043</v>
      </c>
      <c r="U16079" s="2" t="s">
        <v>6043</v>
      </c>
      <c r="V16079" s="2">
        <v>45323</v>
      </c>
      <c r="W16079" s="2">
        <v>45314</v>
      </c>
    </row>
    <row r="16080" spans="1:23" x14ac:dyDescent="0.25">
      <c r="A16080" t="s">
        <v>6044</v>
      </c>
      <c r="B16080">
        <v>2063721</v>
      </c>
      <c r="C16080">
        <v>1922021</v>
      </c>
      <c r="D16080">
        <v>559</v>
      </c>
      <c r="E16080">
        <v>391</v>
      </c>
      <c r="F16080" t="s">
        <v>3036</v>
      </c>
      <c r="G16080" t="s">
        <v>3035</v>
      </c>
      <c r="H16080" t="s">
        <v>3037</v>
      </c>
      <c r="I16080" t="s">
        <v>3037</v>
      </c>
      <c r="J16080" t="s">
        <v>3036</v>
      </c>
      <c r="K16080" t="s">
        <v>3038</v>
      </c>
      <c r="L16080" t="s">
        <v>13766</v>
      </c>
      <c r="M16080" t="s">
        <v>13767</v>
      </c>
      <c r="N16080">
        <v>642203424</v>
      </c>
      <c r="O16080">
        <v>642203424</v>
      </c>
      <c r="P16080" s="1" t="s">
        <v>13732</v>
      </c>
      <c r="Q16080" s="1" t="s">
        <v>13732</v>
      </c>
      <c r="R16080">
        <v>831147</v>
      </c>
      <c r="S16080">
        <v>831147</v>
      </c>
      <c r="T16080" s="2" t="s">
        <v>6045</v>
      </c>
      <c r="U16080" s="2" t="s">
        <v>6045</v>
      </c>
      <c r="V16080" s="2">
        <v>45323</v>
      </c>
      <c r="W16080" s="2">
        <v>45314</v>
      </c>
    </row>
    <row r="16081" spans="1:23" x14ac:dyDescent="0.25">
      <c r="A16081" t="s">
        <v>6046</v>
      </c>
      <c r="B16081">
        <v>2068006</v>
      </c>
      <c r="C16081">
        <v>1925446</v>
      </c>
      <c r="D16081">
        <v>559</v>
      </c>
      <c r="E16081">
        <v>391</v>
      </c>
      <c r="F16081" t="s">
        <v>3036</v>
      </c>
      <c r="G16081" t="s">
        <v>3035</v>
      </c>
      <c r="H16081" t="s">
        <v>3037</v>
      </c>
      <c r="I16081" t="s">
        <v>3037</v>
      </c>
      <c r="J16081" t="s">
        <v>3036</v>
      </c>
      <c r="K16081" t="s">
        <v>3038</v>
      </c>
      <c r="L16081" t="s">
        <v>13766</v>
      </c>
      <c r="M16081" t="s">
        <v>13767</v>
      </c>
      <c r="N16081">
        <v>5011182195</v>
      </c>
      <c r="O16081">
        <v>5011182195</v>
      </c>
      <c r="P16081" s="1" t="s">
        <v>13745</v>
      </c>
      <c r="Q16081" s="1" t="s">
        <v>13745</v>
      </c>
      <c r="R16081">
        <v>831147</v>
      </c>
      <c r="S16081">
        <v>831147</v>
      </c>
      <c r="T16081" s="2" t="s">
        <v>6047</v>
      </c>
      <c r="U16081" s="2" t="s">
        <v>6047</v>
      </c>
      <c r="V16081" s="2">
        <v>45323</v>
      </c>
      <c r="W16081" s="2">
        <v>45314</v>
      </c>
    </row>
    <row r="16082" spans="1:23" x14ac:dyDescent="0.25">
      <c r="A16082" t="s">
        <v>6048</v>
      </c>
      <c r="B16082">
        <v>2066960</v>
      </c>
      <c r="C16082">
        <v>1924235</v>
      </c>
      <c r="D16082">
        <v>559</v>
      </c>
      <c r="E16082">
        <v>391</v>
      </c>
      <c r="F16082" t="s">
        <v>3036</v>
      </c>
      <c r="G16082" t="s">
        <v>3035</v>
      </c>
      <c r="H16082" t="s">
        <v>3037</v>
      </c>
      <c r="I16082" t="s">
        <v>3037</v>
      </c>
      <c r="J16082" t="s">
        <v>3036</v>
      </c>
      <c r="K16082" t="s">
        <v>3038</v>
      </c>
      <c r="L16082" t="s">
        <v>13766</v>
      </c>
      <c r="M16082" t="s">
        <v>13767</v>
      </c>
      <c r="N16082">
        <v>5010361506</v>
      </c>
      <c r="O16082">
        <v>5010361506</v>
      </c>
      <c r="P16082" s="1" t="s">
        <v>13737</v>
      </c>
      <c r="Q16082" s="1" t="s">
        <v>13737</v>
      </c>
      <c r="R16082">
        <v>831147</v>
      </c>
      <c r="S16082">
        <v>831147</v>
      </c>
      <c r="T16082" s="2" t="s">
        <v>6049</v>
      </c>
      <c r="U16082" s="2" t="s">
        <v>6049</v>
      </c>
      <c r="V16082" s="2">
        <v>45323</v>
      </c>
      <c r="W16082" s="2">
        <v>45314</v>
      </c>
    </row>
    <row r="16083" spans="1:23" x14ac:dyDescent="0.25">
      <c r="A16083" t="s">
        <v>6050</v>
      </c>
      <c r="B16083">
        <v>2068242</v>
      </c>
      <c r="C16083">
        <v>1925689</v>
      </c>
      <c r="D16083">
        <v>559</v>
      </c>
      <c r="E16083">
        <v>391</v>
      </c>
      <c r="F16083" t="s">
        <v>3036</v>
      </c>
      <c r="G16083" t="s">
        <v>3035</v>
      </c>
      <c r="H16083" t="s">
        <v>3037</v>
      </c>
      <c r="I16083" t="s">
        <v>3037</v>
      </c>
      <c r="J16083" t="s">
        <v>3036</v>
      </c>
      <c r="K16083" t="s">
        <v>3038</v>
      </c>
      <c r="L16083" t="s">
        <v>13766</v>
      </c>
      <c r="M16083" t="s">
        <v>13767</v>
      </c>
      <c r="N16083">
        <v>5131484111</v>
      </c>
      <c r="O16083">
        <v>5131484111</v>
      </c>
      <c r="P16083" s="1" t="s">
        <v>13735</v>
      </c>
      <c r="Q16083" s="1" t="s">
        <v>13735</v>
      </c>
      <c r="R16083">
        <v>831147</v>
      </c>
      <c r="S16083">
        <v>831147</v>
      </c>
      <c r="T16083" s="2" t="s">
        <v>6051</v>
      </c>
      <c r="U16083" s="2" t="s">
        <v>6051</v>
      </c>
      <c r="V16083" s="2">
        <v>45323</v>
      </c>
      <c r="W16083" s="2">
        <v>45314</v>
      </c>
    </row>
    <row r="16084" spans="1:23" x14ac:dyDescent="0.25">
      <c r="A16084" t="s">
        <v>6052</v>
      </c>
      <c r="B16084">
        <v>2067095</v>
      </c>
      <c r="C16084">
        <v>1924380</v>
      </c>
      <c r="D16084">
        <v>559</v>
      </c>
      <c r="E16084">
        <v>391</v>
      </c>
      <c r="F16084" t="s">
        <v>3036</v>
      </c>
      <c r="G16084" t="s">
        <v>3035</v>
      </c>
      <c r="H16084" t="s">
        <v>3037</v>
      </c>
      <c r="I16084" t="s">
        <v>3037</v>
      </c>
      <c r="J16084" t="s">
        <v>3036</v>
      </c>
      <c r="K16084" t="s">
        <v>3038</v>
      </c>
      <c r="L16084" t="s">
        <v>13766</v>
      </c>
      <c r="M16084" t="s">
        <v>13767</v>
      </c>
      <c r="N16084">
        <v>784933297</v>
      </c>
      <c r="O16084">
        <v>784933297</v>
      </c>
      <c r="P16084" s="1" t="s">
        <v>13734</v>
      </c>
      <c r="Q16084" s="1" t="s">
        <v>13734</v>
      </c>
      <c r="R16084">
        <v>831147</v>
      </c>
      <c r="S16084">
        <v>831147</v>
      </c>
      <c r="T16084" s="2" t="s">
        <v>6053</v>
      </c>
      <c r="U16084" s="2" t="s">
        <v>6053</v>
      </c>
      <c r="V16084" s="2">
        <v>45323</v>
      </c>
      <c r="W16084" s="2">
        <v>45314</v>
      </c>
    </row>
    <row r="16085" spans="1:23" x14ac:dyDescent="0.25">
      <c r="A16085" t="s">
        <v>6054</v>
      </c>
      <c r="B16085">
        <v>2063639</v>
      </c>
      <c r="C16085">
        <v>1921918</v>
      </c>
      <c r="D16085">
        <v>559</v>
      </c>
      <c r="E16085">
        <v>391</v>
      </c>
      <c r="F16085" t="s">
        <v>3036</v>
      </c>
      <c r="G16085" t="s">
        <v>3035</v>
      </c>
      <c r="H16085" t="s">
        <v>3037</v>
      </c>
      <c r="I16085" t="s">
        <v>3037</v>
      </c>
      <c r="J16085" t="s">
        <v>3036</v>
      </c>
      <c r="K16085" t="s">
        <v>3038</v>
      </c>
      <c r="L16085" t="s">
        <v>13766</v>
      </c>
      <c r="M16085" t="s">
        <v>13767</v>
      </c>
      <c r="N16085">
        <v>642214518</v>
      </c>
      <c r="O16085">
        <v>642214518</v>
      </c>
      <c r="P16085" s="1" t="s">
        <v>13732</v>
      </c>
      <c r="Q16085" s="1" t="s">
        <v>13732</v>
      </c>
      <c r="R16085">
        <v>831147</v>
      </c>
      <c r="S16085">
        <v>831147</v>
      </c>
      <c r="T16085" s="2" t="s">
        <v>6055</v>
      </c>
      <c r="U16085" s="2" t="s">
        <v>6055</v>
      </c>
      <c r="V16085" s="2">
        <v>45323</v>
      </c>
      <c r="W16085" s="2">
        <v>45314</v>
      </c>
    </row>
    <row r="16086" spans="1:23" x14ac:dyDescent="0.25">
      <c r="A16086" t="s">
        <v>6056</v>
      </c>
      <c r="B16086">
        <v>2061289</v>
      </c>
      <c r="C16086">
        <v>1919548</v>
      </c>
      <c r="D16086">
        <v>559</v>
      </c>
      <c r="E16086">
        <v>391</v>
      </c>
      <c r="F16086" t="s">
        <v>3036</v>
      </c>
      <c r="G16086" t="s">
        <v>3035</v>
      </c>
      <c r="H16086" t="s">
        <v>3037</v>
      </c>
      <c r="I16086" t="s">
        <v>3037</v>
      </c>
      <c r="J16086" t="s">
        <v>3036</v>
      </c>
      <c r="K16086" t="s">
        <v>3038</v>
      </c>
      <c r="L16086" t="s">
        <v>13766</v>
      </c>
      <c r="M16086" t="s">
        <v>13767</v>
      </c>
      <c r="N16086">
        <v>792252462</v>
      </c>
      <c r="O16086">
        <v>792252462</v>
      </c>
      <c r="P16086" s="1" t="s">
        <v>13736</v>
      </c>
      <c r="Q16086" s="1" t="s">
        <v>13736</v>
      </c>
      <c r="R16086">
        <v>831147</v>
      </c>
      <c r="S16086">
        <v>831147</v>
      </c>
      <c r="T16086" s="2" t="s">
        <v>6057</v>
      </c>
      <c r="U16086" s="2" t="s">
        <v>6057</v>
      </c>
      <c r="V16086" s="2">
        <v>45323</v>
      </c>
      <c r="W16086" s="2">
        <v>45314</v>
      </c>
    </row>
    <row r="16087" spans="1:23" x14ac:dyDescent="0.25">
      <c r="A16087" t="s">
        <v>6058</v>
      </c>
      <c r="B16087">
        <v>2063970</v>
      </c>
      <c r="C16087">
        <v>1922341</v>
      </c>
      <c r="D16087">
        <v>559</v>
      </c>
      <c r="E16087">
        <v>391</v>
      </c>
      <c r="F16087" t="s">
        <v>3036</v>
      </c>
      <c r="G16087" t="s">
        <v>3035</v>
      </c>
      <c r="H16087" t="s">
        <v>3037</v>
      </c>
      <c r="I16087" t="s">
        <v>3037</v>
      </c>
      <c r="J16087" t="s">
        <v>3036</v>
      </c>
      <c r="K16087" t="s">
        <v>3038</v>
      </c>
      <c r="L16087" t="s">
        <v>13766</v>
      </c>
      <c r="M16087" t="s">
        <v>13767</v>
      </c>
      <c r="N16087">
        <v>174096114</v>
      </c>
      <c r="O16087">
        <v>174096114</v>
      </c>
      <c r="P16087" s="1" t="s">
        <v>13728</v>
      </c>
      <c r="Q16087" s="1" t="s">
        <v>13728</v>
      </c>
      <c r="R16087">
        <v>831147</v>
      </c>
      <c r="S16087">
        <v>831147</v>
      </c>
      <c r="T16087" s="2" t="s">
        <v>6059</v>
      </c>
      <c r="U16087" s="2" t="s">
        <v>6059</v>
      </c>
      <c r="V16087" s="2">
        <v>45323</v>
      </c>
      <c r="W16087" s="2">
        <v>45314</v>
      </c>
    </row>
    <row r="16088" spans="1:23" x14ac:dyDescent="0.25">
      <c r="A16088" t="s">
        <v>6060</v>
      </c>
      <c r="B16088">
        <v>2062417</v>
      </c>
      <c r="C16088">
        <v>1920662</v>
      </c>
      <c r="D16088">
        <v>559</v>
      </c>
      <c r="E16088">
        <v>391</v>
      </c>
      <c r="F16088" t="s">
        <v>3036</v>
      </c>
      <c r="G16088" t="s">
        <v>3035</v>
      </c>
      <c r="H16088" t="s">
        <v>3037</v>
      </c>
      <c r="I16088" t="s">
        <v>3037</v>
      </c>
      <c r="J16088" t="s">
        <v>3036</v>
      </c>
      <c r="K16088" t="s">
        <v>3038</v>
      </c>
      <c r="L16088" t="s">
        <v>13766</v>
      </c>
      <c r="M16088" t="s">
        <v>13767</v>
      </c>
      <c r="N16088">
        <v>631727864</v>
      </c>
      <c r="O16088">
        <v>631727864</v>
      </c>
      <c r="P16088" s="1" t="s">
        <v>13744</v>
      </c>
      <c r="Q16088" s="1" t="s">
        <v>13744</v>
      </c>
      <c r="R16088">
        <v>831147</v>
      </c>
      <c r="S16088">
        <v>831147</v>
      </c>
      <c r="T16088" s="2" t="s">
        <v>6061</v>
      </c>
      <c r="U16088" s="2" t="s">
        <v>6061</v>
      </c>
      <c r="V16088" s="2">
        <v>45323</v>
      </c>
      <c r="W16088" s="2">
        <v>45314</v>
      </c>
    </row>
    <row r="16089" spans="1:23" x14ac:dyDescent="0.25">
      <c r="A16089" t="s">
        <v>6062</v>
      </c>
      <c r="B16089">
        <v>2066031</v>
      </c>
      <c r="C16089">
        <v>1923153</v>
      </c>
      <c r="D16089">
        <v>559</v>
      </c>
      <c r="E16089">
        <v>391</v>
      </c>
      <c r="F16089" t="s">
        <v>3036</v>
      </c>
      <c r="G16089" t="s">
        <v>3035</v>
      </c>
      <c r="H16089" t="s">
        <v>3037</v>
      </c>
      <c r="I16089" t="s">
        <v>3037</v>
      </c>
      <c r="J16089" t="s">
        <v>3036</v>
      </c>
      <c r="K16089" t="s">
        <v>3038</v>
      </c>
      <c r="L16089" t="s">
        <v>13766</v>
      </c>
      <c r="M16089" t="s">
        <v>13767</v>
      </c>
      <c r="N16089">
        <v>174096502</v>
      </c>
      <c r="O16089">
        <v>174096502</v>
      </c>
      <c r="P16089" s="1" t="s">
        <v>13728</v>
      </c>
      <c r="Q16089" s="1" t="s">
        <v>13728</v>
      </c>
      <c r="R16089">
        <v>831147</v>
      </c>
      <c r="S16089">
        <v>831147</v>
      </c>
      <c r="T16089" s="2" t="s">
        <v>6063</v>
      </c>
      <c r="U16089" s="2" t="s">
        <v>6063</v>
      </c>
      <c r="V16089" s="2">
        <v>45323</v>
      </c>
      <c r="W16089" s="2">
        <v>45314</v>
      </c>
    </row>
    <row r="16090" spans="1:23" x14ac:dyDescent="0.25">
      <c r="A16090" t="s">
        <v>6064</v>
      </c>
      <c r="B16090">
        <v>2062150</v>
      </c>
      <c r="C16090">
        <v>1920393</v>
      </c>
      <c r="D16090">
        <v>559</v>
      </c>
      <c r="E16090">
        <v>391</v>
      </c>
      <c r="F16090" t="s">
        <v>3036</v>
      </c>
      <c r="G16090" t="s">
        <v>3035</v>
      </c>
      <c r="H16090" t="s">
        <v>3037</v>
      </c>
      <c r="I16090" t="s">
        <v>3037</v>
      </c>
      <c r="J16090" t="s">
        <v>3036</v>
      </c>
      <c r="K16090" t="s">
        <v>3038</v>
      </c>
      <c r="L16090" t="s">
        <v>13766</v>
      </c>
      <c r="M16090" t="s">
        <v>13767</v>
      </c>
      <c r="N16090">
        <v>631705678</v>
      </c>
      <c r="O16090">
        <v>631705678</v>
      </c>
      <c r="P16090" s="1" t="s">
        <v>13740</v>
      </c>
      <c r="Q16090" s="1" t="s">
        <v>13740</v>
      </c>
      <c r="R16090">
        <v>831147</v>
      </c>
      <c r="S16090">
        <v>831147</v>
      </c>
      <c r="T16090" s="2" t="s">
        <v>6065</v>
      </c>
      <c r="U16090" s="2" t="s">
        <v>6065</v>
      </c>
      <c r="V16090" s="2">
        <v>45323</v>
      </c>
      <c r="W16090" s="2">
        <v>45314</v>
      </c>
    </row>
    <row r="16091" spans="1:23" x14ac:dyDescent="0.25">
      <c r="A16091" t="s">
        <v>6066</v>
      </c>
      <c r="B16091">
        <v>2063089</v>
      </c>
      <c r="C16091">
        <v>1921408</v>
      </c>
      <c r="D16091">
        <v>559</v>
      </c>
      <c r="E16091">
        <v>391</v>
      </c>
      <c r="F16091" t="s">
        <v>3036</v>
      </c>
      <c r="G16091" t="s">
        <v>3035</v>
      </c>
      <c r="H16091" t="s">
        <v>3037</v>
      </c>
      <c r="I16091" t="s">
        <v>3037</v>
      </c>
      <c r="J16091" t="s">
        <v>3036</v>
      </c>
      <c r="K16091" t="s">
        <v>3038</v>
      </c>
      <c r="L16091" t="s">
        <v>13766</v>
      </c>
      <c r="M16091" t="s">
        <v>13767</v>
      </c>
      <c r="N16091">
        <v>640874313</v>
      </c>
      <c r="O16091">
        <v>640874313</v>
      </c>
      <c r="P16091" s="1" t="s">
        <v>13746</v>
      </c>
      <c r="Q16091" s="1" t="s">
        <v>13746</v>
      </c>
      <c r="R16091">
        <v>831147</v>
      </c>
      <c r="S16091">
        <v>831147</v>
      </c>
      <c r="T16091" s="2" t="s">
        <v>6067</v>
      </c>
      <c r="U16091" s="2" t="s">
        <v>6067</v>
      </c>
      <c r="V16091" s="2">
        <v>45323</v>
      </c>
      <c r="W16091" s="2">
        <v>45314</v>
      </c>
    </row>
    <row r="16092" spans="1:23" x14ac:dyDescent="0.25">
      <c r="A16092" t="s">
        <v>6068</v>
      </c>
      <c r="B16092">
        <v>2066130</v>
      </c>
      <c r="C16092">
        <v>1923266</v>
      </c>
      <c r="D16092">
        <v>559</v>
      </c>
      <c r="E16092">
        <v>391</v>
      </c>
      <c r="F16092" t="s">
        <v>3036</v>
      </c>
      <c r="G16092" t="s">
        <v>3035</v>
      </c>
      <c r="H16092" t="s">
        <v>3037</v>
      </c>
      <c r="I16092" t="s">
        <v>3037</v>
      </c>
      <c r="J16092" t="s">
        <v>3036</v>
      </c>
      <c r="K16092" t="s">
        <v>3038</v>
      </c>
      <c r="L16092" t="s">
        <v>13766</v>
      </c>
      <c r="M16092" t="s">
        <v>13767</v>
      </c>
      <c r="N16092">
        <v>174094642</v>
      </c>
      <c r="O16092">
        <v>174094642</v>
      </c>
      <c r="P16092" s="1" t="s">
        <v>13728</v>
      </c>
      <c r="Q16092" s="1" t="s">
        <v>13728</v>
      </c>
      <c r="R16092">
        <v>831147</v>
      </c>
      <c r="S16092">
        <v>831147</v>
      </c>
      <c r="T16092" s="2" t="s">
        <v>6069</v>
      </c>
      <c r="U16092" s="2" t="s">
        <v>6069</v>
      </c>
      <c r="V16092" s="2">
        <v>45323</v>
      </c>
      <c r="W16092" s="2">
        <v>45314</v>
      </c>
    </row>
    <row r="16093" spans="1:23" x14ac:dyDescent="0.25">
      <c r="A16093" t="s">
        <v>6070</v>
      </c>
      <c r="B16093">
        <v>2063712</v>
      </c>
      <c r="C16093">
        <v>1922009</v>
      </c>
      <c r="D16093">
        <v>559</v>
      </c>
      <c r="E16093">
        <v>391</v>
      </c>
      <c r="F16093" t="s">
        <v>3036</v>
      </c>
      <c r="G16093" t="s">
        <v>3035</v>
      </c>
      <c r="H16093" t="s">
        <v>3037</v>
      </c>
      <c r="I16093" t="s">
        <v>3037</v>
      </c>
      <c r="J16093" t="s">
        <v>3036</v>
      </c>
      <c r="K16093" t="s">
        <v>3038</v>
      </c>
      <c r="L16093" t="s">
        <v>13766</v>
      </c>
      <c r="M16093" t="s">
        <v>13767</v>
      </c>
      <c r="N16093">
        <v>642203383</v>
      </c>
      <c r="O16093">
        <v>642203383</v>
      </c>
      <c r="P16093" s="1" t="s">
        <v>13732</v>
      </c>
      <c r="Q16093" s="1" t="s">
        <v>13732</v>
      </c>
      <c r="R16093">
        <v>831147</v>
      </c>
      <c r="S16093">
        <v>831147</v>
      </c>
      <c r="T16093" s="2" t="s">
        <v>6071</v>
      </c>
      <c r="U16093" s="2" t="s">
        <v>6071</v>
      </c>
      <c r="V16093" s="2">
        <v>45323</v>
      </c>
      <c r="W16093" s="2">
        <v>45314</v>
      </c>
    </row>
    <row r="16094" spans="1:23" x14ac:dyDescent="0.25">
      <c r="A16094" t="s">
        <v>6072</v>
      </c>
      <c r="B16094">
        <v>2063649</v>
      </c>
      <c r="C16094">
        <v>1921928</v>
      </c>
      <c r="D16094">
        <v>559</v>
      </c>
      <c r="E16094">
        <v>391</v>
      </c>
      <c r="F16094" t="s">
        <v>3036</v>
      </c>
      <c r="G16094" t="s">
        <v>3035</v>
      </c>
      <c r="H16094" t="s">
        <v>3037</v>
      </c>
      <c r="I16094" t="s">
        <v>3037</v>
      </c>
      <c r="J16094" t="s">
        <v>3036</v>
      </c>
      <c r="K16094" t="s">
        <v>3038</v>
      </c>
      <c r="L16094" t="s">
        <v>13766</v>
      </c>
      <c r="M16094" t="s">
        <v>13767</v>
      </c>
      <c r="N16094">
        <v>642203466</v>
      </c>
      <c r="O16094">
        <v>642203466</v>
      </c>
      <c r="P16094" s="1" t="s">
        <v>13732</v>
      </c>
      <c r="Q16094" s="1" t="s">
        <v>13732</v>
      </c>
      <c r="R16094">
        <v>831147</v>
      </c>
      <c r="S16094">
        <v>831147</v>
      </c>
      <c r="T16094" s="2" t="s">
        <v>6073</v>
      </c>
      <c r="U16094" s="2" t="s">
        <v>6073</v>
      </c>
      <c r="V16094" s="2">
        <v>45323</v>
      </c>
      <c r="W16094" s="2">
        <v>45314</v>
      </c>
    </row>
    <row r="16095" spans="1:23" x14ac:dyDescent="0.25">
      <c r="A16095" t="s">
        <v>6074</v>
      </c>
      <c r="B16095">
        <v>2062480</v>
      </c>
      <c r="C16095">
        <v>1920732</v>
      </c>
      <c r="D16095">
        <v>559</v>
      </c>
      <c r="E16095">
        <v>391</v>
      </c>
      <c r="F16095" t="s">
        <v>3036</v>
      </c>
      <c r="G16095" t="s">
        <v>3035</v>
      </c>
      <c r="H16095" t="s">
        <v>3037</v>
      </c>
      <c r="I16095" t="s">
        <v>3037</v>
      </c>
      <c r="J16095" t="s">
        <v>3036</v>
      </c>
      <c r="K16095" t="s">
        <v>3038</v>
      </c>
      <c r="L16095" t="s">
        <v>13766</v>
      </c>
      <c r="M16095" t="s">
        <v>13767</v>
      </c>
      <c r="N16095">
        <v>831904945</v>
      </c>
      <c r="O16095">
        <v>831904945</v>
      </c>
      <c r="P16095" s="1" t="s">
        <v>13740</v>
      </c>
      <c r="Q16095" s="1" t="s">
        <v>13740</v>
      </c>
      <c r="R16095">
        <v>831147</v>
      </c>
      <c r="S16095">
        <v>831147</v>
      </c>
      <c r="T16095" s="2" t="s">
        <v>6075</v>
      </c>
      <c r="U16095" s="2" t="s">
        <v>6075</v>
      </c>
      <c r="V16095" s="2">
        <v>45323</v>
      </c>
      <c r="W16095" s="2">
        <v>45314</v>
      </c>
    </row>
    <row r="16096" spans="1:23" x14ac:dyDescent="0.25">
      <c r="A16096" t="s">
        <v>6076</v>
      </c>
      <c r="B16096">
        <v>2063188</v>
      </c>
      <c r="C16096">
        <v>1921493</v>
      </c>
      <c r="D16096">
        <v>559</v>
      </c>
      <c r="E16096">
        <v>391</v>
      </c>
      <c r="F16096" t="s">
        <v>3036</v>
      </c>
      <c r="G16096" t="s">
        <v>3035</v>
      </c>
      <c r="H16096" t="s">
        <v>3037</v>
      </c>
      <c r="I16096" t="s">
        <v>3037</v>
      </c>
      <c r="J16096" t="s">
        <v>3036</v>
      </c>
      <c r="K16096" t="s">
        <v>3038</v>
      </c>
      <c r="L16096" t="s">
        <v>13766</v>
      </c>
      <c r="M16096" t="s">
        <v>13767</v>
      </c>
      <c r="N16096">
        <v>640875928</v>
      </c>
      <c r="O16096">
        <v>640875928</v>
      </c>
      <c r="P16096" s="1" t="s">
        <v>13746</v>
      </c>
      <c r="Q16096" s="1" t="s">
        <v>13746</v>
      </c>
      <c r="R16096">
        <v>831147</v>
      </c>
      <c r="S16096">
        <v>831147</v>
      </c>
      <c r="T16096" s="2" t="s">
        <v>6077</v>
      </c>
      <c r="U16096" s="2" t="s">
        <v>6077</v>
      </c>
      <c r="V16096" s="2">
        <v>45323</v>
      </c>
      <c r="W16096" s="2">
        <v>45314</v>
      </c>
    </row>
    <row r="16097" spans="1:23" x14ac:dyDescent="0.25">
      <c r="A16097" t="s">
        <v>6078</v>
      </c>
      <c r="B16097">
        <v>2066932</v>
      </c>
      <c r="C16097">
        <v>1924200</v>
      </c>
      <c r="D16097">
        <v>559</v>
      </c>
      <c r="E16097">
        <v>391</v>
      </c>
      <c r="F16097" t="s">
        <v>3036</v>
      </c>
      <c r="G16097" t="s">
        <v>3035</v>
      </c>
      <c r="H16097" t="s">
        <v>3037</v>
      </c>
      <c r="I16097" t="s">
        <v>3037</v>
      </c>
      <c r="J16097" t="s">
        <v>3036</v>
      </c>
      <c r="K16097" t="s">
        <v>3038</v>
      </c>
      <c r="L16097" t="s">
        <v>13766</v>
      </c>
      <c r="M16097" t="s">
        <v>13767</v>
      </c>
      <c r="N16097">
        <v>5010361512</v>
      </c>
      <c r="O16097">
        <v>5010361512</v>
      </c>
      <c r="P16097" s="1" t="s">
        <v>13737</v>
      </c>
      <c r="Q16097" s="1" t="s">
        <v>13737</v>
      </c>
      <c r="R16097">
        <v>831147</v>
      </c>
      <c r="S16097">
        <v>831147</v>
      </c>
      <c r="T16097" s="2" t="s">
        <v>6079</v>
      </c>
      <c r="U16097" s="2" t="s">
        <v>6079</v>
      </c>
      <c r="V16097" s="2">
        <v>45323</v>
      </c>
      <c r="W16097" s="2">
        <v>45314</v>
      </c>
    </row>
    <row r="16098" spans="1:23" x14ac:dyDescent="0.25">
      <c r="A16098" t="s">
        <v>6080</v>
      </c>
      <c r="B16098">
        <v>2065785</v>
      </c>
      <c r="C16098">
        <v>1922894</v>
      </c>
      <c r="D16098">
        <v>559</v>
      </c>
      <c r="E16098">
        <v>391</v>
      </c>
      <c r="F16098" t="s">
        <v>3036</v>
      </c>
      <c r="G16098" t="s">
        <v>3035</v>
      </c>
      <c r="H16098" t="s">
        <v>3037</v>
      </c>
      <c r="I16098" t="s">
        <v>3037</v>
      </c>
      <c r="J16098" t="s">
        <v>3036</v>
      </c>
      <c r="K16098" t="s">
        <v>3038</v>
      </c>
      <c r="L16098" t="s">
        <v>13766</v>
      </c>
      <c r="M16098" t="s">
        <v>13767</v>
      </c>
      <c r="N16098">
        <v>174094671</v>
      </c>
      <c r="O16098">
        <v>174094671</v>
      </c>
      <c r="P16098" s="1" t="s">
        <v>13728</v>
      </c>
      <c r="Q16098" s="1" t="s">
        <v>13728</v>
      </c>
      <c r="R16098">
        <v>831147</v>
      </c>
      <c r="S16098">
        <v>831147</v>
      </c>
      <c r="T16098" s="2" t="s">
        <v>5092</v>
      </c>
      <c r="U16098" s="2" t="s">
        <v>5092</v>
      </c>
      <c r="V16098" s="2">
        <v>45323</v>
      </c>
      <c r="W16098" s="2">
        <v>45314</v>
      </c>
    </row>
    <row r="16099" spans="1:23" x14ac:dyDescent="0.25">
      <c r="A16099" t="s">
        <v>6081</v>
      </c>
      <c r="B16099">
        <v>2068172</v>
      </c>
      <c r="C16099">
        <v>1925616</v>
      </c>
      <c r="D16099">
        <v>559</v>
      </c>
      <c r="E16099">
        <v>391</v>
      </c>
      <c r="F16099" t="s">
        <v>3036</v>
      </c>
      <c r="G16099" t="s">
        <v>3035</v>
      </c>
      <c r="H16099" t="s">
        <v>3037</v>
      </c>
      <c r="I16099" t="s">
        <v>3037</v>
      </c>
      <c r="J16099" t="s">
        <v>3036</v>
      </c>
      <c r="K16099" t="s">
        <v>3038</v>
      </c>
      <c r="L16099" t="s">
        <v>13766</v>
      </c>
      <c r="M16099" t="s">
        <v>13767</v>
      </c>
      <c r="N16099">
        <v>5131780409</v>
      </c>
      <c r="O16099">
        <v>5131780409</v>
      </c>
      <c r="P16099" s="1" t="s">
        <v>13735</v>
      </c>
      <c r="Q16099" s="1" t="s">
        <v>13735</v>
      </c>
      <c r="R16099">
        <v>831147</v>
      </c>
      <c r="S16099">
        <v>831147</v>
      </c>
      <c r="T16099" s="2" t="s">
        <v>6082</v>
      </c>
      <c r="U16099" s="2" t="s">
        <v>6082</v>
      </c>
      <c r="V16099" s="2">
        <v>45323</v>
      </c>
      <c r="W16099" s="2">
        <v>45314</v>
      </c>
    </row>
    <row r="16100" spans="1:23" x14ac:dyDescent="0.25">
      <c r="A16100" t="s">
        <v>6083</v>
      </c>
      <c r="B16100">
        <v>2067609</v>
      </c>
      <c r="C16100">
        <v>1924963</v>
      </c>
      <c r="D16100">
        <v>559</v>
      </c>
      <c r="E16100">
        <v>391</v>
      </c>
      <c r="F16100" t="s">
        <v>3036</v>
      </c>
      <c r="G16100" t="s">
        <v>3035</v>
      </c>
      <c r="H16100" t="s">
        <v>3037</v>
      </c>
      <c r="I16100" t="s">
        <v>3037</v>
      </c>
      <c r="J16100" t="s">
        <v>3036</v>
      </c>
      <c r="K16100" t="s">
        <v>3038</v>
      </c>
      <c r="L16100" t="s">
        <v>13766</v>
      </c>
      <c r="M16100" t="s">
        <v>13767</v>
      </c>
      <c r="N16100">
        <v>5116063409</v>
      </c>
      <c r="O16100">
        <v>5116063409</v>
      </c>
      <c r="P16100" s="1" t="s">
        <v>13742</v>
      </c>
      <c r="Q16100" s="1" t="s">
        <v>13742</v>
      </c>
      <c r="R16100">
        <v>831147</v>
      </c>
      <c r="S16100">
        <v>831147</v>
      </c>
      <c r="T16100" s="2" t="s">
        <v>6084</v>
      </c>
      <c r="U16100" s="2" t="s">
        <v>6084</v>
      </c>
      <c r="V16100" s="2">
        <v>45323</v>
      </c>
      <c r="W16100" s="2">
        <v>45314</v>
      </c>
    </row>
    <row r="16101" spans="1:23" x14ac:dyDescent="0.25">
      <c r="A16101" t="s">
        <v>6085</v>
      </c>
      <c r="B16101">
        <v>2068258</v>
      </c>
      <c r="C16101">
        <v>1925707</v>
      </c>
      <c r="D16101">
        <v>559</v>
      </c>
      <c r="E16101">
        <v>391</v>
      </c>
      <c r="F16101" t="s">
        <v>3036</v>
      </c>
      <c r="G16101" t="s">
        <v>3035</v>
      </c>
      <c r="H16101" t="s">
        <v>3037</v>
      </c>
      <c r="I16101" t="s">
        <v>3037</v>
      </c>
      <c r="J16101" t="s">
        <v>3036</v>
      </c>
      <c r="K16101" t="s">
        <v>3038</v>
      </c>
      <c r="L16101" t="s">
        <v>13766</v>
      </c>
      <c r="M16101" t="s">
        <v>13767</v>
      </c>
      <c r="N16101">
        <v>5131484093</v>
      </c>
      <c r="O16101">
        <v>5131484093</v>
      </c>
      <c r="P16101" s="1" t="s">
        <v>13735</v>
      </c>
      <c r="Q16101" s="1" t="s">
        <v>13735</v>
      </c>
      <c r="R16101">
        <v>831147</v>
      </c>
      <c r="S16101">
        <v>831147</v>
      </c>
      <c r="T16101" s="2" t="s">
        <v>6086</v>
      </c>
      <c r="U16101" s="2" t="s">
        <v>6086</v>
      </c>
      <c r="V16101" s="2">
        <v>45323</v>
      </c>
      <c r="W16101" s="2">
        <v>45314</v>
      </c>
    </row>
    <row r="16102" spans="1:23" x14ac:dyDescent="0.25">
      <c r="A16102" t="s">
        <v>6087</v>
      </c>
      <c r="B16102">
        <v>2068287</v>
      </c>
      <c r="C16102">
        <v>1930748</v>
      </c>
      <c r="D16102">
        <v>559</v>
      </c>
      <c r="E16102">
        <v>391</v>
      </c>
      <c r="F16102" t="s">
        <v>3036</v>
      </c>
      <c r="G16102" t="s">
        <v>3035</v>
      </c>
      <c r="H16102" t="s">
        <v>3037</v>
      </c>
      <c r="I16102" t="s">
        <v>3037</v>
      </c>
      <c r="J16102" t="s">
        <v>3036</v>
      </c>
      <c r="K16102" t="s">
        <v>3038</v>
      </c>
      <c r="L16102" t="s">
        <v>13766</v>
      </c>
      <c r="M16102" t="s">
        <v>13767</v>
      </c>
      <c r="N16102">
        <v>5131484909</v>
      </c>
      <c r="O16102">
        <v>5131484909</v>
      </c>
      <c r="P16102" s="1" t="s">
        <v>13735</v>
      </c>
      <c r="Q16102" s="1" t="s">
        <v>13735</v>
      </c>
      <c r="R16102">
        <v>831147</v>
      </c>
      <c r="S16102">
        <v>831147</v>
      </c>
      <c r="T16102" s="2" t="s">
        <v>6088</v>
      </c>
      <c r="U16102" s="2" t="s">
        <v>6088</v>
      </c>
      <c r="V16102" s="2">
        <v>45323</v>
      </c>
      <c r="W16102" s="2">
        <v>45314</v>
      </c>
    </row>
    <row r="16103" spans="1:23" x14ac:dyDescent="0.25">
      <c r="A16103" t="s">
        <v>6089</v>
      </c>
      <c r="B16103">
        <v>2065853</v>
      </c>
      <c r="C16103">
        <v>1922965</v>
      </c>
      <c r="D16103">
        <v>559</v>
      </c>
      <c r="E16103">
        <v>391</v>
      </c>
      <c r="F16103" t="s">
        <v>3036</v>
      </c>
      <c r="G16103" t="s">
        <v>3035</v>
      </c>
      <c r="H16103" t="s">
        <v>3037</v>
      </c>
      <c r="I16103" t="s">
        <v>3037</v>
      </c>
      <c r="J16103" t="s">
        <v>3036</v>
      </c>
      <c r="K16103" t="s">
        <v>3038</v>
      </c>
      <c r="L16103" t="s">
        <v>13766</v>
      </c>
      <c r="M16103" t="s">
        <v>13767</v>
      </c>
      <c r="N16103">
        <v>171377423</v>
      </c>
      <c r="O16103">
        <v>171377423</v>
      </c>
      <c r="P16103" s="1" t="s">
        <v>13751</v>
      </c>
      <c r="Q16103" s="1" t="s">
        <v>13751</v>
      </c>
      <c r="R16103">
        <v>831147</v>
      </c>
      <c r="S16103">
        <v>831147</v>
      </c>
      <c r="T16103" s="2" t="s">
        <v>6090</v>
      </c>
      <c r="U16103" s="2" t="s">
        <v>6090</v>
      </c>
      <c r="V16103" s="2">
        <v>45323</v>
      </c>
      <c r="W16103" s="2">
        <v>45314</v>
      </c>
    </row>
    <row r="16104" spans="1:23" x14ac:dyDescent="0.25">
      <c r="A16104" t="s">
        <v>6091</v>
      </c>
      <c r="B16104">
        <v>2067466</v>
      </c>
      <c r="C16104">
        <v>1924801</v>
      </c>
      <c r="D16104">
        <v>559</v>
      </c>
      <c r="E16104">
        <v>391</v>
      </c>
      <c r="F16104" t="s">
        <v>3036</v>
      </c>
      <c r="G16104" t="s">
        <v>3035</v>
      </c>
      <c r="H16104" t="s">
        <v>3037</v>
      </c>
      <c r="I16104" t="s">
        <v>3037</v>
      </c>
      <c r="J16104" t="s">
        <v>3036</v>
      </c>
      <c r="K16104" t="s">
        <v>3038</v>
      </c>
      <c r="L16104" t="s">
        <v>13766</v>
      </c>
      <c r="M16104" t="s">
        <v>13767</v>
      </c>
      <c r="N16104">
        <v>5026270387</v>
      </c>
      <c r="O16104">
        <v>5026270387</v>
      </c>
      <c r="P16104" s="1" t="s">
        <v>13741</v>
      </c>
      <c r="Q16104" s="1" t="s">
        <v>13741</v>
      </c>
      <c r="R16104">
        <v>831147</v>
      </c>
      <c r="S16104">
        <v>831147</v>
      </c>
      <c r="T16104" s="2" t="s">
        <v>6092</v>
      </c>
      <c r="U16104" s="2" t="s">
        <v>6092</v>
      </c>
      <c r="V16104" s="2">
        <v>45323</v>
      </c>
      <c r="W16104" s="2">
        <v>45314</v>
      </c>
    </row>
    <row r="16105" spans="1:23" x14ac:dyDescent="0.25">
      <c r="A16105" t="s">
        <v>6093</v>
      </c>
      <c r="B16105">
        <v>2061346</v>
      </c>
      <c r="C16105">
        <v>1919614</v>
      </c>
      <c r="D16105">
        <v>559</v>
      </c>
      <c r="E16105">
        <v>391</v>
      </c>
      <c r="F16105" t="s">
        <v>3036</v>
      </c>
      <c r="G16105" t="s">
        <v>3035</v>
      </c>
      <c r="H16105" t="s">
        <v>3037</v>
      </c>
      <c r="I16105" t="s">
        <v>3037</v>
      </c>
      <c r="J16105" t="s">
        <v>3036</v>
      </c>
      <c r="K16105" t="s">
        <v>3038</v>
      </c>
      <c r="L16105" t="s">
        <v>13766</v>
      </c>
      <c r="M16105" t="s">
        <v>13767</v>
      </c>
      <c r="N16105">
        <v>831892701</v>
      </c>
      <c r="O16105">
        <v>831892701</v>
      </c>
      <c r="P16105" s="1" t="s">
        <v>13740</v>
      </c>
      <c r="Q16105" s="1" t="s">
        <v>13740</v>
      </c>
      <c r="R16105">
        <v>831147</v>
      </c>
      <c r="S16105">
        <v>831147</v>
      </c>
      <c r="T16105" s="2" t="s">
        <v>6094</v>
      </c>
      <c r="U16105" s="2" t="s">
        <v>6094</v>
      </c>
      <c r="V16105" s="2">
        <v>45323</v>
      </c>
      <c r="W16105" s="2">
        <v>45314</v>
      </c>
    </row>
    <row r="16106" spans="1:23" x14ac:dyDescent="0.25">
      <c r="A16106" t="s">
        <v>6095</v>
      </c>
      <c r="B16106">
        <v>2066485</v>
      </c>
      <c r="C16106">
        <v>1923697</v>
      </c>
      <c r="D16106">
        <v>559</v>
      </c>
      <c r="E16106">
        <v>391</v>
      </c>
      <c r="F16106" t="s">
        <v>3036</v>
      </c>
      <c r="G16106" t="s">
        <v>3035</v>
      </c>
      <c r="H16106" t="s">
        <v>3037</v>
      </c>
      <c r="I16106" t="s">
        <v>3037</v>
      </c>
      <c r="J16106" t="s">
        <v>3036</v>
      </c>
      <c r="K16106" t="s">
        <v>3038</v>
      </c>
      <c r="L16106" t="s">
        <v>13766</v>
      </c>
      <c r="M16106" t="s">
        <v>13767</v>
      </c>
      <c r="N16106">
        <v>175385430</v>
      </c>
      <c r="O16106">
        <v>175385430</v>
      </c>
      <c r="P16106" s="1" t="s">
        <v>13749</v>
      </c>
      <c r="Q16106" s="1" t="s">
        <v>13749</v>
      </c>
      <c r="R16106">
        <v>831147</v>
      </c>
      <c r="S16106">
        <v>831147</v>
      </c>
      <c r="T16106" s="2" t="s">
        <v>6096</v>
      </c>
      <c r="U16106" s="2" t="s">
        <v>6096</v>
      </c>
      <c r="V16106" s="2">
        <v>45323</v>
      </c>
      <c r="W16106" s="2">
        <v>45314</v>
      </c>
    </row>
    <row r="16107" spans="1:23" x14ac:dyDescent="0.25">
      <c r="A16107" t="s">
        <v>6097</v>
      </c>
      <c r="B16107">
        <v>2067482</v>
      </c>
      <c r="C16107">
        <v>1924816</v>
      </c>
      <c r="D16107">
        <v>559</v>
      </c>
      <c r="E16107">
        <v>391</v>
      </c>
      <c r="F16107" t="s">
        <v>3036</v>
      </c>
      <c r="G16107" t="s">
        <v>3035</v>
      </c>
      <c r="H16107" t="s">
        <v>3037</v>
      </c>
      <c r="I16107" t="s">
        <v>3037</v>
      </c>
      <c r="J16107" t="s">
        <v>3036</v>
      </c>
      <c r="K16107" t="s">
        <v>3038</v>
      </c>
      <c r="L16107" t="s">
        <v>13766</v>
      </c>
      <c r="M16107" t="s">
        <v>13767</v>
      </c>
      <c r="N16107">
        <v>5026270415</v>
      </c>
      <c r="O16107">
        <v>5026270415</v>
      </c>
      <c r="P16107" s="1" t="s">
        <v>13741</v>
      </c>
      <c r="Q16107" s="1" t="s">
        <v>13741</v>
      </c>
      <c r="R16107">
        <v>831147</v>
      </c>
      <c r="S16107">
        <v>831147</v>
      </c>
      <c r="T16107" s="2" t="s">
        <v>6098</v>
      </c>
      <c r="U16107" s="2" t="s">
        <v>6098</v>
      </c>
      <c r="V16107" s="2">
        <v>45323</v>
      </c>
      <c r="W16107" s="2">
        <v>45314</v>
      </c>
    </row>
    <row r="16108" spans="1:23" x14ac:dyDescent="0.25">
      <c r="A16108" t="s">
        <v>6099</v>
      </c>
      <c r="B16108">
        <v>2067732</v>
      </c>
      <c r="C16108">
        <v>1925098</v>
      </c>
      <c r="D16108">
        <v>559</v>
      </c>
      <c r="E16108">
        <v>391</v>
      </c>
      <c r="F16108" t="s">
        <v>3036</v>
      </c>
      <c r="G16108" t="s">
        <v>3035</v>
      </c>
      <c r="H16108" t="s">
        <v>3037</v>
      </c>
      <c r="I16108" t="s">
        <v>3037</v>
      </c>
      <c r="J16108" t="s">
        <v>3036</v>
      </c>
      <c r="K16108" t="s">
        <v>3038</v>
      </c>
      <c r="L16108" t="s">
        <v>13766</v>
      </c>
      <c r="M16108" t="s">
        <v>13767</v>
      </c>
      <c r="N16108">
        <v>5116063569</v>
      </c>
      <c r="O16108">
        <v>5116063569</v>
      </c>
      <c r="P16108" s="1" t="s">
        <v>13742</v>
      </c>
      <c r="Q16108" s="1" t="s">
        <v>13742</v>
      </c>
      <c r="R16108">
        <v>831147</v>
      </c>
      <c r="S16108">
        <v>831147</v>
      </c>
      <c r="T16108" s="2" t="s">
        <v>6100</v>
      </c>
      <c r="U16108" s="2" t="s">
        <v>6100</v>
      </c>
      <c r="V16108" s="2">
        <v>45323</v>
      </c>
      <c r="W16108" s="2">
        <v>45314</v>
      </c>
    </row>
    <row r="16109" spans="1:23" x14ac:dyDescent="0.25">
      <c r="A16109" t="s">
        <v>6101</v>
      </c>
      <c r="B16109">
        <v>2061764</v>
      </c>
      <c r="C16109">
        <v>1920023</v>
      </c>
      <c r="D16109">
        <v>559</v>
      </c>
      <c r="E16109">
        <v>391</v>
      </c>
      <c r="F16109" t="s">
        <v>3036</v>
      </c>
      <c r="G16109" t="s">
        <v>3035</v>
      </c>
      <c r="H16109" t="s">
        <v>3037</v>
      </c>
      <c r="I16109" t="s">
        <v>3037</v>
      </c>
      <c r="J16109" t="s">
        <v>3036</v>
      </c>
      <c r="K16109" t="s">
        <v>3038</v>
      </c>
      <c r="L16109" t="s">
        <v>13766</v>
      </c>
      <c r="M16109" t="s">
        <v>13767</v>
      </c>
      <c r="N16109">
        <v>631715980</v>
      </c>
      <c r="O16109">
        <v>631715980</v>
      </c>
      <c r="P16109" s="1" t="s">
        <v>13740</v>
      </c>
      <c r="Q16109" s="1" t="s">
        <v>13740</v>
      </c>
      <c r="R16109">
        <v>831147</v>
      </c>
      <c r="S16109">
        <v>831147</v>
      </c>
      <c r="T16109" s="2" t="s">
        <v>6102</v>
      </c>
      <c r="U16109" s="2" t="s">
        <v>6102</v>
      </c>
      <c r="V16109" s="2">
        <v>45323</v>
      </c>
      <c r="W16109" s="2">
        <v>45314</v>
      </c>
    </row>
    <row r="16110" spans="1:23" x14ac:dyDescent="0.25">
      <c r="A16110" t="s">
        <v>6103</v>
      </c>
      <c r="B16110">
        <v>2068631</v>
      </c>
      <c r="C16110">
        <v>2013119</v>
      </c>
      <c r="D16110">
        <v>559</v>
      </c>
      <c r="E16110">
        <v>391</v>
      </c>
      <c r="F16110" t="s">
        <v>3036</v>
      </c>
      <c r="G16110" t="s">
        <v>3035</v>
      </c>
      <c r="H16110" t="s">
        <v>3037</v>
      </c>
      <c r="I16110" t="s">
        <v>3037</v>
      </c>
      <c r="J16110" t="s">
        <v>3036</v>
      </c>
      <c r="K16110" t="s">
        <v>3038</v>
      </c>
      <c r="L16110" t="s">
        <v>13766</v>
      </c>
      <c r="M16110" t="s">
        <v>13767</v>
      </c>
      <c r="N16110">
        <v>5131484944</v>
      </c>
      <c r="O16110">
        <v>5131484944</v>
      </c>
      <c r="P16110" s="1" t="s">
        <v>13735</v>
      </c>
      <c r="Q16110" s="1" t="s">
        <v>13735</v>
      </c>
      <c r="R16110">
        <v>831147</v>
      </c>
      <c r="S16110">
        <v>831147</v>
      </c>
      <c r="T16110" s="2" t="s">
        <v>6104</v>
      </c>
      <c r="U16110" s="2" t="s">
        <v>6104</v>
      </c>
      <c r="V16110" s="2">
        <v>45323</v>
      </c>
      <c r="W16110" s="2">
        <v>45314</v>
      </c>
    </row>
    <row r="16111" spans="1:23" x14ac:dyDescent="0.25">
      <c r="A16111" t="s">
        <v>6105</v>
      </c>
      <c r="B16111">
        <v>2063070</v>
      </c>
      <c r="C16111">
        <v>1921389</v>
      </c>
      <c r="D16111">
        <v>559</v>
      </c>
      <c r="E16111">
        <v>391</v>
      </c>
      <c r="F16111" t="s">
        <v>3036</v>
      </c>
      <c r="G16111" t="s">
        <v>3035</v>
      </c>
      <c r="H16111" t="s">
        <v>3037</v>
      </c>
      <c r="I16111" t="s">
        <v>3037</v>
      </c>
      <c r="J16111" t="s">
        <v>3036</v>
      </c>
      <c r="K16111" t="s">
        <v>3038</v>
      </c>
      <c r="L16111" t="s">
        <v>13766</v>
      </c>
      <c r="M16111" t="s">
        <v>13767</v>
      </c>
      <c r="N16111">
        <v>642214592</v>
      </c>
      <c r="O16111">
        <v>642214592</v>
      </c>
      <c r="P16111" s="1" t="s">
        <v>13732</v>
      </c>
      <c r="Q16111" s="1" t="s">
        <v>13732</v>
      </c>
      <c r="R16111">
        <v>831147</v>
      </c>
      <c r="S16111">
        <v>831147</v>
      </c>
      <c r="T16111" s="2" t="s">
        <v>6106</v>
      </c>
      <c r="U16111" s="2" t="s">
        <v>6106</v>
      </c>
      <c r="V16111" s="2">
        <v>45323</v>
      </c>
      <c r="W16111" s="2">
        <v>45314</v>
      </c>
    </row>
    <row r="16112" spans="1:23" x14ac:dyDescent="0.25">
      <c r="A16112" t="s">
        <v>6107</v>
      </c>
      <c r="B16112">
        <v>2062036</v>
      </c>
      <c r="C16112">
        <v>1920296</v>
      </c>
      <c r="D16112">
        <v>559</v>
      </c>
      <c r="E16112">
        <v>391</v>
      </c>
      <c r="F16112" t="s">
        <v>3036</v>
      </c>
      <c r="G16112" t="s">
        <v>3035</v>
      </c>
      <c r="H16112" t="s">
        <v>3037</v>
      </c>
      <c r="I16112" t="s">
        <v>3037</v>
      </c>
      <c r="J16112" t="s">
        <v>3036</v>
      </c>
      <c r="K16112" t="s">
        <v>3038</v>
      </c>
      <c r="L16112" t="s">
        <v>13766</v>
      </c>
      <c r="M16112" t="s">
        <v>13767</v>
      </c>
      <c r="N16112">
        <v>491643403</v>
      </c>
      <c r="O16112">
        <v>491643403</v>
      </c>
      <c r="P16112" s="1" t="s">
        <v>13733</v>
      </c>
      <c r="Q16112" s="1" t="s">
        <v>13733</v>
      </c>
      <c r="R16112">
        <v>831147</v>
      </c>
      <c r="S16112">
        <v>831147</v>
      </c>
      <c r="T16112" s="2" t="s">
        <v>6108</v>
      </c>
      <c r="U16112" s="2" t="s">
        <v>6108</v>
      </c>
      <c r="V16112" s="2">
        <v>45323</v>
      </c>
      <c r="W16112" s="2">
        <v>45314</v>
      </c>
    </row>
    <row r="16113" spans="1:23" x14ac:dyDescent="0.25">
      <c r="A16113" t="s">
        <v>6109</v>
      </c>
      <c r="B16113">
        <v>2066081</v>
      </c>
      <c r="C16113">
        <v>1923212</v>
      </c>
      <c r="D16113">
        <v>559</v>
      </c>
      <c r="E16113">
        <v>391</v>
      </c>
      <c r="F16113" t="s">
        <v>3036</v>
      </c>
      <c r="G16113" t="s">
        <v>3035</v>
      </c>
      <c r="H16113" t="s">
        <v>3037</v>
      </c>
      <c r="I16113" t="s">
        <v>3037</v>
      </c>
      <c r="J16113" t="s">
        <v>3036</v>
      </c>
      <c r="K16113" t="s">
        <v>3038</v>
      </c>
      <c r="L16113" t="s">
        <v>13766</v>
      </c>
      <c r="M16113" t="s">
        <v>13767</v>
      </c>
      <c r="N16113">
        <v>573267389</v>
      </c>
      <c r="O16113">
        <v>573267389</v>
      </c>
      <c r="P16113" s="1" t="s">
        <v>13752</v>
      </c>
      <c r="Q16113" s="1" t="s">
        <v>13752</v>
      </c>
      <c r="R16113">
        <v>831147</v>
      </c>
      <c r="S16113">
        <v>831147</v>
      </c>
      <c r="T16113" s="2" t="s">
        <v>6110</v>
      </c>
      <c r="U16113" s="2" t="s">
        <v>6110</v>
      </c>
      <c r="V16113" s="2">
        <v>45323</v>
      </c>
      <c r="W16113" s="2">
        <v>45314</v>
      </c>
    </row>
    <row r="16114" spans="1:23" x14ac:dyDescent="0.25">
      <c r="A16114" t="s">
        <v>6111</v>
      </c>
      <c r="B16114">
        <v>2066623</v>
      </c>
      <c r="C16114">
        <v>1923858</v>
      </c>
      <c r="D16114">
        <v>559</v>
      </c>
      <c r="E16114">
        <v>391</v>
      </c>
      <c r="F16114" t="s">
        <v>3036</v>
      </c>
      <c r="G16114" t="s">
        <v>3035</v>
      </c>
      <c r="H16114" t="s">
        <v>3037</v>
      </c>
      <c r="I16114" t="s">
        <v>3037</v>
      </c>
      <c r="J16114" t="s">
        <v>3036</v>
      </c>
      <c r="K16114" t="s">
        <v>3038</v>
      </c>
      <c r="L16114" t="s">
        <v>13766</v>
      </c>
      <c r="M16114" t="s">
        <v>13767</v>
      </c>
      <c r="N16114">
        <v>5010361878</v>
      </c>
      <c r="O16114">
        <v>5010361878</v>
      </c>
      <c r="P16114" s="1" t="s">
        <v>13737</v>
      </c>
      <c r="Q16114" s="1" t="s">
        <v>13737</v>
      </c>
      <c r="R16114">
        <v>831147</v>
      </c>
      <c r="S16114">
        <v>831147</v>
      </c>
      <c r="T16114" s="2" t="s">
        <v>6112</v>
      </c>
      <c r="U16114" s="2" t="s">
        <v>6112</v>
      </c>
      <c r="V16114" s="2">
        <v>45323</v>
      </c>
      <c r="W16114" s="2">
        <v>45314</v>
      </c>
    </row>
    <row r="16115" spans="1:23" x14ac:dyDescent="0.25">
      <c r="A16115" t="s">
        <v>6113</v>
      </c>
      <c r="B16115">
        <v>2067235</v>
      </c>
      <c r="C16115">
        <v>1924535</v>
      </c>
      <c r="D16115">
        <v>559</v>
      </c>
      <c r="E16115">
        <v>391</v>
      </c>
      <c r="F16115" t="s">
        <v>3036</v>
      </c>
      <c r="G16115" t="s">
        <v>3035</v>
      </c>
      <c r="H16115" t="s">
        <v>3037</v>
      </c>
      <c r="I16115" t="s">
        <v>3037</v>
      </c>
      <c r="J16115" t="s">
        <v>3036</v>
      </c>
      <c r="K16115" t="s">
        <v>3038</v>
      </c>
      <c r="L16115" t="s">
        <v>13766</v>
      </c>
      <c r="M16115" t="s">
        <v>13767</v>
      </c>
      <c r="N16115">
        <v>5116062565</v>
      </c>
      <c r="O16115">
        <v>5116062565</v>
      </c>
      <c r="P16115" s="1" t="s">
        <v>13742</v>
      </c>
      <c r="Q16115" s="1" t="s">
        <v>13742</v>
      </c>
      <c r="R16115">
        <v>831147</v>
      </c>
      <c r="S16115">
        <v>831147</v>
      </c>
      <c r="T16115" s="2" t="s">
        <v>6114</v>
      </c>
      <c r="U16115" s="2" t="s">
        <v>6114</v>
      </c>
      <c r="V16115" s="2">
        <v>45323</v>
      </c>
      <c r="W16115" s="2">
        <v>45314</v>
      </c>
    </row>
    <row r="16116" spans="1:23" x14ac:dyDescent="0.25">
      <c r="A16116" t="s">
        <v>6115</v>
      </c>
      <c r="B16116">
        <v>2067314</v>
      </c>
      <c r="C16116">
        <v>1924638</v>
      </c>
      <c r="D16116">
        <v>559</v>
      </c>
      <c r="E16116">
        <v>391</v>
      </c>
      <c r="F16116" t="s">
        <v>3036</v>
      </c>
      <c r="G16116" t="s">
        <v>3035</v>
      </c>
      <c r="H16116" t="s">
        <v>3037</v>
      </c>
      <c r="I16116" t="s">
        <v>3037</v>
      </c>
      <c r="J16116" t="s">
        <v>3036</v>
      </c>
      <c r="K16116" t="s">
        <v>3038</v>
      </c>
      <c r="L16116" t="s">
        <v>13766</v>
      </c>
      <c r="M16116" t="s">
        <v>13767</v>
      </c>
      <c r="N16116">
        <v>5116064324</v>
      </c>
      <c r="O16116">
        <v>5116064324</v>
      </c>
      <c r="P16116" s="1" t="s">
        <v>13742</v>
      </c>
      <c r="Q16116" s="1" t="s">
        <v>13742</v>
      </c>
      <c r="R16116">
        <v>831147</v>
      </c>
      <c r="S16116">
        <v>831147</v>
      </c>
      <c r="T16116" s="2" t="s">
        <v>6116</v>
      </c>
      <c r="U16116" s="2" t="s">
        <v>6116</v>
      </c>
      <c r="V16116" s="2">
        <v>45323</v>
      </c>
      <c r="W16116" s="2">
        <v>45314</v>
      </c>
    </row>
    <row r="16117" spans="1:23" x14ac:dyDescent="0.25">
      <c r="A16117" t="s">
        <v>6117</v>
      </c>
      <c r="B16117">
        <v>2066279</v>
      </c>
      <c r="C16117">
        <v>1923454</v>
      </c>
      <c r="D16117">
        <v>559</v>
      </c>
      <c r="E16117">
        <v>391</v>
      </c>
      <c r="F16117" t="s">
        <v>3036</v>
      </c>
      <c r="G16117" t="s">
        <v>3035</v>
      </c>
      <c r="H16117" t="s">
        <v>3037</v>
      </c>
      <c r="I16117" t="s">
        <v>3037</v>
      </c>
      <c r="J16117" t="s">
        <v>3036</v>
      </c>
      <c r="K16117" t="s">
        <v>3038</v>
      </c>
      <c r="L16117" t="s">
        <v>13766</v>
      </c>
      <c r="M16117" t="s">
        <v>13767</v>
      </c>
      <c r="N16117">
        <v>784932688</v>
      </c>
      <c r="O16117">
        <v>784932688</v>
      </c>
      <c r="P16117" s="1" t="s">
        <v>13734</v>
      </c>
      <c r="Q16117" s="1" t="s">
        <v>13734</v>
      </c>
      <c r="R16117">
        <v>831147</v>
      </c>
      <c r="S16117">
        <v>831147</v>
      </c>
      <c r="T16117" s="2" t="s">
        <v>6118</v>
      </c>
      <c r="U16117" s="2" t="s">
        <v>6118</v>
      </c>
      <c r="V16117" s="2">
        <v>45323</v>
      </c>
      <c r="W16117" s="2">
        <v>45314</v>
      </c>
    </row>
    <row r="16118" spans="1:23" x14ac:dyDescent="0.25">
      <c r="A16118" t="s">
        <v>6119</v>
      </c>
      <c r="B16118">
        <v>2068466</v>
      </c>
      <c r="C16118">
        <v>1967767</v>
      </c>
      <c r="D16118">
        <v>559</v>
      </c>
      <c r="E16118">
        <v>391</v>
      </c>
      <c r="F16118" t="s">
        <v>3036</v>
      </c>
      <c r="G16118" t="s">
        <v>3035</v>
      </c>
      <c r="H16118" t="s">
        <v>3037</v>
      </c>
      <c r="I16118" t="s">
        <v>3037</v>
      </c>
      <c r="J16118" t="s">
        <v>3036</v>
      </c>
      <c r="K16118" t="s">
        <v>3038</v>
      </c>
      <c r="L16118" t="s">
        <v>13766</v>
      </c>
      <c r="M16118" t="s">
        <v>13767</v>
      </c>
      <c r="N16118">
        <v>5131484889</v>
      </c>
      <c r="O16118">
        <v>5131484889</v>
      </c>
      <c r="P16118" s="1" t="s">
        <v>13735</v>
      </c>
      <c r="Q16118" s="1" t="s">
        <v>13735</v>
      </c>
      <c r="R16118">
        <v>831147</v>
      </c>
      <c r="S16118">
        <v>831147</v>
      </c>
      <c r="T16118" s="2" t="s">
        <v>6120</v>
      </c>
      <c r="U16118" s="2" t="s">
        <v>6120</v>
      </c>
      <c r="V16118" s="2">
        <v>45323</v>
      </c>
      <c r="W16118" s="2">
        <v>45314</v>
      </c>
    </row>
    <row r="16119" spans="1:23" x14ac:dyDescent="0.25">
      <c r="A16119" t="s">
        <v>6121</v>
      </c>
      <c r="B16119">
        <v>2068113</v>
      </c>
      <c r="C16119">
        <v>1925557</v>
      </c>
      <c r="D16119">
        <v>559</v>
      </c>
      <c r="E16119">
        <v>391</v>
      </c>
      <c r="F16119" t="s">
        <v>3036</v>
      </c>
      <c r="G16119" t="s">
        <v>3035</v>
      </c>
      <c r="H16119" t="s">
        <v>3037</v>
      </c>
      <c r="I16119" t="s">
        <v>3037</v>
      </c>
      <c r="J16119" t="s">
        <v>3036</v>
      </c>
      <c r="K16119" t="s">
        <v>3038</v>
      </c>
      <c r="L16119" t="s">
        <v>13766</v>
      </c>
      <c r="M16119" t="s">
        <v>13767</v>
      </c>
      <c r="N16119">
        <v>5131485205</v>
      </c>
      <c r="O16119">
        <v>5131485205</v>
      </c>
      <c r="P16119" s="1" t="s">
        <v>13735</v>
      </c>
      <c r="Q16119" s="1" t="s">
        <v>13735</v>
      </c>
      <c r="R16119">
        <v>831147</v>
      </c>
      <c r="S16119">
        <v>831147</v>
      </c>
      <c r="T16119" s="2" t="s">
        <v>6122</v>
      </c>
      <c r="U16119" s="2" t="s">
        <v>6122</v>
      </c>
      <c r="V16119" s="2">
        <v>45323</v>
      </c>
      <c r="W16119" s="2">
        <v>45314</v>
      </c>
    </row>
    <row r="16120" spans="1:23" x14ac:dyDescent="0.25">
      <c r="A16120" t="s">
        <v>6123</v>
      </c>
      <c r="B16120">
        <v>2065739</v>
      </c>
      <c r="C16120">
        <v>1922849</v>
      </c>
      <c r="D16120">
        <v>559</v>
      </c>
      <c r="E16120">
        <v>391</v>
      </c>
      <c r="F16120" t="s">
        <v>3036</v>
      </c>
      <c r="G16120" t="s">
        <v>3035</v>
      </c>
      <c r="H16120" t="s">
        <v>3037</v>
      </c>
      <c r="I16120" t="s">
        <v>3037</v>
      </c>
      <c r="J16120" t="s">
        <v>3036</v>
      </c>
      <c r="K16120" t="s">
        <v>3038</v>
      </c>
      <c r="L16120" t="s">
        <v>13766</v>
      </c>
      <c r="M16120" t="s">
        <v>13767</v>
      </c>
      <c r="N16120">
        <v>174094943</v>
      </c>
      <c r="O16120">
        <v>174094943</v>
      </c>
      <c r="P16120" s="1" t="s">
        <v>13728</v>
      </c>
      <c r="Q16120" s="1" t="s">
        <v>13728</v>
      </c>
      <c r="R16120">
        <v>831147</v>
      </c>
      <c r="S16120">
        <v>831147</v>
      </c>
      <c r="T16120" s="2" t="s">
        <v>6124</v>
      </c>
      <c r="U16120" s="2" t="s">
        <v>6124</v>
      </c>
      <c r="V16120" s="2">
        <v>45323</v>
      </c>
      <c r="W16120" s="2">
        <v>45314</v>
      </c>
    </row>
    <row r="16121" spans="1:23" x14ac:dyDescent="0.25">
      <c r="A16121" t="s">
        <v>6125</v>
      </c>
      <c r="B16121">
        <v>2067421</v>
      </c>
      <c r="C16121">
        <v>1924757</v>
      </c>
      <c r="D16121">
        <v>559</v>
      </c>
      <c r="E16121">
        <v>391</v>
      </c>
      <c r="F16121" t="s">
        <v>3036</v>
      </c>
      <c r="G16121" t="s">
        <v>3035</v>
      </c>
      <c r="H16121" t="s">
        <v>3037</v>
      </c>
      <c r="I16121" t="s">
        <v>3037</v>
      </c>
      <c r="J16121" t="s">
        <v>3036</v>
      </c>
      <c r="K16121" t="s">
        <v>3038</v>
      </c>
      <c r="L16121" t="s">
        <v>13766</v>
      </c>
      <c r="M16121" t="s">
        <v>13767</v>
      </c>
      <c r="N16121">
        <v>5011182461</v>
      </c>
      <c r="O16121">
        <v>5011182461</v>
      </c>
      <c r="P16121" s="1" t="s">
        <v>13745</v>
      </c>
      <c r="Q16121" s="1" t="s">
        <v>13745</v>
      </c>
      <c r="R16121">
        <v>831147</v>
      </c>
      <c r="S16121">
        <v>831147</v>
      </c>
      <c r="T16121" s="2" t="s">
        <v>6126</v>
      </c>
      <c r="U16121" s="2" t="s">
        <v>6126</v>
      </c>
      <c r="V16121" s="2">
        <v>45323</v>
      </c>
      <c r="W16121" s="2">
        <v>45314</v>
      </c>
    </row>
    <row r="16122" spans="1:23" x14ac:dyDescent="0.25">
      <c r="A16122" t="s">
        <v>6127</v>
      </c>
      <c r="B16122">
        <v>2062287</v>
      </c>
      <c r="C16122">
        <v>1920523</v>
      </c>
      <c r="D16122">
        <v>559</v>
      </c>
      <c r="E16122">
        <v>391</v>
      </c>
      <c r="F16122" t="s">
        <v>3036</v>
      </c>
      <c r="G16122" t="s">
        <v>3035</v>
      </c>
      <c r="H16122" t="s">
        <v>3037</v>
      </c>
      <c r="I16122" t="s">
        <v>3037</v>
      </c>
      <c r="J16122" t="s">
        <v>3036</v>
      </c>
      <c r="K16122" t="s">
        <v>3038</v>
      </c>
      <c r="L16122" t="s">
        <v>13766</v>
      </c>
      <c r="M16122" t="s">
        <v>13767</v>
      </c>
      <c r="N16122">
        <v>631724861</v>
      </c>
      <c r="O16122">
        <v>631724861</v>
      </c>
      <c r="P16122" s="1" t="s">
        <v>13744</v>
      </c>
      <c r="Q16122" s="1" t="s">
        <v>13744</v>
      </c>
      <c r="R16122">
        <v>831147</v>
      </c>
      <c r="S16122">
        <v>831147</v>
      </c>
      <c r="T16122" s="2" t="s">
        <v>6128</v>
      </c>
      <c r="U16122" s="2" t="s">
        <v>6128</v>
      </c>
      <c r="V16122" s="2">
        <v>45323</v>
      </c>
      <c r="W16122" s="2">
        <v>45314</v>
      </c>
    </row>
    <row r="16123" spans="1:23" x14ac:dyDescent="0.25">
      <c r="A16123" t="s">
        <v>6129</v>
      </c>
      <c r="B16123">
        <v>2063466</v>
      </c>
      <c r="C16123">
        <v>1921700</v>
      </c>
      <c r="D16123">
        <v>559</v>
      </c>
      <c r="E16123">
        <v>391</v>
      </c>
      <c r="F16123" t="s">
        <v>3036</v>
      </c>
      <c r="G16123" t="s">
        <v>3035</v>
      </c>
      <c r="H16123" t="s">
        <v>3037</v>
      </c>
      <c r="I16123" t="s">
        <v>3037</v>
      </c>
      <c r="J16123" t="s">
        <v>3036</v>
      </c>
      <c r="K16123" t="s">
        <v>3038</v>
      </c>
      <c r="L16123" t="s">
        <v>13766</v>
      </c>
      <c r="M16123" t="s">
        <v>13767</v>
      </c>
      <c r="N16123">
        <v>243164483</v>
      </c>
      <c r="O16123">
        <v>243164483</v>
      </c>
      <c r="P16123" s="1" t="s">
        <v>13732</v>
      </c>
      <c r="Q16123" s="1" t="s">
        <v>13732</v>
      </c>
      <c r="R16123">
        <v>831147</v>
      </c>
      <c r="S16123">
        <v>831147</v>
      </c>
      <c r="T16123" s="2" t="s">
        <v>6130</v>
      </c>
      <c r="U16123" s="2" t="s">
        <v>6130</v>
      </c>
      <c r="V16123" s="2">
        <v>45323</v>
      </c>
      <c r="W16123" s="2">
        <v>45314</v>
      </c>
    </row>
    <row r="16124" spans="1:23" x14ac:dyDescent="0.25">
      <c r="A16124" t="s">
        <v>6131</v>
      </c>
      <c r="B16124">
        <v>2063891</v>
      </c>
      <c r="C16124">
        <v>1922259</v>
      </c>
      <c r="D16124">
        <v>559</v>
      </c>
      <c r="E16124">
        <v>391</v>
      </c>
      <c r="F16124" t="s">
        <v>3036</v>
      </c>
      <c r="G16124" t="s">
        <v>3035</v>
      </c>
      <c r="H16124" t="s">
        <v>3037</v>
      </c>
      <c r="I16124" t="s">
        <v>3037</v>
      </c>
      <c r="J16124" t="s">
        <v>3036</v>
      </c>
      <c r="K16124" t="s">
        <v>3038</v>
      </c>
      <c r="L16124" t="s">
        <v>13766</v>
      </c>
      <c r="M16124" t="s">
        <v>13767</v>
      </c>
      <c r="N16124">
        <v>642204445</v>
      </c>
      <c r="O16124">
        <v>642204445</v>
      </c>
      <c r="P16124" s="1" t="s">
        <v>13732</v>
      </c>
      <c r="Q16124" s="1" t="s">
        <v>13732</v>
      </c>
      <c r="R16124">
        <v>831147</v>
      </c>
      <c r="S16124">
        <v>831147</v>
      </c>
      <c r="T16124" s="2" t="s">
        <v>6132</v>
      </c>
      <c r="U16124" s="2" t="s">
        <v>6132</v>
      </c>
      <c r="V16124" s="2">
        <v>45323</v>
      </c>
      <c r="W16124" s="2">
        <v>45314</v>
      </c>
    </row>
    <row r="16125" spans="1:23" x14ac:dyDescent="0.25">
      <c r="A16125" t="s">
        <v>6133</v>
      </c>
      <c r="B16125">
        <v>2063037</v>
      </c>
      <c r="C16125">
        <v>1921352</v>
      </c>
      <c r="D16125">
        <v>559</v>
      </c>
      <c r="E16125">
        <v>391</v>
      </c>
      <c r="F16125" t="s">
        <v>3036</v>
      </c>
      <c r="G16125" t="s">
        <v>3035</v>
      </c>
      <c r="H16125" t="s">
        <v>3037</v>
      </c>
      <c r="I16125" t="s">
        <v>3037</v>
      </c>
      <c r="J16125" t="s">
        <v>3036</v>
      </c>
      <c r="K16125" t="s">
        <v>3038</v>
      </c>
      <c r="L16125" t="s">
        <v>13766</v>
      </c>
      <c r="M16125" t="s">
        <v>13767</v>
      </c>
      <c r="N16125">
        <v>642214581</v>
      </c>
      <c r="O16125">
        <v>642214581</v>
      </c>
      <c r="P16125" s="1" t="s">
        <v>13732</v>
      </c>
      <c r="Q16125" s="1" t="s">
        <v>13732</v>
      </c>
      <c r="R16125">
        <v>831147</v>
      </c>
      <c r="S16125">
        <v>831147</v>
      </c>
      <c r="T16125" s="2" t="s">
        <v>6134</v>
      </c>
      <c r="U16125" s="2" t="s">
        <v>6134</v>
      </c>
      <c r="V16125" s="2">
        <v>45323</v>
      </c>
      <c r="W16125" s="2">
        <v>45314</v>
      </c>
    </row>
    <row r="16126" spans="1:23" x14ac:dyDescent="0.25">
      <c r="A16126" t="s">
        <v>6135</v>
      </c>
      <c r="B16126">
        <v>2068579</v>
      </c>
      <c r="C16126">
        <v>1998966</v>
      </c>
      <c r="D16126">
        <v>559</v>
      </c>
      <c r="E16126">
        <v>391</v>
      </c>
      <c r="F16126" t="s">
        <v>3036</v>
      </c>
      <c r="G16126" t="s">
        <v>3035</v>
      </c>
      <c r="H16126" t="s">
        <v>3037</v>
      </c>
      <c r="I16126" t="s">
        <v>3037</v>
      </c>
      <c r="J16126" t="s">
        <v>3036</v>
      </c>
      <c r="K16126" t="s">
        <v>3038</v>
      </c>
      <c r="L16126" t="s">
        <v>13766</v>
      </c>
      <c r="M16126" t="s">
        <v>13767</v>
      </c>
      <c r="N16126">
        <v>135288299</v>
      </c>
      <c r="O16126">
        <v>135288299</v>
      </c>
      <c r="P16126" s="1" t="s">
        <v>13754</v>
      </c>
      <c r="Q16126" s="1" t="s">
        <v>13754</v>
      </c>
      <c r="R16126">
        <v>831147</v>
      </c>
      <c r="S16126">
        <v>831147</v>
      </c>
      <c r="T16126" s="2" t="s">
        <v>6136</v>
      </c>
      <c r="U16126" s="2" t="s">
        <v>6136</v>
      </c>
      <c r="V16126" s="2">
        <v>45323</v>
      </c>
      <c r="W16126" s="2">
        <v>45314</v>
      </c>
    </row>
    <row r="16127" spans="1:23" x14ac:dyDescent="0.25">
      <c r="A16127" t="s">
        <v>6137</v>
      </c>
      <c r="B16127">
        <v>2066447</v>
      </c>
      <c r="C16127">
        <v>1923643</v>
      </c>
      <c r="D16127">
        <v>559</v>
      </c>
      <c r="E16127">
        <v>391</v>
      </c>
      <c r="F16127" t="s">
        <v>3036</v>
      </c>
      <c r="G16127" t="s">
        <v>3035</v>
      </c>
      <c r="H16127" t="s">
        <v>3037</v>
      </c>
      <c r="I16127" t="s">
        <v>3037</v>
      </c>
      <c r="J16127" t="s">
        <v>3036</v>
      </c>
      <c r="K16127" t="s">
        <v>3038</v>
      </c>
      <c r="L16127" t="s">
        <v>13766</v>
      </c>
      <c r="M16127" t="s">
        <v>13767</v>
      </c>
      <c r="N16127">
        <v>5010360560</v>
      </c>
      <c r="O16127">
        <v>5010360560</v>
      </c>
      <c r="P16127" s="1" t="s">
        <v>13737</v>
      </c>
      <c r="Q16127" s="1" t="s">
        <v>13737</v>
      </c>
      <c r="R16127">
        <v>831147</v>
      </c>
      <c r="S16127">
        <v>831147</v>
      </c>
      <c r="T16127" s="2" t="s">
        <v>6138</v>
      </c>
      <c r="U16127" s="2" t="s">
        <v>6138</v>
      </c>
      <c r="V16127" s="2">
        <v>45323</v>
      </c>
      <c r="W16127" s="2">
        <v>45314</v>
      </c>
    </row>
    <row r="16128" spans="1:23" x14ac:dyDescent="0.25">
      <c r="A16128" t="s">
        <v>6139</v>
      </c>
      <c r="B16128">
        <v>2063144</v>
      </c>
      <c r="C16128">
        <v>1921453</v>
      </c>
      <c r="D16128">
        <v>559</v>
      </c>
      <c r="E16128">
        <v>391</v>
      </c>
      <c r="F16128" t="s">
        <v>3036</v>
      </c>
      <c r="G16128" t="s">
        <v>3035</v>
      </c>
      <c r="H16128" t="s">
        <v>3037</v>
      </c>
      <c r="I16128" t="s">
        <v>3037</v>
      </c>
      <c r="J16128" t="s">
        <v>3036</v>
      </c>
      <c r="K16128" t="s">
        <v>3038</v>
      </c>
      <c r="L16128" t="s">
        <v>13766</v>
      </c>
      <c r="M16128" t="s">
        <v>13767</v>
      </c>
      <c r="N16128">
        <v>243162666</v>
      </c>
      <c r="O16128">
        <v>243162666</v>
      </c>
      <c r="P16128" s="1" t="s">
        <v>13732</v>
      </c>
      <c r="Q16128" s="1" t="s">
        <v>13732</v>
      </c>
      <c r="R16128">
        <v>831147</v>
      </c>
      <c r="S16128">
        <v>831147</v>
      </c>
      <c r="T16128" s="2" t="s">
        <v>6140</v>
      </c>
      <c r="U16128" s="2" t="s">
        <v>6140</v>
      </c>
      <c r="V16128" s="2">
        <v>45323</v>
      </c>
      <c r="W16128" s="2">
        <v>45314</v>
      </c>
    </row>
    <row r="16129" spans="1:23" x14ac:dyDescent="0.25">
      <c r="A16129" t="s">
        <v>6141</v>
      </c>
      <c r="B16129">
        <v>2062171</v>
      </c>
      <c r="C16129">
        <v>1920415</v>
      </c>
      <c r="D16129">
        <v>559</v>
      </c>
      <c r="E16129">
        <v>391</v>
      </c>
      <c r="F16129" t="s">
        <v>3036</v>
      </c>
      <c r="G16129" t="s">
        <v>3035</v>
      </c>
      <c r="H16129" t="s">
        <v>3037</v>
      </c>
      <c r="I16129" t="s">
        <v>3037</v>
      </c>
      <c r="J16129" t="s">
        <v>3036</v>
      </c>
      <c r="K16129" t="s">
        <v>3038</v>
      </c>
      <c r="L16129" t="s">
        <v>13766</v>
      </c>
      <c r="M16129" t="s">
        <v>13767</v>
      </c>
      <c r="N16129">
        <v>631705671</v>
      </c>
      <c r="O16129">
        <v>631705671</v>
      </c>
      <c r="P16129" s="1" t="s">
        <v>13740</v>
      </c>
      <c r="Q16129" s="1" t="s">
        <v>13740</v>
      </c>
      <c r="R16129">
        <v>831147</v>
      </c>
      <c r="S16129">
        <v>831147</v>
      </c>
      <c r="T16129" s="2" t="s">
        <v>6142</v>
      </c>
      <c r="U16129" s="2" t="s">
        <v>6142</v>
      </c>
      <c r="V16129" s="2">
        <v>45323</v>
      </c>
      <c r="W16129" s="2">
        <v>45314</v>
      </c>
    </row>
    <row r="16130" spans="1:23" x14ac:dyDescent="0.25">
      <c r="A16130" t="s">
        <v>6143</v>
      </c>
      <c r="B16130">
        <v>2063062</v>
      </c>
      <c r="C16130">
        <v>1921379</v>
      </c>
      <c r="D16130">
        <v>559</v>
      </c>
      <c r="E16130">
        <v>391</v>
      </c>
      <c r="F16130" t="s">
        <v>3036</v>
      </c>
      <c r="G16130" t="s">
        <v>3035</v>
      </c>
      <c r="H16130" t="s">
        <v>3037</v>
      </c>
      <c r="I16130" t="s">
        <v>3037</v>
      </c>
      <c r="J16130" t="s">
        <v>3036</v>
      </c>
      <c r="K16130" t="s">
        <v>3038</v>
      </c>
      <c r="L16130" t="s">
        <v>13766</v>
      </c>
      <c r="M16130" t="s">
        <v>13767</v>
      </c>
      <c r="N16130">
        <v>642214596</v>
      </c>
      <c r="O16130">
        <v>642214596</v>
      </c>
      <c r="P16130" s="1" t="s">
        <v>13732</v>
      </c>
      <c r="Q16130" s="1" t="s">
        <v>13732</v>
      </c>
      <c r="R16130">
        <v>831147</v>
      </c>
      <c r="S16130">
        <v>831147</v>
      </c>
      <c r="T16130" s="2" t="s">
        <v>6144</v>
      </c>
      <c r="U16130" s="2" t="s">
        <v>6144</v>
      </c>
      <c r="V16130" s="2">
        <v>45323</v>
      </c>
      <c r="W16130" s="2">
        <v>45314</v>
      </c>
    </row>
    <row r="16131" spans="1:23" x14ac:dyDescent="0.25">
      <c r="A16131" t="s">
        <v>6145</v>
      </c>
      <c r="B16131">
        <v>2062663</v>
      </c>
      <c r="C16131">
        <v>1920937</v>
      </c>
      <c r="D16131">
        <v>559</v>
      </c>
      <c r="E16131">
        <v>391</v>
      </c>
      <c r="F16131" t="s">
        <v>3036</v>
      </c>
      <c r="G16131" t="s">
        <v>3035</v>
      </c>
      <c r="H16131" t="s">
        <v>3037</v>
      </c>
      <c r="I16131" t="s">
        <v>3037</v>
      </c>
      <c r="J16131" t="s">
        <v>3036</v>
      </c>
      <c r="K16131" t="s">
        <v>3038</v>
      </c>
      <c r="L16131" t="s">
        <v>13766</v>
      </c>
      <c r="M16131" t="s">
        <v>13767</v>
      </c>
      <c r="N16131">
        <v>631724972</v>
      </c>
      <c r="O16131">
        <v>631724972</v>
      </c>
      <c r="P16131" s="1" t="s">
        <v>13744</v>
      </c>
      <c r="Q16131" s="1" t="s">
        <v>13744</v>
      </c>
      <c r="R16131">
        <v>831147</v>
      </c>
      <c r="S16131">
        <v>831147</v>
      </c>
      <c r="T16131" s="2" t="s">
        <v>4675</v>
      </c>
      <c r="U16131" s="2" t="s">
        <v>4675</v>
      </c>
      <c r="V16131" s="2">
        <v>45323</v>
      </c>
      <c r="W16131" s="2">
        <v>45314</v>
      </c>
    </row>
    <row r="16132" spans="1:23" x14ac:dyDescent="0.25">
      <c r="A16132" t="s">
        <v>6146</v>
      </c>
      <c r="B16132">
        <v>2062798</v>
      </c>
      <c r="C16132">
        <v>1921094</v>
      </c>
      <c r="D16132">
        <v>559</v>
      </c>
      <c r="E16132">
        <v>391</v>
      </c>
      <c r="F16132" t="s">
        <v>3036</v>
      </c>
      <c r="G16132" t="s">
        <v>3035</v>
      </c>
      <c r="H16132" t="s">
        <v>3037</v>
      </c>
      <c r="I16132" t="s">
        <v>3037</v>
      </c>
      <c r="J16132" t="s">
        <v>3036</v>
      </c>
      <c r="K16132" t="s">
        <v>3038</v>
      </c>
      <c r="L16132" t="s">
        <v>13766</v>
      </c>
      <c r="M16132" t="s">
        <v>13767</v>
      </c>
      <c r="N16132">
        <v>631703769</v>
      </c>
      <c r="O16132">
        <v>631703769</v>
      </c>
      <c r="P16132" s="1" t="s">
        <v>13740</v>
      </c>
      <c r="Q16132" s="1" t="s">
        <v>13740</v>
      </c>
      <c r="R16132">
        <v>831147</v>
      </c>
      <c r="S16132">
        <v>831147</v>
      </c>
      <c r="T16132" s="2" t="s">
        <v>6147</v>
      </c>
      <c r="U16132" s="2" t="s">
        <v>6147</v>
      </c>
      <c r="V16132" s="2">
        <v>45323</v>
      </c>
      <c r="W16132" s="2">
        <v>45314</v>
      </c>
    </row>
    <row r="16133" spans="1:23" x14ac:dyDescent="0.25">
      <c r="A16133" t="s">
        <v>6148</v>
      </c>
      <c r="B16133">
        <v>2067896</v>
      </c>
      <c r="C16133">
        <v>1925311</v>
      </c>
      <c r="D16133">
        <v>559</v>
      </c>
      <c r="E16133">
        <v>391</v>
      </c>
      <c r="F16133" t="s">
        <v>3036</v>
      </c>
      <c r="G16133" t="s">
        <v>3035</v>
      </c>
      <c r="H16133" t="s">
        <v>3037</v>
      </c>
      <c r="I16133" t="s">
        <v>3037</v>
      </c>
      <c r="J16133" t="s">
        <v>3036</v>
      </c>
      <c r="K16133" t="s">
        <v>3038</v>
      </c>
      <c r="L16133" t="s">
        <v>13766</v>
      </c>
      <c r="M16133" t="s">
        <v>13767</v>
      </c>
      <c r="N16133">
        <v>5116064540</v>
      </c>
      <c r="O16133">
        <v>5116064540</v>
      </c>
      <c r="P16133" s="1" t="s">
        <v>13742</v>
      </c>
      <c r="Q16133" s="1" t="s">
        <v>13742</v>
      </c>
      <c r="R16133">
        <v>831147</v>
      </c>
      <c r="S16133">
        <v>831147</v>
      </c>
      <c r="T16133" s="2" t="s">
        <v>6149</v>
      </c>
      <c r="U16133" s="2" t="s">
        <v>6149</v>
      </c>
      <c r="V16133" s="2">
        <v>45323</v>
      </c>
      <c r="W16133" s="2">
        <v>45314</v>
      </c>
    </row>
    <row r="16134" spans="1:23" x14ac:dyDescent="0.25">
      <c r="A16134" t="s">
        <v>6150</v>
      </c>
      <c r="B16134">
        <v>2066993</v>
      </c>
      <c r="C16134">
        <v>1924269</v>
      </c>
      <c r="D16134">
        <v>559</v>
      </c>
      <c r="E16134">
        <v>391</v>
      </c>
      <c r="F16134" t="s">
        <v>3036</v>
      </c>
      <c r="G16134" t="s">
        <v>3035</v>
      </c>
      <c r="H16134" t="s">
        <v>3037</v>
      </c>
      <c r="I16134" t="s">
        <v>3037</v>
      </c>
      <c r="J16134" t="s">
        <v>3036</v>
      </c>
      <c r="K16134" t="s">
        <v>3038</v>
      </c>
      <c r="L16134" t="s">
        <v>13766</v>
      </c>
      <c r="M16134" t="s">
        <v>13767</v>
      </c>
      <c r="N16134">
        <v>5010419290</v>
      </c>
      <c r="O16134">
        <v>5010419290</v>
      </c>
      <c r="P16134" s="1" t="s">
        <v>13737</v>
      </c>
      <c r="Q16134" s="1" t="s">
        <v>13737</v>
      </c>
      <c r="R16134">
        <v>831147</v>
      </c>
      <c r="S16134">
        <v>831147</v>
      </c>
      <c r="T16134" s="2" t="s">
        <v>6151</v>
      </c>
      <c r="U16134" s="2" t="s">
        <v>6151</v>
      </c>
      <c r="V16134" s="2">
        <v>45323</v>
      </c>
      <c r="W16134" s="2">
        <v>45314</v>
      </c>
    </row>
    <row r="16135" spans="1:23" x14ac:dyDescent="0.25">
      <c r="A16135" t="s">
        <v>6152</v>
      </c>
      <c r="B16135">
        <v>2068326</v>
      </c>
      <c r="C16135">
        <v>1939564</v>
      </c>
      <c r="D16135">
        <v>559</v>
      </c>
      <c r="E16135">
        <v>391</v>
      </c>
      <c r="F16135" t="s">
        <v>3036</v>
      </c>
      <c r="G16135" t="s">
        <v>3035</v>
      </c>
      <c r="H16135" t="s">
        <v>3037</v>
      </c>
      <c r="I16135" t="s">
        <v>3037</v>
      </c>
      <c r="J16135" t="s">
        <v>3036</v>
      </c>
      <c r="K16135" t="s">
        <v>3038</v>
      </c>
      <c r="L16135" t="s">
        <v>13766</v>
      </c>
      <c r="M16135" t="s">
        <v>13767</v>
      </c>
      <c r="N16135">
        <v>5131484990</v>
      </c>
      <c r="O16135">
        <v>5131484990</v>
      </c>
      <c r="P16135" s="1" t="s">
        <v>13735</v>
      </c>
      <c r="Q16135" s="1" t="s">
        <v>13735</v>
      </c>
      <c r="R16135">
        <v>831147</v>
      </c>
      <c r="S16135">
        <v>831147</v>
      </c>
      <c r="T16135" s="2" t="s">
        <v>6153</v>
      </c>
      <c r="U16135" s="2" t="s">
        <v>6153</v>
      </c>
      <c r="V16135" s="2">
        <v>45323</v>
      </c>
      <c r="W16135" s="2">
        <v>45314</v>
      </c>
    </row>
    <row r="16136" spans="1:23" x14ac:dyDescent="0.25">
      <c r="A16136" t="s">
        <v>6154</v>
      </c>
      <c r="B16136">
        <v>2066877</v>
      </c>
      <c r="C16136">
        <v>1924145</v>
      </c>
      <c r="D16136">
        <v>559</v>
      </c>
      <c r="E16136">
        <v>391</v>
      </c>
      <c r="F16136" t="s">
        <v>3036</v>
      </c>
      <c r="G16136" t="s">
        <v>3035</v>
      </c>
      <c r="H16136" t="s">
        <v>3037</v>
      </c>
      <c r="I16136" t="s">
        <v>3037</v>
      </c>
      <c r="J16136" t="s">
        <v>3036</v>
      </c>
      <c r="K16136" t="s">
        <v>3038</v>
      </c>
      <c r="L16136" t="s">
        <v>13766</v>
      </c>
      <c r="M16136" t="s">
        <v>13767</v>
      </c>
      <c r="N16136">
        <v>784932520</v>
      </c>
      <c r="O16136">
        <v>784932520</v>
      </c>
      <c r="P16136" s="1" t="s">
        <v>13734</v>
      </c>
      <c r="Q16136" s="1" t="s">
        <v>13734</v>
      </c>
      <c r="R16136">
        <v>831147</v>
      </c>
      <c r="S16136">
        <v>831147</v>
      </c>
      <c r="T16136" s="2" t="s">
        <v>6155</v>
      </c>
      <c r="U16136" s="2" t="s">
        <v>6155</v>
      </c>
      <c r="V16136" s="2">
        <v>45323</v>
      </c>
      <c r="W16136" s="2">
        <v>45314</v>
      </c>
    </row>
    <row r="16137" spans="1:23" x14ac:dyDescent="0.25">
      <c r="A16137" t="s">
        <v>6156</v>
      </c>
      <c r="B16137">
        <v>2066714</v>
      </c>
      <c r="C16137">
        <v>1923969</v>
      </c>
      <c r="D16137">
        <v>559</v>
      </c>
      <c r="E16137">
        <v>391</v>
      </c>
      <c r="F16137" t="s">
        <v>3036</v>
      </c>
      <c r="G16137" t="s">
        <v>3035</v>
      </c>
      <c r="H16137" t="s">
        <v>3037</v>
      </c>
      <c r="I16137" t="s">
        <v>3037</v>
      </c>
      <c r="J16137" t="s">
        <v>3036</v>
      </c>
      <c r="K16137" t="s">
        <v>3038</v>
      </c>
      <c r="L16137" t="s">
        <v>13766</v>
      </c>
      <c r="M16137" t="s">
        <v>13767</v>
      </c>
      <c r="N16137">
        <v>175384704</v>
      </c>
      <c r="O16137">
        <v>175384704</v>
      </c>
      <c r="P16137" s="1" t="s">
        <v>13749</v>
      </c>
      <c r="Q16137" s="1" t="s">
        <v>13749</v>
      </c>
      <c r="R16137">
        <v>831147</v>
      </c>
      <c r="S16137">
        <v>831147</v>
      </c>
      <c r="T16137" s="2" t="s">
        <v>6157</v>
      </c>
      <c r="U16137" s="2" t="s">
        <v>6157</v>
      </c>
      <c r="V16137" s="2">
        <v>45323</v>
      </c>
      <c r="W16137" s="2">
        <v>45314</v>
      </c>
    </row>
    <row r="16138" spans="1:23" x14ac:dyDescent="0.25">
      <c r="A16138" t="s">
        <v>6158</v>
      </c>
      <c r="B16138">
        <v>2062803</v>
      </c>
      <c r="C16138">
        <v>1921100</v>
      </c>
      <c r="D16138">
        <v>559</v>
      </c>
      <c r="E16138">
        <v>391</v>
      </c>
      <c r="F16138" t="s">
        <v>3036</v>
      </c>
      <c r="G16138" t="s">
        <v>3035</v>
      </c>
      <c r="H16138" t="s">
        <v>3037</v>
      </c>
      <c r="I16138" t="s">
        <v>3037</v>
      </c>
      <c r="J16138" t="s">
        <v>3036</v>
      </c>
      <c r="K16138" t="s">
        <v>3038</v>
      </c>
      <c r="L16138" t="s">
        <v>13766</v>
      </c>
      <c r="M16138" t="s">
        <v>13767</v>
      </c>
      <c r="N16138">
        <v>631703777</v>
      </c>
      <c r="O16138">
        <v>631703777</v>
      </c>
      <c r="P16138" s="1" t="s">
        <v>13740</v>
      </c>
      <c r="Q16138" s="1" t="s">
        <v>13740</v>
      </c>
      <c r="R16138">
        <v>831147</v>
      </c>
      <c r="S16138">
        <v>831147</v>
      </c>
      <c r="T16138" s="2" t="s">
        <v>6159</v>
      </c>
      <c r="U16138" s="2" t="s">
        <v>6159</v>
      </c>
      <c r="V16138" s="2">
        <v>45323</v>
      </c>
      <c r="W16138" s="2">
        <v>45314</v>
      </c>
    </row>
    <row r="16139" spans="1:23" x14ac:dyDescent="0.25">
      <c r="A16139" t="s">
        <v>6160</v>
      </c>
      <c r="B16139">
        <v>2062405</v>
      </c>
      <c r="C16139">
        <v>1920653</v>
      </c>
      <c r="D16139">
        <v>559</v>
      </c>
      <c r="E16139">
        <v>391</v>
      </c>
      <c r="F16139" t="s">
        <v>3036</v>
      </c>
      <c r="G16139" t="s">
        <v>3035</v>
      </c>
      <c r="H16139" t="s">
        <v>3037</v>
      </c>
      <c r="I16139" t="s">
        <v>3037</v>
      </c>
      <c r="J16139" t="s">
        <v>3036</v>
      </c>
      <c r="K16139" t="s">
        <v>3038</v>
      </c>
      <c r="L16139" t="s">
        <v>13766</v>
      </c>
      <c r="M16139" t="s">
        <v>13767</v>
      </c>
      <c r="N16139">
        <v>631727860</v>
      </c>
      <c r="O16139">
        <v>631727860</v>
      </c>
      <c r="P16139" s="1" t="s">
        <v>13744</v>
      </c>
      <c r="Q16139" s="1" t="s">
        <v>13744</v>
      </c>
      <c r="R16139">
        <v>831147</v>
      </c>
      <c r="S16139">
        <v>831147</v>
      </c>
      <c r="T16139" s="2" t="s">
        <v>6161</v>
      </c>
      <c r="U16139" s="2" t="s">
        <v>6161</v>
      </c>
      <c r="V16139" s="2">
        <v>45323</v>
      </c>
      <c r="W16139" s="2">
        <v>45314</v>
      </c>
    </row>
    <row r="16140" spans="1:23" x14ac:dyDescent="0.25">
      <c r="A16140" t="s">
        <v>6162</v>
      </c>
      <c r="B16140">
        <v>2067812</v>
      </c>
      <c r="C16140">
        <v>1925189</v>
      </c>
      <c r="D16140">
        <v>559</v>
      </c>
      <c r="E16140">
        <v>391</v>
      </c>
      <c r="F16140" t="s">
        <v>3036</v>
      </c>
      <c r="G16140" t="s">
        <v>3035</v>
      </c>
      <c r="H16140" t="s">
        <v>3037</v>
      </c>
      <c r="I16140" t="s">
        <v>3037</v>
      </c>
      <c r="J16140" t="s">
        <v>3036</v>
      </c>
      <c r="K16140" t="s">
        <v>3038</v>
      </c>
      <c r="L16140" t="s">
        <v>13766</v>
      </c>
      <c r="M16140" t="s">
        <v>13767</v>
      </c>
      <c r="N16140">
        <v>5011510835</v>
      </c>
      <c r="O16140">
        <v>5011510835</v>
      </c>
      <c r="P16140" s="1" t="s">
        <v>13745</v>
      </c>
      <c r="Q16140" s="1" t="s">
        <v>13745</v>
      </c>
      <c r="R16140">
        <v>831147</v>
      </c>
      <c r="S16140">
        <v>831147</v>
      </c>
      <c r="T16140" s="2" t="s">
        <v>6163</v>
      </c>
      <c r="U16140" s="2" t="s">
        <v>6163</v>
      </c>
      <c r="V16140" s="2">
        <v>45323</v>
      </c>
      <c r="W16140" s="2">
        <v>45314</v>
      </c>
    </row>
    <row r="16141" spans="1:23" x14ac:dyDescent="0.25">
      <c r="A16141" t="s">
        <v>6164</v>
      </c>
      <c r="B16141">
        <v>2066753</v>
      </c>
      <c r="C16141">
        <v>1924011</v>
      </c>
      <c r="D16141">
        <v>559</v>
      </c>
      <c r="E16141">
        <v>391</v>
      </c>
      <c r="F16141" t="s">
        <v>3036</v>
      </c>
      <c r="G16141" t="s">
        <v>3035</v>
      </c>
      <c r="H16141" t="s">
        <v>3037</v>
      </c>
      <c r="I16141" t="s">
        <v>3037</v>
      </c>
      <c r="J16141" t="s">
        <v>3036</v>
      </c>
      <c r="K16141" t="s">
        <v>3038</v>
      </c>
      <c r="L16141" t="s">
        <v>13766</v>
      </c>
      <c r="M16141" t="s">
        <v>13767</v>
      </c>
      <c r="N16141">
        <v>184829880</v>
      </c>
      <c r="O16141">
        <v>184829880</v>
      </c>
      <c r="P16141" s="1" t="s">
        <v>13734</v>
      </c>
      <c r="Q16141" s="1" t="s">
        <v>13734</v>
      </c>
      <c r="R16141">
        <v>831147</v>
      </c>
      <c r="S16141">
        <v>831147</v>
      </c>
      <c r="T16141" s="2" t="s">
        <v>6165</v>
      </c>
      <c r="U16141" s="2" t="s">
        <v>6165</v>
      </c>
      <c r="V16141" s="2">
        <v>45323</v>
      </c>
      <c r="W16141" s="2">
        <v>45314</v>
      </c>
    </row>
    <row r="16142" spans="1:23" x14ac:dyDescent="0.25">
      <c r="A16142" t="s">
        <v>6166</v>
      </c>
      <c r="B16142">
        <v>2063959</v>
      </c>
      <c r="C16142">
        <v>1922325</v>
      </c>
      <c r="D16142">
        <v>559</v>
      </c>
      <c r="E16142">
        <v>391</v>
      </c>
      <c r="F16142" t="s">
        <v>3036</v>
      </c>
      <c r="G16142" t="s">
        <v>3035</v>
      </c>
      <c r="H16142" t="s">
        <v>3037</v>
      </c>
      <c r="I16142" t="s">
        <v>3037</v>
      </c>
      <c r="J16142" t="s">
        <v>3036</v>
      </c>
      <c r="K16142" t="s">
        <v>3038</v>
      </c>
      <c r="L16142" t="s">
        <v>13766</v>
      </c>
      <c r="M16142" t="s">
        <v>13767</v>
      </c>
      <c r="N16142">
        <v>174096200</v>
      </c>
      <c r="O16142">
        <v>174096200</v>
      </c>
      <c r="P16142" s="1" t="s">
        <v>13728</v>
      </c>
      <c r="Q16142" s="1" t="s">
        <v>13728</v>
      </c>
      <c r="R16142">
        <v>831147</v>
      </c>
      <c r="S16142">
        <v>831147</v>
      </c>
      <c r="T16142" s="2" t="s">
        <v>6167</v>
      </c>
      <c r="U16142" s="2" t="s">
        <v>6167</v>
      </c>
      <c r="V16142" s="2">
        <v>45323</v>
      </c>
      <c r="W16142" s="2">
        <v>45314</v>
      </c>
    </row>
    <row r="16143" spans="1:23" x14ac:dyDescent="0.25">
      <c r="A16143" t="s">
        <v>6168</v>
      </c>
      <c r="B16143">
        <v>2063444</v>
      </c>
      <c r="C16143">
        <v>1921675</v>
      </c>
      <c r="D16143">
        <v>559</v>
      </c>
      <c r="E16143">
        <v>391</v>
      </c>
      <c r="F16143" t="s">
        <v>3036</v>
      </c>
      <c r="G16143" t="s">
        <v>3035</v>
      </c>
      <c r="H16143" t="s">
        <v>3037</v>
      </c>
      <c r="I16143" t="s">
        <v>3037</v>
      </c>
      <c r="J16143" t="s">
        <v>3036</v>
      </c>
      <c r="K16143" t="s">
        <v>3038</v>
      </c>
      <c r="L16143" t="s">
        <v>13766</v>
      </c>
      <c r="M16143" t="s">
        <v>13767</v>
      </c>
      <c r="N16143">
        <v>243164469</v>
      </c>
      <c r="O16143">
        <v>243164469</v>
      </c>
      <c r="P16143" s="1" t="s">
        <v>13732</v>
      </c>
      <c r="Q16143" s="1" t="s">
        <v>13732</v>
      </c>
      <c r="R16143">
        <v>831147</v>
      </c>
      <c r="S16143">
        <v>831147</v>
      </c>
      <c r="T16143" s="2" t="s">
        <v>6169</v>
      </c>
      <c r="U16143" s="2" t="s">
        <v>6169</v>
      </c>
      <c r="V16143" s="2">
        <v>45323</v>
      </c>
      <c r="W16143" s="2">
        <v>45314</v>
      </c>
    </row>
    <row r="16144" spans="1:23" x14ac:dyDescent="0.25">
      <c r="A16144" t="s">
        <v>6170</v>
      </c>
      <c r="B16144">
        <v>2062381</v>
      </c>
      <c r="C16144">
        <v>1920627</v>
      </c>
      <c r="D16144">
        <v>559</v>
      </c>
      <c r="E16144">
        <v>391</v>
      </c>
      <c r="F16144" t="s">
        <v>3036</v>
      </c>
      <c r="G16144" t="s">
        <v>3035</v>
      </c>
      <c r="H16144" t="s">
        <v>3037</v>
      </c>
      <c r="I16144" t="s">
        <v>3037</v>
      </c>
      <c r="J16144" t="s">
        <v>3036</v>
      </c>
      <c r="K16144" t="s">
        <v>3038</v>
      </c>
      <c r="L16144" t="s">
        <v>13766</v>
      </c>
      <c r="M16144" t="s">
        <v>13767</v>
      </c>
      <c r="N16144">
        <v>631727595</v>
      </c>
      <c r="O16144">
        <v>631727595</v>
      </c>
      <c r="P16144" s="1" t="s">
        <v>13744</v>
      </c>
      <c r="Q16144" s="1" t="s">
        <v>13744</v>
      </c>
      <c r="R16144">
        <v>831147</v>
      </c>
      <c r="S16144">
        <v>831147</v>
      </c>
      <c r="T16144" s="2" t="s">
        <v>6171</v>
      </c>
      <c r="U16144" s="2" t="s">
        <v>6171</v>
      </c>
      <c r="V16144" s="2">
        <v>45323</v>
      </c>
      <c r="W16144" s="2">
        <v>45314</v>
      </c>
    </row>
    <row r="16145" spans="1:23" x14ac:dyDescent="0.25">
      <c r="A16145" t="s">
        <v>6172</v>
      </c>
      <c r="B16145">
        <v>2066625</v>
      </c>
      <c r="C16145">
        <v>1923866</v>
      </c>
      <c r="D16145">
        <v>559</v>
      </c>
      <c r="E16145">
        <v>391</v>
      </c>
      <c r="F16145" t="s">
        <v>3036</v>
      </c>
      <c r="G16145" t="s">
        <v>3035</v>
      </c>
      <c r="H16145" t="s">
        <v>3037</v>
      </c>
      <c r="I16145" t="s">
        <v>3037</v>
      </c>
      <c r="J16145" t="s">
        <v>3036</v>
      </c>
      <c r="K16145" t="s">
        <v>3038</v>
      </c>
      <c r="L16145" t="s">
        <v>13766</v>
      </c>
      <c r="M16145" t="s">
        <v>13767</v>
      </c>
      <c r="N16145">
        <v>5010361892</v>
      </c>
      <c r="O16145">
        <v>5010361892</v>
      </c>
      <c r="P16145" s="1" t="s">
        <v>13737</v>
      </c>
      <c r="Q16145" s="1" t="s">
        <v>13737</v>
      </c>
      <c r="R16145">
        <v>831147</v>
      </c>
      <c r="S16145">
        <v>831147</v>
      </c>
      <c r="T16145" s="2" t="s">
        <v>6173</v>
      </c>
      <c r="U16145" s="2" t="s">
        <v>6173</v>
      </c>
      <c r="V16145" s="2">
        <v>45323</v>
      </c>
      <c r="W16145" s="2">
        <v>45314</v>
      </c>
    </row>
    <row r="16146" spans="1:23" x14ac:dyDescent="0.25">
      <c r="A16146" t="s">
        <v>6174</v>
      </c>
      <c r="B16146">
        <v>2065908</v>
      </c>
      <c r="C16146">
        <v>1923022</v>
      </c>
      <c r="D16146">
        <v>559</v>
      </c>
      <c r="E16146">
        <v>391</v>
      </c>
      <c r="F16146" t="s">
        <v>3036</v>
      </c>
      <c r="G16146" t="s">
        <v>3035</v>
      </c>
      <c r="H16146" t="s">
        <v>3037</v>
      </c>
      <c r="I16146" t="s">
        <v>3037</v>
      </c>
      <c r="J16146" t="s">
        <v>3036</v>
      </c>
      <c r="K16146" t="s">
        <v>3038</v>
      </c>
      <c r="L16146" t="s">
        <v>13766</v>
      </c>
      <c r="M16146" t="s">
        <v>13767</v>
      </c>
      <c r="N16146">
        <v>171364501</v>
      </c>
      <c r="O16146">
        <v>171364501</v>
      </c>
      <c r="P16146" s="1" t="s">
        <v>13751</v>
      </c>
      <c r="Q16146" s="1" t="s">
        <v>13751</v>
      </c>
      <c r="R16146">
        <v>831147</v>
      </c>
      <c r="S16146">
        <v>831147</v>
      </c>
      <c r="T16146" s="2" t="s">
        <v>6175</v>
      </c>
      <c r="U16146" s="2" t="s">
        <v>6175</v>
      </c>
      <c r="V16146" s="2">
        <v>45323</v>
      </c>
      <c r="W16146" s="2">
        <v>45314</v>
      </c>
    </row>
    <row r="16147" spans="1:23" x14ac:dyDescent="0.25">
      <c r="A16147" t="s">
        <v>6176</v>
      </c>
      <c r="B16147">
        <v>2063903</v>
      </c>
      <c r="C16147">
        <v>1922271</v>
      </c>
      <c r="D16147">
        <v>559</v>
      </c>
      <c r="E16147">
        <v>391</v>
      </c>
      <c r="F16147" t="s">
        <v>3036</v>
      </c>
      <c r="G16147" t="s">
        <v>3035</v>
      </c>
      <c r="H16147" t="s">
        <v>3037</v>
      </c>
      <c r="I16147" t="s">
        <v>3037</v>
      </c>
      <c r="J16147" t="s">
        <v>3036</v>
      </c>
      <c r="K16147" t="s">
        <v>3038</v>
      </c>
      <c r="L16147" t="s">
        <v>13766</v>
      </c>
      <c r="M16147" t="s">
        <v>13767</v>
      </c>
      <c r="N16147">
        <v>642204447</v>
      </c>
      <c r="O16147">
        <v>642204447</v>
      </c>
      <c r="P16147" s="1" t="s">
        <v>13732</v>
      </c>
      <c r="Q16147" s="1" t="s">
        <v>13732</v>
      </c>
      <c r="R16147">
        <v>831147</v>
      </c>
      <c r="S16147">
        <v>831147</v>
      </c>
      <c r="T16147" s="2" t="s">
        <v>6177</v>
      </c>
      <c r="U16147" s="2" t="s">
        <v>6177</v>
      </c>
      <c r="V16147" s="2">
        <v>45323</v>
      </c>
      <c r="W16147" s="2">
        <v>45314</v>
      </c>
    </row>
    <row r="16148" spans="1:23" x14ac:dyDescent="0.25">
      <c r="A16148" t="s">
        <v>6178</v>
      </c>
      <c r="B16148">
        <v>2062567</v>
      </c>
      <c r="C16148">
        <v>1920821</v>
      </c>
      <c r="D16148">
        <v>559</v>
      </c>
      <c r="E16148">
        <v>391</v>
      </c>
      <c r="F16148" t="s">
        <v>3036</v>
      </c>
      <c r="G16148" t="s">
        <v>3035</v>
      </c>
      <c r="H16148" t="s">
        <v>3037</v>
      </c>
      <c r="I16148" t="s">
        <v>3037</v>
      </c>
      <c r="J16148" t="s">
        <v>3036</v>
      </c>
      <c r="K16148" t="s">
        <v>3038</v>
      </c>
      <c r="L16148" t="s">
        <v>13766</v>
      </c>
      <c r="M16148" t="s">
        <v>13767</v>
      </c>
      <c r="N16148">
        <v>631702942</v>
      </c>
      <c r="O16148">
        <v>631702942</v>
      </c>
      <c r="P16148" s="1" t="s">
        <v>13740</v>
      </c>
      <c r="Q16148" s="1" t="s">
        <v>13740</v>
      </c>
      <c r="R16148">
        <v>831147</v>
      </c>
      <c r="S16148">
        <v>831147</v>
      </c>
      <c r="T16148" s="2" t="s">
        <v>6179</v>
      </c>
      <c r="U16148" s="2" t="s">
        <v>6179</v>
      </c>
      <c r="V16148" s="2">
        <v>45323</v>
      </c>
      <c r="W16148" s="2">
        <v>45314</v>
      </c>
    </row>
    <row r="16149" spans="1:23" x14ac:dyDescent="0.25">
      <c r="A16149" t="s">
        <v>6180</v>
      </c>
      <c r="B16149">
        <v>2066683</v>
      </c>
      <c r="C16149">
        <v>1923941</v>
      </c>
      <c r="D16149">
        <v>559</v>
      </c>
      <c r="E16149">
        <v>391</v>
      </c>
      <c r="F16149" t="s">
        <v>3036</v>
      </c>
      <c r="G16149" t="s">
        <v>3035</v>
      </c>
      <c r="H16149" t="s">
        <v>3037</v>
      </c>
      <c r="I16149" t="s">
        <v>3037</v>
      </c>
      <c r="J16149" t="s">
        <v>3036</v>
      </c>
      <c r="K16149" t="s">
        <v>3038</v>
      </c>
      <c r="L16149" t="s">
        <v>13766</v>
      </c>
      <c r="M16149" t="s">
        <v>13767</v>
      </c>
      <c r="N16149">
        <v>175385432</v>
      </c>
      <c r="O16149">
        <v>175385432</v>
      </c>
      <c r="P16149" s="1" t="s">
        <v>13749</v>
      </c>
      <c r="Q16149" s="1" t="s">
        <v>13749</v>
      </c>
      <c r="R16149">
        <v>831147</v>
      </c>
      <c r="S16149">
        <v>831147</v>
      </c>
      <c r="T16149" s="2" t="s">
        <v>6181</v>
      </c>
      <c r="U16149" s="2" t="s">
        <v>6181</v>
      </c>
      <c r="V16149" s="2">
        <v>45323</v>
      </c>
      <c r="W16149" s="2">
        <v>45314</v>
      </c>
    </row>
    <row r="16150" spans="1:23" x14ac:dyDescent="0.25">
      <c r="A16150" t="s">
        <v>6182</v>
      </c>
      <c r="B16150">
        <v>2066804</v>
      </c>
      <c r="C16150">
        <v>1924064</v>
      </c>
      <c r="D16150">
        <v>559</v>
      </c>
      <c r="E16150">
        <v>391</v>
      </c>
      <c r="F16150" t="s">
        <v>3036</v>
      </c>
      <c r="G16150" t="s">
        <v>3035</v>
      </c>
      <c r="H16150" t="s">
        <v>3037</v>
      </c>
      <c r="I16150" t="s">
        <v>3037</v>
      </c>
      <c r="J16150" t="s">
        <v>3036</v>
      </c>
      <c r="K16150" t="s">
        <v>3038</v>
      </c>
      <c r="L16150" t="s">
        <v>13766</v>
      </c>
      <c r="M16150" t="s">
        <v>13767</v>
      </c>
      <c r="N16150">
        <v>184829899</v>
      </c>
      <c r="O16150">
        <v>184829899</v>
      </c>
      <c r="P16150" s="1" t="s">
        <v>13734</v>
      </c>
      <c r="Q16150" s="1" t="s">
        <v>13734</v>
      </c>
      <c r="R16150">
        <v>831147</v>
      </c>
      <c r="S16150">
        <v>831147</v>
      </c>
      <c r="T16150" s="2" t="s">
        <v>6183</v>
      </c>
      <c r="U16150" s="2" t="s">
        <v>6183</v>
      </c>
      <c r="V16150" s="2">
        <v>45323</v>
      </c>
      <c r="W16150" s="2">
        <v>45314</v>
      </c>
    </row>
    <row r="16151" spans="1:23" x14ac:dyDescent="0.25">
      <c r="A16151" t="s">
        <v>6184</v>
      </c>
      <c r="B16151">
        <v>2067032</v>
      </c>
      <c r="C16151">
        <v>1924310</v>
      </c>
      <c r="D16151">
        <v>559</v>
      </c>
      <c r="E16151">
        <v>391</v>
      </c>
      <c r="F16151" t="s">
        <v>3036</v>
      </c>
      <c r="G16151" t="s">
        <v>3035</v>
      </c>
      <c r="H16151" t="s">
        <v>3037</v>
      </c>
      <c r="I16151" t="s">
        <v>3037</v>
      </c>
      <c r="J16151" t="s">
        <v>3036</v>
      </c>
      <c r="K16151" t="s">
        <v>3038</v>
      </c>
      <c r="L16151" t="s">
        <v>13766</v>
      </c>
      <c r="M16151" t="s">
        <v>13767</v>
      </c>
      <c r="N16151">
        <v>5010419272</v>
      </c>
      <c r="O16151">
        <v>5010419272</v>
      </c>
      <c r="P16151" s="1" t="s">
        <v>13737</v>
      </c>
      <c r="Q16151" s="1" t="s">
        <v>13737</v>
      </c>
      <c r="R16151">
        <v>831147</v>
      </c>
      <c r="S16151">
        <v>831147</v>
      </c>
      <c r="T16151" s="2" t="s">
        <v>6185</v>
      </c>
      <c r="U16151" s="2" t="s">
        <v>6185</v>
      </c>
      <c r="V16151" s="2">
        <v>45323</v>
      </c>
      <c r="W16151" s="2">
        <v>45314</v>
      </c>
    </row>
    <row r="16152" spans="1:23" x14ac:dyDescent="0.25">
      <c r="A16152" t="s">
        <v>6186</v>
      </c>
      <c r="B16152">
        <v>2068690</v>
      </c>
      <c r="C16152">
        <v>2030411</v>
      </c>
      <c r="D16152">
        <v>559</v>
      </c>
      <c r="E16152">
        <v>391</v>
      </c>
      <c r="F16152" t="s">
        <v>3036</v>
      </c>
      <c r="G16152" t="s">
        <v>3035</v>
      </c>
      <c r="H16152" t="s">
        <v>3037</v>
      </c>
      <c r="I16152" t="s">
        <v>3037</v>
      </c>
      <c r="J16152" t="s">
        <v>3036</v>
      </c>
      <c r="K16152" t="s">
        <v>3038</v>
      </c>
      <c r="L16152" t="s">
        <v>13766</v>
      </c>
      <c r="M16152" t="s">
        <v>13767</v>
      </c>
      <c r="N16152">
        <v>5131485270</v>
      </c>
      <c r="O16152">
        <v>5131485270</v>
      </c>
      <c r="P16152" s="1" t="s">
        <v>13735</v>
      </c>
      <c r="Q16152" s="1" t="s">
        <v>13735</v>
      </c>
      <c r="R16152">
        <v>831147</v>
      </c>
      <c r="S16152">
        <v>831147</v>
      </c>
      <c r="T16152" s="2" t="s">
        <v>6187</v>
      </c>
      <c r="U16152" s="2" t="s">
        <v>6187</v>
      </c>
      <c r="V16152" s="2">
        <v>45323</v>
      </c>
      <c r="W16152" s="2">
        <v>45314</v>
      </c>
    </row>
    <row r="16153" spans="1:23" x14ac:dyDescent="0.25">
      <c r="A16153" t="s">
        <v>6188</v>
      </c>
      <c r="B16153">
        <v>2061929</v>
      </c>
      <c r="C16153">
        <v>1920195</v>
      </c>
      <c r="D16153">
        <v>559</v>
      </c>
      <c r="E16153">
        <v>391</v>
      </c>
      <c r="F16153" t="s">
        <v>3036</v>
      </c>
      <c r="G16153" t="s">
        <v>3035</v>
      </c>
      <c r="H16153" t="s">
        <v>3037</v>
      </c>
      <c r="I16153" t="s">
        <v>3037</v>
      </c>
      <c r="J16153" t="s">
        <v>3036</v>
      </c>
      <c r="K16153" t="s">
        <v>3038</v>
      </c>
      <c r="L16153" t="s">
        <v>13766</v>
      </c>
      <c r="M16153" t="s">
        <v>13767</v>
      </c>
      <c r="N16153">
        <v>491644333</v>
      </c>
      <c r="O16153">
        <v>491644333</v>
      </c>
      <c r="P16153" s="1" t="s">
        <v>13733</v>
      </c>
      <c r="Q16153" s="1" t="s">
        <v>13733</v>
      </c>
      <c r="R16153">
        <v>831147</v>
      </c>
      <c r="S16153">
        <v>831147</v>
      </c>
      <c r="T16153" s="2" t="s">
        <v>6189</v>
      </c>
      <c r="U16153" s="2" t="s">
        <v>6189</v>
      </c>
      <c r="V16153" s="2">
        <v>45323</v>
      </c>
      <c r="W16153" s="2">
        <v>45314</v>
      </c>
    </row>
    <row r="16154" spans="1:23" x14ac:dyDescent="0.25">
      <c r="A16154" t="s">
        <v>6190</v>
      </c>
      <c r="B16154">
        <v>2067021</v>
      </c>
      <c r="C16154">
        <v>1924302</v>
      </c>
      <c r="D16154">
        <v>559</v>
      </c>
      <c r="E16154">
        <v>391</v>
      </c>
      <c r="F16154" t="s">
        <v>3036</v>
      </c>
      <c r="G16154" t="s">
        <v>3035</v>
      </c>
      <c r="H16154" t="s">
        <v>3037</v>
      </c>
      <c r="I16154" t="s">
        <v>3037</v>
      </c>
      <c r="J16154" t="s">
        <v>3036</v>
      </c>
      <c r="K16154" t="s">
        <v>3038</v>
      </c>
      <c r="L16154" t="s">
        <v>13766</v>
      </c>
      <c r="M16154" t="s">
        <v>13767</v>
      </c>
      <c r="N16154">
        <v>5010419232</v>
      </c>
      <c r="O16154">
        <v>5010419232</v>
      </c>
      <c r="P16154" s="1" t="s">
        <v>13737</v>
      </c>
      <c r="Q16154" s="1" t="s">
        <v>13737</v>
      </c>
      <c r="R16154">
        <v>831147</v>
      </c>
      <c r="S16154">
        <v>831147</v>
      </c>
      <c r="T16154" s="2" t="s">
        <v>6191</v>
      </c>
      <c r="U16154" s="2" t="s">
        <v>6191</v>
      </c>
      <c r="V16154" s="2">
        <v>45323</v>
      </c>
      <c r="W16154" s="2">
        <v>45314</v>
      </c>
    </row>
    <row r="16155" spans="1:23" x14ac:dyDescent="0.25">
      <c r="A16155" t="s">
        <v>6192</v>
      </c>
      <c r="B16155">
        <v>2063811</v>
      </c>
      <c r="C16155">
        <v>1922157</v>
      </c>
      <c r="D16155">
        <v>559</v>
      </c>
      <c r="E16155">
        <v>391</v>
      </c>
      <c r="F16155" t="s">
        <v>3036</v>
      </c>
      <c r="G16155" t="s">
        <v>3035</v>
      </c>
      <c r="H16155" t="s">
        <v>3037</v>
      </c>
      <c r="I16155" t="s">
        <v>3037</v>
      </c>
      <c r="J16155" t="s">
        <v>3036</v>
      </c>
      <c r="K16155" t="s">
        <v>3038</v>
      </c>
      <c r="L16155" t="s">
        <v>13766</v>
      </c>
      <c r="M16155" t="s">
        <v>13767</v>
      </c>
      <c r="N16155">
        <v>243163794</v>
      </c>
      <c r="O16155">
        <v>243163794</v>
      </c>
      <c r="P16155" s="1" t="s">
        <v>13732</v>
      </c>
      <c r="Q16155" s="1" t="s">
        <v>13732</v>
      </c>
      <c r="R16155">
        <v>831147</v>
      </c>
      <c r="S16155">
        <v>831147</v>
      </c>
      <c r="T16155" s="2" t="s">
        <v>6193</v>
      </c>
      <c r="U16155" s="2" t="s">
        <v>6193</v>
      </c>
      <c r="V16155" s="2">
        <v>45323</v>
      </c>
      <c r="W16155" s="2">
        <v>45314</v>
      </c>
    </row>
    <row r="16156" spans="1:23" x14ac:dyDescent="0.25">
      <c r="A16156" t="s">
        <v>6194</v>
      </c>
      <c r="B16156">
        <v>2061499</v>
      </c>
      <c r="C16156">
        <v>1919762</v>
      </c>
      <c r="D16156">
        <v>559</v>
      </c>
      <c r="E16156">
        <v>391</v>
      </c>
      <c r="F16156" t="s">
        <v>3036</v>
      </c>
      <c r="G16156" t="s">
        <v>3035</v>
      </c>
      <c r="H16156" t="s">
        <v>3037</v>
      </c>
      <c r="I16156" t="s">
        <v>3037</v>
      </c>
      <c r="J16156" t="s">
        <v>3036</v>
      </c>
      <c r="K16156" t="s">
        <v>3038</v>
      </c>
      <c r="L16156" t="s">
        <v>13766</v>
      </c>
      <c r="M16156" t="s">
        <v>13767</v>
      </c>
      <c r="N16156">
        <v>831892611</v>
      </c>
      <c r="O16156">
        <v>831892611</v>
      </c>
      <c r="P16156" s="1" t="s">
        <v>13740</v>
      </c>
      <c r="Q16156" s="1" t="s">
        <v>13740</v>
      </c>
      <c r="R16156">
        <v>831147</v>
      </c>
      <c r="S16156">
        <v>831147</v>
      </c>
      <c r="T16156" s="2" t="s">
        <v>6195</v>
      </c>
      <c r="U16156" s="2" t="s">
        <v>6195</v>
      </c>
      <c r="V16156" s="2">
        <v>45323</v>
      </c>
      <c r="W16156" s="2">
        <v>45314</v>
      </c>
    </row>
    <row r="16157" spans="1:23" x14ac:dyDescent="0.25">
      <c r="A16157" t="s">
        <v>6196</v>
      </c>
      <c r="B16157">
        <v>2066597</v>
      </c>
      <c r="C16157">
        <v>1923827</v>
      </c>
      <c r="D16157">
        <v>559</v>
      </c>
      <c r="E16157">
        <v>391</v>
      </c>
      <c r="F16157" t="s">
        <v>3036</v>
      </c>
      <c r="G16157" t="s">
        <v>3035</v>
      </c>
      <c r="H16157" t="s">
        <v>3037</v>
      </c>
      <c r="I16157" t="s">
        <v>3037</v>
      </c>
      <c r="J16157" t="s">
        <v>3036</v>
      </c>
      <c r="K16157" t="s">
        <v>3038</v>
      </c>
      <c r="L16157" t="s">
        <v>13766</v>
      </c>
      <c r="M16157" t="s">
        <v>13767</v>
      </c>
      <c r="N16157">
        <v>784030115</v>
      </c>
      <c r="O16157">
        <v>784030115</v>
      </c>
      <c r="P16157" s="1" t="s">
        <v>13734</v>
      </c>
      <c r="Q16157" s="1" t="s">
        <v>13734</v>
      </c>
      <c r="R16157">
        <v>831147</v>
      </c>
      <c r="S16157">
        <v>831147</v>
      </c>
      <c r="T16157" s="2" t="s">
        <v>6197</v>
      </c>
      <c r="U16157" s="2" t="s">
        <v>6197</v>
      </c>
      <c r="V16157" s="2">
        <v>45323</v>
      </c>
      <c r="W16157" s="2">
        <v>45314</v>
      </c>
    </row>
    <row r="16158" spans="1:23" x14ac:dyDescent="0.25">
      <c r="A16158" t="s">
        <v>6198</v>
      </c>
      <c r="B16158">
        <v>2068267</v>
      </c>
      <c r="C16158">
        <v>1925723</v>
      </c>
      <c r="D16158">
        <v>559</v>
      </c>
      <c r="E16158">
        <v>391</v>
      </c>
      <c r="F16158" t="s">
        <v>3036</v>
      </c>
      <c r="G16158" t="s">
        <v>3035</v>
      </c>
      <c r="H16158" t="s">
        <v>3037</v>
      </c>
      <c r="I16158" t="s">
        <v>3037</v>
      </c>
      <c r="J16158" t="s">
        <v>3036</v>
      </c>
      <c r="K16158" t="s">
        <v>3038</v>
      </c>
      <c r="L16158" t="s">
        <v>13766</v>
      </c>
      <c r="M16158" t="s">
        <v>13767</v>
      </c>
      <c r="N16158">
        <v>5131484088</v>
      </c>
      <c r="O16158">
        <v>5131484088</v>
      </c>
      <c r="P16158" s="1" t="s">
        <v>13735</v>
      </c>
      <c r="Q16158" s="1" t="s">
        <v>13735</v>
      </c>
      <c r="R16158">
        <v>831147</v>
      </c>
      <c r="S16158">
        <v>831147</v>
      </c>
      <c r="T16158" s="2" t="s">
        <v>6199</v>
      </c>
      <c r="U16158" s="2" t="s">
        <v>6199</v>
      </c>
      <c r="V16158" s="2">
        <v>45323</v>
      </c>
      <c r="W16158" s="2">
        <v>45314</v>
      </c>
    </row>
    <row r="16159" spans="1:23" x14ac:dyDescent="0.25">
      <c r="A16159" t="s">
        <v>6200</v>
      </c>
      <c r="B16159">
        <v>2068492</v>
      </c>
      <c r="C16159">
        <v>1973723</v>
      </c>
      <c r="D16159">
        <v>559</v>
      </c>
      <c r="E16159">
        <v>391</v>
      </c>
      <c r="F16159" t="s">
        <v>3036</v>
      </c>
      <c r="G16159" t="s">
        <v>3035</v>
      </c>
      <c r="H16159" t="s">
        <v>3037</v>
      </c>
      <c r="I16159" t="s">
        <v>3037</v>
      </c>
      <c r="J16159" t="s">
        <v>3036</v>
      </c>
      <c r="K16159" t="s">
        <v>3038</v>
      </c>
      <c r="L16159" t="s">
        <v>13766</v>
      </c>
      <c r="M16159" t="s">
        <v>13767</v>
      </c>
      <c r="N16159">
        <v>530805150</v>
      </c>
      <c r="O16159">
        <v>530805150</v>
      </c>
      <c r="P16159" s="1" t="s">
        <v>13729</v>
      </c>
      <c r="Q16159" s="1" t="s">
        <v>13729</v>
      </c>
      <c r="R16159">
        <v>831147</v>
      </c>
      <c r="S16159">
        <v>831147</v>
      </c>
      <c r="T16159" s="2" t="s">
        <v>6201</v>
      </c>
      <c r="U16159" s="2" t="s">
        <v>6201</v>
      </c>
      <c r="V16159" s="2">
        <v>45323</v>
      </c>
      <c r="W16159" s="2">
        <v>45314</v>
      </c>
    </row>
    <row r="16160" spans="1:23" x14ac:dyDescent="0.25">
      <c r="A16160" t="s">
        <v>6202</v>
      </c>
      <c r="B16160">
        <v>2068406</v>
      </c>
      <c r="C16160">
        <v>1954826</v>
      </c>
      <c r="D16160">
        <v>559</v>
      </c>
      <c r="E16160">
        <v>391</v>
      </c>
      <c r="F16160" t="s">
        <v>3036</v>
      </c>
      <c r="G16160" t="s">
        <v>3035</v>
      </c>
      <c r="H16160" t="s">
        <v>3037</v>
      </c>
      <c r="I16160" t="s">
        <v>3037</v>
      </c>
      <c r="J16160" t="s">
        <v>3036</v>
      </c>
      <c r="K16160" t="s">
        <v>3038</v>
      </c>
      <c r="L16160" t="s">
        <v>13766</v>
      </c>
      <c r="M16160" t="s">
        <v>13767</v>
      </c>
      <c r="N16160">
        <v>5131484507</v>
      </c>
      <c r="O16160">
        <v>5131484507</v>
      </c>
      <c r="P16160" s="1" t="s">
        <v>13735</v>
      </c>
      <c r="Q16160" s="1" t="s">
        <v>13735</v>
      </c>
      <c r="R16160">
        <v>831147</v>
      </c>
      <c r="S16160">
        <v>831147</v>
      </c>
      <c r="T16160" s="2" t="s">
        <v>6203</v>
      </c>
      <c r="U16160" s="2" t="s">
        <v>6203</v>
      </c>
      <c r="V16160" s="2">
        <v>45323</v>
      </c>
      <c r="W16160" s="2">
        <v>45314</v>
      </c>
    </row>
    <row r="16161" spans="1:23" x14ac:dyDescent="0.25">
      <c r="A16161" t="s">
        <v>6204</v>
      </c>
      <c r="B16161">
        <v>2063217</v>
      </c>
      <c r="C16161">
        <v>1921524</v>
      </c>
      <c r="D16161">
        <v>559</v>
      </c>
      <c r="E16161">
        <v>391</v>
      </c>
      <c r="F16161" t="s">
        <v>3036</v>
      </c>
      <c r="G16161" t="s">
        <v>3035</v>
      </c>
      <c r="H16161" t="s">
        <v>3037</v>
      </c>
      <c r="I16161" t="s">
        <v>3037</v>
      </c>
      <c r="J16161" t="s">
        <v>3036</v>
      </c>
      <c r="K16161" t="s">
        <v>3038</v>
      </c>
      <c r="L16161" t="s">
        <v>13766</v>
      </c>
      <c r="M16161" t="s">
        <v>13767</v>
      </c>
      <c r="N16161">
        <v>240563793</v>
      </c>
      <c r="O16161">
        <v>240563793</v>
      </c>
      <c r="P16161" s="1" t="s">
        <v>13746</v>
      </c>
      <c r="Q16161" s="1" t="s">
        <v>13746</v>
      </c>
      <c r="R16161">
        <v>831147</v>
      </c>
      <c r="S16161">
        <v>831147</v>
      </c>
      <c r="T16161" s="2" t="s">
        <v>6205</v>
      </c>
      <c r="U16161" s="2" t="s">
        <v>6205</v>
      </c>
      <c r="V16161" s="2">
        <v>45323</v>
      </c>
      <c r="W16161" s="2">
        <v>45314</v>
      </c>
    </row>
    <row r="16162" spans="1:23" x14ac:dyDescent="0.25">
      <c r="A16162" t="s">
        <v>6206</v>
      </c>
      <c r="B16162">
        <v>2063121</v>
      </c>
      <c r="C16162">
        <v>1921430</v>
      </c>
      <c r="D16162">
        <v>559</v>
      </c>
      <c r="E16162">
        <v>391</v>
      </c>
      <c r="F16162" t="s">
        <v>3036</v>
      </c>
      <c r="G16162" t="s">
        <v>3035</v>
      </c>
      <c r="H16162" t="s">
        <v>3037</v>
      </c>
      <c r="I16162" t="s">
        <v>3037</v>
      </c>
      <c r="J16162" t="s">
        <v>3036</v>
      </c>
      <c r="K16162" t="s">
        <v>3038</v>
      </c>
      <c r="L16162" t="s">
        <v>13766</v>
      </c>
      <c r="M16162" t="s">
        <v>13767</v>
      </c>
      <c r="N16162">
        <v>243162958</v>
      </c>
      <c r="O16162">
        <v>243162958</v>
      </c>
      <c r="P16162" s="1" t="s">
        <v>13732</v>
      </c>
      <c r="Q16162" s="1" t="s">
        <v>13732</v>
      </c>
      <c r="R16162">
        <v>831147</v>
      </c>
      <c r="S16162">
        <v>831147</v>
      </c>
      <c r="T16162" s="2" t="s">
        <v>6207</v>
      </c>
      <c r="U16162" s="2" t="s">
        <v>6207</v>
      </c>
      <c r="V16162" s="2">
        <v>45323</v>
      </c>
      <c r="W16162" s="2">
        <v>45314</v>
      </c>
    </row>
    <row r="16163" spans="1:23" x14ac:dyDescent="0.25">
      <c r="A16163" t="s">
        <v>6208</v>
      </c>
      <c r="B16163">
        <v>2061584</v>
      </c>
      <c r="C16163">
        <v>1919882</v>
      </c>
      <c r="D16163">
        <v>559</v>
      </c>
      <c r="E16163">
        <v>391</v>
      </c>
      <c r="F16163" t="s">
        <v>3036</v>
      </c>
      <c r="G16163" t="s">
        <v>3035</v>
      </c>
      <c r="H16163" t="s">
        <v>3037</v>
      </c>
      <c r="I16163" t="s">
        <v>3037</v>
      </c>
      <c r="J16163" t="s">
        <v>3036</v>
      </c>
      <c r="K16163" t="s">
        <v>3038</v>
      </c>
      <c r="L16163" t="s">
        <v>13766</v>
      </c>
      <c r="M16163" t="s">
        <v>13767</v>
      </c>
      <c r="N16163">
        <v>831894217</v>
      </c>
      <c r="O16163">
        <v>831894217</v>
      </c>
      <c r="P16163" s="1" t="s">
        <v>13740</v>
      </c>
      <c r="Q16163" s="1" t="s">
        <v>13740</v>
      </c>
      <c r="R16163">
        <v>831147</v>
      </c>
      <c r="S16163">
        <v>831147</v>
      </c>
      <c r="T16163" s="2" t="s">
        <v>6209</v>
      </c>
      <c r="U16163" s="2" t="s">
        <v>6209</v>
      </c>
      <c r="V16163" s="2">
        <v>45323</v>
      </c>
      <c r="W16163" s="2">
        <v>45314</v>
      </c>
    </row>
    <row r="16164" spans="1:23" x14ac:dyDescent="0.25">
      <c r="A16164" t="s">
        <v>6210</v>
      </c>
      <c r="B16164">
        <v>2066040</v>
      </c>
      <c r="C16164">
        <v>1923166</v>
      </c>
      <c r="D16164">
        <v>559</v>
      </c>
      <c r="E16164">
        <v>391</v>
      </c>
      <c r="F16164" t="s">
        <v>3036</v>
      </c>
      <c r="G16164" t="s">
        <v>3035</v>
      </c>
      <c r="H16164" t="s">
        <v>3037</v>
      </c>
      <c r="I16164" t="s">
        <v>3037</v>
      </c>
      <c r="J16164" t="s">
        <v>3036</v>
      </c>
      <c r="K16164" t="s">
        <v>3038</v>
      </c>
      <c r="L16164" t="s">
        <v>13766</v>
      </c>
      <c r="M16164" t="s">
        <v>13767</v>
      </c>
      <c r="N16164">
        <v>573267469</v>
      </c>
      <c r="O16164">
        <v>573267469</v>
      </c>
      <c r="P16164" s="1" t="s">
        <v>13752</v>
      </c>
      <c r="Q16164" s="1" t="s">
        <v>13752</v>
      </c>
      <c r="R16164">
        <v>831147</v>
      </c>
      <c r="S16164">
        <v>831147</v>
      </c>
      <c r="T16164" s="2" t="s">
        <v>6211</v>
      </c>
      <c r="U16164" s="2" t="s">
        <v>6211</v>
      </c>
      <c r="V16164" s="2">
        <v>45323</v>
      </c>
      <c r="W16164" s="2">
        <v>45314</v>
      </c>
    </row>
    <row r="16165" spans="1:23" x14ac:dyDescent="0.25">
      <c r="A16165" t="s">
        <v>6212</v>
      </c>
      <c r="B16165">
        <v>2061890</v>
      </c>
      <c r="C16165">
        <v>1920154</v>
      </c>
      <c r="D16165">
        <v>559</v>
      </c>
      <c r="E16165">
        <v>391</v>
      </c>
      <c r="F16165" t="s">
        <v>3036</v>
      </c>
      <c r="G16165" t="s">
        <v>3035</v>
      </c>
      <c r="H16165" t="s">
        <v>3037</v>
      </c>
      <c r="I16165" t="s">
        <v>3037</v>
      </c>
      <c r="J16165" t="s">
        <v>3036</v>
      </c>
      <c r="K16165" t="s">
        <v>3038</v>
      </c>
      <c r="L16165" t="s">
        <v>13766</v>
      </c>
      <c r="M16165" t="s">
        <v>13767</v>
      </c>
      <c r="N16165">
        <v>631717094</v>
      </c>
      <c r="O16165">
        <v>631717094</v>
      </c>
      <c r="P16165" s="1" t="s">
        <v>13740</v>
      </c>
      <c r="Q16165" s="1" t="s">
        <v>13740</v>
      </c>
      <c r="R16165">
        <v>831147</v>
      </c>
      <c r="S16165">
        <v>831147</v>
      </c>
      <c r="T16165" s="2" t="s">
        <v>6213</v>
      </c>
      <c r="U16165" s="2" t="s">
        <v>6213</v>
      </c>
      <c r="V16165" s="2">
        <v>45323</v>
      </c>
      <c r="W16165" s="2">
        <v>45314</v>
      </c>
    </row>
    <row r="16166" spans="1:23" x14ac:dyDescent="0.25">
      <c r="A16166" t="s">
        <v>6214</v>
      </c>
      <c r="B16166">
        <v>2068363</v>
      </c>
      <c r="C16166">
        <v>1946712</v>
      </c>
      <c r="D16166">
        <v>559</v>
      </c>
      <c r="E16166">
        <v>391</v>
      </c>
      <c r="F16166" t="s">
        <v>3036</v>
      </c>
      <c r="G16166" t="s">
        <v>3035</v>
      </c>
      <c r="H16166" t="s">
        <v>3037</v>
      </c>
      <c r="I16166" t="s">
        <v>3037</v>
      </c>
      <c r="J16166" t="s">
        <v>3036</v>
      </c>
      <c r="K16166" t="s">
        <v>3038</v>
      </c>
      <c r="L16166" t="s">
        <v>13766</v>
      </c>
      <c r="M16166" t="s">
        <v>13767</v>
      </c>
      <c r="N16166">
        <v>5131484815</v>
      </c>
      <c r="O16166">
        <v>5131484815</v>
      </c>
      <c r="P16166" s="1" t="s">
        <v>13735</v>
      </c>
      <c r="Q16166" s="1" t="s">
        <v>13735</v>
      </c>
      <c r="R16166">
        <v>831147</v>
      </c>
      <c r="S16166">
        <v>831147</v>
      </c>
      <c r="T16166" s="2" t="s">
        <v>6215</v>
      </c>
      <c r="U16166" s="2" t="s">
        <v>6215</v>
      </c>
      <c r="V16166" s="2">
        <v>45323</v>
      </c>
      <c r="W16166" s="2">
        <v>45314</v>
      </c>
    </row>
    <row r="16167" spans="1:23" x14ac:dyDescent="0.25">
      <c r="A16167" t="s">
        <v>6216</v>
      </c>
      <c r="B16167">
        <v>2067188</v>
      </c>
      <c r="C16167">
        <v>1924484</v>
      </c>
      <c r="D16167">
        <v>559</v>
      </c>
      <c r="E16167">
        <v>391</v>
      </c>
      <c r="F16167" t="s">
        <v>3036</v>
      </c>
      <c r="G16167" t="s">
        <v>3035</v>
      </c>
      <c r="H16167" t="s">
        <v>3037</v>
      </c>
      <c r="I16167" t="s">
        <v>3037</v>
      </c>
      <c r="J16167" t="s">
        <v>3036</v>
      </c>
      <c r="K16167" t="s">
        <v>3038</v>
      </c>
      <c r="L16167" t="s">
        <v>13766</v>
      </c>
      <c r="M16167" t="s">
        <v>13767</v>
      </c>
      <c r="N16167">
        <v>5002184594</v>
      </c>
      <c r="O16167">
        <v>5002184594</v>
      </c>
      <c r="P16167" s="1" t="s">
        <v>13743</v>
      </c>
      <c r="Q16167" s="1" t="s">
        <v>13743</v>
      </c>
      <c r="R16167">
        <v>831147</v>
      </c>
      <c r="S16167">
        <v>831147</v>
      </c>
      <c r="T16167" s="2" t="s">
        <v>6217</v>
      </c>
      <c r="U16167" s="2" t="s">
        <v>6217</v>
      </c>
      <c r="V16167" s="2">
        <v>45323</v>
      </c>
      <c r="W16167" s="2">
        <v>45314</v>
      </c>
    </row>
    <row r="16168" spans="1:23" x14ac:dyDescent="0.25">
      <c r="A16168" t="s">
        <v>6218</v>
      </c>
      <c r="B16168">
        <v>2066320</v>
      </c>
      <c r="C16168">
        <v>1923503</v>
      </c>
      <c r="D16168">
        <v>559</v>
      </c>
      <c r="E16168">
        <v>391</v>
      </c>
      <c r="F16168" t="s">
        <v>3036</v>
      </c>
      <c r="G16168" t="s">
        <v>3035</v>
      </c>
      <c r="H16168" t="s">
        <v>3037</v>
      </c>
      <c r="I16168" t="s">
        <v>3037</v>
      </c>
      <c r="J16168" t="s">
        <v>3036</v>
      </c>
      <c r="K16168" t="s">
        <v>3038</v>
      </c>
      <c r="L16168" t="s">
        <v>13766</v>
      </c>
      <c r="M16168" t="s">
        <v>13767</v>
      </c>
      <c r="N16168">
        <v>5002184451</v>
      </c>
      <c r="O16168">
        <v>5002184451</v>
      </c>
      <c r="P16168" s="1" t="s">
        <v>13743</v>
      </c>
      <c r="Q16168" s="1" t="s">
        <v>13743</v>
      </c>
      <c r="R16168">
        <v>831147</v>
      </c>
      <c r="S16168">
        <v>831147</v>
      </c>
      <c r="T16168" s="2" t="s">
        <v>6219</v>
      </c>
      <c r="U16168" s="2" t="s">
        <v>6219</v>
      </c>
      <c r="V16168" s="2">
        <v>45323</v>
      </c>
      <c r="W16168" s="2">
        <v>45314</v>
      </c>
    </row>
    <row r="16169" spans="1:23" x14ac:dyDescent="0.25">
      <c r="A16169" t="s">
        <v>6220</v>
      </c>
      <c r="B16169">
        <v>2065560</v>
      </c>
      <c r="C16169">
        <v>1922605</v>
      </c>
      <c r="D16169">
        <v>559</v>
      </c>
      <c r="E16169">
        <v>391</v>
      </c>
      <c r="F16169" t="s">
        <v>3036</v>
      </c>
      <c r="G16169" t="s">
        <v>3035</v>
      </c>
      <c r="H16169" t="s">
        <v>3037</v>
      </c>
      <c r="I16169" t="s">
        <v>3037</v>
      </c>
      <c r="J16169" t="s">
        <v>3036</v>
      </c>
      <c r="K16169" t="s">
        <v>3038</v>
      </c>
      <c r="L16169" t="s">
        <v>13766</v>
      </c>
      <c r="M16169" t="s">
        <v>13767</v>
      </c>
      <c r="N16169">
        <v>174095147</v>
      </c>
      <c r="O16169">
        <v>174095147</v>
      </c>
      <c r="P16169" s="1" t="s">
        <v>13728</v>
      </c>
      <c r="Q16169" s="1" t="s">
        <v>13728</v>
      </c>
      <c r="R16169">
        <v>831147</v>
      </c>
      <c r="S16169">
        <v>831147</v>
      </c>
      <c r="T16169" s="2" t="s">
        <v>6221</v>
      </c>
      <c r="U16169" s="2" t="s">
        <v>6221</v>
      </c>
      <c r="V16169" s="2">
        <v>45323</v>
      </c>
      <c r="W16169" s="2">
        <v>45314</v>
      </c>
    </row>
    <row r="16170" spans="1:23" x14ac:dyDescent="0.25">
      <c r="A16170" t="s">
        <v>6222</v>
      </c>
      <c r="B16170">
        <v>2065675</v>
      </c>
      <c r="C16170">
        <v>1922753</v>
      </c>
      <c r="D16170">
        <v>559</v>
      </c>
      <c r="E16170">
        <v>391</v>
      </c>
      <c r="F16170" t="s">
        <v>3036</v>
      </c>
      <c r="G16170" t="s">
        <v>3035</v>
      </c>
      <c r="H16170" t="s">
        <v>3037</v>
      </c>
      <c r="I16170" t="s">
        <v>3037</v>
      </c>
      <c r="J16170" t="s">
        <v>3036</v>
      </c>
      <c r="K16170" t="s">
        <v>3038</v>
      </c>
      <c r="L16170" t="s">
        <v>13766</v>
      </c>
      <c r="M16170" t="s">
        <v>13767</v>
      </c>
      <c r="N16170">
        <v>174097205</v>
      </c>
      <c r="O16170">
        <v>174097205</v>
      </c>
      <c r="P16170" s="1" t="s">
        <v>13728</v>
      </c>
      <c r="Q16170" s="1" t="s">
        <v>13728</v>
      </c>
      <c r="R16170">
        <v>831147</v>
      </c>
      <c r="S16170">
        <v>831147</v>
      </c>
      <c r="T16170" s="2" t="s">
        <v>6223</v>
      </c>
      <c r="U16170" s="2" t="s">
        <v>6223</v>
      </c>
      <c r="V16170" s="2">
        <v>45323</v>
      </c>
      <c r="W16170" s="2">
        <v>45314</v>
      </c>
    </row>
    <row r="16171" spans="1:23" x14ac:dyDescent="0.25">
      <c r="A16171" t="s">
        <v>6224</v>
      </c>
      <c r="B16171">
        <v>2067976</v>
      </c>
      <c r="C16171">
        <v>1925411</v>
      </c>
      <c r="D16171">
        <v>559</v>
      </c>
      <c r="E16171">
        <v>391</v>
      </c>
      <c r="F16171" t="s">
        <v>3036</v>
      </c>
      <c r="G16171" t="s">
        <v>3035</v>
      </c>
      <c r="H16171" t="s">
        <v>3037</v>
      </c>
      <c r="I16171" t="s">
        <v>3037</v>
      </c>
      <c r="J16171" t="s">
        <v>3036</v>
      </c>
      <c r="K16171" t="s">
        <v>3038</v>
      </c>
      <c r="L16171" t="s">
        <v>13766</v>
      </c>
      <c r="M16171" t="s">
        <v>13767</v>
      </c>
      <c r="N16171">
        <v>5011182269</v>
      </c>
      <c r="O16171">
        <v>5011182269</v>
      </c>
      <c r="P16171" s="1" t="s">
        <v>13745</v>
      </c>
      <c r="Q16171" s="1" t="s">
        <v>13745</v>
      </c>
      <c r="R16171">
        <v>831147</v>
      </c>
      <c r="S16171">
        <v>831147</v>
      </c>
      <c r="T16171" s="2" t="s">
        <v>6225</v>
      </c>
      <c r="U16171" s="2" t="s">
        <v>6225</v>
      </c>
      <c r="V16171" s="2">
        <v>45323</v>
      </c>
      <c r="W16171" s="2">
        <v>45314</v>
      </c>
    </row>
    <row r="16172" spans="1:23" x14ac:dyDescent="0.25">
      <c r="A16172" t="s">
        <v>6226</v>
      </c>
      <c r="B16172">
        <v>2067759</v>
      </c>
      <c r="C16172">
        <v>1925130</v>
      </c>
      <c r="D16172">
        <v>559</v>
      </c>
      <c r="E16172">
        <v>391</v>
      </c>
      <c r="F16172" t="s">
        <v>3036</v>
      </c>
      <c r="G16172" t="s">
        <v>3035</v>
      </c>
      <c r="H16172" t="s">
        <v>3037</v>
      </c>
      <c r="I16172" t="s">
        <v>3037</v>
      </c>
      <c r="J16172" t="s">
        <v>3036</v>
      </c>
      <c r="K16172" t="s">
        <v>3038</v>
      </c>
      <c r="L16172" t="s">
        <v>13766</v>
      </c>
      <c r="M16172" t="s">
        <v>13767</v>
      </c>
      <c r="N16172">
        <v>5116063538</v>
      </c>
      <c r="O16172">
        <v>5116063538</v>
      </c>
      <c r="P16172" s="1" t="s">
        <v>13742</v>
      </c>
      <c r="Q16172" s="1" t="s">
        <v>13742</v>
      </c>
      <c r="R16172">
        <v>831147</v>
      </c>
      <c r="S16172">
        <v>831147</v>
      </c>
      <c r="T16172" s="2" t="s">
        <v>6227</v>
      </c>
      <c r="U16172" s="2" t="s">
        <v>6227</v>
      </c>
      <c r="V16172" s="2">
        <v>45323</v>
      </c>
      <c r="W16172" s="2">
        <v>45314</v>
      </c>
    </row>
    <row r="16173" spans="1:23" x14ac:dyDescent="0.25">
      <c r="A16173" t="s">
        <v>6228</v>
      </c>
      <c r="B16173">
        <v>2067688</v>
      </c>
      <c r="C16173">
        <v>1925046</v>
      </c>
      <c r="D16173">
        <v>559</v>
      </c>
      <c r="E16173">
        <v>391</v>
      </c>
      <c r="F16173" t="s">
        <v>3036</v>
      </c>
      <c r="G16173" t="s">
        <v>3035</v>
      </c>
      <c r="H16173" t="s">
        <v>3037</v>
      </c>
      <c r="I16173" t="s">
        <v>3037</v>
      </c>
      <c r="J16173" t="s">
        <v>3036</v>
      </c>
      <c r="K16173" t="s">
        <v>3038</v>
      </c>
      <c r="L16173" t="s">
        <v>13766</v>
      </c>
      <c r="M16173" t="s">
        <v>13767</v>
      </c>
      <c r="N16173">
        <v>5116062577</v>
      </c>
      <c r="O16173">
        <v>5116062577</v>
      </c>
      <c r="P16173" s="1" t="s">
        <v>13742</v>
      </c>
      <c r="Q16173" s="1" t="s">
        <v>13742</v>
      </c>
      <c r="R16173">
        <v>831147</v>
      </c>
      <c r="S16173">
        <v>831147</v>
      </c>
      <c r="T16173" s="2" t="s">
        <v>6229</v>
      </c>
      <c r="U16173" s="2" t="s">
        <v>6229</v>
      </c>
      <c r="V16173" s="2">
        <v>45323</v>
      </c>
      <c r="W16173" s="2">
        <v>45314</v>
      </c>
    </row>
    <row r="16174" spans="1:23" x14ac:dyDescent="0.25">
      <c r="A16174" t="s">
        <v>6230</v>
      </c>
      <c r="B16174">
        <v>2061276</v>
      </c>
      <c r="C16174">
        <v>1919532</v>
      </c>
      <c r="D16174">
        <v>559</v>
      </c>
      <c r="E16174">
        <v>391</v>
      </c>
      <c r="F16174" t="s">
        <v>3036</v>
      </c>
      <c r="G16174" t="s">
        <v>3035</v>
      </c>
      <c r="H16174" t="s">
        <v>3037</v>
      </c>
      <c r="I16174" t="s">
        <v>3037</v>
      </c>
      <c r="J16174" t="s">
        <v>3036</v>
      </c>
      <c r="K16174" t="s">
        <v>3038</v>
      </c>
      <c r="L16174" t="s">
        <v>13766</v>
      </c>
      <c r="M16174" t="s">
        <v>13767</v>
      </c>
      <c r="N16174">
        <v>792251529</v>
      </c>
      <c r="O16174">
        <v>792251529</v>
      </c>
      <c r="P16174" s="1" t="s">
        <v>13736</v>
      </c>
      <c r="Q16174" s="1" t="s">
        <v>13736</v>
      </c>
      <c r="R16174">
        <v>831147</v>
      </c>
      <c r="S16174">
        <v>831147</v>
      </c>
      <c r="T16174" s="2" t="s">
        <v>6231</v>
      </c>
      <c r="U16174" s="2" t="s">
        <v>6231</v>
      </c>
      <c r="V16174" s="2">
        <v>45323</v>
      </c>
      <c r="W16174" s="2">
        <v>45314</v>
      </c>
    </row>
    <row r="16175" spans="1:23" x14ac:dyDescent="0.25">
      <c r="A16175" t="s">
        <v>6232</v>
      </c>
      <c r="B16175">
        <v>2063090</v>
      </c>
      <c r="C16175">
        <v>1921409</v>
      </c>
      <c r="D16175">
        <v>559</v>
      </c>
      <c r="E16175">
        <v>391</v>
      </c>
      <c r="F16175" t="s">
        <v>3036</v>
      </c>
      <c r="G16175" t="s">
        <v>3035</v>
      </c>
      <c r="H16175" t="s">
        <v>3037</v>
      </c>
      <c r="I16175" t="s">
        <v>3037</v>
      </c>
      <c r="J16175" t="s">
        <v>3036</v>
      </c>
      <c r="K16175" t="s">
        <v>3038</v>
      </c>
      <c r="L16175" t="s">
        <v>13766</v>
      </c>
      <c r="M16175" t="s">
        <v>13767</v>
      </c>
      <c r="N16175">
        <v>243162955</v>
      </c>
      <c r="O16175">
        <v>243162955</v>
      </c>
      <c r="P16175" s="1" t="s">
        <v>13732</v>
      </c>
      <c r="Q16175" s="1" t="s">
        <v>13732</v>
      </c>
      <c r="R16175">
        <v>831147</v>
      </c>
      <c r="S16175">
        <v>831147</v>
      </c>
      <c r="T16175" s="2" t="s">
        <v>6233</v>
      </c>
      <c r="U16175" s="2" t="s">
        <v>6233</v>
      </c>
      <c r="V16175" s="2">
        <v>45323</v>
      </c>
      <c r="W16175" s="2">
        <v>45314</v>
      </c>
    </row>
    <row r="16176" spans="1:23" x14ac:dyDescent="0.25">
      <c r="A16176" t="s">
        <v>6234</v>
      </c>
      <c r="B16176">
        <v>2067355</v>
      </c>
      <c r="C16176">
        <v>1924682</v>
      </c>
      <c r="D16176">
        <v>559</v>
      </c>
      <c r="E16176">
        <v>391</v>
      </c>
      <c r="F16176" t="s">
        <v>3036</v>
      </c>
      <c r="G16176" t="s">
        <v>3035</v>
      </c>
      <c r="H16176" t="s">
        <v>3037</v>
      </c>
      <c r="I16176" t="s">
        <v>3037</v>
      </c>
      <c r="J16176" t="s">
        <v>3036</v>
      </c>
      <c r="K16176" t="s">
        <v>3038</v>
      </c>
      <c r="L16176" t="s">
        <v>13766</v>
      </c>
      <c r="M16176" t="s">
        <v>13767</v>
      </c>
      <c r="N16176">
        <v>5116062209</v>
      </c>
      <c r="O16176">
        <v>5116062209</v>
      </c>
      <c r="P16176" s="1" t="s">
        <v>13742</v>
      </c>
      <c r="Q16176" s="1" t="s">
        <v>13742</v>
      </c>
      <c r="R16176">
        <v>831147</v>
      </c>
      <c r="S16176">
        <v>831147</v>
      </c>
      <c r="T16176" s="2" t="s">
        <v>6235</v>
      </c>
      <c r="U16176" s="2" t="s">
        <v>6235</v>
      </c>
      <c r="V16176" s="2">
        <v>45323</v>
      </c>
      <c r="W16176" s="2">
        <v>45314</v>
      </c>
    </row>
    <row r="16177" spans="1:23" x14ac:dyDescent="0.25">
      <c r="A16177" t="s">
        <v>6236</v>
      </c>
      <c r="B16177">
        <v>2062613</v>
      </c>
      <c r="C16177">
        <v>1920883</v>
      </c>
      <c r="D16177">
        <v>559</v>
      </c>
      <c r="E16177">
        <v>391</v>
      </c>
      <c r="F16177" t="s">
        <v>3036</v>
      </c>
      <c r="G16177" t="s">
        <v>3035</v>
      </c>
      <c r="H16177" t="s">
        <v>3037</v>
      </c>
      <c r="I16177" t="s">
        <v>3037</v>
      </c>
      <c r="J16177" t="s">
        <v>3036</v>
      </c>
      <c r="K16177" t="s">
        <v>3038</v>
      </c>
      <c r="L16177" t="s">
        <v>13766</v>
      </c>
      <c r="M16177" t="s">
        <v>13767</v>
      </c>
      <c r="N16177">
        <v>631704757</v>
      </c>
      <c r="O16177">
        <v>631704757</v>
      </c>
      <c r="P16177" s="1" t="s">
        <v>13740</v>
      </c>
      <c r="Q16177" s="1" t="s">
        <v>13740</v>
      </c>
      <c r="R16177">
        <v>831147</v>
      </c>
      <c r="S16177">
        <v>831147</v>
      </c>
      <c r="T16177" s="2" t="s">
        <v>6237</v>
      </c>
      <c r="U16177" s="2" t="s">
        <v>6237</v>
      </c>
      <c r="V16177" s="2">
        <v>45323</v>
      </c>
      <c r="W16177" s="2">
        <v>45314</v>
      </c>
    </row>
    <row r="16178" spans="1:23" x14ac:dyDescent="0.25">
      <c r="A16178" t="s">
        <v>6238</v>
      </c>
      <c r="B16178">
        <v>2061832</v>
      </c>
      <c r="C16178">
        <v>1920094</v>
      </c>
      <c r="D16178">
        <v>559</v>
      </c>
      <c r="E16178">
        <v>391</v>
      </c>
      <c r="F16178" t="s">
        <v>3036</v>
      </c>
      <c r="G16178" t="s">
        <v>3035</v>
      </c>
      <c r="H16178" t="s">
        <v>3037</v>
      </c>
      <c r="I16178" t="s">
        <v>3037</v>
      </c>
      <c r="J16178" t="s">
        <v>3036</v>
      </c>
      <c r="K16178" t="s">
        <v>3038</v>
      </c>
      <c r="L16178" t="s">
        <v>13766</v>
      </c>
      <c r="M16178" t="s">
        <v>13767</v>
      </c>
      <c r="N16178">
        <v>631715952</v>
      </c>
      <c r="O16178">
        <v>631715952</v>
      </c>
      <c r="P16178" s="1" t="s">
        <v>13740</v>
      </c>
      <c r="Q16178" s="1" t="s">
        <v>13740</v>
      </c>
      <c r="R16178">
        <v>831147</v>
      </c>
      <c r="S16178">
        <v>831147</v>
      </c>
      <c r="T16178" s="2" t="s">
        <v>6239</v>
      </c>
      <c r="U16178" s="2" t="s">
        <v>6239</v>
      </c>
      <c r="V16178" s="2">
        <v>45323</v>
      </c>
      <c r="W16178" s="2">
        <v>45314</v>
      </c>
    </row>
    <row r="16179" spans="1:23" x14ac:dyDescent="0.25">
      <c r="A16179" t="s">
        <v>6240</v>
      </c>
      <c r="B16179">
        <v>2064047</v>
      </c>
      <c r="C16179">
        <v>1922439</v>
      </c>
      <c r="D16179">
        <v>559</v>
      </c>
      <c r="E16179">
        <v>391</v>
      </c>
      <c r="F16179" t="s">
        <v>3036</v>
      </c>
      <c r="G16179" t="s">
        <v>3035</v>
      </c>
      <c r="H16179" t="s">
        <v>3037</v>
      </c>
      <c r="I16179" t="s">
        <v>3037</v>
      </c>
      <c r="J16179" t="s">
        <v>3036</v>
      </c>
      <c r="K16179" t="s">
        <v>3038</v>
      </c>
      <c r="L16179" t="s">
        <v>13766</v>
      </c>
      <c r="M16179" t="s">
        <v>13767</v>
      </c>
      <c r="N16179">
        <v>174094408</v>
      </c>
      <c r="O16179">
        <v>174094408</v>
      </c>
      <c r="P16179" s="1" t="s">
        <v>13728</v>
      </c>
      <c r="Q16179" s="1" t="s">
        <v>13728</v>
      </c>
      <c r="R16179">
        <v>831147</v>
      </c>
      <c r="S16179">
        <v>831147</v>
      </c>
      <c r="T16179" s="2" t="s">
        <v>6241</v>
      </c>
      <c r="U16179" s="2" t="s">
        <v>6241</v>
      </c>
      <c r="V16179" s="2">
        <v>45323</v>
      </c>
      <c r="W16179" s="2">
        <v>45314</v>
      </c>
    </row>
    <row r="16180" spans="1:23" x14ac:dyDescent="0.25">
      <c r="A16180" t="s">
        <v>6242</v>
      </c>
      <c r="B16180">
        <v>2066820</v>
      </c>
      <c r="C16180">
        <v>1924082</v>
      </c>
      <c r="D16180">
        <v>559</v>
      </c>
      <c r="E16180">
        <v>391</v>
      </c>
      <c r="F16180" t="s">
        <v>3036</v>
      </c>
      <c r="G16180" t="s">
        <v>3035</v>
      </c>
      <c r="H16180" t="s">
        <v>3037</v>
      </c>
      <c r="I16180" t="s">
        <v>3037</v>
      </c>
      <c r="J16180" t="s">
        <v>3036</v>
      </c>
      <c r="K16180" t="s">
        <v>3038</v>
      </c>
      <c r="L16180" t="s">
        <v>13766</v>
      </c>
      <c r="M16180" t="s">
        <v>13767</v>
      </c>
      <c r="N16180">
        <v>5001347138</v>
      </c>
      <c r="O16180">
        <v>5001347138</v>
      </c>
      <c r="P16180" s="1" t="s">
        <v>13743</v>
      </c>
      <c r="Q16180" s="1" t="s">
        <v>13743</v>
      </c>
      <c r="R16180">
        <v>831147</v>
      </c>
      <c r="S16180">
        <v>831147</v>
      </c>
      <c r="T16180" s="2" t="s">
        <v>6243</v>
      </c>
      <c r="U16180" s="2" t="s">
        <v>6243</v>
      </c>
      <c r="V16180" s="2">
        <v>45323</v>
      </c>
      <c r="W16180" s="2">
        <v>45314</v>
      </c>
    </row>
    <row r="16181" spans="1:23" x14ac:dyDescent="0.25">
      <c r="A16181" t="s">
        <v>6244</v>
      </c>
      <c r="B16181">
        <v>2067883</v>
      </c>
      <c r="C16181">
        <v>1925295</v>
      </c>
      <c r="D16181">
        <v>559</v>
      </c>
      <c r="E16181">
        <v>391</v>
      </c>
      <c r="F16181" t="s">
        <v>3036</v>
      </c>
      <c r="G16181" t="s">
        <v>3035</v>
      </c>
      <c r="H16181" t="s">
        <v>3037</v>
      </c>
      <c r="I16181" t="s">
        <v>3037</v>
      </c>
      <c r="J16181" t="s">
        <v>3036</v>
      </c>
      <c r="K16181" t="s">
        <v>3038</v>
      </c>
      <c r="L16181" t="s">
        <v>13766</v>
      </c>
      <c r="M16181" t="s">
        <v>13767</v>
      </c>
      <c r="N16181">
        <v>5011181891</v>
      </c>
      <c r="O16181">
        <v>5011181891</v>
      </c>
      <c r="P16181" s="1" t="s">
        <v>13745</v>
      </c>
      <c r="Q16181" s="1" t="s">
        <v>13745</v>
      </c>
      <c r="R16181">
        <v>831147</v>
      </c>
      <c r="S16181">
        <v>831147</v>
      </c>
      <c r="T16181" s="2" t="s">
        <v>6245</v>
      </c>
      <c r="U16181" s="2" t="s">
        <v>6245</v>
      </c>
      <c r="V16181" s="2">
        <v>45323</v>
      </c>
      <c r="W16181" s="2">
        <v>45314</v>
      </c>
    </row>
    <row r="16182" spans="1:23" x14ac:dyDescent="0.25">
      <c r="A16182" t="s">
        <v>6246</v>
      </c>
      <c r="B16182">
        <v>2068202</v>
      </c>
      <c r="C16182">
        <v>1925650</v>
      </c>
      <c r="D16182">
        <v>559</v>
      </c>
      <c r="E16182">
        <v>391</v>
      </c>
      <c r="F16182" t="s">
        <v>3036</v>
      </c>
      <c r="G16182" t="s">
        <v>3035</v>
      </c>
      <c r="H16182" t="s">
        <v>3037</v>
      </c>
      <c r="I16182" t="s">
        <v>3037</v>
      </c>
      <c r="J16182" t="s">
        <v>3036</v>
      </c>
      <c r="K16182" t="s">
        <v>3038</v>
      </c>
      <c r="L16182" t="s">
        <v>13766</v>
      </c>
      <c r="M16182" t="s">
        <v>13767</v>
      </c>
      <c r="N16182">
        <v>5011181301</v>
      </c>
      <c r="O16182">
        <v>5011181301</v>
      </c>
      <c r="P16182" s="1" t="s">
        <v>13745</v>
      </c>
      <c r="Q16182" s="1" t="s">
        <v>13745</v>
      </c>
      <c r="R16182">
        <v>831147</v>
      </c>
      <c r="S16182">
        <v>831147</v>
      </c>
      <c r="T16182" s="2" t="s">
        <v>6247</v>
      </c>
      <c r="U16182" s="2" t="s">
        <v>6247</v>
      </c>
      <c r="V16182" s="2">
        <v>45323</v>
      </c>
      <c r="W16182" s="2">
        <v>45314</v>
      </c>
    </row>
    <row r="16183" spans="1:23" x14ac:dyDescent="0.25">
      <c r="A16183" t="s">
        <v>6248</v>
      </c>
      <c r="B16183">
        <v>2066440</v>
      </c>
      <c r="C16183">
        <v>1923633</v>
      </c>
      <c r="D16183">
        <v>559</v>
      </c>
      <c r="E16183">
        <v>391</v>
      </c>
      <c r="F16183" t="s">
        <v>3036</v>
      </c>
      <c r="G16183" t="s">
        <v>3035</v>
      </c>
      <c r="H16183" t="s">
        <v>3037</v>
      </c>
      <c r="I16183" t="s">
        <v>3037</v>
      </c>
      <c r="J16183" t="s">
        <v>3036</v>
      </c>
      <c r="K16183" t="s">
        <v>3038</v>
      </c>
      <c r="L16183" t="s">
        <v>13766</v>
      </c>
      <c r="M16183" t="s">
        <v>13767</v>
      </c>
      <c r="N16183">
        <v>5010360684</v>
      </c>
      <c r="O16183">
        <v>5010360684</v>
      </c>
      <c r="P16183" s="1" t="s">
        <v>13737</v>
      </c>
      <c r="Q16183" s="1" t="s">
        <v>13737</v>
      </c>
      <c r="R16183">
        <v>831147</v>
      </c>
      <c r="S16183">
        <v>831147</v>
      </c>
      <c r="T16183" s="2" t="s">
        <v>6249</v>
      </c>
      <c r="U16183" s="2" t="s">
        <v>6249</v>
      </c>
      <c r="V16183" s="2">
        <v>45323</v>
      </c>
      <c r="W16183" s="2">
        <v>45314</v>
      </c>
    </row>
    <row r="16184" spans="1:23" x14ac:dyDescent="0.25">
      <c r="A16184" t="s">
        <v>6250</v>
      </c>
      <c r="B16184">
        <v>2066607</v>
      </c>
      <c r="C16184">
        <v>1923842</v>
      </c>
      <c r="D16184">
        <v>559</v>
      </c>
      <c r="E16184">
        <v>391</v>
      </c>
      <c r="F16184" t="s">
        <v>3036</v>
      </c>
      <c r="G16184" t="s">
        <v>3035</v>
      </c>
      <c r="H16184" t="s">
        <v>3037</v>
      </c>
      <c r="I16184" t="s">
        <v>3037</v>
      </c>
      <c r="J16184" t="s">
        <v>3036</v>
      </c>
      <c r="K16184" t="s">
        <v>3038</v>
      </c>
      <c r="L16184" t="s">
        <v>13766</v>
      </c>
      <c r="M16184" t="s">
        <v>13767</v>
      </c>
      <c r="N16184">
        <v>5010361950</v>
      </c>
      <c r="O16184">
        <v>5010361950</v>
      </c>
      <c r="P16184" s="1" t="s">
        <v>13737</v>
      </c>
      <c r="Q16184" s="1" t="s">
        <v>13737</v>
      </c>
      <c r="R16184">
        <v>831147</v>
      </c>
      <c r="S16184">
        <v>831147</v>
      </c>
      <c r="T16184" s="2" t="s">
        <v>6251</v>
      </c>
      <c r="U16184" s="2" t="s">
        <v>6251</v>
      </c>
      <c r="V16184" s="2">
        <v>45323</v>
      </c>
      <c r="W16184" s="2">
        <v>45314</v>
      </c>
    </row>
    <row r="16185" spans="1:23" x14ac:dyDescent="0.25">
      <c r="A16185" t="s">
        <v>6252</v>
      </c>
      <c r="B16185">
        <v>2063679</v>
      </c>
      <c r="C16185">
        <v>1921961</v>
      </c>
      <c r="D16185">
        <v>559</v>
      </c>
      <c r="E16185">
        <v>391</v>
      </c>
      <c r="F16185" t="s">
        <v>3036</v>
      </c>
      <c r="G16185" t="s">
        <v>3035</v>
      </c>
      <c r="H16185" t="s">
        <v>3037</v>
      </c>
      <c r="I16185" t="s">
        <v>3037</v>
      </c>
      <c r="J16185" t="s">
        <v>3036</v>
      </c>
      <c r="K16185" t="s">
        <v>3038</v>
      </c>
      <c r="L16185" t="s">
        <v>13766</v>
      </c>
      <c r="M16185" t="s">
        <v>13767</v>
      </c>
      <c r="N16185">
        <v>642203484</v>
      </c>
      <c r="O16185">
        <v>642203484</v>
      </c>
      <c r="P16185" s="1" t="s">
        <v>13732</v>
      </c>
      <c r="Q16185" s="1" t="s">
        <v>13732</v>
      </c>
      <c r="R16185">
        <v>831147</v>
      </c>
      <c r="S16185">
        <v>831147</v>
      </c>
      <c r="T16185" s="2" t="s">
        <v>6253</v>
      </c>
      <c r="U16185" s="2" t="s">
        <v>6253</v>
      </c>
      <c r="V16185" s="2">
        <v>45323</v>
      </c>
      <c r="W16185" s="2">
        <v>45314</v>
      </c>
    </row>
    <row r="16186" spans="1:23" x14ac:dyDescent="0.25">
      <c r="A16186" t="s">
        <v>6254</v>
      </c>
      <c r="B16186">
        <v>2061945</v>
      </c>
      <c r="C16186">
        <v>1920212</v>
      </c>
      <c r="D16186">
        <v>559</v>
      </c>
      <c r="E16186">
        <v>391</v>
      </c>
      <c r="F16186" t="s">
        <v>3036</v>
      </c>
      <c r="G16186" t="s">
        <v>3035</v>
      </c>
      <c r="H16186" t="s">
        <v>3037</v>
      </c>
      <c r="I16186" t="s">
        <v>3037</v>
      </c>
      <c r="J16186" t="s">
        <v>3036</v>
      </c>
      <c r="K16186" t="s">
        <v>3038</v>
      </c>
      <c r="L16186" t="s">
        <v>13766</v>
      </c>
      <c r="M16186" t="s">
        <v>13767</v>
      </c>
      <c r="N16186">
        <v>491644360</v>
      </c>
      <c r="O16186">
        <v>491644360</v>
      </c>
      <c r="P16186" s="1" t="s">
        <v>13733</v>
      </c>
      <c r="Q16186" s="1" t="s">
        <v>13733</v>
      </c>
      <c r="R16186">
        <v>831147</v>
      </c>
      <c r="S16186">
        <v>831147</v>
      </c>
      <c r="T16186" s="2" t="s">
        <v>6255</v>
      </c>
      <c r="U16186" s="2" t="s">
        <v>6255</v>
      </c>
      <c r="V16186" s="2">
        <v>45323</v>
      </c>
      <c r="W16186" s="2">
        <v>45314</v>
      </c>
    </row>
    <row r="16187" spans="1:23" x14ac:dyDescent="0.25">
      <c r="A16187" t="s">
        <v>6256</v>
      </c>
      <c r="B16187">
        <v>2063380</v>
      </c>
      <c r="C16187">
        <v>1921585</v>
      </c>
      <c r="D16187">
        <v>559</v>
      </c>
      <c r="E16187">
        <v>391</v>
      </c>
      <c r="F16187" t="s">
        <v>3036</v>
      </c>
      <c r="G16187" t="s">
        <v>3035</v>
      </c>
      <c r="H16187" t="s">
        <v>3037</v>
      </c>
      <c r="I16187" t="s">
        <v>3037</v>
      </c>
      <c r="J16187" t="s">
        <v>3036</v>
      </c>
      <c r="K16187" t="s">
        <v>3038</v>
      </c>
      <c r="L16187" t="s">
        <v>13766</v>
      </c>
      <c r="M16187" t="s">
        <v>13767</v>
      </c>
      <c r="N16187">
        <v>642216000</v>
      </c>
      <c r="O16187">
        <v>642216000</v>
      </c>
      <c r="P16187" s="1" t="s">
        <v>13732</v>
      </c>
      <c r="Q16187" s="1" t="s">
        <v>13732</v>
      </c>
      <c r="R16187">
        <v>831147</v>
      </c>
      <c r="S16187">
        <v>831147</v>
      </c>
      <c r="T16187" s="2" t="s">
        <v>6257</v>
      </c>
      <c r="U16187" s="2" t="s">
        <v>6257</v>
      </c>
      <c r="V16187" s="2">
        <v>45323</v>
      </c>
      <c r="W16187" s="2">
        <v>45314</v>
      </c>
    </row>
    <row r="16188" spans="1:23" x14ac:dyDescent="0.25">
      <c r="A16188" t="s">
        <v>6258</v>
      </c>
      <c r="B16188">
        <v>2066185</v>
      </c>
      <c r="C16188">
        <v>1923326</v>
      </c>
      <c r="D16188">
        <v>559</v>
      </c>
      <c r="E16188">
        <v>391</v>
      </c>
      <c r="F16188" t="s">
        <v>3036</v>
      </c>
      <c r="G16188" t="s">
        <v>3035</v>
      </c>
      <c r="H16188" t="s">
        <v>3037</v>
      </c>
      <c r="I16188" t="s">
        <v>3037</v>
      </c>
      <c r="J16188" t="s">
        <v>3036</v>
      </c>
      <c r="K16188" t="s">
        <v>3038</v>
      </c>
      <c r="L16188" t="s">
        <v>13766</v>
      </c>
      <c r="M16188" t="s">
        <v>13767</v>
      </c>
      <c r="N16188">
        <v>784932886</v>
      </c>
      <c r="O16188">
        <v>784932886</v>
      </c>
      <c r="P16188" s="1" t="s">
        <v>13734</v>
      </c>
      <c r="Q16188" s="1" t="s">
        <v>13734</v>
      </c>
      <c r="R16188">
        <v>831147</v>
      </c>
      <c r="S16188">
        <v>831147</v>
      </c>
      <c r="T16188" s="2" t="s">
        <v>6259</v>
      </c>
      <c r="U16188" s="2" t="s">
        <v>6259</v>
      </c>
      <c r="V16188" s="2">
        <v>45323</v>
      </c>
      <c r="W16188" s="2">
        <v>45314</v>
      </c>
    </row>
    <row r="16189" spans="1:23" x14ac:dyDescent="0.25">
      <c r="A16189" t="s">
        <v>6260</v>
      </c>
      <c r="B16189">
        <v>2062873</v>
      </c>
      <c r="C16189">
        <v>1921183</v>
      </c>
      <c r="D16189">
        <v>559</v>
      </c>
      <c r="E16189">
        <v>391</v>
      </c>
      <c r="F16189" t="s">
        <v>3036</v>
      </c>
      <c r="G16189" t="s">
        <v>3035</v>
      </c>
      <c r="H16189" t="s">
        <v>3037</v>
      </c>
      <c r="I16189" t="s">
        <v>3037</v>
      </c>
      <c r="J16189" t="s">
        <v>3036</v>
      </c>
      <c r="K16189" t="s">
        <v>3038</v>
      </c>
      <c r="L16189" t="s">
        <v>13766</v>
      </c>
      <c r="M16189" t="s">
        <v>13767</v>
      </c>
      <c r="N16189">
        <v>642215818</v>
      </c>
      <c r="O16189">
        <v>642215818</v>
      </c>
      <c r="P16189" s="1" t="s">
        <v>13732</v>
      </c>
      <c r="Q16189" s="1" t="s">
        <v>13732</v>
      </c>
      <c r="R16189">
        <v>831147</v>
      </c>
      <c r="S16189">
        <v>831147</v>
      </c>
      <c r="T16189" s="2" t="s">
        <v>6261</v>
      </c>
      <c r="U16189" s="2" t="s">
        <v>6261</v>
      </c>
      <c r="V16189" s="2">
        <v>45323</v>
      </c>
      <c r="W16189" s="2">
        <v>45314</v>
      </c>
    </row>
    <row r="16190" spans="1:23" x14ac:dyDescent="0.25">
      <c r="A16190" t="s">
        <v>6262</v>
      </c>
      <c r="B16190">
        <v>2063459</v>
      </c>
      <c r="C16190">
        <v>1921693</v>
      </c>
      <c r="D16190">
        <v>559</v>
      </c>
      <c r="E16190">
        <v>391</v>
      </c>
      <c r="F16190" t="s">
        <v>3036</v>
      </c>
      <c r="G16190" t="s">
        <v>3035</v>
      </c>
      <c r="H16190" t="s">
        <v>3037</v>
      </c>
      <c r="I16190" t="s">
        <v>3037</v>
      </c>
      <c r="J16190" t="s">
        <v>3036</v>
      </c>
      <c r="K16190" t="s">
        <v>3038</v>
      </c>
      <c r="L16190" t="s">
        <v>13766</v>
      </c>
      <c r="M16190" t="s">
        <v>13767</v>
      </c>
      <c r="N16190">
        <v>243164497</v>
      </c>
      <c r="O16190">
        <v>243164497</v>
      </c>
      <c r="P16190" s="1" t="s">
        <v>13732</v>
      </c>
      <c r="Q16190" s="1" t="s">
        <v>13732</v>
      </c>
      <c r="R16190">
        <v>831147</v>
      </c>
      <c r="S16190">
        <v>831147</v>
      </c>
      <c r="T16190" s="2" t="s">
        <v>6263</v>
      </c>
      <c r="U16190" s="2" t="s">
        <v>6263</v>
      </c>
      <c r="V16190" s="2">
        <v>45323</v>
      </c>
      <c r="W16190" s="2">
        <v>45314</v>
      </c>
    </row>
    <row r="16191" spans="1:23" x14ac:dyDescent="0.25">
      <c r="A16191" t="s">
        <v>6264</v>
      </c>
      <c r="B16191">
        <v>2067826</v>
      </c>
      <c r="C16191">
        <v>1925205</v>
      </c>
      <c r="D16191">
        <v>559</v>
      </c>
      <c r="E16191">
        <v>391</v>
      </c>
      <c r="F16191" t="s">
        <v>3036</v>
      </c>
      <c r="G16191" t="s">
        <v>3035</v>
      </c>
      <c r="H16191" t="s">
        <v>3037</v>
      </c>
      <c r="I16191" t="s">
        <v>3037</v>
      </c>
      <c r="J16191" t="s">
        <v>3036</v>
      </c>
      <c r="K16191" t="s">
        <v>3038</v>
      </c>
      <c r="L16191" t="s">
        <v>13766</v>
      </c>
      <c r="M16191" t="s">
        <v>13767</v>
      </c>
      <c r="N16191">
        <v>5011510841</v>
      </c>
      <c r="O16191">
        <v>5011510841</v>
      </c>
      <c r="P16191" s="1" t="s">
        <v>13745</v>
      </c>
      <c r="Q16191" s="1" t="s">
        <v>13745</v>
      </c>
      <c r="R16191">
        <v>831147</v>
      </c>
      <c r="S16191">
        <v>831147</v>
      </c>
      <c r="T16191" s="2" t="s">
        <v>6265</v>
      </c>
      <c r="U16191" s="2" t="s">
        <v>6265</v>
      </c>
      <c r="V16191" s="2">
        <v>45323</v>
      </c>
      <c r="W16191" s="2">
        <v>45314</v>
      </c>
    </row>
    <row r="16192" spans="1:23" x14ac:dyDescent="0.25">
      <c r="A16192" t="s">
        <v>6266</v>
      </c>
      <c r="B16192">
        <v>2063737</v>
      </c>
      <c r="C16192">
        <v>1922041</v>
      </c>
      <c r="D16192">
        <v>559</v>
      </c>
      <c r="E16192">
        <v>391</v>
      </c>
      <c r="F16192" t="s">
        <v>3036</v>
      </c>
      <c r="G16192" t="s">
        <v>3035</v>
      </c>
      <c r="H16192" t="s">
        <v>3037</v>
      </c>
      <c r="I16192" t="s">
        <v>3037</v>
      </c>
      <c r="J16192" t="s">
        <v>3036</v>
      </c>
      <c r="K16192" t="s">
        <v>3038</v>
      </c>
      <c r="L16192" t="s">
        <v>13766</v>
      </c>
      <c r="M16192" t="s">
        <v>13767</v>
      </c>
      <c r="N16192">
        <v>642203472</v>
      </c>
      <c r="O16192">
        <v>642203472</v>
      </c>
      <c r="P16192" s="1" t="s">
        <v>13732</v>
      </c>
      <c r="Q16192" s="1" t="s">
        <v>13732</v>
      </c>
      <c r="R16192">
        <v>831147</v>
      </c>
      <c r="S16192">
        <v>831147</v>
      </c>
      <c r="T16192" s="2" t="s">
        <v>6267</v>
      </c>
      <c r="U16192" s="2" t="s">
        <v>6267</v>
      </c>
      <c r="V16192" s="2">
        <v>45323</v>
      </c>
      <c r="W16192" s="2">
        <v>45314</v>
      </c>
    </row>
    <row r="16193" spans="1:23" x14ac:dyDescent="0.25">
      <c r="A16193" t="s">
        <v>6268</v>
      </c>
      <c r="B16193">
        <v>2066055</v>
      </c>
      <c r="C16193">
        <v>1923182</v>
      </c>
      <c r="D16193">
        <v>559</v>
      </c>
      <c r="E16193">
        <v>391</v>
      </c>
      <c r="F16193" t="s">
        <v>3036</v>
      </c>
      <c r="G16193" t="s">
        <v>3035</v>
      </c>
      <c r="H16193" t="s">
        <v>3037</v>
      </c>
      <c r="I16193" t="s">
        <v>3037</v>
      </c>
      <c r="J16193" t="s">
        <v>3036</v>
      </c>
      <c r="K16193" t="s">
        <v>3038</v>
      </c>
      <c r="L16193" t="s">
        <v>13766</v>
      </c>
      <c r="M16193" t="s">
        <v>13767</v>
      </c>
      <c r="N16193">
        <v>573266640</v>
      </c>
      <c r="O16193">
        <v>573266640</v>
      </c>
      <c r="P16193" s="1" t="s">
        <v>13752</v>
      </c>
      <c r="Q16193" s="1" t="s">
        <v>13752</v>
      </c>
      <c r="R16193">
        <v>831147</v>
      </c>
      <c r="S16193">
        <v>831147</v>
      </c>
      <c r="T16193" s="2" t="s">
        <v>6269</v>
      </c>
      <c r="U16193" s="2" t="s">
        <v>6269</v>
      </c>
      <c r="V16193" s="2">
        <v>45323</v>
      </c>
      <c r="W16193" s="2">
        <v>45314</v>
      </c>
    </row>
    <row r="16194" spans="1:23" x14ac:dyDescent="0.25">
      <c r="A16194" t="s">
        <v>6270</v>
      </c>
      <c r="B16194">
        <v>2062054</v>
      </c>
      <c r="C16194">
        <v>1920312</v>
      </c>
      <c r="D16194">
        <v>559</v>
      </c>
      <c r="E16194">
        <v>391</v>
      </c>
      <c r="F16194" t="s">
        <v>3036</v>
      </c>
      <c r="G16194" t="s">
        <v>3035</v>
      </c>
      <c r="H16194" t="s">
        <v>3037</v>
      </c>
      <c r="I16194" t="s">
        <v>3037</v>
      </c>
      <c r="J16194" t="s">
        <v>3036</v>
      </c>
      <c r="K16194" t="s">
        <v>3038</v>
      </c>
      <c r="L16194" t="s">
        <v>13766</v>
      </c>
      <c r="M16194" t="s">
        <v>13767</v>
      </c>
      <c r="N16194">
        <v>491647671</v>
      </c>
      <c r="O16194">
        <v>491647671</v>
      </c>
      <c r="P16194" s="1" t="s">
        <v>13733</v>
      </c>
      <c r="Q16194" s="1" t="s">
        <v>13733</v>
      </c>
      <c r="R16194">
        <v>831147</v>
      </c>
      <c r="S16194">
        <v>831147</v>
      </c>
      <c r="T16194" s="2" t="s">
        <v>6271</v>
      </c>
      <c r="U16194" s="2" t="s">
        <v>6271</v>
      </c>
      <c r="V16194" s="2">
        <v>45323</v>
      </c>
      <c r="W16194" s="2">
        <v>45314</v>
      </c>
    </row>
    <row r="16195" spans="1:23" x14ac:dyDescent="0.25">
      <c r="A16195" t="s">
        <v>6272</v>
      </c>
      <c r="B16195">
        <v>2061845</v>
      </c>
      <c r="C16195">
        <v>1920112</v>
      </c>
      <c r="D16195">
        <v>559</v>
      </c>
      <c r="E16195">
        <v>391</v>
      </c>
      <c r="F16195" t="s">
        <v>3036</v>
      </c>
      <c r="G16195" t="s">
        <v>3035</v>
      </c>
      <c r="H16195" t="s">
        <v>3037</v>
      </c>
      <c r="I16195" t="s">
        <v>3037</v>
      </c>
      <c r="J16195" t="s">
        <v>3036</v>
      </c>
      <c r="K16195" t="s">
        <v>3038</v>
      </c>
      <c r="L16195" t="s">
        <v>13766</v>
      </c>
      <c r="M16195" t="s">
        <v>13767</v>
      </c>
      <c r="N16195">
        <v>631717074</v>
      </c>
      <c r="O16195">
        <v>631717074</v>
      </c>
      <c r="P16195" s="1" t="s">
        <v>13740</v>
      </c>
      <c r="Q16195" s="1" t="s">
        <v>13740</v>
      </c>
      <c r="R16195">
        <v>831147</v>
      </c>
      <c r="S16195">
        <v>831147</v>
      </c>
      <c r="T16195" s="2" t="s">
        <v>6273</v>
      </c>
      <c r="U16195" s="2" t="s">
        <v>6273</v>
      </c>
      <c r="V16195" s="2">
        <v>45323</v>
      </c>
      <c r="W16195" s="2">
        <v>45314</v>
      </c>
    </row>
    <row r="16196" spans="1:23" x14ac:dyDescent="0.25">
      <c r="A16196" t="s">
        <v>6274</v>
      </c>
      <c r="B16196">
        <v>2063859</v>
      </c>
      <c r="C16196">
        <v>1922227</v>
      </c>
      <c r="D16196">
        <v>559</v>
      </c>
      <c r="E16196">
        <v>391</v>
      </c>
      <c r="F16196" t="s">
        <v>3036</v>
      </c>
      <c r="G16196" t="s">
        <v>3035</v>
      </c>
      <c r="H16196" t="s">
        <v>3037</v>
      </c>
      <c r="I16196" t="s">
        <v>3037</v>
      </c>
      <c r="J16196" t="s">
        <v>3036</v>
      </c>
      <c r="K16196" t="s">
        <v>3038</v>
      </c>
      <c r="L16196" t="s">
        <v>13766</v>
      </c>
      <c r="M16196" t="s">
        <v>13767</v>
      </c>
      <c r="N16196">
        <v>243163803</v>
      </c>
      <c r="O16196">
        <v>243163803</v>
      </c>
      <c r="P16196" s="1" t="s">
        <v>13732</v>
      </c>
      <c r="Q16196" s="1" t="s">
        <v>13732</v>
      </c>
      <c r="R16196">
        <v>831147</v>
      </c>
      <c r="S16196">
        <v>831147</v>
      </c>
      <c r="T16196" s="2" t="s">
        <v>6275</v>
      </c>
      <c r="U16196" s="2" t="s">
        <v>6275</v>
      </c>
      <c r="V16196" s="2">
        <v>45323</v>
      </c>
      <c r="W16196" s="2">
        <v>45314</v>
      </c>
    </row>
    <row r="16197" spans="1:23" x14ac:dyDescent="0.25">
      <c r="A16197" t="s">
        <v>6276</v>
      </c>
      <c r="B16197">
        <v>2062601</v>
      </c>
      <c r="C16197">
        <v>1920869</v>
      </c>
      <c r="D16197">
        <v>559</v>
      </c>
      <c r="E16197">
        <v>391</v>
      </c>
      <c r="F16197" t="s">
        <v>3036</v>
      </c>
      <c r="G16197" t="s">
        <v>3035</v>
      </c>
      <c r="H16197" t="s">
        <v>3037</v>
      </c>
      <c r="I16197" t="s">
        <v>3037</v>
      </c>
      <c r="J16197" t="s">
        <v>3036</v>
      </c>
      <c r="K16197" t="s">
        <v>3038</v>
      </c>
      <c r="L16197" t="s">
        <v>13766</v>
      </c>
      <c r="M16197" t="s">
        <v>13767</v>
      </c>
      <c r="N16197">
        <v>631704760</v>
      </c>
      <c r="O16197">
        <v>631704760</v>
      </c>
      <c r="P16197" s="1" t="s">
        <v>13740</v>
      </c>
      <c r="Q16197" s="1" t="s">
        <v>13740</v>
      </c>
      <c r="R16197">
        <v>831147</v>
      </c>
      <c r="S16197">
        <v>831147</v>
      </c>
      <c r="T16197" s="2" t="s">
        <v>6277</v>
      </c>
      <c r="U16197" s="2" t="s">
        <v>6277</v>
      </c>
      <c r="V16197" s="2">
        <v>45323</v>
      </c>
      <c r="W16197" s="2">
        <v>45314</v>
      </c>
    </row>
    <row r="16198" spans="1:23" x14ac:dyDescent="0.25">
      <c r="A16198" t="s">
        <v>6278</v>
      </c>
      <c r="B16198">
        <v>2063590</v>
      </c>
      <c r="C16198">
        <v>1921868</v>
      </c>
      <c r="D16198">
        <v>559</v>
      </c>
      <c r="E16198">
        <v>391</v>
      </c>
      <c r="F16198" t="s">
        <v>3036</v>
      </c>
      <c r="G16198" t="s">
        <v>3035</v>
      </c>
      <c r="H16198" t="s">
        <v>3037</v>
      </c>
      <c r="I16198" t="s">
        <v>3037</v>
      </c>
      <c r="J16198" t="s">
        <v>3036</v>
      </c>
      <c r="K16198" t="s">
        <v>3038</v>
      </c>
      <c r="L16198" t="s">
        <v>13766</v>
      </c>
      <c r="M16198" t="s">
        <v>13767</v>
      </c>
      <c r="N16198">
        <v>642214330</v>
      </c>
      <c r="O16198">
        <v>642214330</v>
      </c>
      <c r="P16198" s="1" t="s">
        <v>13732</v>
      </c>
      <c r="Q16198" s="1" t="s">
        <v>13732</v>
      </c>
      <c r="R16198">
        <v>831147</v>
      </c>
      <c r="S16198">
        <v>831147</v>
      </c>
      <c r="T16198" s="2" t="s">
        <v>6279</v>
      </c>
      <c r="U16198" s="2" t="s">
        <v>6279</v>
      </c>
      <c r="V16198" s="2">
        <v>45323</v>
      </c>
      <c r="W16198" s="2">
        <v>45314</v>
      </c>
    </row>
    <row r="16199" spans="1:23" x14ac:dyDescent="0.25">
      <c r="A16199" t="s">
        <v>6280</v>
      </c>
      <c r="B16199">
        <v>2061458</v>
      </c>
      <c r="C16199">
        <v>1919704</v>
      </c>
      <c r="D16199">
        <v>559</v>
      </c>
      <c r="E16199">
        <v>391</v>
      </c>
      <c r="F16199" t="s">
        <v>3036</v>
      </c>
      <c r="G16199" t="s">
        <v>3035</v>
      </c>
      <c r="H16199" t="s">
        <v>3037</v>
      </c>
      <c r="I16199" t="s">
        <v>3037</v>
      </c>
      <c r="J16199" t="s">
        <v>3036</v>
      </c>
      <c r="K16199" t="s">
        <v>3038</v>
      </c>
      <c r="L16199" t="s">
        <v>13766</v>
      </c>
      <c r="M16199" t="s">
        <v>13767</v>
      </c>
      <c r="N16199">
        <v>831892664</v>
      </c>
      <c r="O16199">
        <v>831892664</v>
      </c>
      <c r="P16199" s="1" t="s">
        <v>13740</v>
      </c>
      <c r="Q16199" s="1" t="s">
        <v>13740</v>
      </c>
      <c r="R16199">
        <v>831147</v>
      </c>
      <c r="S16199">
        <v>831147</v>
      </c>
      <c r="T16199" s="2" t="s">
        <v>6281</v>
      </c>
      <c r="U16199" s="2" t="s">
        <v>6281</v>
      </c>
      <c r="V16199" s="2">
        <v>45323</v>
      </c>
      <c r="W16199" s="2">
        <v>45314</v>
      </c>
    </row>
    <row r="16200" spans="1:23" x14ac:dyDescent="0.25">
      <c r="A16200" t="s">
        <v>6282</v>
      </c>
      <c r="B16200">
        <v>2067694</v>
      </c>
      <c r="C16200">
        <v>1925052</v>
      </c>
      <c r="D16200">
        <v>559</v>
      </c>
      <c r="E16200">
        <v>391</v>
      </c>
      <c r="F16200" t="s">
        <v>3036</v>
      </c>
      <c r="G16200" t="s">
        <v>3035</v>
      </c>
      <c r="H16200" t="s">
        <v>3037</v>
      </c>
      <c r="I16200" t="s">
        <v>3037</v>
      </c>
      <c r="J16200" t="s">
        <v>3036</v>
      </c>
      <c r="K16200" t="s">
        <v>3038</v>
      </c>
      <c r="L16200" t="s">
        <v>13766</v>
      </c>
      <c r="M16200" t="s">
        <v>13767</v>
      </c>
      <c r="N16200">
        <v>5116062569</v>
      </c>
      <c r="O16200">
        <v>5116062569</v>
      </c>
      <c r="P16200" s="1" t="s">
        <v>13742</v>
      </c>
      <c r="Q16200" s="1" t="s">
        <v>13742</v>
      </c>
      <c r="R16200">
        <v>831147</v>
      </c>
      <c r="S16200">
        <v>831147</v>
      </c>
      <c r="T16200" s="2" t="s">
        <v>6283</v>
      </c>
      <c r="U16200" s="2" t="s">
        <v>6283</v>
      </c>
      <c r="V16200" s="2">
        <v>45323</v>
      </c>
      <c r="W16200" s="2">
        <v>45314</v>
      </c>
    </row>
    <row r="16201" spans="1:23" x14ac:dyDescent="0.25">
      <c r="A16201" t="s">
        <v>6284</v>
      </c>
      <c r="B16201">
        <v>2067216</v>
      </c>
      <c r="C16201">
        <v>1924511</v>
      </c>
      <c r="D16201">
        <v>559</v>
      </c>
      <c r="E16201">
        <v>391</v>
      </c>
      <c r="F16201" t="s">
        <v>3036</v>
      </c>
      <c r="G16201" t="s">
        <v>3035</v>
      </c>
      <c r="H16201" t="s">
        <v>3037</v>
      </c>
      <c r="I16201" t="s">
        <v>3037</v>
      </c>
      <c r="J16201" t="s">
        <v>3036</v>
      </c>
      <c r="K16201" t="s">
        <v>3038</v>
      </c>
      <c r="L16201" t="s">
        <v>13766</v>
      </c>
      <c r="M16201" t="s">
        <v>13767</v>
      </c>
      <c r="N16201">
        <v>5116062638</v>
      </c>
      <c r="O16201">
        <v>5116062638</v>
      </c>
      <c r="P16201" s="1" t="s">
        <v>13742</v>
      </c>
      <c r="Q16201" s="1" t="s">
        <v>13742</v>
      </c>
      <c r="R16201">
        <v>831147</v>
      </c>
      <c r="S16201">
        <v>831147</v>
      </c>
      <c r="T16201" s="2" t="s">
        <v>6285</v>
      </c>
      <c r="U16201" s="2" t="s">
        <v>6285</v>
      </c>
      <c r="V16201" s="2">
        <v>45323</v>
      </c>
      <c r="W16201" s="2">
        <v>45314</v>
      </c>
    </row>
    <row r="16202" spans="1:23" x14ac:dyDescent="0.25">
      <c r="A16202" t="s">
        <v>6286</v>
      </c>
      <c r="B16202">
        <v>2065616</v>
      </c>
      <c r="C16202">
        <v>1922679</v>
      </c>
      <c r="D16202">
        <v>559</v>
      </c>
      <c r="E16202">
        <v>391</v>
      </c>
      <c r="F16202" t="s">
        <v>3036</v>
      </c>
      <c r="G16202" t="s">
        <v>3035</v>
      </c>
      <c r="H16202" t="s">
        <v>3037</v>
      </c>
      <c r="I16202" t="s">
        <v>3037</v>
      </c>
      <c r="J16202" t="s">
        <v>3036</v>
      </c>
      <c r="K16202" t="s">
        <v>3038</v>
      </c>
      <c r="L16202" t="s">
        <v>13766</v>
      </c>
      <c r="M16202" t="s">
        <v>13767</v>
      </c>
      <c r="N16202">
        <v>174094403</v>
      </c>
      <c r="O16202">
        <v>174094403</v>
      </c>
      <c r="P16202" s="1" t="s">
        <v>13728</v>
      </c>
      <c r="Q16202" s="1" t="s">
        <v>13728</v>
      </c>
      <c r="R16202">
        <v>831147</v>
      </c>
      <c r="S16202">
        <v>831147</v>
      </c>
      <c r="T16202" s="2" t="s">
        <v>3681</v>
      </c>
      <c r="U16202" s="2" t="s">
        <v>3681</v>
      </c>
      <c r="V16202" s="2">
        <v>45323</v>
      </c>
      <c r="W16202" s="2">
        <v>45314</v>
      </c>
    </row>
    <row r="16203" spans="1:23" x14ac:dyDescent="0.25">
      <c r="A16203" t="s">
        <v>6287</v>
      </c>
      <c r="B16203">
        <v>2067816</v>
      </c>
      <c r="C16203">
        <v>1925195</v>
      </c>
      <c r="D16203">
        <v>559</v>
      </c>
      <c r="E16203">
        <v>391</v>
      </c>
      <c r="F16203" t="s">
        <v>3036</v>
      </c>
      <c r="G16203" t="s">
        <v>3035</v>
      </c>
      <c r="H16203" t="s">
        <v>3037</v>
      </c>
      <c r="I16203" t="s">
        <v>3037</v>
      </c>
      <c r="J16203" t="s">
        <v>3036</v>
      </c>
      <c r="K16203" t="s">
        <v>3038</v>
      </c>
      <c r="L16203" t="s">
        <v>13766</v>
      </c>
      <c r="M16203" t="s">
        <v>13767</v>
      </c>
      <c r="N16203">
        <v>5116063453</v>
      </c>
      <c r="O16203">
        <v>5116063453</v>
      </c>
      <c r="P16203" s="1" t="s">
        <v>13742</v>
      </c>
      <c r="Q16203" s="1" t="s">
        <v>13742</v>
      </c>
      <c r="R16203">
        <v>831147</v>
      </c>
      <c r="S16203">
        <v>831147</v>
      </c>
      <c r="T16203" s="2" t="s">
        <v>6288</v>
      </c>
      <c r="U16203" s="2" t="s">
        <v>6288</v>
      </c>
      <c r="V16203" s="2">
        <v>45323</v>
      </c>
      <c r="W16203" s="2">
        <v>45314</v>
      </c>
    </row>
    <row r="16204" spans="1:23" x14ac:dyDescent="0.25">
      <c r="A16204" t="s">
        <v>6289</v>
      </c>
      <c r="B16204">
        <v>2066203</v>
      </c>
      <c r="C16204">
        <v>1923350</v>
      </c>
      <c r="D16204">
        <v>559</v>
      </c>
      <c r="E16204">
        <v>391</v>
      </c>
      <c r="F16204" t="s">
        <v>3036</v>
      </c>
      <c r="G16204" t="s">
        <v>3035</v>
      </c>
      <c r="H16204" t="s">
        <v>3037</v>
      </c>
      <c r="I16204" t="s">
        <v>3037</v>
      </c>
      <c r="J16204" t="s">
        <v>3036</v>
      </c>
      <c r="K16204" t="s">
        <v>3038</v>
      </c>
      <c r="L16204" t="s">
        <v>13766</v>
      </c>
      <c r="M16204" t="s">
        <v>13767</v>
      </c>
      <c r="N16204">
        <v>784932789</v>
      </c>
      <c r="O16204">
        <v>784932789</v>
      </c>
      <c r="P16204" s="1" t="s">
        <v>13734</v>
      </c>
      <c r="Q16204" s="1" t="s">
        <v>13734</v>
      </c>
      <c r="R16204">
        <v>831147</v>
      </c>
      <c r="S16204">
        <v>831147</v>
      </c>
      <c r="T16204" s="2" t="s">
        <v>6290</v>
      </c>
      <c r="U16204" s="2" t="s">
        <v>6290</v>
      </c>
      <c r="V16204" s="2">
        <v>45323</v>
      </c>
      <c r="W16204" s="2">
        <v>45314</v>
      </c>
    </row>
    <row r="16205" spans="1:23" x14ac:dyDescent="0.25">
      <c r="A16205" t="s">
        <v>6291</v>
      </c>
      <c r="B16205">
        <v>2062089</v>
      </c>
      <c r="C16205">
        <v>1920350</v>
      </c>
      <c r="D16205">
        <v>559</v>
      </c>
      <c r="E16205">
        <v>391</v>
      </c>
      <c r="F16205" t="s">
        <v>3036</v>
      </c>
      <c r="G16205" t="s">
        <v>3035</v>
      </c>
      <c r="H16205" t="s">
        <v>3037</v>
      </c>
      <c r="I16205" t="s">
        <v>3037</v>
      </c>
      <c r="J16205" t="s">
        <v>3036</v>
      </c>
      <c r="K16205" t="s">
        <v>3038</v>
      </c>
      <c r="L16205" t="s">
        <v>13766</v>
      </c>
      <c r="M16205" t="s">
        <v>13767</v>
      </c>
      <c r="N16205">
        <v>631705176</v>
      </c>
      <c r="O16205">
        <v>631705176</v>
      </c>
      <c r="P16205" s="1" t="s">
        <v>13740</v>
      </c>
      <c r="Q16205" s="1" t="s">
        <v>13740</v>
      </c>
      <c r="R16205">
        <v>831147</v>
      </c>
      <c r="S16205">
        <v>831147</v>
      </c>
      <c r="T16205" s="2" t="s">
        <v>6292</v>
      </c>
      <c r="U16205" s="2" t="s">
        <v>6292</v>
      </c>
      <c r="V16205" s="2">
        <v>45323</v>
      </c>
      <c r="W16205" s="2">
        <v>45314</v>
      </c>
    </row>
    <row r="16206" spans="1:23" x14ac:dyDescent="0.25">
      <c r="A16206" t="s">
        <v>6293</v>
      </c>
      <c r="B16206">
        <v>2065732</v>
      </c>
      <c r="C16206">
        <v>1922834</v>
      </c>
      <c r="D16206">
        <v>559</v>
      </c>
      <c r="E16206">
        <v>391</v>
      </c>
      <c r="F16206" t="s">
        <v>3036</v>
      </c>
      <c r="G16206" t="s">
        <v>3035</v>
      </c>
      <c r="H16206" t="s">
        <v>3037</v>
      </c>
      <c r="I16206" t="s">
        <v>3037</v>
      </c>
      <c r="J16206" t="s">
        <v>3036</v>
      </c>
      <c r="K16206" t="s">
        <v>3038</v>
      </c>
      <c r="L16206" t="s">
        <v>13766</v>
      </c>
      <c r="M16206" t="s">
        <v>13767</v>
      </c>
      <c r="N16206">
        <v>174097324</v>
      </c>
      <c r="O16206">
        <v>174097324</v>
      </c>
      <c r="P16206" s="1" t="s">
        <v>13728</v>
      </c>
      <c r="Q16206" s="1" t="s">
        <v>13728</v>
      </c>
      <c r="R16206">
        <v>831147</v>
      </c>
      <c r="S16206">
        <v>831147</v>
      </c>
      <c r="T16206" s="2" t="s">
        <v>6294</v>
      </c>
      <c r="U16206" s="2" t="s">
        <v>6294</v>
      </c>
      <c r="V16206" s="2">
        <v>45323</v>
      </c>
      <c r="W16206" s="2">
        <v>45314</v>
      </c>
    </row>
    <row r="16207" spans="1:23" x14ac:dyDescent="0.25">
      <c r="A16207" t="s">
        <v>6295</v>
      </c>
      <c r="B16207">
        <v>2065526</v>
      </c>
      <c r="C16207">
        <v>1922566</v>
      </c>
      <c r="D16207">
        <v>559</v>
      </c>
      <c r="E16207">
        <v>391</v>
      </c>
      <c r="F16207" t="s">
        <v>3036</v>
      </c>
      <c r="G16207" t="s">
        <v>3035</v>
      </c>
      <c r="H16207" t="s">
        <v>3037</v>
      </c>
      <c r="I16207" t="s">
        <v>3037</v>
      </c>
      <c r="J16207" t="s">
        <v>3036</v>
      </c>
      <c r="K16207" t="s">
        <v>3038</v>
      </c>
      <c r="L16207" t="s">
        <v>13766</v>
      </c>
      <c r="M16207" t="s">
        <v>13767</v>
      </c>
      <c r="N16207">
        <v>174096091</v>
      </c>
      <c r="O16207">
        <v>174096091</v>
      </c>
      <c r="P16207" s="1" t="s">
        <v>13728</v>
      </c>
      <c r="Q16207" s="1" t="s">
        <v>13728</v>
      </c>
      <c r="R16207">
        <v>831147</v>
      </c>
      <c r="S16207">
        <v>831147</v>
      </c>
      <c r="T16207" s="2" t="s">
        <v>6296</v>
      </c>
      <c r="U16207" s="2" t="s">
        <v>6296</v>
      </c>
      <c r="V16207" s="2">
        <v>45323</v>
      </c>
      <c r="W16207" s="2">
        <v>45314</v>
      </c>
    </row>
    <row r="16208" spans="1:23" x14ac:dyDescent="0.25">
      <c r="A16208" t="s">
        <v>6297</v>
      </c>
      <c r="B16208">
        <v>2063993</v>
      </c>
      <c r="C16208">
        <v>1922367</v>
      </c>
      <c r="D16208">
        <v>559</v>
      </c>
      <c r="E16208">
        <v>391</v>
      </c>
      <c r="F16208" t="s">
        <v>3036</v>
      </c>
      <c r="G16208" t="s">
        <v>3035</v>
      </c>
      <c r="H16208" t="s">
        <v>3037</v>
      </c>
      <c r="I16208" t="s">
        <v>3037</v>
      </c>
      <c r="J16208" t="s">
        <v>3036</v>
      </c>
      <c r="K16208" t="s">
        <v>3038</v>
      </c>
      <c r="L16208" t="s">
        <v>13766</v>
      </c>
      <c r="M16208" t="s">
        <v>13767</v>
      </c>
      <c r="N16208">
        <v>174094445</v>
      </c>
      <c r="O16208">
        <v>174094445</v>
      </c>
      <c r="P16208" s="1" t="s">
        <v>13728</v>
      </c>
      <c r="Q16208" s="1" t="s">
        <v>13728</v>
      </c>
      <c r="R16208">
        <v>831147</v>
      </c>
      <c r="S16208">
        <v>831147</v>
      </c>
      <c r="T16208" s="2" t="s">
        <v>6298</v>
      </c>
      <c r="U16208" s="2" t="s">
        <v>6298</v>
      </c>
      <c r="V16208" s="2">
        <v>45323</v>
      </c>
      <c r="W16208" s="2">
        <v>45314</v>
      </c>
    </row>
    <row r="16209" spans="1:23" x14ac:dyDescent="0.25">
      <c r="A16209" t="s">
        <v>6299</v>
      </c>
      <c r="B16209">
        <v>2066461</v>
      </c>
      <c r="C16209">
        <v>1923662</v>
      </c>
      <c r="D16209">
        <v>559</v>
      </c>
      <c r="E16209">
        <v>391</v>
      </c>
      <c r="F16209" t="s">
        <v>3036</v>
      </c>
      <c r="G16209" t="s">
        <v>3035</v>
      </c>
      <c r="H16209" t="s">
        <v>3037</v>
      </c>
      <c r="I16209" t="s">
        <v>3037</v>
      </c>
      <c r="J16209" t="s">
        <v>3036</v>
      </c>
      <c r="K16209" t="s">
        <v>3038</v>
      </c>
      <c r="L16209" t="s">
        <v>13766</v>
      </c>
      <c r="M16209" t="s">
        <v>13767</v>
      </c>
      <c r="N16209">
        <v>5010360650</v>
      </c>
      <c r="O16209">
        <v>5010360650</v>
      </c>
      <c r="P16209" s="1" t="s">
        <v>13737</v>
      </c>
      <c r="Q16209" s="1" t="s">
        <v>13737</v>
      </c>
      <c r="R16209">
        <v>831147</v>
      </c>
      <c r="S16209">
        <v>831147</v>
      </c>
      <c r="T16209" s="2" t="s">
        <v>6300</v>
      </c>
      <c r="U16209" s="2" t="s">
        <v>6300</v>
      </c>
      <c r="V16209" s="2">
        <v>45323</v>
      </c>
      <c r="W16209" s="2">
        <v>45314</v>
      </c>
    </row>
    <row r="16210" spans="1:23" x14ac:dyDescent="0.25">
      <c r="A16210" t="s">
        <v>6301</v>
      </c>
      <c r="B16210">
        <v>2062227</v>
      </c>
      <c r="C16210">
        <v>1920470</v>
      </c>
      <c r="D16210">
        <v>559</v>
      </c>
      <c r="E16210">
        <v>391</v>
      </c>
      <c r="F16210" t="s">
        <v>3036</v>
      </c>
      <c r="G16210" t="s">
        <v>3035</v>
      </c>
      <c r="H16210" t="s">
        <v>3037</v>
      </c>
      <c r="I16210" t="s">
        <v>3037</v>
      </c>
      <c r="J16210" t="s">
        <v>3036</v>
      </c>
      <c r="K16210" t="s">
        <v>3038</v>
      </c>
      <c r="L16210" t="s">
        <v>13766</v>
      </c>
      <c r="M16210" t="s">
        <v>13767</v>
      </c>
      <c r="N16210">
        <v>631690941</v>
      </c>
      <c r="O16210">
        <v>631690941</v>
      </c>
      <c r="P16210" s="1" t="s">
        <v>13740</v>
      </c>
      <c r="Q16210" s="1" t="s">
        <v>13740</v>
      </c>
      <c r="R16210">
        <v>831147</v>
      </c>
      <c r="S16210">
        <v>831147</v>
      </c>
      <c r="T16210" s="2" t="s">
        <v>6302</v>
      </c>
      <c r="U16210" s="2" t="s">
        <v>6302</v>
      </c>
      <c r="V16210" s="2">
        <v>45323</v>
      </c>
      <c r="W16210" s="2">
        <v>45314</v>
      </c>
    </row>
    <row r="16211" spans="1:23" x14ac:dyDescent="0.25">
      <c r="A16211" t="s">
        <v>6303</v>
      </c>
      <c r="B16211">
        <v>2063598</v>
      </c>
      <c r="C16211">
        <v>1921875</v>
      </c>
      <c r="D16211">
        <v>559</v>
      </c>
      <c r="E16211">
        <v>391</v>
      </c>
      <c r="F16211" t="s">
        <v>3036</v>
      </c>
      <c r="G16211" t="s">
        <v>3035</v>
      </c>
      <c r="H16211" t="s">
        <v>3037</v>
      </c>
      <c r="I16211" t="s">
        <v>3037</v>
      </c>
      <c r="J16211" t="s">
        <v>3036</v>
      </c>
      <c r="K16211" t="s">
        <v>3038</v>
      </c>
      <c r="L16211" t="s">
        <v>13766</v>
      </c>
      <c r="M16211" t="s">
        <v>13767</v>
      </c>
      <c r="N16211">
        <v>642203746</v>
      </c>
      <c r="O16211">
        <v>642203746</v>
      </c>
      <c r="P16211" s="1" t="s">
        <v>13732</v>
      </c>
      <c r="Q16211" s="1" t="s">
        <v>13732</v>
      </c>
      <c r="R16211">
        <v>831147</v>
      </c>
      <c r="S16211">
        <v>831147</v>
      </c>
      <c r="T16211" s="2" t="s">
        <v>6304</v>
      </c>
      <c r="U16211" s="2" t="s">
        <v>6304</v>
      </c>
      <c r="V16211" s="2">
        <v>45323</v>
      </c>
      <c r="W16211" s="2">
        <v>45314</v>
      </c>
    </row>
    <row r="16212" spans="1:23" x14ac:dyDescent="0.25">
      <c r="A16212" t="s">
        <v>6305</v>
      </c>
      <c r="B16212">
        <v>2061374</v>
      </c>
      <c r="C16212">
        <v>1919640</v>
      </c>
      <c r="D16212">
        <v>559</v>
      </c>
      <c r="E16212">
        <v>391</v>
      </c>
      <c r="F16212" t="s">
        <v>3036</v>
      </c>
      <c r="G16212" t="s">
        <v>3035</v>
      </c>
      <c r="H16212" t="s">
        <v>3037</v>
      </c>
      <c r="I16212" t="s">
        <v>3037</v>
      </c>
      <c r="J16212" t="s">
        <v>3036</v>
      </c>
      <c r="K16212" t="s">
        <v>3038</v>
      </c>
      <c r="L16212" t="s">
        <v>13766</v>
      </c>
      <c r="M16212" t="s">
        <v>13767</v>
      </c>
      <c r="N16212">
        <v>631715306</v>
      </c>
      <c r="O16212">
        <v>631715306</v>
      </c>
      <c r="P16212" s="1" t="s">
        <v>13740</v>
      </c>
      <c r="Q16212" s="1" t="s">
        <v>13740</v>
      </c>
      <c r="R16212">
        <v>831147</v>
      </c>
      <c r="S16212">
        <v>831147</v>
      </c>
      <c r="T16212" s="2" t="s">
        <v>6306</v>
      </c>
      <c r="U16212" s="2" t="s">
        <v>6306</v>
      </c>
      <c r="V16212" s="2">
        <v>45323</v>
      </c>
      <c r="W16212" s="2">
        <v>45314</v>
      </c>
    </row>
    <row r="16213" spans="1:23" x14ac:dyDescent="0.25">
      <c r="A16213" t="s">
        <v>6307</v>
      </c>
      <c r="B16213">
        <v>2066501</v>
      </c>
      <c r="C16213">
        <v>1923716</v>
      </c>
      <c r="D16213">
        <v>559</v>
      </c>
      <c r="E16213">
        <v>391</v>
      </c>
      <c r="F16213" t="s">
        <v>3036</v>
      </c>
      <c r="G16213" t="s">
        <v>3035</v>
      </c>
      <c r="H16213" t="s">
        <v>3037</v>
      </c>
      <c r="I16213" t="s">
        <v>3037</v>
      </c>
      <c r="J16213" t="s">
        <v>3036</v>
      </c>
      <c r="K16213" t="s">
        <v>3038</v>
      </c>
      <c r="L16213" t="s">
        <v>13766</v>
      </c>
      <c r="M16213" t="s">
        <v>13767</v>
      </c>
      <c r="N16213">
        <v>5010361368</v>
      </c>
      <c r="O16213">
        <v>5010361368</v>
      </c>
      <c r="P16213" s="1" t="s">
        <v>13737</v>
      </c>
      <c r="Q16213" s="1" t="s">
        <v>13737</v>
      </c>
      <c r="R16213">
        <v>831147</v>
      </c>
      <c r="S16213">
        <v>831147</v>
      </c>
      <c r="T16213" s="2" t="s">
        <v>6308</v>
      </c>
      <c r="U16213" s="2" t="s">
        <v>6308</v>
      </c>
      <c r="V16213" s="2">
        <v>45323</v>
      </c>
      <c r="W16213" s="2">
        <v>45314</v>
      </c>
    </row>
    <row r="16214" spans="1:23" x14ac:dyDescent="0.25">
      <c r="A16214" t="s">
        <v>6309</v>
      </c>
      <c r="B16214">
        <v>2065968</v>
      </c>
      <c r="C16214">
        <v>1923082</v>
      </c>
      <c r="D16214">
        <v>559</v>
      </c>
      <c r="E16214">
        <v>391</v>
      </c>
      <c r="F16214" t="s">
        <v>3036</v>
      </c>
      <c r="G16214" t="s">
        <v>3035</v>
      </c>
      <c r="H16214" t="s">
        <v>3037</v>
      </c>
      <c r="I16214" t="s">
        <v>3037</v>
      </c>
      <c r="J16214" t="s">
        <v>3036</v>
      </c>
      <c r="K16214" t="s">
        <v>3038</v>
      </c>
      <c r="L16214" t="s">
        <v>13766</v>
      </c>
      <c r="M16214" t="s">
        <v>13767</v>
      </c>
      <c r="N16214">
        <v>174095314</v>
      </c>
      <c r="O16214">
        <v>174095314</v>
      </c>
      <c r="P16214" s="1" t="s">
        <v>13728</v>
      </c>
      <c r="Q16214" s="1" t="s">
        <v>13728</v>
      </c>
      <c r="R16214">
        <v>831147</v>
      </c>
      <c r="S16214">
        <v>831147</v>
      </c>
      <c r="T16214" s="2" t="s">
        <v>6310</v>
      </c>
      <c r="U16214" s="2" t="s">
        <v>6310</v>
      </c>
      <c r="V16214" s="2">
        <v>45323</v>
      </c>
      <c r="W16214" s="2">
        <v>45314</v>
      </c>
    </row>
    <row r="16215" spans="1:23" x14ac:dyDescent="0.25">
      <c r="A16215" t="s">
        <v>6311</v>
      </c>
      <c r="B16215">
        <v>2068644</v>
      </c>
      <c r="C16215">
        <v>2018480</v>
      </c>
      <c r="D16215">
        <v>559</v>
      </c>
      <c r="E16215">
        <v>391</v>
      </c>
      <c r="F16215" t="s">
        <v>3036</v>
      </c>
      <c r="G16215" t="s">
        <v>3035</v>
      </c>
      <c r="H16215" t="s">
        <v>3037</v>
      </c>
      <c r="I16215" t="s">
        <v>3037</v>
      </c>
      <c r="J16215" t="s">
        <v>3036</v>
      </c>
      <c r="K16215" t="s">
        <v>3038</v>
      </c>
      <c r="L16215" t="s">
        <v>13766</v>
      </c>
      <c r="M16215" t="s">
        <v>13767</v>
      </c>
      <c r="N16215">
        <v>5131484824</v>
      </c>
      <c r="O16215">
        <v>5131484824</v>
      </c>
      <c r="P16215" s="1" t="s">
        <v>13735</v>
      </c>
      <c r="Q16215" s="1" t="s">
        <v>13735</v>
      </c>
      <c r="R16215">
        <v>831147</v>
      </c>
      <c r="S16215">
        <v>831147</v>
      </c>
      <c r="T16215" s="2" t="s">
        <v>6312</v>
      </c>
      <c r="U16215" s="2" t="s">
        <v>6312</v>
      </c>
      <c r="V16215" s="2">
        <v>45323</v>
      </c>
      <c r="W16215" s="2">
        <v>45314</v>
      </c>
    </row>
    <row r="16216" spans="1:23" x14ac:dyDescent="0.25">
      <c r="A16216" t="s">
        <v>6313</v>
      </c>
      <c r="B16216">
        <v>2068472</v>
      </c>
      <c r="C16216">
        <v>1969010</v>
      </c>
      <c r="D16216">
        <v>559</v>
      </c>
      <c r="E16216">
        <v>391</v>
      </c>
      <c r="F16216" t="s">
        <v>3036</v>
      </c>
      <c r="G16216" t="s">
        <v>3035</v>
      </c>
      <c r="H16216" t="s">
        <v>3037</v>
      </c>
      <c r="I16216" t="s">
        <v>3037</v>
      </c>
      <c r="J16216" t="s">
        <v>3036</v>
      </c>
      <c r="K16216" t="s">
        <v>3038</v>
      </c>
      <c r="L16216" t="s">
        <v>13766</v>
      </c>
      <c r="M16216" t="s">
        <v>13767</v>
      </c>
      <c r="N16216">
        <v>5131484767</v>
      </c>
      <c r="O16216">
        <v>5131484767</v>
      </c>
      <c r="P16216" s="1" t="s">
        <v>13735</v>
      </c>
      <c r="Q16216" s="1" t="s">
        <v>13735</v>
      </c>
      <c r="R16216">
        <v>831147</v>
      </c>
      <c r="S16216">
        <v>831147</v>
      </c>
      <c r="T16216" s="2" t="s">
        <v>6314</v>
      </c>
      <c r="U16216" s="2" t="s">
        <v>6314</v>
      </c>
      <c r="V16216" s="2">
        <v>45323</v>
      </c>
      <c r="W16216" s="2">
        <v>45314</v>
      </c>
    </row>
    <row r="16217" spans="1:23" x14ac:dyDescent="0.25">
      <c r="A16217" t="s">
        <v>6315</v>
      </c>
      <c r="B16217">
        <v>2068000</v>
      </c>
      <c r="C16217">
        <v>1925441</v>
      </c>
      <c r="D16217">
        <v>559</v>
      </c>
      <c r="E16217">
        <v>391</v>
      </c>
      <c r="F16217" t="s">
        <v>3036</v>
      </c>
      <c r="G16217" t="s">
        <v>3035</v>
      </c>
      <c r="H16217" t="s">
        <v>3037</v>
      </c>
      <c r="I16217" t="s">
        <v>3037</v>
      </c>
      <c r="J16217" t="s">
        <v>3036</v>
      </c>
      <c r="K16217" t="s">
        <v>3038</v>
      </c>
      <c r="L16217" t="s">
        <v>13766</v>
      </c>
      <c r="M16217" t="s">
        <v>13767</v>
      </c>
      <c r="N16217">
        <v>5011182220</v>
      </c>
      <c r="O16217">
        <v>5011182220</v>
      </c>
      <c r="P16217" s="1" t="s">
        <v>13745</v>
      </c>
      <c r="Q16217" s="1" t="s">
        <v>13745</v>
      </c>
      <c r="R16217">
        <v>831147</v>
      </c>
      <c r="S16217">
        <v>831147</v>
      </c>
      <c r="T16217" s="2" t="s">
        <v>6316</v>
      </c>
      <c r="U16217" s="2" t="s">
        <v>6316</v>
      </c>
      <c r="V16217" s="2">
        <v>45323</v>
      </c>
      <c r="W16217" s="2">
        <v>45314</v>
      </c>
    </row>
    <row r="16218" spans="1:23" x14ac:dyDescent="0.25">
      <c r="A16218" t="s">
        <v>6317</v>
      </c>
      <c r="B16218">
        <v>2061916</v>
      </c>
      <c r="C16218">
        <v>1920180</v>
      </c>
      <c r="D16218">
        <v>559</v>
      </c>
      <c r="E16218">
        <v>391</v>
      </c>
      <c r="F16218" t="s">
        <v>3036</v>
      </c>
      <c r="G16218" t="s">
        <v>3035</v>
      </c>
      <c r="H16218" t="s">
        <v>3037</v>
      </c>
      <c r="I16218" t="s">
        <v>3037</v>
      </c>
      <c r="J16218" t="s">
        <v>3036</v>
      </c>
      <c r="K16218" t="s">
        <v>3038</v>
      </c>
      <c r="L16218" t="s">
        <v>13766</v>
      </c>
      <c r="M16218" t="s">
        <v>13767</v>
      </c>
      <c r="N16218">
        <v>491644339</v>
      </c>
      <c r="O16218">
        <v>491644339</v>
      </c>
      <c r="P16218" s="1" t="s">
        <v>13733</v>
      </c>
      <c r="Q16218" s="1" t="s">
        <v>13733</v>
      </c>
      <c r="R16218">
        <v>831147</v>
      </c>
      <c r="S16218">
        <v>831147</v>
      </c>
      <c r="T16218" s="2" t="s">
        <v>6318</v>
      </c>
      <c r="U16218" s="2" t="s">
        <v>6318</v>
      </c>
      <c r="V16218" s="2">
        <v>45323</v>
      </c>
      <c r="W16218" s="2">
        <v>45314</v>
      </c>
    </row>
    <row r="16219" spans="1:23" x14ac:dyDescent="0.25">
      <c r="A16219" t="s">
        <v>6319</v>
      </c>
      <c r="B16219">
        <v>2068275</v>
      </c>
      <c r="C16219">
        <v>1927058</v>
      </c>
      <c r="D16219">
        <v>559</v>
      </c>
      <c r="E16219">
        <v>391</v>
      </c>
      <c r="F16219" t="s">
        <v>3036</v>
      </c>
      <c r="G16219" t="s">
        <v>3035</v>
      </c>
      <c r="H16219" t="s">
        <v>3037</v>
      </c>
      <c r="I16219" t="s">
        <v>3037</v>
      </c>
      <c r="J16219" t="s">
        <v>3036</v>
      </c>
      <c r="K16219" t="s">
        <v>3038</v>
      </c>
      <c r="L16219" t="s">
        <v>13766</v>
      </c>
      <c r="M16219" t="s">
        <v>13767</v>
      </c>
      <c r="N16219">
        <v>5131485062</v>
      </c>
      <c r="O16219">
        <v>5131485062</v>
      </c>
      <c r="P16219" s="1" t="s">
        <v>13735</v>
      </c>
      <c r="Q16219" s="1" t="s">
        <v>13735</v>
      </c>
      <c r="R16219">
        <v>831147</v>
      </c>
      <c r="S16219">
        <v>831147</v>
      </c>
      <c r="T16219" s="2" t="s">
        <v>6320</v>
      </c>
      <c r="U16219" s="2" t="s">
        <v>6320</v>
      </c>
      <c r="V16219" s="2">
        <v>45323</v>
      </c>
      <c r="W16219" s="2">
        <v>45314</v>
      </c>
    </row>
    <row r="16220" spans="1:23" x14ac:dyDescent="0.25">
      <c r="A16220" t="s">
        <v>6321</v>
      </c>
      <c r="B16220">
        <v>2061153</v>
      </c>
      <c r="C16220">
        <v>1919414</v>
      </c>
      <c r="D16220">
        <v>559</v>
      </c>
      <c r="E16220">
        <v>391</v>
      </c>
      <c r="F16220" t="s">
        <v>3036</v>
      </c>
      <c r="G16220" t="s">
        <v>3035</v>
      </c>
      <c r="H16220" t="s">
        <v>3037</v>
      </c>
      <c r="I16220" t="s">
        <v>3037</v>
      </c>
      <c r="J16220" t="s">
        <v>3036</v>
      </c>
      <c r="K16220" t="s">
        <v>3038</v>
      </c>
      <c r="L16220" t="s">
        <v>13766</v>
      </c>
      <c r="M16220" t="s">
        <v>13767</v>
      </c>
      <c r="N16220">
        <v>491647005</v>
      </c>
      <c r="O16220">
        <v>491647005</v>
      </c>
      <c r="P16220" s="1" t="s">
        <v>13733</v>
      </c>
      <c r="Q16220" s="1" t="s">
        <v>13733</v>
      </c>
      <c r="R16220">
        <v>831147</v>
      </c>
      <c r="S16220">
        <v>831147</v>
      </c>
      <c r="T16220" s="2" t="s">
        <v>6322</v>
      </c>
      <c r="U16220" s="2" t="s">
        <v>6322</v>
      </c>
      <c r="V16220" s="2">
        <v>45323</v>
      </c>
      <c r="W16220" s="2">
        <v>45314</v>
      </c>
    </row>
    <row r="16221" spans="1:23" x14ac:dyDescent="0.25">
      <c r="A16221" t="s">
        <v>6323</v>
      </c>
      <c r="B16221">
        <v>2061745</v>
      </c>
      <c r="C16221">
        <v>1920009</v>
      </c>
      <c r="D16221">
        <v>559</v>
      </c>
      <c r="E16221">
        <v>391</v>
      </c>
      <c r="F16221" t="s">
        <v>3036</v>
      </c>
      <c r="G16221" t="s">
        <v>3035</v>
      </c>
      <c r="H16221" t="s">
        <v>3037</v>
      </c>
      <c r="I16221" t="s">
        <v>3037</v>
      </c>
      <c r="J16221" t="s">
        <v>3036</v>
      </c>
      <c r="K16221" t="s">
        <v>3038</v>
      </c>
      <c r="L16221" t="s">
        <v>13766</v>
      </c>
      <c r="M16221" t="s">
        <v>13767</v>
      </c>
      <c r="N16221">
        <v>631716140</v>
      </c>
      <c r="O16221">
        <v>631716140</v>
      </c>
      <c r="P16221" s="1" t="s">
        <v>13740</v>
      </c>
      <c r="Q16221" s="1" t="s">
        <v>13740</v>
      </c>
      <c r="R16221">
        <v>831147</v>
      </c>
      <c r="S16221">
        <v>831147</v>
      </c>
      <c r="T16221" s="2" t="s">
        <v>6324</v>
      </c>
      <c r="U16221" s="2" t="s">
        <v>6324</v>
      </c>
      <c r="V16221" s="2">
        <v>45323</v>
      </c>
      <c r="W16221" s="2">
        <v>45314</v>
      </c>
    </row>
    <row r="16222" spans="1:23" x14ac:dyDescent="0.25">
      <c r="A16222" t="s">
        <v>6325</v>
      </c>
      <c r="B16222">
        <v>2065771</v>
      </c>
      <c r="C16222">
        <v>1922880</v>
      </c>
      <c r="D16222">
        <v>559</v>
      </c>
      <c r="E16222">
        <v>391</v>
      </c>
      <c r="F16222" t="s">
        <v>3036</v>
      </c>
      <c r="G16222" t="s">
        <v>3035</v>
      </c>
      <c r="H16222" t="s">
        <v>3037</v>
      </c>
      <c r="I16222" t="s">
        <v>3037</v>
      </c>
      <c r="J16222" t="s">
        <v>3036</v>
      </c>
      <c r="K16222" t="s">
        <v>3038</v>
      </c>
      <c r="L16222" t="s">
        <v>13766</v>
      </c>
      <c r="M16222" t="s">
        <v>13767</v>
      </c>
      <c r="N16222">
        <v>174094938</v>
      </c>
      <c r="O16222">
        <v>174094938</v>
      </c>
      <c r="P16222" s="1" t="s">
        <v>13728</v>
      </c>
      <c r="Q16222" s="1" t="s">
        <v>13728</v>
      </c>
      <c r="R16222">
        <v>831147</v>
      </c>
      <c r="S16222">
        <v>831147</v>
      </c>
      <c r="T16222" s="2" t="s">
        <v>6326</v>
      </c>
      <c r="U16222" s="2" t="s">
        <v>6326</v>
      </c>
      <c r="V16222" s="2">
        <v>45323</v>
      </c>
      <c r="W16222" s="2">
        <v>45314</v>
      </c>
    </row>
    <row r="16223" spans="1:23" x14ac:dyDescent="0.25">
      <c r="A16223" t="s">
        <v>6327</v>
      </c>
      <c r="B16223">
        <v>2063688</v>
      </c>
      <c r="C16223">
        <v>1921970</v>
      </c>
      <c r="D16223">
        <v>559</v>
      </c>
      <c r="E16223">
        <v>391</v>
      </c>
      <c r="F16223" t="s">
        <v>3036</v>
      </c>
      <c r="G16223" t="s">
        <v>3035</v>
      </c>
      <c r="H16223" t="s">
        <v>3037</v>
      </c>
      <c r="I16223" t="s">
        <v>3037</v>
      </c>
      <c r="J16223" t="s">
        <v>3036</v>
      </c>
      <c r="K16223" t="s">
        <v>3038</v>
      </c>
      <c r="L16223" t="s">
        <v>13766</v>
      </c>
      <c r="M16223" t="s">
        <v>13767</v>
      </c>
      <c r="N16223">
        <v>642203503</v>
      </c>
      <c r="O16223">
        <v>642203503</v>
      </c>
      <c r="P16223" s="1" t="s">
        <v>13732</v>
      </c>
      <c r="Q16223" s="1" t="s">
        <v>13732</v>
      </c>
      <c r="R16223">
        <v>831147</v>
      </c>
      <c r="S16223">
        <v>831147</v>
      </c>
      <c r="T16223" s="2" t="s">
        <v>6328</v>
      </c>
      <c r="U16223" s="2" t="s">
        <v>6328</v>
      </c>
      <c r="V16223" s="2">
        <v>45323</v>
      </c>
      <c r="W16223" s="2">
        <v>45314</v>
      </c>
    </row>
    <row r="16224" spans="1:23" x14ac:dyDescent="0.25">
      <c r="A16224" t="s">
        <v>6329</v>
      </c>
      <c r="B16224">
        <v>2065518</v>
      </c>
      <c r="C16224">
        <v>1922559</v>
      </c>
      <c r="D16224">
        <v>559</v>
      </c>
      <c r="E16224">
        <v>391</v>
      </c>
      <c r="F16224" t="s">
        <v>3036</v>
      </c>
      <c r="G16224" t="s">
        <v>3035</v>
      </c>
      <c r="H16224" t="s">
        <v>3037</v>
      </c>
      <c r="I16224" t="s">
        <v>3037</v>
      </c>
      <c r="J16224" t="s">
        <v>3036</v>
      </c>
      <c r="K16224" t="s">
        <v>3038</v>
      </c>
      <c r="L16224" t="s">
        <v>13766</v>
      </c>
      <c r="M16224" t="s">
        <v>13767</v>
      </c>
      <c r="N16224">
        <v>174095750</v>
      </c>
      <c r="O16224">
        <v>174095750</v>
      </c>
      <c r="P16224" s="1" t="s">
        <v>13728</v>
      </c>
      <c r="Q16224" s="1" t="s">
        <v>13728</v>
      </c>
      <c r="R16224">
        <v>831147</v>
      </c>
      <c r="S16224">
        <v>831147</v>
      </c>
      <c r="T16224" s="2" t="s">
        <v>6330</v>
      </c>
      <c r="U16224" s="2" t="s">
        <v>6330</v>
      </c>
      <c r="V16224" s="2">
        <v>45323</v>
      </c>
      <c r="W16224" s="2">
        <v>45314</v>
      </c>
    </row>
    <row r="16225" spans="1:23" x14ac:dyDescent="0.25">
      <c r="A16225" t="s">
        <v>6331</v>
      </c>
      <c r="B16225">
        <v>2067626</v>
      </c>
      <c r="C16225">
        <v>1924978</v>
      </c>
      <c r="D16225">
        <v>559</v>
      </c>
      <c r="E16225">
        <v>391</v>
      </c>
      <c r="F16225" t="s">
        <v>3036</v>
      </c>
      <c r="G16225" t="s">
        <v>3035</v>
      </c>
      <c r="H16225" t="s">
        <v>3037</v>
      </c>
      <c r="I16225" t="s">
        <v>3037</v>
      </c>
      <c r="J16225" t="s">
        <v>3036</v>
      </c>
      <c r="K16225" t="s">
        <v>3038</v>
      </c>
      <c r="L16225" t="s">
        <v>13766</v>
      </c>
      <c r="M16225" t="s">
        <v>13767</v>
      </c>
      <c r="N16225">
        <v>5130932143</v>
      </c>
      <c r="O16225">
        <v>5130932143</v>
      </c>
      <c r="P16225" s="1" t="s">
        <v>13729</v>
      </c>
      <c r="Q16225" s="1" t="s">
        <v>13729</v>
      </c>
      <c r="R16225">
        <v>831147</v>
      </c>
      <c r="S16225">
        <v>831147</v>
      </c>
      <c r="T16225" s="2" t="s">
        <v>6332</v>
      </c>
      <c r="U16225" s="2" t="s">
        <v>6332</v>
      </c>
      <c r="V16225" s="2">
        <v>45323</v>
      </c>
      <c r="W16225" s="2">
        <v>45314</v>
      </c>
    </row>
    <row r="16226" spans="1:23" x14ac:dyDescent="0.25">
      <c r="A16226" t="s">
        <v>6333</v>
      </c>
      <c r="B16226">
        <v>2063662</v>
      </c>
      <c r="C16226">
        <v>1921945</v>
      </c>
      <c r="D16226">
        <v>559</v>
      </c>
      <c r="E16226">
        <v>391</v>
      </c>
      <c r="F16226" t="s">
        <v>3036</v>
      </c>
      <c r="G16226" t="s">
        <v>3035</v>
      </c>
      <c r="H16226" t="s">
        <v>3037</v>
      </c>
      <c r="I16226" t="s">
        <v>3037</v>
      </c>
      <c r="J16226" t="s">
        <v>3036</v>
      </c>
      <c r="K16226" t="s">
        <v>3038</v>
      </c>
      <c r="L16226" t="s">
        <v>13766</v>
      </c>
      <c r="M16226" t="s">
        <v>13767</v>
      </c>
      <c r="N16226">
        <v>642214256</v>
      </c>
      <c r="O16226">
        <v>642214256</v>
      </c>
      <c r="P16226" s="1" t="s">
        <v>13732</v>
      </c>
      <c r="Q16226" s="1" t="s">
        <v>13732</v>
      </c>
      <c r="R16226">
        <v>831147</v>
      </c>
      <c r="S16226">
        <v>831147</v>
      </c>
      <c r="T16226" s="2" t="s">
        <v>6334</v>
      </c>
      <c r="U16226" s="2" t="s">
        <v>6334</v>
      </c>
      <c r="V16226" s="2">
        <v>45323</v>
      </c>
      <c r="W16226" s="2">
        <v>45314</v>
      </c>
    </row>
    <row r="16227" spans="1:23" x14ac:dyDescent="0.25">
      <c r="A16227" t="s">
        <v>6335</v>
      </c>
      <c r="B16227">
        <v>2066534</v>
      </c>
      <c r="C16227">
        <v>1923754</v>
      </c>
      <c r="D16227">
        <v>559</v>
      </c>
      <c r="E16227">
        <v>391</v>
      </c>
      <c r="F16227" t="s">
        <v>3036</v>
      </c>
      <c r="G16227" t="s">
        <v>3035</v>
      </c>
      <c r="H16227" t="s">
        <v>3037</v>
      </c>
      <c r="I16227" t="s">
        <v>3037</v>
      </c>
      <c r="J16227" t="s">
        <v>3036</v>
      </c>
      <c r="K16227" t="s">
        <v>3038</v>
      </c>
      <c r="L16227" t="s">
        <v>13766</v>
      </c>
      <c r="M16227" t="s">
        <v>13767</v>
      </c>
      <c r="N16227">
        <v>5010361395</v>
      </c>
      <c r="O16227">
        <v>5010361395</v>
      </c>
      <c r="P16227" s="1" t="s">
        <v>13737</v>
      </c>
      <c r="Q16227" s="1" t="s">
        <v>13737</v>
      </c>
      <c r="R16227">
        <v>831147</v>
      </c>
      <c r="S16227">
        <v>831147</v>
      </c>
      <c r="T16227" s="2" t="s">
        <v>6336</v>
      </c>
      <c r="U16227" s="2" t="s">
        <v>6336</v>
      </c>
      <c r="V16227" s="2">
        <v>45323</v>
      </c>
      <c r="W16227" s="2">
        <v>45314</v>
      </c>
    </row>
    <row r="16228" spans="1:23" x14ac:dyDescent="0.25">
      <c r="A16228" t="s">
        <v>6337</v>
      </c>
      <c r="B16228">
        <v>2061979</v>
      </c>
      <c r="C16228">
        <v>1920244</v>
      </c>
      <c r="D16228">
        <v>559</v>
      </c>
      <c r="E16228">
        <v>391</v>
      </c>
      <c r="F16228" t="s">
        <v>3036</v>
      </c>
      <c r="G16228" t="s">
        <v>3035</v>
      </c>
      <c r="H16228" t="s">
        <v>3037</v>
      </c>
      <c r="I16228" t="s">
        <v>3037</v>
      </c>
      <c r="J16228" t="s">
        <v>3036</v>
      </c>
      <c r="K16228" t="s">
        <v>3038</v>
      </c>
      <c r="L16228" t="s">
        <v>13766</v>
      </c>
      <c r="M16228" t="s">
        <v>13767</v>
      </c>
      <c r="N16228">
        <v>491643569</v>
      </c>
      <c r="O16228">
        <v>491643569</v>
      </c>
      <c r="P16228" s="1" t="s">
        <v>13733</v>
      </c>
      <c r="Q16228" s="1" t="s">
        <v>13733</v>
      </c>
      <c r="R16228">
        <v>831147</v>
      </c>
      <c r="S16228">
        <v>831147</v>
      </c>
      <c r="T16228" s="2" t="s">
        <v>6338</v>
      </c>
      <c r="U16228" s="2" t="s">
        <v>6338</v>
      </c>
      <c r="V16228" s="2">
        <v>45323</v>
      </c>
      <c r="W16228" s="2">
        <v>45314</v>
      </c>
    </row>
    <row r="16229" spans="1:23" x14ac:dyDescent="0.25">
      <c r="A16229" t="s">
        <v>6339</v>
      </c>
      <c r="B16229">
        <v>2063979</v>
      </c>
      <c r="C16229">
        <v>1922353</v>
      </c>
      <c r="D16229">
        <v>559</v>
      </c>
      <c r="E16229">
        <v>391</v>
      </c>
      <c r="F16229" t="s">
        <v>3036</v>
      </c>
      <c r="G16229" t="s">
        <v>3035</v>
      </c>
      <c r="H16229" t="s">
        <v>3037</v>
      </c>
      <c r="I16229" t="s">
        <v>3037</v>
      </c>
      <c r="J16229" t="s">
        <v>3036</v>
      </c>
      <c r="K16229" t="s">
        <v>3038</v>
      </c>
      <c r="L16229" t="s">
        <v>13766</v>
      </c>
      <c r="M16229" t="s">
        <v>13767</v>
      </c>
      <c r="N16229">
        <v>174094511</v>
      </c>
      <c r="O16229">
        <v>174094511</v>
      </c>
      <c r="P16229" s="1" t="s">
        <v>13728</v>
      </c>
      <c r="Q16229" s="1" t="s">
        <v>13728</v>
      </c>
      <c r="R16229">
        <v>831147</v>
      </c>
      <c r="S16229">
        <v>831147</v>
      </c>
      <c r="T16229" s="2" t="s">
        <v>6340</v>
      </c>
      <c r="U16229" s="2" t="s">
        <v>6340</v>
      </c>
      <c r="V16229" s="2">
        <v>45323</v>
      </c>
      <c r="W16229" s="2">
        <v>45314</v>
      </c>
    </row>
    <row r="16230" spans="1:23" x14ac:dyDescent="0.25">
      <c r="A16230" t="s">
        <v>6341</v>
      </c>
      <c r="B16230">
        <v>2065551</v>
      </c>
      <c r="C16230">
        <v>1922595</v>
      </c>
      <c r="D16230">
        <v>559</v>
      </c>
      <c r="E16230">
        <v>391</v>
      </c>
      <c r="F16230" t="s">
        <v>3036</v>
      </c>
      <c r="G16230" t="s">
        <v>3035</v>
      </c>
      <c r="H16230" t="s">
        <v>3037</v>
      </c>
      <c r="I16230" t="s">
        <v>3037</v>
      </c>
      <c r="J16230" t="s">
        <v>3036</v>
      </c>
      <c r="K16230" t="s">
        <v>3038</v>
      </c>
      <c r="L16230" t="s">
        <v>13766</v>
      </c>
      <c r="M16230" t="s">
        <v>13767</v>
      </c>
      <c r="N16230">
        <v>174095133</v>
      </c>
      <c r="O16230">
        <v>174095133</v>
      </c>
      <c r="P16230" s="1" t="s">
        <v>13728</v>
      </c>
      <c r="Q16230" s="1" t="s">
        <v>13728</v>
      </c>
      <c r="R16230">
        <v>831147</v>
      </c>
      <c r="S16230">
        <v>831147</v>
      </c>
      <c r="T16230" s="2" t="s">
        <v>6342</v>
      </c>
      <c r="U16230" s="2" t="s">
        <v>6342</v>
      </c>
      <c r="V16230" s="2">
        <v>45323</v>
      </c>
      <c r="W16230" s="2">
        <v>45314</v>
      </c>
    </row>
    <row r="16231" spans="1:23" x14ac:dyDescent="0.25">
      <c r="A16231" t="s">
        <v>6343</v>
      </c>
      <c r="B16231">
        <v>2065836</v>
      </c>
      <c r="C16231">
        <v>1922944</v>
      </c>
      <c r="D16231">
        <v>559</v>
      </c>
      <c r="E16231">
        <v>391</v>
      </c>
      <c r="F16231" t="s">
        <v>3036</v>
      </c>
      <c r="G16231" t="s">
        <v>3035</v>
      </c>
      <c r="H16231" t="s">
        <v>3037</v>
      </c>
      <c r="I16231" t="s">
        <v>3037</v>
      </c>
      <c r="J16231" t="s">
        <v>3036</v>
      </c>
      <c r="K16231" t="s">
        <v>3038</v>
      </c>
      <c r="L16231" t="s">
        <v>13766</v>
      </c>
      <c r="M16231" t="s">
        <v>13767</v>
      </c>
      <c r="N16231">
        <v>573266373</v>
      </c>
      <c r="O16231">
        <v>573266373</v>
      </c>
      <c r="P16231" s="1" t="s">
        <v>13752</v>
      </c>
      <c r="Q16231" s="1" t="s">
        <v>13752</v>
      </c>
      <c r="R16231">
        <v>831147</v>
      </c>
      <c r="S16231">
        <v>831147</v>
      </c>
      <c r="T16231" s="2" t="s">
        <v>6344</v>
      </c>
      <c r="U16231" s="2" t="s">
        <v>6344</v>
      </c>
      <c r="V16231" s="2">
        <v>45323</v>
      </c>
      <c r="W16231" s="2">
        <v>45314</v>
      </c>
    </row>
    <row r="16232" spans="1:23" x14ac:dyDescent="0.25">
      <c r="A16232" t="s">
        <v>6345</v>
      </c>
      <c r="B16232">
        <v>2068676</v>
      </c>
      <c r="C16232">
        <v>2026330</v>
      </c>
      <c r="D16232">
        <v>559</v>
      </c>
      <c r="E16232">
        <v>391</v>
      </c>
      <c r="F16232" t="s">
        <v>3036</v>
      </c>
      <c r="G16232" t="s">
        <v>3035</v>
      </c>
      <c r="H16232" t="s">
        <v>3037</v>
      </c>
      <c r="I16232" t="s">
        <v>3037</v>
      </c>
      <c r="J16232" t="s">
        <v>3036</v>
      </c>
      <c r="K16232" t="s">
        <v>3038</v>
      </c>
      <c r="L16232" t="s">
        <v>13766</v>
      </c>
      <c r="M16232" t="s">
        <v>13767</v>
      </c>
      <c r="N16232">
        <v>135287749</v>
      </c>
      <c r="O16232">
        <v>135287749</v>
      </c>
      <c r="P16232" s="1" t="s">
        <v>13754</v>
      </c>
      <c r="Q16232" s="1" t="s">
        <v>13754</v>
      </c>
      <c r="R16232">
        <v>831147</v>
      </c>
      <c r="S16232">
        <v>831147</v>
      </c>
      <c r="T16232" s="2" t="s">
        <v>6346</v>
      </c>
      <c r="U16232" s="2" t="s">
        <v>6346</v>
      </c>
      <c r="V16232" s="2">
        <v>45323</v>
      </c>
      <c r="W16232" s="2">
        <v>45314</v>
      </c>
    </row>
    <row r="16233" spans="1:23" x14ac:dyDescent="0.25">
      <c r="A16233" t="s">
        <v>6347</v>
      </c>
      <c r="B16233">
        <v>2061531</v>
      </c>
      <c r="C16233">
        <v>1919822</v>
      </c>
      <c r="D16233">
        <v>559</v>
      </c>
      <c r="E16233">
        <v>391</v>
      </c>
      <c r="F16233" t="s">
        <v>3036</v>
      </c>
      <c r="G16233" t="s">
        <v>3035</v>
      </c>
      <c r="H16233" t="s">
        <v>3037</v>
      </c>
      <c r="I16233" t="s">
        <v>3037</v>
      </c>
      <c r="J16233" t="s">
        <v>3036</v>
      </c>
      <c r="K16233" t="s">
        <v>3038</v>
      </c>
      <c r="L16233" t="s">
        <v>13766</v>
      </c>
      <c r="M16233" t="s">
        <v>13767</v>
      </c>
      <c r="N16233">
        <v>631716330</v>
      </c>
      <c r="O16233">
        <v>631716330</v>
      </c>
      <c r="P16233" s="1" t="s">
        <v>13740</v>
      </c>
      <c r="Q16233" s="1" t="s">
        <v>13740</v>
      </c>
      <c r="R16233">
        <v>831147</v>
      </c>
      <c r="S16233">
        <v>831147</v>
      </c>
      <c r="T16233" s="2" t="s">
        <v>6348</v>
      </c>
      <c r="U16233" s="2" t="s">
        <v>6348</v>
      </c>
      <c r="V16233" s="2">
        <v>45323</v>
      </c>
      <c r="W16233" s="2">
        <v>45314</v>
      </c>
    </row>
    <row r="16234" spans="1:23" x14ac:dyDescent="0.25">
      <c r="A16234" t="s">
        <v>6349</v>
      </c>
      <c r="B16234">
        <v>2065636</v>
      </c>
      <c r="C16234">
        <v>1922708</v>
      </c>
      <c r="D16234">
        <v>559</v>
      </c>
      <c r="E16234">
        <v>391</v>
      </c>
      <c r="F16234" t="s">
        <v>3036</v>
      </c>
      <c r="G16234" t="s">
        <v>3035</v>
      </c>
      <c r="H16234" t="s">
        <v>3037</v>
      </c>
      <c r="I16234" t="s">
        <v>3037</v>
      </c>
      <c r="J16234" t="s">
        <v>3036</v>
      </c>
      <c r="K16234" t="s">
        <v>3038</v>
      </c>
      <c r="L16234" t="s">
        <v>13766</v>
      </c>
      <c r="M16234" t="s">
        <v>13767</v>
      </c>
      <c r="N16234">
        <v>174094456</v>
      </c>
      <c r="O16234">
        <v>174094456</v>
      </c>
      <c r="P16234" s="1" t="s">
        <v>13728</v>
      </c>
      <c r="Q16234" s="1" t="s">
        <v>13728</v>
      </c>
      <c r="R16234">
        <v>831147</v>
      </c>
      <c r="S16234">
        <v>831147</v>
      </c>
      <c r="T16234" s="2" t="s">
        <v>6350</v>
      </c>
      <c r="U16234" s="2" t="s">
        <v>6350</v>
      </c>
      <c r="V16234" s="2">
        <v>45323</v>
      </c>
      <c r="W16234" s="2">
        <v>45314</v>
      </c>
    </row>
    <row r="16235" spans="1:23" x14ac:dyDescent="0.25">
      <c r="A16235" t="s">
        <v>6351</v>
      </c>
      <c r="B16235">
        <v>2066064</v>
      </c>
      <c r="C16235">
        <v>1923193</v>
      </c>
      <c r="D16235">
        <v>559</v>
      </c>
      <c r="E16235">
        <v>391</v>
      </c>
      <c r="F16235" t="s">
        <v>3036</v>
      </c>
      <c r="G16235" t="s">
        <v>3035</v>
      </c>
      <c r="H16235" t="s">
        <v>3037</v>
      </c>
      <c r="I16235" t="s">
        <v>3037</v>
      </c>
      <c r="J16235" t="s">
        <v>3036</v>
      </c>
      <c r="K16235" t="s">
        <v>3038</v>
      </c>
      <c r="L16235" t="s">
        <v>13766</v>
      </c>
      <c r="M16235" t="s">
        <v>13767</v>
      </c>
      <c r="N16235">
        <v>573266655</v>
      </c>
      <c r="O16235">
        <v>573266655</v>
      </c>
      <c r="P16235" s="1" t="s">
        <v>13752</v>
      </c>
      <c r="Q16235" s="1" t="s">
        <v>13752</v>
      </c>
      <c r="R16235">
        <v>831147</v>
      </c>
      <c r="S16235">
        <v>831147</v>
      </c>
      <c r="T16235" s="2" t="s">
        <v>6352</v>
      </c>
      <c r="U16235" s="2" t="s">
        <v>6352</v>
      </c>
      <c r="V16235" s="2">
        <v>45323</v>
      </c>
      <c r="W16235" s="2">
        <v>45314</v>
      </c>
    </row>
    <row r="16236" spans="1:23" x14ac:dyDescent="0.25">
      <c r="A16236" t="s">
        <v>6353</v>
      </c>
      <c r="B16236">
        <v>2068540</v>
      </c>
      <c r="C16236">
        <v>1982533</v>
      </c>
      <c r="D16236">
        <v>559</v>
      </c>
      <c r="E16236">
        <v>391</v>
      </c>
      <c r="F16236" t="s">
        <v>3036</v>
      </c>
      <c r="G16236" t="s">
        <v>3035</v>
      </c>
      <c r="H16236" t="s">
        <v>3037</v>
      </c>
      <c r="I16236" t="s">
        <v>3037</v>
      </c>
      <c r="J16236" t="s">
        <v>3036</v>
      </c>
      <c r="K16236" t="s">
        <v>3038</v>
      </c>
      <c r="L16236" t="s">
        <v>13766</v>
      </c>
      <c r="M16236" t="s">
        <v>13767</v>
      </c>
      <c r="N16236">
        <v>530804989</v>
      </c>
      <c r="O16236">
        <v>530804989</v>
      </c>
      <c r="P16236" s="1" t="s">
        <v>13729</v>
      </c>
      <c r="Q16236" s="1" t="s">
        <v>13729</v>
      </c>
      <c r="R16236">
        <v>831147</v>
      </c>
      <c r="S16236">
        <v>831147</v>
      </c>
      <c r="T16236" s="2" t="s">
        <v>6354</v>
      </c>
      <c r="U16236" s="2" t="s">
        <v>6354</v>
      </c>
      <c r="V16236" s="2">
        <v>45323</v>
      </c>
      <c r="W16236" s="2">
        <v>45314</v>
      </c>
    </row>
    <row r="16237" spans="1:23" x14ac:dyDescent="0.25">
      <c r="A16237" t="s">
        <v>6355</v>
      </c>
      <c r="B16237">
        <v>2067236</v>
      </c>
      <c r="C16237">
        <v>1924536</v>
      </c>
      <c r="D16237">
        <v>559</v>
      </c>
      <c r="E16237">
        <v>391</v>
      </c>
      <c r="F16237" t="s">
        <v>3036</v>
      </c>
      <c r="G16237" t="s">
        <v>3035</v>
      </c>
      <c r="H16237" t="s">
        <v>3037</v>
      </c>
      <c r="I16237" t="s">
        <v>3037</v>
      </c>
      <c r="J16237" t="s">
        <v>3036</v>
      </c>
      <c r="K16237" t="s">
        <v>3038</v>
      </c>
      <c r="L16237" t="s">
        <v>13766</v>
      </c>
      <c r="M16237" t="s">
        <v>13767</v>
      </c>
      <c r="N16237">
        <v>5116062579</v>
      </c>
      <c r="O16237">
        <v>5116062579</v>
      </c>
      <c r="P16237" s="1" t="s">
        <v>13742</v>
      </c>
      <c r="Q16237" s="1" t="s">
        <v>13742</v>
      </c>
      <c r="R16237">
        <v>831147</v>
      </c>
      <c r="S16237">
        <v>831147</v>
      </c>
      <c r="T16237" s="2" t="s">
        <v>6356</v>
      </c>
      <c r="U16237" s="2" t="s">
        <v>6356</v>
      </c>
      <c r="V16237" s="2">
        <v>45323</v>
      </c>
      <c r="W16237" s="2">
        <v>45314</v>
      </c>
    </row>
    <row r="16238" spans="1:23" x14ac:dyDescent="0.25">
      <c r="A16238" t="s">
        <v>6357</v>
      </c>
      <c r="B16238">
        <v>2066921</v>
      </c>
      <c r="C16238">
        <v>1924191</v>
      </c>
      <c r="D16238">
        <v>559</v>
      </c>
      <c r="E16238">
        <v>391</v>
      </c>
      <c r="F16238" t="s">
        <v>3036</v>
      </c>
      <c r="G16238" t="s">
        <v>3035</v>
      </c>
      <c r="H16238" t="s">
        <v>3037</v>
      </c>
      <c r="I16238" t="s">
        <v>3037</v>
      </c>
      <c r="J16238" t="s">
        <v>3036</v>
      </c>
      <c r="K16238" t="s">
        <v>3038</v>
      </c>
      <c r="L16238" t="s">
        <v>13766</v>
      </c>
      <c r="M16238" t="s">
        <v>13767</v>
      </c>
      <c r="N16238">
        <v>5010361592</v>
      </c>
      <c r="O16238">
        <v>5010361592</v>
      </c>
      <c r="P16238" s="1" t="s">
        <v>13737</v>
      </c>
      <c r="Q16238" s="1" t="s">
        <v>13737</v>
      </c>
      <c r="R16238">
        <v>831147</v>
      </c>
      <c r="S16238">
        <v>831147</v>
      </c>
      <c r="T16238" s="2" t="s">
        <v>6358</v>
      </c>
      <c r="U16238" s="2" t="s">
        <v>6358</v>
      </c>
      <c r="V16238" s="2">
        <v>45323</v>
      </c>
      <c r="W16238" s="2">
        <v>45314</v>
      </c>
    </row>
    <row r="16239" spans="1:23" x14ac:dyDescent="0.25">
      <c r="A16239" t="s">
        <v>6359</v>
      </c>
      <c r="B16239">
        <v>2062729</v>
      </c>
      <c r="C16239">
        <v>1921020</v>
      </c>
      <c r="D16239">
        <v>559</v>
      </c>
      <c r="E16239">
        <v>391</v>
      </c>
      <c r="F16239" t="s">
        <v>3036</v>
      </c>
      <c r="G16239" t="s">
        <v>3035</v>
      </c>
      <c r="H16239" t="s">
        <v>3037</v>
      </c>
      <c r="I16239" t="s">
        <v>3037</v>
      </c>
      <c r="J16239" t="s">
        <v>3036</v>
      </c>
      <c r="K16239" t="s">
        <v>3038</v>
      </c>
      <c r="L16239" t="s">
        <v>13766</v>
      </c>
      <c r="M16239" t="s">
        <v>13767</v>
      </c>
      <c r="N16239">
        <v>631724929</v>
      </c>
      <c r="O16239">
        <v>631724929</v>
      </c>
      <c r="P16239" s="1" t="s">
        <v>13744</v>
      </c>
      <c r="Q16239" s="1" t="s">
        <v>13744</v>
      </c>
      <c r="R16239">
        <v>831147</v>
      </c>
      <c r="S16239">
        <v>831147</v>
      </c>
      <c r="T16239" s="2" t="s">
        <v>6360</v>
      </c>
      <c r="U16239" s="2" t="s">
        <v>6360</v>
      </c>
      <c r="V16239" s="2">
        <v>45323</v>
      </c>
      <c r="W16239" s="2">
        <v>45314</v>
      </c>
    </row>
    <row r="16240" spans="1:23" x14ac:dyDescent="0.25">
      <c r="A16240" t="s">
        <v>6361</v>
      </c>
      <c r="B16240">
        <v>2063872</v>
      </c>
      <c r="C16240">
        <v>1922233</v>
      </c>
      <c r="D16240">
        <v>559</v>
      </c>
      <c r="E16240">
        <v>391</v>
      </c>
      <c r="F16240" t="s">
        <v>3036</v>
      </c>
      <c r="G16240" t="s">
        <v>3035</v>
      </c>
      <c r="H16240" t="s">
        <v>3037</v>
      </c>
      <c r="I16240" t="s">
        <v>3037</v>
      </c>
      <c r="J16240" t="s">
        <v>3036</v>
      </c>
      <c r="K16240" t="s">
        <v>3038</v>
      </c>
      <c r="L16240" t="s">
        <v>13766</v>
      </c>
      <c r="M16240" t="s">
        <v>13767</v>
      </c>
      <c r="N16240">
        <v>243163812</v>
      </c>
      <c r="O16240">
        <v>243163812</v>
      </c>
      <c r="P16240" s="1" t="s">
        <v>13732</v>
      </c>
      <c r="Q16240" s="1" t="s">
        <v>13732</v>
      </c>
      <c r="R16240">
        <v>831147</v>
      </c>
      <c r="S16240">
        <v>831147</v>
      </c>
      <c r="T16240" s="2" t="s">
        <v>6362</v>
      </c>
      <c r="U16240" s="2" t="s">
        <v>6362</v>
      </c>
      <c r="V16240" s="2">
        <v>45323</v>
      </c>
      <c r="W16240" s="2">
        <v>45314</v>
      </c>
    </row>
    <row r="16241" spans="1:23" x14ac:dyDescent="0.25">
      <c r="A16241" t="s">
        <v>6363</v>
      </c>
      <c r="B16241">
        <v>2067293</v>
      </c>
      <c r="C16241">
        <v>1924616</v>
      </c>
      <c r="D16241">
        <v>559</v>
      </c>
      <c r="E16241">
        <v>391</v>
      </c>
      <c r="F16241" t="s">
        <v>3036</v>
      </c>
      <c r="G16241" t="s">
        <v>3035</v>
      </c>
      <c r="H16241" t="s">
        <v>3037</v>
      </c>
      <c r="I16241" t="s">
        <v>3037</v>
      </c>
      <c r="J16241" t="s">
        <v>3036</v>
      </c>
      <c r="K16241" t="s">
        <v>3038</v>
      </c>
      <c r="L16241" t="s">
        <v>13766</v>
      </c>
      <c r="M16241" t="s">
        <v>13767</v>
      </c>
      <c r="N16241">
        <v>5116062493</v>
      </c>
      <c r="O16241">
        <v>5116062493</v>
      </c>
      <c r="P16241" s="1" t="s">
        <v>13742</v>
      </c>
      <c r="Q16241" s="1" t="s">
        <v>13742</v>
      </c>
      <c r="R16241">
        <v>831147</v>
      </c>
      <c r="S16241">
        <v>831147</v>
      </c>
      <c r="T16241" s="2" t="s">
        <v>6364</v>
      </c>
      <c r="U16241" s="2" t="s">
        <v>6364</v>
      </c>
      <c r="V16241" s="2">
        <v>45323</v>
      </c>
      <c r="W16241" s="2">
        <v>45314</v>
      </c>
    </row>
    <row r="16242" spans="1:23" x14ac:dyDescent="0.25">
      <c r="A16242" t="s">
        <v>6365</v>
      </c>
      <c r="B16242">
        <v>2066239</v>
      </c>
      <c r="C16242">
        <v>1923397</v>
      </c>
      <c r="D16242">
        <v>559</v>
      </c>
      <c r="E16242">
        <v>391</v>
      </c>
      <c r="F16242" t="s">
        <v>3036</v>
      </c>
      <c r="G16242" t="s">
        <v>3035</v>
      </c>
      <c r="H16242" t="s">
        <v>3037</v>
      </c>
      <c r="I16242" t="s">
        <v>3037</v>
      </c>
      <c r="J16242" t="s">
        <v>3036</v>
      </c>
      <c r="K16242" t="s">
        <v>3038</v>
      </c>
      <c r="L16242" t="s">
        <v>13766</v>
      </c>
      <c r="M16242" t="s">
        <v>13767</v>
      </c>
      <c r="N16242">
        <v>184907508</v>
      </c>
      <c r="O16242">
        <v>184907508</v>
      </c>
      <c r="P16242" s="1" t="s">
        <v>13734</v>
      </c>
      <c r="Q16242" s="1" t="s">
        <v>13734</v>
      </c>
      <c r="R16242">
        <v>831147</v>
      </c>
      <c r="S16242">
        <v>831147</v>
      </c>
      <c r="T16242" s="2" t="s">
        <v>6366</v>
      </c>
      <c r="U16242" s="2" t="s">
        <v>6366</v>
      </c>
      <c r="V16242" s="2">
        <v>45323</v>
      </c>
      <c r="W16242" s="2">
        <v>45314</v>
      </c>
    </row>
    <row r="16243" spans="1:23" x14ac:dyDescent="0.25">
      <c r="A16243" t="s">
        <v>6367</v>
      </c>
      <c r="B16243">
        <v>2062249</v>
      </c>
      <c r="C16243">
        <v>1920491</v>
      </c>
      <c r="D16243">
        <v>559</v>
      </c>
      <c r="E16243">
        <v>391</v>
      </c>
      <c r="F16243" t="s">
        <v>3036</v>
      </c>
      <c r="G16243" t="s">
        <v>3035</v>
      </c>
      <c r="H16243" t="s">
        <v>3037</v>
      </c>
      <c r="I16243" t="s">
        <v>3037</v>
      </c>
      <c r="J16243" t="s">
        <v>3036</v>
      </c>
      <c r="K16243" t="s">
        <v>3038</v>
      </c>
      <c r="L16243" t="s">
        <v>13766</v>
      </c>
      <c r="M16243" t="s">
        <v>13767</v>
      </c>
      <c r="N16243">
        <v>831903240</v>
      </c>
      <c r="O16243">
        <v>831903240</v>
      </c>
      <c r="P16243" s="1" t="s">
        <v>13740</v>
      </c>
      <c r="Q16243" s="1" t="s">
        <v>13740</v>
      </c>
      <c r="R16243">
        <v>831147</v>
      </c>
      <c r="S16243">
        <v>831147</v>
      </c>
      <c r="T16243" s="2" t="s">
        <v>6368</v>
      </c>
      <c r="U16243" s="2" t="s">
        <v>6368</v>
      </c>
      <c r="V16243" s="2">
        <v>45323</v>
      </c>
      <c r="W16243" s="2">
        <v>45314</v>
      </c>
    </row>
    <row r="16244" spans="1:23" x14ac:dyDescent="0.25">
      <c r="A16244" t="s">
        <v>6369</v>
      </c>
      <c r="B16244">
        <v>2066529</v>
      </c>
      <c r="C16244">
        <v>1923749</v>
      </c>
      <c r="D16244">
        <v>559</v>
      </c>
      <c r="E16244">
        <v>391</v>
      </c>
      <c r="F16244" t="s">
        <v>3036</v>
      </c>
      <c r="G16244" t="s">
        <v>3035</v>
      </c>
      <c r="H16244" t="s">
        <v>3037</v>
      </c>
      <c r="I16244" t="s">
        <v>3037</v>
      </c>
      <c r="J16244" t="s">
        <v>3036</v>
      </c>
      <c r="K16244" t="s">
        <v>3038</v>
      </c>
      <c r="L16244" t="s">
        <v>13766</v>
      </c>
      <c r="M16244" t="s">
        <v>13767</v>
      </c>
      <c r="N16244">
        <v>5010361410</v>
      </c>
      <c r="O16244">
        <v>5010361410</v>
      </c>
      <c r="P16244" s="1" t="s">
        <v>13737</v>
      </c>
      <c r="Q16244" s="1" t="s">
        <v>13737</v>
      </c>
      <c r="R16244">
        <v>831147</v>
      </c>
      <c r="S16244">
        <v>831147</v>
      </c>
      <c r="T16244" s="2" t="s">
        <v>6370</v>
      </c>
      <c r="U16244" s="2" t="s">
        <v>6370</v>
      </c>
      <c r="V16244" s="2">
        <v>45323</v>
      </c>
      <c r="W16244" s="2">
        <v>45314</v>
      </c>
    </row>
    <row r="16245" spans="1:23" x14ac:dyDescent="0.25">
      <c r="A16245" t="s">
        <v>6371</v>
      </c>
      <c r="B16245">
        <v>2067270</v>
      </c>
      <c r="C16245">
        <v>1924594</v>
      </c>
      <c r="D16245">
        <v>559</v>
      </c>
      <c r="E16245">
        <v>391</v>
      </c>
      <c r="F16245" t="s">
        <v>3036</v>
      </c>
      <c r="G16245" t="s">
        <v>3035</v>
      </c>
      <c r="H16245" t="s">
        <v>3037</v>
      </c>
      <c r="I16245" t="s">
        <v>3037</v>
      </c>
      <c r="J16245" t="s">
        <v>3036</v>
      </c>
      <c r="K16245" t="s">
        <v>3038</v>
      </c>
      <c r="L16245" t="s">
        <v>13766</v>
      </c>
      <c r="M16245" t="s">
        <v>13767</v>
      </c>
      <c r="N16245">
        <v>5011182708</v>
      </c>
      <c r="O16245">
        <v>5011182708</v>
      </c>
      <c r="P16245" s="1" t="s">
        <v>13745</v>
      </c>
      <c r="Q16245" s="1" t="s">
        <v>13745</v>
      </c>
      <c r="R16245">
        <v>831147</v>
      </c>
      <c r="S16245">
        <v>831147</v>
      </c>
      <c r="T16245" s="2" t="s">
        <v>6372</v>
      </c>
      <c r="U16245" s="2" t="s">
        <v>6372</v>
      </c>
      <c r="V16245" s="2">
        <v>45323</v>
      </c>
      <c r="W16245" s="2">
        <v>45314</v>
      </c>
    </row>
    <row r="16246" spans="1:23" x14ac:dyDescent="0.25">
      <c r="A16246" t="s">
        <v>6373</v>
      </c>
      <c r="B16246">
        <v>2065807</v>
      </c>
      <c r="C16246">
        <v>1922916</v>
      </c>
      <c r="D16246">
        <v>559</v>
      </c>
      <c r="E16246">
        <v>391</v>
      </c>
      <c r="F16246" t="s">
        <v>3036</v>
      </c>
      <c r="G16246" t="s">
        <v>3035</v>
      </c>
      <c r="H16246" t="s">
        <v>3037</v>
      </c>
      <c r="I16246" t="s">
        <v>3037</v>
      </c>
      <c r="J16246" t="s">
        <v>3036</v>
      </c>
      <c r="K16246" t="s">
        <v>3038</v>
      </c>
      <c r="L16246" t="s">
        <v>13766</v>
      </c>
      <c r="M16246" t="s">
        <v>13767</v>
      </c>
      <c r="N16246">
        <v>573266597</v>
      </c>
      <c r="O16246">
        <v>573266597</v>
      </c>
      <c r="P16246" s="1" t="s">
        <v>13752</v>
      </c>
      <c r="Q16246" s="1" t="s">
        <v>13752</v>
      </c>
      <c r="R16246">
        <v>831147</v>
      </c>
      <c r="S16246">
        <v>831147</v>
      </c>
      <c r="T16246" s="2" t="s">
        <v>6374</v>
      </c>
      <c r="U16246" s="2" t="s">
        <v>6374</v>
      </c>
      <c r="V16246" s="2">
        <v>45323</v>
      </c>
      <c r="W16246" s="2">
        <v>45314</v>
      </c>
    </row>
    <row r="16247" spans="1:23" x14ac:dyDescent="0.25">
      <c r="A16247" t="s">
        <v>6375</v>
      </c>
      <c r="B16247">
        <v>2067173</v>
      </c>
      <c r="C16247">
        <v>1924467</v>
      </c>
      <c r="D16247">
        <v>559</v>
      </c>
      <c r="E16247">
        <v>391</v>
      </c>
      <c r="F16247" t="s">
        <v>3036</v>
      </c>
      <c r="G16247" t="s">
        <v>3035</v>
      </c>
      <c r="H16247" t="s">
        <v>3037</v>
      </c>
      <c r="I16247" t="s">
        <v>3037</v>
      </c>
      <c r="J16247" t="s">
        <v>3036</v>
      </c>
      <c r="K16247" t="s">
        <v>3038</v>
      </c>
      <c r="L16247" t="s">
        <v>13766</v>
      </c>
      <c r="M16247" t="s">
        <v>13767</v>
      </c>
      <c r="N16247">
        <v>784933180</v>
      </c>
      <c r="O16247">
        <v>784933180</v>
      </c>
      <c r="P16247" s="1" t="s">
        <v>13734</v>
      </c>
      <c r="Q16247" s="1" t="s">
        <v>13734</v>
      </c>
      <c r="R16247">
        <v>831147</v>
      </c>
      <c r="S16247">
        <v>831147</v>
      </c>
      <c r="T16247" s="2" t="s">
        <v>6376</v>
      </c>
      <c r="U16247" s="2" t="s">
        <v>6376</v>
      </c>
      <c r="V16247" s="2">
        <v>45323</v>
      </c>
      <c r="W16247" s="2">
        <v>45314</v>
      </c>
    </row>
    <row r="16248" spans="1:23" x14ac:dyDescent="0.25">
      <c r="A16248" t="s">
        <v>6377</v>
      </c>
      <c r="B16248">
        <v>2063516</v>
      </c>
      <c r="C16248">
        <v>1921746</v>
      </c>
      <c r="D16248">
        <v>559</v>
      </c>
      <c r="E16248">
        <v>391</v>
      </c>
      <c r="F16248" t="s">
        <v>3036</v>
      </c>
      <c r="G16248" t="s">
        <v>3035</v>
      </c>
      <c r="H16248" t="s">
        <v>3037</v>
      </c>
      <c r="I16248" t="s">
        <v>3037</v>
      </c>
      <c r="J16248" t="s">
        <v>3036</v>
      </c>
      <c r="K16248" t="s">
        <v>3038</v>
      </c>
      <c r="L16248" t="s">
        <v>13766</v>
      </c>
      <c r="M16248" t="s">
        <v>13767</v>
      </c>
      <c r="N16248">
        <v>642203928</v>
      </c>
      <c r="O16248">
        <v>642203928</v>
      </c>
      <c r="P16248" s="1" t="s">
        <v>13732</v>
      </c>
      <c r="Q16248" s="1" t="s">
        <v>13732</v>
      </c>
      <c r="R16248">
        <v>831147</v>
      </c>
      <c r="S16248">
        <v>831147</v>
      </c>
      <c r="T16248" s="2" t="s">
        <v>6378</v>
      </c>
      <c r="U16248" s="2" t="s">
        <v>6378</v>
      </c>
      <c r="V16248" s="2">
        <v>45323</v>
      </c>
      <c r="W16248" s="2">
        <v>45314</v>
      </c>
    </row>
    <row r="16249" spans="1:23" x14ac:dyDescent="0.25">
      <c r="A16249" t="s">
        <v>6379</v>
      </c>
      <c r="B16249">
        <v>2061986</v>
      </c>
      <c r="C16249">
        <v>1920250</v>
      </c>
      <c r="D16249">
        <v>559</v>
      </c>
      <c r="E16249">
        <v>391</v>
      </c>
      <c r="F16249" t="s">
        <v>3036</v>
      </c>
      <c r="G16249" t="s">
        <v>3035</v>
      </c>
      <c r="H16249" t="s">
        <v>3037</v>
      </c>
      <c r="I16249" t="s">
        <v>3037</v>
      </c>
      <c r="J16249" t="s">
        <v>3036</v>
      </c>
      <c r="K16249" t="s">
        <v>3038</v>
      </c>
      <c r="L16249" t="s">
        <v>13766</v>
      </c>
      <c r="M16249" t="s">
        <v>13767</v>
      </c>
      <c r="N16249">
        <v>491643522</v>
      </c>
      <c r="O16249">
        <v>491643522</v>
      </c>
      <c r="P16249" s="1" t="s">
        <v>13733</v>
      </c>
      <c r="Q16249" s="1" t="s">
        <v>13733</v>
      </c>
      <c r="R16249">
        <v>831147</v>
      </c>
      <c r="S16249">
        <v>831147</v>
      </c>
      <c r="T16249" s="2" t="s">
        <v>6380</v>
      </c>
      <c r="U16249" s="2" t="s">
        <v>6380</v>
      </c>
      <c r="V16249" s="2">
        <v>45323</v>
      </c>
      <c r="W16249" s="2">
        <v>45314</v>
      </c>
    </row>
    <row r="16250" spans="1:23" x14ac:dyDescent="0.25">
      <c r="A16250" t="s">
        <v>6381</v>
      </c>
      <c r="B16250">
        <v>2061139</v>
      </c>
      <c r="C16250">
        <v>1919403</v>
      </c>
      <c r="D16250">
        <v>559</v>
      </c>
      <c r="E16250">
        <v>391</v>
      </c>
      <c r="F16250" t="s">
        <v>3036</v>
      </c>
      <c r="G16250" t="s">
        <v>3035</v>
      </c>
      <c r="H16250" t="s">
        <v>3037</v>
      </c>
      <c r="I16250" t="s">
        <v>3037</v>
      </c>
      <c r="J16250" t="s">
        <v>3036</v>
      </c>
      <c r="K16250" t="s">
        <v>3038</v>
      </c>
      <c r="L16250" t="s">
        <v>13766</v>
      </c>
      <c r="M16250" t="s">
        <v>13767</v>
      </c>
      <c r="N16250">
        <v>491646180</v>
      </c>
      <c r="O16250">
        <v>491646180</v>
      </c>
      <c r="P16250" s="1" t="s">
        <v>13733</v>
      </c>
      <c r="Q16250" s="1" t="s">
        <v>13733</v>
      </c>
      <c r="R16250">
        <v>831147</v>
      </c>
      <c r="S16250">
        <v>831147</v>
      </c>
      <c r="T16250" s="2" t="s">
        <v>6382</v>
      </c>
      <c r="U16250" s="2" t="s">
        <v>6382</v>
      </c>
      <c r="V16250" s="2">
        <v>45323</v>
      </c>
      <c r="W16250" s="2">
        <v>45314</v>
      </c>
    </row>
    <row r="16251" spans="1:23" x14ac:dyDescent="0.25">
      <c r="A16251" t="s">
        <v>6383</v>
      </c>
      <c r="B16251">
        <v>2063950</v>
      </c>
      <c r="C16251">
        <v>1922311</v>
      </c>
      <c r="D16251">
        <v>559</v>
      </c>
      <c r="E16251">
        <v>391</v>
      </c>
      <c r="F16251" t="s">
        <v>3036</v>
      </c>
      <c r="G16251" t="s">
        <v>3035</v>
      </c>
      <c r="H16251" t="s">
        <v>3037</v>
      </c>
      <c r="I16251" t="s">
        <v>3037</v>
      </c>
      <c r="J16251" t="s">
        <v>3036</v>
      </c>
      <c r="K16251" t="s">
        <v>3038</v>
      </c>
      <c r="L16251" t="s">
        <v>13766</v>
      </c>
      <c r="M16251" t="s">
        <v>13767</v>
      </c>
      <c r="N16251">
        <v>174094462</v>
      </c>
      <c r="O16251">
        <v>174094462</v>
      </c>
      <c r="P16251" s="1" t="s">
        <v>13728</v>
      </c>
      <c r="Q16251" s="1" t="s">
        <v>13728</v>
      </c>
      <c r="R16251">
        <v>831147</v>
      </c>
      <c r="S16251">
        <v>831147</v>
      </c>
      <c r="T16251" s="2" t="s">
        <v>6384</v>
      </c>
      <c r="U16251" s="2" t="s">
        <v>6384</v>
      </c>
      <c r="V16251" s="2">
        <v>45323</v>
      </c>
      <c r="W16251" s="2">
        <v>45314</v>
      </c>
    </row>
    <row r="16252" spans="1:23" x14ac:dyDescent="0.25">
      <c r="A16252" t="s">
        <v>6385</v>
      </c>
      <c r="B16252">
        <v>2061839</v>
      </c>
      <c r="C16252">
        <v>1920105</v>
      </c>
      <c r="D16252">
        <v>559</v>
      </c>
      <c r="E16252">
        <v>391</v>
      </c>
      <c r="F16252" t="s">
        <v>3036</v>
      </c>
      <c r="G16252" t="s">
        <v>3035</v>
      </c>
      <c r="H16252" t="s">
        <v>3037</v>
      </c>
      <c r="I16252" t="s">
        <v>3037</v>
      </c>
      <c r="J16252" t="s">
        <v>3036</v>
      </c>
      <c r="K16252" t="s">
        <v>3038</v>
      </c>
      <c r="L16252" t="s">
        <v>13766</v>
      </c>
      <c r="M16252" t="s">
        <v>13767</v>
      </c>
      <c r="N16252">
        <v>631715967</v>
      </c>
      <c r="O16252">
        <v>631715967</v>
      </c>
      <c r="P16252" s="1" t="s">
        <v>13740</v>
      </c>
      <c r="Q16252" s="1" t="s">
        <v>13740</v>
      </c>
      <c r="R16252">
        <v>831147</v>
      </c>
      <c r="S16252">
        <v>831147</v>
      </c>
      <c r="T16252" s="2" t="s">
        <v>6386</v>
      </c>
      <c r="U16252" s="2" t="s">
        <v>6386</v>
      </c>
      <c r="V16252" s="2">
        <v>45323</v>
      </c>
      <c r="W16252" s="2">
        <v>45314</v>
      </c>
    </row>
    <row r="16253" spans="1:23" x14ac:dyDescent="0.25">
      <c r="A16253" t="s">
        <v>6387</v>
      </c>
      <c r="B16253">
        <v>2066510</v>
      </c>
      <c r="C16253">
        <v>1923729</v>
      </c>
      <c r="D16253">
        <v>559</v>
      </c>
      <c r="E16253">
        <v>391</v>
      </c>
      <c r="F16253" t="s">
        <v>3036</v>
      </c>
      <c r="G16253" t="s">
        <v>3035</v>
      </c>
      <c r="H16253" t="s">
        <v>3037</v>
      </c>
      <c r="I16253" t="s">
        <v>3037</v>
      </c>
      <c r="J16253" t="s">
        <v>3036</v>
      </c>
      <c r="K16253" t="s">
        <v>3038</v>
      </c>
      <c r="L16253" t="s">
        <v>13766</v>
      </c>
      <c r="M16253" t="s">
        <v>13767</v>
      </c>
      <c r="N16253">
        <v>5010361386</v>
      </c>
      <c r="O16253">
        <v>5010361386</v>
      </c>
      <c r="P16253" s="1" t="s">
        <v>13737</v>
      </c>
      <c r="Q16253" s="1" t="s">
        <v>13737</v>
      </c>
      <c r="R16253">
        <v>831147</v>
      </c>
      <c r="S16253">
        <v>831147</v>
      </c>
      <c r="T16253" s="2" t="s">
        <v>6388</v>
      </c>
      <c r="U16253" s="2" t="s">
        <v>6388</v>
      </c>
      <c r="V16253" s="2">
        <v>45323</v>
      </c>
      <c r="W16253" s="2">
        <v>45314</v>
      </c>
    </row>
    <row r="16254" spans="1:23" x14ac:dyDescent="0.25">
      <c r="A16254" t="s">
        <v>6389</v>
      </c>
      <c r="B16254">
        <v>2067403</v>
      </c>
      <c r="C16254">
        <v>1924733</v>
      </c>
      <c r="D16254">
        <v>559</v>
      </c>
      <c r="E16254">
        <v>391</v>
      </c>
      <c r="F16254" t="s">
        <v>3036</v>
      </c>
      <c r="G16254" t="s">
        <v>3035</v>
      </c>
      <c r="H16254" t="s">
        <v>3037</v>
      </c>
      <c r="I16254" t="s">
        <v>3037</v>
      </c>
      <c r="J16254" t="s">
        <v>3036</v>
      </c>
      <c r="K16254" t="s">
        <v>3038</v>
      </c>
      <c r="L16254" t="s">
        <v>13766</v>
      </c>
      <c r="M16254" t="s">
        <v>13767</v>
      </c>
      <c r="N16254">
        <v>5116062133</v>
      </c>
      <c r="O16254">
        <v>5116062133</v>
      </c>
      <c r="P16254" s="1" t="s">
        <v>13742</v>
      </c>
      <c r="Q16254" s="1" t="s">
        <v>13742</v>
      </c>
      <c r="R16254">
        <v>831147</v>
      </c>
      <c r="S16254">
        <v>831147</v>
      </c>
      <c r="T16254" s="2" t="s">
        <v>6390</v>
      </c>
      <c r="U16254" s="2" t="s">
        <v>6390</v>
      </c>
      <c r="V16254" s="2">
        <v>45323</v>
      </c>
      <c r="W16254" s="2">
        <v>45314</v>
      </c>
    </row>
    <row r="16255" spans="1:23" x14ac:dyDescent="0.25">
      <c r="A16255" t="s">
        <v>6391</v>
      </c>
      <c r="B16255">
        <v>2067558</v>
      </c>
      <c r="C16255">
        <v>1924899</v>
      </c>
      <c r="D16255">
        <v>559</v>
      </c>
      <c r="E16255">
        <v>391</v>
      </c>
      <c r="F16255" t="s">
        <v>3036</v>
      </c>
      <c r="G16255" t="s">
        <v>3035</v>
      </c>
      <c r="H16255" t="s">
        <v>3037</v>
      </c>
      <c r="I16255" t="s">
        <v>3037</v>
      </c>
      <c r="J16255" t="s">
        <v>3036</v>
      </c>
      <c r="K16255" t="s">
        <v>3038</v>
      </c>
      <c r="L16255" t="s">
        <v>13766</v>
      </c>
      <c r="M16255" t="s">
        <v>13767</v>
      </c>
      <c r="N16255">
        <v>5116063576</v>
      </c>
      <c r="O16255">
        <v>5116063576</v>
      </c>
      <c r="P16255" s="1" t="s">
        <v>13742</v>
      </c>
      <c r="Q16255" s="1" t="s">
        <v>13742</v>
      </c>
      <c r="R16255">
        <v>831147</v>
      </c>
      <c r="S16255">
        <v>831147</v>
      </c>
      <c r="T16255" s="2" t="s">
        <v>6392</v>
      </c>
      <c r="U16255" s="2" t="s">
        <v>6392</v>
      </c>
      <c r="V16255" s="2">
        <v>45323</v>
      </c>
      <c r="W16255" s="2">
        <v>45314</v>
      </c>
    </row>
    <row r="16256" spans="1:23" x14ac:dyDescent="0.25">
      <c r="A16256" t="s">
        <v>6393</v>
      </c>
      <c r="B16256">
        <v>2062318</v>
      </c>
      <c r="C16256">
        <v>1920559</v>
      </c>
      <c r="D16256">
        <v>559</v>
      </c>
      <c r="E16256">
        <v>391</v>
      </c>
      <c r="F16256" t="s">
        <v>3036</v>
      </c>
      <c r="G16256" t="s">
        <v>3035</v>
      </c>
      <c r="H16256" t="s">
        <v>3037</v>
      </c>
      <c r="I16256" t="s">
        <v>3037</v>
      </c>
      <c r="J16256" t="s">
        <v>3036</v>
      </c>
      <c r="K16256" t="s">
        <v>3038</v>
      </c>
      <c r="L16256" t="s">
        <v>13766</v>
      </c>
      <c r="M16256" t="s">
        <v>13767</v>
      </c>
      <c r="N16256">
        <v>631690973</v>
      </c>
      <c r="O16256">
        <v>631690973</v>
      </c>
      <c r="P16256" s="1" t="s">
        <v>13740</v>
      </c>
      <c r="Q16256" s="1" t="s">
        <v>13740</v>
      </c>
      <c r="R16256">
        <v>831147</v>
      </c>
      <c r="S16256">
        <v>831147</v>
      </c>
      <c r="T16256" s="2" t="s">
        <v>6394</v>
      </c>
      <c r="U16256" s="2" t="s">
        <v>6394</v>
      </c>
      <c r="V16256" s="2">
        <v>45323</v>
      </c>
      <c r="W16256" s="2">
        <v>45314</v>
      </c>
    </row>
    <row r="16257" spans="1:23" x14ac:dyDescent="0.25">
      <c r="A16257" t="s">
        <v>6395</v>
      </c>
      <c r="B16257">
        <v>2067263</v>
      </c>
      <c r="C16257">
        <v>1924583</v>
      </c>
      <c r="D16257">
        <v>559</v>
      </c>
      <c r="E16257">
        <v>391</v>
      </c>
      <c r="F16257" t="s">
        <v>3036</v>
      </c>
      <c r="G16257" t="s">
        <v>3035</v>
      </c>
      <c r="H16257" t="s">
        <v>3037</v>
      </c>
      <c r="I16257" t="s">
        <v>3037</v>
      </c>
      <c r="J16257" t="s">
        <v>3036</v>
      </c>
      <c r="K16257" t="s">
        <v>3038</v>
      </c>
      <c r="L16257" t="s">
        <v>13766</v>
      </c>
      <c r="M16257" t="s">
        <v>13767</v>
      </c>
      <c r="N16257">
        <v>5011182481</v>
      </c>
      <c r="O16257">
        <v>5011182481</v>
      </c>
      <c r="P16257" s="1" t="s">
        <v>13745</v>
      </c>
      <c r="Q16257" s="1" t="s">
        <v>13745</v>
      </c>
      <c r="R16257">
        <v>831147</v>
      </c>
      <c r="S16257">
        <v>831147</v>
      </c>
      <c r="T16257" s="2" t="s">
        <v>6396</v>
      </c>
      <c r="U16257" s="2" t="s">
        <v>6396</v>
      </c>
      <c r="V16257" s="2">
        <v>45323</v>
      </c>
      <c r="W16257" s="2">
        <v>45314</v>
      </c>
    </row>
    <row r="16258" spans="1:23" x14ac:dyDescent="0.25">
      <c r="A16258" t="s">
        <v>6397</v>
      </c>
      <c r="B16258">
        <v>2065800</v>
      </c>
      <c r="C16258">
        <v>1922910</v>
      </c>
      <c r="D16258">
        <v>559</v>
      </c>
      <c r="E16258">
        <v>391</v>
      </c>
      <c r="F16258" t="s">
        <v>3036</v>
      </c>
      <c r="G16258" t="s">
        <v>3035</v>
      </c>
      <c r="H16258" t="s">
        <v>3037</v>
      </c>
      <c r="I16258" t="s">
        <v>3037</v>
      </c>
      <c r="J16258" t="s">
        <v>3036</v>
      </c>
      <c r="K16258" t="s">
        <v>3038</v>
      </c>
      <c r="L16258" t="s">
        <v>13766</v>
      </c>
      <c r="M16258" t="s">
        <v>13767</v>
      </c>
      <c r="N16258">
        <v>573266593</v>
      </c>
      <c r="O16258">
        <v>573266593</v>
      </c>
      <c r="P16258" s="1" t="s">
        <v>13752</v>
      </c>
      <c r="Q16258" s="1" t="s">
        <v>13752</v>
      </c>
      <c r="R16258">
        <v>831147</v>
      </c>
      <c r="S16258">
        <v>831147</v>
      </c>
      <c r="T16258" s="2" t="s">
        <v>6398</v>
      </c>
      <c r="U16258" s="2" t="s">
        <v>6398</v>
      </c>
      <c r="V16258" s="2">
        <v>45323</v>
      </c>
      <c r="W16258" s="2">
        <v>45314</v>
      </c>
    </row>
    <row r="16259" spans="1:23" x14ac:dyDescent="0.25">
      <c r="A16259" t="s">
        <v>6399</v>
      </c>
      <c r="B16259">
        <v>2068313</v>
      </c>
      <c r="C16259">
        <v>1935823</v>
      </c>
      <c r="D16259">
        <v>559</v>
      </c>
      <c r="E16259">
        <v>391</v>
      </c>
      <c r="F16259" t="s">
        <v>3036</v>
      </c>
      <c r="G16259" t="s">
        <v>3035</v>
      </c>
      <c r="H16259" t="s">
        <v>3037</v>
      </c>
      <c r="I16259" t="s">
        <v>3037</v>
      </c>
      <c r="J16259" t="s">
        <v>3036</v>
      </c>
      <c r="K16259" t="s">
        <v>3038</v>
      </c>
      <c r="L16259" t="s">
        <v>13766</v>
      </c>
      <c r="M16259" t="s">
        <v>13767</v>
      </c>
      <c r="N16259">
        <v>5131484865</v>
      </c>
      <c r="O16259">
        <v>5131484865</v>
      </c>
      <c r="P16259" s="1" t="s">
        <v>13735</v>
      </c>
      <c r="Q16259" s="1" t="s">
        <v>13735</v>
      </c>
      <c r="R16259">
        <v>831147</v>
      </c>
      <c r="S16259">
        <v>831147</v>
      </c>
      <c r="T16259" s="2" t="s">
        <v>6400</v>
      </c>
      <c r="U16259" s="2" t="s">
        <v>6400</v>
      </c>
      <c r="V16259" s="2">
        <v>45323</v>
      </c>
      <c r="W16259" s="2">
        <v>45314</v>
      </c>
    </row>
    <row r="16260" spans="1:23" x14ac:dyDescent="0.25">
      <c r="A16260" t="s">
        <v>6401</v>
      </c>
      <c r="B16260">
        <v>2068551</v>
      </c>
      <c r="C16260">
        <v>1989301</v>
      </c>
      <c r="D16260">
        <v>559</v>
      </c>
      <c r="E16260">
        <v>391</v>
      </c>
      <c r="F16260" t="s">
        <v>3036</v>
      </c>
      <c r="G16260" t="s">
        <v>3035</v>
      </c>
      <c r="H16260" t="s">
        <v>3037</v>
      </c>
      <c r="I16260" t="s">
        <v>3037</v>
      </c>
      <c r="J16260" t="s">
        <v>3036</v>
      </c>
      <c r="K16260" t="s">
        <v>3038</v>
      </c>
      <c r="L16260" t="s">
        <v>13766</v>
      </c>
      <c r="M16260" t="s">
        <v>13767</v>
      </c>
      <c r="N16260">
        <v>135288400</v>
      </c>
      <c r="O16260">
        <v>135288400</v>
      </c>
      <c r="P16260" s="1" t="s">
        <v>13754</v>
      </c>
      <c r="Q16260" s="1" t="s">
        <v>13754</v>
      </c>
      <c r="R16260">
        <v>831147</v>
      </c>
      <c r="S16260">
        <v>831147</v>
      </c>
      <c r="T16260" s="2" t="s">
        <v>6402</v>
      </c>
      <c r="U16260" s="2" t="s">
        <v>6402</v>
      </c>
      <c r="V16260" s="2">
        <v>45323</v>
      </c>
      <c r="W16260" s="2">
        <v>45314</v>
      </c>
    </row>
    <row r="16261" spans="1:23" x14ac:dyDescent="0.25">
      <c r="A16261" t="s">
        <v>6403</v>
      </c>
      <c r="B16261">
        <v>2061308</v>
      </c>
      <c r="C16261">
        <v>1919566</v>
      </c>
      <c r="D16261">
        <v>559</v>
      </c>
      <c r="E16261">
        <v>391</v>
      </c>
      <c r="F16261" t="s">
        <v>3036</v>
      </c>
      <c r="G16261" t="s">
        <v>3035</v>
      </c>
      <c r="H16261" t="s">
        <v>3037</v>
      </c>
      <c r="I16261" t="s">
        <v>3037</v>
      </c>
      <c r="J16261" t="s">
        <v>3036</v>
      </c>
      <c r="K16261" t="s">
        <v>3038</v>
      </c>
      <c r="L16261" t="s">
        <v>13766</v>
      </c>
      <c r="M16261" t="s">
        <v>13767</v>
      </c>
      <c r="N16261">
        <v>631715421</v>
      </c>
      <c r="O16261">
        <v>631715421</v>
      </c>
      <c r="P16261" s="1" t="s">
        <v>13740</v>
      </c>
      <c r="Q16261" s="1" t="s">
        <v>13740</v>
      </c>
      <c r="R16261">
        <v>831147</v>
      </c>
      <c r="S16261">
        <v>831147</v>
      </c>
      <c r="T16261" s="2" t="s">
        <v>6404</v>
      </c>
      <c r="U16261" s="2" t="s">
        <v>6404</v>
      </c>
      <c r="V16261" s="2">
        <v>45323</v>
      </c>
      <c r="W16261" s="2">
        <v>45314</v>
      </c>
    </row>
    <row r="16262" spans="1:23" x14ac:dyDescent="0.25">
      <c r="A16262" t="s">
        <v>6405</v>
      </c>
      <c r="B16262">
        <v>2062583</v>
      </c>
      <c r="C16262">
        <v>1920846</v>
      </c>
      <c r="D16262">
        <v>559</v>
      </c>
      <c r="E16262">
        <v>391</v>
      </c>
      <c r="F16262" t="s">
        <v>3036</v>
      </c>
      <c r="G16262" t="s">
        <v>3035</v>
      </c>
      <c r="H16262" t="s">
        <v>3037</v>
      </c>
      <c r="I16262" t="s">
        <v>3037</v>
      </c>
      <c r="J16262" t="s">
        <v>3036</v>
      </c>
      <c r="K16262" t="s">
        <v>3038</v>
      </c>
      <c r="L16262" t="s">
        <v>13766</v>
      </c>
      <c r="M16262" t="s">
        <v>13767</v>
      </c>
      <c r="N16262">
        <v>631704729</v>
      </c>
      <c r="O16262">
        <v>631704729</v>
      </c>
      <c r="P16262" s="1" t="s">
        <v>13740</v>
      </c>
      <c r="Q16262" s="1" t="s">
        <v>13740</v>
      </c>
      <c r="R16262">
        <v>831147</v>
      </c>
      <c r="S16262">
        <v>831147</v>
      </c>
      <c r="T16262" s="2" t="s">
        <v>6406</v>
      </c>
      <c r="U16262" s="2" t="s">
        <v>6406</v>
      </c>
      <c r="V16262" s="2">
        <v>45323</v>
      </c>
      <c r="W16262" s="2">
        <v>45314</v>
      </c>
    </row>
    <row r="16263" spans="1:23" x14ac:dyDescent="0.25">
      <c r="A16263" t="s">
        <v>6407</v>
      </c>
      <c r="B16263">
        <v>2063394</v>
      </c>
      <c r="C16263">
        <v>1921603</v>
      </c>
      <c r="D16263">
        <v>559</v>
      </c>
      <c r="E16263">
        <v>391</v>
      </c>
      <c r="F16263" t="s">
        <v>3036</v>
      </c>
      <c r="G16263" t="s">
        <v>3035</v>
      </c>
      <c r="H16263" t="s">
        <v>3037</v>
      </c>
      <c r="I16263" t="s">
        <v>3037</v>
      </c>
      <c r="J16263" t="s">
        <v>3036</v>
      </c>
      <c r="K16263" t="s">
        <v>3038</v>
      </c>
      <c r="L16263" t="s">
        <v>13766</v>
      </c>
      <c r="M16263" t="s">
        <v>13767</v>
      </c>
      <c r="N16263">
        <v>642215859</v>
      </c>
      <c r="O16263">
        <v>642215859</v>
      </c>
      <c r="P16263" s="1" t="s">
        <v>13732</v>
      </c>
      <c r="Q16263" s="1" t="s">
        <v>13732</v>
      </c>
      <c r="R16263">
        <v>831147</v>
      </c>
      <c r="S16263">
        <v>831147</v>
      </c>
      <c r="T16263" s="2" t="s">
        <v>6408</v>
      </c>
      <c r="U16263" s="2" t="s">
        <v>6408</v>
      </c>
      <c r="V16263" s="2">
        <v>45323</v>
      </c>
      <c r="W16263" s="2">
        <v>45314</v>
      </c>
    </row>
    <row r="16264" spans="1:23" x14ac:dyDescent="0.25">
      <c r="A16264" t="s">
        <v>6409</v>
      </c>
      <c r="B16264">
        <v>2068679</v>
      </c>
      <c r="C16264">
        <v>2026455</v>
      </c>
      <c r="D16264">
        <v>559</v>
      </c>
      <c r="E16264">
        <v>391</v>
      </c>
      <c r="F16264" t="s">
        <v>3036</v>
      </c>
      <c r="G16264" t="s">
        <v>3035</v>
      </c>
      <c r="H16264" t="s">
        <v>3037</v>
      </c>
      <c r="I16264" t="s">
        <v>3037</v>
      </c>
      <c r="J16264" t="s">
        <v>3036</v>
      </c>
      <c r="K16264" t="s">
        <v>3038</v>
      </c>
      <c r="L16264" t="s">
        <v>13766</v>
      </c>
      <c r="M16264" t="s">
        <v>13767</v>
      </c>
      <c r="N16264">
        <v>135287725</v>
      </c>
      <c r="O16264">
        <v>135287725</v>
      </c>
      <c r="P16264" s="1" t="s">
        <v>13754</v>
      </c>
      <c r="Q16264" s="1" t="s">
        <v>13754</v>
      </c>
      <c r="R16264">
        <v>831147</v>
      </c>
      <c r="S16264">
        <v>831147</v>
      </c>
      <c r="T16264" s="2" t="s">
        <v>6410</v>
      </c>
      <c r="U16264" s="2" t="s">
        <v>6410</v>
      </c>
      <c r="V16264" s="2">
        <v>45323</v>
      </c>
      <c r="W16264" s="2">
        <v>45314</v>
      </c>
    </row>
    <row r="16265" spans="1:23" x14ac:dyDescent="0.25">
      <c r="A16265" t="s">
        <v>6411</v>
      </c>
      <c r="B16265">
        <v>2062621</v>
      </c>
      <c r="C16265">
        <v>1920892</v>
      </c>
      <c r="D16265">
        <v>559</v>
      </c>
      <c r="E16265">
        <v>391</v>
      </c>
      <c r="F16265" t="s">
        <v>3036</v>
      </c>
      <c r="G16265" t="s">
        <v>3035</v>
      </c>
      <c r="H16265" t="s">
        <v>3037</v>
      </c>
      <c r="I16265" t="s">
        <v>3037</v>
      </c>
      <c r="J16265" t="s">
        <v>3036</v>
      </c>
      <c r="K16265" t="s">
        <v>3038</v>
      </c>
      <c r="L16265" t="s">
        <v>13766</v>
      </c>
      <c r="M16265" t="s">
        <v>13767</v>
      </c>
      <c r="N16265">
        <v>831903277</v>
      </c>
      <c r="O16265">
        <v>831903277</v>
      </c>
      <c r="P16265" s="1" t="s">
        <v>13740</v>
      </c>
      <c r="Q16265" s="1" t="s">
        <v>13740</v>
      </c>
      <c r="R16265">
        <v>831147</v>
      </c>
      <c r="S16265">
        <v>831147</v>
      </c>
      <c r="T16265" s="2" t="s">
        <v>6412</v>
      </c>
      <c r="U16265" s="2" t="s">
        <v>6412</v>
      </c>
      <c r="V16265" s="2">
        <v>45323</v>
      </c>
      <c r="W16265" s="2">
        <v>45314</v>
      </c>
    </row>
    <row r="16266" spans="1:23" x14ac:dyDescent="0.25">
      <c r="A16266" t="s">
        <v>6413</v>
      </c>
      <c r="B16266">
        <v>2068008</v>
      </c>
      <c r="C16266">
        <v>1925448</v>
      </c>
      <c r="D16266">
        <v>559</v>
      </c>
      <c r="E16266">
        <v>391</v>
      </c>
      <c r="F16266" t="s">
        <v>3036</v>
      </c>
      <c r="G16266" t="s">
        <v>3035</v>
      </c>
      <c r="H16266" t="s">
        <v>3037</v>
      </c>
      <c r="I16266" t="s">
        <v>3037</v>
      </c>
      <c r="J16266" t="s">
        <v>3036</v>
      </c>
      <c r="K16266" t="s">
        <v>3038</v>
      </c>
      <c r="L16266" t="s">
        <v>13766</v>
      </c>
      <c r="M16266" t="s">
        <v>13767</v>
      </c>
      <c r="N16266">
        <v>5011181672</v>
      </c>
      <c r="O16266">
        <v>5011181672</v>
      </c>
      <c r="P16266" s="1" t="s">
        <v>13745</v>
      </c>
      <c r="Q16266" s="1" t="s">
        <v>13745</v>
      </c>
      <c r="R16266">
        <v>831147</v>
      </c>
      <c r="S16266">
        <v>831147</v>
      </c>
      <c r="T16266" s="2" t="s">
        <v>6414</v>
      </c>
      <c r="U16266" s="2" t="s">
        <v>6414</v>
      </c>
      <c r="V16266" s="2">
        <v>45323</v>
      </c>
      <c r="W16266" s="2">
        <v>45314</v>
      </c>
    </row>
    <row r="16267" spans="1:23" x14ac:dyDescent="0.25">
      <c r="A16267" t="s">
        <v>6415</v>
      </c>
      <c r="B16267">
        <v>2066403</v>
      </c>
      <c r="C16267">
        <v>1923593</v>
      </c>
      <c r="D16267">
        <v>559</v>
      </c>
      <c r="E16267">
        <v>391</v>
      </c>
      <c r="F16267" t="s">
        <v>3036</v>
      </c>
      <c r="G16267" t="s">
        <v>3035</v>
      </c>
      <c r="H16267" t="s">
        <v>3037</v>
      </c>
      <c r="I16267" t="s">
        <v>3037</v>
      </c>
      <c r="J16267" t="s">
        <v>3036</v>
      </c>
      <c r="K16267" t="s">
        <v>3038</v>
      </c>
      <c r="L16267" t="s">
        <v>13766</v>
      </c>
      <c r="M16267" t="s">
        <v>13767</v>
      </c>
      <c r="N16267">
        <v>175386557</v>
      </c>
      <c r="O16267">
        <v>175386557</v>
      </c>
      <c r="P16267" s="1" t="s">
        <v>13749</v>
      </c>
      <c r="Q16267" s="1" t="s">
        <v>13749</v>
      </c>
      <c r="R16267">
        <v>831147</v>
      </c>
      <c r="S16267">
        <v>831147</v>
      </c>
      <c r="T16267" s="2" t="s">
        <v>6416</v>
      </c>
      <c r="U16267" s="2" t="s">
        <v>6416</v>
      </c>
      <c r="V16267" s="2">
        <v>45323</v>
      </c>
      <c r="W16267" s="2">
        <v>45314</v>
      </c>
    </row>
    <row r="16268" spans="1:23" x14ac:dyDescent="0.25">
      <c r="A16268" t="s">
        <v>6417</v>
      </c>
      <c r="B16268">
        <v>2067888</v>
      </c>
      <c r="C16268">
        <v>1925301</v>
      </c>
      <c r="D16268">
        <v>559</v>
      </c>
      <c r="E16268">
        <v>391</v>
      </c>
      <c r="F16268" t="s">
        <v>3036</v>
      </c>
      <c r="G16268" t="s">
        <v>3035</v>
      </c>
      <c r="H16268" t="s">
        <v>3037</v>
      </c>
      <c r="I16268" t="s">
        <v>3037</v>
      </c>
      <c r="J16268" t="s">
        <v>3036</v>
      </c>
      <c r="K16268" t="s">
        <v>3038</v>
      </c>
      <c r="L16268" t="s">
        <v>13766</v>
      </c>
      <c r="M16268" t="s">
        <v>13767</v>
      </c>
      <c r="N16268">
        <v>5011182772</v>
      </c>
      <c r="O16268">
        <v>5011182772</v>
      </c>
      <c r="P16268" s="1" t="s">
        <v>13745</v>
      </c>
      <c r="Q16268" s="1" t="s">
        <v>13745</v>
      </c>
      <c r="R16268">
        <v>831147</v>
      </c>
      <c r="S16268">
        <v>831147</v>
      </c>
      <c r="T16268" s="2" t="s">
        <v>6418</v>
      </c>
      <c r="U16268" s="2" t="s">
        <v>6418</v>
      </c>
      <c r="V16268" s="2">
        <v>45323</v>
      </c>
      <c r="W16268" s="2">
        <v>45314</v>
      </c>
    </row>
    <row r="16269" spans="1:23" x14ac:dyDescent="0.25">
      <c r="A16269" t="s">
        <v>6419</v>
      </c>
      <c r="B16269">
        <v>2062384</v>
      </c>
      <c r="C16269">
        <v>1920632</v>
      </c>
      <c r="D16269">
        <v>559</v>
      </c>
      <c r="E16269">
        <v>391</v>
      </c>
      <c r="F16269" t="s">
        <v>3036</v>
      </c>
      <c r="G16269" t="s">
        <v>3035</v>
      </c>
      <c r="H16269" t="s">
        <v>3037</v>
      </c>
      <c r="I16269" t="s">
        <v>3037</v>
      </c>
      <c r="J16269" t="s">
        <v>3036</v>
      </c>
      <c r="K16269" t="s">
        <v>3038</v>
      </c>
      <c r="L16269" t="s">
        <v>13766</v>
      </c>
      <c r="M16269" t="s">
        <v>13767</v>
      </c>
      <c r="N16269">
        <v>631724845</v>
      </c>
      <c r="O16269">
        <v>631724845</v>
      </c>
      <c r="P16269" s="1" t="s">
        <v>13744</v>
      </c>
      <c r="Q16269" s="1" t="s">
        <v>13744</v>
      </c>
      <c r="R16269">
        <v>831147</v>
      </c>
      <c r="S16269">
        <v>831147</v>
      </c>
      <c r="T16269" s="2" t="s">
        <v>6420</v>
      </c>
      <c r="U16269" s="2" t="s">
        <v>6420</v>
      </c>
      <c r="V16269" s="2">
        <v>45323</v>
      </c>
      <c r="W16269" s="2">
        <v>45314</v>
      </c>
    </row>
    <row r="16270" spans="1:23" x14ac:dyDescent="0.25">
      <c r="A16270" t="s">
        <v>6421</v>
      </c>
      <c r="B16270">
        <v>2067370</v>
      </c>
      <c r="C16270">
        <v>1924699</v>
      </c>
      <c r="D16270">
        <v>559</v>
      </c>
      <c r="E16270">
        <v>391</v>
      </c>
      <c r="F16270" t="s">
        <v>3036</v>
      </c>
      <c r="G16270" t="s">
        <v>3035</v>
      </c>
      <c r="H16270" t="s">
        <v>3037</v>
      </c>
      <c r="I16270" t="s">
        <v>3037</v>
      </c>
      <c r="J16270" t="s">
        <v>3036</v>
      </c>
      <c r="K16270" t="s">
        <v>3038</v>
      </c>
      <c r="L16270" t="s">
        <v>13766</v>
      </c>
      <c r="M16270" t="s">
        <v>13767</v>
      </c>
      <c r="N16270">
        <v>5116062101</v>
      </c>
      <c r="O16270">
        <v>5116062101</v>
      </c>
      <c r="P16270" s="1" t="s">
        <v>13742</v>
      </c>
      <c r="Q16270" s="1" t="s">
        <v>13742</v>
      </c>
      <c r="R16270">
        <v>831147</v>
      </c>
      <c r="S16270">
        <v>831147</v>
      </c>
      <c r="T16270" s="2" t="s">
        <v>6422</v>
      </c>
      <c r="U16270" s="2" t="s">
        <v>6422</v>
      </c>
      <c r="V16270" s="2">
        <v>45323</v>
      </c>
      <c r="W16270" s="2">
        <v>45314</v>
      </c>
    </row>
    <row r="16271" spans="1:23" x14ac:dyDescent="0.25">
      <c r="A16271" t="s">
        <v>6423</v>
      </c>
      <c r="B16271">
        <v>2062741</v>
      </c>
      <c r="C16271">
        <v>1921036</v>
      </c>
      <c r="D16271">
        <v>559</v>
      </c>
      <c r="E16271">
        <v>391</v>
      </c>
      <c r="F16271" t="s">
        <v>3036</v>
      </c>
      <c r="G16271" t="s">
        <v>3035</v>
      </c>
      <c r="H16271" t="s">
        <v>3037</v>
      </c>
      <c r="I16271" t="s">
        <v>3037</v>
      </c>
      <c r="J16271" t="s">
        <v>3036</v>
      </c>
      <c r="K16271" t="s">
        <v>3038</v>
      </c>
      <c r="L16271" t="s">
        <v>13766</v>
      </c>
      <c r="M16271" t="s">
        <v>13767</v>
      </c>
      <c r="N16271">
        <v>631724927</v>
      </c>
      <c r="O16271">
        <v>631724927</v>
      </c>
      <c r="P16271" s="1" t="s">
        <v>13744</v>
      </c>
      <c r="Q16271" s="1" t="s">
        <v>13744</v>
      </c>
      <c r="R16271">
        <v>831147</v>
      </c>
      <c r="S16271">
        <v>831147</v>
      </c>
      <c r="T16271" s="2" t="s">
        <v>6424</v>
      </c>
      <c r="U16271" s="2" t="s">
        <v>6424</v>
      </c>
      <c r="V16271" s="2">
        <v>45323</v>
      </c>
      <c r="W16271" s="2">
        <v>45314</v>
      </c>
    </row>
    <row r="16272" spans="1:23" x14ac:dyDescent="0.25">
      <c r="A16272" t="s">
        <v>6425</v>
      </c>
      <c r="B16272">
        <v>2061619</v>
      </c>
      <c r="C16272">
        <v>1919928</v>
      </c>
      <c r="D16272">
        <v>559</v>
      </c>
      <c r="E16272">
        <v>391</v>
      </c>
      <c r="F16272" t="s">
        <v>3036</v>
      </c>
      <c r="G16272" t="s">
        <v>3035</v>
      </c>
      <c r="H16272" t="s">
        <v>3037</v>
      </c>
      <c r="I16272" t="s">
        <v>3037</v>
      </c>
      <c r="J16272" t="s">
        <v>3036</v>
      </c>
      <c r="K16272" t="s">
        <v>3038</v>
      </c>
      <c r="L16272" t="s">
        <v>13766</v>
      </c>
      <c r="M16272" t="s">
        <v>13767</v>
      </c>
      <c r="N16272">
        <v>631715507</v>
      </c>
      <c r="O16272">
        <v>631715507</v>
      </c>
      <c r="P16272" s="1" t="s">
        <v>13740</v>
      </c>
      <c r="Q16272" s="1" t="s">
        <v>13740</v>
      </c>
      <c r="R16272">
        <v>831147</v>
      </c>
      <c r="S16272">
        <v>831147</v>
      </c>
      <c r="T16272" s="2" t="s">
        <v>6426</v>
      </c>
      <c r="U16272" s="2" t="s">
        <v>6426</v>
      </c>
      <c r="V16272" s="2">
        <v>45323</v>
      </c>
      <c r="W16272" s="2">
        <v>45314</v>
      </c>
    </row>
    <row r="16273" spans="1:23" x14ac:dyDescent="0.25">
      <c r="A16273" t="s">
        <v>6427</v>
      </c>
      <c r="B16273">
        <v>2066860</v>
      </c>
      <c r="C16273">
        <v>1924128</v>
      </c>
      <c r="D16273">
        <v>559</v>
      </c>
      <c r="E16273">
        <v>391</v>
      </c>
      <c r="F16273" t="s">
        <v>3036</v>
      </c>
      <c r="G16273" t="s">
        <v>3035</v>
      </c>
      <c r="H16273" t="s">
        <v>3037</v>
      </c>
      <c r="I16273" t="s">
        <v>3037</v>
      </c>
      <c r="J16273" t="s">
        <v>3036</v>
      </c>
      <c r="K16273" t="s">
        <v>3038</v>
      </c>
      <c r="L16273" t="s">
        <v>13766</v>
      </c>
      <c r="M16273" t="s">
        <v>13767</v>
      </c>
      <c r="N16273">
        <v>5001347957</v>
      </c>
      <c r="O16273">
        <v>5001347957</v>
      </c>
      <c r="P16273" s="1" t="s">
        <v>13743</v>
      </c>
      <c r="Q16273" s="1" t="s">
        <v>13743</v>
      </c>
      <c r="R16273">
        <v>831147</v>
      </c>
      <c r="S16273">
        <v>831147</v>
      </c>
      <c r="T16273" s="2" t="s">
        <v>6428</v>
      </c>
      <c r="U16273" s="2" t="s">
        <v>6428</v>
      </c>
      <c r="V16273" s="2">
        <v>45323</v>
      </c>
      <c r="W16273" s="2">
        <v>45314</v>
      </c>
    </row>
    <row r="16274" spans="1:23" x14ac:dyDescent="0.25">
      <c r="A16274" t="s">
        <v>6429</v>
      </c>
      <c r="B16274">
        <v>2062161</v>
      </c>
      <c r="C16274">
        <v>1920406</v>
      </c>
      <c r="D16274">
        <v>559</v>
      </c>
      <c r="E16274">
        <v>391</v>
      </c>
      <c r="F16274" t="s">
        <v>3036</v>
      </c>
      <c r="G16274" t="s">
        <v>3035</v>
      </c>
      <c r="H16274" t="s">
        <v>3037</v>
      </c>
      <c r="I16274" t="s">
        <v>3037</v>
      </c>
      <c r="J16274" t="s">
        <v>3036</v>
      </c>
      <c r="K16274" t="s">
        <v>3038</v>
      </c>
      <c r="L16274" t="s">
        <v>13766</v>
      </c>
      <c r="M16274" t="s">
        <v>13767</v>
      </c>
      <c r="N16274">
        <v>631705732</v>
      </c>
      <c r="O16274">
        <v>631705732</v>
      </c>
      <c r="P16274" s="1" t="s">
        <v>13740</v>
      </c>
      <c r="Q16274" s="1" t="s">
        <v>13740</v>
      </c>
      <c r="R16274">
        <v>831147</v>
      </c>
      <c r="S16274">
        <v>831147</v>
      </c>
      <c r="T16274" s="2" t="s">
        <v>6430</v>
      </c>
      <c r="U16274" s="2" t="s">
        <v>6430</v>
      </c>
      <c r="V16274" s="2">
        <v>45323</v>
      </c>
      <c r="W16274" s="2">
        <v>45314</v>
      </c>
    </row>
    <row r="16275" spans="1:23" x14ac:dyDescent="0.25">
      <c r="A16275" t="s">
        <v>6431</v>
      </c>
      <c r="B16275">
        <v>2063110</v>
      </c>
      <c r="C16275">
        <v>1921421</v>
      </c>
      <c r="D16275">
        <v>559</v>
      </c>
      <c r="E16275">
        <v>391</v>
      </c>
      <c r="F16275" t="s">
        <v>3036</v>
      </c>
      <c r="G16275" t="s">
        <v>3035</v>
      </c>
      <c r="H16275" t="s">
        <v>3037</v>
      </c>
      <c r="I16275" t="s">
        <v>3037</v>
      </c>
      <c r="J16275" t="s">
        <v>3036</v>
      </c>
      <c r="K16275" t="s">
        <v>3038</v>
      </c>
      <c r="L16275" t="s">
        <v>13766</v>
      </c>
      <c r="M16275" t="s">
        <v>13767</v>
      </c>
      <c r="N16275">
        <v>640874579</v>
      </c>
      <c r="O16275">
        <v>640874579</v>
      </c>
      <c r="P16275" s="1" t="s">
        <v>13746</v>
      </c>
      <c r="Q16275" s="1" t="s">
        <v>13746</v>
      </c>
      <c r="R16275">
        <v>831147</v>
      </c>
      <c r="S16275">
        <v>831147</v>
      </c>
      <c r="T16275" s="2" t="s">
        <v>6432</v>
      </c>
      <c r="U16275" s="2" t="s">
        <v>6432</v>
      </c>
      <c r="V16275" s="2">
        <v>45323</v>
      </c>
      <c r="W16275" s="2">
        <v>45314</v>
      </c>
    </row>
    <row r="16276" spans="1:23" x14ac:dyDescent="0.25">
      <c r="A16276" t="s">
        <v>6433</v>
      </c>
      <c r="B16276">
        <v>2063657</v>
      </c>
      <c r="C16276">
        <v>1921936</v>
      </c>
      <c r="D16276">
        <v>559</v>
      </c>
      <c r="E16276">
        <v>391</v>
      </c>
      <c r="F16276" t="s">
        <v>3036</v>
      </c>
      <c r="G16276" t="s">
        <v>3035</v>
      </c>
      <c r="H16276" t="s">
        <v>3037</v>
      </c>
      <c r="I16276" t="s">
        <v>3037</v>
      </c>
      <c r="J16276" t="s">
        <v>3036</v>
      </c>
      <c r="K16276" t="s">
        <v>3038</v>
      </c>
      <c r="L16276" t="s">
        <v>13766</v>
      </c>
      <c r="M16276" t="s">
        <v>13767</v>
      </c>
      <c r="N16276">
        <v>642214336</v>
      </c>
      <c r="O16276">
        <v>642214336</v>
      </c>
      <c r="P16276" s="1" t="s">
        <v>13732</v>
      </c>
      <c r="Q16276" s="1" t="s">
        <v>13732</v>
      </c>
      <c r="R16276">
        <v>831147</v>
      </c>
      <c r="S16276">
        <v>831147</v>
      </c>
      <c r="T16276" s="2" t="s">
        <v>6434</v>
      </c>
      <c r="U16276" s="2" t="s">
        <v>6434</v>
      </c>
      <c r="V16276" s="2">
        <v>45323</v>
      </c>
      <c r="W16276" s="2">
        <v>45314</v>
      </c>
    </row>
    <row r="16277" spans="1:23" x14ac:dyDescent="0.25">
      <c r="A16277" t="s">
        <v>6435</v>
      </c>
      <c r="B16277">
        <v>2061582</v>
      </c>
      <c r="C16277">
        <v>1919880</v>
      </c>
      <c r="D16277">
        <v>559</v>
      </c>
      <c r="E16277">
        <v>391</v>
      </c>
      <c r="F16277" t="s">
        <v>3036</v>
      </c>
      <c r="G16277" t="s">
        <v>3035</v>
      </c>
      <c r="H16277" t="s">
        <v>3037</v>
      </c>
      <c r="I16277" t="s">
        <v>3037</v>
      </c>
      <c r="J16277" t="s">
        <v>3036</v>
      </c>
      <c r="K16277" t="s">
        <v>3038</v>
      </c>
      <c r="L16277" t="s">
        <v>13766</v>
      </c>
      <c r="M16277" t="s">
        <v>13767</v>
      </c>
      <c r="N16277">
        <v>831894429</v>
      </c>
      <c r="O16277">
        <v>831894429</v>
      </c>
      <c r="P16277" s="1" t="s">
        <v>13740</v>
      </c>
      <c r="Q16277" s="1" t="s">
        <v>13740</v>
      </c>
      <c r="R16277">
        <v>831147</v>
      </c>
      <c r="S16277">
        <v>831147</v>
      </c>
      <c r="T16277" s="2" t="s">
        <v>6436</v>
      </c>
      <c r="U16277" s="2" t="s">
        <v>6436</v>
      </c>
      <c r="V16277" s="2">
        <v>45323</v>
      </c>
      <c r="W16277" s="2">
        <v>45314</v>
      </c>
    </row>
    <row r="16278" spans="1:23" x14ac:dyDescent="0.25">
      <c r="A16278" t="s">
        <v>6437</v>
      </c>
      <c r="B16278">
        <v>2067159</v>
      </c>
      <c r="C16278">
        <v>1924450</v>
      </c>
      <c r="D16278">
        <v>559</v>
      </c>
      <c r="E16278">
        <v>391</v>
      </c>
      <c r="F16278" t="s">
        <v>3036</v>
      </c>
      <c r="G16278" t="s">
        <v>3035</v>
      </c>
      <c r="H16278" t="s">
        <v>3037</v>
      </c>
      <c r="I16278" t="s">
        <v>3037</v>
      </c>
      <c r="J16278" t="s">
        <v>3036</v>
      </c>
      <c r="K16278" t="s">
        <v>3038</v>
      </c>
      <c r="L16278" t="s">
        <v>13766</v>
      </c>
      <c r="M16278" t="s">
        <v>13767</v>
      </c>
      <c r="N16278">
        <v>784933669</v>
      </c>
      <c r="O16278">
        <v>784933669</v>
      </c>
      <c r="P16278" s="1" t="s">
        <v>13734</v>
      </c>
      <c r="Q16278" s="1" t="s">
        <v>13734</v>
      </c>
      <c r="R16278">
        <v>831147</v>
      </c>
      <c r="S16278">
        <v>831147</v>
      </c>
      <c r="T16278" s="2" t="s">
        <v>6438</v>
      </c>
      <c r="U16278" s="2" t="s">
        <v>6438</v>
      </c>
      <c r="V16278" s="2">
        <v>45323</v>
      </c>
      <c r="W16278" s="2">
        <v>45314</v>
      </c>
    </row>
    <row r="16279" spans="1:23" x14ac:dyDescent="0.25">
      <c r="A16279" t="s">
        <v>6439</v>
      </c>
      <c r="B16279">
        <v>2068174</v>
      </c>
      <c r="C16279">
        <v>1925617</v>
      </c>
      <c r="D16279">
        <v>559</v>
      </c>
      <c r="E16279">
        <v>391</v>
      </c>
      <c r="F16279" t="s">
        <v>3036</v>
      </c>
      <c r="G16279" t="s">
        <v>3035</v>
      </c>
      <c r="H16279" t="s">
        <v>3037</v>
      </c>
      <c r="I16279" t="s">
        <v>3037</v>
      </c>
      <c r="J16279" t="s">
        <v>3036</v>
      </c>
      <c r="K16279" t="s">
        <v>3038</v>
      </c>
      <c r="L16279" t="s">
        <v>13766</v>
      </c>
      <c r="M16279" t="s">
        <v>13767</v>
      </c>
      <c r="N16279">
        <v>5131780390</v>
      </c>
      <c r="O16279">
        <v>5131780390</v>
      </c>
      <c r="P16279" s="1" t="s">
        <v>13735</v>
      </c>
      <c r="Q16279" s="1" t="s">
        <v>13735</v>
      </c>
      <c r="R16279">
        <v>831147</v>
      </c>
      <c r="S16279">
        <v>831147</v>
      </c>
      <c r="T16279" s="2" t="s">
        <v>6440</v>
      </c>
      <c r="U16279" s="2" t="s">
        <v>6440</v>
      </c>
      <c r="V16279" s="2">
        <v>45323</v>
      </c>
      <c r="W16279" s="2">
        <v>45314</v>
      </c>
    </row>
    <row r="16280" spans="1:23" x14ac:dyDescent="0.25">
      <c r="A16280" t="s">
        <v>6441</v>
      </c>
      <c r="B16280">
        <v>2068068</v>
      </c>
      <c r="C16280">
        <v>1925504</v>
      </c>
      <c r="D16280">
        <v>559</v>
      </c>
      <c r="E16280">
        <v>391</v>
      </c>
      <c r="F16280" t="s">
        <v>3036</v>
      </c>
      <c r="G16280" t="s">
        <v>3035</v>
      </c>
      <c r="H16280" t="s">
        <v>3037</v>
      </c>
      <c r="I16280" t="s">
        <v>3037</v>
      </c>
      <c r="J16280" t="s">
        <v>3036</v>
      </c>
      <c r="K16280" t="s">
        <v>3038</v>
      </c>
      <c r="L16280" t="s">
        <v>13766</v>
      </c>
      <c r="M16280" t="s">
        <v>13767</v>
      </c>
      <c r="N16280">
        <v>5131484941</v>
      </c>
      <c r="O16280">
        <v>5131484941</v>
      </c>
      <c r="P16280" s="1" t="s">
        <v>13735</v>
      </c>
      <c r="Q16280" s="1" t="s">
        <v>13735</v>
      </c>
      <c r="R16280">
        <v>831147</v>
      </c>
      <c r="S16280">
        <v>831147</v>
      </c>
      <c r="T16280" s="2" t="s">
        <v>6442</v>
      </c>
      <c r="U16280" s="2" t="s">
        <v>6442</v>
      </c>
      <c r="V16280" s="2">
        <v>45323</v>
      </c>
      <c r="W16280" s="2">
        <v>45314</v>
      </c>
    </row>
    <row r="16281" spans="1:23" x14ac:dyDescent="0.25">
      <c r="A16281" t="s">
        <v>6443</v>
      </c>
      <c r="B16281">
        <v>2065612</v>
      </c>
      <c r="C16281">
        <v>1922676</v>
      </c>
      <c r="D16281">
        <v>559</v>
      </c>
      <c r="E16281">
        <v>391</v>
      </c>
      <c r="F16281" t="s">
        <v>3036</v>
      </c>
      <c r="G16281" t="s">
        <v>3035</v>
      </c>
      <c r="H16281" t="s">
        <v>3037</v>
      </c>
      <c r="I16281" t="s">
        <v>3037</v>
      </c>
      <c r="J16281" t="s">
        <v>3036</v>
      </c>
      <c r="K16281" t="s">
        <v>3038</v>
      </c>
      <c r="L16281" t="s">
        <v>13766</v>
      </c>
      <c r="M16281" t="s">
        <v>13767</v>
      </c>
      <c r="N16281">
        <v>174094400</v>
      </c>
      <c r="O16281">
        <v>174094400</v>
      </c>
      <c r="P16281" s="1" t="s">
        <v>13728</v>
      </c>
      <c r="Q16281" s="1" t="s">
        <v>13728</v>
      </c>
      <c r="R16281">
        <v>831147</v>
      </c>
      <c r="S16281">
        <v>831147</v>
      </c>
      <c r="T16281" s="2" t="s">
        <v>6444</v>
      </c>
      <c r="U16281" s="2" t="s">
        <v>6444</v>
      </c>
      <c r="V16281" s="2">
        <v>45323</v>
      </c>
      <c r="W16281" s="2">
        <v>45314</v>
      </c>
    </row>
    <row r="16282" spans="1:23" x14ac:dyDescent="0.25">
      <c r="A16282" t="s">
        <v>6445</v>
      </c>
      <c r="B16282">
        <v>2066033</v>
      </c>
      <c r="C16282">
        <v>1923154</v>
      </c>
      <c r="D16282">
        <v>559</v>
      </c>
      <c r="E16282">
        <v>391</v>
      </c>
      <c r="F16282" t="s">
        <v>3036</v>
      </c>
      <c r="G16282" t="s">
        <v>3035</v>
      </c>
      <c r="H16282" t="s">
        <v>3037</v>
      </c>
      <c r="I16282" t="s">
        <v>3037</v>
      </c>
      <c r="J16282" t="s">
        <v>3036</v>
      </c>
      <c r="K16282" t="s">
        <v>3038</v>
      </c>
      <c r="L16282" t="s">
        <v>13766</v>
      </c>
      <c r="M16282" t="s">
        <v>13767</v>
      </c>
      <c r="N16282">
        <v>174096491</v>
      </c>
      <c r="O16282">
        <v>174096491</v>
      </c>
      <c r="P16282" s="1" t="s">
        <v>13728</v>
      </c>
      <c r="Q16282" s="1" t="s">
        <v>13728</v>
      </c>
      <c r="R16282">
        <v>831147</v>
      </c>
      <c r="S16282">
        <v>831147</v>
      </c>
      <c r="T16282" s="2" t="s">
        <v>6446</v>
      </c>
      <c r="U16282" s="2" t="s">
        <v>6446</v>
      </c>
      <c r="V16282" s="2">
        <v>45323</v>
      </c>
      <c r="W16282" s="2">
        <v>45314</v>
      </c>
    </row>
    <row r="16283" spans="1:23" x14ac:dyDescent="0.25">
      <c r="A16283" t="s">
        <v>6447</v>
      </c>
      <c r="B16283">
        <v>2067080</v>
      </c>
      <c r="C16283">
        <v>1924365</v>
      </c>
      <c r="D16283">
        <v>559</v>
      </c>
      <c r="E16283">
        <v>391</v>
      </c>
      <c r="F16283" t="s">
        <v>3036</v>
      </c>
      <c r="G16283" t="s">
        <v>3035</v>
      </c>
      <c r="H16283" t="s">
        <v>3037</v>
      </c>
      <c r="I16283" t="s">
        <v>3037</v>
      </c>
      <c r="J16283" t="s">
        <v>3036</v>
      </c>
      <c r="K16283" t="s">
        <v>3038</v>
      </c>
      <c r="L16283" t="s">
        <v>13766</v>
      </c>
      <c r="M16283" t="s">
        <v>13767</v>
      </c>
      <c r="N16283">
        <v>184290614</v>
      </c>
      <c r="O16283">
        <v>184290614</v>
      </c>
      <c r="P16283" s="1" t="s">
        <v>13734</v>
      </c>
      <c r="Q16283" s="1" t="s">
        <v>13734</v>
      </c>
      <c r="R16283">
        <v>831147</v>
      </c>
      <c r="S16283">
        <v>831147</v>
      </c>
      <c r="T16283" s="2" t="s">
        <v>6448</v>
      </c>
      <c r="U16283" s="2" t="s">
        <v>6448</v>
      </c>
      <c r="V16283" s="2">
        <v>45323</v>
      </c>
      <c r="W16283" s="2">
        <v>45314</v>
      </c>
    </row>
    <row r="16284" spans="1:23" x14ac:dyDescent="0.25">
      <c r="A16284" t="s">
        <v>6449</v>
      </c>
      <c r="B16284">
        <v>2062686</v>
      </c>
      <c r="C16284">
        <v>1920963</v>
      </c>
      <c r="D16284">
        <v>559</v>
      </c>
      <c r="E16284">
        <v>391</v>
      </c>
      <c r="F16284" t="s">
        <v>3036</v>
      </c>
      <c r="G16284" t="s">
        <v>3035</v>
      </c>
      <c r="H16284" t="s">
        <v>3037</v>
      </c>
      <c r="I16284" t="s">
        <v>3037</v>
      </c>
      <c r="J16284" t="s">
        <v>3036</v>
      </c>
      <c r="K16284" t="s">
        <v>3038</v>
      </c>
      <c r="L16284" t="s">
        <v>13766</v>
      </c>
      <c r="M16284" t="s">
        <v>13767</v>
      </c>
      <c r="N16284">
        <v>631726050</v>
      </c>
      <c r="O16284">
        <v>631726050</v>
      </c>
      <c r="P16284" s="1" t="s">
        <v>13744</v>
      </c>
      <c r="Q16284" s="1" t="s">
        <v>13744</v>
      </c>
      <c r="R16284">
        <v>831147</v>
      </c>
      <c r="S16284">
        <v>831147</v>
      </c>
      <c r="T16284" s="2" t="s">
        <v>6450</v>
      </c>
      <c r="U16284" s="2" t="s">
        <v>6450</v>
      </c>
      <c r="V16284" s="2">
        <v>45323</v>
      </c>
      <c r="W16284" s="2">
        <v>45314</v>
      </c>
    </row>
    <row r="16285" spans="1:23" x14ac:dyDescent="0.25">
      <c r="A16285" t="s">
        <v>6451</v>
      </c>
      <c r="B16285">
        <v>2068635</v>
      </c>
      <c r="C16285">
        <v>2015746</v>
      </c>
      <c r="D16285">
        <v>559</v>
      </c>
      <c r="E16285">
        <v>391</v>
      </c>
      <c r="F16285" t="s">
        <v>3036</v>
      </c>
      <c r="G16285" t="s">
        <v>3035</v>
      </c>
      <c r="H16285" t="s">
        <v>3037</v>
      </c>
      <c r="I16285" t="s">
        <v>3037</v>
      </c>
      <c r="J16285" t="s">
        <v>3036</v>
      </c>
      <c r="K16285" t="s">
        <v>3038</v>
      </c>
      <c r="L16285" t="s">
        <v>13766</v>
      </c>
      <c r="M16285" t="s">
        <v>13767</v>
      </c>
      <c r="N16285">
        <v>5131484945</v>
      </c>
      <c r="O16285">
        <v>5131484945</v>
      </c>
      <c r="P16285" s="1" t="s">
        <v>13735</v>
      </c>
      <c r="Q16285" s="1" t="s">
        <v>13735</v>
      </c>
      <c r="R16285">
        <v>831147</v>
      </c>
      <c r="S16285">
        <v>831147</v>
      </c>
      <c r="T16285" s="2" t="s">
        <v>6452</v>
      </c>
      <c r="U16285" s="2" t="s">
        <v>6452</v>
      </c>
      <c r="V16285" s="2">
        <v>45323</v>
      </c>
      <c r="W16285" s="2">
        <v>45314</v>
      </c>
    </row>
    <row r="16286" spans="1:23" x14ac:dyDescent="0.25">
      <c r="A16286" t="s">
        <v>6453</v>
      </c>
      <c r="B16286">
        <v>2061322</v>
      </c>
      <c r="C16286">
        <v>1919584</v>
      </c>
      <c r="D16286">
        <v>559</v>
      </c>
      <c r="E16286">
        <v>391</v>
      </c>
      <c r="F16286" t="s">
        <v>3036</v>
      </c>
      <c r="G16286" t="s">
        <v>3035</v>
      </c>
      <c r="H16286" t="s">
        <v>3037</v>
      </c>
      <c r="I16286" t="s">
        <v>3037</v>
      </c>
      <c r="J16286" t="s">
        <v>3036</v>
      </c>
      <c r="K16286" t="s">
        <v>3038</v>
      </c>
      <c r="L16286" t="s">
        <v>13766</v>
      </c>
      <c r="M16286" t="s">
        <v>13767</v>
      </c>
      <c r="N16286">
        <v>631715402</v>
      </c>
      <c r="O16286">
        <v>631715402</v>
      </c>
      <c r="P16286" s="1" t="s">
        <v>13740</v>
      </c>
      <c r="Q16286" s="1" t="s">
        <v>13740</v>
      </c>
      <c r="R16286">
        <v>831147</v>
      </c>
      <c r="S16286">
        <v>831147</v>
      </c>
      <c r="T16286" s="2" t="s">
        <v>6454</v>
      </c>
      <c r="U16286" s="2" t="s">
        <v>6454</v>
      </c>
      <c r="V16286" s="2">
        <v>45323</v>
      </c>
      <c r="W16286" s="2">
        <v>45314</v>
      </c>
    </row>
    <row r="16287" spans="1:23" x14ac:dyDescent="0.25">
      <c r="A16287" t="s">
        <v>6455</v>
      </c>
      <c r="B16287">
        <v>2067097</v>
      </c>
      <c r="C16287">
        <v>1924381</v>
      </c>
      <c r="D16287">
        <v>559</v>
      </c>
      <c r="E16287">
        <v>391</v>
      </c>
      <c r="F16287" t="s">
        <v>3036</v>
      </c>
      <c r="G16287" t="s">
        <v>3035</v>
      </c>
      <c r="H16287" t="s">
        <v>3037</v>
      </c>
      <c r="I16287" t="s">
        <v>3037</v>
      </c>
      <c r="J16287" t="s">
        <v>3036</v>
      </c>
      <c r="K16287" t="s">
        <v>3038</v>
      </c>
      <c r="L16287" t="s">
        <v>13766</v>
      </c>
      <c r="M16287" t="s">
        <v>13767</v>
      </c>
      <c r="N16287">
        <v>784933281</v>
      </c>
      <c r="O16287">
        <v>784933281</v>
      </c>
      <c r="P16287" s="1" t="s">
        <v>13734</v>
      </c>
      <c r="Q16287" s="1" t="s">
        <v>13734</v>
      </c>
      <c r="R16287">
        <v>831147</v>
      </c>
      <c r="S16287">
        <v>831147</v>
      </c>
      <c r="T16287" s="2" t="s">
        <v>6456</v>
      </c>
      <c r="U16287" s="2" t="s">
        <v>6456</v>
      </c>
      <c r="V16287" s="2">
        <v>45323</v>
      </c>
      <c r="W16287" s="2">
        <v>45314</v>
      </c>
    </row>
    <row r="16288" spans="1:23" x14ac:dyDescent="0.25">
      <c r="A16288" t="s">
        <v>6457</v>
      </c>
      <c r="B16288">
        <v>2067989</v>
      </c>
      <c r="C16288">
        <v>1925426</v>
      </c>
      <c r="D16288">
        <v>559</v>
      </c>
      <c r="E16288">
        <v>391</v>
      </c>
      <c r="F16288" t="s">
        <v>3036</v>
      </c>
      <c r="G16288" t="s">
        <v>3035</v>
      </c>
      <c r="H16288" t="s">
        <v>3037</v>
      </c>
      <c r="I16288" t="s">
        <v>3037</v>
      </c>
      <c r="J16288" t="s">
        <v>3036</v>
      </c>
      <c r="K16288" t="s">
        <v>3038</v>
      </c>
      <c r="L16288" t="s">
        <v>13766</v>
      </c>
      <c r="M16288" t="s">
        <v>13767</v>
      </c>
      <c r="N16288">
        <v>5011182167</v>
      </c>
      <c r="O16288">
        <v>5011182167</v>
      </c>
      <c r="P16288" s="1" t="s">
        <v>13745</v>
      </c>
      <c r="Q16288" s="1" t="s">
        <v>13745</v>
      </c>
      <c r="R16288">
        <v>831147</v>
      </c>
      <c r="S16288">
        <v>831147</v>
      </c>
      <c r="T16288" s="2" t="s">
        <v>6458</v>
      </c>
      <c r="U16288" s="2" t="s">
        <v>6458</v>
      </c>
      <c r="V16288" s="2">
        <v>45323</v>
      </c>
      <c r="W16288" s="2">
        <v>45314</v>
      </c>
    </row>
    <row r="16289" spans="1:23" x14ac:dyDescent="0.25">
      <c r="A16289" t="s">
        <v>6459</v>
      </c>
      <c r="B16289">
        <v>2062766</v>
      </c>
      <c r="C16289">
        <v>1921061</v>
      </c>
      <c r="D16289">
        <v>559</v>
      </c>
      <c r="E16289">
        <v>391</v>
      </c>
      <c r="F16289" t="s">
        <v>3036</v>
      </c>
      <c r="G16289" t="s">
        <v>3035</v>
      </c>
      <c r="H16289" t="s">
        <v>3037</v>
      </c>
      <c r="I16289" t="s">
        <v>3037</v>
      </c>
      <c r="J16289" t="s">
        <v>3036</v>
      </c>
      <c r="K16289" t="s">
        <v>3038</v>
      </c>
      <c r="L16289" t="s">
        <v>13766</v>
      </c>
      <c r="M16289" t="s">
        <v>13767</v>
      </c>
      <c r="N16289">
        <v>631703811</v>
      </c>
      <c r="O16289">
        <v>631703811</v>
      </c>
      <c r="P16289" s="1" t="s">
        <v>13740</v>
      </c>
      <c r="Q16289" s="1" t="s">
        <v>13740</v>
      </c>
      <c r="R16289">
        <v>831147</v>
      </c>
      <c r="S16289">
        <v>831147</v>
      </c>
      <c r="T16289" s="2" t="s">
        <v>6460</v>
      </c>
      <c r="U16289" s="2" t="s">
        <v>6460</v>
      </c>
      <c r="V16289" s="2">
        <v>45323</v>
      </c>
      <c r="W16289" s="2">
        <v>45314</v>
      </c>
    </row>
    <row r="16290" spans="1:23" x14ac:dyDescent="0.25">
      <c r="A16290" t="s">
        <v>6461</v>
      </c>
      <c r="B16290">
        <v>2061192</v>
      </c>
      <c r="C16290">
        <v>1919451</v>
      </c>
      <c r="D16290">
        <v>559</v>
      </c>
      <c r="E16290">
        <v>391</v>
      </c>
      <c r="F16290" t="s">
        <v>3036</v>
      </c>
      <c r="G16290" t="s">
        <v>3035</v>
      </c>
      <c r="H16290" t="s">
        <v>3037</v>
      </c>
      <c r="I16290" t="s">
        <v>3037</v>
      </c>
      <c r="J16290" t="s">
        <v>3036</v>
      </c>
      <c r="K16290" t="s">
        <v>3038</v>
      </c>
      <c r="L16290" t="s">
        <v>13766</v>
      </c>
      <c r="M16290" t="s">
        <v>13767</v>
      </c>
      <c r="N16290">
        <v>491688198</v>
      </c>
      <c r="O16290">
        <v>491688198</v>
      </c>
      <c r="P16290" s="1" t="s">
        <v>13733</v>
      </c>
      <c r="Q16290" s="1" t="s">
        <v>13733</v>
      </c>
      <c r="R16290">
        <v>831147</v>
      </c>
      <c r="S16290">
        <v>831147</v>
      </c>
      <c r="T16290" s="2" t="s">
        <v>6462</v>
      </c>
      <c r="U16290" s="2" t="s">
        <v>6462</v>
      </c>
      <c r="V16290" s="2">
        <v>45323</v>
      </c>
      <c r="W16290" s="2">
        <v>45314</v>
      </c>
    </row>
    <row r="16291" spans="1:23" x14ac:dyDescent="0.25">
      <c r="A16291" t="s">
        <v>6463</v>
      </c>
      <c r="B16291">
        <v>2063030</v>
      </c>
      <c r="C16291">
        <v>1921346</v>
      </c>
      <c r="D16291">
        <v>559</v>
      </c>
      <c r="E16291">
        <v>391</v>
      </c>
      <c r="F16291" t="s">
        <v>3036</v>
      </c>
      <c r="G16291" t="s">
        <v>3035</v>
      </c>
      <c r="H16291" t="s">
        <v>3037</v>
      </c>
      <c r="I16291" t="s">
        <v>3037</v>
      </c>
      <c r="J16291" t="s">
        <v>3036</v>
      </c>
      <c r="K16291" t="s">
        <v>3038</v>
      </c>
      <c r="L16291" t="s">
        <v>13766</v>
      </c>
      <c r="M16291" t="s">
        <v>13767</v>
      </c>
      <c r="N16291">
        <v>642214576</v>
      </c>
      <c r="O16291">
        <v>642214576</v>
      </c>
      <c r="P16291" s="1" t="s">
        <v>13732</v>
      </c>
      <c r="Q16291" s="1" t="s">
        <v>13732</v>
      </c>
      <c r="R16291">
        <v>831147</v>
      </c>
      <c r="S16291">
        <v>831147</v>
      </c>
      <c r="T16291" s="2" t="s">
        <v>6464</v>
      </c>
      <c r="U16291" s="2" t="s">
        <v>6464</v>
      </c>
      <c r="V16291" s="2">
        <v>45323</v>
      </c>
      <c r="W16291" s="2">
        <v>45314</v>
      </c>
    </row>
    <row r="16292" spans="1:23" x14ac:dyDescent="0.25">
      <c r="A16292" t="s">
        <v>6465</v>
      </c>
      <c r="B16292">
        <v>2062496</v>
      </c>
      <c r="C16292">
        <v>1920745</v>
      </c>
      <c r="D16292">
        <v>559</v>
      </c>
      <c r="E16292">
        <v>391</v>
      </c>
      <c r="F16292" t="s">
        <v>3036</v>
      </c>
      <c r="G16292" t="s">
        <v>3035</v>
      </c>
      <c r="H16292" t="s">
        <v>3037</v>
      </c>
      <c r="I16292" t="s">
        <v>3037</v>
      </c>
      <c r="J16292" t="s">
        <v>3036</v>
      </c>
      <c r="K16292" t="s">
        <v>3038</v>
      </c>
      <c r="L16292" t="s">
        <v>13766</v>
      </c>
      <c r="M16292" t="s">
        <v>13767</v>
      </c>
      <c r="N16292">
        <v>831905189</v>
      </c>
      <c r="O16292">
        <v>831905189</v>
      </c>
      <c r="P16292" s="1" t="s">
        <v>13740</v>
      </c>
      <c r="Q16292" s="1" t="s">
        <v>13740</v>
      </c>
      <c r="R16292">
        <v>831147</v>
      </c>
      <c r="S16292">
        <v>831147</v>
      </c>
      <c r="T16292" s="2" t="s">
        <v>6466</v>
      </c>
      <c r="U16292" s="2" t="s">
        <v>6466</v>
      </c>
      <c r="V16292" s="2">
        <v>45323</v>
      </c>
      <c r="W16292" s="2">
        <v>45314</v>
      </c>
    </row>
    <row r="16293" spans="1:23" x14ac:dyDescent="0.25">
      <c r="A16293" t="s">
        <v>6467</v>
      </c>
      <c r="B16293">
        <v>2063173</v>
      </c>
      <c r="C16293">
        <v>1921480</v>
      </c>
      <c r="D16293">
        <v>559</v>
      </c>
      <c r="E16293">
        <v>391</v>
      </c>
      <c r="F16293" t="s">
        <v>3036</v>
      </c>
      <c r="G16293" t="s">
        <v>3035</v>
      </c>
      <c r="H16293" t="s">
        <v>3037</v>
      </c>
      <c r="I16293" t="s">
        <v>3037</v>
      </c>
      <c r="J16293" t="s">
        <v>3036</v>
      </c>
      <c r="K16293" t="s">
        <v>3038</v>
      </c>
      <c r="L16293" t="s">
        <v>13766</v>
      </c>
      <c r="M16293" t="s">
        <v>13767</v>
      </c>
      <c r="N16293">
        <v>243162687</v>
      </c>
      <c r="O16293">
        <v>243162687</v>
      </c>
      <c r="P16293" s="1" t="s">
        <v>13732</v>
      </c>
      <c r="Q16293" s="1" t="s">
        <v>13732</v>
      </c>
      <c r="R16293">
        <v>831147</v>
      </c>
      <c r="S16293">
        <v>831147</v>
      </c>
      <c r="T16293" s="2" t="s">
        <v>6468</v>
      </c>
      <c r="U16293" s="2" t="s">
        <v>6468</v>
      </c>
      <c r="V16293" s="2">
        <v>45323</v>
      </c>
      <c r="W16293" s="2">
        <v>45314</v>
      </c>
    </row>
    <row r="16294" spans="1:23" x14ac:dyDescent="0.25">
      <c r="A16294" t="s">
        <v>6469</v>
      </c>
      <c r="B16294">
        <v>2063785</v>
      </c>
      <c r="C16294">
        <v>1922118</v>
      </c>
      <c r="D16294">
        <v>559</v>
      </c>
      <c r="E16294">
        <v>391</v>
      </c>
      <c r="F16294" t="s">
        <v>3036</v>
      </c>
      <c r="G16294" t="s">
        <v>3035</v>
      </c>
      <c r="H16294" t="s">
        <v>3037</v>
      </c>
      <c r="I16294" t="s">
        <v>3037</v>
      </c>
      <c r="J16294" t="s">
        <v>3036</v>
      </c>
      <c r="K16294" t="s">
        <v>3038</v>
      </c>
      <c r="L16294" t="s">
        <v>13766</v>
      </c>
      <c r="M16294" t="s">
        <v>13767</v>
      </c>
      <c r="N16294">
        <v>642203780</v>
      </c>
      <c r="O16294">
        <v>642203780</v>
      </c>
      <c r="P16294" s="1" t="s">
        <v>13732</v>
      </c>
      <c r="Q16294" s="1" t="s">
        <v>13732</v>
      </c>
      <c r="R16294">
        <v>831147</v>
      </c>
      <c r="S16294">
        <v>831147</v>
      </c>
      <c r="T16294" s="2" t="s">
        <v>6470</v>
      </c>
      <c r="U16294" s="2" t="s">
        <v>6470</v>
      </c>
      <c r="V16294" s="2">
        <v>45323</v>
      </c>
      <c r="W16294" s="2">
        <v>45314</v>
      </c>
    </row>
    <row r="16295" spans="1:23" x14ac:dyDescent="0.25">
      <c r="A16295" t="s">
        <v>6471</v>
      </c>
      <c r="B16295">
        <v>2068289</v>
      </c>
      <c r="C16295">
        <v>1930787</v>
      </c>
      <c r="D16295">
        <v>559</v>
      </c>
      <c r="E16295">
        <v>391</v>
      </c>
      <c r="F16295" t="s">
        <v>3036</v>
      </c>
      <c r="G16295" t="s">
        <v>3035</v>
      </c>
      <c r="H16295" t="s">
        <v>3037</v>
      </c>
      <c r="I16295" t="s">
        <v>3037</v>
      </c>
      <c r="J16295" t="s">
        <v>3036</v>
      </c>
      <c r="K16295" t="s">
        <v>3038</v>
      </c>
      <c r="L16295" t="s">
        <v>13766</v>
      </c>
      <c r="M16295" t="s">
        <v>13767</v>
      </c>
      <c r="N16295">
        <v>5131484928</v>
      </c>
      <c r="O16295">
        <v>5131484928</v>
      </c>
      <c r="P16295" s="1" t="s">
        <v>13735</v>
      </c>
      <c r="Q16295" s="1" t="s">
        <v>13735</v>
      </c>
      <c r="R16295">
        <v>831147</v>
      </c>
      <c r="S16295">
        <v>831147</v>
      </c>
      <c r="T16295" s="2" t="s">
        <v>6472</v>
      </c>
      <c r="U16295" s="2" t="s">
        <v>6472</v>
      </c>
      <c r="V16295" s="2">
        <v>45323</v>
      </c>
      <c r="W16295" s="2">
        <v>45314</v>
      </c>
    </row>
    <row r="16296" spans="1:23" x14ac:dyDescent="0.25">
      <c r="A16296" t="s">
        <v>6473</v>
      </c>
      <c r="B16296">
        <v>2064015</v>
      </c>
      <c r="C16296">
        <v>1922391</v>
      </c>
      <c r="D16296">
        <v>559</v>
      </c>
      <c r="E16296">
        <v>391</v>
      </c>
      <c r="F16296" t="s">
        <v>3036</v>
      </c>
      <c r="G16296" t="s">
        <v>3035</v>
      </c>
      <c r="H16296" t="s">
        <v>3037</v>
      </c>
      <c r="I16296" t="s">
        <v>3037</v>
      </c>
      <c r="J16296" t="s">
        <v>3036</v>
      </c>
      <c r="K16296" t="s">
        <v>3038</v>
      </c>
      <c r="L16296" t="s">
        <v>13766</v>
      </c>
      <c r="M16296" t="s">
        <v>13767</v>
      </c>
      <c r="N16296">
        <v>573266399</v>
      </c>
      <c r="O16296">
        <v>573266399</v>
      </c>
      <c r="P16296" s="1" t="s">
        <v>13752</v>
      </c>
      <c r="Q16296" s="1" t="s">
        <v>13752</v>
      </c>
      <c r="R16296">
        <v>831147</v>
      </c>
      <c r="S16296">
        <v>831147</v>
      </c>
      <c r="T16296" s="2" t="s">
        <v>6474</v>
      </c>
      <c r="U16296" s="2" t="s">
        <v>6474</v>
      </c>
      <c r="V16296" s="2">
        <v>45323</v>
      </c>
      <c r="W16296" s="2">
        <v>45314</v>
      </c>
    </row>
    <row r="16297" spans="1:23" x14ac:dyDescent="0.25">
      <c r="A16297" t="s">
        <v>6475</v>
      </c>
      <c r="B16297">
        <v>2063387</v>
      </c>
      <c r="C16297">
        <v>1921594</v>
      </c>
      <c r="D16297">
        <v>559</v>
      </c>
      <c r="E16297">
        <v>391</v>
      </c>
      <c r="F16297" t="s">
        <v>3036</v>
      </c>
      <c r="G16297" t="s">
        <v>3035</v>
      </c>
      <c r="H16297" t="s">
        <v>3037</v>
      </c>
      <c r="I16297" t="s">
        <v>3037</v>
      </c>
      <c r="J16297" t="s">
        <v>3036</v>
      </c>
      <c r="K16297" t="s">
        <v>3038</v>
      </c>
      <c r="L16297" t="s">
        <v>13766</v>
      </c>
      <c r="M16297" t="s">
        <v>13767</v>
      </c>
      <c r="N16297">
        <v>642215810</v>
      </c>
      <c r="O16297">
        <v>642215810</v>
      </c>
      <c r="P16297" s="1" t="s">
        <v>13732</v>
      </c>
      <c r="Q16297" s="1" t="s">
        <v>13732</v>
      </c>
      <c r="R16297">
        <v>831147</v>
      </c>
      <c r="S16297">
        <v>831147</v>
      </c>
      <c r="T16297" s="2" t="s">
        <v>3810</v>
      </c>
      <c r="U16297" s="2" t="s">
        <v>3810</v>
      </c>
      <c r="V16297" s="2">
        <v>45323</v>
      </c>
      <c r="W16297" s="2">
        <v>45314</v>
      </c>
    </row>
    <row r="16298" spans="1:23" x14ac:dyDescent="0.25">
      <c r="A16298" t="s">
        <v>6476</v>
      </c>
      <c r="B16298">
        <v>2066435</v>
      </c>
      <c r="C16298">
        <v>1923628</v>
      </c>
      <c r="D16298">
        <v>559</v>
      </c>
      <c r="E16298">
        <v>391</v>
      </c>
      <c r="F16298" t="s">
        <v>3036</v>
      </c>
      <c r="G16298" t="s">
        <v>3035</v>
      </c>
      <c r="H16298" t="s">
        <v>3037</v>
      </c>
      <c r="I16298" t="s">
        <v>3037</v>
      </c>
      <c r="J16298" t="s">
        <v>3036</v>
      </c>
      <c r="K16298" t="s">
        <v>3038</v>
      </c>
      <c r="L16298" t="s">
        <v>13766</v>
      </c>
      <c r="M16298" t="s">
        <v>13767</v>
      </c>
      <c r="N16298">
        <v>5010360682</v>
      </c>
      <c r="O16298">
        <v>5010360682</v>
      </c>
      <c r="P16298" s="1" t="s">
        <v>13737</v>
      </c>
      <c r="Q16298" s="1" t="s">
        <v>13737</v>
      </c>
      <c r="R16298">
        <v>831147</v>
      </c>
      <c r="S16298">
        <v>831147</v>
      </c>
      <c r="T16298" s="2" t="s">
        <v>6477</v>
      </c>
      <c r="U16298" s="2" t="s">
        <v>6477</v>
      </c>
      <c r="V16298" s="2">
        <v>45323</v>
      </c>
      <c r="W16298" s="2">
        <v>45314</v>
      </c>
    </row>
    <row r="16299" spans="1:23" x14ac:dyDescent="0.25">
      <c r="A16299" t="s">
        <v>6478</v>
      </c>
      <c r="B16299">
        <v>2066961</v>
      </c>
      <c r="C16299">
        <v>1924237</v>
      </c>
      <c r="D16299">
        <v>559</v>
      </c>
      <c r="E16299">
        <v>391</v>
      </c>
      <c r="F16299" t="s">
        <v>3036</v>
      </c>
      <c r="G16299" t="s">
        <v>3035</v>
      </c>
      <c r="H16299" t="s">
        <v>3037</v>
      </c>
      <c r="I16299" t="s">
        <v>3037</v>
      </c>
      <c r="J16299" t="s">
        <v>3036</v>
      </c>
      <c r="K16299" t="s">
        <v>3038</v>
      </c>
      <c r="L16299" t="s">
        <v>13766</v>
      </c>
      <c r="M16299" t="s">
        <v>13767</v>
      </c>
      <c r="N16299">
        <v>5010361526</v>
      </c>
      <c r="O16299">
        <v>5010361526</v>
      </c>
      <c r="P16299" s="1" t="s">
        <v>13737</v>
      </c>
      <c r="Q16299" s="1" t="s">
        <v>13737</v>
      </c>
      <c r="R16299">
        <v>831147</v>
      </c>
      <c r="S16299">
        <v>831147</v>
      </c>
      <c r="T16299" s="2" t="s">
        <v>6479</v>
      </c>
      <c r="U16299" s="2" t="s">
        <v>6479</v>
      </c>
      <c r="V16299" s="2">
        <v>45323</v>
      </c>
      <c r="W16299" s="2">
        <v>45314</v>
      </c>
    </row>
    <row r="16300" spans="1:23" x14ac:dyDescent="0.25">
      <c r="A16300" t="s">
        <v>6480</v>
      </c>
      <c r="B16300">
        <v>2063967</v>
      </c>
      <c r="C16300">
        <v>1922337</v>
      </c>
      <c r="D16300">
        <v>559</v>
      </c>
      <c r="E16300">
        <v>391</v>
      </c>
      <c r="F16300" t="s">
        <v>3036</v>
      </c>
      <c r="G16300" t="s">
        <v>3035</v>
      </c>
      <c r="H16300" t="s">
        <v>3037</v>
      </c>
      <c r="I16300" t="s">
        <v>3037</v>
      </c>
      <c r="J16300" t="s">
        <v>3036</v>
      </c>
      <c r="K16300" t="s">
        <v>3038</v>
      </c>
      <c r="L16300" t="s">
        <v>13766</v>
      </c>
      <c r="M16300" t="s">
        <v>13767</v>
      </c>
      <c r="N16300">
        <v>174096117</v>
      </c>
      <c r="O16300">
        <v>174096117</v>
      </c>
      <c r="P16300" s="1" t="s">
        <v>13728</v>
      </c>
      <c r="Q16300" s="1" t="s">
        <v>13728</v>
      </c>
      <c r="R16300">
        <v>831147</v>
      </c>
      <c r="S16300">
        <v>831147</v>
      </c>
      <c r="T16300" s="2" t="s">
        <v>6481</v>
      </c>
      <c r="U16300" s="2" t="s">
        <v>6481</v>
      </c>
      <c r="V16300" s="2">
        <v>45323</v>
      </c>
      <c r="W16300" s="2">
        <v>45314</v>
      </c>
    </row>
    <row r="16301" spans="1:23" x14ac:dyDescent="0.25">
      <c r="A16301" t="s">
        <v>6482</v>
      </c>
      <c r="B16301">
        <v>2068186</v>
      </c>
      <c r="C16301">
        <v>1925628</v>
      </c>
      <c r="D16301">
        <v>559</v>
      </c>
      <c r="E16301">
        <v>391</v>
      </c>
      <c r="F16301" t="s">
        <v>3036</v>
      </c>
      <c r="G16301" t="s">
        <v>3035</v>
      </c>
      <c r="H16301" t="s">
        <v>3037</v>
      </c>
      <c r="I16301" t="s">
        <v>3037</v>
      </c>
      <c r="J16301" t="s">
        <v>3036</v>
      </c>
      <c r="K16301" t="s">
        <v>3038</v>
      </c>
      <c r="L16301" t="s">
        <v>13766</v>
      </c>
      <c r="M16301" t="s">
        <v>13767</v>
      </c>
      <c r="N16301">
        <v>5131780289</v>
      </c>
      <c r="O16301">
        <v>5131780289</v>
      </c>
      <c r="P16301" s="1" t="s">
        <v>13735</v>
      </c>
      <c r="Q16301" s="1" t="s">
        <v>13735</v>
      </c>
      <c r="R16301">
        <v>831147</v>
      </c>
      <c r="S16301">
        <v>831147</v>
      </c>
      <c r="T16301" s="2" t="s">
        <v>6483</v>
      </c>
      <c r="U16301" s="2" t="s">
        <v>6483</v>
      </c>
      <c r="V16301" s="2">
        <v>45323</v>
      </c>
      <c r="W16301" s="2">
        <v>45314</v>
      </c>
    </row>
    <row r="16302" spans="1:23" x14ac:dyDescent="0.25">
      <c r="A16302" t="s">
        <v>6484</v>
      </c>
      <c r="B16302">
        <v>2066012</v>
      </c>
      <c r="C16302">
        <v>1923140</v>
      </c>
      <c r="D16302">
        <v>559</v>
      </c>
      <c r="E16302">
        <v>391</v>
      </c>
      <c r="F16302" t="s">
        <v>3036</v>
      </c>
      <c r="G16302" t="s">
        <v>3035</v>
      </c>
      <c r="H16302" t="s">
        <v>3037</v>
      </c>
      <c r="I16302" t="s">
        <v>3037</v>
      </c>
      <c r="J16302" t="s">
        <v>3036</v>
      </c>
      <c r="K16302" t="s">
        <v>3038</v>
      </c>
      <c r="L16302" t="s">
        <v>13766</v>
      </c>
      <c r="M16302" t="s">
        <v>13767</v>
      </c>
      <c r="N16302">
        <v>174095424</v>
      </c>
      <c r="O16302">
        <v>174095424</v>
      </c>
      <c r="P16302" s="1" t="s">
        <v>13728</v>
      </c>
      <c r="Q16302" s="1" t="s">
        <v>13728</v>
      </c>
      <c r="R16302">
        <v>831147</v>
      </c>
      <c r="S16302">
        <v>831147</v>
      </c>
      <c r="T16302" s="2" t="s">
        <v>6485</v>
      </c>
      <c r="U16302" s="2" t="s">
        <v>6485</v>
      </c>
      <c r="V16302" s="2">
        <v>45323</v>
      </c>
      <c r="W16302" s="2">
        <v>45314</v>
      </c>
    </row>
    <row r="16303" spans="1:23" x14ac:dyDescent="0.25">
      <c r="A16303" t="s">
        <v>6486</v>
      </c>
      <c r="B16303">
        <v>2068115</v>
      </c>
      <c r="C16303">
        <v>1925560</v>
      </c>
      <c r="D16303">
        <v>559</v>
      </c>
      <c r="E16303">
        <v>391</v>
      </c>
      <c r="F16303" t="s">
        <v>3036</v>
      </c>
      <c r="G16303" t="s">
        <v>3035</v>
      </c>
      <c r="H16303" t="s">
        <v>3037</v>
      </c>
      <c r="I16303" t="s">
        <v>3037</v>
      </c>
      <c r="J16303" t="s">
        <v>3036</v>
      </c>
      <c r="K16303" t="s">
        <v>3038</v>
      </c>
      <c r="L16303" t="s">
        <v>13766</v>
      </c>
      <c r="M16303" t="s">
        <v>13767</v>
      </c>
      <c r="N16303">
        <v>5131485006</v>
      </c>
      <c r="O16303">
        <v>5131485006</v>
      </c>
      <c r="P16303" s="1" t="s">
        <v>13735</v>
      </c>
      <c r="Q16303" s="1" t="s">
        <v>13735</v>
      </c>
      <c r="R16303">
        <v>831147</v>
      </c>
      <c r="S16303">
        <v>831147</v>
      </c>
      <c r="T16303" s="2" t="s">
        <v>6487</v>
      </c>
      <c r="U16303" s="2" t="s">
        <v>6487</v>
      </c>
      <c r="V16303" s="2">
        <v>45323</v>
      </c>
      <c r="W16303" s="2">
        <v>45314</v>
      </c>
    </row>
    <row r="16304" spans="1:23" x14ac:dyDescent="0.25">
      <c r="A16304" t="s">
        <v>6488</v>
      </c>
      <c r="B16304">
        <v>2066663</v>
      </c>
      <c r="C16304">
        <v>1923919</v>
      </c>
      <c r="D16304">
        <v>559</v>
      </c>
      <c r="E16304">
        <v>391</v>
      </c>
      <c r="F16304" t="s">
        <v>3036</v>
      </c>
      <c r="G16304" t="s">
        <v>3035</v>
      </c>
      <c r="H16304" t="s">
        <v>3037</v>
      </c>
      <c r="I16304" t="s">
        <v>3037</v>
      </c>
      <c r="J16304" t="s">
        <v>3036</v>
      </c>
      <c r="K16304" t="s">
        <v>3038</v>
      </c>
      <c r="L16304" t="s">
        <v>13766</v>
      </c>
      <c r="M16304" t="s">
        <v>13767</v>
      </c>
      <c r="N16304">
        <v>175385941</v>
      </c>
      <c r="O16304">
        <v>175385941</v>
      </c>
      <c r="P16304" s="1" t="s">
        <v>13749</v>
      </c>
      <c r="Q16304" s="1" t="s">
        <v>13749</v>
      </c>
      <c r="R16304">
        <v>831147</v>
      </c>
      <c r="S16304">
        <v>831147</v>
      </c>
      <c r="T16304" s="2" t="s">
        <v>6489</v>
      </c>
      <c r="U16304" s="2" t="s">
        <v>6489</v>
      </c>
      <c r="V16304" s="2">
        <v>45323</v>
      </c>
      <c r="W16304" s="2">
        <v>45314</v>
      </c>
    </row>
    <row r="16305" spans="1:23" x14ac:dyDescent="0.25">
      <c r="A16305" t="s">
        <v>6490</v>
      </c>
      <c r="B16305">
        <v>2067223</v>
      </c>
      <c r="C16305">
        <v>1924521</v>
      </c>
      <c r="D16305">
        <v>559</v>
      </c>
      <c r="E16305">
        <v>391</v>
      </c>
      <c r="F16305" t="s">
        <v>3036</v>
      </c>
      <c r="G16305" t="s">
        <v>3035</v>
      </c>
      <c r="H16305" t="s">
        <v>3037</v>
      </c>
      <c r="I16305" t="s">
        <v>3037</v>
      </c>
      <c r="J16305" t="s">
        <v>3036</v>
      </c>
      <c r="K16305" t="s">
        <v>3038</v>
      </c>
      <c r="L16305" t="s">
        <v>13766</v>
      </c>
      <c r="M16305" t="s">
        <v>13767</v>
      </c>
      <c r="N16305">
        <v>5011182745</v>
      </c>
      <c r="O16305">
        <v>5011182745</v>
      </c>
      <c r="P16305" s="1" t="s">
        <v>13745</v>
      </c>
      <c r="Q16305" s="1" t="s">
        <v>13745</v>
      </c>
      <c r="R16305">
        <v>831147</v>
      </c>
      <c r="S16305">
        <v>831147</v>
      </c>
      <c r="T16305" s="2" t="s">
        <v>6491</v>
      </c>
      <c r="U16305" s="2" t="s">
        <v>6491</v>
      </c>
      <c r="V16305" s="2">
        <v>45323</v>
      </c>
      <c r="W16305" s="2">
        <v>45314</v>
      </c>
    </row>
    <row r="16306" spans="1:23" x14ac:dyDescent="0.25">
      <c r="A16306" t="s">
        <v>6492</v>
      </c>
      <c r="B16306">
        <v>2068328</v>
      </c>
      <c r="C16306">
        <v>1939567</v>
      </c>
      <c r="D16306">
        <v>559</v>
      </c>
      <c r="E16306">
        <v>391</v>
      </c>
      <c r="F16306" t="s">
        <v>3036</v>
      </c>
      <c r="G16306" t="s">
        <v>3035</v>
      </c>
      <c r="H16306" t="s">
        <v>3037</v>
      </c>
      <c r="I16306" t="s">
        <v>3037</v>
      </c>
      <c r="J16306" t="s">
        <v>3036</v>
      </c>
      <c r="K16306" t="s">
        <v>3038</v>
      </c>
      <c r="L16306" t="s">
        <v>13766</v>
      </c>
      <c r="M16306" t="s">
        <v>13767</v>
      </c>
      <c r="N16306">
        <v>5131484979</v>
      </c>
      <c r="O16306">
        <v>5131484979</v>
      </c>
      <c r="P16306" s="1" t="s">
        <v>13735</v>
      </c>
      <c r="Q16306" s="1" t="s">
        <v>13735</v>
      </c>
      <c r="R16306">
        <v>831147</v>
      </c>
      <c r="S16306">
        <v>831147</v>
      </c>
      <c r="T16306" s="2" t="s">
        <v>6493</v>
      </c>
      <c r="U16306" s="2" t="s">
        <v>6493</v>
      </c>
      <c r="V16306" s="2">
        <v>45323</v>
      </c>
      <c r="W16306" s="2">
        <v>45314</v>
      </c>
    </row>
    <row r="16307" spans="1:23" x14ac:dyDescent="0.25">
      <c r="A16307" t="s">
        <v>6494</v>
      </c>
      <c r="B16307">
        <v>2067423</v>
      </c>
      <c r="C16307">
        <v>1924759</v>
      </c>
      <c r="D16307">
        <v>559</v>
      </c>
      <c r="E16307">
        <v>391</v>
      </c>
      <c r="F16307" t="s">
        <v>3036</v>
      </c>
      <c r="G16307" t="s">
        <v>3035</v>
      </c>
      <c r="H16307" t="s">
        <v>3037</v>
      </c>
      <c r="I16307" t="s">
        <v>3037</v>
      </c>
      <c r="J16307" t="s">
        <v>3036</v>
      </c>
      <c r="K16307" t="s">
        <v>3038</v>
      </c>
      <c r="L16307" t="s">
        <v>13766</v>
      </c>
      <c r="M16307" t="s">
        <v>13767</v>
      </c>
      <c r="N16307">
        <v>5011182465</v>
      </c>
      <c r="O16307">
        <v>5011182465</v>
      </c>
      <c r="P16307" s="1" t="s">
        <v>13745</v>
      </c>
      <c r="Q16307" s="1" t="s">
        <v>13745</v>
      </c>
      <c r="R16307">
        <v>831147</v>
      </c>
      <c r="S16307">
        <v>831147</v>
      </c>
      <c r="T16307" s="2" t="s">
        <v>6495</v>
      </c>
      <c r="U16307" s="2" t="s">
        <v>6495</v>
      </c>
      <c r="V16307" s="2">
        <v>45323</v>
      </c>
      <c r="W16307" s="2">
        <v>45314</v>
      </c>
    </row>
    <row r="16308" spans="1:23" x14ac:dyDescent="0.25">
      <c r="A16308" t="s">
        <v>6496</v>
      </c>
      <c r="B16308">
        <v>2063682</v>
      </c>
      <c r="C16308">
        <v>1921963</v>
      </c>
      <c r="D16308">
        <v>559</v>
      </c>
      <c r="E16308">
        <v>391</v>
      </c>
      <c r="F16308" t="s">
        <v>3036</v>
      </c>
      <c r="G16308" t="s">
        <v>3035</v>
      </c>
      <c r="H16308" t="s">
        <v>3037</v>
      </c>
      <c r="I16308" t="s">
        <v>3037</v>
      </c>
      <c r="J16308" t="s">
        <v>3036</v>
      </c>
      <c r="K16308" t="s">
        <v>3038</v>
      </c>
      <c r="L16308" t="s">
        <v>13766</v>
      </c>
      <c r="M16308" t="s">
        <v>13767</v>
      </c>
      <c r="N16308">
        <v>642203439</v>
      </c>
      <c r="O16308">
        <v>642203439</v>
      </c>
      <c r="P16308" s="1" t="s">
        <v>13732</v>
      </c>
      <c r="Q16308" s="1" t="s">
        <v>13732</v>
      </c>
      <c r="R16308">
        <v>831147</v>
      </c>
      <c r="S16308">
        <v>831147</v>
      </c>
      <c r="T16308" s="2" t="s">
        <v>6497</v>
      </c>
      <c r="U16308" s="2" t="s">
        <v>6497</v>
      </c>
      <c r="V16308" s="2">
        <v>45323</v>
      </c>
      <c r="W16308" s="2">
        <v>45314</v>
      </c>
    </row>
    <row r="16309" spans="1:23" x14ac:dyDescent="0.25">
      <c r="A16309" t="s">
        <v>6498</v>
      </c>
      <c r="B16309">
        <v>2067731</v>
      </c>
      <c r="C16309">
        <v>1925097</v>
      </c>
      <c r="D16309">
        <v>559</v>
      </c>
      <c r="E16309">
        <v>391</v>
      </c>
      <c r="F16309" t="s">
        <v>3036</v>
      </c>
      <c r="G16309" t="s">
        <v>3035</v>
      </c>
      <c r="H16309" t="s">
        <v>3037</v>
      </c>
      <c r="I16309" t="s">
        <v>3037</v>
      </c>
      <c r="J16309" t="s">
        <v>3036</v>
      </c>
      <c r="K16309" t="s">
        <v>3038</v>
      </c>
      <c r="L16309" t="s">
        <v>13766</v>
      </c>
      <c r="M16309" t="s">
        <v>13767</v>
      </c>
      <c r="N16309">
        <v>5116063565</v>
      </c>
      <c r="O16309">
        <v>5116063565</v>
      </c>
      <c r="P16309" s="1" t="s">
        <v>13742</v>
      </c>
      <c r="Q16309" s="1" t="s">
        <v>13742</v>
      </c>
      <c r="R16309">
        <v>831147</v>
      </c>
      <c r="S16309">
        <v>831147</v>
      </c>
      <c r="T16309" s="2" t="s">
        <v>6499</v>
      </c>
      <c r="U16309" s="2" t="s">
        <v>6499</v>
      </c>
      <c r="V16309" s="2">
        <v>45323</v>
      </c>
      <c r="W16309" s="2">
        <v>45314</v>
      </c>
    </row>
    <row r="16310" spans="1:23" x14ac:dyDescent="0.25">
      <c r="A16310" t="s">
        <v>6500</v>
      </c>
      <c r="B16310">
        <v>2062672</v>
      </c>
      <c r="C16310">
        <v>1920947</v>
      </c>
      <c r="D16310">
        <v>559</v>
      </c>
      <c r="E16310">
        <v>391</v>
      </c>
      <c r="F16310" t="s">
        <v>3036</v>
      </c>
      <c r="G16310" t="s">
        <v>3035</v>
      </c>
      <c r="H16310" t="s">
        <v>3037</v>
      </c>
      <c r="I16310" t="s">
        <v>3037</v>
      </c>
      <c r="J16310" t="s">
        <v>3036</v>
      </c>
      <c r="K16310" t="s">
        <v>3038</v>
      </c>
      <c r="L16310" t="s">
        <v>13766</v>
      </c>
      <c r="M16310" t="s">
        <v>13767</v>
      </c>
      <c r="N16310">
        <v>631724955</v>
      </c>
      <c r="O16310">
        <v>631724955</v>
      </c>
      <c r="P16310" s="1" t="s">
        <v>13744</v>
      </c>
      <c r="Q16310" s="1" t="s">
        <v>13744</v>
      </c>
      <c r="R16310">
        <v>831147</v>
      </c>
      <c r="S16310">
        <v>831147</v>
      </c>
      <c r="T16310" s="2" t="s">
        <v>6501</v>
      </c>
      <c r="U16310" s="2" t="s">
        <v>6501</v>
      </c>
      <c r="V16310" s="2">
        <v>45323</v>
      </c>
      <c r="W16310" s="2">
        <v>45314</v>
      </c>
    </row>
    <row r="16311" spans="1:23" x14ac:dyDescent="0.25">
      <c r="A16311" t="s">
        <v>6502</v>
      </c>
      <c r="B16311">
        <v>2063187</v>
      </c>
      <c r="C16311">
        <v>1921492</v>
      </c>
      <c r="D16311">
        <v>559</v>
      </c>
      <c r="E16311">
        <v>391</v>
      </c>
      <c r="F16311" t="s">
        <v>3036</v>
      </c>
      <c r="G16311" t="s">
        <v>3035</v>
      </c>
      <c r="H16311" t="s">
        <v>3037</v>
      </c>
      <c r="I16311" t="s">
        <v>3037</v>
      </c>
      <c r="J16311" t="s">
        <v>3036</v>
      </c>
      <c r="K16311" t="s">
        <v>3038</v>
      </c>
      <c r="L16311" t="s">
        <v>13766</v>
      </c>
      <c r="M16311" t="s">
        <v>13767</v>
      </c>
      <c r="N16311">
        <v>640875930</v>
      </c>
      <c r="O16311">
        <v>640875930</v>
      </c>
      <c r="P16311" s="1" t="s">
        <v>13746</v>
      </c>
      <c r="Q16311" s="1" t="s">
        <v>13746</v>
      </c>
      <c r="R16311">
        <v>831147</v>
      </c>
      <c r="S16311">
        <v>831147</v>
      </c>
      <c r="T16311" s="2" t="s">
        <v>6503</v>
      </c>
      <c r="U16311" s="2" t="s">
        <v>6503</v>
      </c>
      <c r="V16311" s="2">
        <v>45323</v>
      </c>
      <c r="W16311" s="2">
        <v>45314</v>
      </c>
    </row>
    <row r="16312" spans="1:23" x14ac:dyDescent="0.25">
      <c r="A16312" t="s">
        <v>6504</v>
      </c>
      <c r="B16312">
        <v>2062062</v>
      </c>
      <c r="C16312">
        <v>1920323</v>
      </c>
      <c r="D16312">
        <v>559</v>
      </c>
      <c r="E16312">
        <v>391</v>
      </c>
      <c r="F16312" t="s">
        <v>3036</v>
      </c>
      <c r="G16312" t="s">
        <v>3035</v>
      </c>
      <c r="H16312" t="s">
        <v>3037</v>
      </c>
      <c r="I16312" t="s">
        <v>3037</v>
      </c>
      <c r="J16312" t="s">
        <v>3036</v>
      </c>
      <c r="K16312" t="s">
        <v>3038</v>
      </c>
      <c r="L16312" t="s">
        <v>13766</v>
      </c>
      <c r="M16312" t="s">
        <v>13767</v>
      </c>
      <c r="N16312">
        <v>491687656</v>
      </c>
      <c r="O16312">
        <v>491687656</v>
      </c>
      <c r="P16312" s="1" t="s">
        <v>13733</v>
      </c>
      <c r="Q16312" s="1" t="s">
        <v>13733</v>
      </c>
      <c r="R16312">
        <v>831147</v>
      </c>
      <c r="S16312">
        <v>831147</v>
      </c>
      <c r="T16312" s="2" t="s">
        <v>6505</v>
      </c>
      <c r="U16312" s="2" t="s">
        <v>6505</v>
      </c>
      <c r="V16312" s="2">
        <v>45323</v>
      </c>
      <c r="W16312" s="2">
        <v>45314</v>
      </c>
    </row>
    <row r="16313" spans="1:23" x14ac:dyDescent="0.25">
      <c r="A16313" t="s">
        <v>6506</v>
      </c>
      <c r="B16313">
        <v>2061417</v>
      </c>
      <c r="C16313">
        <v>1919678</v>
      </c>
      <c r="D16313">
        <v>559</v>
      </c>
      <c r="E16313">
        <v>391</v>
      </c>
      <c r="F16313" t="s">
        <v>3036</v>
      </c>
      <c r="G16313" t="s">
        <v>3035</v>
      </c>
      <c r="H16313" t="s">
        <v>3037</v>
      </c>
      <c r="I16313" t="s">
        <v>3037</v>
      </c>
      <c r="J16313" t="s">
        <v>3036</v>
      </c>
      <c r="K16313" t="s">
        <v>3038</v>
      </c>
      <c r="L16313" t="s">
        <v>13766</v>
      </c>
      <c r="M16313" t="s">
        <v>13767</v>
      </c>
      <c r="N16313">
        <v>631715435</v>
      </c>
      <c r="O16313">
        <v>631715435</v>
      </c>
      <c r="P16313" s="1" t="s">
        <v>13740</v>
      </c>
      <c r="Q16313" s="1" t="s">
        <v>13740</v>
      </c>
      <c r="R16313">
        <v>831147</v>
      </c>
      <c r="S16313">
        <v>831147</v>
      </c>
      <c r="T16313" s="2" t="s">
        <v>6507</v>
      </c>
      <c r="U16313" s="2" t="s">
        <v>6507</v>
      </c>
      <c r="V16313" s="2">
        <v>45323</v>
      </c>
      <c r="W16313" s="2">
        <v>45314</v>
      </c>
    </row>
    <row r="16314" spans="1:23" x14ac:dyDescent="0.25">
      <c r="A16314" t="s">
        <v>6508</v>
      </c>
      <c r="B16314">
        <v>2062038</v>
      </c>
      <c r="C16314">
        <v>1920297</v>
      </c>
      <c r="D16314">
        <v>559</v>
      </c>
      <c r="E16314">
        <v>391</v>
      </c>
      <c r="F16314" t="s">
        <v>3036</v>
      </c>
      <c r="G16314" t="s">
        <v>3035</v>
      </c>
      <c r="H16314" t="s">
        <v>3037</v>
      </c>
      <c r="I16314" t="s">
        <v>3037</v>
      </c>
      <c r="J16314" t="s">
        <v>3036</v>
      </c>
      <c r="K16314" t="s">
        <v>3038</v>
      </c>
      <c r="L16314" t="s">
        <v>13766</v>
      </c>
      <c r="M16314" t="s">
        <v>13767</v>
      </c>
      <c r="N16314">
        <v>491646954</v>
      </c>
      <c r="O16314">
        <v>491646954</v>
      </c>
      <c r="P16314" s="1" t="s">
        <v>13733</v>
      </c>
      <c r="Q16314" s="1" t="s">
        <v>13733</v>
      </c>
      <c r="R16314">
        <v>831147</v>
      </c>
      <c r="S16314">
        <v>831147</v>
      </c>
      <c r="T16314" s="2" t="s">
        <v>6509</v>
      </c>
      <c r="U16314" s="2" t="s">
        <v>6509</v>
      </c>
      <c r="V16314" s="2">
        <v>45323</v>
      </c>
      <c r="W16314" s="2">
        <v>45314</v>
      </c>
    </row>
    <row r="16315" spans="1:23" x14ac:dyDescent="0.25">
      <c r="A16315" t="s">
        <v>6510</v>
      </c>
      <c r="B16315">
        <v>2062172</v>
      </c>
      <c r="C16315">
        <v>1920416</v>
      </c>
      <c r="D16315">
        <v>559</v>
      </c>
      <c r="E16315">
        <v>391</v>
      </c>
      <c r="F16315" t="s">
        <v>3036</v>
      </c>
      <c r="G16315" t="s">
        <v>3035</v>
      </c>
      <c r="H16315" t="s">
        <v>3037</v>
      </c>
      <c r="I16315" t="s">
        <v>3037</v>
      </c>
      <c r="J16315" t="s">
        <v>3036</v>
      </c>
      <c r="K16315" t="s">
        <v>3038</v>
      </c>
      <c r="L16315" t="s">
        <v>13766</v>
      </c>
      <c r="M16315" t="s">
        <v>13767</v>
      </c>
      <c r="N16315">
        <v>631705672</v>
      </c>
      <c r="O16315">
        <v>631705672</v>
      </c>
      <c r="P16315" s="1" t="s">
        <v>13740</v>
      </c>
      <c r="Q16315" s="1" t="s">
        <v>13740</v>
      </c>
      <c r="R16315">
        <v>831147</v>
      </c>
      <c r="S16315">
        <v>831147</v>
      </c>
      <c r="T16315" s="2" t="s">
        <v>6511</v>
      </c>
      <c r="U16315" s="2" t="s">
        <v>6511</v>
      </c>
      <c r="V16315" s="2">
        <v>45323</v>
      </c>
      <c r="W16315" s="2">
        <v>45314</v>
      </c>
    </row>
    <row r="16316" spans="1:23" x14ac:dyDescent="0.25">
      <c r="A16316" t="s">
        <v>6512</v>
      </c>
      <c r="B16316">
        <v>2063960</v>
      </c>
      <c r="C16316">
        <v>1922326</v>
      </c>
      <c r="D16316">
        <v>559</v>
      </c>
      <c r="E16316">
        <v>391</v>
      </c>
      <c r="F16316" t="s">
        <v>3036</v>
      </c>
      <c r="G16316" t="s">
        <v>3035</v>
      </c>
      <c r="H16316" t="s">
        <v>3037</v>
      </c>
      <c r="I16316" t="s">
        <v>3037</v>
      </c>
      <c r="J16316" t="s">
        <v>3036</v>
      </c>
      <c r="K16316" t="s">
        <v>3038</v>
      </c>
      <c r="L16316" t="s">
        <v>13766</v>
      </c>
      <c r="M16316" t="s">
        <v>13767</v>
      </c>
      <c r="N16316">
        <v>174095746</v>
      </c>
      <c r="O16316">
        <v>174095746</v>
      </c>
      <c r="P16316" s="1" t="s">
        <v>13728</v>
      </c>
      <c r="Q16316" s="1" t="s">
        <v>13728</v>
      </c>
      <c r="R16316">
        <v>831147</v>
      </c>
      <c r="S16316">
        <v>831147</v>
      </c>
      <c r="T16316" s="2" t="s">
        <v>6513</v>
      </c>
      <c r="U16316" s="2" t="s">
        <v>6513</v>
      </c>
      <c r="V16316" s="2">
        <v>45323</v>
      </c>
      <c r="W16316" s="2">
        <v>45314</v>
      </c>
    </row>
    <row r="16317" spans="1:23" x14ac:dyDescent="0.25">
      <c r="A16317" t="s">
        <v>6514</v>
      </c>
      <c r="B16317">
        <v>2068365</v>
      </c>
      <c r="C16317">
        <v>1946713</v>
      </c>
      <c r="D16317">
        <v>559</v>
      </c>
      <c r="E16317">
        <v>391</v>
      </c>
      <c r="F16317" t="s">
        <v>3036</v>
      </c>
      <c r="G16317" t="s">
        <v>3035</v>
      </c>
      <c r="H16317" t="s">
        <v>3037</v>
      </c>
      <c r="I16317" t="s">
        <v>3037</v>
      </c>
      <c r="J16317" t="s">
        <v>3036</v>
      </c>
      <c r="K16317" t="s">
        <v>3038</v>
      </c>
      <c r="L16317" t="s">
        <v>13766</v>
      </c>
      <c r="M16317" t="s">
        <v>13767</v>
      </c>
      <c r="N16317">
        <v>5131484827</v>
      </c>
      <c r="O16317">
        <v>5131484827</v>
      </c>
      <c r="P16317" s="1" t="s">
        <v>13735</v>
      </c>
      <c r="Q16317" s="1" t="s">
        <v>13735</v>
      </c>
      <c r="R16317">
        <v>831147</v>
      </c>
      <c r="S16317">
        <v>831147</v>
      </c>
      <c r="T16317" s="2" t="s">
        <v>6515</v>
      </c>
      <c r="U16317" s="2" t="s">
        <v>6515</v>
      </c>
      <c r="V16317" s="2">
        <v>45323</v>
      </c>
      <c r="W16317" s="2">
        <v>45314</v>
      </c>
    </row>
    <row r="16318" spans="1:23" x14ac:dyDescent="0.25">
      <c r="A16318" t="s">
        <v>6516</v>
      </c>
      <c r="B16318">
        <v>2068581</v>
      </c>
      <c r="C16318">
        <v>1998978</v>
      </c>
      <c r="D16318">
        <v>559</v>
      </c>
      <c r="E16318">
        <v>391</v>
      </c>
      <c r="F16318" t="s">
        <v>3036</v>
      </c>
      <c r="G16318" t="s">
        <v>3035</v>
      </c>
      <c r="H16318" t="s">
        <v>3037</v>
      </c>
      <c r="I16318" t="s">
        <v>3037</v>
      </c>
      <c r="J16318" t="s">
        <v>3036</v>
      </c>
      <c r="K16318" t="s">
        <v>3038</v>
      </c>
      <c r="L16318" t="s">
        <v>13766</v>
      </c>
      <c r="M16318" t="s">
        <v>13767</v>
      </c>
      <c r="N16318">
        <v>135288301</v>
      </c>
      <c r="O16318">
        <v>135288301</v>
      </c>
      <c r="P16318" s="1" t="s">
        <v>13754</v>
      </c>
      <c r="Q16318" s="1" t="s">
        <v>13754</v>
      </c>
      <c r="R16318">
        <v>831147</v>
      </c>
      <c r="S16318">
        <v>831147</v>
      </c>
      <c r="T16318" s="2" t="s">
        <v>6517</v>
      </c>
      <c r="U16318" s="2" t="s">
        <v>6517</v>
      </c>
      <c r="V16318" s="2">
        <v>45323</v>
      </c>
      <c r="W16318" s="2">
        <v>45314</v>
      </c>
    </row>
    <row r="16319" spans="1:23" x14ac:dyDescent="0.25">
      <c r="A16319" t="s">
        <v>6518</v>
      </c>
      <c r="B16319">
        <v>2066876</v>
      </c>
      <c r="C16319">
        <v>1924144</v>
      </c>
      <c r="D16319">
        <v>559</v>
      </c>
      <c r="E16319">
        <v>391</v>
      </c>
      <c r="F16319" t="s">
        <v>3036</v>
      </c>
      <c r="G16319" t="s">
        <v>3035</v>
      </c>
      <c r="H16319" t="s">
        <v>3037</v>
      </c>
      <c r="I16319" t="s">
        <v>3037</v>
      </c>
      <c r="J16319" t="s">
        <v>3036</v>
      </c>
      <c r="K16319" t="s">
        <v>3038</v>
      </c>
      <c r="L16319" t="s">
        <v>13766</v>
      </c>
      <c r="M16319" t="s">
        <v>13767</v>
      </c>
      <c r="N16319">
        <v>784932549</v>
      </c>
      <c r="O16319">
        <v>784932549</v>
      </c>
      <c r="P16319" s="1" t="s">
        <v>13734</v>
      </c>
      <c r="Q16319" s="1" t="s">
        <v>13734</v>
      </c>
      <c r="R16319">
        <v>831147</v>
      </c>
      <c r="S16319">
        <v>831147</v>
      </c>
      <c r="T16319" s="2" t="s">
        <v>6519</v>
      </c>
      <c r="U16319" s="2" t="s">
        <v>6519</v>
      </c>
      <c r="V16319" s="2">
        <v>45323</v>
      </c>
      <c r="W16319" s="2">
        <v>45314</v>
      </c>
    </row>
    <row r="16320" spans="1:23" x14ac:dyDescent="0.25">
      <c r="A16320" t="s">
        <v>6520</v>
      </c>
      <c r="B16320">
        <v>2068090</v>
      </c>
      <c r="C16320">
        <v>1925529</v>
      </c>
      <c r="D16320">
        <v>559</v>
      </c>
      <c r="E16320">
        <v>391</v>
      </c>
      <c r="F16320" t="s">
        <v>3036</v>
      </c>
      <c r="G16320" t="s">
        <v>3035</v>
      </c>
      <c r="H16320" t="s">
        <v>3037</v>
      </c>
      <c r="I16320" t="s">
        <v>3037</v>
      </c>
      <c r="J16320" t="s">
        <v>3036</v>
      </c>
      <c r="K16320" t="s">
        <v>3038</v>
      </c>
      <c r="L16320" t="s">
        <v>13766</v>
      </c>
      <c r="M16320" t="s">
        <v>13767</v>
      </c>
      <c r="N16320">
        <v>5131484969</v>
      </c>
      <c r="O16320">
        <v>5131484969</v>
      </c>
      <c r="P16320" s="1" t="s">
        <v>13735</v>
      </c>
      <c r="Q16320" s="1" t="s">
        <v>13735</v>
      </c>
      <c r="R16320">
        <v>831147</v>
      </c>
      <c r="S16320">
        <v>831147</v>
      </c>
      <c r="T16320" s="2" t="s">
        <v>6521</v>
      </c>
      <c r="U16320" s="2" t="s">
        <v>6521</v>
      </c>
      <c r="V16320" s="2">
        <v>45323</v>
      </c>
      <c r="W16320" s="2">
        <v>45314</v>
      </c>
    </row>
    <row r="16321" spans="1:23" x14ac:dyDescent="0.25">
      <c r="A16321" t="s">
        <v>6522</v>
      </c>
      <c r="B16321">
        <v>2067926</v>
      </c>
      <c r="C16321">
        <v>1925349</v>
      </c>
      <c r="D16321">
        <v>559</v>
      </c>
      <c r="E16321">
        <v>391</v>
      </c>
      <c r="F16321" t="s">
        <v>3036</v>
      </c>
      <c r="G16321" t="s">
        <v>3035</v>
      </c>
      <c r="H16321" t="s">
        <v>3037</v>
      </c>
      <c r="I16321" t="s">
        <v>3037</v>
      </c>
      <c r="J16321" t="s">
        <v>3036</v>
      </c>
      <c r="K16321" t="s">
        <v>3038</v>
      </c>
      <c r="L16321" t="s">
        <v>13766</v>
      </c>
      <c r="M16321" t="s">
        <v>13767</v>
      </c>
      <c r="N16321">
        <v>5116064258</v>
      </c>
      <c r="O16321">
        <v>5116064258</v>
      </c>
      <c r="P16321" s="1" t="s">
        <v>13742</v>
      </c>
      <c r="Q16321" s="1" t="s">
        <v>13742</v>
      </c>
      <c r="R16321">
        <v>831147</v>
      </c>
      <c r="S16321">
        <v>831147</v>
      </c>
      <c r="T16321" s="2" t="s">
        <v>6523</v>
      </c>
      <c r="U16321" s="2" t="s">
        <v>6523</v>
      </c>
      <c r="V16321" s="2">
        <v>45323</v>
      </c>
      <c r="W16321" s="2">
        <v>45314</v>
      </c>
    </row>
    <row r="16322" spans="1:23" x14ac:dyDescent="0.25">
      <c r="A16322" t="s">
        <v>6524</v>
      </c>
      <c r="B16322">
        <v>2068299</v>
      </c>
      <c r="C16322">
        <v>1934132</v>
      </c>
      <c r="D16322">
        <v>559</v>
      </c>
      <c r="E16322">
        <v>391</v>
      </c>
      <c r="F16322" t="s">
        <v>3036</v>
      </c>
      <c r="G16322" t="s">
        <v>3035</v>
      </c>
      <c r="H16322" t="s">
        <v>3037</v>
      </c>
      <c r="I16322" t="s">
        <v>3037</v>
      </c>
      <c r="J16322" t="s">
        <v>3036</v>
      </c>
      <c r="K16322" t="s">
        <v>3038</v>
      </c>
      <c r="L16322" t="s">
        <v>13766</v>
      </c>
      <c r="M16322" t="s">
        <v>13767</v>
      </c>
      <c r="N16322">
        <v>5131485084</v>
      </c>
      <c r="O16322">
        <v>5131485084</v>
      </c>
      <c r="P16322" s="1" t="s">
        <v>13735</v>
      </c>
      <c r="Q16322" s="1" t="s">
        <v>13735</v>
      </c>
      <c r="R16322">
        <v>831147</v>
      </c>
      <c r="S16322">
        <v>831147</v>
      </c>
      <c r="T16322" s="2" t="s">
        <v>6525</v>
      </c>
      <c r="U16322" s="2" t="s">
        <v>6525</v>
      </c>
      <c r="V16322" s="2">
        <v>45323</v>
      </c>
      <c r="W16322" s="2">
        <v>45314</v>
      </c>
    </row>
    <row r="16323" spans="1:23" x14ac:dyDescent="0.25">
      <c r="A16323" t="s">
        <v>6526</v>
      </c>
      <c r="B16323">
        <v>2066546</v>
      </c>
      <c r="C16323">
        <v>1923773</v>
      </c>
      <c r="D16323">
        <v>559</v>
      </c>
      <c r="E16323">
        <v>391</v>
      </c>
      <c r="F16323" t="s">
        <v>3036</v>
      </c>
      <c r="G16323" t="s">
        <v>3035</v>
      </c>
      <c r="H16323" t="s">
        <v>3037</v>
      </c>
      <c r="I16323" t="s">
        <v>3037</v>
      </c>
      <c r="J16323" t="s">
        <v>3036</v>
      </c>
      <c r="K16323" t="s">
        <v>3038</v>
      </c>
      <c r="L16323" t="s">
        <v>13766</v>
      </c>
      <c r="M16323" t="s">
        <v>13767</v>
      </c>
      <c r="N16323">
        <v>784029681</v>
      </c>
      <c r="O16323">
        <v>784029681</v>
      </c>
      <c r="P16323" s="1" t="s">
        <v>13734</v>
      </c>
      <c r="Q16323" s="1" t="s">
        <v>13734</v>
      </c>
      <c r="R16323">
        <v>831147</v>
      </c>
      <c r="S16323">
        <v>831147</v>
      </c>
      <c r="T16323" s="2" t="s">
        <v>6527</v>
      </c>
      <c r="U16323" s="2" t="s">
        <v>6527</v>
      </c>
      <c r="V16323" s="2">
        <v>45323</v>
      </c>
      <c r="W16323" s="2">
        <v>45314</v>
      </c>
    </row>
    <row r="16324" spans="1:23" x14ac:dyDescent="0.25">
      <c r="A16324" t="s">
        <v>6528</v>
      </c>
      <c r="B16324">
        <v>2067813</v>
      </c>
      <c r="C16324">
        <v>1925191</v>
      </c>
      <c r="D16324">
        <v>559</v>
      </c>
      <c r="E16324">
        <v>391</v>
      </c>
      <c r="F16324" t="s">
        <v>3036</v>
      </c>
      <c r="G16324" t="s">
        <v>3035</v>
      </c>
      <c r="H16324" t="s">
        <v>3037</v>
      </c>
      <c r="I16324" t="s">
        <v>3037</v>
      </c>
      <c r="J16324" t="s">
        <v>3036</v>
      </c>
      <c r="K16324" t="s">
        <v>3038</v>
      </c>
      <c r="L16324" t="s">
        <v>13766</v>
      </c>
      <c r="M16324" t="s">
        <v>13767</v>
      </c>
      <c r="N16324">
        <v>5116063454</v>
      </c>
      <c r="O16324">
        <v>5116063454</v>
      </c>
      <c r="P16324" s="1" t="s">
        <v>13742</v>
      </c>
      <c r="Q16324" s="1" t="s">
        <v>13742</v>
      </c>
      <c r="R16324">
        <v>831147</v>
      </c>
      <c r="S16324">
        <v>831147</v>
      </c>
      <c r="T16324" s="2" t="s">
        <v>6529</v>
      </c>
      <c r="U16324" s="2" t="s">
        <v>6529</v>
      </c>
      <c r="V16324" s="2">
        <v>45323</v>
      </c>
      <c r="W16324" s="2">
        <v>45314</v>
      </c>
    </row>
    <row r="16325" spans="1:23" x14ac:dyDescent="0.25">
      <c r="A16325" t="s">
        <v>6530</v>
      </c>
      <c r="B16325">
        <v>2067898</v>
      </c>
      <c r="C16325">
        <v>1925314</v>
      </c>
      <c r="D16325">
        <v>559</v>
      </c>
      <c r="E16325">
        <v>391</v>
      </c>
      <c r="F16325" t="s">
        <v>3036</v>
      </c>
      <c r="G16325" t="s">
        <v>3035</v>
      </c>
      <c r="H16325" t="s">
        <v>3037</v>
      </c>
      <c r="I16325" t="s">
        <v>3037</v>
      </c>
      <c r="J16325" t="s">
        <v>3036</v>
      </c>
      <c r="K16325" t="s">
        <v>3038</v>
      </c>
      <c r="L16325" t="s">
        <v>13766</v>
      </c>
      <c r="M16325" t="s">
        <v>13767</v>
      </c>
      <c r="N16325">
        <v>5116064541</v>
      </c>
      <c r="O16325">
        <v>5116064541</v>
      </c>
      <c r="P16325" s="1" t="s">
        <v>13742</v>
      </c>
      <c r="Q16325" s="1" t="s">
        <v>13742</v>
      </c>
      <c r="R16325">
        <v>831147</v>
      </c>
      <c r="S16325">
        <v>831147</v>
      </c>
      <c r="T16325" s="2" t="s">
        <v>6531</v>
      </c>
      <c r="U16325" s="2" t="s">
        <v>6531</v>
      </c>
      <c r="V16325" s="2">
        <v>45323</v>
      </c>
      <c r="W16325" s="2">
        <v>45314</v>
      </c>
    </row>
    <row r="16326" spans="1:23" x14ac:dyDescent="0.25">
      <c r="A16326" t="s">
        <v>6532</v>
      </c>
      <c r="B16326">
        <v>2062288</v>
      </c>
      <c r="C16326">
        <v>1920524</v>
      </c>
      <c r="D16326">
        <v>559</v>
      </c>
      <c r="E16326">
        <v>391</v>
      </c>
      <c r="F16326" t="s">
        <v>3036</v>
      </c>
      <c r="G16326" t="s">
        <v>3035</v>
      </c>
      <c r="H16326" t="s">
        <v>3037</v>
      </c>
      <c r="I16326" t="s">
        <v>3037</v>
      </c>
      <c r="J16326" t="s">
        <v>3036</v>
      </c>
      <c r="K16326" t="s">
        <v>3038</v>
      </c>
      <c r="L16326" t="s">
        <v>13766</v>
      </c>
      <c r="M16326" t="s">
        <v>13767</v>
      </c>
      <c r="N16326">
        <v>631724864</v>
      </c>
      <c r="O16326">
        <v>631724864</v>
      </c>
      <c r="P16326" s="1" t="s">
        <v>13744</v>
      </c>
      <c r="Q16326" s="1" t="s">
        <v>13744</v>
      </c>
      <c r="R16326">
        <v>831147</v>
      </c>
      <c r="S16326">
        <v>831147</v>
      </c>
      <c r="T16326" s="2" t="s">
        <v>6533</v>
      </c>
      <c r="U16326" s="2" t="s">
        <v>6533</v>
      </c>
      <c r="V16326" s="2">
        <v>45323</v>
      </c>
      <c r="W16326" s="2">
        <v>45314</v>
      </c>
    </row>
    <row r="16327" spans="1:23" x14ac:dyDescent="0.25">
      <c r="A16327" t="s">
        <v>6534</v>
      </c>
      <c r="B16327">
        <v>2061899</v>
      </c>
      <c r="C16327">
        <v>1920162</v>
      </c>
      <c r="D16327">
        <v>559</v>
      </c>
      <c r="E16327">
        <v>391</v>
      </c>
      <c r="F16327" t="s">
        <v>3036</v>
      </c>
      <c r="G16327" t="s">
        <v>3035</v>
      </c>
      <c r="H16327" t="s">
        <v>3037</v>
      </c>
      <c r="I16327" t="s">
        <v>3037</v>
      </c>
      <c r="J16327" t="s">
        <v>3036</v>
      </c>
      <c r="K16327" t="s">
        <v>3038</v>
      </c>
      <c r="L16327" t="s">
        <v>13766</v>
      </c>
      <c r="M16327" t="s">
        <v>13767</v>
      </c>
      <c r="N16327">
        <v>631717092</v>
      </c>
      <c r="O16327">
        <v>631717092</v>
      </c>
      <c r="P16327" s="1" t="s">
        <v>13740</v>
      </c>
      <c r="Q16327" s="1" t="s">
        <v>13740</v>
      </c>
      <c r="R16327">
        <v>831147</v>
      </c>
      <c r="S16327">
        <v>831147</v>
      </c>
      <c r="T16327" s="2" t="s">
        <v>6535</v>
      </c>
      <c r="U16327" s="2" t="s">
        <v>6535</v>
      </c>
      <c r="V16327" s="2">
        <v>45323</v>
      </c>
      <c r="W16327" s="2">
        <v>45314</v>
      </c>
    </row>
    <row r="16328" spans="1:23" x14ac:dyDescent="0.25">
      <c r="A16328" t="s">
        <v>6536</v>
      </c>
      <c r="B16328">
        <v>2063135</v>
      </c>
      <c r="C16328">
        <v>1921446</v>
      </c>
      <c r="D16328">
        <v>559</v>
      </c>
      <c r="E16328">
        <v>391</v>
      </c>
      <c r="F16328" t="s">
        <v>3036</v>
      </c>
      <c r="G16328" t="s">
        <v>3035</v>
      </c>
      <c r="H16328" t="s">
        <v>3037</v>
      </c>
      <c r="I16328" t="s">
        <v>3037</v>
      </c>
      <c r="J16328" t="s">
        <v>3036</v>
      </c>
      <c r="K16328" t="s">
        <v>3038</v>
      </c>
      <c r="L16328" t="s">
        <v>13766</v>
      </c>
      <c r="M16328" t="s">
        <v>13767</v>
      </c>
      <c r="N16328">
        <v>243162676</v>
      </c>
      <c r="O16328">
        <v>243162676</v>
      </c>
      <c r="P16328" s="1" t="s">
        <v>13732</v>
      </c>
      <c r="Q16328" s="1" t="s">
        <v>13732</v>
      </c>
      <c r="R16328">
        <v>831147</v>
      </c>
      <c r="S16328">
        <v>831147</v>
      </c>
      <c r="T16328" s="2" t="s">
        <v>6537</v>
      </c>
      <c r="U16328" s="2" t="s">
        <v>6537</v>
      </c>
      <c r="V16328" s="2">
        <v>45323</v>
      </c>
      <c r="W16328" s="2">
        <v>45314</v>
      </c>
    </row>
    <row r="16329" spans="1:23" x14ac:dyDescent="0.25">
      <c r="A16329" t="s">
        <v>6538</v>
      </c>
      <c r="B16329">
        <v>2066930</v>
      </c>
      <c r="C16329">
        <v>1924198</v>
      </c>
      <c r="D16329">
        <v>559</v>
      </c>
      <c r="E16329">
        <v>391</v>
      </c>
      <c r="F16329" t="s">
        <v>3036</v>
      </c>
      <c r="G16329" t="s">
        <v>3035</v>
      </c>
      <c r="H16329" t="s">
        <v>3037</v>
      </c>
      <c r="I16329" t="s">
        <v>3037</v>
      </c>
      <c r="J16329" t="s">
        <v>3036</v>
      </c>
      <c r="K16329" t="s">
        <v>3038</v>
      </c>
      <c r="L16329" t="s">
        <v>13766</v>
      </c>
      <c r="M16329" t="s">
        <v>13767</v>
      </c>
      <c r="N16329">
        <v>5010361511</v>
      </c>
      <c r="O16329">
        <v>5010361511</v>
      </c>
      <c r="P16329" s="1" t="s">
        <v>13737</v>
      </c>
      <c r="Q16329" s="1" t="s">
        <v>13737</v>
      </c>
      <c r="R16329">
        <v>831147</v>
      </c>
      <c r="S16329">
        <v>831147</v>
      </c>
      <c r="T16329" s="2" t="s">
        <v>6539</v>
      </c>
      <c r="U16329" s="2" t="s">
        <v>6539</v>
      </c>
      <c r="V16329" s="2">
        <v>45323</v>
      </c>
      <c r="W16329" s="2">
        <v>45314</v>
      </c>
    </row>
    <row r="16330" spans="1:23" x14ac:dyDescent="0.25">
      <c r="A16330" t="s">
        <v>6540</v>
      </c>
      <c r="B16330">
        <v>2067064</v>
      </c>
      <c r="C16330">
        <v>1924347</v>
      </c>
      <c r="D16330">
        <v>559</v>
      </c>
      <c r="E16330">
        <v>391</v>
      </c>
      <c r="F16330" t="s">
        <v>3036</v>
      </c>
      <c r="G16330" t="s">
        <v>3035</v>
      </c>
      <c r="H16330" t="s">
        <v>3037</v>
      </c>
      <c r="I16330" t="s">
        <v>3037</v>
      </c>
      <c r="J16330" t="s">
        <v>3036</v>
      </c>
      <c r="K16330" t="s">
        <v>3038</v>
      </c>
      <c r="L16330" t="s">
        <v>13766</v>
      </c>
      <c r="M16330" t="s">
        <v>13767</v>
      </c>
      <c r="N16330">
        <v>184290607</v>
      </c>
      <c r="O16330">
        <v>184290607</v>
      </c>
      <c r="P16330" s="1" t="s">
        <v>13734</v>
      </c>
      <c r="Q16330" s="1" t="s">
        <v>13734</v>
      </c>
      <c r="R16330">
        <v>831147</v>
      </c>
      <c r="S16330">
        <v>831147</v>
      </c>
      <c r="T16330" s="2" t="s">
        <v>6541</v>
      </c>
      <c r="U16330" s="2" t="s">
        <v>6541</v>
      </c>
      <c r="V16330" s="2">
        <v>45323</v>
      </c>
      <c r="W16330" s="2">
        <v>45314</v>
      </c>
    </row>
    <row r="16331" spans="1:23" x14ac:dyDescent="0.25">
      <c r="A16331" t="s">
        <v>6542</v>
      </c>
      <c r="B16331">
        <v>2067796</v>
      </c>
      <c r="C16331">
        <v>1925172</v>
      </c>
      <c r="D16331">
        <v>559</v>
      </c>
      <c r="E16331">
        <v>391</v>
      </c>
      <c r="F16331" t="s">
        <v>3036</v>
      </c>
      <c r="G16331" t="s">
        <v>3035</v>
      </c>
      <c r="H16331" t="s">
        <v>3037</v>
      </c>
      <c r="I16331" t="s">
        <v>3037</v>
      </c>
      <c r="J16331" t="s">
        <v>3036</v>
      </c>
      <c r="K16331" t="s">
        <v>3038</v>
      </c>
      <c r="L16331" t="s">
        <v>13766</v>
      </c>
      <c r="M16331" t="s">
        <v>13767</v>
      </c>
      <c r="N16331">
        <v>5011510657</v>
      </c>
      <c r="O16331">
        <v>5011510657</v>
      </c>
      <c r="P16331" s="1" t="s">
        <v>13745</v>
      </c>
      <c r="Q16331" s="1" t="s">
        <v>13745</v>
      </c>
      <c r="R16331">
        <v>831147</v>
      </c>
      <c r="S16331">
        <v>831147</v>
      </c>
      <c r="T16331" s="2" t="s">
        <v>6543</v>
      </c>
      <c r="U16331" s="2" t="s">
        <v>6543</v>
      </c>
      <c r="V16331" s="2">
        <v>45323</v>
      </c>
      <c r="W16331" s="2">
        <v>45314</v>
      </c>
    </row>
    <row r="16332" spans="1:23" x14ac:dyDescent="0.25">
      <c r="A16332" t="s">
        <v>6544</v>
      </c>
      <c r="B16332">
        <v>2066978</v>
      </c>
      <c r="C16332">
        <v>1924254</v>
      </c>
      <c r="D16332">
        <v>559</v>
      </c>
      <c r="E16332">
        <v>391</v>
      </c>
      <c r="F16332" t="s">
        <v>3036</v>
      </c>
      <c r="G16332" t="s">
        <v>3035</v>
      </c>
      <c r="H16332" t="s">
        <v>3037</v>
      </c>
      <c r="I16332" t="s">
        <v>3037</v>
      </c>
      <c r="J16332" t="s">
        <v>3036</v>
      </c>
      <c r="K16332" t="s">
        <v>3038</v>
      </c>
      <c r="L16332" t="s">
        <v>13766</v>
      </c>
      <c r="M16332" t="s">
        <v>13767</v>
      </c>
      <c r="N16332">
        <v>5010361455</v>
      </c>
      <c r="O16332">
        <v>5010361455</v>
      </c>
      <c r="P16332" s="1" t="s">
        <v>13737</v>
      </c>
      <c r="Q16332" s="1" t="s">
        <v>13737</v>
      </c>
      <c r="R16332">
        <v>831147</v>
      </c>
      <c r="S16332">
        <v>831147</v>
      </c>
      <c r="T16332" s="2" t="s">
        <v>6545</v>
      </c>
      <c r="U16332" s="2" t="s">
        <v>6545</v>
      </c>
      <c r="V16332" s="2">
        <v>45323</v>
      </c>
      <c r="W16332" s="2">
        <v>45314</v>
      </c>
    </row>
    <row r="16333" spans="1:23" x14ac:dyDescent="0.25">
      <c r="A16333" t="s">
        <v>6546</v>
      </c>
      <c r="B16333">
        <v>2062153</v>
      </c>
      <c r="C16333">
        <v>1920395</v>
      </c>
      <c r="D16333">
        <v>559</v>
      </c>
      <c r="E16333">
        <v>391</v>
      </c>
      <c r="F16333" t="s">
        <v>3036</v>
      </c>
      <c r="G16333" t="s">
        <v>3035</v>
      </c>
      <c r="H16333" t="s">
        <v>3037</v>
      </c>
      <c r="I16333" t="s">
        <v>3037</v>
      </c>
      <c r="J16333" t="s">
        <v>3036</v>
      </c>
      <c r="K16333" t="s">
        <v>3038</v>
      </c>
      <c r="L16333" t="s">
        <v>13766</v>
      </c>
      <c r="M16333" t="s">
        <v>13767</v>
      </c>
      <c r="N16333">
        <v>631705681</v>
      </c>
      <c r="O16333">
        <v>631705681</v>
      </c>
      <c r="P16333" s="1" t="s">
        <v>13740</v>
      </c>
      <c r="Q16333" s="1" t="s">
        <v>13740</v>
      </c>
      <c r="R16333">
        <v>831147</v>
      </c>
      <c r="S16333">
        <v>831147</v>
      </c>
      <c r="T16333" s="2" t="s">
        <v>6547</v>
      </c>
      <c r="U16333" s="2" t="s">
        <v>6547</v>
      </c>
      <c r="V16333" s="2">
        <v>45323</v>
      </c>
      <c r="W16333" s="2">
        <v>45314</v>
      </c>
    </row>
    <row r="16334" spans="1:23" x14ac:dyDescent="0.25">
      <c r="A16334" t="s">
        <v>6548</v>
      </c>
      <c r="B16334">
        <v>2067761</v>
      </c>
      <c r="C16334">
        <v>1925132</v>
      </c>
      <c r="D16334">
        <v>559</v>
      </c>
      <c r="E16334">
        <v>391</v>
      </c>
      <c r="F16334" t="s">
        <v>3036</v>
      </c>
      <c r="G16334" t="s">
        <v>3035</v>
      </c>
      <c r="H16334" t="s">
        <v>3037</v>
      </c>
      <c r="I16334" t="s">
        <v>3037</v>
      </c>
      <c r="J16334" t="s">
        <v>3036</v>
      </c>
      <c r="K16334" t="s">
        <v>3038</v>
      </c>
      <c r="L16334" t="s">
        <v>13766</v>
      </c>
      <c r="M16334" t="s">
        <v>13767</v>
      </c>
      <c r="N16334">
        <v>5116063492</v>
      </c>
      <c r="O16334">
        <v>5116063492</v>
      </c>
      <c r="P16334" s="1" t="s">
        <v>13742</v>
      </c>
      <c r="Q16334" s="1" t="s">
        <v>13742</v>
      </c>
      <c r="R16334">
        <v>831147</v>
      </c>
      <c r="S16334">
        <v>831147</v>
      </c>
      <c r="T16334" s="2" t="s">
        <v>6549</v>
      </c>
      <c r="U16334" s="2" t="s">
        <v>6549</v>
      </c>
      <c r="V16334" s="2">
        <v>45323</v>
      </c>
      <c r="W16334" s="2">
        <v>45314</v>
      </c>
    </row>
    <row r="16335" spans="1:23" x14ac:dyDescent="0.25">
      <c r="A16335" t="s">
        <v>6550</v>
      </c>
      <c r="B16335">
        <v>2068020</v>
      </c>
      <c r="C16335">
        <v>1925458</v>
      </c>
      <c r="D16335">
        <v>559</v>
      </c>
      <c r="E16335">
        <v>391</v>
      </c>
      <c r="F16335" t="s">
        <v>3036</v>
      </c>
      <c r="G16335" t="s">
        <v>3035</v>
      </c>
      <c r="H16335" t="s">
        <v>3037</v>
      </c>
      <c r="I16335" t="s">
        <v>3037</v>
      </c>
      <c r="J16335" t="s">
        <v>3036</v>
      </c>
      <c r="K16335" t="s">
        <v>3038</v>
      </c>
      <c r="L16335" t="s">
        <v>13766</v>
      </c>
      <c r="M16335" t="s">
        <v>13767</v>
      </c>
      <c r="N16335">
        <v>5011181527</v>
      </c>
      <c r="O16335">
        <v>5011181527</v>
      </c>
      <c r="P16335" s="1" t="s">
        <v>13745</v>
      </c>
      <c r="Q16335" s="1" t="s">
        <v>13745</v>
      </c>
      <c r="R16335">
        <v>831147</v>
      </c>
      <c r="S16335">
        <v>831147</v>
      </c>
      <c r="T16335" s="2" t="s">
        <v>6551</v>
      </c>
      <c r="U16335" s="2" t="s">
        <v>6551</v>
      </c>
      <c r="V16335" s="2">
        <v>45323</v>
      </c>
      <c r="W16335" s="2">
        <v>45314</v>
      </c>
    </row>
    <row r="16336" spans="1:23" x14ac:dyDescent="0.25">
      <c r="A16336" t="s">
        <v>6552</v>
      </c>
      <c r="B16336">
        <v>2067152</v>
      </c>
      <c r="C16336">
        <v>1924444</v>
      </c>
      <c r="D16336">
        <v>559</v>
      </c>
      <c r="E16336">
        <v>391</v>
      </c>
      <c r="F16336" t="s">
        <v>3036</v>
      </c>
      <c r="G16336" t="s">
        <v>3035</v>
      </c>
      <c r="H16336" t="s">
        <v>3037</v>
      </c>
      <c r="I16336" t="s">
        <v>3037</v>
      </c>
      <c r="J16336" t="s">
        <v>3036</v>
      </c>
      <c r="K16336" t="s">
        <v>3038</v>
      </c>
      <c r="L16336" t="s">
        <v>13766</v>
      </c>
      <c r="M16336" t="s">
        <v>13767</v>
      </c>
      <c r="N16336">
        <v>5010361829</v>
      </c>
      <c r="O16336">
        <v>5010361829</v>
      </c>
      <c r="P16336" s="1" t="s">
        <v>13737</v>
      </c>
      <c r="Q16336" s="1" t="s">
        <v>13737</v>
      </c>
      <c r="R16336">
        <v>831147</v>
      </c>
      <c r="S16336">
        <v>831147</v>
      </c>
      <c r="T16336" s="2" t="s">
        <v>6553</v>
      </c>
      <c r="U16336" s="2" t="s">
        <v>6553</v>
      </c>
      <c r="V16336" s="2">
        <v>45323</v>
      </c>
      <c r="W16336" s="2">
        <v>45314</v>
      </c>
    </row>
    <row r="16337" spans="1:23" x14ac:dyDescent="0.25">
      <c r="A16337" t="s">
        <v>6554</v>
      </c>
      <c r="B16337">
        <v>2067301</v>
      </c>
      <c r="C16337">
        <v>1924627</v>
      </c>
      <c r="D16337">
        <v>559</v>
      </c>
      <c r="E16337">
        <v>391</v>
      </c>
      <c r="F16337" t="s">
        <v>3036</v>
      </c>
      <c r="G16337" t="s">
        <v>3035</v>
      </c>
      <c r="H16337" t="s">
        <v>3037</v>
      </c>
      <c r="I16337" t="s">
        <v>3037</v>
      </c>
      <c r="J16337" t="s">
        <v>3036</v>
      </c>
      <c r="K16337" t="s">
        <v>3038</v>
      </c>
      <c r="L16337" t="s">
        <v>13766</v>
      </c>
      <c r="M16337" t="s">
        <v>13767</v>
      </c>
      <c r="N16337">
        <v>5011182733</v>
      </c>
      <c r="O16337">
        <v>5011182733</v>
      </c>
      <c r="P16337" s="1" t="s">
        <v>13745</v>
      </c>
      <c r="Q16337" s="1" t="s">
        <v>13745</v>
      </c>
      <c r="R16337">
        <v>831147</v>
      </c>
      <c r="S16337">
        <v>831147</v>
      </c>
      <c r="T16337" s="2" t="s">
        <v>6555</v>
      </c>
      <c r="U16337" s="2" t="s">
        <v>6555</v>
      </c>
      <c r="V16337" s="2">
        <v>45323</v>
      </c>
      <c r="W16337" s="2">
        <v>45314</v>
      </c>
    </row>
    <row r="16338" spans="1:23" x14ac:dyDescent="0.25">
      <c r="A16338" t="s">
        <v>6556</v>
      </c>
      <c r="B16338">
        <v>2066398</v>
      </c>
      <c r="C16338">
        <v>1923590</v>
      </c>
      <c r="D16338">
        <v>559</v>
      </c>
      <c r="E16338">
        <v>391</v>
      </c>
      <c r="F16338" t="s">
        <v>3036</v>
      </c>
      <c r="G16338" t="s">
        <v>3035</v>
      </c>
      <c r="H16338" t="s">
        <v>3037</v>
      </c>
      <c r="I16338" t="s">
        <v>3037</v>
      </c>
      <c r="J16338" t="s">
        <v>3036</v>
      </c>
      <c r="K16338" t="s">
        <v>3038</v>
      </c>
      <c r="L16338" t="s">
        <v>13766</v>
      </c>
      <c r="M16338" t="s">
        <v>13767</v>
      </c>
      <c r="N16338">
        <v>175386555</v>
      </c>
      <c r="O16338">
        <v>175386555</v>
      </c>
      <c r="P16338" s="1" t="s">
        <v>13749</v>
      </c>
      <c r="Q16338" s="1" t="s">
        <v>13749</v>
      </c>
      <c r="R16338">
        <v>831147</v>
      </c>
      <c r="S16338">
        <v>831147</v>
      </c>
      <c r="T16338" s="2" t="s">
        <v>6557</v>
      </c>
      <c r="U16338" s="2" t="s">
        <v>6557</v>
      </c>
      <c r="V16338" s="2">
        <v>45323</v>
      </c>
      <c r="W16338" s="2">
        <v>45314</v>
      </c>
    </row>
    <row r="16339" spans="1:23" x14ac:dyDescent="0.25">
      <c r="A16339" t="s">
        <v>6558</v>
      </c>
      <c r="B16339">
        <v>2061258</v>
      </c>
      <c r="C16339">
        <v>1919519</v>
      </c>
      <c r="D16339">
        <v>559</v>
      </c>
      <c r="E16339">
        <v>391</v>
      </c>
      <c r="F16339" t="s">
        <v>3036</v>
      </c>
      <c r="G16339" t="s">
        <v>3035</v>
      </c>
      <c r="H16339" t="s">
        <v>3037</v>
      </c>
      <c r="I16339" t="s">
        <v>3037</v>
      </c>
      <c r="J16339" t="s">
        <v>3036</v>
      </c>
      <c r="K16339" t="s">
        <v>3038</v>
      </c>
      <c r="L16339" t="s">
        <v>13766</v>
      </c>
      <c r="M16339" t="s">
        <v>13767</v>
      </c>
      <c r="N16339">
        <v>792251452</v>
      </c>
      <c r="O16339">
        <v>792251452</v>
      </c>
      <c r="P16339" s="1" t="s">
        <v>13736</v>
      </c>
      <c r="Q16339" s="1" t="s">
        <v>13736</v>
      </c>
      <c r="R16339">
        <v>831147</v>
      </c>
      <c r="S16339">
        <v>831147</v>
      </c>
      <c r="T16339" s="2" t="s">
        <v>6559</v>
      </c>
      <c r="U16339" s="2" t="s">
        <v>6559</v>
      </c>
      <c r="V16339" s="2">
        <v>45323</v>
      </c>
      <c r="W16339" s="2">
        <v>45314</v>
      </c>
    </row>
    <row r="16340" spans="1:23" x14ac:dyDescent="0.25">
      <c r="A16340" t="s">
        <v>6560</v>
      </c>
      <c r="B16340">
        <v>2068465</v>
      </c>
      <c r="C16340">
        <v>1967766</v>
      </c>
      <c r="D16340">
        <v>559</v>
      </c>
      <c r="E16340">
        <v>391</v>
      </c>
      <c r="F16340" t="s">
        <v>3036</v>
      </c>
      <c r="G16340" t="s">
        <v>3035</v>
      </c>
      <c r="H16340" t="s">
        <v>3037</v>
      </c>
      <c r="I16340" t="s">
        <v>3037</v>
      </c>
      <c r="J16340" t="s">
        <v>3036</v>
      </c>
      <c r="K16340" t="s">
        <v>3038</v>
      </c>
      <c r="L16340" t="s">
        <v>13766</v>
      </c>
      <c r="M16340" t="s">
        <v>13767</v>
      </c>
      <c r="N16340">
        <v>5131484355</v>
      </c>
      <c r="O16340">
        <v>5131484355</v>
      </c>
      <c r="P16340" s="1" t="s">
        <v>13735</v>
      </c>
      <c r="Q16340" s="1" t="s">
        <v>13735</v>
      </c>
      <c r="R16340">
        <v>831147</v>
      </c>
      <c r="S16340">
        <v>831147</v>
      </c>
      <c r="T16340" s="2" t="s">
        <v>6561</v>
      </c>
      <c r="U16340" s="2" t="s">
        <v>6561</v>
      </c>
      <c r="V16340" s="2">
        <v>45323</v>
      </c>
      <c r="W16340" s="2">
        <v>45314</v>
      </c>
    </row>
    <row r="16341" spans="1:23" x14ac:dyDescent="0.25">
      <c r="A16341" t="s">
        <v>6562</v>
      </c>
      <c r="B16341">
        <v>2063741</v>
      </c>
      <c r="C16341">
        <v>1922047</v>
      </c>
      <c r="D16341">
        <v>559</v>
      </c>
      <c r="E16341">
        <v>391</v>
      </c>
      <c r="F16341" t="s">
        <v>3036</v>
      </c>
      <c r="G16341" t="s">
        <v>3035</v>
      </c>
      <c r="H16341" t="s">
        <v>3037</v>
      </c>
      <c r="I16341" t="s">
        <v>3037</v>
      </c>
      <c r="J16341" t="s">
        <v>3036</v>
      </c>
      <c r="K16341" t="s">
        <v>3038</v>
      </c>
      <c r="L16341" t="s">
        <v>13766</v>
      </c>
      <c r="M16341" t="s">
        <v>13767</v>
      </c>
      <c r="N16341">
        <v>642203418</v>
      </c>
      <c r="O16341">
        <v>642203418</v>
      </c>
      <c r="P16341" s="1" t="s">
        <v>13732</v>
      </c>
      <c r="Q16341" s="1" t="s">
        <v>13732</v>
      </c>
      <c r="R16341">
        <v>831147</v>
      </c>
      <c r="S16341">
        <v>831147</v>
      </c>
      <c r="T16341" s="2" t="s">
        <v>6563</v>
      </c>
      <c r="U16341" s="2" t="s">
        <v>6563</v>
      </c>
      <c r="V16341" s="2">
        <v>45323</v>
      </c>
      <c r="W16341" s="2">
        <v>45314</v>
      </c>
    </row>
    <row r="16342" spans="1:23" x14ac:dyDescent="0.25">
      <c r="A16342" t="s">
        <v>6564</v>
      </c>
      <c r="B16342">
        <v>2066131</v>
      </c>
      <c r="C16342">
        <v>1923267</v>
      </c>
      <c r="D16342">
        <v>559</v>
      </c>
      <c r="E16342">
        <v>391</v>
      </c>
      <c r="F16342" t="s">
        <v>3036</v>
      </c>
      <c r="G16342" t="s">
        <v>3035</v>
      </c>
      <c r="H16342" t="s">
        <v>3037</v>
      </c>
      <c r="I16342" t="s">
        <v>3037</v>
      </c>
      <c r="J16342" t="s">
        <v>3036</v>
      </c>
      <c r="K16342" t="s">
        <v>3038</v>
      </c>
      <c r="L16342" t="s">
        <v>13766</v>
      </c>
      <c r="M16342" t="s">
        <v>13767</v>
      </c>
      <c r="N16342">
        <v>174094644</v>
      </c>
      <c r="O16342">
        <v>174094644</v>
      </c>
      <c r="P16342" s="1" t="s">
        <v>13728</v>
      </c>
      <c r="Q16342" s="1" t="s">
        <v>13728</v>
      </c>
      <c r="R16342">
        <v>831147</v>
      </c>
      <c r="S16342">
        <v>831147</v>
      </c>
      <c r="T16342" s="2" t="s">
        <v>6565</v>
      </c>
      <c r="U16342" s="2" t="s">
        <v>6565</v>
      </c>
      <c r="V16342" s="2">
        <v>45323</v>
      </c>
      <c r="W16342" s="2">
        <v>45314</v>
      </c>
    </row>
    <row r="16343" spans="1:23" x14ac:dyDescent="0.25">
      <c r="A16343" t="s">
        <v>6566</v>
      </c>
      <c r="B16343">
        <v>2062142</v>
      </c>
      <c r="C16343">
        <v>1920388</v>
      </c>
      <c r="D16343">
        <v>559</v>
      </c>
      <c r="E16343">
        <v>391</v>
      </c>
      <c r="F16343" t="s">
        <v>3036</v>
      </c>
      <c r="G16343" t="s">
        <v>3035</v>
      </c>
      <c r="H16343" t="s">
        <v>3037</v>
      </c>
      <c r="I16343" t="s">
        <v>3037</v>
      </c>
      <c r="J16343" t="s">
        <v>3036</v>
      </c>
      <c r="K16343" t="s">
        <v>3038</v>
      </c>
      <c r="L16343" t="s">
        <v>13766</v>
      </c>
      <c r="M16343" t="s">
        <v>13767</v>
      </c>
      <c r="N16343">
        <v>631705148</v>
      </c>
      <c r="O16343">
        <v>631705148</v>
      </c>
      <c r="P16343" s="1" t="s">
        <v>13740</v>
      </c>
      <c r="Q16343" s="1" t="s">
        <v>13740</v>
      </c>
      <c r="R16343">
        <v>831147</v>
      </c>
      <c r="S16343">
        <v>831147</v>
      </c>
      <c r="T16343" s="2" t="s">
        <v>6567</v>
      </c>
      <c r="U16343" s="2" t="s">
        <v>6567</v>
      </c>
      <c r="V16343" s="2">
        <v>45323</v>
      </c>
      <c r="W16343" s="2">
        <v>45314</v>
      </c>
    </row>
    <row r="16344" spans="1:23" x14ac:dyDescent="0.25">
      <c r="A16344" t="s">
        <v>6568</v>
      </c>
      <c r="B16344">
        <v>2062382</v>
      </c>
      <c r="C16344">
        <v>1920629</v>
      </c>
      <c r="D16344">
        <v>559</v>
      </c>
      <c r="E16344">
        <v>391</v>
      </c>
      <c r="F16344" t="s">
        <v>3036</v>
      </c>
      <c r="G16344" t="s">
        <v>3035</v>
      </c>
      <c r="H16344" t="s">
        <v>3037</v>
      </c>
      <c r="I16344" t="s">
        <v>3037</v>
      </c>
      <c r="J16344" t="s">
        <v>3036</v>
      </c>
      <c r="K16344" t="s">
        <v>3038</v>
      </c>
      <c r="L16344" t="s">
        <v>13766</v>
      </c>
      <c r="M16344" t="s">
        <v>13767</v>
      </c>
      <c r="N16344">
        <v>631727597</v>
      </c>
      <c r="O16344">
        <v>631727597</v>
      </c>
      <c r="P16344" s="1" t="s">
        <v>13744</v>
      </c>
      <c r="Q16344" s="1" t="s">
        <v>13744</v>
      </c>
      <c r="R16344">
        <v>831147</v>
      </c>
      <c r="S16344">
        <v>831147</v>
      </c>
      <c r="T16344" s="2" t="s">
        <v>6569</v>
      </c>
      <c r="U16344" s="2" t="s">
        <v>6569</v>
      </c>
      <c r="V16344" s="2">
        <v>45323</v>
      </c>
      <c r="W16344" s="2">
        <v>45314</v>
      </c>
    </row>
    <row r="16345" spans="1:23" x14ac:dyDescent="0.25">
      <c r="A16345" t="s">
        <v>6570</v>
      </c>
      <c r="B16345">
        <v>2067935</v>
      </c>
      <c r="C16345">
        <v>1925357</v>
      </c>
      <c r="D16345">
        <v>559</v>
      </c>
      <c r="E16345">
        <v>391</v>
      </c>
      <c r="F16345" t="s">
        <v>3036</v>
      </c>
      <c r="G16345" t="s">
        <v>3035</v>
      </c>
      <c r="H16345" t="s">
        <v>3037</v>
      </c>
      <c r="I16345" t="s">
        <v>3037</v>
      </c>
      <c r="J16345" t="s">
        <v>3036</v>
      </c>
      <c r="K16345" t="s">
        <v>3038</v>
      </c>
      <c r="L16345" t="s">
        <v>13766</v>
      </c>
      <c r="M16345" t="s">
        <v>13767</v>
      </c>
      <c r="N16345">
        <v>5116064292</v>
      </c>
      <c r="O16345">
        <v>5116064292</v>
      </c>
      <c r="P16345" s="1" t="s">
        <v>13742</v>
      </c>
      <c r="Q16345" s="1" t="s">
        <v>13742</v>
      </c>
      <c r="R16345">
        <v>831147</v>
      </c>
      <c r="S16345">
        <v>831147</v>
      </c>
      <c r="T16345" s="2" t="s">
        <v>6571</v>
      </c>
      <c r="U16345" s="2" t="s">
        <v>6571</v>
      </c>
      <c r="V16345" s="2">
        <v>45323</v>
      </c>
      <c r="W16345" s="2">
        <v>45314</v>
      </c>
    </row>
    <row r="16346" spans="1:23" x14ac:dyDescent="0.25">
      <c r="A16346" t="s">
        <v>6572</v>
      </c>
      <c r="B16346">
        <v>2063624</v>
      </c>
      <c r="C16346">
        <v>1921902</v>
      </c>
      <c r="D16346">
        <v>559</v>
      </c>
      <c r="E16346">
        <v>391</v>
      </c>
      <c r="F16346" t="s">
        <v>3036</v>
      </c>
      <c r="G16346" t="s">
        <v>3035</v>
      </c>
      <c r="H16346" t="s">
        <v>3037</v>
      </c>
      <c r="I16346" t="s">
        <v>3037</v>
      </c>
      <c r="J16346" t="s">
        <v>3036</v>
      </c>
      <c r="K16346" t="s">
        <v>3038</v>
      </c>
      <c r="L16346" t="s">
        <v>13766</v>
      </c>
      <c r="M16346" t="s">
        <v>13767</v>
      </c>
      <c r="N16346">
        <v>642203445</v>
      </c>
      <c r="O16346">
        <v>642203445</v>
      </c>
      <c r="P16346" s="1" t="s">
        <v>13732</v>
      </c>
      <c r="Q16346" s="1" t="s">
        <v>13732</v>
      </c>
      <c r="R16346">
        <v>831147</v>
      </c>
      <c r="S16346">
        <v>831147</v>
      </c>
      <c r="T16346" s="2" t="s">
        <v>6573</v>
      </c>
      <c r="U16346" s="2" t="s">
        <v>6573</v>
      </c>
      <c r="V16346" s="2">
        <v>45323</v>
      </c>
      <c r="W16346" s="2">
        <v>45314</v>
      </c>
    </row>
    <row r="16347" spans="1:23" x14ac:dyDescent="0.25">
      <c r="A16347" t="s">
        <v>6574</v>
      </c>
      <c r="B16347">
        <v>2065981</v>
      </c>
      <c r="C16347">
        <v>1923094</v>
      </c>
      <c r="D16347">
        <v>559</v>
      </c>
      <c r="E16347">
        <v>391</v>
      </c>
      <c r="F16347" t="s">
        <v>3036</v>
      </c>
      <c r="G16347" t="s">
        <v>3035</v>
      </c>
      <c r="H16347" t="s">
        <v>3037</v>
      </c>
      <c r="I16347" t="s">
        <v>3037</v>
      </c>
      <c r="J16347" t="s">
        <v>3036</v>
      </c>
      <c r="K16347" t="s">
        <v>3038</v>
      </c>
      <c r="L16347" t="s">
        <v>13766</v>
      </c>
      <c r="M16347" t="s">
        <v>13767</v>
      </c>
      <c r="N16347">
        <v>174096449</v>
      </c>
      <c r="O16347">
        <v>174096449</v>
      </c>
      <c r="P16347" s="1" t="s">
        <v>13728</v>
      </c>
      <c r="Q16347" s="1" t="s">
        <v>13728</v>
      </c>
      <c r="R16347">
        <v>831147</v>
      </c>
      <c r="S16347">
        <v>831147</v>
      </c>
      <c r="T16347" s="2" t="s">
        <v>6575</v>
      </c>
      <c r="U16347" s="2" t="s">
        <v>6575</v>
      </c>
      <c r="V16347" s="2">
        <v>45323</v>
      </c>
      <c r="W16347" s="2">
        <v>45314</v>
      </c>
    </row>
    <row r="16348" spans="1:23" x14ac:dyDescent="0.25">
      <c r="A16348" t="s">
        <v>6576</v>
      </c>
      <c r="B16348">
        <v>2065584</v>
      </c>
      <c r="C16348">
        <v>1922630</v>
      </c>
      <c r="D16348">
        <v>559</v>
      </c>
      <c r="E16348">
        <v>391</v>
      </c>
      <c r="F16348" t="s">
        <v>3036</v>
      </c>
      <c r="G16348" t="s">
        <v>3035</v>
      </c>
      <c r="H16348" t="s">
        <v>3037</v>
      </c>
      <c r="I16348" t="s">
        <v>3037</v>
      </c>
      <c r="J16348" t="s">
        <v>3036</v>
      </c>
      <c r="K16348" t="s">
        <v>3038</v>
      </c>
      <c r="L16348" t="s">
        <v>13766</v>
      </c>
      <c r="M16348" t="s">
        <v>13767</v>
      </c>
      <c r="N16348">
        <v>174095990</v>
      </c>
      <c r="O16348">
        <v>174095990</v>
      </c>
      <c r="P16348" s="1" t="s">
        <v>13728</v>
      </c>
      <c r="Q16348" s="1" t="s">
        <v>13728</v>
      </c>
      <c r="R16348">
        <v>831147</v>
      </c>
      <c r="S16348">
        <v>831147</v>
      </c>
      <c r="T16348" s="2" t="s">
        <v>6577</v>
      </c>
      <c r="U16348" s="2" t="s">
        <v>6577</v>
      </c>
      <c r="V16348" s="2">
        <v>45323</v>
      </c>
      <c r="W16348" s="2">
        <v>45314</v>
      </c>
    </row>
    <row r="16349" spans="1:23" x14ac:dyDescent="0.25">
      <c r="A16349" t="s">
        <v>6578</v>
      </c>
      <c r="B16349">
        <v>2063840</v>
      </c>
      <c r="C16349">
        <v>1922200</v>
      </c>
      <c r="D16349">
        <v>559</v>
      </c>
      <c r="E16349">
        <v>391</v>
      </c>
      <c r="F16349" t="s">
        <v>3036</v>
      </c>
      <c r="G16349" t="s">
        <v>3035</v>
      </c>
      <c r="H16349" t="s">
        <v>3037</v>
      </c>
      <c r="I16349" t="s">
        <v>3037</v>
      </c>
      <c r="J16349" t="s">
        <v>3036</v>
      </c>
      <c r="K16349" t="s">
        <v>3038</v>
      </c>
      <c r="L16349" t="s">
        <v>13766</v>
      </c>
      <c r="M16349" t="s">
        <v>13767</v>
      </c>
      <c r="N16349">
        <v>243163821</v>
      </c>
      <c r="O16349">
        <v>243163821</v>
      </c>
      <c r="P16349" s="1" t="s">
        <v>13732</v>
      </c>
      <c r="Q16349" s="1" t="s">
        <v>13732</v>
      </c>
      <c r="R16349">
        <v>831147</v>
      </c>
      <c r="S16349">
        <v>831147</v>
      </c>
      <c r="T16349" s="2" t="s">
        <v>6579</v>
      </c>
      <c r="U16349" s="2" t="s">
        <v>6579</v>
      </c>
      <c r="V16349" s="2">
        <v>45323</v>
      </c>
      <c r="W16349" s="2">
        <v>45314</v>
      </c>
    </row>
    <row r="16350" spans="1:23" x14ac:dyDescent="0.25">
      <c r="A16350" t="s">
        <v>6580</v>
      </c>
      <c r="B16350">
        <v>2063722</v>
      </c>
      <c r="C16350">
        <v>1922022</v>
      </c>
      <c r="D16350">
        <v>559</v>
      </c>
      <c r="E16350">
        <v>391</v>
      </c>
      <c r="F16350" t="s">
        <v>3036</v>
      </c>
      <c r="G16350" t="s">
        <v>3035</v>
      </c>
      <c r="H16350" t="s">
        <v>3037</v>
      </c>
      <c r="I16350" t="s">
        <v>3037</v>
      </c>
      <c r="J16350" t="s">
        <v>3036</v>
      </c>
      <c r="K16350" t="s">
        <v>3038</v>
      </c>
      <c r="L16350" t="s">
        <v>13766</v>
      </c>
      <c r="M16350" t="s">
        <v>13767</v>
      </c>
      <c r="N16350">
        <v>642203427</v>
      </c>
      <c r="O16350">
        <v>642203427</v>
      </c>
      <c r="P16350" s="1" t="s">
        <v>13732</v>
      </c>
      <c r="Q16350" s="1" t="s">
        <v>13732</v>
      </c>
      <c r="R16350">
        <v>831147</v>
      </c>
      <c r="S16350">
        <v>831147</v>
      </c>
      <c r="T16350" s="2" t="s">
        <v>6581</v>
      </c>
      <c r="U16350" s="2" t="s">
        <v>6581</v>
      </c>
      <c r="V16350" s="2">
        <v>45323</v>
      </c>
      <c r="W16350" s="2">
        <v>45314</v>
      </c>
    </row>
    <row r="16351" spans="1:23" x14ac:dyDescent="0.25">
      <c r="A16351" t="s">
        <v>6582</v>
      </c>
      <c r="B16351">
        <v>2061200</v>
      </c>
      <c r="C16351">
        <v>1919458</v>
      </c>
      <c r="D16351">
        <v>559</v>
      </c>
      <c r="E16351">
        <v>391</v>
      </c>
      <c r="F16351" t="s">
        <v>3036</v>
      </c>
      <c r="G16351" t="s">
        <v>3035</v>
      </c>
      <c r="H16351" t="s">
        <v>3037</v>
      </c>
      <c r="I16351" t="s">
        <v>3037</v>
      </c>
      <c r="J16351" t="s">
        <v>3036</v>
      </c>
      <c r="K16351" t="s">
        <v>3038</v>
      </c>
      <c r="L16351" t="s">
        <v>13766</v>
      </c>
      <c r="M16351" t="s">
        <v>13767</v>
      </c>
      <c r="N16351">
        <v>491688171</v>
      </c>
      <c r="O16351">
        <v>491688171</v>
      </c>
      <c r="P16351" s="1" t="s">
        <v>13733</v>
      </c>
      <c r="Q16351" s="1" t="s">
        <v>13733</v>
      </c>
      <c r="R16351">
        <v>831147</v>
      </c>
      <c r="S16351">
        <v>831147</v>
      </c>
      <c r="T16351" s="2" t="s">
        <v>6583</v>
      </c>
      <c r="U16351" s="2" t="s">
        <v>6583</v>
      </c>
      <c r="V16351" s="2">
        <v>45323</v>
      </c>
      <c r="W16351" s="2">
        <v>45314</v>
      </c>
    </row>
    <row r="16352" spans="1:23" x14ac:dyDescent="0.25">
      <c r="A16352" t="s">
        <v>6584</v>
      </c>
      <c r="B16352">
        <v>2067022</v>
      </c>
      <c r="C16352">
        <v>1924303</v>
      </c>
      <c r="D16352">
        <v>559</v>
      </c>
      <c r="E16352">
        <v>391</v>
      </c>
      <c r="F16352" t="s">
        <v>3036</v>
      </c>
      <c r="G16352" t="s">
        <v>3035</v>
      </c>
      <c r="H16352" t="s">
        <v>3037</v>
      </c>
      <c r="I16352" t="s">
        <v>3037</v>
      </c>
      <c r="J16352" t="s">
        <v>3036</v>
      </c>
      <c r="K16352" t="s">
        <v>3038</v>
      </c>
      <c r="L16352" t="s">
        <v>13766</v>
      </c>
      <c r="M16352" t="s">
        <v>13767</v>
      </c>
      <c r="N16352">
        <v>5010419282</v>
      </c>
      <c r="O16352">
        <v>5010419282</v>
      </c>
      <c r="P16352" s="1" t="s">
        <v>13737</v>
      </c>
      <c r="Q16352" s="1" t="s">
        <v>13737</v>
      </c>
      <c r="R16352">
        <v>831147</v>
      </c>
      <c r="S16352">
        <v>831147</v>
      </c>
      <c r="T16352" s="2" t="s">
        <v>6585</v>
      </c>
      <c r="U16352" s="2" t="s">
        <v>6585</v>
      </c>
      <c r="V16352" s="2">
        <v>45323</v>
      </c>
      <c r="W16352" s="2">
        <v>45314</v>
      </c>
    </row>
    <row r="16353" spans="1:23" x14ac:dyDescent="0.25">
      <c r="A16353" t="s">
        <v>6586</v>
      </c>
      <c r="B16353">
        <v>2061564</v>
      </c>
      <c r="C16353">
        <v>1919860</v>
      </c>
      <c r="D16353">
        <v>559</v>
      </c>
      <c r="E16353">
        <v>391</v>
      </c>
      <c r="F16353" t="s">
        <v>3036</v>
      </c>
      <c r="G16353" t="s">
        <v>3035</v>
      </c>
      <c r="H16353" t="s">
        <v>3037</v>
      </c>
      <c r="I16353" t="s">
        <v>3037</v>
      </c>
      <c r="J16353" t="s">
        <v>3036</v>
      </c>
      <c r="K16353" t="s">
        <v>3038</v>
      </c>
      <c r="L16353" t="s">
        <v>13766</v>
      </c>
      <c r="M16353" t="s">
        <v>13767</v>
      </c>
      <c r="N16353">
        <v>831894871</v>
      </c>
      <c r="O16353">
        <v>831894871</v>
      </c>
      <c r="P16353" s="1" t="s">
        <v>13740</v>
      </c>
      <c r="Q16353" s="1" t="s">
        <v>13740</v>
      </c>
      <c r="R16353">
        <v>831147</v>
      </c>
      <c r="S16353">
        <v>831147</v>
      </c>
      <c r="T16353" s="2" t="s">
        <v>6587</v>
      </c>
      <c r="U16353" s="2" t="s">
        <v>6587</v>
      </c>
      <c r="V16353" s="2">
        <v>45323</v>
      </c>
      <c r="W16353" s="2">
        <v>45314</v>
      </c>
    </row>
    <row r="16354" spans="1:23" x14ac:dyDescent="0.25">
      <c r="A16354" t="s">
        <v>6588</v>
      </c>
      <c r="B16354">
        <v>2062802</v>
      </c>
      <c r="C16354">
        <v>1921099</v>
      </c>
      <c r="D16354">
        <v>559</v>
      </c>
      <c r="E16354">
        <v>391</v>
      </c>
      <c r="F16354" t="s">
        <v>3036</v>
      </c>
      <c r="G16354" t="s">
        <v>3035</v>
      </c>
      <c r="H16354" t="s">
        <v>3037</v>
      </c>
      <c r="I16354" t="s">
        <v>3037</v>
      </c>
      <c r="J16354" t="s">
        <v>3036</v>
      </c>
      <c r="K16354" t="s">
        <v>3038</v>
      </c>
      <c r="L16354" t="s">
        <v>13766</v>
      </c>
      <c r="M16354" t="s">
        <v>13767</v>
      </c>
      <c r="N16354">
        <v>631703775</v>
      </c>
      <c r="O16354">
        <v>631703775</v>
      </c>
      <c r="P16354" s="1" t="s">
        <v>13740</v>
      </c>
      <c r="Q16354" s="1" t="s">
        <v>13740</v>
      </c>
      <c r="R16354">
        <v>831147</v>
      </c>
      <c r="S16354">
        <v>831147</v>
      </c>
      <c r="T16354" s="2" t="s">
        <v>6589</v>
      </c>
      <c r="U16354" s="2" t="s">
        <v>6589</v>
      </c>
      <c r="V16354" s="2">
        <v>45323</v>
      </c>
      <c r="W16354" s="2">
        <v>45314</v>
      </c>
    </row>
    <row r="16355" spans="1:23" x14ac:dyDescent="0.25">
      <c r="A16355" t="s">
        <v>6590</v>
      </c>
      <c r="B16355">
        <v>2064010</v>
      </c>
      <c r="C16355">
        <v>1922386</v>
      </c>
      <c r="D16355">
        <v>559</v>
      </c>
      <c r="E16355">
        <v>391</v>
      </c>
      <c r="F16355" t="s">
        <v>3036</v>
      </c>
      <c r="G16355" t="s">
        <v>3035</v>
      </c>
      <c r="H16355" t="s">
        <v>3037</v>
      </c>
      <c r="I16355" t="s">
        <v>3037</v>
      </c>
      <c r="J16355" t="s">
        <v>3036</v>
      </c>
      <c r="K16355" t="s">
        <v>3038</v>
      </c>
      <c r="L16355" t="s">
        <v>13766</v>
      </c>
      <c r="M16355" t="s">
        <v>13767</v>
      </c>
      <c r="N16355">
        <v>573266095</v>
      </c>
      <c r="O16355">
        <v>573266095</v>
      </c>
      <c r="P16355" s="1" t="s">
        <v>13752</v>
      </c>
      <c r="Q16355" s="1" t="s">
        <v>13752</v>
      </c>
      <c r="R16355">
        <v>831147</v>
      </c>
      <c r="S16355">
        <v>831147</v>
      </c>
      <c r="T16355" s="2" t="s">
        <v>6591</v>
      </c>
      <c r="U16355" s="2" t="s">
        <v>6591</v>
      </c>
      <c r="V16355" s="2">
        <v>45323</v>
      </c>
      <c r="W16355" s="2">
        <v>45314</v>
      </c>
    </row>
    <row r="16356" spans="1:23" x14ac:dyDescent="0.25">
      <c r="A16356" t="s">
        <v>6592</v>
      </c>
      <c r="B16356">
        <v>2063143</v>
      </c>
      <c r="C16356">
        <v>1921452</v>
      </c>
      <c r="D16356">
        <v>559</v>
      </c>
      <c r="E16356">
        <v>391</v>
      </c>
      <c r="F16356" t="s">
        <v>3036</v>
      </c>
      <c r="G16356" t="s">
        <v>3035</v>
      </c>
      <c r="H16356" t="s">
        <v>3037</v>
      </c>
      <c r="I16356" t="s">
        <v>3037</v>
      </c>
      <c r="J16356" t="s">
        <v>3036</v>
      </c>
      <c r="K16356" t="s">
        <v>3038</v>
      </c>
      <c r="L16356" t="s">
        <v>13766</v>
      </c>
      <c r="M16356" t="s">
        <v>13767</v>
      </c>
      <c r="N16356">
        <v>243162677</v>
      </c>
      <c r="O16356">
        <v>243162677</v>
      </c>
      <c r="P16356" s="1" t="s">
        <v>13732</v>
      </c>
      <c r="Q16356" s="1" t="s">
        <v>13732</v>
      </c>
      <c r="R16356">
        <v>831147</v>
      </c>
      <c r="S16356">
        <v>831147</v>
      </c>
      <c r="T16356" s="2" t="s">
        <v>6593</v>
      </c>
      <c r="U16356" s="2" t="s">
        <v>6593</v>
      </c>
      <c r="V16356" s="2">
        <v>45323</v>
      </c>
      <c r="W16356" s="2">
        <v>45314</v>
      </c>
    </row>
    <row r="16357" spans="1:23" x14ac:dyDescent="0.25">
      <c r="A16357" t="s">
        <v>6594</v>
      </c>
      <c r="B16357">
        <v>2065945</v>
      </c>
      <c r="C16357">
        <v>1923055</v>
      </c>
      <c r="D16357">
        <v>559</v>
      </c>
      <c r="E16357">
        <v>391</v>
      </c>
      <c r="F16357" t="s">
        <v>3036</v>
      </c>
      <c r="G16357" t="s">
        <v>3035</v>
      </c>
      <c r="H16357" t="s">
        <v>3037</v>
      </c>
      <c r="I16357" t="s">
        <v>3037</v>
      </c>
      <c r="J16357" t="s">
        <v>3036</v>
      </c>
      <c r="K16357" t="s">
        <v>3038</v>
      </c>
      <c r="L16357" t="s">
        <v>13766</v>
      </c>
      <c r="M16357" t="s">
        <v>13767</v>
      </c>
      <c r="N16357">
        <v>171378138</v>
      </c>
      <c r="O16357">
        <v>171378138</v>
      </c>
      <c r="P16357" s="1" t="s">
        <v>13751</v>
      </c>
      <c r="Q16357" s="1" t="s">
        <v>13751</v>
      </c>
      <c r="R16357">
        <v>831147</v>
      </c>
      <c r="S16357">
        <v>831147</v>
      </c>
      <c r="T16357" s="2" t="s">
        <v>6595</v>
      </c>
      <c r="U16357" s="2" t="s">
        <v>6595</v>
      </c>
      <c r="V16357" s="2">
        <v>45323</v>
      </c>
      <c r="W16357" s="2">
        <v>45314</v>
      </c>
    </row>
    <row r="16358" spans="1:23" x14ac:dyDescent="0.25">
      <c r="A16358" t="s">
        <v>6596</v>
      </c>
      <c r="B16358">
        <v>2063640</v>
      </c>
      <c r="C16358">
        <v>1921919</v>
      </c>
      <c r="D16358">
        <v>559</v>
      </c>
      <c r="E16358">
        <v>391</v>
      </c>
      <c r="F16358" t="s">
        <v>3036</v>
      </c>
      <c r="G16358" t="s">
        <v>3035</v>
      </c>
      <c r="H16358" t="s">
        <v>3037</v>
      </c>
      <c r="I16358" t="s">
        <v>3037</v>
      </c>
      <c r="J16358" t="s">
        <v>3036</v>
      </c>
      <c r="K16358" t="s">
        <v>3038</v>
      </c>
      <c r="L16358" t="s">
        <v>13766</v>
      </c>
      <c r="M16358" t="s">
        <v>13767</v>
      </c>
      <c r="N16358">
        <v>642214532</v>
      </c>
      <c r="O16358">
        <v>642214532</v>
      </c>
      <c r="P16358" s="1" t="s">
        <v>13732</v>
      </c>
      <c r="Q16358" s="1" t="s">
        <v>13732</v>
      </c>
      <c r="R16358">
        <v>831147</v>
      </c>
      <c r="S16358">
        <v>831147</v>
      </c>
      <c r="T16358" s="2" t="s">
        <v>6597</v>
      </c>
      <c r="U16358" s="2" t="s">
        <v>6597</v>
      </c>
      <c r="V16358" s="2">
        <v>45323</v>
      </c>
      <c r="W16358" s="2">
        <v>45314</v>
      </c>
    </row>
    <row r="16359" spans="1:23" x14ac:dyDescent="0.25">
      <c r="A16359" t="s">
        <v>6598</v>
      </c>
      <c r="B16359">
        <v>2061416</v>
      </c>
      <c r="C16359">
        <v>1919677</v>
      </c>
      <c r="D16359">
        <v>559</v>
      </c>
      <c r="E16359">
        <v>391</v>
      </c>
      <c r="F16359" t="s">
        <v>3036</v>
      </c>
      <c r="G16359" t="s">
        <v>3035</v>
      </c>
      <c r="H16359" t="s">
        <v>3037</v>
      </c>
      <c r="I16359" t="s">
        <v>3037</v>
      </c>
      <c r="J16359" t="s">
        <v>3036</v>
      </c>
      <c r="K16359" t="s">
        <v>3038</v>
      </c>
      <c r="L16359" t="s">
        <v>13766</v>
      </c>
      <c r="M16359" t="s">
        <v>13767</v>
      </c>
      <c r="N16359">
        <v>631715423</v>
      </c>
      <c r="O16359">
        <v>631715423</v>
      </c>
      <c r="P16359" s="1" t="s">
        <v>13740</v>
      </c>
      <c r="Q16359" s="1" t="s">
        <v>13740</v>
      </c>
      <c r="R16359">
        <v>831147</v>
      </c>
      <c r="S16359">
        <v>831147</v>
      </c>
      <c r="T16359" s="2" t="s">
        <v>6599</v>
      </c>
      <c r="U16359" s="2" t="s">
        <v>6599</v>
      </c>
      <c r="V16359" s="2">
        <v>45323</v>
      </c>
      <c r="W16359" s="2">
        <v>45314</v>
      </c>
    </row>
    <row r="16360" spans="1:23" x14ac:dyDescent="0.25">
      <c r="A16360" t="s">
        <v>6600</v>
      </c>
      <c r="B16360">
        <v>2063094</v>
      </c>
      <c r="C16360">
        <v>1921411</v>
      </c>
      <c r="D16360">
        <v>559</v>
      </c>
      <c r="E16360">
        <v>391</v>
      </c>
      <c r="F16360" t="s">
        <v>3036</v>
      </c>
      <c r="G16360" t="s">
        <v>3035</v>
      </c>
      <c r="H16360" t="s">
        <v>3037</v>
      </c>
      <c r="I16360" t="s">
        <v>3037</v>
      </c>
      <c r="J16360" t="s">
        <v>3036</v>
      </c>
      <c r="K16360" t="s">
        <v>3038</v>
      </c>
      <c r="L16360" t="s">
        <v>13766</v>
      </c>
      <c r="M16360" t="s">
        <v>13767</v>
      </c>
      <c r="N16360">
        <v>243162960</v>
      </c>
      <c r="O16360">
        <v>243162960</v>
      </c>
      <c r="P16360" s="1" t="s">
        <v>13732</v>
      </c>
      <c r="Q16360" s="1" t="s">
        <v>13732</v>
      </c>
      <c r="R16360">
        <v>831147</v>
      </c>
      <c r="S16360">
        <v>831147</v>
      </c>
      <c r="T16360" s="2" t="s">
        <v>6601</v>
      </c>
      <c r="U16360" s="2" t="s">
        <v>6601</v>
      </c>
      <c r="V16360" s="2">
        <v>45323</v>
      </c>
      <c r="W16360" s="2">
        <v>45314</v>
      </c>
    </row>
    <row r="16361" spans="1:23" x14ac:dyDescent="0.25">
      <c r="A16361" t="s">
        <v>6602</v>
      </c>
      <c r="B16361">
        <v>2067690</v>
      </c>
      <c r="C16361">
        <v>1925048</v>
      </c>
      <c r="D16361">
        <v>559</v>
      </c>
      <c r="E16361">
        <v>391</v>
      </c>
      <c r="F16361" t="s">
        <v>3036</v>
      </c>
      <c r="G16361" t="s">
        <v>3035</v>
      </c>
      <c r="H16361" t="s">
        <v>3037</v>
      </c>
      <c r="I16361" t="s">
        <v>3037</v>
      </c>
      <c r="J16361" t="s">
        <v>3036</v>
      </c>
      <c r="K16361" t="s">
        <v>3038</v>
      </c>
      <c r="L16361" t="s">
        <v>13766</v>
      </c>
      <c r="M16361" t="s">
        <v>13767</v>
      </c>
      <c r="N16361">
        <v>5116062574</v>
      </c>
      <c r="O16361">
        <v>5116062574</v>
      </c>
      <c r="P16361" s="1" t="s">
        <v>13742</v>
      </c>
      <c r="Q16361" s="1" t="s">
        <v>13742</v>
      </c>
      <c r="R16361">
        <v>831147</v>
      </c>
      <c r="S16361">
        <v>831147</v>
      </c>
      <c r="T16361" s="2" t="s">
        <v>6603</v>
      </c>
      <c r="U16361" s="2" t="s">
        <v>6603</v>
      </c>
      <c r="V16361" s="2">
        <v>45323</v>
      </c>
      <c r="W16361" s="2">
        <v>45314</v>
      </c>
    </row>
    <row r="16362" spans="1:23" x14ac:dyDescent="0.25">
      <c r="A16362" t="s">
        <v>6604</v>
      </c>
      <c r="B16362">
        <v>2066187</v>
      </c>
      <c r="C16362">
        <v>1923330</v>
      </c>
      <c r="D16362">
        <v>559</v>
      </c>
      <c r="E16362">
        <v>391</v>
      </c>
      <c r="F16362" t="s">
        <v>3036</v>
      </c>
      <c r="G16362" t="s">
        <v>3035</v>
      </c>
      <c r="H16362" t="s">
        <v>3037</v>
      </c>
      <c r="I16362" t="s">
        <v>3037</v>
      </c>
      <c r="J16362" t="s">
        <v>3036</v>
      </c>
      <c r="K16362" t="s">
        <v>3038</v>
      </c>
      <c r="L16362" t="s">
        <v>13766</v>
      </c>
      <c r="M16362" t="s">
        <v>13767</v>
      </c>
      <c r="N16362">
        <v>784932903</v>
      </c>
      <c r="O16362">
        <v>784932903</v>
      </c>
      <c r="P16362" s="1" t="s">
        <v>13734</v>
      </c>
      <c r="Q16362" s="1" t="s">
        <v>13734</v>
      </c>
      <c r="R16362">
        <v>831147</v>
      </c>
      <c r="S16362">
        <v>831147</v>
      </c>
      <c r="T16362" s="2" t="s">
        <v>6605</v>
      </c>
      <c r="U16362" s="2" t="s">
        <v>6605</v>
      </c>
      <c r="V16362" s="2">
        <v>45323</v>
      </c>
      <c r="W16362" s="2">
        <v>45314</v>
      </c>
    </row>
    <row r="16363" spans="1:23" x14ac:dyDescent="0.25">
      <c r="A16363" t="s">
        <v>6606</v>
      </c>
      <c r="B16363">
        <v>2067033</v>
      </c>
      <c r="C16363">
        <v>1924311</v>
      </c>
      <c r="D16363">
        <v>559</v>
      </c>
      <c r="E16363">
        <v>391</v>
      </c>
      <c r="F16363" t="s">
        <v>3036</v>
      </c>
      <c r="G16363" t="s">
        <v>3035</v>
      </c>
      <c r="H16363" t="s">
        <v>3037</v>
      </c>
      <c r="I16363" t="s">
        <v>3037</v>
      </c>
      <c r="J16363" t="s">
        <v>3036</v>
      </c>
      <c r="K16363" t="s">
        <v>3038</v>
      </c>
      <c r="L16363" t="s">
        <v>13766</v>
      </c>
      <c r="M16363" t="s">
        <v>13767</v>
      </c>
      <c r="N16363">
        <v>5010419296</v>
      </c>
      <c r="O16363">
        <v>5010419296</v>
      </c>
      <c r="P16363" s="1" t="s">
        <v>13737</v>
      </c>
      <c r="Q16363" s="1" t="s">
        <v>13737</v>
      </c>
      <c r="R16363">
        <v>831147</v>
      </c>
      <c r="S16363">
        <v>831147</v>
      </c>
      <c r="T16363" s="2" t="s">
        <v>6607</v>
      </c>
      <c r="U16363" s="2" t="s">
        <v>6607</v>
      </c>
      <c r="V16363" s="2">
        <v>45323</v>
      </c>
      <c r="W16363" s="2">
        <v>45314</v>
      </c>
    </row>
    <row r="16364" spans="1:23" x14ac:dyDescent="0.25">
      <c r="A16364" t="s">
        <v>6608</v>
      </c>
      <c r="B16364">
        <v>2065561</v>
      </c>
      <c r="C16364">
        <v>1922606</v>
      </c>
      <c r="D16364">
        <v>559</v>
      </c>
      <c r="E16364">
        <v>391</v>
      </c>
      <c r="F16364" t="s">
        <v>3036</v>
      </c>
      <c r="G16364" t="s">
        <v>3035</v>
      </c>
      <c r="H16364" t="s">
        <v>3037</v>
      </c>
      <c r="I16364" t="s">
        <v>3037</v>
      </c>
      <c r="J16364" t="s">
        <v>3036</v>
      </c>
      <c r="K16364" t="s">
        <v>3038</v>
      </c>
      <c r="L16364" t="s">
        <v>13766</v>
      </c>
      <c r="M16364" t="s">
        <v>13767</v>
      </c>
      <c r="N16364">
        <v>174095123</v>
      </c>
      <c r="O16364">
        <v>174095123</v>
      </c>
      <c r="P16364" s="1" t="s">
        <v>13728</v>
      </c>
      <c r="Q16364" s="1" t="s">
        <v>13728</v>
      </c>
      <c r="R16364">
        <v>831147</v>
      </c>
      <c r="S16364">
        <v>831147</v>
      </c>
      <c r="T16364" s="2" t="s">
        <v>6609</v>
      </c>
      <c r="U16364" s="2" t="s">
        <v>6609</v>
      </c>
      <c r="V16364" s="2">
        <v>45323</v>
      </c>
      <c r="W16364" s="2">
        <v>45314</v>
      </c>
    </row>
    <row r="16365" spans="1:23" x14ac:dyDescent="0.25">
      <c r="A16365" t="s">
        <v>6610</v>
      </c>
      <c r="B16365">
        <v>2063422</v>
      </c>
      <c r="C16365">
        <v>1921636</v>
      </c>
      <c r="D16365">
        <v>559</v>
      </c>
      <c r="E16365">
        <v>391</v>
      </c>
      <c r="F16365" t="s">
        <v>3036</v>
      </c>
      <c r="G16365" t="s">
        <v>3035</v>
      </c>
      <c r="H16365" t="s">
        <v>3037</v>
      </c>
      <c r="I16365" t="s">
        <v>3037</v>
      </c>
      <c r="J16365" t="s">
        <v>3036</v>
      </c>
      <c r="K16365" t="s">
        <v>3038</v>
      </c>
      <c r="L16365" t="s">
        <v>13766</v>
      </c>
      <c r="M16365" t="s">
        <v>13767</v>
      </c>
      <c r="N16365">
        <v>640875944</v>
      </c>
      <c r="O16365">
        <v>640875944</v>
      </c>
      <c r="P16365" s="1" t="s">
        <v>13746</v>
      </c>
      <c r="Q16365" s="1" t="s">
        <v>13746</v>
      </c>
      <c r="R16365">
        <v>831147</v>
      </c>
      <c r="S16365">
        <v>831147</v>
      </c>
      <c r="T16365" s="2" t="s">
        <v>6611</v>
      </c>
      <c r="U16365" s="2" t="s">
        <v>6611</v>
      </c>
      <c r="V16365" s="2">
        <v>45323</v>
      </c>
      <c r="W16365" s="2">
        <v>45314</v>
      </c>
    </row>
    <row r="16366" spans="1:23" x14ac:dyDescent="0.25">
      <c r="A16366" t="s">
        <v>6612</v>
      </c>
      <c r="B16366">
        <v>2063424</v>
      </c>
      <c r="C16366">
        <v>1921639</v>
      </c>
      <c r="D16366">
        <v>559</v>
      </c>
      <c r="E16366">
        <v>391</v>
      </c>
      <c r="F16366" t="s">
        <v>3036</v>
      </c>
      <c r="G16366" t="s">
        <v>3035</v>
      </c>
      <c r="H16366" t="s">
        <v>3037</v>
      </c>
      <c r="I16366" t="s">
        <v>3037</v>
      </c>
      <c r="J16366" t="s">
        <v>3036</v>
      </c>
      <c r="K16366" t="s">
        <v>3038</v>
      </c>
      <c r="L16366" t="s">
        <v>13766</v>
      </c>
      <c r="M16366" t="s">
        <v>13767</v>
      </c>
      <c r="N16366">
        <v>640875957</v>
      </c>
      <c r="O16366">
        <v>640875957</v>
      </c>
      <c r="P16366" s="1" t="s">
        <v>13746</v>
      </c>
      <c r="Q16366" s="1" t="s">
        <v>13746</v>
      </c>
      <c r="R16366">
        <v>831147</v>
      </c>
      <c r="S16366">
        <v>831147</v>
      </c>
      <c r="T16366" s="2" t="s">
        <v>6613</v>
      </c>
      <c r="U16366" s="2" t="s">
        <v>6613</v>
      </c>
      <c r="V16366" s="2">
        <v>45323</v>
      </c>
      <c r="W16366" s="2">
        <v>45314</v>
      </c>
    </row>
    <row r="16367" spans="1:23" x14ac:dyDescent="0.25">
      <c r="A16367" t="s">
        <v>6614</v>
      </c>
      <c r="B16367">
        <v>2064048</v>
      </c>
      <c r="C16367">
        <v>1922441</v>
      </c>
      <c r="D16367">
        <v>559</v>
      </c>
      <c r="E16367">
        <v>391</v>
      </c>
      <c r="F16367" t="s">
        <v>3036</v>
      </c>
      <c r="G16367" t="s">
        <v>3035</v>
      </c>
      <c r="H16367" t="s">
        <v>3037</v>
      </c>
      <c r="I16367" t="s">
        <v>3037</v>
      </c>
      <c r="J16367" t="s">
        <v>3036</v>
      </c>
      <c r="K16367" t="s">
        <v>3038</v>
      </c>
      <c r="L16367" t="s">
        <v>13766</v>
      </c>
      <c r="M16367" t="s">
        <v>13767</v>
      </c>
      <c r="N16367">
        <v>174094410</v>
      </c>
      <c r="O16367">
        <v>174094410</v>
      </c>
      <c r="P16367" s="1" t="s">
        <v>13728</v>
      </c>
      <c r="Q16367" s="1" t="s">
        <v>13728</v>
      </c>
      <c r="R16367">
        <v>831147</v>
      </c>
      <c r="S16367">
        <v>831147</v>
      </c>
      <c r="T16367" s="2" t="s">
        <v>6615</v>
      </c>
      <c r="U16367" s="2" t="s">
        <v>6615</v>
      </c>
      <c r="V16367" s="2">
        <v>45323</v>
      </c>
      <c r="W16367" s="2">
        <v>45314</v>
      </c>
    </row>
    <row r="16368" spans="1:23" x14ac:dyDescent="0.25">
      <c r="A16368" t="s">
        <v>6616</v>
      </c>
      <c r="B16368">
        <v>2061625</v>
      </c>
      <c r="C16368">
        <v>1919934</v>
      </c>
      <c r="D16368">
        <v>559</v>
      </c>
      <c r="E16368">
        <v>391</v>
      </c>
      <c r="F16368" t="s">
        <v>3036</v>
      </c>
      <c r="G16368" t="s">
        <v>3035</v>
      </c>
      <c r="H16368" t="s">
        <v>3037</v>
      </c>
      <c r="I16368" t="s">
        <v>3037</v>
      </c>
      <c r="J16368" t="s">
        <v>3036</v>
      </c>
      <c r="K16368" t="s">
        <v>3038</v>
      </c>
      <c r="L16368" t="s">
        <v>13766</v>
      </c>
      <c r="M16368" t="s">
        <v>13767</v>
      </c>
      <c r="N16368">
        <v>631715489</v>
      </c>
      <c r="O16368">
        <v>631715489</v>
      </c>
      <c r="P16368" s="1" t="s">
        <v>13740</v>
      </c>
      <c r="Q16368" s="1" t="s">
        <v>13740</v>
      </c>
      <c r="R16368">
        <v>831147</v>
      </c>
      <c r="S16368">
        <v>831147</v>
      </c>
      <c r="T16368" s="2" t="s">
        <v>6617</v>
      </c>
      <c r="U16368" s="2" t="s">
        <v>6617</v>
      </c>
      <c r="V16368" s="2">
        <v>45323</v>
      </c>
      <c r="W16368" s="2">
        <v>45314</v>
      </c>
    </row>
    <row r="16369" spans="1:23" x14ac:dyDescent="0.25">
      <c r="A16369" t="s">
        <v>6618</v>
      </c>
      <c r="B16369">
        <v>2068259</v>
      </c>
      <c r="C16369">
        <v>1925709</v>
      </c>
      <c r="D16369">
        <v>559</v>
      </c>
      <c r="E16369">
        <v>391</v>
      </c>
      <c r="F16369" t="s">
        <v>3036</v>
      </c>
      <c r="G16369" t="s">
        <v>3035</v>
      </c>
      <c r="H16369" t="s">
        <v>3037</v>
      </c>
      <c r="I16369" t="s">
        <v>3037</v>
      </c>
      <c r="J16369" t="s">
        <v>3036</v>
      </c>
      <c r="K16369" t="s">
        <v>3038</v>
      </c>
      <c r="L16369" t="s">
        <v>13766</v>
      </c>
      <c r="M16369" t="s">
        <v>13767</v>
      </c>
      <c r="N16369">
        <v>5131484101</v>
      </c>
      <c r="O16369">
        <v>5131484101</v>
      </c>
      <c r="P16369" s="1" t="s">
        <v>13735</v>
      </c>
      <c r="Q16369" s="1" t="s">
        <v>13735</v>
      </c>
      <c r="R16369">
        <v>831147</v>
      </c>
      <c r="S16369">
        <v>831147</v>
      </c>
      <c r="T16369" s="2" t="s">
        <v>6619</v>
      </c>
      <c r="U16369" s="2" t="s">
        <v>6619</v>
      </c>
      <c r="V16369" s="2">
        <v>45323</v>
      </c>
      <c r="W16369" s="2">
        <v>45314</v>
      </c>
    </row>
    <row r="16370" spans="1:23" x14ac:dyDescent="0.25">
      <c r="A16370" t="s">
        <v>6620</v>
      </c>
      <c r="B16370">
        <v>2066566</v>
      </c>
      <c r="C16370">
        <v>1923791</v>
      </c>
      <c r="D16370">
        <v>559</v>
      </c>
      <c r="E16370">
        <v>391</v>
      </c>
      <c r="F16370" t="s">
        <v>3036</v>
      </c>
      <c r="G16370" t="s">
        <v>3035</v>
      </c>
      <c r="H16370" t="s">
        <v>3037</v>
      </c>
      <c r="I16370" t="s">
        <v>3037</v>
      </c>
      <c r="J16370" t="s">
        <v>3036</v>
      </c>
      <c r="K16370" t="s">
        <v>3038</v>
      </c>
      <c r="L16370" t="s">
        <v>13766</v>
      </c>
      <c r="M16370" t="s">
        <v>13767</v>
      </c>
      <c r="N16370">
        <v>784030057</v>
      </c>
      <c r="O16370">
        <v>784030057</v>
      </c>
      <c r="P16370" s="1" t="s">
        <v>13734</v>
      </c>
      <c r="Q16370" s="1" t="s">
        <v>13734</v>
      </c>
      <c r="R16370">
        <v>831147</v>
      </c>
      <c r="S16370">
        <v>831147</v>
      </c>
      <c r="T16370" s="2" t="s">
        <v>6621</v>
      </c>
      <c r="U16370" s="2" t="s">
        <v>6621</v>
      </c>
      <c r="V16370" s="2">
        <v>45323</v>
      </c>
      <c r="W16370" s="2">
        <v>45314</v>
      </c>
    </row>
    <row r="16371" spans="1:23" x14ac:dyDescent="0.25">
      <c r="A16371" t="s">
        <v>6622</v>
      </c>
      <c r="B16371">
        <v>2063902</v>
      </c>
      <c r="C16371">
        <v>1922270</v>
      </c>
      <c r="D16371">
        <v>559</v>
      </c>
      <c r="E16371">
        <v>391</v>
      </c>
      <c r="F16371" t="s">
        <v>3036</v>
      </c>
      <c r="G16371" t="s">
        <v>3035</v>
      </c>
      <c r="H16371" t="s">
        <v>3037</v>
      </c>
      <c r="I16371" t="s">
        <v>3037</v>
      </c>
      <c r="J16371" t="s">
        <v>3036</v>
      </c>
      <c r="K16371" t="s">
        <v>3038</v>
      </c>
      <c r="L16371" t="s">
        <v>13766</v>
      </c>
      <c r="M16371" t="s">
        <v>13767</v>
      </c>
      <c r="N16371">
        <v>174096499</v>
      </c>
      <c r="O16371">
        <v>174096499</v>
      </c>
      <c r="P16371" s="1" t="s">
        <v>13728</v>
      </c>
      <c r="Q16371" s="1" t="s">
        <v>13728</v>
      </c>
      <c r="R16371">
        <v>831147</v>
      </c>
      <c r="S16371">
        <v>831147</v>
      </c>
      <c r="T16371" s="2" t="s">
        <v>6623</v>
      </c>
      <c r="U16371" s="2" t="s">
        <v>6623</v>
      </c>
      <c r="V16371" s="2">
        <v>45323</v>
      </c>
      <c r="W16371" s="2">
        <v>45314</v>
      </c>
    </row>
    <row r="16372" spans="1:23" x14ac:dyDescent="0.25">
      <c r="A16372" t="s">
        <v>6624</v>
      </c>
      <c r="B16372">
        <v>2063736</v>
      </c>
      <c r="C16372">
        <v>1922039</v>
      </c>
      <c r="D16372">
        <v>559</v>
      </c>
      <c r="E16372">
        <v>391</v>
      </c>
      <c r="F16372" t="s">
        <v>3036</v>
      </c>
      <c r="G16372" t="s">
        <v>3035</v>
      </c>
      <c r="H16372" t="s">
        <v>3037</v>
      </c>
      <c r="I16372" t="s">
        <v>3037</v>
      </c>
      <c r="J16372" t="s">
        <v>3036</v>
      </c>
      <c r="K16372" t="s">
        <v>3038</v>
      </c>
      <c r="L16372" t="s">
        <v>13766</v>
      </c>
      <c r="M16372" t="s">
        <v>13767</v>
      </c>
      <c r="N16372">
        <v>642203491</v>
      </c>
      <c r="O16372">
        <v>642203491</v>
      </c>
      <c r="P16372" s="1" t="s">
        <v>13732</v>
      </c>
      <c r="Q16372" s="1" t="s">
        <v>13732</v>
      </c>
      <c r="R16372">
        <v>831147</v>
      </c>
      <c r="S16372">
        <v>831147</v>
      </c>
      <c r="T16372" s="2" t="s">
        <v>6625</v>
      </c>
      <c r="U16372" s="2" t="s">
        <v>6625</v>
      </c>
      <c r="V16372" s="2">
        <v>45323</v>
      </c>
      <c r="W16372" s="2">
        <v>45314</v>
      </c>
    </row>
    <row r="16373" spans="1:23" x14ac:dyDescent="0.25">
      <c r="A16373" t="s">
        <v>6626</v>
      </c>
      <c r="B16373">
        <v>2062208</v>
      </c>
      <c r="C16373">
        <v>1920460</v>
      </c>
      <c r="D16373">
        <v>559</v>
      </c>
      <c r="E16373">
        <v>391</v>
      </c>
      <c r="F16373" t="s">
        <v>3036</v>
      </c>
      <c r="G16373" t="s">
        <v>3035</v>
      </c>
      <c r="H16373" t="s">
        <v>3037</v>
      </c>
      <c r="I16373" t="s">
        <v>3037</v>
      </c>
      <c r="J16373" t="s">
        <v>3036</v>
      </c>
      <c r="K16373" t="s">
        <v>3038</v>
      </c>
      <c r="L16373" t="s">
        <v>13766</v>
      </c>
      <c r="M16373" t="s">
        <v>13767</v>
      </c>
      <c r="N16373">
        <v>631705709</v>
      </c>
      <c r="O16373">
        <v>631705709</v>
      </c>
      <c r="P16373" s="1" t="s">
        <v>13740</v>
      </c>
      <c r="Q16373" s="1" t="s">
        <v>13740</v>
      </c>
      <c r="R16373">
        <v>831147</v>
      </c>
      <c r="S16373">
        <v>831147</v>
      </c>
      <c r="T16373" s="2" t="s">
        <v>6627</v>
      </c>
      <c r="U16373" s="2" t="s">
        <v>6627</v>
      </c>
      <c r="V16373" s="2">
        <v>45323</v>
      </c>
      <c r="W16373" s="2">
        <v>45314</v>
      </c>
    </row>
    <row r="16374" spans="1:23" x14ac:dyDescent="0.25">
      <c r="A16374" t="s">
        <v>6628</v>
      </c>
      <c r="B16374">
        <v>2062269</v>
      </c>
      <c r="C16374">
        <v>1920509</v>
      </c>
      <c r="D16374">
        <v>559</v>
      </c>
      <c r="E16374">
        <v>391</v>
      </c>
      <c r="F16374" t="s">
        <v>3036</v>
      </c>
      <c r="G16374" t="s">
        <v>3035</v>
      </c>
      <c r="H16374" t="s">
        <v>3037</v>
      </c>
      <c r="I16374" t="s">
        <v>3037</v>
      </c>
      <c r="J16374" t="s">
        <v>3036</v>
      </c>
      <c r="K16374" t="s">
        <v>3038</v>
      </c>
      <c r="L16374" t="s">
        <v>13766</v>
      </c>
      <c r="M16374" t="s">
        <v>13767</v>
      </c>
      <c r="N16374">
        <v>831903256</v>
      </c>
      <c r="O16374">
        <v>831903256</v>
      </c>
      <c r="P16374" s="1" t="s">
        <v>13740</v>
      </c>
      <c r="Q16374" s="1" t="s">
        <v>13740</v>
      </c>
      <c r="R16374">
        <v>831147</v>
      </c>
      <c r="S16374">
        <v>831147</v>
      </c>
      <c r="T16374" s="2" t="s">
        <v>6629</v>
      </c>
      <c r="U16374" s="2" t="s">
        <v>6629</v>
      </c>
      <c r="V16374" s="2">
        <v>45323</v>
      </c>
      <c r="W16374" s="2">
        <v>45314</v>
      </c>
    </row>
    <row r="16375" spans="1:23" x14ac:dyDescent="0.25">
      <c r="A16375" t="s">
        <v>6630</v>
      </c>
      <c r="B16375">
        <v>2061152</v>
      </c>
      <c r="C16375">
        <v>1919413</v>
      </c>
      <c r="D16375">
        <v>559</v>
      </c>
      <c r="E16375">
        <v>391</v>
      </c>
      <c r="F16375" t="s">
        <v>3036</v>
      </c>
      <c r="G16375" t="s">
        <v>3035</v>
      </c>
      <c r="H16375" t="s">
        <v>3037</v>
      </c>
      <c r="I16375" t="s">
        <v>3037</v>
      </c>
      <c r="J16375" t="s">
        <v>3036</v>
      </c>
      <c r="K16375" t="s">
        <v>3038</v>
      </c>
      <c r="L16375" t="s">
        <v>13766</v>
      </c>
      <c r="M16375" t="s">
        <v>13767</v>
      </c>
      <c r="N16375">
        <v>491647992</v>
      </c>
      <c r="O16375">
        <v>491647992</v>
      </c>
      <c r="P16375" s="1" t="s">
        <v>13733</v>
      </c>
      <c r="Q16375" s="1" t="s">
        <v>13733</v>
      </c>
      <c r="R16375">
        <v>831147</v>
      </c>
      <c r="S16375">
        <v>831147</v>
      </c>
      <c r="T16375" s="2" t="s">
        <v>6631</v>
      </c>
      <c r="U16375" s="2" t="s">
        <v>6631</v>
      </c>
      <c r="V16375" s="2">
        <v>45323</v>
      </c>
      <c r="W16375" s="2">
        <v>45314</v>
      </c>
    </row>
    <row r="16376" spans="1:23" x14ac:dyDescent="0.25">
      <c r="A16376" t="s">
        <v>6632</v>
      </c>
      <c r="B16376">
        <v>2066752</v>
      </c>
      <c r="C16376">
        <v>1924010</v>
      </c>
      <c r="D16376">
        <v>559</v>
      </c>
      <c r="E16376">
        <v>391</v>
      </c>
      <c r="F16376" t="s">
        <v>3036</v>
      </c>
      <c r="G16376" t="s">
        <v>3035</v>
      </c>
      <c r="H16376" t="s">
        <v>3037</v>
      </c>
      <c r="I16376" t="s">
        <v>3037</v>
      </c>
      <c r="J16376" t="s">
        <v>3036</v>
      </c>
      <c r="K16376" t="s">
        <v>3038</v>
      </c>
      <c r="L16376" t="s">
        <v>13766</v>
      </c>
      <c r="M16376" t="s">
        <v>13767</v>
      </c>
      <c r="N16376">
        <v>184829875</v>
      </c>
      <c r="O16376">
        <v>184829875</v>
      </c>
      <c r="P16376" s="1" t="s">
        <v>13734</v>
      </c>
      <c r="Q16376" s="1" t="s">
        <v>13734</v>
      </c>
      <c r="R16376">
        <v>831147</v>
      </c>
      <c r="S16376">
        <v>831147</v>
      </c>
      <c r="T16376" s="2" t="s">
        <v>6633</v>
      </c>
      <c r="U16376" s="2" t="s">
        <v>6633</v>
      </c>
      <c r="V16376" s="2">
        <v>45323</v>
      </c>
      <c r="W16376" s="2">
        <v>45314</v>
      </c>
    </row>
    <row r="16377" spans="1:23" x14ac:dyDescent="0.25">
      <c r="A16377" t="s">
        <v>6634</v>
      </c>
      <c r="B16377">
        <v>2067643</v>
      </c>
      <c r="C16377">
        <v>1924997</v>
      </c>
      <c r="D16377">
        <v>559</v>
      </c>
      <c r="E16377">
        <v>391</v>
      </c>
      <c r="F16377" t="s">
        <v>3036</v>
      </c>
      <c r="G16377" t="s">
        <v>3035</v>
      </c>
      <c r="H16377" t="s">
        <v>3037</v>
      </c>
      <c r="I16377" t="s">
        <v>3037</v>
      </c>
      <c r="J16377" t="s">
        <v>3036</v>
      </c>
      <c r="K16377" t="s">
        <v>3038</v>
      </c>
      <c r="L16377" t="s">
        <v>13766</v>
      </c>
      <c r="M16377" t="s">
        <v>13767</v>
      </c>
      <c r="N16377">
        <v>5130931836</v>
      </c>
      <c r="O16377">
        <v>5130931836</v>
      </c>
      <c r="P16377" s="1" t="s">
        <v>13729</v>
      </c>
      <c r="Q16377" s="1" t="s">
        <v>13729</v>
      </c>
      <c r="R16377">
        <v>831147</v>
      </c>
      <c r="S16377">
        <v>831147</v>
      </c>
      <c r="T16377" s="2" t="s">
        <v>6635</v>
      </c>
      <c r="U16377" s="2" t="s">
        <v>6635</v>
      </c>
      <c r="V16377" s="2">
        <v>45323</v>
      </c>
      <c r="W16377" s="2">
        <v>45314</v>
      </c>
    </row>
    <row r="16378" spans="1:23" x14ac:dyDescent="0.25">
      <c r="A16378" t="s">
        <v>6636</v>
      </c>
      <c r="B16378">
        <v>2066321</v>
      </c>
      <c r="C16378">
        <v>1923504</v>
      </c>
      <c r="D16378">
        <v>559</v>
      </c>
      <c r="E16378">
        <v>391</v>
      </c>
      <c r="F16378" t="s">
        <v>3036</v>
      </c>
      <c r="G16378" t="s">
        <v>3035</v>
      </c>
      <c r="H16378" t="s">
        <v>3037</v>
      </c>
      <c r="I16378" t="s">
        <v>3037</v>
      </c>
      <c r="J16378" t="s">
        <v>3036</v>
      </c>
      <c r="K16378" t="s">
        <v>3038</v>
      </c>
      <c r="L16378" t="s">
        <v>13766</v>
      </c>
      <c r="M16378" t="s">
        <v>13767</v>
      </c>
      <c r="N16378">
        <v>5002184471</v>
      </c>
      <c r="O16378">
        <v>5002184471</v>
      </c>
      <c r="P16378" s="1" t="s">
        <v>13743</v>
      </c>
      <c r="Q16378" s="1" t="s">
        <v>13743</v>
      </c>
      <c r="R16378">
        <v>831147</v>
      </c>
      <c r="S16378">
        <v>831147</v>
      </c>
      <c r="T16378" s="2" t="s">
        <v>6637</v>
      </c>
      <c r="U16378" s="2" t="s">
        <v>6637</v>
      </c>
      <c r="V16378" s="2">
        <v>45323</v>
      </c>
      <c r="W16378" s="2">
        <v>45314</v>
      </c>
    </row>
    <row r="16379" spans="1:23" x14ac:dyDescent="0.25">
      <c r="A16379" t="s">
        <v>6638</v>
      </c>
      <c r="B16379">
        <v>2065741</v>
      </c>
      <c r="C16379">
        <v>1922851</v>
      </c>
      <c r="D16379">
        <v>559</v>
      </c>
      <c r="E16379">
        <v>391</v>
      </c>
      <c r="F16379" t="s">
        <v>3036</v>
      </c>
      <c r="G16379" t="s">
        <v>3035</v>
      </c>
      <c r="H16379" t="s">
        <v>3037</v>
      </c>
      <c r="I16379" t="s">
        <v>3037</v>
      </c>
      <c r="J16379" t="s">
        <v>3036</v>
      </c>
      <c r="K16379" t="s">
        <v>3038</v>
      </c>
      <c r="L16379" t="s">
        <v>13766</v>
      </c>
      <c r="M16379" t="s">
        <v>13767</v>
      </c>
      <c r="N16379">
        <v>174094927</v>
      </c>
      <c r="O16379">
        <v>174094927</v>
      </c>
      <c r="P16379" s="1" t="s">
        <v>13728</v>
      </c>
      <c r="Q16379" s="1" t="s">
        <v>13728</v>
      </c>
      <c r="R16379">
        <v>831147</v>
      </c>
      <c r="S16379">
        <v>831147</v>
      </c>
      <c r="T16379" s="2" t="s">
        <v>6639</v>
      </c>
      <c r="U16379" s="2" t="s">
        <v>6639</v>
      </c>
      <c r="V16379" s="2">
        <v>45323</v>
      </c>
      <c r="W16379" s="2">
        <v>45314</v>
      </c>
    </row>
    <row r="16380" spans="1:23" x14ac:dyDescent="0.25">
      <c r="A16380" t="s">
        <v>6640</v>
      </c>
      <c r="B16380">
        <v>2063381</v>
      </c>
      <c r="C16380">
        <v>1921586</v>
      </c>
      <c r="D16380">
        <v>559</v>
      </c>
      <c r="E16380">
        <v>391</v>
      </c>
      <c r="F16380" t="s">
        <v>3036</v>
      </c>
      <c r="G16380" t="s">
        <v>3035</v>
      </c>
      <c r="H16380" t="s">
        <v>3037</v>
      </c>
      <c r="I16380" t="s">
        <v>3037</v>
      </c>
      <c r="J16380" t="s">
        <v>3036</v>
      </c>
      <c r="K16380" t="s">
        <v>3038</v>
      </c>
      <c r="L16380" t="s">
        <v>13766</v>
      </c>
      <c r="M16380" t="s">
        <v>13767</v>
      </c>
      <c r="N16380">
        <v>642216009</v>
      </c>
      <c r="O16380">
        <v>642216009</v>
      </c>
      <c r="P16380" s="1" t="s">
        <v>13732</v>
      </c>
      <c r="Q16380" s="1" t="s">
        <v>13732</v>
      </c>
      <c r="R16380">
        <v>831147</v>
      </c>
      <c r="S16380">
        <v>831147</v>
      </c>
      <c r="T16380" s="2" t="s">
        <v>6641</v>
      </c>
      <c r="U16380" s="2" t="s">
        <v>6641</v>
      </c>
      <c r="V16380" s="2">
        <v>45323</v>
      </c>
      <c r="W16380" s="2">
        <v>45314</v>
      </c>
    </row>
    <row r="16381" spans="1:23" x14ac:dyDescent="0.25">
      <c r="A16381" t="s">
        <v>6642</v>
      </c>
      <c r="B16381">
        <v>2068474</v>
      </c>
      <c r="C16381">
        <v>1969012</v>
      </c>
      <c r="D16381">
        <v>559</v>
      </c>
      <c r="E16381">
        <v>391</v>
      </c>
      <c r="F16381" t="s">
        <v>3036</v>
      </c>
      <c r="G16381" t="s">
        <v>3035</v>
      </c>
      <c r="H16381" t="s">
        <v>3037</v>
      </c>
      <c r="I16381" t="s">
        <v>3037</v>
      </c>
      <c r="J16381" t="s">
        <v>3036</v>
      </c>
      <c r="K16381" t="s">
        <v>3038</v>
      </c>
      <c r="L16381" t="s">
        <v>13766</v>
      </c>
      <c r="M16381" t="s">
        <v>13767</v>
      </c>
      <c r="N16381">
        <v>5131484341</v>
      </c>
      <c r="O16381">
        <v>5131484341</v>
      </c>
      <c r="P16381" s="1" t="s">
        <v>13735</v>
      </c>
      <c r="Q16381" s="1" t="s">
        <v>13735</v>
      </c>
      <c r="R16381">
        <v>831147</v>
      </c>
      <c r="S16381">
        <v>831147</v>
      </c>
      <c r="T16381" s="2" t="s">
        <v>6643</v>
      </c>
      <c r="U16381" s="2" t="s">
        <v>6643</v>
      </c>
      <c r="V16381" s="2">
        <v>45323</v>
      </c>
      <c r="W16381" s="2">
        <v>45314</v>
      </c>
    </row>
    <row r="16382" spans="1:23" x14ac:dyDescent="0.25">
      <c r="A16382" t="s">
        <v>6644</v>
      </c>
      <c r="B16382">
        <v>2061467</v>
      </c>
      <c r="C16382">
        <v>1919715</v>
      </c>
      <c r="D16382">
        <v>559</v>
      </c>
      <c r="E16382">
        <v>391</v>
      </c>
      <c r="F16382" t="s">
        <v>3036</v>
      </c>
      <c r="G16382" t="s">
        <v>3035</v>
      </c>
      <c r="H16382" t="s">
        <v>3037</v>
      </c>
      <c r="I16382" t="s">
        <v>3037</v>
      </c>
      <c r="J16382" t="s">
        <v>3036</v>
      </c>
      <c r="K16382" t="s">
        <v>3038</v>
      </c>
      <c r="L16382" t="s">
        <v>13766</v>
      </c>
      <c r="M16382" t="s">
        <v>13767</v>
      </c>
      <c r="N16382">
        <v>831892604</v>
      </c>
      <c r="O16382">
        <v>831892604</v>
      </c>
      <c r="P16382" s="1" t="s">
        <v>13740</v>
      </c>
      <c r="Q16382" s="1" t="s">
        <v>13740</v>
      </c>
      <c r="R16382">
        <v>831147</v>
      </c>
      <c r="S16382">
        <v>831147</v>
      </c>
      <c r="T16382" s="2" t="s">
        <v>6645</v>
      </c>
      <c r="U16382" s="2" t="s">
        <v>6645</v>
      </c>
      <c r="V16382" s="2">
        <v>45323</v>
      </c>
      <c r="W16382" s="2">
        <v>45314</v>
      </c>
    </row>
    <row r="16383" spans="1:23" x14ac:dyDescent="0.25">
      <c r="A16383" t="s">
        <v>6646</v>
      </c>
      <c r="B16383">
        <v>2063650</v>
      </c>
      <c r="C16383">
        <v>1921929</v>
      </c>
      <c r="D16383">
        <v>559</v>
      </c>
      <c r="E16383">
        <v>391</v>
      </c>
      <c r="F16383" t="s">
        <v>3036</v>
      </c>
      <c r="G16383" t="s">
        <v>3035</v>
      </c>
      <c r="H16383" t="s">
        <v>3037</v>
      </c>
      <c r="I16383" t="s">
        <v>3037</v>
      </c>
      <c r="J16383" t="s">
        <v>3036</v>
      </c>
      <c r="K16383" t="s">
        <v>3038</v>
      </c>
      <c r="L16383" t="s">
        <v>13766</v>
      </c>
      <c r="M16383" t="s">
        <v>13767</v>
      </c>
      <c r="N16383">
        <v>642203481</v>
      </c>
      <c r="O16383">
        <v>642203481</v>
      </c>
      <c r="P16383" s="1" t="s">
        <v>13732</v>
      </c>
      <c r="Q16383" s="1" t="s">
        <v>13732</v>
      </c>
      <c r="R16383">
        <v>831147</v>
      </c>
      <c r="S16383">
        <v>831147</v>
      </c>
      <c r="T16383" s="2" t="s">
        <v>6647</v>
      </c>
      <c r="U16383" s="2" t="s">
        <v>6647</v>
      </c>
      <c r="V16383" s="2">
        <v>45323</v>
      </c>
      <c r="W16383" s="2">
        <v>45314</v>
      </c>
    </row>
    <row r="16384" spans="1:23" x14ac:dyDescent="0.25">
      <c r="A16384" t="s">
        <v>6648</v>
      </c>
      <c r="B16384">
        <v>2063812</v>
      </c>
      <c r="C16384">
        <v>1922158</v>
      </c>
      <c r="D16384">
        <v>559</v>
      </c>
      <c r="E16384">
        <v>391</v>
      </c>
      <c r="F16384" t="s">
        <v>3036</v>
      </c>
      <c r="G16384" t="s">
        <v>3035</v>
      </c>
      <c r="H16384" t="s">
        <v>3037</v>
      </c>
      <c r="I16384" t="s">
        <v>3037</v>
      </c>
      <c r="J16384" t="s">
        <v>3036</v>
      </c>
      <c r="K16384" t="s">
        <v>3038</v>
      </c>
      <c r="L16384" t="s">
        <v>13766</v>
      </c>
      <c r="M16384" t="s">
        <v>13767</v>
      </c>
      <c r="N16384">
        <v>243163778</v>
      </c>
      <c r="O16384">
        <v>243163778</v>
      </c>
      <c r="P16384" s="1" t="s">
        <v>13732</v>
      </c>
      <c r="Q16384" s="1" t="s">
        <v>13732</v>
      </c>
      <c r="R16384">
        <v>831147</v>
      </c>
      <c r="S16384">
        <v>831147</v>
      </c>
      <c r="T16384" s="2" t="s">
        <v>6649</v>
      </c>
      <c r="U16384" s="2" t="s">
        <v>6649</v>
      </c>
      <c r="V16384" s="2">
        <v>45323</v>
      </c>
      <c r="W16384" s="2">
        <v>45314</v>
      </c>
    </row>
    <row r="16385" spans="1:23" x14ac:dyDescent="0.25">
      <c r="A16385" t="s">
        <v>6650</v>
      </c>
      <c r="B16385">
        <v>2061866</v>
      </c>
      <c r="C16385">
        <v>1920132</v>
      </c>
      <c r="D16385">
        <v>559</v>
      </c>
      <c r="E16385">
        <v>391</v>
      </c>
      <c r="F16385" t="s">
        <v>3036</v>
      </c>
      <c r="G16385" t="s">
        <v>3035</v>
      </c>
      <c r="H16385" t="s">
        <v>3037</v>
      </c>
      <c r="I16385" t="s">
        <v>3037</v>
      </c>
      <c r="J16385" t="s">
        <v>3036</v>
      </c>
      <c r="K16385" t="s">
        <v>3038</v>
      </c>
      <c r="L16385" t="s">
        <v>13766</v>
      </c>
      <c r="M16385" t="s">
        <v>13767</v>
      </c>
      <c r="N16385">
        <v>631717121</v>
      </c>
      <c r="O16385">
        <v>631717121</v>
      </c>
      <c r="P16385" s="1" t="s">
        <v>13740</v>
      </c>
      <c r="Q16385" s="1" t="s">
        <v>13740</v>
      </c>
      <c r="R16385">
        <v>831147</v>
      </c>
      <c r="S16385">
        <v>831147</v>
      </c>
      <c r="T16385" s="2" t="s">
        <v>6651</v>
      </c>
      <c r="U16385" s="2" t="s">
        <v>6651</v>
      </c>
      <c r="V16385" s="2">
        <v>45323</v>
      </c>
      <c r="W16385" s="2">
        <v>45314</v>
      </c>
    </row>
    <row r="16386" spans="1:23" x14ac:dyDescent="0.25">
      <c r="A16386" t="s">
        <v>6652</v>
      </c>
      <c r="B16386">
        <v>2061475</v>
      </c>
      <c r="C16386">
        <v>1919722</v>
      </c>
      <c r="D16386">
        <v>559</v>
      </c>
      <c r="E16386">
        <v>391</v>
      </c>
      <c r="F16386" t="s">
        <v>3036</v>
      </c>
      <c r="G16386" t="s">
        <v>3035</v>
      </c>
      <c r="H16386" t="s">
        <v>3037</v>
      </c>
      <c r="I16386" t="s">
        <v>3037</v>
      </c>
      <c r="J16386" t="s">
        <v>3036</v>
      </c>
      <c r="K16386" t="s">
        <v>3038</v>
      </c>
      <c r="L16386" t="s">
        <v>13766</v>
      </c>
      <c r="M16386" t="s">
        <v>13767</v>
      </c>
      <c r="N16386">
        <v>831892590</v>
      </c>
      <c r="O16386">
        <v>831892590</v>
      </c>
      <c r="P16386" s="1" t="s">
        <v>13740</v>
      </c>
      <c r="Q16386" s="1" t="s">
        <v>13740</v>
      </c>
      <c r="R16386">
        <v>831147</v>
      </c>
      <c r="S16386">
        <v>831147</v>
      </c>
      <c r="T16386" s="2" t="s">
        <v>6653</v>
      </c>
      <c r="U16386" s="2" t="s">
        <v>6653</v>
      </c>
      <c r="V16386" s="2">
        <v>45323</v>
      </c>
      <c r="W16386" s="2">
        <v>45314</v>
      </c>
    </row>
    <row r="16387" spans="1:23" x14ac:dyDescent="0.25">
      <c r="A16387" t="s">
        <v>6654</v>
      </c>
      <c r="B16387">
        <v>2063996</v>
      </c>
      <c r="C16387">
        <v>1922368</v>
      </c>
      <c r="D16387">
        <v>559</v>
      </c>
      <c r="E16387">
        <v>391</v>
      </c>
      <c r="F16387" t="s">
        <v>3036</v>
      </c>
      <c r="G16387" t="s">
        <v>3035</v>
      </c>
      <c r="H16387" t="s">
        <v>3037</v>
      </c>
      <c r="I16387" t="s">
        <v>3037</v>
      </c>
      <c r="J16387" t="s">
        <v>3036</v>
      </c>
      <c r="K16387" t="s">
        <v>3038</v>
      </c>
      <c r="L16387" t="s">
        <v>13766</v>
      </c>
      <c r="M16387" t="s">
        <v>13767</v>
      </c>
      <c r="N16387">
        <v>174094442</v>
      </c>
      <c r="O16387">
        <v>174094442</v>
      </c>
      <c r="P16387" s="1" t="s">
        <v>13728</v>
      </c>
      <c r="Q16387" s="1" t="s">
        <v>13728</v>
      </c>
      <c r="R16387">
        <v>831147</v>
      </c>
      <c r="S16387">
        <v>831147</v>
      </c>
      <c r="T16387" s="2" t="s">
        <v>6655</v>
      </c>
      <c r="U16387" s="2" t="s">
        <v>6655</v>
      </c>
      <c r="V16387" s="2">
        <v>45323</v>
      </c>
      <c r="W16387" s="2">
        <v>45314</v>
      </c>
    </row>
    <row r="16388" spans="1:23" x14ac:dyDescent="0.25">
      <c r="A16388" t="s">
        <v>6656</v>
      </c>
      <c r="B16388">
        <v>2062228</v>
      </c>
      <c r="C16388">
        <v>1920471</v>
      </c>
      <c r="D16388">
        <v>559</v>
      </c>
      <c r="E16388">
        <v>391</v>
      </c>
      <c r="F16388" t="s">
        <v>3036</v>
      </c>
      <c r="G16388" t="s">
        <v>3035</v>
      </c>
      <c r="H16388" t="s">
        <v>3037</v>
      </c>
      <c r="I16388" t="s">
        <v>3037</v>
      </c>
      <c r="J16388" t="s">
        <v>3036</v>
      </c>
      <c r="K16388" t="s">
        <v>3038</v>
      </c>
      <c r="L16388" t="s">
        <v>13766</v>
      </c>
      <c r="M16388" t="s">
        <v>13767</v>
      </c>
      <c r="N16388">
        <v>631690940</v>
      </c>
      <c r="O16388">
        <v>631690940</v>
      </c>
      <c r="P16388" s="1" t="s">
        <v>13740</v>
      </c>
      <c r="Q16388" s="1" t="s">
        <v>13740</v>
      </c>
      <c r="R16388">
        <v>831147</v>
      </c>
      <c r="S16388">
        <v>831147</v>
      </c>
      <c r="T16388" s="2" t="s">
        <v>6657</v>
      </c>
      <c r="U16388" s="2" t="s">
        <v>6657</v>
      </c>
      <c r="V16388" s="2">
        <v>45323</v>
      </c>
      <c r="W16388" s="2">
        <v>45314</v>
      </c>
    </row>
    <row r="16389" spans="1:23" x14ac:dyDescent="0.25">
      <c r="A16389" t="s">
        <v>6658</v>
      </c>
      <c r="B16389">
        <v>2067356</v>
      </c>
      <c r="C16389">
        <v>1924683</v>
      </c>
      <c r="D16389">
        <v>559</v>
      </c>
      <c r="E16389">
        <v>391</v>
      </c>
      <c r="F16389" t="s">
        <v>3036</v>
      </c>
      <c r="G16389" t="s">
        <v>3035</v>
      </c>
      <c r="H16389" t="s">
        <v>3037</v>
      </c>
      <c r="I16389" t="s">
        <v>3037</v>
      </c>
      <c r="J16389" t="s">
        <v>3036</v>
      </c>
      <c r="K16389" t="s">
        <v>3038</v>
      </c>
      <c r="L16389" t="s">
        <v>13766</v>
      </c>
      <c r="M16389" t="s">
        <v>13767</v>
      </c>
      <c r="N16389">
        <v>5116062215</v>
      </c>
      <c r="O16389">
        <v>5116062215</v>
      </c>
      <c r="P16389" s="1" t="s">
        <v>13742</v>
      </c>
      <c r="Q16389" s="1" t="s">
        <v>13742</v>
      </c>
      <c r="R16389">
        <v>831147</v>
      </c>
      <c r="S16389">
        <v>831147</v>
      </c>
      <c r="T16389" s="2" t="s">
        <v>6659</v>
      </c>
      <c r="U16389" s="2" t="s">
        <v>6659</v>
      </c>
      <c r="V16389" s="2">
        <v>45323</v>
      </c>
      <c r="W16389" s="2">
        <v>45314</v>
      </c>
    </row>
    <row r="16390" spans="1:23" x14ac:dyDescent="0.25">
      <c r="A16390" t="s">
        <v>6660</v>
      </c>
      <c r="B16390">
        <v>2066041</v>
      </c>
      <c r="C16390">
        <v>1923168</v>
      </c>
      <c r="D16390">
        <v>559</v>
      </c>
      <c r="E16390">
        <v>391</v>
      </c>
      <c r="F16390" t="s">
        <v>3036</v>
      </c>
      <c r="G16390" t="s">
        <v>3035</v>
      </c>
      <c r="H16390" t="s">
        <v>3037</v>
      </c>
      <c r="I16390" t="s">
        <v>3037</v>
      </c>
      <c r="J16390" t="s">
        <v>3036</v>
      </c>
      <c r="K16390" t="s">
        <v>3038</v>
      </c>
      <c r="L16390" t="s">
        <v>13766</v>
      </c>
      <c r="M16390" t="s">
        <v>13767</v>
      </c>
      <c r="N16390">
        <v>573267480</v>
      </c>
      <c r="O16390">
        <v>573267480</v>
      </c>
      <c r="P16390" s="1" t="s">
        <v>13752</v>
      </c>
      <c r="Q16390" s="1" t="s">
        <v>13752</v>
      </c>
      <c r="R16390">
        <v>831147</v>
      </c>
      <c r="S16390">
        <v>831147</v>
      </c>
      <c r="T16390" s="2" t="s">
        <v>6661</v>
      </c>
      <c r="U16390" s="2" t="s">
        <v>6661</v>
      </c>
      <c r="V16390" s="2">
        <v>45323</v>
      </c>
      <c r="W16390" s="2">
        <v>45314</v>
      </c>
    </row>
    <row r="16391" spans="1:23" x14ac:dyDescent="0.25">
      <c r="A16391" t="s">
        <v>6662</v>
      </c>
      <c r="B16391">
        <v>2067598</v>
      </c>
      <c r="C16391">
        <v>1924947</v>
      </c>
      <c r="D16391">
        <v>559</v>
      </c>
      <c r="E16391">
        <v>391</v>
      </c>
      <c r="F16391" t="s">
        <v>3036</v>
      </c>
      <c r="G16391" t="s">
        <v>3035</v>
      </c>
      <c r="H16391" t="s">
        <v>3037</v>
      </c>
      <c r="I16391" t="s">
        <v>3037</v>
      </c>
      <c r="J16391" t="s">
        <v>3036</v>
      </c>
      <c r="K16391" t="s">
        <v>3038</v>
      </c>
      <c r="L16391" t="s">
        <v>13766</v>
      </c>
      <c r="M16391" t="s">
        <v>13767</v>
      </c>
      <c r="N16391">
        <v>5116063464</v>
      </c>
      <c r="O16391">
        <v>5116063464</v>
      </c>
      <c r="P16391" s="1" t="s">
        <v>13742</v>
      </c>
      <c r="Q16391" s="1" t="s">
        <v>13742</v>
      </c>
      <c r="R16391">
        <v>831147</v>
      </c>
      <c r="S16391">
        <v>831147</v>
      </c>
      <c r="T16391" s="2" t="s">
        <v>6663</v>
      </c>
      <c r="U16391" s="2" t="s">
        <v>6663</v>
      </c>
      <c r="V16391" s="2">
        <v>45323</v>
      </c>
      <c r="W16391" s="2">
        <v>45314</v>
      </c>
    </row>
    <row r="16392" spans="1:23" x14ac:dyDescent="0.25">
      <c r="A16392" t="s">
        <v>6664</v>
      </c>
      <c r="B16392">
        <v>2067915</v>
      </c>
      <c r="C16392">
        <v>1925339</v>
      </c>
      <c r="D16392">
        <v>559</v>
      </c>
      <c r="E16392">
        <v>391</v>
      </c>
      <c r="F16392" t="s">
        <v>3036</v>
      </c>
      <c r="G16392" t="s">
        <v>3035</v>
      </c>
      <c r="H16392" t="s">
        <v>3037</v>
      </c>
      <c r="I16392" t="s">
        <v>3037</v>
      </c>
      <c r="J16392" t="s">
        <v>3036</v>
      </c>
      <c r="K16392" t="s">
        <v>3038</v>
      </c>
      <c r="L16392" t="s">
        <v>13766</v>
      </c>
      <c r="M16392" t="s">
        <v>13767</v>
      </c>
      <c r="N16392">
        <v>5116064331</v>
      </c>
      <c r="O16392">
        <v>5116064331</v>
      </c>
      <c r="P16392" s="1" t="s">
        <v>13742</v>
      </c>
      <c r="Q16392" s="1" t="s">
        <v>13742</v>
      </c>
      <c r="R16392">
        <v>831147</v>
      </c>
      <c r="S16392">
        <v>831147</v>
      </c>
      <c r="T16392" s="2" t="s">
        <v>6665</v>
      </c>
      <c r="U16392" s="2" t="s">
        <v>6665</v>
      </c>
      <c r="V16392" s="2">
        <v>45323</v>
      </c>
      <c r="W16392" s="2">
        <v>45314</v>
      </c>
    </row>
    <row r="16393" spans="1:23" x14ac:dyDescent="0.25">
      <c r="A16393" t="s">
        <v>6666</v>
      </c>
      <c r="B16393">
        <v>2062342</v>
      </c>
      <c r="C16393">
        <v>1920580</v>
      </c>
      <c r="D16393">
        <v>559</v>
      </c>
      <c r="E16393">
        <v>391</v>
      </c>
      <c r="F16393" t="s">
        <v>3036</v>
      </c>
      <c r="G16393" t="s">
        <v>3035</v>
      </c>
      <c r="H16393" t="s">
        <v>3037</v>
      </c>
      <c r="I16393" t="s">
        <v>3037</v>
      </c>
      <c r="J16393" t="s">
        <v>3036</v>
      </c>
      <c r="K16393" t="s">
        <v>3038</v>
      </c>
      <c r="L16393" t="s">
        <v>13766</v>
      </c>
      <c r="M16393" t="s">
        <v>13767</v>
      </c>
      <c r="N16393">
        <v>631724826</v>
      </c>
      <c r="O16393">
        <v>631724826</v>
      </c>
      <c r="P16393" s="1" t="s">
        <v>13744</v>
      </c>
      <c r="Q16393" s="1" t="s">
        <v>13744</v>
      </c>
      <c r="R16393">
        <v>831147</v>
      </c>
      <c r="S16393">
        <v>831147</v>
      </c>
      <c r="T16393" s="2" t="s">
        <v>6667</v>
      </c>
      <c r="U16393" s="2" t="s">
        <v>6667</v>
      </c>
      <c r="V16393" s="2">
        <v>45323</v>
      </c>
      <c r="W16393" s="2">
        <v>45314</v>
      </c>
    </row>
    <row r="16394" spans="1:23" x14ac:dyDescent="0.25">
      <c r="A16394" t="s">
        <v>6668</v>
      </c>
      <c r="B16394">
        <v>2067186</v>
      </c>
      <c r="C16394">
        <v>1924482</v>
      </c>
      <c r="D16394">
        <v>559</v>
      </c>
      <c r="E16394">
        <v>391</v>
      </c>
      <c r="F16394" t="s">
        <v>3036</v>
      </c>
      <c r="G16394" t="s">
        <v>3035</v>
      </c>
      <c r="H16394" t="s">
        <v>3037</v>
      </c>
      <c r="I16394" t="s">
        <v>3037</v>
      </c>
      <c r="J16394" t="s">
        <v>3036</v>
      </c>
      <c r="K16394" t="s">
        <v>3038</v>
      </c>
      <c r="L16394" t="s">
        <v>13766</v>
      </c>
      <c r="M16394" t="s">
        <v>13767</v>
      </c>
      <c r="N16394">
        <v>5002184595</v>
      </c>
      <c r="O16394">
        <v>5002184595</v>
      </c>
      <c r="P16394" s="1" t="s">
        <v>13743</v>
      </c>
      <c r="Q16394" s="1" t="s">
        <v>13743</v>
      </c>
      <c r="R16394">
        <v>831147</v>
      </c>
      <c r="S16394">
        <v>831147</v>
      </c>
      <c r="T16394" s="2" t="s">
        <v>6669</v>
      </c>
      <c r="U16394" s="2" t="s">
        <v>6669</v>
      </c>
      <c r="V16394" s="2">
        <v>45323</v>
      </c>
      <c r="W16394" s="2">
        <v>45314</v>
      </c>
    </row>
    <row r="16395" spans="1:23" x14ac:dyDescent="0.25">
      <c r="A16395" t="s">
        <v>6670</v>
      </c>
      <c r="B16395">
        <v>2063480</v>
      </c>
      <c r="C16395">
        <v>1921713</v>
      </c>
      <c r="D16395">
        <v>559</v>
      </c>
      <c r="E16395">
        <v>391</v>
      </c>
      <c r="F16395" t="s">
        <v>3036</v>
      </c>
      <c r="G16395" t="s">
        <v>3035</v>
      </c>
      <c r="H16395" t="s">
        <v>3037</v>
      </c>
      <c r="I16395" t="s">
        <v>3037</v>
      </c>
      <c r="J16395" t="s">
        <v>3036</v>
      </c>
      <c r="K16395" t="s">
        <v>3038</v>
      </c>
      <c r="L16395" t="s">
        <v>13766</v>
      </c>
      <c r="M16395" t="s">
        <v>13767</v>
      </c>
      <c r="N16395">
        <v>243164466</v>
      </c>
      <c r="O16395">
        <v>243164466</v>
      </c>
      <c r="P16395" s="1" t="s">
        <v>13732</v>
      </c>
      <c r="Q16395" s="1" t="s">
        <v>13732</v>
      </c>
      <c r="R16395">
        <v>831147</v>
      </c>
      <c r="S16395">
        <v>831147</v>
      </c>
      <c r="T16395" s="2" t="s">
        <v>6671</v>
      </c>
      <c r="U16395" s="2" t="s">
        <v>6671</v>
      </c>
      <c r="V16395" s="2">
        <v>45323</v>
      </c>
      <c r="W16395" s="2">
        <v>45314</v>
      </c>
    </row>
    <row r="16396" spans="1:23" x14ac:dyDescent="0.25">
      <c r="A16396" t="s">
        <v>6672</v>
      </c>
      <c r="B16396">
        <v>2061947</v>
      </c>
      <c r="C16396">
        <v>1920214</v>
      </c>
      <c r="D16396">
        <v>559</v>
      </c>
      <c r="E16396">
        <v>391</v>
      </c>
      <c r="F16396" t="s">
        <v>3036</v>
      </c>
      <c r="G16396" t="s">
        <v>3035</v>
      </c>
      <c r="H16396" t="s">
        <v>3037</v>
      </c>
      <c r="I16396" t="s">
        <v>3037</v>
      </c>
      <c r="J16396" t="s">
        <v>3036</v>
      </c>
      <c r="K16396" t="s">
        <v>3038</v>
      </c>
      <c r="L16396" t="s">
        <v>13766</v>
      </c>
      <c r="M16396" t="s">
        <v>13767</v>
      </c>
      <c r="N16396">
        <v>491644363</v>
      </c>
      <c r="O16396">
        <v>491644363</v>
      </c>
      <c r="P16396" s="1" t="s">
        <v>13733</v>
      </c>
      <c r="Q16396" s="1" t="s">
        <v>13733</v>
      </c>
      <c r="R16396">
        <v>831147</v>
      </c>
      <c r="S16396">
        <v>831147</v>
      </c>
      <c r="T16396" s="2" t="s">
        <v>6673</v>
      </c>
      <c r="U16396" s="2" t="s">
        <v>6673</v>
      </c>
      <c r="V16396" s="2">
        <v>45323</v>
      </c>
      <c r="W16396" s="2">
        <v>45314</v>
      </c>
    </row>
    <row r="16397" spans="1:23" x14ac:dyDescent="0.25">
      <c r="A16397" t="s">
        <v>6674</v>
      </c>
      <c r="B16397">
        <v>2066391</v>
      </c>
      <c r="C16397">
        <v>1923581</v>
      </c>
      <c r="D16397">
        <v>559</v>
      </c>
      <c r="E16397">
        <v>391</v>
      </c>
      <c r="F16397" t="s">
        <v>3036</v>
      </c>
      <c r="G16397" t="s">
        <v>3035</v>
      </c>
      <c r="H16397" t="s">
        <v>3037</v>
      </c>
      <c r="I16397" t="s">
        <v>3037</v>
      </c>
      <c r="J16397" t="s">
        <v>3036</v>
      </c>
      <c r="K16397" t="s">
        <v>3038</v>
      </c>
      <c r="L16397" t="s">
        <v>13766</v>
      </c>
      <c r="M16397" t="s">
        <v>13767</v>
      </c>
      <c r="N16397">
        <v>784934598</v>
      </c>
      <c r="O16397">
        <v>784934598</v>
      </c>
      <c r="P16397" s="1" t="s">
        <v>13734</v>
      </c>
      <c r="Q16397" s="1" t="s">
        <v>13734</v>
      </c>
      <c r="R16397">
        <v>831147</v>
      </c>
      <c r="S16397">
        <v>831147</v>
      </c>
      <c r="T16397" s="2" t="s">
        <v>6675</v>
      </c>
      <c r="U16397" s="2" t="s">
        <v>6675</v>
      </c>
      <c r="V16397" s="2">
        <v>45323</v>
      </c>
      <c r="W16397" s="2">
        <v>45314</v>
      </c>
    </row>
    <row r="16398" spans="1:23" x14ac:dyDescent="0.25">
      <c r="A16398" t="s">
        <v>6676</v>
      </c>
      <c r="B16398">
        <v>2065528</v>
      </c>
      <c r="C16398">
        <v>1922567</v>
      </c>
      <c r="D16398">
        <v>559</v>
      </c>
      <c r="E16398">
        <v>391</v>
      </c>
      <c r="F16398" t="s">
        <v>3036</v>
      </c>
      <c r="G16398" t="s">
        <v>3035</v>
      </c>
      <c r="H16398" t="s">
        <v>3037</v>
      </c>
      <c r="I16398" t="s">
        <v>3037</v>
      </c>
      <c r="J16398" t="s">
        <v>3036</v>
      </c>
      <c r="K16398" t="s">
        <v>3038</v>
      </c>
      <c r="L16398" t="s">
        <v>13766</v>
      </c>
      <c r="M16398" t="s">
        <v>13767</v>
      </c>
      <c r="N16398">
        <v>174096100</v>
      </c>
      <c r="O16398">
        <v>174096100</v>
      </c>
      <c r="P16398" s="1" t="s">
        <v>13728</v>
      </c>
      <c r="Q16398" s="1" t="s">
        <v>13728</v>
      </c>
      <c r="R16398">
        <v>831147</v>
      </c>
      <c r="S16398">
        <v>831147</v>
      </c>
      <c r="T16398" s="2" t="s">
        <v>6677</v>
      </c>
      <c r="U16398" s="2" t="s">
        <v>6677</v>
      </c>
      <c r="V16398" s="2">
        <v>45323</v>
      </c>
      <c r="W16398" s="2">
        <v>45314</v>
      </c>
    </row>
    <row r="16399" spans="1:23" x14ac:dyDescent="0.25">
      <c r="A16399" t="s">
        <v>6678</v>
      </c>
      <c r="B16399">
        <v>2065733</v>
      </c>
      <c r="C16399">
        <v>1922836</v>
      </c>
      <c r="D16399">
        <v>559</v>
      </c>
      <c r="E16399">
        <v>391</v>
      </c>
      <c r="F16399" t="s">
        <v>3036</v>
      </c>
      <c r="G16399" t="s">
        <v>3035</v>
      </c>
      <c r="H16399" t="s">
        <v>3037</v>
      </c>
      <c r="I16399" t="s">
        <v>3037</v>
      </c>
      <c r="J16399" t="s">
        <v>3036</v>
      </c>
      <c r="K16399" t="s">
        <v>3038</v>
      </c>
      <c r="L16399" t="s">
        <v>13766</v>
      </c>
      <c r="M16399" t="s">
        <v>13767</v>
      </c>
      <c r="N16399">
        <v>174097327</v>
      </c>
      <c r="O16399">
        <v>174097327</v>
      </c>
      <c r="P16399" s="1" t="s">
        <v>13728</v>
      </c>
      <c r="Q16399" s="1" t="s">
        <v>13728</v>
      </c>
      <c r="R16399">
        <v>831147</v>
      </c>
      <c r="S16399">
        <v>831147</v>
      </c>
      <c r="T16399" s="2" t="s">
        <v>6679</v>
      </c>
      <c r="U16399" s="2" t="s">
        <v>6679</v>
      </c>
      <c r="V16399" s="2">
        <v>45323</v>
      </c>
      <c r="W16399" s="2">
        <v>45314</v>
      </c>
    </row>
    <row r="16400" spans="1:23" x14ac:dyDescent="0.25">
      <c r="A16400" t="s">
        <v>6680</v>
      </c>
      <c r="B16400">
        <v>2062173</v>
      </c>
      <c r="C16400">
        <v>1920417</v>
      </c>
      <c r="D16400">
        <v>559</v>
      </c>
      <c r="E16400">
        <v>391</v>
      </c>
      <c r="F16400" t="s">
        <v>3036</v>
      </c>
      <c r="G16400" t="s">
        <v>3035</v>
      </c>
      <c r="H16400" t="s">
        <v>3037</v>
      </c>
      <c r="I16400" t="s">
        <v>3037</v>
      </c>
      <c r="J16400" t="s">
        <v>3036</v>
      </c>
      <c r="K16400" t="s">
        <v>3038</v>
      </c>
      <c r="L16400" t="s">
        <v>13766</v>
      </c>
      <c r="M16400" t="s">
        <v>13767</v>
      </c>
      <c r="N16400">
        <v>631705675</v>
      </c>
      <c r="O16400">
        <v>631705675</v>
      </c>
      <c r="P16400" s="1" t="s">
        <v>13740</v>
      </c>
      <c r="Q16400" s="1" t="s">
        <v>13740</v>
      </c>
      <c r="R16400">
        <v>831147</v>
      </c>
      <c r="S16400">
        <v>831147</v>
      </c>
      <c r="T16400" s="2" t="s">
        <v>6681</v>
      </c>
      <c r="U16400" s="2" t="s">
        <v>6681</v>
      </c>
      <c r="V16400" s="2">
        <v>45323</v>
      </c>
      <c r="W16400" s="2">
        <v>45314</v>
      </c>
    </row>
    <row r="16401" spans="1:23" x14ac:dyDescent="0.25">
      <c r="A16401" t="s">
        <v>6682</v>
      </c>
      <c r="B16401">
        <v>2068072</v>
      </c>
      <c r="C16401">
        <v>1925507</v>
      </c>
      <c r="D16401">
        <v>559</v>
      </c>
      <c r="E16401">
        <v>391</v>
      </c>
      <c r="F16401" t="s">
        <v>3036</v>
      </c>
      <c r="G16401" t="s">
        <v>3035</v>
      </c>
      <c r="H16401" t="s">
        <v>3037</v>
      </c>
      <c r="I16401" t="s">
        <v>3037</v>
      </c>
      <c r="J16401" t="s">
        <v>3036</v>
      </c>
      <c r="K16401" t="s">
        <v>3038</v>
      </c>
      <c r="L16401" t="s">
        <v>13766</v>
      </c>
      <c r="M16401" t="s">
        <v>13767</v>
      </c>
      <c r="N16401">
        <v>5131484939</v>
      </c>
      <c r="O16401">
        <v>5131484939</v>
      </c>
      <c r="P16401" s="1" t="s">
        <v>13735</v>
      </c>
      <c r="Q16401" s="1" t="s">
        <v>13735</v>
      </c>
      <c r="R16401">
        <v>831147</v>
      </c>
      <c r="S16401">
        <v>831147</v>
      </c>
      <c r="T16401" s="2" t="s">
        <v>6683</v>
      </c>
      <c r="U16401" s="2" t="s">
        <v>6683</v>
      </c>
      <c r="V16401" s="2">
        <v>45323</v>
      </c>
      <c r="W16401" s="2">
        <v>45314</v>
      </c>
    </row>
    <row r="16402" spans="1:23" x14ac:dyDescent="0.25">
      <c r="A16402" t="s">
        <v>6684</v>
      </c>
      <c r="B16402">
        <v>2066770</v>
      </c>
      <c r="C16402">
        <v>1924035</v>
      </c>
      <c r="D16402">
        <v>559</v>
      </c>
      <c r="E16402">
        <v>391</v>
      </c>
      <c r="F16402" t="s">
        <v>3036</v>
      </c>
      <c r="G16402" t="s">
        <v>3035</v>
      </c>
      <c r="H16402" t="s">
        <v>3037</v>
      </c>
      <c r="I16402" t="s">
        <v>3037</v>
      </c>
      <c r="J16402" t="s">
        <v>3036</v>
      </c>
      <c r="K16402" t="s">
        <v>3038</v>
      </c>
      <c r="L16402" t="s">
        <v>13766</v>
      </c>
      <c r="M16402" t="s">
        <v>13767</v>
      </c>
      <c r="N16402">
        <v>184830117</v>
      </c>
      <c r="O16402">
        <v>184830117</v>
      </c>
      <c r="P16402" s="1" t="s">
        <v>13734</v>
      </c>
      <c r="Q16402" s="1" t="s">
        <v>13734</v>
      </c>
      <c r="R16402">
        <v>831147</v>
      </c>
      <c r="S16402">
        <v>831147</v>
      </c>
      <c r="T16402" s="2" t="s">
        <v>6685</v>
      </c>
      <c r="U16402" s="2" t="s">
        <v>6685</v>
      </c>
      <c r="V16402" s="2">
        <v>45323</v>
      </c>
      <c r="W16402" s="2">
        <v>45314</v>
      </c>
    </row>
    <row r="16403" spans="1:23" x14ac:dyDescent="0.25">
      <c r="A16403" t="s">
        <v>6686</v>
      </c>
      <c r="B16403">
        <v>2063068</v>
      </c>
      <c r="C16403">
        <v>1921387</v>
      </c>
      <c r="D16403">
        <v>559</v>
      </c>
      <c r="E16403">
        <v>391</v>
      </c>
      <c r="F16403" t="s">
        <v>3036</v>
      </c>
      <c r="G16403" t="s">
        <v>3035</v>
      </c>
      <c r="H16403" t="s">
        <v>3037</v>
      </c>
      <c r="I16403" t="s">
        <v>3037</v>
      </c>
      <c r="J16403" t="s">
        <v>3036</v>
      </c>
      <c r="K16403" t="s">
        <v>3038</v>
      </c>
      <c r="L16403" t="s">
        <v>13766</v>
      </c>
      <c r="M16403" t="s">
        <v>13767</v>
      </c>
      <c r="N16403">
        <v>642214597</v>
      </c>
      <c r="O16403">
        <v>642214597</v>
      </c>
      <c r="P16403" s="1" t="s">
        <v>13732</v>
      </c>
      <c r="Q16403" s="1" t="s">
        <v>13732</v>
      </c>
      <c r="R16403">
        <v>831147</v>
      </c>
      <c r="S16403">
        <v>831147</v>
      </c>
      <c r="T16403" s="2" t="s">
        <v>6687</v>
      </c>
      <c r="U16403" s="2" t="s">
        <v>6687</v>
      </c>
      <c r="V16403" s="2">
        <v>45323</v>
      </c>
      <c r="W16403" s="2">
        <v>45314</v>
      </c>
    </row>
    <row r="16404" spans="1:23" x14ac:dyDescent="0.25">
      <c r="A16404" t="s">
        <v>6688</v>
      </c>
      <c r="B16404">
        <v>2067817</v>
      </c>
      <c r="C16404">
        <v>1925197</v>
      </c>
      <c r="D16404">
        <v>559</v>
      </c>
      <c r="E16404">
        <v>391</v>
      </c>
      <c r="F16404" t="s">
        <v>3036</v>
      </c>
      <c r="G16404" t="s">
        <v>3035</v>
      </c>
      <c r="H16404" t="s">
        <v>3037</v>
      </c>
      <c r="I16404" t="s">
        <v>3037</v>
      </c>
      <c r="J16404" t="s">
        <v>3036</v>
      </c>
      <c r="K16404" t="s">
        <v>3038</v>
      </c>
      <c r="L16404" t="s">
        <v>13766</v>
      </c>
      <c r="M16404" t="s">
        <v>13767</v>
      </c>
      <c r="N16404">
        <v>5116063439</v>
      </c>
      <c r="O16404">
        <v>5116063439</v>
      </c>
      <c r="P16404" s="1" t="s">
        <v>13742</v>
      </c>
      <c r="Q16404" s="1" t="s">
        <v>13742</v>
      </c>
      <c r="R16404">
        <v>831147</v>
      </c>
      <c r="S16404">
        <v>831147</v>
      </c>
      <c r="T16404" s="2" t="s">
        <v>6689</v>
      </c>
      <c r="U16404" s="2" t="s">
        <v>6689</v>
      </c>
      <c r="V16404" s="2">
        <v>45323</v>
      </c>
      <c r="W16404" s="2">
        <v>45314</v>
      </c>
    </row>
    <row r="16405" spans="1:23" x14ac:dyDescent="0.25">
      <c r="A16405" t="s">
        <v>6690</v>
      </c>
      <c r="B16405">
        <v>2061500</v>
      </c>
      <c r="C16405">
        <v>1919764</v>
      </c>
      <c r="D16405">
        <v>559</v>
      </c>
      <c r="E16405">
        <v>391</v>
      </c>
      <c r="F16405" t="s">
        <v>3036</v>
      </c>
      <c r="G16405" t="s">
        <v>3035</v>
      </c>
      <c r="H16405" t="s">
        <v>3037</v>
      </c>
      <c r="I16405" t="s">
        <v>3037</v>
      </c>
      <c r="J16405" t="s">
        <v>3036</v>
      </c>
      <c r="K16405" t="s">
        <v>3038</v>
      </c>
      <c r="L16405" t="s">
        <v>13766</v>
      </c>
      <c r="M16405" t="s">
        <v>13767</v>
      </c>
      <c r="N16405">
        <v>631716593</v>
      </c>
      <c r="O16405">
        <v>631716593</v>
      </c>
      <c r="P16405" s="1" t="s">
        <v>13740</v>
      </c>
      <c r="Q16405" s="1" t="s">
        <v>13740</v>
      </c>
      <c r="R16405">
        <v>831147</v>
      </c>
      <c r="S16405">
        <v>831147</v>
      </c>
      <c r="T16405" s="2" t="s">
        <v>6691</v>
      </c>
      <c r="U16405" s="2" t="s">
        <v>6691</v>
      </c>
      <c r="V16405" s="2">
        <v>45323</v>
      </c>
      <c r="W16405" s="2">
        <v>45314</v>
      </c>
    </row>
    <row r="16406" spans="1:23" x14ac:dyDescent="0.25">
      <c r="A16406" t="s">
        <v>6692</v>
      </c>
      <c r="B16406">
        <v>2062603</v>
      </c>
      <c r="C16406">
        <v>1920874</v>
      </c>
      <c r="D16406">
        <v>559</v>
      </c>
      <c r="E16406">
        <v>391</v>
      </c>
      <c r="F16406" t="s">
        <v>3036</v>
      </c>
      <c r="G16406" t="s">
        <v>3035</v>
      </c>
      <c r="H16406" t="s">
        <v>3037</v>
      </c>
      <c r="I16406" t="s">
        <v>3037</v>
      </c>
      <c r="J16406" t="s">
        <v>3036</v>
      </c>
      <c r="K16406" t="s">
        <v>3038</v>
      </c>
      <c r="L16406" t="s">
        <v>13766</v>
      </c>
      <c r="M16406" t="s">
        <v>13767</v>
      </c>
      <c r="N16406">
        <v>631704763</v>
      </c>
      <c r="O16406">
        <v>631704763</v>
      </c>
      <c r="P16406" s="1" t="s">
        <v>13740</v>
      </c>
      <c r="Q16406" s="1" t="s">
        <v>13740</v>
      </c>
      <c r="R16406">
        <v>831147</v>
      </c>
      <c r="S16406">
        <v>831147</v>
      </c>
      <c r="T16406" s="2" t="s">
        <v>6693</v>
      </c>
      <c r="U16406" s="2" t="s">
        <v>6693</v>
      </c>
      <c r="V16406" s="2">
        <v>45323</v>
      </c>
      <c r="W16406" s="2">
        <v>45314</v>
      </c>
    </row>
    <row r="16407" spans="1:23" x14ac:dyDescent="0.25">
      <c r="A16407" t="s">
        <v>6694</v>
      </c>
      <c r="B16407">
        <v>2061277</v>
      </c>
      <c r="C16407">
        <v>1919533</v>
      </c>
      <c r="D16407">
        <v>559</v>
      </c>
      <c r="E16407">
        <v>391</v>
      </c>
      <c r="F16407" t="s">
        <v>3036</v>
      </c>
      <c r="G16407" t="s">
        <v>3035</v>
      </c>
      <c r="H16407" t="s">
        <v>3037</v>
      </c>
      <c r="I16407" t="s">
        <v>3037</v>
      </c>
      <c r="J16407" t="s">
        <v>3036</v>
      </c>
      <c r="K16407" t="s">
        <v>3038</v>
      </c>
      <c r="L16407" t="s">
        <v>13766</v>
      </c>
      <c r="M16407" t="s">
        <v>13767</v>
      </c>
      <c r="N16407">
        <v>792251502</v>
      </c>
      <c r="O16407">
        <v>792251502</v>
      </c>
      <c r="P16407" s="1" t="s">
        <v>13736</v>
      </c>
      <c r="Q16407" s="1" t="s">
        <v>13736</v>
      </c>
      <c r="R16407">
        <v>831147</v>
      </c>
      <c r="S16407">
        <v>831147</v>
      </c>
      <c r="T16407" s="2" t="s">
        <v>6695</v>
      </c>
      <c r="U16407" s="2" t="s">
        <v>6695</v>
      </c>
      <c r="V16407" s="2">
        <v>45323</v>
      </c>
      <c r="W16407" s="2">
        <v>45314</v>
      </c>
    </row>
    <row r="16408" spans="1:23" x14ac:dyDescent="0.25">
      <c r="A16408" t="s">
        <v>6696</v>
      </c>
      <c r="B16408">
        <v>2065937</v>
      </c>
      <c r="C16408">
        <v>1923048</v>
      </c>
      <c r="D16408">
        <v>559</v>
      </c>
      <c r="E16408">
        <v>391</v>
      </c>
      <c r="F16408" t="s">
        <v>3036</v>
      </c>
      <c r="G16408" t="s">
        <v>3035</v>
      </c>
      <c r="H16408" t="s">
        <v>3037</v>
      </c>
      <c r="I16408" t="s">
        <v>3037</v>
      </c>
      <c r="J16408" t="s">
        <v>3036</v>
      </c>
      <c r="K16408" t="s">
        <v>3038</v>
      </c>
      <c r="L16408" t="s">
        <v>13766</v>
      </c>
      <c r="M16408" t="s">
        <v>13767</v>
      </c>
      <c r="N16408">
        <v>171378127</v>
      </c>
      <c r="O16408">
        <v>171378127</v>
      </c>
      <c r="P16408" s="1" t="s">
        <v>13751</v>
      </c>
      <c r="Q16408" s="1" t="s">
        <v>13751</v>
      </c>
      <c r="R16408">
        <v>831147</v>
      </c>
      <c r="S16408">
        <v>831147</v>
      </c>
      <c r="T16408" s="2" t="s">
        <v>6697</v>
      </c>
      <c r="U16408" s="2" t="s">
        <v>6697</v>
      </c>
      <c r="V16408" s="2">
        <v>45323</v>
      </c>
      <c r="W16408" s="2">
        <v>45314</v>
      </c>
    </row>
    <row r="16409" spans="1:23" x14ac:dyDescent="0.25">
      <c r="A16409" t="s">
        <v>6698</v>
      </c>
      <c r="B16409">
        <v>2061207</v>
      </c>
      <c r="C16409">
        <v>1919464</v>
      </c>
      <c r="D16409">
        <v>559</v>
      </c>
      <c r="E16409">
        <v>391</v>
      </c>
      <c r="F16409" t="s">
        <v>3036</v>
      </c>
      <c r="G16409" t="s">
        <v>3035</v>
      </c>
      <c r="H16409" t="s">
        <v>3037</v>
      </c>
      <c r="I16409" t="s">
        <v>3037</v>
      </c>
      <c r="J16409" t="s">
        <v>3036</v>
      </c>
      <c r="K16409" t="s">
        <v>3038</v>
      </c>
      <c r="L16409" t="s">
        <v>13766</v>
      </c>
      <c r="M16409" t="s">
        <v>13767</v>
      </c>
      <c r="N16409">
        <v>491687965</v>
      </c>
      <c r="O16409">
        <v>491687965</v>
      </c>
      <c r="P16409" s="1" t="s">
        <v>13733</v>
      </c>
      <c r="Q16409" s="1" t="s">
        <v>13733</v>
      </c>
      <c r="R16409">
        <v>831147</v>
      </c>
      <c r="S16409">
        <v>831147</v>
      </c>
      <c r="T16409" s="2" t="s">
        <v>6699</v>
      </c>
      <c r="U16409" s="2" t="s">
        <v>6699</v>
      </c>
      <c r="V16409" s="2">
        <v>45323</v>
      </c>
      <c r="W16409" s="2">
        <v>45314</v>
      </c>
    </row>
    <row r="16410" spans="1:23" x14ac:dyDescent="0.25">
      <c r="A16410" t="s">
        <v>6700</v>
      </c>
      <c r="B16410">
        <v>2061577</v>
      </c>
      <c r="C16410">
        <v>1919872</v>
      </c>
      <c r="D16410">
        <v>559</v>
      </c>
      <c r="E16410">
        <v>391</v>
      </c>
      <c r="F16410" t="s">
        <v>3036</v>
      </c>
      <c r="G16410" t="s">
        <v>3035</v>
      </c>
      <c r="H16410" t="s">
        <v>3037</v>
      </c>
      <c r="I16410" t="s">
        <v>3037</v>
      </c>
      <c r="J16410" t="s">
        <v>3036</v>
      </c>
      <c r="K16410" t="s">
        <v>3038</v>
      </c>
      <c r="L16410" t="s">
        <v>13766</v>
      </c>
      <c r="M16410" t="s">
        <v>13767</v>
      </c>
      <c r="N16410">
        <v>831894200</v>
      </c>
      <c r="O16410">
        <v>831894200</v>
      </c>
      <c r="P16410" s="1" t="s">
        <v>13740</v>
      </c>
      <c r="Q16410" s="1" t="s">
        <v>13740</v>
      </c>
      <c r="R16410">
        <v>831147</v>
      </c>
      <c r="S16410">
        <v>831147</v>
      </c>
      <c r="T16410" s="2" t="s">
        <v>6701</v>
      </c>
      <c r="U16410" s="2" t="s">
        <v>6701</v>
      </c>
      <c r="V16410" s="2">
        <v>45323</v>
      </c>
      <c r="W16410" s="2">
        <v>45314</v>
      </c>
    </row>
    <row r="16411" spans="1:23" x14ac:dyDescent="0.25">
      <c r="A16411" t="s">
        <v>6702</v>
      </c>
      <c r="B16411">
        <v>2067947</v>
      </c>
      <c r="C16411">
        <v>1925373</v>
      </c>
      <c r="D16411">
        <v>559</v>
      </c>
      <c r="E16411">
        <v>391</v>
      </c>
      <c r="F16411" t="s">
        <v>3036</v>
      </c>
      <c r="G16411" t="s">
        <v>3035</v>
      </c>
      <c r="H16411" t="s">
        <v>3037</v>
      </c>
      <c r="I16411" t="s">
        <v>3037</v>
      </c>
      <c r="J16411" t="s">
        <v>3036</v>
      </c>
      <c r="K16411" t="s">
        <v>3038</v>
      </c>
      <c r="L16411" t="s">
        <v>13766</v>
      </c>
      <c r="M16411" t="s">
        <v>13767</v>
      </c>
      <c r="N16411">
        <v>5116064399</v>
      </c>
      <c r="O16411">
        <v>5116064399</v>
      </c>
      <c r="P16411" s="1" t="s">
        <v>13742</v>
      </c>
      <c r="Q16411" s="1" t="s">
        <v>13742</v>
      </c>
      <c r="R16411">
        <v>831147</v>
      </c>
      <c r="S16411">
        <v>831147</v>
      </c>
      <c r="T16411" s="2" t="s">
        <v>6703</v>
      </c>
      <c r="U16411" s="2" t="s">
        <v>6703</v>
      </c>
      <c r="V16411" s="2">
        <v>45323</v>
      </c>
      <c r="W16411" s="2">
        <v>45314</v>
      </c>
    </row>
    <row r="16412" spans="1:23" x14ac:dyDescent="0.25">
      <c r="A16412" t="s">
        <v>6704</v>
      </c>
      <c r="B16412">
        <v>2066260</v>
      </c>
      <c r="C16412">
        <v>1923423</v>
      </c>
      <c r="D16412">
        <v>559</v>
      </c>
      <c r="E16412">
        <v>391</v>
      </c>
      <c r="F16412" t="s">
        <v>3036</v>
      </c>
      <c r="G16412" t="s">
        <v>3035</v>
      </c>
      <c r="H16412" t="s">
        <v>3037</v>
      </c>
      <c r="I16412" t="s">
        <v>3037</v>
      </c>
      <c r="J16412" t="s">
        <v>3036</v>
      </c>
      <c r="K16412" t="s">
        <v>3038</v>
      </c>
      <c r="L16412" t="s">
        <v>13766</v>
      </c>
      <c r="M16412" t="s">
        <v>13767</v>
      </c>
      <c r="N16412">
        <v>5002184211</v>
      </c>
      <c r="O16412">
        <v>5002184211</v>
      </c>
      <c r="P16412" s="1" t="s">
        <v>13743</v>
      </c>
      <c r="Q16412" s="1" t="s">
        <v>13743</v>
      </c>
      <c r="R16412">
        <v>831147</v>
      </c>
      <c r="S16412">
        <v>831147</v>
      </c>
      <c r="T16412" s="2" t="s">
        <v>6705</v>
      </c>
      <c r="U16412" s="2" t="s">
        <v>6705</v>
      </c>
      <c r="V16412" s="2">
        <v>45323</v>
      </c>
      <c r="W16412" s="2">
        <v>45314</v>
      </c>
    </row>
    <row r="16413" spans="1:23" x14ac:dyDescent="0.25">
      <c r="A16413" t="s">
        <v>6706</v>
      </c>
      <c r="B16413">
        <v>2068278</v>
      </c>
      <c r="C16413">
        <v>1927059</v>
      </c>
      <c r="D16413">
        <v>559</v>
      </c>
      <c r="E16413">
        <v>391</v>
      </c>
      <c r="F16413" t="s">
        <v>3036</v>
      </c>
      <c r="G16413" t="s">
        <v>3035</v>
      </c>
      <c r="H16413" t="s">
        <v>3037</v>
      </c>
      <c r="I16413" t="s">
        <v>3037</v>
      </c>
      <c r="J16413" t="s">
        <v>3036</v>
      </c>
      <c r="K16413" t="s">
        <v>3038</v>
      </c>
      <c r="L16413" t="s">
        <v>13766</v>
      </c>
      <c r="M16413" t="s">
        <v>13767</v>
      </c>
      <c r="N16413">
        <v>5131485058</v>
      </c>
      <c r="O16413">
        <v>5131485058</v>
      </c>
      <c r="P16413" s="1" t="s">
        <v>13735</v>
      </c>
      <c r="Q16413" s="1" t="s">
        <v>13735</v>
      </c>
      <c r="R16413">
        <v>831147</v>
      </c>
      <c r="S16413">
        <v>831147</v>
      </c>
      <c r="T16413" s="2" t="s">
        <v>6707</v>
      </c>
      <c r="U16413" s="2" t="s">
        <v>6707</v>
      </c>
      <c r="V16413" s="2">
        <v>45323</v>
      </c>
      <c r="W16413" s="2">
        <v>45314</v>
      </c>
    </row>
    <row r="16414" spans="1:23" x14ac:dyDescent="0.25">
      <c r="A16414" t="s">
        <v>6708</v>
      </c>
      <c r="B16414">
        <v>2063689</v>
      </c>
      <c r="C16414">
        <v>1921972</v>
      </c>
      <c r="D16414">
        <v>559</v>
      </c>
      <c r="E16414">
        <v>391</v>
      </c>
      <c r="F16414" t="s">
        <v>3036</v>
      </c>
      <c r="G16414" t="s">
        <v>3035</v>
      </c>
      <c r="H16414" t="s">
        <v>3037</v>
      </c>
      <c r="I16414" t="s">
        <v>3037</v>
      </c>
      <c r="J16414" t="s">
        <v>3036</v>
      </c>
      <c r="K16414" t="s">
        <v>3038</v>
      </c>
      <c r="L16414" t="s">
        <v>13766</v>
      </c>
      <c r="M16414" t="s">
        <v>13767</v>
      </c>
      <c r="N16414">
        <v>642203437</v>
      </c>
      <c r="O16414">
        <v>642203437</v>
      </c>
      <c r="P16414" s="1" t="s">
        <v>13732</v>
      </c>
      <c r="Q16414" s="1" t="s">
        <v>13732</v>
      </c>
      <c r="R16414">
        <v>831147</v>
      </c>
      <c r="S16414">
        <v>831147</v>
      </c>
      <c r="T16414" s="2" t="s">
        <v>6709</v>
      </c>
      <c r="U16414" s="2" t="s">
        <v>6709</v>
      </c>
      <c r="V16414" s="2">
        <v>45323</v>
      </c>
      <c r="W16414" s="2">
        <v>45314</v>
      </c>
    </row>
    <row r="16415" spans="1:23" x14ac:dyDescent="0.25">
      <c r="A16415" t="s">
        <v>6710</v>
      </c>
      <c r="B16415">
        <v>2065540</v>
      </c>
      <c r="C16415">
        <v>1922584</v>
      </c>
      <c r="D16415">
        <v>559</v>
      </c>
      <c r="E16415">
        <v>391</v>
      </c>
      <c r="F16415" t="s">
        <v>3036</v>
      </c>
      <c r="G16415" t="s">
        <v>3035</v>
      </c>
      <c r="H16415" t="s">
        <v>3037</v>
      </c>
      <c r="I16415" t="s">
        <v>3037</v>
      </c>
      <c r="J16415" t="s">
        <v>3036</v>
      </c>
      <c r="K16415" t="s">
        <v>3038</v>
      </c>
      <c r="L16415" t="s">
        <v>13766</v>
      </c>
      <c r="M16415" t="s">
        <v>13767</v>
      </c>
      <c r="N16415">
        <v>174096399</v>
      </c>
      <c r="O16415">
        <v>174096399</v>
      </c>
      <c r="P16415" s="1" t="s">
        <v>13728</v>
      </c>
      <c r="Q16415" s="1" t="s">
        <v>13728</v>
      </c>
      <c r="R16415">
        <v>831147</v>
      </c>
      <c r="S16415">
        <v>831147</v>
      </c>
      <c r="T16415" s="2" t="s">
        <v>6711</v>
      </c>
      <c r="U16415" s="2" t="s">
        <v>6711</v>
      </c>
      <c r="V16415" s="2">
        <v>45323</v>
      </c>
      <c r="W16415" s="2">
        <v>45314</v>
      </c>
    </row>
    <row r="16416" spans="1:23" x14ac:dyDescent="0.25">
      <c r="A16416" t="s">
        <v>6712</v>
      </c>
      <c r="B16416">
        <v>2066621</v>
      </c>
      <c r="C16416">
        <v>1923854</v>
      </c>
      <c r="D16416">
        <v>559</v>
      </c>
      <c r="E16416">
        <v>391</v>
      </c>
      <c r="F16416" t="s">
        <v>3036</v>
      </c>
      <c r="G16416" t="s">
        <v>3035</v>
      </c>
      <c r="H16416" t="s">
        <v>3037</v>
      </c>
      <c r="I16416" t="s">
        <v>3037</v>
      </c>
      <c r="J16416" t="s">
        <v>3036</v>
      </c>
      <c r="K16416" t="s">
        <v>3038</v>
      </c>
      <c r="L16416" t="s">
        <v>13766</v>
      </c>
      <c r="M16416" t="s">
        <v>13767</v>
      </c>
      <c r="N16416">
        <v>5010361894</v>
      </c>
      <c r="O16416">
        <v>5010361894</v>
      </c>
      <c r="P16416" s="1" t="s">
        <v>13737</v>
      </c>
      <c r="Q16416" s="1" t="s">
        <v>13737</v>
      </c>
      <c r="R16416">
        <v>831147</v>
      </c>
      <c r="S16416">
        <v>831147</v>
      </c>
      <c r="T16416" s="2" t="s">
        <v>6713</v>
      </c>
      <c r="U16416" s="2" t="s">
        <v>6713</v>
      </c>
      <c r="V16416" s="2">
        <v>45323</v>
      </c>
      <c r="W16416" s="2">
        <v>45314</v>
      </c>
    </row>
    <row r="16417" spans="1:23" x14ac:dyDescent="0.25">
      <c r="A16417" t="s">
        <v>6714</v>
      </c>
      <c r="B16417">
        <v>2066610</v>
      </c>
      <c r="C16417">
        <v>1923844</v>
      </c>
      <c r="D16417">
        <v>559</v>
      </c>
      <c r="E16417">
        <v>391</v>
      </c>
      <c r="F16417" t="s">
        <v>3036</v>
      </c>
      <c r="G16417" t="s">
        <v>3035</v>
      </c>
      <c r="H16417" t="s">
        <v>3037</v>
      </c>
      <c r="I16417" t="s">
        <v>3037</v>
      </c>
      <c r="J16417" t="s">
        <v>3036</v>
      </c>
      <c r="K16417" t="s">
        <v>3038</v>
      </c>
      <c r="L16417" t="s">
        <v>13766</v>
      </c>
      <c r="M16417" t="s">
        <v>13767</v>
      </c>
      <c r="N16417">
        <v>5010361949</v>
      </c>
      <c r="O16417">
        <v>5010361949</v>
      </c>
      <c r="P16417" s="1" t="s">
        <v>13737</v>
      </c>
      <c r="Q16417" s="1" t="s">
        <v>13737</v>
      </c>
      <c r="R16417">
        <v>831147</v>
      </c>
      <c r="S16417">
        <v>831147</v>
      </c>
      <c r="T16417" s="2" t="s">
        <v>6715</v>
      </c>
      <c r="U16417" s="2" t="s">
        <v>6715</v>
      </c>
      <c r="V16417" s="2">
        <v>45323</v>
      </c>
      <c r="W16417" s="2">
        <v>45314</v>
      </c>
    </row>
    <row r="16418" spans="1:23" x14ac:dyDescent="0.25">
      <c r="A16418" t="s">
        <v>6716</v>
      </c>
      <c r="B16418">
        <v>2062418</v>
      </c>
      <c r="C16418">
        <v>1920663</v>
      </c>
      <c r="D16418">
        <v>559</v>
      </c>
      <c r="E16418">
        <v>391</v>
      </c>
      <c r="F16418" t="s">
        <v>3036</v>
      </c>
      <c r="G16418" t="s">
        <v>3035</v>
      </c>
      <c r="H16418" t="s">
        <v>3037</v>
      </c>
      <c r="I16418" t="s">
        <v>3037</v>
      </c>
      <c r="J16418" t="s">
        <v>3036</v>
      </c>
      <c r="K16418" t="s">
        <v>3038</v>
      </c>
      <c r="L16418" t="s">
        <v>13766</v>
      </c>
      <c r="M16418" t="s">
        <v>13767</v>
      </c>
      <c r="N16418">
        <v>631690960</v>
      </c>
      <c r="O16418">
        <v>631690960</v>
      </c>
      <c r="P16418" s="1" t="s">
        <v>13740</v>
      </c>
      <c r="Q16418" s="1" t="s">
        <v>13740</v>
      </c>
      <c r="R16418">
        <v>831147</v>
      </c>
      <c r="S16418">
        <v>831147</v>
      </c>
      <c r="T16418" s="2" t="s">
        <v>6717</v>
      </c>
      <c r="U16418" s="2" t="s">
        <v>6717</v>
      </c>
      <c r="V16418" s="2">
        <v>45323</v>
      </c>
      <c r="W16418" s="2">
        <v>45314</v>
      </c>
    </row>
    <row r="16419" spans="1:23" x14ac:dyDescent="0.25">
      <c r="A16419" t="s">
        <v>6718</v>
      </c>
      <c r="B16419">
        <v>2068443</v>
      </c>
      <c r="C16419">
        <v>1963587</v>
      </c>
      <c r="D16419">
        <v>559</v>
      </c>
      <c r="E16419">
        <v>391</v>
      </c>
      <c r="F16419" t="s">
        <v>3036</v>
      </c>
      <c r="G16419" t="s">
        <v>3035</v>
      </c>
      <c r="H16419" t="s">
        <v>3037</v>
      </c>
      <c r="I16419" t="s">
        <v>3037</v>
      </c>
      <c r="J16419" t="s">
        <v>3036</v>
      </c>
      <c r="K16419" t="s">
        <v>3038</v>
      </c>
      <c r="L16419" t="s">
        <v>13766</v>
      </c>
      <c r="M16419" t="s">
        <v>13767</v>
      </c>
      <c r="N16419">
        <v>5131484893</v>
      </c>
      <c r="O16419">
        <v>5131484893</v>
      </c>
      <c r="P16419" s="1" t="s">
        <v>13735</v>
      </c>
      <c r="Q16419" s="1" t="s">
        <v>13735</v>
      </c>
      <c r="R16419">
        <v>831147</v>
      </c>
      <c r="S16419">
        <v>831147</v>
      </c>
      <c r="T16419" s="2" t="s">
        <v>6719</v>
      </c>
      <c r="U16419" s="2" t="s">
        <v>6719</v>
      </c>
      <c r="V16419" s="2">
        <v>45323</v>
      </c>
      <c r="W16419" s="2">
        <v>45314</v>
      </c>
    </row>
    <row r="16420" spans="1:23" x14ac:dyDescent="0.25">
      <c r="A16420" t="s">
        <v>6720</v>
      </c>
      <c r="B16420">
        <v>2067827</v>
      </c>
      <c r="C16420">
        <v>1925206</v>
      </c>
      <c r="D16420">
        <v>559</v>
      </c>
      <c r="E16420">
        <v>391</v>
      </c>
      <c r="F16420" t="s">
        <v>3036</v>
      </c>
      <c r="G16420" t="s">
        <v>3035</v>
      </c>
      <c r="H16420" t="s">
        <v>3037</v>
      </c>
      <c r="I16420" t="s">
        <v>3037</v>
      </c>
      <c r="J16420" t="s">
        <v>3036</v>
      </c>
      <c r="K16420" t="s">
        <v>3038</v>
      </c>
      <c r="L16420" t="s">
        <v>13766</v>
      </c>
      <c r="M16420" t="s">
        <v>13767</v>
      </c>
      <c r="N16420">
        <v>5011510843</v>
      </c>
      <c r="O16420">
        <v>5011510843</v>
      </c>
      <c r="P16420" s="1" t="s">
        <v>13745</v>
      </c>
      <c r="Q16420" s="1" t="s">
        <v>13745</v>
      </c>
      <c r="R16420">
        <v>831147</v>
      </c>
      <c r="S16420">
        <v>831147</v>
      </c>
      <c r="T16420" s="2" t="s">
        <v>6721</v>
      </c>
      <c r="U16420" s="2" t="s">
        <v>6721</v>
      </c>
      <c r="V16420" s="2">
        <v>45323</v>
      </c>
      <c r="W16420" s="2">
        <v>45314</v>
      </c>
    </row>
    <row r="16421" spans="1:23" x14ac:dyDescent="0.25">
      <c r="A16421" t="s">
        <v>6722</v>
      </c>
      <c r="B16421">
        <v>2062056</v>
      </c>
      <c r="C16421">
        <v>1920316</v>
      </c>
      <c r="D16421">
        <v>559</v>
      </c>
      <c r="E16421">
        <v>391</v>
      </c>
      <c r="F16421" t="s">
        <v>3036</v>
      </c>
      <c r="G16421" t="s">
        <v>3035</v>
      </c>
      <c r="H16421" t="s">
        <v>3037</v>
      </c>
      <c r="I16421" t="s">
        <v>3037</v>
      </c>
      <c r="J16421" t="s">
        <v>3036</v>
      </c>
      <c r="K16421" t="s">
        <v>3038</v>
      </c>
      <c r="L16421" t="s">
        <v>13766</v>
      </c>
      <c r="M16421" t="s">
        <v>13767</v>
      </c>
      <c r="N16421">
        <v>491647670</v>
      </c>
      <c r="O16421">
        <v>491647670</v>
      </c>
      <c r="P16421" s="1" t="s">
        <v>13733</v>
      </c>
      <c r="Q16421" s="1" t="s">
        <v>13733</v>
      </c>
      <c r="R16421">
        <v>831147</v>
      </c>
      <c r="S16421">
        <v>831147</v>
      </c>
      <c r="T16421" s="2" t="s">
        <v>6723</v>
      </c>
      <c r="U16421" s="2" t="s">
        <v>6723</v>
      </c>
      <c r="V16421" s="2">
        <v>45323</v>
      </c>
      <c r="W16421" s="2">
        <v>45314</v>
      </c>
    </row>
    <row r="16422" spans="1:23" x14ac:dyDescent="0.25">
      <c r="A16422" t="s">
        <v>6724</v>
      </c>
      <c r="B16422">
        <v>2061714</v>
      </c>
      <c r="C16422">
        <v>1919985</v>
      </c>
      <c r="D16422">
        <v>559</v>
      </c>
      <c r="E16422">
        <v>391</v>
      </c>
      <c r="F16422" t="s">
        <v>3036</v>
      </c>
      <c r="G16422" t="s">
        <v>3035</v>
      </c>
      <c r="H16422" t="s">
        <v>3037</v>
      </c>
      <c r="I16422" t="s">
        <v>3037</v>
      </c>
      <c r="J16422" t="s">
        <v>3036</v>
      </c>
      <c r="K16422" t="s">
        <v>3038</v>
      </c>
      <c r="L16422" t="s">
        <v>13766</v>
      </c>
      <c r="M16422" t="s">
        <v>13767</v>
      </c>
      <c r="N16422">
        <v>631715478</v>
      </c>
      <c r="O16422">
        <v>631715478</v>
      </c>
      <c r="P16422" s="1" t="s">
        <v>13740</v>
      </c>
      <c r="Q16422" s="1" t="s">
        <v>13740</v>
      </c>
      <c r="R16422">
        <v>831147</v>
      </c>
      <c r="S16422">
        <v>831147</v>
      </c>
      <c r="T16422" s="2" t="s">
        <v>6725</v>
      </c>
      <c r="U16422" s="2" t="s">
        <v>6725</v>
      </c>
      <c r="V16422" s="2">
        <v>45323</v>
      </c>
      <c r="W16422" s="2">
        <v>45314</v>
      </c>
    </row>
    <row r="16423" spans="1:23" x14ac:dyDescent="0.25">
      <c r="A16423" t="s">
        <v>6726</v>
      </c>
      <c r="B16423">
        <v>2068760</v>
      </c>
      <c r="C16423">
        <v>2055004</v>
      </c>
      <c r="D16423">
        <v>559</v>
      </c>
      <c r="E16423">
        <v>391</v>
      </c>
      <c r="F16423" t="s">
        <v>3036</v>
      </c>
      <c r="G16423" t="s">
        <v>3035</v>
      </c>
      <c r="H16423" t="s">
        <v>3037</v>
      </c>
      <c r="I16423" t="s">
        <v>3037</v>
      </c>
      <c r="J16423" t="s">
        <v>3036</v>
      </c>
      <c r="K16423" t="s">
        <v>3038</v>
      </c>
      <c r="L16423" t="s">
        <v>13766</v>
      </c>
      <c r="M16423" t="s">
        <v>13767</v>
      </c>
      <c r="N16423">
        <v>5131485122</v>
      </c>
      <c r="O16423">
        <v>5131485122</v>
      </c>
      <c r="P16423" s="1" t="s">
        <v>13735</v>
      </c>
      <c r="Q16423" s="1" t="s">
        <v>13735</v>
      </c>
      <c r="R16423">
        <v>831147</v>
      </c>
      <c r="S16423">
        <v>831147</v>
      </c>
      <c r="T16423" s="2" t="s">
        <v>6727</v>
      </c>
      <c r="U16423" s="2" t="s">
        <v>6727</v>
      </c>
      <c r="V16423" s="2">
        <v>45323</v>
      </c>
      <c r="W16423" s="2">
        <v>45314</v>
      </c>
    </row>
    <row r="16424" spans="1:23" x14ac:dyDescent="0.25">
      <c r="A16424" t="s">
        <v>6728</v>
      </c>
      <c r="B16424">
        <v>2062274</v>
      </c>
      <c r="C16424">
        <v>1920515</v>
      </c>
      <c r="D16424">
        <v>559</v>
      </c>
      <c r="E16424">
        <v>391</v>
      </c>
      <c r="F16424" t="s">
        <v>3036</v>
      </c>
      <c r="G16424" t="s">
        <v>3035</v>
      </c>
      <c r="H16424" t="s">
        <v>3037</v>
      </c>
      <c r="I16424" t="s">
        <v>3037</v>
      </c>
      <c r="J16424" t="s">
        <v>3036</v>
      </c>
      <c r="K16424" t="s">
        <v>3038</v>
      </c>
      <c r="L16424" t="s">
        <v>13766</v>
      </c>
      <c r="M16424" t="s">
        <v>13767</v>
      </c>
      <c r="N16424">
        <v>831903229</v>
      </c>
      <c r="O16424">
        <v>831903229</v>
      </c>
      <c r="P16424" s="1" t="s">
        <v>13740</v>
      </c>
      <c r="Q16424" s="1" t="s">
        <v>13740</v>
      </c>
      <c r="R16424">
        <v>831147</v>
      </c>
      <c r="S16424">
        <v>831147</v>
      </c>
      <c r="T16424" s="2" t="s">
        <v>6729</v>
      </c>
      <c r="U16424" s="2" t="s">
        <v>6729</v>
      </c>
      <c r="V16424" s="2">
        <v>45323</v>
      </c>
      <c r="W16424" s="2">
        <v>45314</v>
      </c>
    </row>
    <row r="16425" spans="1:23" x14ac:dyDescent="0.25">
      <c r="A16425" t="s">
        <v>6730</v>
      </c>
      <c r="B16425">
        <v>2061767</v>
      </c>
      <c r="C16425">
        <v>1920026</v>
      </c>
      <c r="D16425">
        <v>559</v>
      </c>
      <c r="E16425">
        <v>391</v>
      </c>
      <c r="F16425" t="s">
        <v>3036</v>
      </c>
      <c r="G16425" t="s">
        <v>3035</v>
      </c>
      <c r="H16425" t="s">
        <v>3037</v>
      </c>
      <c r="I16425" t="s">
        <v>3037</v>
      </c>
      <c r="J16425" t="s">
        <v>3036</v>
      </c>
      <c r="K16425" t="s">
        <v>3038</v>
      </c>
      <c r="L16425" t="s">
        <v>13766</v>
      </c>
      <c r="M16425" t="s">
        <v>13767</v>
      </c>
      <c r="N16425">
        <v>631715987</v>
      </c>
      <c r="O16425">
        <v>631715987</v>
      </c>
      <c r="P16425" s="1" t="s">
        <v>13740</v>
      </c>
      <c r="Q16425" s="1" t="s">
        <v>13740</v>
      </c>
      <c r="R16425">
        <v>831147</v>
      </c>
      <c r="S16425">
        <v>831147</v>
      </c>
      <c r="T16425" s="2" t="s">
        <v>6731</v>
      </c>
      <c r="U16425" s="2" t="s">
        <v>6731</v>
      </c>
      <c r="V16425" s="2">
        <v>45323</v>
      </c>
      <c r="W16425" s="2">
        <v>45314</v>
      </c>
    </row>
    <row r="16426" spans="1:23" x14ac:dyDescent="0.25">
      <c r="A16426" t="s">
        <v>6732</v>
      </c>
      <c r="B16426">
        <v>2065516</v>
      </c>
      <c r="C16426">
        <v>1922556</v>
      </c>
      <c r="D16426">
        <v>559</v>
      </c>
      <c r="E16426">
        <v>391</v>
      </c>
      <c r="F16426" t="s">
        <v>3036</v>
      </c>
      <c r="G16426" t="s">
        <v>3035</v>
      </c>
      <c r="H16426" t="s">
        <v>3037</v>
      </c>
      <c r="I16426" t="s">
        <v>3037</v>
      </c>
      <c r="J16426" t="s">
        <v>3036</v>
      </c>
      <c r="K16426" t="s">
        <v>3038</v>
      </c>
      <c r="L16426" t="s">
        <v>13766</v>
      </c>
      <c r="M16426" t="s">
        <v>13767</v>
      </c>
      <c r="N16426">
        <v>174095751</v>
      </c>
      <c r="O16426">
        <v>174095751</v>
      </c>
      <c r="P16426" s="1" t="s">
        <v>13728</v>
      </c>
      <c r="Q16426" s="1" t="s">
        <v>13728</v>
      </c>
      <c r="R16426">
        <v>831147</v>
      </c>
      <c r="S16426">
        <v>831147</v>
      </c>
      <c r="T16426" s="2" t="s">
        <v>4275</v>
      </c>
      <c r="U16426" s="2" t="s">
        <v>4275</v>
      </c>
      <c r="V16426" s="2">
        <v>45323</v>
      </c>
      <c r="W16426" s="2">
        <v>45314</v>
      </c>
    </row>
    <row r="16427" spans="1:23" x14ac:dyDescent="0.25">
      <c r="A16427" t="s">
        <v>6733</v>
      </c>
      <c r="B16427">
        <v>2067224</v>
      </c>
      <c r="C16427">
        <v>1924522</v>
      </c>
      <c r="D16427">
        <v>559</v>
      </c>
      <c r="E16427">
        <v>391</v>
      </c>
      <c r="F16427" t="s">
        <v>3036</v>
      </c>
      <c r="G16427" t="s">
        <v>3035</v>
      </c>
      <c r="H16427" t="s">
        <v>3037</v>
      </c>
      <c r="I16427" t="s">
        <v>3037</v>
      </c>
      <c r="J16427" t="s">
        <v>3036</v>
      </c>
      <c r="K16427" t="s">
        <v>3038</v>
      </c>
      <c r="L16427" t="s">
        <v>13766</v>
      </c>
      <c r="M16427" t="s">
        <v>13767</v>
      </c>
      <c r="N16427">
        <v>5116062645</v>
      </c>
      <c r="O16427">
        <v>5116062645</v>
      </c>
      <c r="P16427" s="1" t="s">
        <v>13742</v>
      </c>
      <c r="Q16427" s="1" t="s">
        <v>13742</v>
      </c>
      <c r="R16427">
        <v>831147</v>
      </c>
      <c r="S16427">
        <v>831147</v>
      </c>
      <c r="T16427" s="2" t="s">
        <v>6734</v>
      </c>
      <c r="U16427" s="2" t="s">
        <v>6734</v>
      </c>
      <c r="V16427" s="2">
        <v>45323</v>
      </c>
      <c r="W16427" s="2">
        <v>45314</v>
      </c>
    </row>
    <row r="16428" spans="1:23" x14ac:dyDescent="0.25">
      <c r="A16428" t="s">
        <v>6735</v>
      </c>
      <c r="B16428">
        <v>2063156</v>
      </c>
      <c r="C16428">
        <v>1921463</v>
      </c>
      <c r="D16428">
        <v>559</v>
      </c>
      <c r="E16428">
        <v>391</v>
      </c>
      <c r="F16428" t="s">
        <v>3036</v>
      </c>
      <c r="G16428" t="s">
        <v>3035</v>
      </c>
      <c r="H16428" t="s">
        <v>3037</v>
      </c>
      <c r="I16428" t="s">
        <v>3037</v>
      </c>
      <c r="J16428" t="s">
        <v>3036</v>
      </c>
      <c r="K16428" t="s">
        <v>3038</v>
      </c>
      <c r="L16428" t="s">
        <v>13766</v>
      </c>
      <c r="M16428" t="s">
        <v>13767</v>
      </c>
      <c r="N16428">
        <v>640874580</v>
      </c>
      <c r="O16428">
        <v>640874580</v>
      </c>
      <c r="P16428" s="1" t="s">
        <v>13746</v>
      </c>
      <c r="Q16428" s="1" t="s">
        <v>13746</v>
      </c>
      <c r="R16428">
        <v>831147</v>
      </c>
      <c r="S16428">
        <v>831147</v>
      </c>
      <c r="T16428" s="2" t="s">
        <v>6736</v>
      </c>
      <c r="U16428" s="2" t="s">
        <v>6736</v>
      </c>
      <c r="V16428" s="2">
        <v>45323</v>
      </c>
      <c r="W16428" s="2">
        <v>45314</v>
      </c>
    </row>
    <row r="16429" spans="1:23" x14ac:dyDescent="0.25">
      <c r="A16429" t="s">
        <v>6737</v>
      </c>
      <c r="B16429">
        <v>2068491</v>
      </c>
      <c r="C16429">
        <v>1973452</v>
      </c>
      <c r="D16429">
        <v>559</v>
      </c>
      <c r="E16429">
        <v>391</v>
      </c>
      <c r="F16429" t="s">
        <v>3036</v>
      </c>
      <c r="G16429" t="s">
        <v>3035</v>
      </c>
      <c r="H16429" t="s">
        <v>3037</v>
      </c>
      <c r="I16429" t="s">
        <v>3037</v>
      </c>
      <c r="J16429" t="s">
        <v>3036</v>
      </c>
      <c r="K16429" t="s">
        <v>3038</v>
      </c>
      <c r="L16429" t="s">
        <v>13766</v>
      </c>
      <c r="M16429" t="s">
        <v>13767</v>
      </c>
      <c r="N16429">
        <v>530805152</v>
      </c>
      <c r="O16429">
        <v>530805152</v>
      </c>
      <c r="P16429" s="1" t="s">
        <v>13729</v>
      </c>
      <c r="Q16429" s="1" t="s">
        <v>13729</v>
      </c>
      <c r="R16429">
        <v>831147</v>
      </c>
      <c r="S16429">
        <v>831147</v>
      </c>
      <c r="T16429" s="2" t="s">
        <v>6738</v>
      </c>
      <c r="U16429" s="2" t="s">
        <v>6738</v>
      </c>
      <c r="V16429" s="2">
        <v>45323</v>
      </c>
      <c r="W16429" s="2">
        <v>45314</v>
      </c>
    </row>
    <row r="16430" spans="1:23" x14ac:dyDescent="0.25">
      <c r="A16430" t="s">
        <v>6739</v>
      </c>
      <c r="B16430">
        <v>2066238</v>
      </c>
      <c r="C16430">
        <v>1923396</v>
      </c>
      <c r="D16430">
        <v>559</v>
      </c>
      <c r="E16430">
        <v>391</v>
      </c>
      <c r="F16430" t="s">
        <v>3036</v>
      </c>
      <c r="G16430" t="s">
        <v>3035</v>
      </c>
      <c r="H16430" t="s">
        <v>3037</v>
      </c>
      <c r="I16430" t="s">
        <v>3037</v>
      </c>
      <c r="J16430" t="s">
        <v>3036</v>
      </c>
      <c r="K16430" t="s">
        <v>3038</v>
      </c>
      <c r="L16430" t="s">
        <v>13766</v>
      </c>
      <c r="M16430" t="s">
        <v>13767</v>
      </c>
      <c r="N16430">
        <v>184907499</v>
      </c>
      <c r="O16430">
        <v>184907499</v>
      </c>
      <c r="P16430" s="1" t="s">
        <v>13734</v>
      </c>
      <c r="Q16430" s="1" t="s">
        <v>13734</v>
      </c>
      <c r="R16430">
        <v>831147</v>
      </c>
      <c r="S16430">
        <v>831147</v>
      </c>
      <c r="T16430" s="2" t="s">
        <v>6740</v>
      </c>
      <c r="U16430" s="2" t="s">
        <v>6740</v>
      </c>
      <c r="V16430" s="2">
        <v>45323</v>
      </c>
      <c r="W16430" s="2">
        <v>45314</v>
      </c>
    </row>
    <row r="16431" spans="1:23" x14ac:dyDescent="0.25">
      <c r="A16431" t="s">
        <v>6741</v>
      </c>
      <c r="B16431">
        <v>2062087</v>
      </c>
      <c r="C16431">
        <v>1920349</v>
      </c>
      <c r="D16431">
        <v>559</v>
      </c>
      <c r="E16431">
        <v>391</v>
      </c>
      <c r="F16431" t="s">
        <v>3036</v>
      </c>
      <c r="G16431" t="s">
        <v>3035</v>
      </c>
      <c r="H16431" t="s">
        <v>3037</v>
      </c>
      <c r="I16431" t="s">
        <v>3037</v>
      </c>
      <c r="J16431" t="s">
        <v>3036</v>
      </c>
      <c r="K16431" t="s">
        <v>3038</v>
      </c>
      <c r="L16431" t="s">
        <v>13766</v>
      </c>
      <c r="M16431" t="s">
        <v>13767</v>
      </c>
      <c r="N16431">
        <v>631705170</v>
      </c>
      <c r="O16431">
        <v>631705170</v>
      </c>
      <c r="P16431" s="1" t="s">
        <v>13740</v>
      </c>
      <c r="Q16431" s="1" t="s">
        <v>13740</v>
      </c>
      <c r="R16431">
        <v>831147</v>
      </c>
      <c r="S16431">
        <v>831147</v>
      </c>
      <c r="T16431" s="2" t="s">
        <v>6742</v>
      </c>
      <c r="U16431" s="2" t="s">
        <v>6742</v>
      </c>
      <c r="V16431" s="2">
        <v>45323</v>
      </c>
      <c r="W16431" s="2">
        <v>45314</v>
      </c>
    </row>
    <row r="16432" spans="1:23" x14ac:dyDescent="0.25">
      <c r="A16432" t="s">
        <v>6743</v>
      </c>
      <c r="B16432">
        <v>2063980</v>
      </c>
      <c r="C16432">
        <v>1922354</v>
      </c>
      <c r="D16432">
        <v>559</v>
      </c>
      <c r="E16432">
        <v>391</v>
      </c>
      <c r="F16432" t="s">
        <v>3036</v>
      </c>
      <c r="G16432" t="s">
        <v>3035</v>
      </c>
      <c r="H16432" t="s">
        <v>3037</v>
      </c>
      <c r="I16432" t="s">
        <v>3037</v>
      </c>
      <c r="J16432" t="s">
        <v>3036</v>
      </c>
      <c r="K16432" t="s">
        <v>3038</v>
      </c>
      <c r="L16432" t="s">
        <v>13766</v>
      </c>
      <c r="M16432" t="s">
        <v>13767</v>
      </c>
      <c r="N16432">
        <v>174096118</v>
      </c>
      <c r="O16432">
        <v>174096118</v>
      </c>
      <c r="P16432" s="1" t="s">
        <v>13728</v>
      </c>
      <c r="Q16432" s="1" t="s">
        <v>13728</v>
      </c>
      <c r="R16432">
        <v>831147</v>
      </c>
      <c r="S16432">
        <v>831147</v>
      </c>
      <c r="T16432" s="2" t="s">
        <v>6744</v>
      </c>
      <c r="U16432" s="2" t="s">
        <v>6744</v>
      </c>
      <c r="V16432" s="2">
        <v>45323</v>
      </c>
      <c r="W16432" s="2">
        <v>45314</v>
      </c>
    </row>
    <row r="16433" spans="1:23" x14ac:dyDescent="0.25">
      <c r="A16433" t="s">
        <v>6745</v>
      </c>
      <c r="B16433">
        <v>2062569</v>
      </c>
      <c r="C16433">
        <v>1920825</v>
      </c>
      <c r="D16433">
        <v>559</v>
      </c>
      <c r="E16433">
        <v>391</v>
      </c>
      <c r="F16433" t="s">
        <v>3036</v>
      </c>
      <c r="G16433" t="s">
        <v>3035</v>
      </c>
      <c r="H16433" t="s">
        <v>3037</v>
      </c>
      <c r="I16433" t="s">
        <v>3037</v>
      </c>
      <c r="J16433" t="s">
        <v>3036</v>
      </c>
      <c r="K16433" t="s">
        <v>3038</v>
      </c>
      <c r="L16433" t="s">
        <v>13766</v>
      </c>
      <c r="M16433" t="s">
        <v>13767</v>
      </c>
      <c r="N16433">
        <v>631702945</v>
      </c>
      <c r="O16433">
        <v>631702945</v>
      </c>
      <c r="P16433" s="1" t="s">
        <v>13740</v>
      </c>
      <c r="Q16433" s="1" t="s">
        <v>13740</v>
      </c>
      <c r="R16433">
        <v>831147</v>
      </c>
      <c r="S16433">
        <v>831147</v>
      </c>
      <c r="T16433" s="2" t="s">
        <v>6746</v>
      </c>
      <c r="U16433" s="2" t="s">
        <v>6746</v>
      </c>
      <c r="V16433" s="2">
        <v>45323</v>
      </c>
      <c r="W16433" s="2">
        <v>45314</v>
      </c>
    </row>
    <row r="16434" spans="1:23" x14ac:dyDescent="0.25">
      <c r="A16434" t="s">
        <v>6747</v>
      </c>
      <c r="B16434">
        <v>2068245</v>
      </c>
      <c r="C16434">
        <v>1925692</v>
      </c>
      <c r="D16434">
        <v>559</v>
      </c>
      <c r="E16434">
        <v>391</v>
      </c>
      <c r="F16434" t="s">
        <v>3036</v>
      </c>
      <c r="G16434" t="s">
        <v>3035</v>
      </c>
      <c r="H16434" t="s">
        <v>3037</v>
      </c>
      <c r="I16434" t="s">
        <v>3037</v>
      </c>
      <c r="J16434" t="s">
        <v>3036</v>
      </c>
      <c r="K16434" t="s">
        <v>3038</v>
      </c>
      <c r="L16434" t="s">
        <v>13766</v>
      </c>
      <c r="M16434" t="s">
        <v>13767</v>
      </c>
      <c r="N16434">
        <v>5131287871</v>
      </c>
      <c r="O16434">
        <v>5131287871</v>
      </c>
      <c r="P16434" s="1" t="s">
        <v>13735</v>
      </c>
      <c r="Q16434" s="1" t="s">
        <v>13735</v>
      </c>
      <c r="R16434">
        <v>831147</v>
      </c>
      <c r="S16434">
        <v>831147</v>
      </c>
      <c r="T16434" s="2" t="s">
        <v>6748</v>
      </c>
      <c r="U16434" s="2" t="s">
        <v>6748</v>
      </c>
      <c r="V16434" s="2">
        <v>45323</v>
      </c>
      <c r="W16434" s="2">
        <v>45314</v>
      </c>
    </row>
    <row r="16435" spans="1:23" x14ac:dyDescent="0.25">
      <c r="A16435" t="s">
        <v>6749</v>
      </c>
      <c r="B16435">
        <v>2066283</v>
      </c>
      <c r="C16435">
        <v>1923458</v>
      </c>
      <c r="D16435">
        <v>559</v>
      </c>
      <c r="E16435">
        <v>391</v>
      </c>
      <c r="F16435" t="s">
        <v>3036</v>
      </c>
      <c r="G16435" t="s">
        <v>3035</v>
      </c>
      <c r="H16435" t="s">
        <v>3037</v>
      </c>
      <c r="I16435" t="s">
        <v>3037</v>
      </c>
      <c r="J16435" t="s">
        <v>3036</v>
      </c>
      <c r="K16435" t="s">
        <v>3038</v>
      </c>
      <c r="L16435" t="s">
        <v>13766</v>
      </c>
      <c r="M16435" t="s">
        <v>13767</v>
      </c>
      <c r="N16435">
        <v>784932691</v>
      </c>
      <c r="O16435">
        <v>784932691</v>
      </c>
      <c r="P16435" s="1" t="s">
        <v>13734</v>
      </c>
      <c r="Q16435" s="1" t="s">
        <v>13734</v>
      </c>
      <c r="R16435">
        <v>831147</v>
      </c>
      <c r="S16435">
        <v>831147</v>
      </c>
      <c r="T16435" s="2" t="s">
        <v>6750</v>
      </c>
      <c r="U16435" s="2" t="s">
        <v>6750</v>
      </c>
      <c r="V16435" s="2">
        <v>45323</v>
      </c>
      <c r="W16435" s="2">
        <v>45314</v>
      </c>
    </row>
    <row r="16436" spans="1:23" x14ac:dyDescent="0.25">
      <c r="A16436" t="s">
        <v>6751</v>
      </c>
      <c r="B16436">
        <v>2063463</v>
      </c>
      <c r="C16436">
        <v>1921697</v>
      </c>
      <c r="D16436">
        <v>559</v>
      </c>
      <c r="E16436">
        <v>391</v>
      </c>
      <c r="F16436" t="s">
        <v>3036</v>
      </c>
      <c r="G16436" t="s">
        <v>3035</v>
      </c>
      <c r="H16436" t="s">
        <v>3037</v>
      </c>
      <c r="I16436" t="s">
        <v>3037</v>
      </c>
      <c r="J16436" t="s">
        <v>3036</v>
      </c>
      <c r="K16436" t="s">
        <v>3038</v>
      </c>
      <c r="L16436" t="s">
        <v>13766</v>
      </c>
      <c r="M16436" t="s">
        <v>13767</v>
      </c>
      <c r="N16436">
        <v>243164467</v>
      </c>
      <c r="O16436">
        <v>243164467</v>
      </c>
      <c r="P16436" s="1" t="s">
        <v>13732</v>
      </c>
      <c r="Q16436" s="1" t="s">
        <v>13732</v>
      </c>
      <c r="R16436">
        <v>831147</v>
      </c>
      <c r="S16436">
        <v>831147</v>
      </c>
      <c r="T16436" s="2" t="s">
        <v>6130</v>
      </c>
      <c r="U16436" s="2" t="s">
        <v>6130</v>
      </c>
      <c r="V16436" s="2">
        <v>45323</v>
      </c>
      <c r="W16436" s="2">
        <v>45314</v>
      </c>
    </row>
    <row r="16437" spans="1:23" x14ac:dyDescent="0.25">
      <c r="A16437" t="s">
        <v>6752</v>
      </c>
      <c r="B16437">
        <v>2067128</v>
      </c>
      <c r="C16437">
        <v>1924416</v>
      </c>
      <c r="D16437">
        <v>559</v>
      </c>
      <c r="E16437">
        <v>391</v>
      </c>
      <c r="F16437" t="s">
        <v>3036</v>
      </c>
      <c r="G16437" t="s">
        <v>3035</v>
      </c>
      <c r="H16437" t="s">
        <v>3037</v>
      </c>
      <c r="I16437" t="s">
        <v>3037</v>
      </c>
      <c r="J16437" t="s">
        <v>3036</v>
      </c>
      <c r="K16437" t="s">
        <v>3038</v>
      </c>
      <c r="L16437" t="s">
        <v>13766</v>
      </c>
      <c r="M16437" t="s">
        <v>13767</v>
      </c>
      <c r="N16437">
        <v>5010361775</v>
      </c>
      <c r="O16437">
        <v>5010361775</v>
      </c>
      <c r="P16437" s="1" t="s">
        <v>13737</v>
      </c>
      <c r="Q16437" s="1" t="s">
        <v>13737</v>
      </c>
      <c r="R16437">
        <v>831147</v>
      </c>
      <c r="S16437">
        <v>831147</v>
      </c>
      <c r="T16437" s="2" t="s">
        <v>6753</v>
      </c>
      <c r="U16437" s="2" t="s">
        <v>6753</v>
      </c>
      <c r="V16437" s="2">
        <v>45323</v>
      </c>
      <c r="W16437" s="2">
        <v>45314</v>
      </c>
    </row>
    <row r="16438" spans="1:23" x14ac:dyDescent="0.25">
      <c r="A16438" t="s">
        <v>6754</v>
      </c>
      <c r="B16438">
        <v>2062034</v>
      </c>
      <c r="C16438">
        <v>1920294</v>
      </c>
      <c r="D16438">
        <v>559</v>
      </c>
      <c r="E16438">
        <v>391</v>
      </c>
      <c r="F16438" t="s">
        <v>3036</v>
      </c>
      <c r="G16438" t="s">
        <v>3035</v>
      </c>
      <c r="H16438" t="s">
        <v>3037</v>
      </c>
      <c r="I16438" t="s">
        <v>3037</v>
      </c>
      <c r="J16438" t="s">
        <v>3036</v>
      </c>
      <c r="K16438" t="s">
        <v>3038</v>
      </c>
      <c r="L16438" t="s">
        <v>13766</v>
      </c>
      <c r="M16438" t="s">
        <v>13767</v>
      </c>
      <c r="N16438">
        <v>491643397</v>
      </c>
      <c r="O16438">
        <v>491643397</v>
      </c>
      <c r="P16438" s="1" t="s">
        <v>13733</v>
      </c>
      <c r="Q16438" s="1" t="s">
        <v>13733</v>
      </c>
      <c r="R16438">
        <v>831147</v>
      </c>
      <c r="S16438">
        <v>831147</v>
      </c>
      <c r="T16438" s="2" t="s">
        <v>6755</v>
      </c>
      <c r="U16438" s="2" t="s">
        <v>6755</v>
      </c>
      <c r="V16438" s="2">
        <v>45323</v>
      </c>
      <c r="W16438" s="2">
        <v>45314</v>
      </c>
    </row>
    <row r="16439" spans="1:23" x14ac:dyDescent="0.25">
      <c r="A16439" t="s">
        <v>6756</v>
      </c>
      <c r="B16439">
        <v>2067237</v>
      </c>
      <c r="C16439">
        <v>1924538</v>
      </c>
      <c r="D16439">
        <v>559</v>
      </c>
      <c r="E16439">
        <v>391</v>
      </c>
      <c r="F16439" t="s">
        <v>3036</v>
      </c>
      <c r="G16439" t="s">
        <v>3035</v>
      </c>
      <c r="H16439" t="s">
        <v>3037</v>
      </c>
      <c r="I16439" t="s">
        <v>3037</v>
      </c>
      <c r="J16439" t="s">
        <v>3036</v>
      </c>
      <c r="K16439" t="s">
        <v>3038</v>
      </c>
      <c r="L16439" t="s">
        <v>13766</v>
      </c>
      <c r="M16439" t="s">
        <v>13767</v>
      </c>
      <c r="N16439">
        <v>5116062582</v>
      </c>
      <c r="O16439">
        <v>5116062582</v>
      </c>
      <c r="P16439" s="1" t="s">
        <v>13742</v>
      </c>
      <c r="Q16439" s="1" t="s">
        <v>13742</v>
      </c>
      <c r="R16439">
        <v>831147</v>
      </c>
      <c r="S16439">
        <v>831147</v>
      </c>
      <c r="T16439" s="2" t="s">
        <v>6757</v>
      </c>
      <c r="U16439" s="2" t="s">
        <v>6757</v>
      </c>
      <c r="V16439" s="2">
        <v>45323</v>
      </c>
      <c r="W16439" s="2">
        <v>45314</v>
      </c>
    </row>
    <row r="16440" spans="1:23" x14ac:dyDescent="0.25">
      <c r="A16440" t="s">
        <v>6758</v>
      </c>
      <c r="B16440">
        <v>2066518</v>
      </c>
      <c r="C16440">
        <v>1923739</v>
      </c>
      <c r="D16440">
        <v>559</v>
      </c>
      <c r="E16440">
        <v>391</v>
      </c>
      <c r="F16440" t="s">
        <v>3036</v>
      </c>
      <c r="G16440" t="s">
        <v>3035</v>
      </c>
      <c r="H16440" t="s">
        <v>3037</v>
      </c>
      <c r="I16440" t="s">
        <v>3037</v>
      </c>
      <c r="J16440" t="s">
        <v>3036</v>
      </c>
      <c r="K16440" t="s">
        <v>3038</v>
      </c>
      <c r="L16440" t="s">
        <v>13766</v>
      </c>
      <c r="M16440" t="s">
        <v>13767</v>
      </c>
      <c r="N16440">
        <v>5010361387</v>
      </c>
      <c r="O16440">
        <v>5010361387</v>
      </c>
      <c r="P16440" s="1" t="s">
        <v>13737</v>
      </c>
      <c r="Q16440" s="1" t="s">
        <v>13737</v>
      </c>
      <c r="R16440">
        <v>831147</v>
      </c>
      <c r="S16440">
        <v>831147</v>
      </c>
      <c r="T16440" s="2" t="s">
        <v>6759</v>
      </c>
      <c r="U16440" s="2" t="s">
        <v>6759</v>
      </c>
      <c r="V16440" s="2">
        <v>45323</v>
      </c>
      <c r="W16440" s="2">
        <v>45314</v>
      </c>
    </row>
    <row r="16441" spans="1:23" x14ac:dyDescent="0.25">
      <c r="A16441" t="s">
        <v>6760</v>
      </c>
      <c r="B16441">
        <v>2063566</v>
      </c>
      <c r="C16441">
        <v>1921838</v>
      </c>
      <c r="D16441">
        <v>559</v>
      </c>
      <c r="E16441">
        <v>391</v>
      </c>
      <c r="F16441" t="s">
        <v>3036</v>
      </c>
      <c r="G16441" t="s">
        <v>3035</v>
      </c>
      <c r="H16441" t="s">
        <v>3037</v>
      </c>
      <c r="I16441" t="s">
        <v>3037</v>
      </c>
      <c r="J16441" t="s">
        <v>3036</v>
      </c>
      <c r="K16441" t="s">
        <v>3038</v>
      </c>
      <c r="L16441" t="s">
        <v>13766</v>
      </c>
      <c r="M16441" t="s">
        <v>13767</v>
      </c>
      <c r="N16441">
        <v>642214261</v>
      </c>
      <c r="O16441">
        <v>642214261</v>
      </c>
      <c r="P16441" s="1" t="s">
        <v>13732</v>
      </c>
      <c r="Q16441" s="1" t="s">
        <v>13732</v>
      </c>
      <c r="R16441">
        <v>831147</v>
      </c>
      <c r="S16441">
        <v>831147</v>
      </c>
      <c r="T16441" s="2" t="s">
        <v>6761</v>
      </c>
      <c r="U16441" s="2" t="s">
        <v>6761</v>
      </c>
      <c r="V16441" s="2">
        <v>45323</v>
      </c>
      <c r="W16441" s="2">
        <v>45314</v>
      </c>
    </row>
    <row r="16442" spans="1:23" x14ac:dyDescent="0.25">
      <c r="A16442" t="s">
        <v>6762</v>
      </c>
      <c r="B16442">
        <v>2065775</v>
      </c>
      <c r="C16442">
        <v>1922883</v>
      </c>
      <c r="D16442">
        <v>559</v>
      </c>
      <c r="E16442">
        <v>391</v>
      </c>
      <c r="F16442" t="s">
        <v>3036</v>
      </c>
      <c r="G16442" t="s">
        <v>3035</v>
      </c>
      <c r="H16442" t="s">
        <v>3037</v>
      </c>
      <c r="I16442" t="s">
        <v>3037</v>
      </c>
      <c r="J16442" t="s">
        <v>3036</v>
      </c>
      <c r="K16442" t="s">
        <v>3038</v>
      </c>
      <c r="L16442" t="s">
        <v>13766</v>
      </c>
      <c r="M16442" t="s">
        <v>13767</v>
      </c>
      <c r="N16442">
        <v>174094937</v>
      </c>
      <c r="O16442">
        <v>174094937</v>
      </c>
      <c r="P16442" s="1" t="s">
        <v>13728</v>
      </c>
      <c r="Q16442" s="1" t="s">
        <v>13728</v>
      </c>
      <c r="R16442">
        <v>831147</v>
      </c>
      <c r="S16442">
        <v>831147</v>
      </c>
      <c r="T16442" s="2" t="s">
        <v>6763</v>
      </c>
      <c r="U16442" s="2" t="s">
        <v>6763</v>
      </c>
      <c r="V16442" s="2">
        <v>45323</v>
      </c>
      <c r="W16442" s="2">
        <v>45314</v>
      </c>
    </row>
    <row r="16443" spans="1:23" x14ac:dyDescent="0.25">
      <c r="A16443" t="s">
        <v>6764</v>
      </c>
      <c r="B16443">
        <v>2067489</v>
      </c>
      <c r="C16443">
        <v>1924825</v>
      </c>
      <c r="D16443">
        <v>559</v>
      </c>
      <c r="E16443">
        <v>391</v>
      </c>
      <c r="F16443" t="s">
        <v>3036</v>
      </c>
      <c r="G16443" t="s">
        <v>3035</v>
      </c>
      <c r="H16443" t="s">
        <v>3037</v>
      </c>
      <c r="I16443" t="s">
        <v>3037</v>
      </c>
      <c r="J16443" t="s">
        <v>3036</v>
      </c>
      <c r="K16443" t="s">
        <v>3038</v>
      </c>
      <c r="L16443" t="s">
        <v>13766</v>
      </c>
      <c r="M16443" t="s">
        <v>13767</v>
      </c>
      <c r="N16443">
        <v>5026270396</v>
      </c>
      <c r="O16443">
        <v>5026270396</v>
      </c>
      <c r="P16443" s="1" t="s">
        <v>13741</v>
      </c>
      <c r="Q16443" s="1" t="s">
        <v>13741</v>
      </c>
      <c r="R16443">
        <v>831147</v>
      </c>
      <c r="S16443">
        <v>831147</v>
      </c>
      <c r="T16443" s="2" t="s">
        <v>6765</v>
      </c>
      <c r="U16443" s="2" t="s">
        <v>6765</v>
      </c>
      <c r="V16443" s="2">
        <v>45323</v>
      </c>
      <c r="W16443" s="2">
        <v>45314</v>
      </c>
    </row>
    <row r="16444" spans="1:23" x14ac:dyDescent="0.25">
      <c r="A16444" t="s">
        <v>6766</v>
      </c>
      <c r="B16444">
        <v>2066102</v>
      </c>
      <c r="C16444">
        <v>1923234</v>
      </c>
      <c r="D16444">
        <v>559</v>
      </c>
      <c r="E16444">
        <v>391</v>
      </c>
      <c r="F16444" t="s">
        <v>3036</v>
      </c>
      <c r="G16444" t="s">
        <v>3035</v>
      </c>
      <c r="H16444" t="s">
        <v>3037</v>
      </c>
      <c r="I16444" t="s">
        <v>3037</v>
      </c>
      <c r="J16444" t="s">
        <v>3036</v>
      </c>
      <c r="K16444" t="s">
        <v>3038</v>
      </c>
      <c r="L16444" t="s">
        <v>13766</v>
      </c>
      <c r="M16444" t="s">
        <v>13767</v>
      </c>
      <c r="N16444">
        <v>171378538</v>
      </c>
      <c r="O16444">
        <v>171378538</v>
      </c>
      <c r="P16444" s="1" t="s">
        <v>13751</v>
      </c>
      <c r="Q16444" s="1" t="s">
        <v>13751</v>
      </c>
      <c r="R16444">
        <v>831147</v>
      </c>
      <c r="S16444">
        <v>831147</v>
      </c>
      <c r="T16444" s="2" t="s">
        <v>6767</v>
      </c>
      <c r="U16444" s="2" t="s">
        <v>6767</v>
      </c>
      <c r="V16444" s="2">
        <v>45323</v>
      </c>
      <c r="W16444" s="2">
        <v>45314</v>
      </c>
    </row>
    <row r="16445" spans="1:23" x14ac:dyDescent="0.25">
      <c r="A16445" t="s">
        <v>6768</v>
      </c>
      <c r="B16445">
        <v>2062447</v>
      </c>
      <c r="C16445">
        <v>1920693</v>
      </c>
      <c r="D16445">
        <v>559</v>
      </c>
      <c r="E16445">
        <v>391</v>
      </c>
      <c r="F16445" t="s">
        <v>3036</v>
      </c>
      <c r="G16445" t="s">
        <v>3035</v>
      </c>
      <c r="H16445" t="s">
        <v>3037</v>
      </c>
      <c r="I16445" t="s">
        <v>3037</v>
      </c>
      <c r="J16445" t="s">
        <v>3036</v>
      </c>
      <c r="K16445" t="s">
        <v>3038</v>
      </c>
      <c r="L16445" t="s">
        <v>13766</v>
      </c>
      <c r="M16445" t="s">
        <v>13767</v>
      </c>
      <c r="N16445">
        <v>631727880</v>
      </c>
      <c r="O16445">
        <v>631727880</v>
      </c>
      <c r="P16445" s="1" t="s">
        <v>13744</v>
      </c>
      <c r="Q16445" s="1" t="s">
        <v>13744</v>
      </c>
      <c r="R16445">
        <v>831147</v>
      </c>
      <c r="S16445">
        <v>831147</v>
      </c>
      <c r="T16445" s="2" t="s">
        <v>6769</v>
      </c>
      <c r="U16445" s="2" t="s">
        <v>6769</v>
      </c>
      <c r="V16445" s="2">
        <v>45323</v>
      </c>
      <c r="W16445" s="2">
        <v>45314</v>
      </c>
    </row>
    <row r="16446" spans="1:23" x14ac:dyDescent="0.25">
      <c r="A16446" t="s">
        <v>6770</v>
      </c>
      <c r="B16446">
        <v>2063873</v>
      </c>
      <c r="C16446">
        <v>1922234</v>
      </c>
      <c r="D16446">
        <v>559</v>
      </c>
      <c r="E16446">
        <v>391</v>
      </c>
      <c r="F16446" t="s">
        <v>3036</v>
      </c>
      <c r="G16446" t="s">
        <v>3035</v>
      </c>
      <c r="H16446" t="s">
        <v>3037</v>
      </c>
      <c r="I16446" t="s">
        <v>3037</v>
      </c>
      <c r="J16446" t="s">
        <v>3036</v>
      </c>
      <c r="K16446" t="s">
        <v>3038</v>
      </c>
      <c r="L16446" t="s">
        <v>13766</v>
      </c>
      <c r="M16446" t="s">
        <v>13767</v>
      </c>
      <c r="N16446">
        <v>243163800</v>
      </c>
      <c r="O16446">
        <v>243163800</v>
      </c>
      <c r="P16446" s="1" t="s">
        <v>13732</v>
      </c>
      <c r="Q16446" s="1" t="s">
        <v>13732</v>
      </c>
      <c r="R16446">
        <v>831147</v>
      </c>
      <c r="S16446">
        <v>831147</v>
      </c>
      <c r="T16446" s="2" t="s">
        <v>6771</v>
      </c>
      <c r="U16446" s="2" t="s">
        <v>6771</v>
      </c>
      <c r="V16446" s="2">
        <v>45323</v>
      </c>
      <c r="W16446" s="2">
        <v>45314</v>
      </c>
    </row>
    <row r="16447" spans="1:23" x14ac:dyDescent="0.25">
      <c r="A16447" t="s">
        <v>6772</v>
      </c>
      <c r="B16447">
        <v>2067628</v>
      </c>
      <c r="C16447">
        <v>1924980</v>
      </c>
      <c r="D16447">
        <v>559</v>
      </c>
      <c r="E16447">
        <v>391</v>
      </c>
      <c r="F16447" t="s">
        <v>3036</v>
      </c>
      <c r="G16447" t="s">
        <v>3035</v>
      </c>
      <c r="H16447" t="s">
        <v>3037</v>
      </c>
      <c r="I16447" t="s">
        <v>3037</v>
      </c>
      <c r="J16447" t="s">
        <v>3036</v>
      </c>
      <c r="K16447" t="s">
        <v>3038</v>
      </c>
      <c r="L16447" t="s">
        <v>13766</v>
      </c>
      <c r="M16447" t="s">
        <v>13767</v>
      </c>
      <c r="N16447">
        <v>5130932132</v>
      </c>
      <c r="O16447">
        <v>5130932132</v>
      </c>
      <c r="P16447" s="1" t="s">
        <v>13729</v>
      </c>
      <c r="Q16447" s="1" t="s">
        <v>13729</v>
      </c>
      <c r="R16447">
        <v>831147</v>
      </c>
      <c r="S16447">
        <v>831147</v>
      </c>
      <c r="T16447" s="2" t="s">
        <v>6773</v>
      </c>
      <c r="U16447" s="2" t="s">
        <v>6773</v>
      </c>
      <c r="V16447" s="2">
        <v>45323</v>
      </c>
      <c r="W16447" s="2">
        <v>45314</v>
      </c>
    </row>
    <row r="16448" spans="1:23" x14ac:dyDescent="0.25">
      <c r="A16448" t="s">
        <v>6774</v>
      </c>
      <c r="B16448">
        <v>2061574</v>
      </c>
      <c r="C16448">
        <v>1919870</v>
      </c>
      <c r="D16448">
        <v>559</v>
      </c>
      <c r="E16448">
        <v>391</v>
      </c>
      <c r="F16448" t="s">
        <v>3036</v>
      </c>
      <c r="G16448" t="s">
        <v>3035</v>
      </c>
      <c r="H16448" t="s">
        <v>3037</v>
      </c>
      <c r="I16448" t="s">
        <v>3037</v>
      </c>
      <c r="J16448" t="s">
        <v>3036</v>
      </c>
      <c r="K16448" t="s">
        <v>3038</v>
      </c>
      <c r="L16448" t="s">
        <v>13766</v>
      </c>
      <c r="M16448" t="s">
        <v>13767</v>
      </c>
      <c r="N16448">
        <v>831894867</v>
      </c>
      <c r="O16448">
        <v>831894867</v>
      </c>
      <c r="P16448" s="1" t="s">
        <v>13740</v>
      </c>
      <c r="Q16448" s="1" t="s">
        <v>13740</v>
      </c>
      <c r="R16448">
        <v>831147</v>
      </c>
      <c r="S16448">
        <v>831147</v>
      </c>
      <c r="T16448" s="2" t="s">
        <v>6775</v>
      </c>
      <c r="U16448" s="2" t="s">
        <v>6775</v>
      </c>
      <c r="V16448" s="2">
        <v>45323</v>
      </c>
      <c r="W16448" s="2">
        <v>45314</v>
      </c>
    </row>
    <row r="16449" spans="1:23" x14ac:dyDescent="0.25">
      <c r="A16449" t="s">
        <v>6776</v>
      </c>
      <c r="B16449">
        <v>2066996</v>
      </c>
      <c r="C16449">
        <v>1924270</v>
      </c>
      <c r="D16449">
        <v>559</v>
      </c>
      <c r="E16449">
        <v>391</v>
      </c>
      <c r="F16449" t="s">
        <v>3036</v>
      </c>
      <c r="G16449" t="s">
        <v>3035</v>
      </c>
      <c r="H16449" t="s">
        <v>3037</v>
      </c>
      <c r="I16449" t="s">
        <v>3037</v>
      </c>
      <c r="J16449" t="s">
        <v>3036</v>
      </c>
      <c r="K16449" t="s">
        <v>3038</v>
      </c>
      <c r="L16449" t="s">
        <v>13766</v>
      </c>
      <c r="M16449" t="s">
        <v>13767</v>
      </c>
      <c r="N16449">
        <v>5010419308</v>
      </c>
      <c r="O16449">
        <v>5010419308</v>
      </c>
      <c r="P16449" s="1" t="s">
        <v>13737</v>
      </c>
      <c r="Q16449" s="1" t="s">
        <v>13737</v>
      </c>
      <c r="R16449">
        <v>831147</v>
      </c>
      <c r="S16449">
        <v>831147</v>
      </c>
      <c r="T16449" s="2" t="s">
        <v>6777</v>
      </c>
      <c r="U16449" s="2" t="s">
        <v>6777</v>
      </c>
      <c r="V16449" s="2">
        <v>45323</v>
      </c>
      <c r="W16449" s="2">
        <v>45314</v>
      </c>
    </row>
    <row r="16450" spans="1:23" x14ac:dyDescent="0.25">
      <c r="A16450" t="s">
        <v>6778</v>
      </c>
      <c r="B16450">
        <v>2063438</v>
      </c>
      <c r="C16450">
        <v>1921662</v>
      </c>
      <c r="D16450">
        <v>559</v>
      </c>
      <c r="E16450">
        <v>391</v>
      </c>
      <c r="F16450" t="s">
        <v>3036</v>
      </c>
      <c r="G16450" t="s">
        <v>3035</v>
      </c>
      <c r="H16450" t="s">
        <v>3037</v>
      </c>
      <c r="I16450" t="s">
        <v>3037</v>
      </c>
      <c r="J16450" t="s">
        <v>3036</v>
      </c>
      <c r="K16450" t="s">
        <v>3038</v>
      </c>
      <c r="L16450" t="s">
        <v>13766</v>
      </c>
      <c r="M16450" t="s">
        <v>13767</v>
      </c>
      <c r="N16450">
        <v>640875932</v>
      </c>
      <c r="O16450">
        <v>640875932</v>
      </c>
      <c r="P16450" s="1" t="s">
        <v>13746</v>
      </c>
      <c r="Q16450" s="1" t="s">
        <v>13746</v>
      </c>
      <c r="R16450">
        <v>831147</v>
      </c>
      <c r="S16450">
        <v>831147</v>
      </c>
      <c r="T16450" s="2" t="s">
        <v>6779</v>
      </c>
      <c r="U16450" s="2" t="s">
        <v>6779</v>
      </c>
      <c r="V16450" s="2">
        <v>45323</v>
      </c>
      <c r="W16450" s="2">
        <v>45314</v>
      </c>
    </row>
    <row r="16451" spans="1:23" x14ac:dyDescent="0.25">
      <c r="A16451" t="s">
        <v>6780</v>
      </c>
      <c r="B16451">
        <v>2067294</v>
      </c>
      <c r="C16451">
        <v>1924617</v>
      </c>
      <c r="D16451">
        <v>559</v>
      </c>
      <c r="E16451">
        <v>391</v>
      </c>
      <c r="F16451" t="s">
        <v>3036</v>
      </c>
      <c r="G16451" t="s">
        <v>3035</v>
      </c>
      <c r="H16451" t="s">
        <v>3037</v>
      </c>
      <c r="I16451" t="s">
        <v>3037</v>
      </c>
      <c r="J16451" t="s">
        <v>3036</v>
      </c>
      <c r="K16451" t="s">
        <v>3038</v>
      </c>
      <c r="L16451" t="s">
        <v>13766</v>
      </c>
      <c r="M16451" t="s">
        <v>13767</v>
      </c>
      <c r="N16451">
        <v>5116062481</v>
      </c>
      <c r="O16451">
        <v>5116062481</v>
      </c>
      <c r="P16451" s="1" t="s">
        <v>13742</v>
      </c>
      <c r="Q16451" s="1" t="s">
        <v>13742</v>
      </c>
      <c r="R16451">
        <v>831147</v>
      </c>
      <c r="S16451">
        <v>831147</v>
      </c>
      <c r="T16451" s="2" t="s">
        <v>6781</v>
      </c>
      <c r="U16451" s="2" t="s">
        <v>6781</v>
      </c>
      <c r="V16451" s="2">
        <v>45323</v>
      </c>
      <c r="W16451" s="2">
        <v>45314</v>
      </c>
    </row>
    <row r="16452" spans="1:23" x14ac:dyDescent="0.25">
      <c r="A16452" t="s">
        <v>6782</v>
      </c>
      <c r="B16452">
        <v>2063460</v>
      </c>
      <c r="C16452">
        <v>1921694</v>
      </c>
      <c r="D16452">
        <v>559</v>
      </c>
      <c r="E16452">
        <v>391</v>
      </c>
      <c r="F16452" t="s">
        <v>3036</v>
      </c>
      <c r="G16452" t="s">
        <v>3035</v>
      </c>
      <c r="H16452" t="s">
        <v>3037</v>
      </c>
      <c r="I16452" t="s">
        <v>3037</v>
      </c>
      <c r="J16452" t="s">
        <v>3036</v>
      </c>
      <c r="K16452" t="s">
        <v>3038</v>
      </c>
      <c r="L16452" t="s">
        <v>13766</v>
      </c>
      <c r="M16452" t="s">
        <v>13767</v>
      </c>
      <c r="N16452">
        <v>243164487</v>
      </c>
      <c r="O16452">
        <v>243164487</v>
      </c>
      <c r="P16452" s="1" t="s">
        <v>13732</v>
      </c>
      <c r="Q16452" s="1" t="s">
        <v>13732</v>
      </c>
      <c r="R16452">
        <v>831147</v>
      </c>
      <c r="S16452">
        <v>831147</v>
      </c>
      <c r="T16452" s="2" t="s">
        <v>6783</v>
      </c>
      <c r="U16452" s="2" t="s">
        <v>6783</v>
      </c>
      <c r="V16452" s="2">
        <v>45323</v>
      </c>
      <c r="W16452" s="2">
        <v>45314</v>
      </c>
    </row>
    <row r="16453" spans="1:23" x14ac:dyDescent="0.25">
      <c r="A16453" t="s">
        <v>6784</v>
      </c>
      <c r="B16453">
        <v>2065731</v>
      </c>
      <c r="C16453">
        <v>1922830</v>
      </c>
      <c r="D16453">
        <v>559</v>
      </c>
      <c r="E16453">
        <v>391</v>
      </c>
      <c r="F16453" t="s">
        <v>3036</v>
      </c>
      <c r="G16453" t="s">
        <v>3035</v>
      </c>
      <c r="H16453" t="s">
        <v>3037</v>
      </c>
      <c r="I16453" t="s">
        <v>3037</v>
      </c>
      <c r="J16453" t="s">
        <v>3036</v>
      </c>
      <c r="K16453" t="s">
        <v>3038</v>
      </c>
      <c r="L16453" t="s">
        <v>13766</v>
      </c>
      <c r="M16453" t="s">
        <v>13767</v>
      </c>
      <c r="N16453">
        <v>174097322</v>
      </c>
      <c r="O16453">
        <v>174097322</v>
      </c>
      <c r="P16453" s="1" t="s">
        <v>13728</v>
      </c>
      <c r="Q16453" s="1" t="s">
        <v>13728</v>
      </c>
      <c r="R16453">
        <v>831147</v>
      </c>
      <c r="S16453">
        <v>831147</v>
      </c>
      <c r="T16453" s="2" t="s">
        <v>6785</v>
      </c>
      <c r="U16453" s="2" t="s">
        <v>6785</v>
      </c>
      <c r="V16453" s="2">
        <v>45323</v>
      </c>
      <c r="W16453" s="2">
        <v>45314</v>
      </c>
    </row>
    <row r="16454" spans="1:23" x14ac:dyDescent="0.25">
      <c r="A16454" t="s">
        <v>6786</v>
      </c>
      <c r="B16454">
        <v>2061984</v>
      </c>
      <c r="C16454">
        <v>1920247</v>
      </c>
      <c r="D16454">
        <v>559</v>
      </c>
      <c r="E16454">
        <v>391</v>
      </c>
      <c r="F16454" t="s">
        <v>3036</v>
      </c>
      <c r="G16454" t="s">
        <v>3035</v>
      </c>
      <c r="H16454" t="s">
        <v>3037</v>
      </c>
      <c r="I16454" t="s">
        <v>3037</v>
      </c>
      <c r="J16454" t="s">
        <v>3036</v>
      </c>
      <c r="K16454" t="s">
        <v>3038</v>
      </c>
      <c r="L16454" t="s">
        <v>13766</v>
      </c>
      <c r="M16454" t="s">
        <v>13767</v>
      </c>
      <c r="N16454">
        <v>491643523</v>
      </c>
      <c r="O16454">
        <v>491643523</v>
      </c>
      <c r="P16454" s="1" t="s">
        <v>13733</v>
      </c>
      <c r="Q16454" s="1" t="s">
        <v>13733</v>
      </c>
      <c r="R16454">
        <v>831147</v>
      </c>
      <c r="S16454">
        <v>831147</v>
      </c>
      <c r="T16454" s="2" t="s">
        <v>6787</v>
      </c>
      <c r="U16454" s="2" t="s">
        <v>6787</v>
      </c>
      <c r="V16454" s="2">
        <v>45323</v>
      </c>
      <c r="W16454" s="2">
        <v>45314</v>
      </c>
    </row>
    <row r="16455" spans="1:23" x14ac:dyDescent="0.25">
      <c r="A16455" t="s">
        <v>6788</v>
      </c>
      <c r="B16455">
        <v>2068200</v>
      </c>
      <c r="C16455">
        <v>1925649</v>
      </c>
      <c r="D16455">
        <v>559</v>
      </c>
      <c r="E16455">
        <v>391</v>
      </c>
      <c r="F16455" t="s">
        <v>3036</v>
      </c>
      <c r="G16455" t="s">
        <v>3035</v>
      </c>
      <c r="H16455" t="s">
        <v>3037</v>
      </c>
      <c r="I16455" t="s">
        <v>3037</v>
      </c>
      <c r="J16455" t="s">
        <v>3036</v>
      </c>
      <c r="K16455" t="s">
        <v>3038</v>
      </c>
      <c r="L16455" t="s">
        <v>13766</v>
      </c>
      <c r="M16455" t="s">
        <v>13767</v>
      </c>
      <c r="N16455">
        <v>5011181458</v>
      </c>
      <c r="O16455">
        <v>5011181458</v>
      </c>
      <c r="P16455" s="1" t="s">
        <v>13745</v>
      </c>
      <c r="Q16455" s="1" t="s">
        <v>13745</v>
      </c>
      <c r="R16455">
        <v>831147</v>
      </c>
      <c r="S16455">
        <v>831147</v>
      </c>
      <c r="T16455" s="2" t="s">
        <v>6789</v>
      </c>
      <c r="U16455" s="2" t="s">
        <v>6789</v>
      </c>
      <c r="V16455" s="2">
        <v>45323</v>
      </c>
      <c r="W16455" s="2">
        <v>45314</v>
      </c>
    </row>
    <row r="16456" spans="1:23" x14ac:dyDescent="0.25">
      <c r="A16456" t="s">
        <v>6790</v>
      </c>
      <c r="B16456">
        <v>2067174</v>
      </c>
      <c r="C16456">
        <v>1924468</v>
      </c>
      <c r="D16456">
        <v>559</v>
      </c>
      <c r="E16456">
        <v>391</v>
      </c>
      <c r="F16456" t="s">
        <v>3036</v>
      </c>
      <c r="G16456" t="s">
        <v>3035</v>
      </c>
      <c r="H16456" t="s">
        <v>3037</v>
      </c>
      <c r="I16456" t="s">
        <v>3037</v>
      </c>
      <c r="J16456" t="s">
        <v>3036</v>
      </c>
      <c r="K16456" t="s">
        <v>3038</v>
      </c>
      <c r="L16456" t="s">
        <v>13766</v>
      </c>
      <c r="M16456" t="s">
        <v>13767</v>
      </c>
      <c r="N16456">
        <v>784933181</v>
      </c>
      <c r="O16456">
        <v>784933181</v>
      </c>
      <c r="P16456" s="1" t="s">
        <v>13734</v>
      </c>
      <c r="Q16456" s="1" t="s">
        <v>13734</v>
      </c>
      <c r="R16456">
        <v>831147</v>
      </c>
      <c r="S16456">
        <v>831147</v>
      </c>
      <c r="T16456" s="2" t="s">
        <v>6791</v>
      </c>
      <c r="U16456" s="2" t="s">
        <v>6791</v>
      </c>
      <c r="V16456" s="2">
        <v>45323</v>
      </c>
      <c r="W16456" s="2">
        <v>45314</v>
      </c>
    </row>
    <row r="16457" spans="1:23" x14ac:dyDescent="0.25">
      <c r="A16457" t="s">
        <v>6792</v>
      </c>
      <c r="B16457">
        <v>2066935</v>
      </c>
      <c r="C16457">
        <v>1924204</v>
      </c>
      <c r="D16457">
        <v>559</v>
      </c>
      <c r="E16457">
        <v>391</v>
      </c>
      <c r="F16457" t="s">
        <v>3036</v>
      </c>
      <c r="G16457" t="s">
        <v>3035</v>
      </c>
      <c r="H16457" t="s">
        <v>3037</v>
      </c>
      <c r="I16457" t="s">
        <v>3037</v>
      </c>
      <c r="J16457" t="s">
        <v>3036</v>
      </c>
      <c r="K16457" t="s">
        <v>3038</v>
      </c>
      <c r="L16457" t="s">
        <v>13766</v>
      </c>
      <c r="M16457" t="s">
        <v>13767</v>
      </c>
      <c r="N16457">
        <v>5010361514</v>
      </c>
      <c r="O16457">
        <v>5010361514</v>
      </c>
      <c r="P16457" s="1" t="s">
        <v>13737</v>
      </c>
      <c r="Q16457" s="1" t="s">
        <v>13737</v>
      </c>
      <c r="R16457">
        <v>831147</v>
      </c>
      <c r="S16457">
        <v>831147</v>
      </c>
      <c r="T16457" s="2" t="s">
        <v>6793</v>
      </c>
      <c r="U16457" s="2" t="s">
        <v>6793</v>
      </c>
      <c r="V16457" s="2">
        <v>45323</v>
      </c>
      <c r="W16457" s="2">
        <v>45314</v>
      </c>
    </row>
    <row r="16458" spans="1:23" x14ac:dyDescent="0.25">
      <c r="A16458" t="s">
        <v>6794</v>
      </c>
      <c r="B16458">
        <v>2067272</v>
      </c>
      <c r="C16458">
        <v>1924596</v>
      </c>
      <c r="D16458">
        <v>559</v>
      </c>
      <c r="E16458">
        <v>391</v>
      </c>
      <c r="F16458" t="s">
        <v>3036</v>
      </c>
      <c r="G16458" t="s">
        <v>3035</v>
      </c>
      <c r="H16458" t="s">
        <v>3037</v>
      </c>
      <c r="I16458" t="s">
        <v>3037</v>
      </c>
      <c r="J16458" t="s">
        <v>3036</v>
      </c>
      <c r="K16458" t="s">
        <v>3038</v>
      </c>
      <c r="L16458" t="s">
        <v>13766</v>
      </c>
      <c r="M16458" t="s">
        <v>13767</v>
      </c>
      <c r="N16458">
        <v>5011182703</v>
      </c>
      <c r="O16458">
        <v>5011182703</v>
      </c>
      <c r="P16458" s="1" t="s">
        <v>13745</v>
      </c>
      <c r="Q16458" s="1" t="s">
        <v>13745</v>
      </c>
      <c r="R16458">
        <v>831147</v>
      </c>
      <c r="S16458">
        <v>831147</v>
      </c>
      <c r="T16458" s="2" t="s">
        <v>6795</v>
      </c>
      <c r="U16458" s="2" t="s">
        <v>6795</v>
      </c>
      <c r="V16458" s="2">
        <v>45323</v>
      </c>
      <c r="W16458" s="2">
        <v>45314</v>
      </c>
    </row>
    <row r="16459" spans="1:23" x14ac:dyDescent="0.25">
      <c r="A16459" t="s">
        <v>6796</v>
      </c>
      <c r="B16459">
        <v>2063032</v>
      </c>
      <c r="C16459">
        <v>1921348</v>
      </c>
      <c r="D16459">
        <v>559</v>
      </c>
      <c r="E16459">
        <v>391</v>
      </c>
      <c r="F16459" t="s">
        <v>3036</v>
      </c>
      <c r="G16459" t="s">
        <v>3035</v>
      </c>
      <c r="H16459" t="s">
        <v>3037</v>
      </c>
      <c r="I16459" t="s">
        <v>3037</v>
      </c>
      <c r="J16459" t="s">
        <v>3036</v>
      </c>
      <c r="K16459" t="s">
        <v>3038</v>
      </c>
      <c r="L16459" t="s">
        <v>13766</v>
      </c>
      <c r="M16459" t="s">
        <v>13767</v>
      </c>
      <c r="N16459">
        <v>640874310</v>
      </c>
      <c r="O16459">
        <v>640874310</v>
      </c>
      <c r="P16459" s="1" t="s">
        <v>13746</v>
      </c>
      <c r="Q16459" s="1" t="s">
        <v>13746</v>
      </c>
      <c r="R16459">
        <v>831147</v>
      </c>
      <c r="S16459">
        <v>831147</v>
      </c>
      <c r="T16459" s="2" t="s">
        <v>6797</v>
      </c>
      <c r="U16459" s="2" t="s">
        <v>6797</v>
      </c>
      <c r="V16459" s="2">
        <v>45323</v>
      </c>
      <c r="W16459" s="2">
        <v>45314</v>
      </c>
    </row>
    <row r="16460" spans="1:23" x14ac:dyDescent="0.25">
      <c r="A16460" t="s">
        <v>6798</v>
      </c>
      <c r="B16460">
        <v>2061981</v>
      </c>
      <c r="C16460">
        <v>1920245</v>
      </c>
      <c r="D16460">
        <v>559</v>
      </c>
      <c r="E16460">
        <v>391</v>
      </c>
      <c r="F16460" t="s">
        <v>3036</v>
      </c>
      <c r="G16460" t="s">
        <v>3035</v>
      </c>
      <c r="H16460" t="s">
        <v>3037</v>
      </c>
      <c r="I16460" t="s">
        <v>3037</v>
      </c>
      <c r="J16460" t="s">
        <v>3036</v>
      </c>
      <c r="K16460" t="s">
        <v>3038</v>
      </c>
      <c r="L16460" t="s">
        <v>13766</v>
      </c>
      <c r="M16460" t="s">
        <v>13767</v>
      </c>
      <c r="N16460">
        <v>491643547</v>
      </c>
      <c r="O16460">
        <v>491643547</v>
      </c>
      <c r="P16460" s="1" t="s">
        <v>13733</v>
      </c>
      <c r="Q16460" s="1" t="s">
        <v>13733</v>
      </c>
      <c r="R16460">
        <v>831147</v>
      </c>
      <c r="S16460">
        <v>831147</v>
      </c>
      <c r="T16460" s="2" t="s">
        <v>6799</v>
      </c>
      <c r="U16460" s="2" t="s">
        <v>6799</v>
      </c>
      <c r="V16460" s="2">
        <v>45323</v>
      </c>
      <c r="W16460" s="2">
        <v>45314</v>
      </c>
    </row>
    <row r="16461" spans="1:23" x14ac:dyDescent="0.25">
      <c r="A16461" t="s">
        <v>6800</v>
      </c>
      <c r="B16461">
        <v>2061375</v>
      </c>
      <c r="C16461">
        <v>1919641</v>
      </c>
      <c r="D16461">
        <v>559</v>
      </c>
      <c r="E16461">
        <v>391</v>
      </c>
      <c r="F16461" t="s">
        <v>3036</v>
      </c>
      <c r="G16461" t="s">
        <v>3035</v>
      </c>
      <c r="H16461" t="s">
        <v>3037</v>
      </c>
      <c r="I16461" t="s">
        <v>3037</v>
      </c>
      <c r="J16461" t="s">
        <v>3036</v>
      </c>
      <c r="K16461" t="s">
        <v>3038</v>
      </c>
      <c r="L16461" t="s">
        <v>13766</v>
      </c>
      <c r="M16461" t="s">
        <v>13767</v>
      </c>
      <c r="N16461">
        <v>631715343</v>
      </c>
      <c r="O16461">
        <v>631715343</v>
      </c>
      <c r="P16461" s="1" t="s">
        <v>13740</v>
      </c>
      <c r="Q16461" s="1" t="s">
        <v>13740</v>
      </c>
      <c r="R16461">
        <v>831147</v>
      </c>
      <c r="S16461">
        <v>831147</v>
      </c>
      <c r="T16461" s="2" t="s">
        <v>6801</v>
      </c>
      <c r="U16461" s="2" t="s">
        <v>6801</v>
      </c>
      <c r="V16461" s="2">
        <v>45323</v>
      </c>
      <c r="W16461" s="2">
        <v>45314</v>
      </c>
    </row>
    <row r="16462" spans="1:23" x14ac:dyDescent="0.25">
      <c r="A16462" t="s">
        <v>6802</v>
      </c>
      <c r="B16462">
        <v>2062509</v>
      </c>
      <c r="C16462">
        <v>1920758</v>
      </c>
      <c r="D16462">
        <v>559</v>
      </c>
      <c r="E16462">
        <v>391</v>
      </c>
      <c r="F16462" t="s">
        <v>3036</v>
      </c>
      <c r="G16462" t="s">
        <v>3035</v>
      </c>
      <c r="H16462" t="s">
        <v>3037</v>
      </c>
      <c r="I16462" t="s">
        <v>3037</v>
      </c>
      <c r="J16462" t="s">
        <v>3036</v>
      </c>
      <c r="K16462" t="s">
        <v>3038</v>
      </c>
      <c r="L16462" t="s">
        <v>13766</v>
      </c>
      <c r="M16462" t="s">
        <v>13767</v>
      </c>
      <c r="N16462">
        <v>831904952</v>
      </c>
      <c r="O16462">
        <v>831904952</v>
      </c>
      <c r="P16462" s="1" t="s">
        <v>13740</v>
      </c>
      <c r="Q16462" s="1" t="s">
        <v>13740</v>
      </c>
      <c r="R16462">
        <v>831147</v>
      </c>
      <c r="S16462">
        <v>831147</v>
      </c>
      <c r="T16462" s="2" t="s">
        <v>6803</v>
      </c>
      <c r="U16462" s="2" t="s">
        <v>6803</v>
      </c>
      <c r="V16462" s="2">
        <v>45323</v>
      </c>
      <c r="W16462" s="2">
        <v>45314</v>
      </c>
    </row>
    <row r="16463" spans="1:23" x14ac:dyDescent="0.25">
      <c r="A16463" t="s">
        <v>6804</v>
      </c>
      <c r="B16463">
        <v>2062858</v>
      </c>
      <c r="C16463">
        <v>1921171</v>
      </c>
      <c r="D16463">
        <v>559</v>
      </c>
      <c r="E16463">
        <v>391</v>
      </c>
      <c r="F16463" t="s">
        <v>3036</v>
      </c>
      <c r="G16463" t="s">
        <v>3035</v>
      </c>
      <c r="H16463" t="s">
        <v>3037</v>
      </c>
      <c r="I16463" t="s">
        <v>3037</v>
      </c>
      <c r="J16463" t="s">
        <v>3036</v>
      </c>
      <c r="K16463" t="s">
        <v>3038</v>
      </c>
      <c r="L16463" t="s">
        <v>13766</v>
      </c>
      <c r="M16463" t="s">
        <v>13767</v>
      </c>
      <c r="N16463">
        <v>642215826</v>
      </c>
      <c r="O16463">
        <v>642215826</v>
      </c>
      <c r="P16463" s="1" t="s">
        <v>13732</v>
      </c>
      <c r="Q16463" s="1" t="s">
        <v>13732</v>
      </c>
      <c r="R16463">
        <v>831147</v>
      </c>
      <c r="S16463">
        <v>831147</v>
      </c>
      <c r="T16463" s="2" t="s">
        <v>6805</v>
      </c>
      <c r="U16463" s="2" t="s">
        <v>6805</v>
      </c>
      <c r="V16463" s="2">
        <v>45323</v>
      </c>
      <c r="W16463" s="2">
        <v>45314</v>
      </c>
    </row>
    <row r="16464" spans="1:23" x14ac:dyDescent="0.25">
      <c r="A16464" t="s">
        <v>6806</v>
      </c>
      <c r="B16464">
        <v>2061586</v>
      </c>
      <c r="C16464">
        <v>1919886</v>
      </c>
      <c r="D16464">
        <v>559</v>
      </c>
      <c r="E16464">
        <v>391</v>
      </c>
      <c r="F16464" t="s">
        <v>3036</v>
      </c>
      <c r="G16464" t="s">
        <v>3035</v>
      </c>
      <c r="H16464" t="s">
        <v>3037</v>
      </c>
      <c r="I16464" t="s">
        <v>3037</v>
      </c>
      <c r="J16464" t="s">
        <v>3036</v>
      </c>
      <c r="K16464" t="s">
        <v>3038</v>
      </c>
      <c r="L16464" t="s">
        <v>13766</v>
      </c>
      <c r="M16464" t="s">
        <v>13767</v>
      </c>
      <c r="N16464">
        <v>631716349</v>
      </c>
      <c r="O16464">
        <v>631716349</v>
      </c>
      <c r="P16464" s="1" t="s">
        <v>13740</v>
      </c>
      <c r="Q16464" s="1" t="s">
        <v>13740</v>
      </c>
      <c r="R16464">
        <v>831147</v>
      </c>
      <c r="S16464">
        <v>831147</v>
      </c>
      <c r="T16464" s="2" t="s">
        <v>6807</v>
      </c>
      <c r="U16464" s="2" t="s">
        <v>6807</v>
      </c>
      <c r="V16464" s="2">
        <v>45323</v>
      </c>
      <c r="W16464" s="2">
        <v>45314</v>
      </c>
    </row>
    <row r="16465" spans="1:23" x14ac:dyDescent="0.25">
      <c r="A16465" t="s">
        <v>6808</v>
      </c>
      <c r="B16465">
        <v>2067215</v>
      </c>
      <c r="C16465">
        <v>1924510</v>
      </c>
      <c r="D16465">
        <v>559</v>
      </c>
      <c r="E16465">
        <v>391</v>
      </c>
      <c r="F16465" t="s">
        <v>3036</v>
      </c>
      <c r="G16465" t="s">
        <v>3035</v>
      </c>
      <c r="H16465" t="s">
        <v>3037</v>
      </c>
      <c r="I16465" t="s">
        <v>3037</v>
      </c>
      <c r="J16465" t="s">
        <v>3036</v>
      </c>
      <c r="K16465" t="s">
        <v>3038</v>
      </c>
      <c r="L16465" t="s">
        <v>13766</v>
      </c>
      <c r="M16465" t="s">
        <v>13767</v>
      </c>
      <c r="N16465">
        <v>5116062618</v>
      </c>
      <c r="O16465">
        <v>5116062618</v>
      </c>
      <c r="P16465" s="1" t="s">
        <v>13742</v>
      </c>
      <c r="Q16465" s="1" t="s">
        <v>13742</v>
      </c>
      <c r="R16465">
        <v>831147</v>
      </c>
      <c r="S16465">
        <v>831147</v>
      </c>
      <c r="T16465" s="2" t="s">
        <v>6809</v>
      </c>
      <c r="U16465" s="2" t="s">
        <v>6809</v>
      </c>
      <c r="V16465" s="2">
        <v>45323</v>
      </c>
      <c r="W16465" s="2">
        <v>45314</v>
      </c>
    </row>
    <row r="16466" spans="1:23" x14ac:dyDescent="0.25">
      <c r="A16466" t="s">
        <v>6810</v>
      </c>
      <c r="B16466">
        <v>2066394</v>
      </c>
      <c r="C16466">
        <v>1923584</v>
      </c>
      <c r="D16466">
        <v>559</v>
      </c>
      <c r="E16466">
        <v>391</v>
      </c>
      <c r="F16466" t="s">
        <v>3036</v>
      </c>
      <c r="G16466" t="s">
        <v>3035</v>
      </c>
      <c r="H16466" t="s">
        <v>3037</v>
      </c>
      <c r="I16466" t="s">
        <v>3037</v>
      </c>
      <c r="J16466" t="s">
        <v>3036</v>
      </c>
      <c r="K16466" t="s">
        <v>3038</v>
      </c>
      <c r="L16466" t="s">
        <v>13766</v>
      </c>
      <c r="M16466" t="s">
        <v>13767</v>
      </c>
      <c r="N16466">
        <v>784934581</v>
      </c>
      <c r="O16466">
        <v>784934581</v>
      </c>
      <c r="P16466" s="1" t="s">
        <v>13734</v>
      </c>
      <c r="Q16466" s="1" t="s">
        <v>13734</v>
      </c>
      <c r="R16466">
        <v>831147</v>
      </c>
      <c r="S16466">
        <v>831147</v>
      </c>
      <c r="T16466" s="2" t="s">
        <v>6811</v>
      </c>
      <c r="U16466" s="2" t="s">
        <v>6811</v>
      </c>
      <c r="V16466" s="2">
        <v>45323</v>
      </c>
      <c r="W16466" s="2">
        <v>45314</v>
      </c>
    </row>
    <row r="16467" spans="1:23" x14ac:dyDescent="0.25">
      <c r="A16467" t="s">
        <v>6812</v>
      </c>
      <c r="B16467">
        <v>2061930</v>
      </c>
      <c r="C16467">
        <v>1920196</v>
      </c>
      <c r="D16467">
        <v>559</v>
      </c>
      <c r="E16467">
        <v>391</v>
      </c>
      <c r="F16467" t="s">
        <v>3036</v>
      </c>
      <c r="G16467" t="s">
        <v>3035</v>
      </c>
      <c r="H16467" t="s">
        <v>3037</v>
      </c>
      <c r="I16467" t="s">
        <v>3037</v>
      </c>
      <c r="J16467" t="s">
        <v>3036</v>
      </c>
      <c r="K16467" t="s">
        <v>3038</v>
      </c>
      <c r="L16467" t="s">
        <v>13766</v>
      </c>
      <c r="M16467" t="s">
        <v>13767</v>
      </c>
      <c r="N16467">
        <v>491644320</v>
      </c>
      <c r="O16467">
        <v>491644320</v>
      </c>
      <c r="P16467" s="1" t="s">
        <v>13733</v>
      </c>
      <c r="Q16467" s="1" t="s">
        <v>13733</v>
      </c>
      <c r="R16467">
        <v>831147</v>
      </c>
      <c r="S16467">
        <v>831147</v>
      </c>
      <c r="T16467" s="2" t="s">
        <v>6813</v>
      </c>
      <c r="U16467" s="2" t="s">
        <v>6813</v>
      </c>
      <c r="V16467" s="2">
        <v>45323</v>
      </c>
      <c r="W16467" s="2">
        <v>45314</v>
      </c>
    </row>
    <row r="16468" spans="1:23" x14ac:dyDescent="0.25">
      <c r="A16468" t="s">
        <v>6814</v>
      </c>
      <c r="B16468">
        <v>2067371</v>
      </c>
      <c r="C16468">
        <v>1924700</v>
      </c>
      <c r="D16468">
        <v>559</v>
      </c>
      <c r="E16468">
        <v>391</v>
      </c>
      <c r="F16468" t="s">
        <v>3036</v>
      </c>
      <c r="G16468" t="s">
        <v>3035</v>
      </c>
      <c r="H16468" t="s">
        <v>3037</v>
      </c>
      <c r="I16468" t="s">
        <v>3037</v>
      </c>
      <c r="J16468" t="s">
        <v>3036</v>
      </c>
      <c r="K16468" t="s">
        <v>3038</v>
      </c>
      <c r="L16468" t="s">
        <v>13766</v>
      </c>
      <c r="M16468" t="s">
        <v>13767</v>
      </c>
      <c r="N16468">
        <v>5116062104</v>
      </c>
      <c r="O16468">
        <v>5116062104</v>
      </c>
      <c r="P16468" s="1" t="s">
        <v>13742</v>
      </c>
      <c r="Q16468" s="1" t="s">
        <v>13742</v>
      </c>
      <c r="R16468">
        <v>831147</v>
      </c>
      <c r="S16468">
        <v>831147</v>
      </c>
      <c r="T16468" s="2" t="s">
        <v>6815</v>
      </c>
      <c r="U16468" s="2" t="s">
        <v>6815</v>
      </c>
      <c r="V16468" s="2">
        <v>45323</v>
      </c>
      <c r="W16468" s="2">
        <v>45314</v>
      </c>
    </row>
    <row r="16469" spans="1:23" x14ac:dyDescent="0.25">
      <c r="A16469" t="s">
        <v>6816</v>
      </c>
      <c r="B16469">
        <v>2067265</v>
      </c>
      <c r="C16469">
        <v>1924586</v>
      </c>
      <c r="D16469">
        <v>559</v>
      </c>
      <c r="E16469">
        <v>391</v>
      </c>
      <c r="F16469" t="s">
        <v>3036</v>
      </c>
      <c r="G16469" t="s">
        <v>3035</v>
      </c>
      <c r="H16469" t="s">
        <v>3037</v>
      </c>
      <c r="I16469" t="s">
        <v>3037</v>
      </c>
      <c r="J16469" t="s">
        <v>3036</v>
      </c>
      <c r="K16469" t="s">
        <v>3038</v>
      </c>
      <c r="L16469" t="s">
        <v>13766</v>
      </c>
      <c r="M16469" t="s">
        <v>13767</v>
      </c>
      <c r="N16469">
        <v>5011182823</v>
      </c>
      <c r="O16469">
        <v>5011182823</v>
      </c>
      <c r="P16469" s="1" t="s">
        <v>13745</v>
      </c>
      <c r="Q16469" s="1" t="s">
        <v>13745</v>
      </c>
      <c r="R16469">
        <v>831147</v>
      </c>
      <c r="S16469">
        <v>831147</v>
      </c>
      <c r="T16469" s="2" t="s">
        <v>6817</v>
      </c>
      <c r="U16469" s="2" t="s">
        <v>6817</v>
      </c>
      <c r="V16469" s="2">
        <v>45323</v>
      </c>
      <c r="W16469" s="2">
        <v>45314</v>
      </c>
    </row>
    <row r="16470" spans="1:23" x14ac:dyDescent="0.25">
      <c r="A16470" t="s">
        <v>6818</v>
      </c>
      <c r="B16470">
        <v>2065770</v>
      </c>
      <c r="C16470">
        <v>1922879</v>
      </c>
      <c r="D16470">
        <v>559</v>
      </c>
      <c r="E16470">
        <v>391</v>
      </c>
      <c r="F16470" t="s">
        <v>3036</v>
      </c>
      <c r="G16470" t="s">
        <v>3035</v>
      </c>
      <c r="H16470" t="s">
        <v>3037</v>
      </c>
      <c r="I16470" t="s">
        <v>3037</v>
      </c>
      <c r="J16470" t="s">
        <v>3036</v>
      </c>
      <c r="K16470" t="s">
        <v>3038</v>
      </c>
      <c r="L16470" t="s">
        <v>13766</v>
      </c>
      <c r="M16470" t="s">
        <v>13767</v>
      </c>
      <c r="N16470">
        <v>174094939</v>
      </c>
      <c r="O16470">
        <v>174094939</v>
      </c>
      <c r="P16470" s="1" t="s">
        <v>13728</v>
      </c>
      <c r="Q16470" s="1" t="s">
        <v>13728</v>
      </c>
      <c r="R16470">
        <v>831147</v>
      </c>
      <c r="S16470">
        <v>831147</v>
      </c>
      <c r="T16470" s="2" t="s">
        <v>6819</v>
      </c>
      <c r="U16470" s="2" t="s">
        <v>6819</v>
      </c>
      <c r="V16470" s="2">
        <v>45323</v>
      </c>
      <c r="W16470" s="2">
        <v>45314</v>
      </c>
    </row>
    <row r="16471" spans="1:23" x14ac:dyDescent="0.25">
      <c r="A16471" t="s">
        <v>6820</v>
      </c>
      <c r="B16471">
        <v>2067560</v>
      </c>
      <c r="C16471">
        <v>1924900</v>
      </c>
      <c r="D16471">
        <v>559</v>
      </c>
      <c r="E16471">
        <v>391</v>
      </c>
      <c r="F16471" t="s">
        <v>3036</v>
      </c>
      <c r="G16471" t="s">
        <v>3035</v>
      </c>
      <c r="H16471" t="s">
        <v>3037</v>
      </c>
      <c r="I16471" t="s">
        <v>3037</v>
      </c>
      <c r="J16471" t="s">
        <v>3036</v>
      </c>
      <c r="K16471" t="s">
        <v>3038</v>
      </c>
      <c r="L16471" t="s">
        <v>13766</v>
      </c>
      <c r="M16471" t="s">
        <v>13767</v>
      </c>
      <c r="N16471">
        <v>5116063573</v>
      </c>
      <c r="O16471">
        <v>5116063573</v>
      </c>
      <c r="P16471" s="1" t="s">
        <v>13742</v>
      </c>
      <c r="Q16471" s="1" t="s">
        <v>13742</v>
      </c>
      <c r="R16471">
        <v>831147</v>
      </c>
      <c r="S16471">
        <v>831147</v>
      </c>
      <c r="T16471" s="2" t="s">
        <v>6821</v>
      </c>
      <c r="U16471" s="2" t="s">
        <v>6821</v>
      </c>
      <c r="V16471" s="2">
        <v>45323</v>
      </c>
      <c r="W16471" s="2">
        <v>45314</v>
      </c>
    </row>
    <row r="16472" spans="1:23" x14ac:dyDescent="0.25">
      <c r="A16472" t="s">
        <v>6822</v>
      </c>
      <c r="B16472">
        <v>2068007</v>
      </c>
      <c r="C16472">
        <v>1925447</v>
      </c>
      <c r="D16472">
        <v>559</v>
      </c>
      <c r="E16472">
        <v>391</v>
      </c>
      <c r="F16472" t="s">
        <v>3036</v>
      </c>
      <c r="G16472" t="s">
        <v>3035</v>
      </c>
      <c r="H16472" t="s">
        <v>3037</v>
      </c>
      <c r="I16472" t="s">
        <v>3037</v>
      </c>
      <c r="J16472" t="s">
        <v>3036</v>
      </c>
      <c r="K16472" t="s">
        <v>3038</v>
      </c>
      <c r="L16472" t="s">
        <v>13766</v>
      </c>
      <c r="M16472" t="s">
        <v>13767</v>
      </c>
      <c r="N16472">
        <v>5011182198</v>
      </c>
      <c r="O16472">
        <v>5011182198</v>
      </c>
      <c r="P16472" s="1" t="s">
        <v>13745</v>
      </c>
      <c r="Q16472" s="1" t="s">
        <v>13745</v>
      </c>
      <c r="R16472">
        <v>831147</v>
      </c>
      <c r="S16472">
        <v>831147</v>
      </c>
      <c r="T16472" s="2" t="s">
        <v>6823</v>
      </c>
      <c r="U16472" s="2" t="s">
        <v>6823</v>
      </c>
      <c r="V16472" s="2">
        <v>45323</v>
      </c>
      <c r="W16472" s="2">
        <v>45314</v>
      </c>
    </row>
    <row r="16473" spans="1:23" x14ac:dyDescent="0.25">
      <c r="A16473" t="s">
        <v>6824</v>
      </c>
      <c r="B16473">
        <v>2061459</v>
      </c>
      <c r="C16473">
        <v>1919705</v>
      </c>
      <c r="D16473">
        <v>559</v>
      </c>
      <c r="E16473">
        <v>391</v>
      </c>
      <c r="F16473" t="s">
        <v>3036</v>
      </c>
      <c r="G16473" t="s">
        <v>3035</v>
      </c>
      <c r="H16473" t="s">
        <v>3037</v>
      </c>
      <c r="I16473" t="s">
        <v>3037</v>
      </c>
      <c r="J16473" t="s">
        <v>3036</v>
      </c>
      <c r="K16473" t="s">
        <v>3038</v>
      </c>
      <c r="L16473" t="s">
        <v>13766</v>
      </c>
      <c r="M16473" t="s">
        <v>13767</v>
      </c>
      <c r="N16473">
        <v>831892663</v>
      </c>
      <c r="O16473">
        <v>831892663</v>
      </c>
      <c r="P16473" s="1" t="s">
        <v>13740</v>
      </c>
      <c r="Q16473" s="1" t="s">
        <v>13740</v>
      </c>
      <c r="R16473">
        <v>831147</v>
      </c>
      <c r="S16473">
        <v>831147</v>
      </c>
      <c r="T16473" s="2" t="s">
        <v>6825</v>
      </c>
      <c r="U16473" s="2" t="s">
        <v>6825</v>
      </c>
      <c r="V16473" s="2">
        <v>45323</v>
      </c>
      <c r="W16473" s="2">
        <v>45314</v>
      </c>
    </row>
    <row r="16474" spans="1:23" x14ac:dyDescent="0.25">
      <c r="A16474" t="s">
        <v>6826</v>
      </c>
      <c r="B16474">
        <v>2066608</v>
      </c>
      <c r="C16474">
        <v>1923843</v>
      </c>
      <c r="D16474">
        <v>559</v>
      </c>
      <c r="E16474">
        <v>391</v>
      </c>
      <c r="F16474" t="s">
        <v>3036</v>
      </c>
      <c r="G16474" t="s">
        <v>3035</v>
      </c>
      <c r="H16474" t="s">
        <v>3037</v>
      </c>
      <c r="I16474" t="s">
        <v>3037</v>
      </c>
      <c r="J16474" t="s">
        <v>3036</v>
      </c>
      <c r="K16474" t="s">
        <v>3038</v>
      </c>
      <c r="L16474" t="s">
        <v>13766</v>
      </c>
      <c r="M16474" t="s">
        <v>13767</v>
      </c>
      <c r="N16474">
        <v>5010361954</v>
      </c>
      <c r="O16474">
        <v>5010361954</v>
      </c>
      <c r="P16474" s="1" t="s">
        <v>13737</v>
      </c>
      <c r="Q16474" s="1" t="s">
        <v>13737</v>
      </c>
      <c r="R16474">
        <v>831147</v>
      </c>
      <c r="S16474">
        <v>831147</v>
      </c>
      <c r="T16474" s="2" t="s">
        <v>6827</v>
      </c>
      <c r="U16474" s="2" t="s">
        <v>6827</v>
      </c>
      <c r="V16474" s="2">
        <v>45323</v>
      </c>
      <c r="W16474" s="2">
        <v>45314</v>
      </c>
    </row>
    <row r="16475" spans="1:23" x14ac:dyDescent="0.25">
      <c r="A16475" t="s">
        <v>6828</v>
      </c>
      <c r="B16475">
        <v>2065808</v>
      </c>
      <c r="C16475">
        <v>1922917</v>
      </c>
      <c r="D16475">
        <v>559</v>
      </c>
      <c r="E16475">
        <v>391</v>
      </c>
      <c r="F16475" t="s">
        <v>3036</v>
      </c>
      <c r="G16475" t="s">
        <v>3035</v>
      </c>
      <c r="H16475" t="s">
        <v>3037</v>
      </c>
      <c r="I16475" t="s">
        <v>3037</v>
      </c>
      <c r="J16475" t="s">
        <v>3036</v>
      </c>
      <c r="K16475" t="s">
        <v>3038</v>
      </c>
      <c r="L16475" t="s">
        <v>13766</v>
      </c>
      <c r="M16475" t="s">
        <v>13767</v>
      </c>
      <c r="N16475">
        <v>573266591</v>
      </c>
      <c r="O16475">
        <v>573266591</v>
      </c>
      <c r="P16475" s="1" t="s">
        <v>13752</v>
      </c>
      <c r="Q16475" s="1" t="s">
        <v>13752</v>
      </c>
      <c r="R16475">
        <v>831147</v>
      </c>
      <c r="S16475">
        <v>831147</v>
      </c>
      <c r="T16475" s="2" t="s">
        <v>6829</v>
      </c>
      <c r="U16475" s="2" t="s">
        <v>6829</v>
      </c>
      <c r="V16475" s="2">
        <v>45323</v>
      </c>
      <c r="W16475" s="2">
        <v>45314</v>
      </c>
    </row>
    <row r="16476" spans="1:23" x14ac:dyDescent="0.25">
      <c r="A16476" t="s">
        <v>6830</v>
      </c>
      <c r="B16476">
        <v>2063663</v>
      </c>
      <c r="C16476">
        <v>1921946</v>
      </c>
      <c r="D16476">
        <v>559</v>
      </c>
      <c r="E16476">
        <v>391</v>
      </c>
      <c r="F16476" t="s">
        <v>3036</v>
      </c>
      <c r="G16476" t="s">
        <v>3035</v>
      </c>
      <c r="H16476" t="s">
        <v>3037</v>
      </c>
      <c r="I16476" t="s">
        <v>3037</v>
      </c>
      <c r="J16476" t="s">
        <v>3036</v>
      </c>
      <c r="K16476" t="s">
        <v>3038</v>
      </c>
      <c r="L16476" t="s">
        <v>13766</v>
      </c>
      <c r="M16476" t="s">
        <v>13767</v>
      </c>
      <c r="N16476">
        <v>642214369</v>
      </c>
      <c r="O16476">
        <v>642214369</v>
      </c>
      <c r="P16476" s="1" t="s">
        <v>13732</v>
      </c>
      <c r="Q16476" s="1" t="s">
        <v>13732</v>
      </c>
      <c r="R16476">
        <v>831147</v>
      </c>
      <c r="S16476">
        <v>831147</v>
      </c>
      <c r="T16476" s="2" t="s">
        <v>6831</v>
      </c>
      <c r="U16476" s="2" t="s">
        <v>6831</v>
      </c>
      <c r="V16476" s="2">
        <v>45323</v>
      </c>
      <c r="W16476" s="2">
        <v>45314</v>
      </c>
    </row>
    <row r="16477" spans="1:23" x14ac:dyDescent="0.25">
      <c r="A16477" t="s">
        <v>6832</v>
      </c>
      <c r="B16477">
        <v>2067671</v>
      </c>
      <c r="C16477">
        <v>1925028</v>
      </c>
      <c r="D16477">
        <v>559</v>
      </c>
      <c r="E16477">
        <v>391</v>
      </c>
      <c r="F16477" t="s">
        <v>3036</v>
      </c>
      <c r="G16477" t="s">
        <v>3035</v>
      </c>
      <c r="H16477" t="s">
        <v>3037</v>
      </c>
      <c r="I16477" t="s">
        <v>3037</v>
      </c>
      <c r="J16477" t="s">
        <v>3036</v>
      </c>
      <c r="K16477" t="s">
        <v>3038</v>
      </c>
      <c r="L16477" t="s">
        <v>13766</v>
      </c>
      <c r="M16477" t="s">
        <v>13767</v>
      </c>
      <c r="N16477">
        <v>5130931965</v>
      </c>
      <c r="O16477">
        <v>5130931965</v>
      </c>
      <c r="P16477" s="1" t="s">
        <v>13729</v>
      </c>
      <c r="Q16477" s="1" t="s">
        <v>13729</v>
      </c>
      <c r="R16477">
        <v>831147</v>
      </c>
      <c r="S16477">
        <v>831147</v>
      </c>
      <c r="T16477" s="2" t="s">
        <v>6833</v>
      </c>
      <c r="U16477" s="2" t="s">
        <v>6833</v>
      </c>
      <c r="V16477" s="2">
        <v>45323</v>
      </c>
      <c r="W16477" s="2">
        <v>45314</v>
      </c>
    </row>
    <row r="16478" spans="1:23" x14ac:dyDescent="0.25">
      <c r="A16478" t="s">
        <v>6834</v>
      </c>
      <c r="B16478">
        <v>2068175</v>
      </c>
      <c r="C16478">
        <v>1925619</v>
      </c>
      <c r="D16478">
        <v>559</v>
      </c>
      <c r="E16478">
        <v>391</v>
      </c>
      <c r="F16478" t="s">
        <v>3036</v>
      </c>
      <c r="G16478" t="s">
        <v>3035</v>
      </c>
      <c r="H16478" t="s">
        <v>3037</v>
      </c>
      <c r="I16478" t="s">
        <v>3037</v>
      </c>
      <c r="J16478" t="s">
        <v>3036</v>
      </c>
      <c r="K16478" t="s">
        <v>3038</v>
      </c>
      <c r="L16478" t="s">
        <v>13766</v>
      </c>
      <c r="M16478" t="s">
        <v>13767</v>
      </c>
      <c r="N16478">
        <v>5131780404</v>
      </c>
      <c r="O16478">
        <v>5131780404</v>
      </c>
      <c r="P16478" s="1" t="s">
        <v>13735</v>
      </c>
      <c r="Q16478" s="1" t="s">
        <v>13735</v>
      </c>
      <c r="R16478">
        <v>831147</v>
      </c>
      <c r="S16478">
        <v>831147</v>
      </c>
      <c r="T16478" s="2" t="s">
        <v>6835</v>
      </c>
      <c r="U16478" s="2" t="s">
        <v>6835</v>
      </c>
      <c r="V16478" s="2">
        <v>45323</v>
      </c>
      <c r="W16478" s="2">
        <v>45314</v>
      </c>
    </row>
    <row r="16479" spans="1:23" x14ac:dyDescent="0.25">
      <c r="A16479" t="s">
        <v>6836</v>
      </c>
      <c r="B16479">
        <v>2063818</v>
      </c>
      <c r="C16479">
        <v>1922171</v>
      </c>
      <c r="D16479">
        <v>559</v>
      </c>
      <c r="E16479">
        <v>391</v>
      </c>
      <c r="F16479" t="s">
        <v>3036</v>
      </c>
      <c r="G16479" t="s">
        <v>3035</v>
      </c>
      <c r="H16479" t="s">
        <v>3037</v>
      </c>
      <c r="I16479" t="s">
        <v>3037</v>
      </c>
      <c r="J16479" t="s">
        <v>3036</v>
      </c>
      <c r="K16479" t="s">
        <v>3038</v>
      </c>
      <c r="L16479" t="s">
        <v>13766</v>
      </c>
      <c r="M16479" t="s">
        <v>13767</v>
      </c>
      <c r="N16479">
        <v>243163823</v>
      </c>
      <c r="O16479">
        <v>243163823</v>
      </c>
      <c r="P16479" s="1" t="s">
        <v>13732</v>
      </c>
      <c r="Q16479" s="1" t="s">
        <v>13732</v>
      </c>
      <c r="R16479">
        <v>831147</v>
      </c>
      <c r="S16479">
        <v>831147</v>
      </c>
      <c r="T16479" s="2" t="s">
        <v>6837</v>
      </c>
      <c r="U16479" s="2" t="s">
        <v>6837</v>
      </c>
      <c r="V16479" s="2">
        <v>45323</v>
      </c>
      <c r="W16479" s="2">
        <v>45314</v>
      </c>
    </row>
    <row r="16480" spans="1:23" x14ac:dyDescent="0.25">
      <c r="A16480" t="s">
        <v>6838</v>
      </c>
      <c r="B16480">
        <v>2067422</v>
      </c>
      <c r="C16480">
        <v>1924758</v>
      </c>
      <c r="D16480">
        <v>559</v>
      </c>
      <c r="E16480">
        <v>391</v>
      </c>
      <c r="F16480" t="s">
        <v>3036</v>
      </c>
      <c r="G16480" t="s">
        <v>3035</v>
      </c>
      <c r="H16480" t="s">
        <v>3037</v>
      </c>
      <c r="I16480" t="s">
        <v>3037</v>
      </c>
      <c r="J16480" t="s">
        <v>3036</v>
      </c>
      <c r="K16480" t="s">
        <v>3038</v>
      </c>
      <c r="L16480" t="s">
        <v>13766</v>
      </c>
      <c r="M16480" t="s">
        <v>13767</v>
      </c>
      <c r="N16480">
        <v>5011182455</v>
      </c>
      <c r="O16480">
        <v>5011182455</v>
      </c>
      <c r="P16480" s="1" t="s">
        <v>13745</v>
      </c>
      <c r="Q16480" s="1" t="s">
        <v>13745</v>
      </c>
      <c r="R16480">
        <v>831147</v>
      </c>
      <c r="S16480">
        <v>831147</v>
      </c>
      <c r="T16480" s="2" t="s">
        <v>6839</v>
      </c>
      <c r="U16480" s="2" t="s">
        <v>6839</v>
      </c>
      <c r="V16480" s="2">
        <v>45323</v>
      </c>
      <c r="W16480" s="2">
        <v>45314</v>
      </c>
    </row>
    <row r="16481" spans="1:23" x14ac:dyDescent="0.25">
      <c r="A16481" t="s">
        <v>6840</v>
      </c>
      <c r="B16481">
        <v>2066323</v>
      </c>
      <c r="C16481">
        <v>1923508</v>
      </c>
      <c r="D16481">
        <v>559</v>
      </c>
      <c r="E16481">
        <v>391</v>
      </c>
      <c r="F16481" t="s">
        <v>3036</v>
      </c>
      <c r="G16481" t="s">
        <v>3035</v>
      </c>
      <c r="H16481" t="s">
        <v>3037</v>
      </c>
      <c r="I16481" t="s">
        <v>3037</v>
      </c>
      <c r="J16481" t="s">
        <v>3036</v>
      </c>
      <c r="K16481" t="s">
        <v>3038</v>
      </c>
      <c r="L16481" t="s">
        <v>13766</v>
      </c>
      <c r="M16481" t="s">
        <v>13767</v>
      </c>
      <c r="N16481">
        <v>5002184470</v>
      </c>
      <c r="O16481">
        <v>5002184470</v>
      </c>
      <c r="P16481" s="1" t="s">
        <v>13743</v>
      </c>
      <c r="Q16481" s="1" t="s">
        <v>13743</v>
      </c>
      <c r="R16481">
        <v>831147</v>
      </c>
      <c r="S16481">
        <v>831147</v>
      </c>
      <c r="T16481" s="2" t="s">
        <v>6841</v>
      </c>
      <c r="U16481" s="2" t="s">
        <v>6841</v>
      </c>
      <c r="V16481" s="2">
        <v>45323</v>
      </c>
      <c r="W16481" s="2">
        <v>45314</v>
      </c>
    </row>
    <row r="16482" spans="1:23" x14ac:dyDescent="0.25">
      <c r="A16482" t="s">
        <v>6842</v>
      </c>
      <c r="B16482">
        <v>2068288</v>
      </c>
      <c r="C16482">
        <v>1930784</v>
      </c>
      <c r="D16482">
        <v>559</v>
      </c>
      <c r="E16482">
        <v>391</v>
      </c>
      <c r="F16482" t="s">
        <v>3036</v>
      </c>
      <c r="G16482" t="s">
        <v>3035</v>
      </c>
      <c r="H16482" t="s">
        <v>3037</v>
      </c>
      <c r="I16482" t="s">
        <v>3037</v>
      </c>
      <c r="J16482" t="s">
        <v>3036</v>
      </c>
      <c r="K16482" t="s">
        <v>3038</v>
      </c>
      <c r="L16482" t="s">
        <v>13766</v>
      </c>
      <c r="M16482" t="s">
        <v>13767</v>
      </c>
      <c r="N16482">
        <v>5131484860</v>
      </c>
      <c r="O16482">
        <v>5131484860</v>
      </c>
      <c r="P16482" s="1" t="s">
        <v>13735</v>
      </c>
      <c r="Q16482" s="1" t="s">
        <v>13735</v>
      </c>
      <c r="R16482">
        <v>831147</v>
      </c>
      <c r="S16482">
        <v>831147</v>
      </c>
      <c r="T16482" s="2" t="s">
        <v>6843</v>
      </c>
      <c r="U16482" s="2" t="s">
        <v>6843</v>
      </c>
      <c r="V16482" s="2">
        <v>45323</v>
      </c>
      <c r="W16482" s="2">
        <v>45314</v>
      </c>
    </row>
    <row r="16483" spans="1:23" x14ac:dyDescent="0.25">
      <c r="A16483" t="s">
        <v>6844</v>
      </c>
      <c r="B16483">
        <v>2062393</v>
      </c>
      <c r="C16483">
        <v>1920644</v>
      </c>
      <c r="D16483">
        <v>559</v>
      </c>
      <c r="E16483">
        <v>391</v>
      </c>
      <c r="F16483" t="s">
        <v>3036</v>
      </c>
      <c r="G16483" t="s">
        <v>3035</v>
      </c>
      <c r="H16483" t="s">
        <v>3037</v>
      </c>
      <c r="I16483" t="s">
        <v>3037</v>
      </c>
      <c r="J16483" t="s">
        <v>3036</v>
      </c>
      <c r="K16483" t="s">
        <v>3038</v>
      </c>
      <c r="L16483" t="s">
        <v>13766</v>
      </c>
      <c r="M16483" t="s">
        <v>13767</v>
      </c>
      <c r="N16483">
        <v>631727901</v>
      </c>
      <c r="O16483">
        <v>631727901</v>
      </c>
      <c r="P16483" s="1" t="s">
        <v>13744</v>
      </c>
      <c r="Q16483" s="1" t="s">
        <v>13744</v>
      </c>
      <c r="R16483">
        <v>831147</v>
      </c>
      <c r="S16483">
        <v>831147</v>
      </c>
      <c r="T16483" s="2" t="s">
        <v>6845</v>
      </c>
      <c r="U16483" s="2" t="s">
        <v>6845</v>
      </c>
      <c r="V16483" s="2">
        <v>45323</v>
      </c>
      <c r="W16483" s="2">
        <v>45314</v>
      </c>
    </row>
    <row r="16484" spans="1:23" x14ac:dyDescent="0.25">
      <c r="A16484" t="s">
        <v>6846</v>
      </c>
      <c r="B16484">
        <v>2061213</v>
      </c>
      <c r="C16484">
        <v>1919470</v>
      </c>
      <c r="D16484">
        <v>559</v>
      </c>
      <c r="E16484">
        <v>391</v>
      </c>
      <c r="F16484" t="s">
        <v>3036</v>
      </c>
      <c r="G16484" t="s">
        <v>3035</v>
      </c>
      <c r="H16484" t="s">
        <v>3037</v>
      </c>
      <c r="I16484" t="s">
        <v>3037</v>
      </c>
      <c r="J16484" t="s">
        <v>3036</v>
      </c>
      <c r="K16484" t="s">
        <v>3038</v>
      </c>
      <c r="L16484" t="s">
        <v>13766</v>
      </c>
      <c r="M16484" t="s">
        <v>13767</v>
      </c>
      <c r="N16484">
        <v>491687964</v>
      </c>
      <c r="O16484">
        <v>491687964</v>
      </c>
      <c r="P16484" s="1" t="s">
        <v>13733</v>
      </c>
      <c r="Q16484" s="1" t="s">
        <v>13733</v>
      </c>
      <c r="R16484">
        <v>831147</v>
      </c>
      <c r="S16484">
        <v>831147</v>
      </c>
      <c r="T16484" s="2" t="s">
        <v>6847</v>
      </c>
      <c r="U16484" s="2" t="s">
        <v>6847</v>
      </c>
      <c r="V16484" s="2">
        <v>45323</v>
      </c>
      <c r="W16484" s="2">
        <v>45314</v>
      </c>
    </row>
    <row r="16485" spans="1:23" x14ac:dyDescent="0.25">
      <c r="A16485" t="s">
        <v>6848</v>
      </c>
      <c r="B16485">
        <v>2068599</v>
      </c>
      <c r="C16485">
        <v>2004003</v>
      </c>
      <c r="D16485">
        <v>559</v>
      </c>
      <c r="E16485">
        <v>391</v>
      </c>
      <c r="F16485" t="s">
        <v>3036</v>
      </c>
      <c r="G16485" t="s">
        <v>3035</v>
      </c>
      <c r="H16485" t="s">
        <v>3037</v>
      </c>
      <c r="I16485" t="s">
        <v>3037</v>
      </c>
      <c r="J16485" t="s">
        <v>3036</v>
      </c>
      <c r="K16485" t="s">
        <v>3038</v>
      </c>
      <c r="L16485" t="s">
        <v>13766</v>
      </c>
      <c r="M16485" t="s">
        <v>13767</v>
      </c>
      <c r="N16485">
        <v>135288577</v>
      </c>
      <c r="O16485">
        <v>135288577</v>
      </c>
      <c r="P16485" s="1" t="s">
        <v>13754</v>
      </c>
      <c r="Q16485" s="1" t="s">
        <v>13754</v>
      </c>
      <c r="R16485">
        <v>831147</v>
      </c>
      <c r="S16485">
        <v>831147</v>
      </c>
      <c r="T16485" s="2" t="s">
        <v>6849</v>
      </c>
      <c r="U16485" s="2" t="s">
        <v>6849</v>
      </c>
      <c r="V16485" s="2">
        <v>45323</v>
      </c>
      <c r="W16485" s="2">
        <v>45314</v>
      </c>
    </row>
    <row r="16486" spans="1:23" x14ac:dyDescent="0.25">
      <c r="A16486" t="s">
        <v>6850</v>
      </c>
      <c r="B16486">
        <v>2061310</v>
      </c>
      <c r="C16486">
        <v>1919568</v>
      </c>
      <c r="D16486">
        <v>559</v>
      </c>
      <c r="E16486">
        <v>391</v>
      </c>
      <c r="F16486" t="s">
        <v>3036</v>
      </c>
      <c r="G16486" t="s">
        <v>3035</v>
      </c>
      <c r="H16486" t="s">
        <v>3037</v>
      </c>
      <c r="I16486" t="s">
        <v>3037</v>
      </c>
      <c r="J16486" t="s">
        <v>3036</v>
      </c>
      <c r="K16486" t="s">
        <v>3038</v>
      </c>
      <c r="L16486" t="s">
        <v>13766</v>
      </c>
      <c r="M16486" t="s">
        <v>13767</v>
      </c>
      <c r="N16486">
        <v>631715419</v>
      </c>
      <c r="O16486">
        <v>631715419</v>
      </c>
      <c r="P16486" s="1" t="s">
        <v>13740</v>
      </c>
      <c r="Q16486" s="1" t="s">
        <v>13740</v>
      </c>
      <c r="R16486">
        <v>831147</v>
      </c>
      <c r="S16486">
        <v>831147</v>
      </c>
      <c r="T16486" s="2" t="s">
        <v>6851</v>
      </c>
      <c r="U16486" s="2" t="s">
        <v>6851</v>
      </c>
      <c r="V16486" s="2">
        <v>45323</v>
      </c>
      <c r="W16486" s="2">
        <v>45314</v>
      </c>
    </row>
    <row r="16487" spans="1:23" x14ac:dyDescent="0.25">
      <c r="A16487" t="s">
        <v>6852</v>
      </c>
      <c r="B16487">
        <v>2065780</v>
      </c>
      <c r="C16487">
        <v>1922890</v>
      </c>
      <c r="D16487">
        <v>559</v>
      </c>
      <c r="E16487">
        <v>391</v>
      </c>
      <c r="F16487" t="s">
        <v>3036</v>
      </c>
      <c r="G16487" t="s">
        <v>3035</v>
      </c>
      <c r="H16487" t="s">
        <v>3037</v>
      </c>
      <c r="I16487" t="s">
        <v>3037</v>
      </c>
      <c r="J16487" t="s">
        <v>3036</v>
      </c>
      <c r="K16487" t="s">
        <v>3038</v>
      </c>
      <c r="L16487" t="s">
        <v>13766</v>
      </c>
      <c r="M16487" t="s">
        <v>13767</v>
      </c>
      <c r="N16487">
        <v>174094662</v>
      </c>
      <c r="O16487">
        <v>174094662</v>
      </c>
      <c r="P16487" s="1" t="s">
        <v>13728</v>
      </c>
      <c r="Q16487" s="1" t="s">
        <v>13728</v>
      </c>
      <c r="R16487">
        <v>831147</v>
      </c>
      <c r="S16487">
        <v>831147</v>
      </c>
      <c r="T16487" s="2" t="s">
        <v>6853</v>
      </c>
      <c r="U16487" s="2" t="s">
        <v>6853</v>
      </c>
      <c r="V16487" s="2">
        <v>45323</v>
      </c>
      <c r="W16487" s="2">
        <v>45314</v>
      </c>
    </row>
    <row r="16488" spans="1:23" x14ac:dyDescent="0.25">
      <c r="A16488" t="s">
        <v>6854</v>
      </c>
      <c r="B16488">
        <v>2066562</v>
      </c>
      <c r="C16488">
        <v>1923788</v>
      </c>
      <c r="D16488">
        <v>559</v>
      </c>
      <c r="E16488">
        <v>391</v>
      </c>
      <c r="F16488" t="s">
        <v>3036</v>
      </c>
      <c r="G16488" t="s">
        <v>3035</v>
      </c>
      <c r="H16488" t="s">
        <v>3037</v>
      </c>
      <c r="I16488" t="s">
        <v>3037</v>
      </c>
      <c r="J16488" t="s">
        <v>3036</v>
      </c>
      <c r="K16488" t="s">
        <v>3038</v>
      </c>
      <c r="L16488" t="s">
        <v>13766</v>
      </c>
      <c r="M16488" t="s">
        <v>13767</v>
      </c>
      <c r="N16488">
        <v>784030093</v>
      </c>
      <c r="O16488">
        <v>784030093</v>
      </c>
      <c r="P16488" s="1" t="s">
        <v>13734</v>
      </c>
      <c r="Q16488" s="1" t="s">
        <v>13734</v>
      </c>
      <c r="R16488">
        <v>831147</v>
      </c>
      <c r="S16488">
        <v>831147</v>
      </c>
      <c r="T16488" s="2" t="s">
        <v>6855</v>
      </c>
      <c r="U16488" s="2" t="s">
        <v>6855</v>
      </c>
      <c r="V16488" s="2">
        <v>45323</v>
      </c>
      <c r="W16488" s="2">
        <v>45314</v>
      </c>
    </row>
    <row r="16489" spans="1:23" x14ac:dyDescent="0.25">
      <c r="A16489" t="s">
        <v>6856</v>
      </c>
      <c r="B16489">
        <v>2068704</v>
      </c>
      <c r="C16489">
        <v>2032509</v>
      </c>
      <c r="D16489">
        <v>559</v>
      </c>
      <c r="E16489">
        <v>391</v>
      </c>
      <c r="F16489" t="s">
        <v>3036</v>
      </c>
      <c r="G16489" t="s">
        <v>3035</v>
      </c>
      <c r="H16489" t="s">
        <v>3037</v>
      </c>
      <c r="I16489" t="s">
        <v>3037</v>
      </c>
      <c r="J16489" t="s">
        <v>3036</v>
      </c>
      <c r="K16489" t="s">
        <v>3038</v>
      </c>
      <c r="L16489" t="s">
        <v>13766</v>
      </c>
      <c r="M16489" t="s">
        <v>13767</v>
      </c>
      <c r="N16489">
        <v>135287830</v>
      </c>
      <c r="O16489">
        <v>135287830</v>
      </c>
      <c r="P16489" s="1" t="s">
        <v>13754</v>
      </c>
      <c r="Q16489" s="1" t="s">
        <v>13754</v>
      </c>
      <c r="R16489">
        <v>831147</v>
      </c>
      <c r="S16489">
        <v>831147</v>
      </c>
      <c r="T16489" s="2" t="s">
        <v>6857</v>
      </c>
      <c r="U16489" s="2" t="s">
        <v>6857</v>
      </c>
      <c r="V16489" s="2">
        <v>45323</v>
      </c>
      <c r="W16489" s="2">
        <v>45314</v>
      </c>
    </row>
    <row r="16490" spans="1:23" x14ac:dyDescent="0.25">
      <c r="A16490" t="s">
        <v>6858</v>
      </c>
      <c r="B16490">
        <v>2061202</v>
      </c>
      <c r="C16490">
        <v>1919459</v>
      </c>
      <c r="D16490">
        <v>559</v>
      </c>
      <c r="E16490">
        <v>391</v>
      </c>
      <c r="F16490" t="s">
        <v>3036</v>
      </c>
      <c r="G16490" t="s">
        <v>3035</v>
      </c>
      <c r="H16490" t="s">
        <v>3037</v>
      </c>
      <c r="I16490" t="s">
        <v>3037</v>
      </c>
      <c r="J16490" t="s">
        <v>3036</v>
      </c>
      <c r="K16490" t="s">
        <v>3038</v>
      </c>
      <c r="L16490" t="s">
        <v>13766</v>
      </c>
      <c r="M16490" t="s">
        <v>13767</v>
      </c>
      <c r="N16490">
        <v>491688245</v>
      </c>
      <c r="O16490">
        <v>491688245</v>
      </c>
      <c r="P16490" s="1" t="s">
        <v>13733</v>
      </c>
      <c r="Q16490" s="1" t="s">
        <v>13733</v>
      </c>
      <c r="R16490">
        <v>831147</v>
      </c>
      <c r="S16490">
        <v>831147</v>
      </c>
      <c r="T16490" s="2" t="s">
        <v>6859</v>
      </c>
      <c r="U16490" s="2" t="s">
        <v>6859</v>
      </c>
      <c r="V16490" s="2">
        <v>45323</v>
      </c>
      <c r="W16490" s="2">
        <v>45314</v>
      </c>
    </row>
    <row r="16491" spans="1:23" x14ac:dyDescent="0.25">
      <c r="A16491" t="s">
        <v>6860</v>
      </c>
      <c r="B16491">
        <v>2061833</v>
      </c>
      <c r="C16491">
        <v>1920096</v>
      </c>
      <c r="D16491">
        <v>559</v>
      </c>
      <c r="E16491">
        <v>391</v>
      </c>
      <c r="F16491" t="s">
        <v>3036</v>
      </c>
      <c r="G16491" t="s">
        <v>3035</v>
      </c>
      <c r="H16491" t="s">
        <v>3037</v>
      </c>
      <c r="I16491" t="s">
        <v>3037</v>
      </c>
      <c r="J16491" t="s">
        <v>3036</v>
      </c>
      <c r="K16491" t="s">
        <v>3038</v>
      </c>
      <c r="L16491" t="s">
        <v>13766</v>
      </c>
      <c r="M16491" t="s">
        <v>13767</v>
      </c>
      <c r="N16491">
        <v>631715949</v>
      </c>
      <c r="O16491">
        <v>631715949</v>
      </c>
      <c r="P16491" s="1" t="s">
        <v>13740</v>
      </c>
      <c r="Q16491" s="1" t="s">
        <v>13740</v>
      </c>
      <c r="R16491">
        <v>831147</v>
      </c>
      <c r="S16491">
        <v>831147</v>
      </c>
      <c r="T16491" s="2" t="s">
        <v>6861</v>
      </c>
      <c r="U16491" s="2" t="s">
        <v>6861</v>
      </c>
      <c r="V16491" s="2">
        <v>45323</v>
      </c>
      <c r="W16491" s="2">
        <v>45314</v>
      </c>
    </row>
    <row r="16492" spans="1:23" x14ac:dyDescent="0.25">
      <c r="A16492" t="s">
        <v>6862</v>
      </c>
      <c r="B16492">
        <v>2062164</v>
      </c>
      <c r="C16492">
        <v>1920409</v>
      </c>
      <c r="D16492">
        <v>559</v>
      </c>
      <c r="E16492">
        <v>391</v>
      </c>
      <c r="F16492" t="s">
        <v>3036</v>
      </c>
      <c r="G16492" t="s">
        <v>3035</v>
      </c>
      <c r="H16492" t="s">
        <v>3037</v>
      </c>
      <c r="I16492" t="s">
        <v>3037</v>
      </c>
      <c r="J16492" t="s">
        <v>3036</v>
      </c>
      <c r="K16492" t="s">
        <v>3038</v>
      </c>
      <c r="L16492" t="s">
        <v>13766</v>
      </c>
      <c r="M16492" t="s">
        <v>13767</v>
      </c>
      <c r="N16492">
        <v>631705735</v>
      </c>
      <c r="O16492">
        <v>631705735</v>
      </c>
      <c r="P16492" s="1" t="s">
        <v>13740</v>
      </c>
      <c r="Q16492" s="1" t="s">
        <v>13740</v>
      </c>
      <c r="R16492">
        <v>831147</v>
      </c>
      <c r="S16492">
        <v>831147</v>
      </c>
      <c r="T16492" s="2" t="s">
        <v>6863</v>
      </c>
      <c r="U16492" s="2" t="s">
        <v>6863</v>
      </c>
      <c r="V16492" s="2">
        <v>45323</v>
      </c>
      <c r="W16492" s="2">
        <v>45314</v>
      </c>
    </row>
    <row r="16493" spans="1:23" x14ac:dyDescent="0.25">
      <c r="A16493" t="s">
        <v>6864</v>
      </c>
      <c r="B16493">
        <v>2061892</v>
      </c>
      <c r="C16493">
        <v>1920156</v>
      </c>
      <c r="D16493">
        <v>559</v>
      </c>
      <c r="E16493">
        <v>391</v>
      </c>
      <c r="F16493" t="s">
        <v>3036</v>
      </c>
      <c r="G16493" t="s">
        <v>3035</v>
      </c>
      <c r="H16493" t="s">
        <v>3037</v>
      </c>
      <c r="I16493" t="s">
        <v>3037</v>
      </c>
      <c r="J16493" t="s">
        <v>3036</v>
      </c>
      <c r="K16493" t="s">
        <v>3038</v>
      </c>
      <c r="L16493" t="s">
        <v>13766</v>
      </c>
      <c r="M16493" t="s">
        <v>13767</v>
      </c>
      <c r="N16493">
        <v>631717098</v>
      </c>
      <c r="O16493">
        <v>631717098</v>
      </c>
      <c r="P16493" s="1" t="s">
        <v>13740</v>
      </c>
      <c r="Q16493" s="1" t="s">
        <v>13740</v>
      </c>
      <c r="R16493">
        <v>831147</v>
      </c>
      <c r="S16493">
        <v>831147</v>
      </c>
      <c r="T16493" s="2" t="s">
        <v>6865</v>
      </c>
      <c r="U16493" s="2" t="s">
        <v>6865</v>
      </c>
      <c r="V16493" s="2">
        <v>45323</v>
      </c>
      <c r="W16493" s="2">
        <v>45314</v>
      </c>
    </row>
    <row r="16494" spans="1:23" x14ac:dyDescent="0.25">
      <c r="A16494" t="s">
        <v>6866</v>
      </c>
      <c r="B16494">
        <v>2062283</v>
      </c>
      <c r="C16494">
        <v>1920520</v>
      </c>
      <c r="D16494">
        <v>559</v>
      </c>
      <c r="E16494">
        <v>391</v>
      </c>
      <c r="F16494" t="s">
        <v>3036</v>
      </c>
      <c r="G16494" t="s">
        <v>3035</v>
      </c>
      <c r="H16494" t="s">
        <v>3037</v>
      </c>
      <c r="I16494" t="s">
        <v>3037</v>
      </c>
      <c r="J16494" t="s">
        <v>3036</v>
      </c>
      <c r="K16494" t="s">
        <v>3038</v>
      </c>
      <c r="L16494" t="s">
        <v>13766</v>
      </c>
      <c r="M16494" t="s">
        <v>13767</v>
      </c>
      <c r="N16494">
        <v>831903228</v>
      </c>
      <c r="O16494">
        <v>831903228</v>
      </c>
      <c r="P16494" s="1" t="s">
        <v>13740</v>
      </c>
      <c r="Q16494" s="1" t="s">
        <v>13740</v>
      </c>
      <c r="R16494">
        <v>831147</v>
      </c>
      <c r="S16494">
        <v>831147</v>
      </c>
      <c r="T16494" s="2" t="s">
        <v>6867</v>
      </c>
      <c r="U16494" s="2" t="s">
        <v>6867</v>
      </c>
      <c r="V16494" s="2">
        <v>45323</v>
      </c>
      <c r="W16494" s="2">
        <v>45314</v>
      </c>
    </row>
    <row r="16495" spans="1:23" x14ac:dyDescent="0.25">
      <c r="A16495" t="s">
        <v>6868</v>
      </c>
      <c r="B16495">
        <v>2066431</v>
      </c>
      <c r="C16495">
        <v>1923622</v>
      </c>
      <c r="D16495">
        <v>559</v>
      </c>
      <c r="E16495">
        <v>391</v>
      </c>
      <c r="F16495" t="s">
        <v>3036</v>
      </c>
      <c r="G16495" t="s">
        <v>3035</v>
      </c>
      <c r="H16495" t="s">
        <v>3037</v>
      </c>
      <c r="I16495" t="s">
        <v>3037</v>
      </c>
      <c r="J16495" t="s">
        <v>3036</v>
      </c>
      <c r="K16495" t="s">
        <v>3038</v>
      </c>
      <c r="L16495" t="s">
        <v>13766</v>
      </c>
      <c r="M16495" t="s">
        <v>13767</v>
      </c>
      <c r="N16495">
        <v>5010360683</v>
      </c>
      <c r="O16495">
        <v>5010360683</v>
      </c>
      <c r="P16495" s="1" t="s">
        <v>13737</v>
      </c>
      <c r="Q16495" s="1" t="s">
        <v>13737</v>
      </c>
      <c r="R16495">
        <v>831147</v>
      </c>
      <c r="S16495">
        <v>831147</v>
      </c>
      <c r="T16495" s="2" t="s">
        <v>4115</v>
      </c>
      <c r="U16495" s="2" t="s">
        <v>4115</v>
      </c>
      <c r="V16495" s="2">
        <v>45323</v>
      </c>
      <c r="W16495" s="2">
        <v>45314</v>
      </c>
    </row>
    <row r="16496" spans="1:23" x14ac:dyDescent="0.25">
      <c r="A16496" t="s">
        <v>6869</v>
      </c>
      <c r="B16496">
        <v>2068114</v>
      </c>
      <c r="C16496">
        <v>1925558</v>
      </c>
      <c r="D16496">
        <v>559</v>
      </c>
      <c r="E16496">
        <v>391</v>
      </c>
      <c r="F16496" t="s">
        <v>3036</v>
      </c>
      <c r="G16496" t="s">
        <v>3035</v>
      </c>
      <c r="H16496" t="s">
        <v>3037</v>
      </c>
      <c r="I16496" t="s">
        <v>3037</v>
      </c>
      <c r="J16496" t="s">
        <v>3036</v>
      </c>
      <c r="K16496" t="s">
        <v>3038</v>
      </c>
      <c r="L16496" t="s">
        <v>13766</v>
      </c>
      <c r="M16496" t="s">
        <v>13767</v>
      </c>
      <c r="N16496">
        <v>5131485114</v>
      </c>
      <c r="O16496">
        <v>5131485114</v>
      </c>
      <c r="P16496" s="1" t="s">
        <v>13735</v>
      </c>
      <c r="Q16496" s="1" t="s">
        <v>13735</v>
      </c>
      <c r="R16496">
        <v>831147</v>
      </c>
      <c r="S16496">
        <v>831147</v>
      </c>
      <c r="T16496" s="2" t="s">
        <v>6870</v>
      </c>
      <c r="U16496" s="2" t="s">
        <v>6870</v>
      </c>
      <c r="V16496" s="2">
        <v>45323</v>
      </c>
      <c r="W16496" s="2">
        <v>45314</v>
      </c>
    </row>
    <row r="16497" spans="1:23" x14ac:dyDescent="0.25">
      <c r="A16497" t="s">
        <v>6871</v>
      </c>
      <c r="B16497">
        <v>2067496</v>
      </c>
      <c r="C16497">
        <v>1924834</v>
      </c>
      <c r="D16497">
        <v>559</v>
      </c>
      <c r="E16497">
        <v>391</v>
      </c>
      <c r="F16497" t="s">
        <v>3036</v>
      </c>
      <c r="G16497" t="s">
        <v>3035</v>
      </c>
      <c r="H16497" t="s">
        <v>3037</v>
      </c>
      <c r="I16497" t="s">
        <v>3037</v>
      </c>
      <c r="J16497" t="s">
        <v>3036</v>
      </c>
      <c r="K16497" t="s">
        <v>3038</v>
      </c>
      <c r="L16497" t="s">
        <v>13766</v>
      </c>
      <c r="M16497" t="s">
        <v>13767</v>
      </c>
      <c r="N16497">
        <v>5011510232</v>
      </c>
      <c r="O16497">
        <v>5011510232</v>
      </c>
      <c r="P16497" s="1" t="s">
        <v>13745</v>
      </c>
      <c r="Q16497" s="1" t="s">
        <v>13745</v>
      </c>
      <c r="R16497">
        <v>831147</v>
      </c>
      <c r="S16497">
        <v>831147</v>
      </c>
      <c r="T16497" s="2" t="s">
        <v>6872</v>
      </c>
      <c r="U16497" s="2" t="s">
        <v>6872</v>
      </c>
      <c r="V16497" s="2">
        <v>45323</v>
      </c>
      <c r="W16497" s="2">
        <v>45314</v>
      </c>
    </row>
    <row r="16498" spans="1:23" x14ac:dyDescent="0.25">
      <c r="A16498" t="s">
        <v>6873</v>
      </c>
      <c r="B16498">
        <v>2061566</v>
      </c>
      <c r="C16498">
        <v>1919861</v>
      </c>
      <c r="D16498">
        <v>559</v>
      </c>
      <c r="E16498">
        <v>391</v>
      </c>
      <c r="F16498" t="s">
        <v>3036</v>
      </c>
      <c r="G16498" t="s">
        <v>3035</v>
      </c>
      <c r="H16498" t="s">
        <v>3037</v>
      </c>
      <c r="I16498" t="s">
        <v>3037</v>
      </c>
      <c r="J16498" t="s">
        <v>3036</v>
      </c>
      <c r="K16498" t="s">
        <v>3038</v>
      </c>
      <c r="L16498" t="s">
        <v>13766</v>
      </c>
      <c r="M16498" t="s">
        <v>13767</v>
      </c>
      <c r="N16498">
        <v>831894440</v>
      </c>
      <c r="O16498">
        <v>831894440</v>
      </c>
      <c r="P16498" s="1" t="s">
        <v>13740</v>
      </c>
      <c r="Q16498" s="1" t="s">
        <v>13740</v>
      </c>
      <c r="R16498">
        <v>831147</v>
      </c>
      <c r="S16498">
        <v>831147</v>
      </c>
      <c r="T16498" s="2" t="s">
        <v>6874</v>
      </c>
      <c r="U16498" s="2" t="s">
        <v>6874</v>
      </c>
      <c r="V16498" s="2">
        <v>45323</v>
      </c>
      <c r="W16498" s="2">
        <v>45314</v>
      </c>
    </row>
    <row r="16499" spans="1:23" x14ac:dyDescent="0.25">
      <c r="A16499" t="s">
        <v>6875</v>
      </c>
      <c r="B16499">
        <v>2067889</v>
      </c>
      <c r="C16499">
        <v>1925302</v>
      </c>
      <c r="D16499">
        <v>559</v>
      </c>
      <c r="E16499">
        <v>391</v>
      </c>
      <c r="F16499" t="s">
        <v>3036</v>
      </c>
      <c r="G16499" t="s">
        <v>3035</v>
      </c>
      <c r="H16499" t="s">
        <v>3037</v>
      </c>
      <c r="I16499" t="s">
        <v>3037</v>
      </c>
      <c r="J16499" t="s">
        <v>3036</v>
      </c>
      <c r="K16499" t="s">
        <v>3038</v>
      </c>
      <c r="L16499" t="s">
        <v>13766</v>
      </c>
      <c r="M16499" t="s">
        <v>13767</v>
      </c>
      <c r="N16499">
        <v>5011181704</v>
      </c>
      <c r="O16499">
        <v>5011181704</v>
      </c>
      <c r="P16499" s="1" t="s">
        <v>13745</v>
      </c>
      <c r="Q16499" s="1" t="s">
        <v>13745</v>
      </c>
      <c r="R16499">
        <v>831147</v>
      </c>
      <c r="S16499">
        <v>831147</v>
      </c>
      <c r="T16499" s="2" t="s">
        <v>6876</v>
      </c>
      <c r="U16499" s="2" t="s">
        <v>6876</v>
      </c>
      <c r="V16499" s="2">
        <v>45323</v>
      </c>
      <c r="W16499" s="2">
        <v>45314</v>
      </c>
    </row>
    <row r="16500" spans="1:23" x14ac:dyDescent="0.25">
      <c r="A16500" t="s">
        <v>6877</v>
      </c>
      <c r="B16500">
        <v>2062730</v>
      </c>
      <c r="C16500">
        <v>1921022</v>
      </c>
      <c r="D16500">
        <v>559</v>
      </c>
      <c r="E16500">
        <v>391</v>
      </c>
      <c r="F16500" t="s">
        <v>3036</v>
      </c>
      <c r="G16500" t="s">
        <v>3035</v>
      </c>
      <c r="H16500" t="s">
        <v>3037</v>
      </c>
      <c r="I16500" t="s">
        <v>3037</v>
      </c>
      <c r="J16500" t="s">
        <v>3036</v>
      </c>
      <c r="K16500" t="s">
        <v>3038</v>
      </c>
      <c r="L16500" t="s">
        <v>13766</v>
      </c>
      <c r="M16500" t="s">
        <v>13767</v>
      </c>
      <c r="N16500">
        <v>631724931</v>
      </c>
      <c r="O16500">
        <v>631724931</v>
      </c>
      <c r="P16500" s="1" t="s">
        <v>13744</v>
      </c>
      <c r="Q16500" s="1" t="s">
        <v>13744</v>
      </c>
      <c r="R16500">
        <v>831147</v>
      </c>
      <c r="S16500">
        <v>831147</v>
      </c>
      <c r="T16500" s="2" t="s">
        <v>6878</v>
      </c>
      <c r="U16500" s="2" t="s">
        <v>6878</v>
      </c>
      <c r="V16500" s="2">
        <v>45323</v>
      </c>
      <c r="W16500" s="2">
        <v>45314</v>
      </c>
    </row>
    <row r="16501" spans="1:23" x14ac:dyDescent="0.25">
      <c r="A16501" t="s">
        <v>6879</v>
      </c>
      <c r="B16501">
        <v>2066684</v>
      </c>
      <c r="C16501">
        <v>1923942</v>
      </c>
      <c r="D16501">
        <v>559</v>
      </c>
      <c r="E16501">
        <v>391</v>
      </c>
      <c r="F16501" t="s">
        <v>3036</v>
      </c>
      <c r="G16501" t="s">
        <v>3035</v>
      </c>
      <c r="H16501" t="s">
        <v>3037</v>
      </c>
      <c r="I16501" t="s">
        <v>3037</v>
      </c>
      <c r="J16501" t="s">
        <v>3036</v>
      </c>
      <c r="K16501" t="s">
        <v>3038</v>
      </c>
      <c r="L16501" t="s">
        <v>13766</v>
      </c>
      <c r="M16501" t="s">
        <v>13767</v>
      </c>
      <c r="N16501">
        <v>175385433</v>
      </c>
      <c r="O16501">
        <v>175385433</v>
      </c>
      <c r="P16501" s="1" t="s">
        <v>13749</v>
      </c>
      <c r="Q16501" s="1" t="s">
        <v>13749</v>
      </c>
      <c r="R16501">
        <v>831147</v>
      </c>
      <c r="S16501">
        <v>831147</v>
      </c>
      <c r="T16501" s="2" t="s">
        <v>6880</v>
      </c>
      <c r="U16501" s="2" t="s">
        <v>6880</v>
      </c>
      <c r="V16501" s="2">
        <v>45323</v>
      </c>
      <c r="W16501" s="2">
        <v>45314</v>
      </c>
    </row>
    <row r="16502" spans="1:23" x14ac:dyDescent="0.25">
      <c r="A16502" t="s">
        <v>6881</v>
      </c>
      <c r="B16502">
        <v>2067160</v>
      </c>
      <c r="C16502">
        <v>1924451</v>
      </c>
      <c r="D16502">
        <v>559</v>
      </c>
      <c r="E16502">
        <v>391</v>
      </c>
      <c r="F16502" t="s">
        <v>3036</v>
      </c>
      <c r="G16502" t="s">
        <v>3035</v>
      </c>
      <c r="H16502" t="s">
        <v>3037</v>
      </c>
      <c r="I16502" t="s">
        <v>3037</v>
      </c>
      <c r="J16502" t="s">
        <v>3036</v>
      </c>
      <c r="K16502" t="s">
        <v>3038</v>
      </c>
      <c r="L16502" t="s">
        <v>13766</v>
      </c>
      <c r="M16502" t="s">
        <v>13767</v>
      </c>
      <c r="N16502">
        <v>784933647</v>
      </c>
      <c r="O16502">
        <v>784933647</v>
      </c>
      <c r="P16502" s="1" t="s">
        <v>13734</v>
      </c>
      <c r="Q16502" s="1" t="s">
        <v>13734</v>
      </c>
      <c r="R16502">
        <v>831147</v>
      </c>
      <c r="S16502">
        <v>831147</v>
      </c>
      <c r="T16502" s="2" t="s">
        <v>6882</v>
      </c>
      <c r="U16502" s="2" t="s">
        <v>6882</v>
      </c>
      <c r="V16502" s="2">
        <v>45323</v>
      </c>
      <c r="W16502" s="2">
        <v>45314</v>
      </c>
    </row>
    <row r="16503" spans="1:23" x14ac:dyDescent="0.25">
      <c r="A16503" t="s">
        <v>6883</v>
      </c>
      <c r="B16503">
        <v>2067328</v>
      </c>
      <c r="C16503">
        <v>1924658</v>
      </c>
      <c r="D16503">
        <v>559</v>
      </c>
      <c r="E16503">
        <v>391</v>
      </c>
      <c r="F16503" t="s">
        <v>3036</v>
      </c>
      <c r="G16503" t="s">
        <v>3035</v>
      </c>
      <c r="H16503" t="s">
        <v>3037</v>
      </c>
      <c r="I16503" t="s">
        <v>3037</v>
      </c>
      <c r="J16503" t="s">
        <v>3036</v>
      </c>
      <c r="K16503" t="s">
        <v>3038</v>
      </c>
      <c r="L16503" t="s">
        <v>13766</v>
      </c>
      <c r="M16503" t="s">
        <v>13767</v>
      </c>
      <c r="N16503">
        <v>5116064588</v>
      </c>
      <c r="O16503">
        <v>5116064588</v>
      </c>
      <c r="P16503" s="1" t="s">
        <v>13742</v>
      </c>
      <c r="Q16503" s="1" t="s">
        <v>13742</v>
      </c>
      <c r="R16503">
        <v>831147</v>
      </c>
      <c r="S16503">
        <v>831147</v>
      </c>
      <c r="T16503" s="2" t="s">
        <v>6884</v>
      </c>
      <c r="U16503" s="2" t="s">
        <v>6884</v>
      </c>
      <c r="V16503" s="2">
        <v>45323</v>
      </c>
      <c r="W16503" s="2">
        <v>45314</v>
      </c>
    </row>
    <row r="16504" spans="1:23" x14ac:dyDescent="0.25">
      <c r="A16504" t="s">
        <v>6885</v>
      </c>
      <c r="B16504">
        <v>2067099</v>
      </c>
      <c r="C16504">
        <v>1924382</v>
      </c>
      <c r="D16504">
        <v>559</v>
      </c>
      <c r="E16504">
        <v>391</v>
      </c>
      <c r="F16504" t="s">
        <v>3036</v>
      </c>
      <c r="G16504" t="s">
        <v>3035</v>
      </c>
      <c r="H16504" t="s">
        <v>3037</v>
      </c>
      <c r="I16504" t="s">
        <v>3037</v>
      </c>
      <c r="J16504" t="s">
        <v>3036</v>
      </c>
      <c r="K16504" t="s">
        <v>3038</v>
      </c>
      <c r="L16504" t="s">
        <v>13766</v>
      </c>
      <c r="M16504" t="s">
        <v>13767</v>
      </c>
      <c r="N16504">
        <v>784933293</v>
      </c>
      <c r="O16504">
        <v>784933293</v>
      </c>
      <c r="P16504" s="1" t="s">
        <v>13734</v>
      </c>
      <c r="Q16504" s="1" t="s">
        <v>13734</v>
      </c>
      <c r="R16504">
        <v>831147</v>
      </c>
      <c r="S16504">
        <v>831147</v>
      </c>
      <c r="T16504" s="2" t="s">
        <v>6886</v>
      </c>
      <c r="U16504" s="2" t="s">
        <v>6886</v>
      </c>
      <c r="V16504" s="2">
        <v>45323</v>
      </c>
      <c r="W16504" s="2">
        <v>45314</v>
      </c>
    </row>
    <row r="16505" spans="1:23" x14ac:dyDescent="0.25">
      <c r="A16505" t="s">
        <v>6887</v>
      </c>
      <c r="B16505">
        <v>2063071</v>
      </c>
      <c r="C16505">
        <v>1921390</v>
      </c>
      <c r="D16505">
        <v>559</v>
      </c>
      <c r="E16505">
        <v>391</v>
      </c>
      <c r="F16505" t="s">
        <v>3036</v>
      </c>
      <c r="G16505" t="s">
        <v>3035</v>
      </c>
      <c r="H16505" t="s">
        <v>3037</v>
      </c>
      <c r="I16505" t="s">
        <v>3037</v>
      </c>
      <c r="J16505" t="s">
        <v>3036</v>
      </c>
      <c r="K16505" t="s">
        <v>3038</v>
      </c>
      <c r="L16505" t="s">
        <v>13766</v>
      </c>
      <c r="M16505" t="s">
        <v>13767</v>
      </c>
      <c r="N16505">
        <v>642214595</v>
      </c>
      <c r="O16505">
        <v>642214595</v>
      </c>
      <c r="P16505" s="1" t="s">
        <v>13732</v>
      </c>
      <c r="Q16505" s="1" t="s">
        <v>13732</v>
      </c>
      <c r="R16505">
        <v>831147</v>
      </c>
      <c r="S16505">
        <v>831147</v>
      </c>
      <c r="T16505" s="2" t="s">
        <v>6888</v>
      </c>
      <c r="U16505" s="2" t="s">
        <v>6888</v>
      </c>
      <c r="V16505" s="2">
        <v>45323</v>
      </c>
      <c r="W16505" s="2">
        <v>45314</v>
      </c>
    </row>
    <row r="16506" spans="1:23" x14ac:dyDescent="0.25">
      <c r="A16506" t="s">
        <v>6889</v>
      </c>
      <c r="B16506">
        <v>2068048</v>
      </c>
      <c r="C16506">
        <v>1925484</v>
      </c>
      <c r="D16506">
        <v>559</v>
      </c>
      <c r="E16506">
        <v>391</v>
      </c>
      <c r="F16506" t="s">
        <v>3036</v>
      </c>
      <c r="G16506" t="s">
        <v>3035</v>
      </c>
      <c r="H16506" t="s">
        <v>3037</v>
      </c>
      <c r="I16506" t="s">
        <v>3037</v>
      </c>
      <c r="J16506" t="s">
        <v>3036</v>
      </c>
      <c r="K16506" t="s">
        <v>3038</v>
      </c>
      <c r="L16506" t="s">
        <v>13766</v>
      </c>
      <c r="M16506" t="s">
        <v>13767</v>
      </c>
      <c r="N16506">
        <v>5011181500</v>
      </c>
      <c r="O16506">
        <v>5011181500</v>
      </c>
      <c r="P16506" s="1" t="s">
        <v>13745</v>
      </c>
      <c r="Q16506" s="1" t="s">
        <v>13745</v>
      </c>
      <c r="R16506">
        <v>831147</v>
      </c>
      <c r="S16506">
        <v>831147</v>
      </c>
      <c r="T16506" s="2" t="s">
        <v>6890</v>
      </c>
      <c r="U16506" s="2" t="s">
        <v>6890</v>
      </c>
      <c r="V16506" s="2">
        <v>45323</v>
      </c>
      <c r="W16506" s="2">
        <v>45314</v>
      </c>
    </row>
    <row r="16507" spans="1:23" x14ac:dyDescent="0.25">
      <c r="A16507" t="s">
        <v>6891</v>
      </c>
      <c r="B16507">
        <v>2065635</v>
      </c>
      <c r="C16507">
        <v>1922706</v>
      </c>
      <c r="D16507">
        <v>559</v>
      </c>
      <c r="E16507">
        <v>391</v>
      </c>
      <c r="F16507" t="s">
        <v>3036</v>
      </c>
      <c r="G16507" t="s">
        <v>3035</v>
      </c>
      <c r="H16507" t="s">
        <v>3037</v>
      </c>
      <c r="I16507" t="s">
        <v>3037</v>
      </c>
      <c r="J16507" t="s">
        <v>3036</v>
      </c>
      <c r="K16507" t="s">
        <v>3038</v>
      </c>
      <c r="L16507" t="s">
        <v>13766</v>
      </c>
      <c r="M16507" t="s">
        <v>13767</v>
      </c>
      <c r="N16507">
        <v>174094457</v>
      </c>
      <c r="O16507">
        <v>174094457</v>
      </c>
      <c r="P16507" s="1" t="s">
        <v>13728</v>
      </c>
      <c r="Q16507" s="1" t="s">
        <v>13728</v>
      </c>
      <c r="R16507">
        <v>831147</v>
      </c>
      <c r="S16507">
        <v>831147</v>
      </c>
      <c r="T16507" s="2" t="s">
        <v>6892</v>
      </c>
      <c r="U16507" s="2" t="s">
        <v>6892</v>
      </c>
      <c r="V16507" s="2">
        <v>45323</v>
      </c>
      <c r="W16507" s="2">
        <v>45314</v>
      </c>
    </row>
    <row r="16508" spans="1:23" x14ac:dyDescent="0.25">
      <c r="A16508" t="s">
        <v>6893</v>
      </c>
      <c r="B16508">
        <v>2068030</v>
      </c>
      <c r="C16508">
        <v>1925466</v>
      </c>
      <c r="D16508">
        <v>559</v>
      </c>
      <c r="E16508">
        <v>391</v>
      </c>
      <c r="F16508" t="s">
        <v>3036</v>
      </c>
      <c r="G16508" t="s">
        <v>3035</v>
      </c>
      <c r="H16508" t="s">
        <v>3037</v>
      </c>
      <c r="I16508" t="s">
        <v>3037</v>
      </c>
      <c r="J16508" t="s">
        <v>3036</v>
      </c>
      <c r="K16508" t="s">
        <v>3038</v>
      </c>
      <c r="L16508" t="s">
        <v>13766</v>
      </c>
      <c r="M16508" t="s">
        <v>13767</v>
      </c>
      <c r="N16508">
        <v>5011181389</v>
      </c>
      <c r="O16508">
        <v>5011181389</v>
      </c>
      <c r="P16508" s="1" t="s">
        <v>13745</v>
      </c>
      <c r="Q16508" s="1" t="s">
        <v>13745</v>
      </c>
      <c r="R16508">
        <v>831147</v>
      </c>
      <c r="S16508">
        <v>831147</v>
      </c>
      <c r="T16508" s="2" t="s">
        <v>6894</v>
      </c>
      <c r="U16508" s="2" t="s">
        <v>6894</v>
      </c>
      <c r="V16508" s="2">
        <v>45323</v>
      </c>
      <c r="W16508" s="2">
        <v>45314</v>
      </c>
    </row>
    <row r="16509" spans="1:23" x14ac:dyDescent="0.25">
      <c r="A16509" t="s">
        <v>6895</v>
      </c>
      <c r="B16509">
        <v>2067897</v>
      </c>
      <c r="C16509">
        <v>1925312</v>
      </c>
      <c r="D16509">
        <v>559</v>
      </c>
      <c r="E16509">
        <v>391</v>
      </c>
      <c r="F16509" t="s">
        <v>3036</v>
      </c>
      <c r="G16509" t="s">
        <v>3035</v>
      </c>
      <c r="H16509" t="s">
        <v>3037</v>
      </c>
      <c r="I16509" t="s">
        <v>3037</v>
      </c>
      <c r="J16509" t="s">
        <v>3036</v>
      </c>
      <c r="K16509" t="s">
        <v>3038</v>
      </c>
      <c r="L16509" t="s">
        <v>13766</v>
      </c>
      <c r="M16509" t="s">
        <v>13767</v>
      </c>
      <c r="N16509">
        <v>5011181706</v>
      </c>
      <c r="O16509">
        <v>5011181706</v>
      </c>
      <c r="P16509" s="1" t="s">
        <v>13745</v>
      </c>
      <c r="Q16509" s="1" t="s">
        <v>13745</v>
      </c>
      <c r="R16509">
        <v>831147</v>
      </c>
      <c r="S16509">
        <v>831147</v>
      </c>
      <c r="T16509" s="2" t="s">
        <v>6896</v>
      </c>
      <c r="U16509" s="2" t="s">
        <v>6896</v>
      </c>
      <c r="V16509" s="2">
        <v>45323</v>
      </c>
      <c r="W16509" s="2">
        <v>45314</v>
      </c>
    </row>
    <row r="16510" spans="1:23" x14ac:dyDescent="0.25">
      <c r="A16510" t="s">
        <v>6897</v>
      </c>
      <c r="B16510">
        <v>2062981</v>
      </c>
      <c r="C16510">
        <v>1921304</v>
      </c>
      <c r="D16510">
        <v>559</v>
      </c>
      <c r="E16510">
        <v>391</v>
      </c>
      <c r="F16510" t="s">
        <v>3036</v>
      </c>
      <c r="G16510" t="s">
        <v>3035</v>
      </c>
      <c r="H16510" t="s">
        <v>3037</v>
      </c>
      <c r="I16510" t="s">
        <v>3037</v>
      </c>
      <c r="J16510" t="s">
        <v>3036</v>
      </c>
      <c r="K16510" t="s">
        <v>3038</v>
      </c>
      <c r="L16510" t="s">
        <v>13766</v>
      </c>
      <c r="M16510" t="s">
        <v>13767</v>
      </c>
      <c r="N16510">
        <v>642216082</v>
      </c>
      <c r="O16510">
        <v>642216082</v>
      </c>
      <c r="P16510" s="1" t="s">
        <v>13732</v>
      </c>
      <c r="Q16510" s="1" t="s">
        <v>13732</v>
      </c>
      <c r="R16510">
        <v>831147</v>
      </c>
      <c r="S16510">
        <v>831147</v>
      </c>
      <c r="T16510" s="2" t="s">
        <v>6898</v>
      </c>
      <c r="U16510" s="2" t="s">
        <v>6898</v>
      </c>
      <c r="V16510" s="2">
        <v>45323</v>
      </c>
      <c r="W16510" s="2">
        <v>45314</v>
      </c>
    </row>
    <row r="16511" spans="1:23" x14ac:dyDescent="0.25">
      <c r="A16511" t="s">
        <v>6899</v>
      </c>
      <c r="B16511">
        <v>2067065</v>
      </c>
      <c r="C16511">
        <v>1924349</v>
      </c>
      <c r="D16511">
        <v>559</v>
      </c>
      <c r="E16511">
        <v>391</v>
      </c>
      <c r="F16511" t="s">
        <v>3036</v>
      </c>
      <c r="G16511" t="s">
        <v>3035</v>
      </c>
      <c r="H16511" t="s">
        <v>3037</v>
      </c>
      <c r="I16511" t="s">
        <v>3037</v>
      </c>
      <c r="J16511" t="s">
        <v>3036</v>
      </c>
      <c r="K16511" t="s">
        <v>3038</v>
      </c>
      <c r="L16511" t="s">
        <v>13766</v>
      </c>
      <c r="M16511" t="s">
        <v>13767</v>
      </c>
      <c r="N16511">
        <v>184290603</v>
      </c>
      <c r="O16511">
        <v>184290603</v>
      </c>
      <c r="P16511" s="1" t="s">
        <v>13734</v>
      </c>
      <c r="Q16511" s="1" t="s">
        <v>13734</v>
      </c>
      <c r="R16511">
        <v>831147</v>
      </c>
      <c r="S16511">
        <v>831147</v>
      </c>
      <c r="T16511" s="2" t="s">
        <v>6900</v>
      </c>
      <c r="U16511" s="2" t="s">
        <v>6900</v>
      </c>
      <c r="V16511" s="2">
        <v>45323</v>
      </c>
      <c r="W16511" s="2">
        <v>45314</v>
      </c>
    </row>
    <row r="16512" spans="1:23" x14ac:dyDescent="0.25">
      <c r="A16512" t="s">
        <v>6901</v>
      </c>
      <c r="B16512">
        <v>2063961</v>
      </c>
      <c r="C16512">
        <v>1922327</v>
      </c>
      <c r="D16512">
        <v>559</v>
      </c>
      <c r="E16512">
        <v>391</v>
      </c>
      <c r="F16512" t="s">
        <v>3036</v>
      </c>
      <c r="G16512" t="s">
        <v>3035</v>
      </c>
      <c r="H16512" t="s">
        <v>3037</v>
      </c>
      <c r="I16512" t="s">
        <v>3037</v>
      </c>
      <c r="J16512" t="s">
        <v>3036</v>
      </c>
      <c r="K16512" t="s">
        <v>3038</v>
      </c>
      <c r="L16512" t="s">
        <v>13766</v>
      </c>
      <c r="M16512" t="s">
        <v>13767</v>
      </c>
      <c r="N16512">
        <v>174095730</v>
      </c>
      <c r="O16512">
        <v>174095730</v>
      </c>
      <c r="P16512" s="1" t="s">
        <v>13728</v>
      </c>
      <c r="Q16512" s="1" t="s">
        <v>13728</v>
      </c>
      <c r="R16512">
        <v>831147</v>
      </c>
      <c r="S16512">
        <v>831147</v>
      </c>
      <c r="T16512" s="2" t="s">
        <v>6902</v>
      </c>
      <c r="U16512" s="2" t="s">
        <v>6902</v>
      </c>
      <c r="V16512" s="2">
        <v>45323</v>
      </c>
      <c r="W16512" s="2">
        <v>45314</v>
      </c>
    </row>
    <row r="16513" spans="1:23" x14ac:dyDescent="0.25">
      <c r="A16513" t="s">
        <v>6903</v>
      </c>
      <c r="B16513">
        <v>2068188</v>
      </c>
      <c r="C16513">
        <v>1925631</v>
      </c>
      <c r="D16513">
        <v>559</v>
      </c>
      <c r="E16513">
        <v>391</v>
      </c>
      <c r="F16513" t="s">
        <v>3036</v>
      </c>
      <c r="G16513" t="s">
        <v>3035</v>
      </c>
      <c r="H16513" t="s">
        <v>3037</v>
      </c>
      <c r="I16513" t="s">
        <v>3037</v>
      </c>
      <c r="J16513" t="s">
        <v>3036</v>
      </c>
      <c r="K16513" t="s">
        <v>3038</v>
      </c>
      <c r="L16513" t="s">
        <v>13766</v>
      </c>
      <c r="M16513" t="s">
        <v>13767</v>
      </c>
      <c r="N16513">
        <v>5131780287</v>
      </c>
      <c r="O16513">
        <v>5131780287</v>
      </c>
      <c r="P16513" s="1" t="s">
        <v>13735</v>
      </c>
      <c r="Q16513" s="1" t="s">
        <v>13735</v>
      </c>
      <c r="R16513">
        <v>831147</v>
      </c>
      <c r="S16513">
        <v>831147</v>
      </c>
      <c r="T16513" s="2" t="s">
        <v>6904</v>
      </c>
      <c r="U16513" s="2" t="s">
        <v>6904</v>
      </c>
      <c r="V16513" s="2">
        <v>45323</v>
      </c>
      <c r="W16513" s="2">
        <v>45314</v>
      </c>
    </row>
    <row r="16514" spans="1:23" x14ac:dyDescent="0.25">
      <c r="A16514" t="s">
        <v>6905</v>
      </c>
      <c r="B16514">
        <v>2067636</v>
      </c>
      <c r="C16514">
        <v>1924989</v>
      </c>
      <c r="D16514">
        <v>559</v>
      </c>
      <c r="E16514">
        <v>391</v>
      </c>
      <c r="F16514" t="s">
        <v>3036</v>
      </c>
      <c r="G16514" t="s">
        <v>3035</v>
      </c>
      <c r="H16514" t="s">
        <v>3037</v>
      </c>
      <c r="I16514" t="s">
        <v>3037</v>
      </c>
      <c r="J16514" t="s">
        <v>3036</v>
      </c>
      <c r="K16514" t="s">
        <v>3038</v>
      </c>
      <c r="L16514" t="s">
        <v>13766</v>
      </c>
      <c r="M16514" t="s">
        <v>13767</v>
      </c>
      <c r="N16514">
        <v>5130931880</v>
      </c>
      <c r="O16514">
        <v>5130931880</v>
      </c>
      <c r="P16514" s="1" t="s">
        <v>13729</v>
      </c>
      <c r="Q16514" s="1" t="s">
        <v>13729</v>
      </c>
      <c r="R16514">
        <v>831147</v>
      </c>
      <c r="S16514">
        <v>831147</v>
      </c>
      <c r="T16514" s="2" t="s">
        <v>6906</v>
      </c>
      <c r="U16514" s="2" t="s">
        <v>6906</v>
      </c>
      <c r="V16514" s="2">
        <v>45323</v>
      </c>
      <c r="W16514" s="2">
        <v>45314</v>
      </c>
    </row>
    <row r="16515" spans="1:23" x14ac:dyDescent="0.25">
      <c r="A16515" t="s">
        <v>6907</v>
      </c>
      <c r="B16515">
        <v>2062331</v>
      </c>
      <c r="C16515">
        <v>1920570</v>
      </c>
      <c r="D16515">
        <v>559</v>
      </c>
      <c r="E16515">
        <v>391</v>
      </c>
      <c r="F16515" t="s">
        <v>3036</v>
      </c>
      <c r="G16515" t="s">
        <v>3035</v>
      </c>
      <c r="H16515" t="s">
        <v>3037</v>
      </c>
      <c r="I16515" t="s">
        <v>3037</v>
      </c>
      <c r="J16515" t="s">
        <v>3036</v>
      </c>
      <c r="K16515" t="s">
        <v>3038</v>
      </c>
      <c r="L16515" t="s">
        <v>13766</v>
      </c>
      <c r="M16515" t="s">
        <v>13767</v>
      </c>
      <c r="N16515">
        <v>631724849</v>
      </c>
      <c r="O16515">
        <v>631724849</v>
      </c>
      <c r="P16515" s="1" t="s">
        <v>13744</v>
      </c>
      <c r="Q16515" s="1" t="s">
        <v>13744</v>
      </c>
      <c r="R16515">
        <v>831147</v>
      </c>
      <c r="S16515">
        <v>831147</v>
      </c>
      <c r="T16515" s="2" t="s">
        <v>6908</v>
      </c>
      <c r="U16515" s="2" t="s">
        <v>6908</v>
      </c>
      <c r="V16515" s="2">
        <v>45323</v>
      </c>
      <c r="W16515" s="2">
        <v>45314</v>
      </c>
    </row>
    <row r="16516" spans="1:23" x14ac:dyDescent="0.25">
      <c r="A16516" t="s">
        <v>6909</v>
      </c>
      <c r="B16516">
        <v>2068580</v>
      </c>
      <c r="C16516">
        <v>1998977</v>
      </c>
      <c r="D16516">
        <v>559</v>
      </c>
      <c r="E16516">
        <v>391</v>
      </c>
      <c r="F16516" t="s">
        <v>3036</v>
      </c>
      <c r="G16516" t="s">
        <v>3035</v>
      </c>
      <c r="H16516" t="s">
        <v>3037</v>
      </c>
      <c r="I16516" t="s">
        <v>3037</v>
      </c>
      <c r="J16516" t="s">
        <v>3036</v>
      </c>
      <c r="K16516" t="s">
        <v>3038</v>
      </c>
      <c r="L16516" t="s">
        <v>13766</v>
      </c>
      <c r="M16516" t="s">
        <v>13767</v>
      </c>
      <c r="N16516">
        <v>135288298</v>
      </c>
      <c r="O16516">
        <v>135288298</v>
      </c>
      <c r="P16516" s="1" t="s">
        <v>13754</v>
      </c>
      <c r="Q16516" s="1" t="s">
        <v>13754</v>
      </c>
      <c r="R16516">
        <v>831147</v>
      </c>
      <c r="S16516">
        <v>831147</v>
      </c>
      <c r="T16516" s="2" t="s">
        <v>6910</v>
      </c>
      <c r="U16516" s="2" t="s">
        <v>6910</v>
      </c>
      <c r="V16516" s="2">
        <v>45323</v>
      </c>
      <c r="W16516" s="2">
        <v>45314</v>
      </c>
    </row>
    <row r="16517" spans="1:23" x14ac:dyDescent="0.25">
      <c r="A16517" t="s">
        <v>6911</v>
      </c>
      <c r="B16517">
        <v>2062687</v>
      </c>
      <c r="C16517">
        <v>1920964</v>
      </c>
      <c r="D16517">
        <v>559</v>
      </c>
      <c r="E16517">
        <v>391</v>
      </c>
      <c r="F16517" t="s">
        <v>3036</v>
      </c>
      <c r="G16517" t="s">
        <v>3035</v>
      </c>
      <c r="H16517" t="s">
        <v>3037</v>
      </c>
      <c r="I16517" t="s">
        <v>3037</v>
      </c>
      <c r="J16517" t="s">
        <v>3036</v>
      </c>
      <c r="K16517" t="s">
        <v>3038</v>
      </c>
      <c r="L16517" t="s">
        <v>13766</v>
      </c>
      <c r="M16517" t="s">
        <v>13767</v>
      </c>
      <c r="N16517">
        <v>631726053</v>
      </c>
      <c r="O16517">
        <v>631726053</v>
      </c>
      <c r="P16517" s="1" t="s">
        <v>13744</v>
      </c>
      <c r="Q16517" s="1" t="s">
        <v>13744</v>
      </c>
      <c r="R16517">
        <v>831147</v>
      </c>
      <c r="S16517">
        <v>831147</v>
      </c>
      <c r="T16517" s="2" t="s">
        <v>6912</v>
      </c>
      <c r="U16517" s="2" t="s">
        <v>6912</v>
      </c>
      <c r="V16517" s="2">
        <v>45323</v>
      </c>
      <c r="W16517" s="2">
        <v>45314</v>
      </c>
    </row>
    <row r="16518" spans="1:23" x14ac:dyDescent="0.25">
      <c r="A16518" t="s">
        <v>6913</v>
      </c>
      <c r="B16518">
        <v>2063395</v>
      </c>
      <c r="C16518">
        <v>1921604</v>
      </c>
      <c r="D16518">
        <v>559</v>
      </c>
      <c r="E16518">
        <v>391</v>
      </c>
      <c r="F16518" t="s">
        <v>3036</v>
      </c>
      <c r="G16518" t="s">
        <v>3035</v>
      </c>
      <c r="H16518" t="s">
        <v>3037</v>
      </c>
      <c r="I16518" t="s">
        <v>3037</v>
      </c>
      <c r="J16518" t="s">
        <v>3036</v>
      </c>
      <c r="K16518" t="s">
        <v>3038</v>
      </c>
      <c r="L16518" t="s">
        <v>13766</v>
      </c>
      <c r="M16518" t="s">
        <v>13767</v>
      </c>
      <c r="N16518">
        <v>642215823</v>
      </c>
      <c r="O16518">
        <v>642215823</v>
      </c>
      <c r="P16518" s="1" t="s">
        <v>13732</v>
      </c>
      <c r="Q16518" s="1" t="s">
        <v>13732</v>
      </c>
      <c r="R16518">
        <v>831147</v>
      </c>
      <c r="S16518">
        <v>831147</v>
      </c>
      <c r="T16518" s="2" t="s">
        <v>6914</v>
      </c>
      <c r="U16518" s="2" t="s">
        <v>6914</v>
      </c>
      <c r="V16518" s="2">
        <v>45323</v>
      </c>
      <c r="W16518" s="2">
        <v>45314</v>
      </c>
    </row>
    <row r="16519" spans="1:23" x14ac:dyDescent="0.25">
      <c r="A16519" t="s">
        <v>6915</v>
      </c>
      <c r="B16519">
        <v>2067734</v>
      </c>
      <c r="C16519">
        <v>1925099</v>
      </c>
      <c r="D16519">
        <v>559</v>
      </c>
      <c r="E16519">
        <v>391</v>
      </c>
      <c r="F16519" t="s">
        <v>3036</v>
      </c>
      <c r="G16519" t="s">
        <v>3035</v>
      </c>
      <c r="H16519" t="s">
        <v>3037</v>
      </c>
      <c r="I16519" t="s">
        <v>3037</v>
      </c>
      <c r="J16519" t="s">
        <v>3036</v>
      </c>
      <c r="K16519" t="s">
        <v>3038</v>
      </c>
      <c r="L16519" t="s">
        <v>13766</v>
      </c>
      <c r="M16519" t="s">
        <v>13767</v>
      </c>
      <c r="N16519">
        <v>5116063566</v>
      </c>
      <c r="O16519">
        <v>5116063566</v>
      </c>
      <c r="P16519" s="1" t="s">
        <v>13742</v>
      </c>
      <c r="Q16519" s="1" t="s">
        <v>13742</v>
      </c>
      <c r="R16519">
        <v>831147</v>
      </c>
      <c r="S16519">
        <v>831147</v>
      </c>
      <c r="T16519" s="2" t="s">
        <v>6916</v>
      </c>
      <c r="U16519" s="2" t="s">
        <v>6916</v>
      </c>
      <c r="V16519" s="2">
        <v>45323</v>
      </c>
      <c r="W16519" s="2">
        <v>45314</v>
      </c>
    </row>
    <row r="16520" spans="1:23" x14ac:dyDescent="0.25">
      <c r="A16520" t="s">
        <v>6917</v>
      </c>
      <c r="B16520">
        <v>2066301</v>
      </c>
      <c r="C16520">
        <v>1923480</v>
      </c>
      <c r="D16520">
        <v>559</v>
      </c>
      <c r="E16520">
        <v>391</v>
      </c>
      <c r="F16520" t="s">
        <v>3036</v>
      </c>
      <c r="G16520" t="s">
        <v>3035</v>
      </c>
      <c r="H16520" t="s">
        <v>3037</v>
      </c>
      <c r="I16520" t="s">
        <v>3037</v>
      </c>
      <c r="J16520" t="s">
        <v>3036</v>
      </c>
      <c r="K16520" t="s">
        <v>3038</v>
      </c>
      <c r="L16520" t="s">
        <v>13766</v>
      </c>
      <c r="M16520" t="s">
        <v>13767</v>
      </c>
      <c r="N16520">
        <v>184906807</v>
      </c>
      <c r="O16520">
        <v>184906807</v>
      </c>
      <c r="P16520" s="1" t="s">
        <v>13734</v>
      </c>
      <c r="Q16520" s="1" t="s">
        <v>13734</v>
      </c>
      <c r="R16520">
        <v>831147</v>
      </c>
      <c r="S16520">
        <v>831147</v>
      </c>
      <c r="T16520" s="2" t="s">
        <v>6918</v>
      </c>
      <c r="U16520" s="2" t="s">
        <v>6918</v>
      </c>
      <c r="V16520" s="2">
        <v>45323</v>
      </c>
      <c r="W16520" s="2">
        <v>45314</v>
      </c>
    </row>
    <row r="16521" spans="1:23" x14ac:dyDescent="0.25">
      <c r="A16521" t="s">
        <v>6919</v>
      </c>
      <c r="B16521">
        <v>2063683</v>
      </c>
      <c r="C16521">
        <v>1921964</v>
      </c>
      <c r="D16521">
        <v>559</v>
      </c>
      <c r="E16521">
        <v>391</v>
      </c>
      <c r="F16521" t="s">
        <v>3036</v>
      </c>
      <c r="G16521" t="s">
        <v>3035</v>
      </c>
      <c r="H16521" t="s">
        <v>3037</v>
      </c>
      <c r="I16521" t="s">
        <v>3037</v>
      </c>
      <c r="J16521" t="s">
        <v>3036</v>
      </c>
      <c r="K16521" t="s">
        <v>3038</v>
      </c>
      <c r="L16521" t="s">
        <v>13766</v>
      </c>
      <c r="M16521" t="s">
        <v>13767</v>
      </c>
      <c r="N16521">
        <v>642203438</v>
      </c>
      <c r="O16521">
        <v>642203438</v>
      </c>
      <c r="P16521" s="1" t="s">
        <v>13732</v>
      </c>
      <c r="Q16521" s="1" t="s">
        <v>13732</v>
      </c>
      <c r="R16521">
        <v>831147</v>
      </c>
      <c r="S16521">
        <v>831147</v>
      </c>
      <c r="T16521" s="2" t="s">
        <v>6920</v>
      </c>
      <c r="U16521" s="2" t="s">
        <v>6920</v>
      </c>
      <c r="V16521" s="2">
        <v>45323</v>
      </c>
      <c r="W16521" s="2">
        <v>45314</v>
      </c>
    </row>
    <row r="16522" spans="1:23" x14ac:dyDescent="0.25">
      <c r="A16522" t="s">
        <v>6921</v>
      </c>
      <c r="B16522">
        <v>2066013</v>
      </c>
      <c r="C16522">
        <v>1923141</v>
      </c>
      <c r="D16522">
        <v>559</v>
      </c>
      <c r="E16522">
        <v>391</v>
      </c>
      <c r="F16522" t="s">
        <v>3036</v>
      </c>
      <c r="G16522" t="s">
        <v>3035</v>
      </c>
      <c r="H16522" t="s">
        <v>3037</v>
      </c>
      <c r="I16522" t="s">
        <v>3037</v>
      </c>
      <c r="J16522" t="s">
        <v>3036</v>
      </c>
      <c r="K16522" t="s">
        <v>3038</v>
      </c>
      <c r="L16522" t="s">
        <v>13766</v>
      </c>
      <c r="M16522" t="s">
        <v>13767</v>
      </c>
      <c r="N16522">
        <v>174095399</v>
      </c>
      <c r="O16522">
        <v>174095399</v>
      </c>
      <c r="P16522" s="1" t="s">
        <v>13728</v>
      </c>
      <c r="Q16522" s="1" t="s">
        <v>13728</v>
      </c>
      <c r="R16522">
        <v>831147</v>
      </c>
      <c r="S16522">
        <v>831147</v>
      </c>
      <c r="T16522" s="2" t="s">
        <v>6922</v>
      </c>
      <c r="U16522" s="2" t="s">
        <v>6922</v>
      </c>
      <c r="V16522" s="2">
        <v>45323</v>
      </c>
      <c r="W16522" s="2">
        <v>45314</v>
      </c>
    </row>
    <row r="16523" spans="1:23" x14ac:dyDescent="0.25">
      <c r="A16523" t="s">
        <v>6923</v>
      </c>
      <c r="B16523">
        <v>2062042</v>
      </c>
      <c r="C16523">
        <v>1920299</v>
      </c>
      <c r="D16523">
        <v>559</v>
      </c>
      <c r="E16523">
        <v>391</v>
      </c>
      <c r="F16523" t="s">
        <v>3036</v>
      </c>
      <c r="G16523" t="s">
        <v>3035</v>
      </c>
      <c r="H16523" t="s">
        <v>3037</v>
      </c>
      <c r="I16523" t="s">
        <v>3037</v>
      </c>
      <c r="J16523" t="s">
        <v>3036</v>
      </c>
      <c r="K16523" t="s">
        <v>3038</v>
      </c>
      <c r="L16523" t="s">
        <v>13766</v>
      </c>
      <c r="M16523" t="s">
        <v>13767</v>
      </c>
      <c r="N16523">
        <v>491646908</v>
      </c>
      <c r="O16523">
        <v>491646908</v>
      </c>
      <c r="P16523" s="1" t="s">
        <v>13733</v>
      </c>
      <c r="Q16523" s="1" t="s">
        <v>13733</v>
      </c>
      <c r="R16523">
        <v>831147</v>
      </c>
      <c r="S16523">
        <v>831147</v>
      </c>
      <c r="T16523" s="2" t="s">
        <v>6924</v>
      </c>
      <c r="U16523" s="2" t="s">
        <v>6924</v>
      </c>
      <c r="V16523" s="2">
        <v>45323</v>
      </c>
      <c r="W16523" s="2">
        <v>45314</v>
      </c>
    </row>
    <row r="16524" spans="1:23" x14ac:dyDescent="0.25">
      <c r="A16524" t="s">
        <v>6925</v>
      </c>
      <c r="B16524">
        <v>2063786</v>
      </c>
      <c r="C16524">
        <v>1922120</v>
      </c>
      <c r="D16524">
        <v>559</v>
      </c>
      <c r="E16524">
        <v>391</v>
      </c>
      <c r="F16524" t="s">
        <v>3036</v>
      </c>
      <c r="G16524" t="s">
        <v>3035</v>
      </c>
      <c r="H16524" t="s">
        <v>3037</v>
      </c>
      <c r="I16524" t="s">
        <v>3037</v>
      </c>
      <c r="J16524" t="s">
        <v>3036</v>
      </c>
      <c r="K16524" t="s">
        <v>3038</v>
      </c>
      <c r="L16524" t="s">
        <v>13766</v>
      </c>
      <c r="M16524" t="s">
        <v>13767</v>
      </c>
      <c r="N16524">
        <v>642203777</v>
      </c>
      <c r="O16524">
        <v>642203777</v>
      </c>
      <c r="P16524" s="1" t="s">
        <v>13732</v>
      </c>
      <c r="Q16524" s="1" t="s">
        <v>13732</v>
      </c>
      <c r="R16524">
        <v>831147</v>
      </c>
      <c r="S16524">
        <v>831147</v>
      </c>
      <c r="T16524" s="2" t="s">
        <v>6926</v>
      </c>
      <c r="U16524" s="2" t="s">
        <v>6926</v>
      </c>
      <c r="V16524" s="2">
        <v>45323</v>
      </c>
      <c r="W16524" s="2">
        <v>45314</v>
      </c>
    </row>
    <row r="16525" spans="1:23" x14ac:dyDescent="0.25">
      <c r="A16525" t="s">
        <v>6927</v>
      </c>
      <c r="B16525">
        <v>2063648</v>
      </c>
      <c r="C16525">
        <v>1921927</v>
      </c>
      <c r="D16525">
        <v>559</v>
      </c>
      <c r="E16525">
        <v>391</v>
      </c>
      <c r="F16525" t="s">
        <v>3036</v>
      </c>
      <c r="G16525" t="s">
        <v>3035</v>
      </c>
      <c r="H16525" t="s">
        <v>3037</v>
      </c>
      <c r="I16525" t="s">
        <v>3037</v>
      </c>
      <c r="J16525" t="s">
        <v>3036</v>
      </c>
      <c r="K16525" t="s">
        <v>3038</v>
      </c>
      <c r="L16525" t="s">
        <v>13766</v>
      </c>
      <c r="M16525" t="s">
        <v>13767</v>
      </c>
      <c r="N16525">
        <v>642203446</v>
      </c>
      <c r="O16525">
        <v>642203446</v>
      </c>
      <c r="P16525" s="1" t="s">
        <v>13732</v>
      </c>
      <c r="Q16525" s="1" t="s">
        <v>13732</v>
      </c>
      <c r="R16525">
        <v>831147</v>
      </c>
      <c r="S16525">
        <v>831147</v>
      </c>
      <c r="T16525" s="2" t="s">
        <v>6928</v>
      </c>
      <c r="U16525" s="2" t="s">
        <v>6928</v>
      </c>
      <c r="V16525" s="2">
        <v>45323</v>
      </c>
      <c r="W16525" s="2">
        <v>45314</v>
      </c>
    </row>
    <row r="16526" spans="1:23" x14ac:dyDescent="0.25">
      <c r="A16526" t="s">
        <v>6929</v>
      </c>
      <c r="B16526">
        <v>2067811</v>
      </c>
      <c r="C16526">
        <v>1925188</v>
      </c>
      <c r="D16526">
        <v>559</v>
      </c>
      <c r="E16526">
        <v>391</v>
      </c>
      <c r="F16526" t="s">
        <v>3036</v>
      </c>
      <c r="G16526" t="s">
        <v>3035</v>
      </c>
      <c r="H16526" t="s">
        <v>3037</v>
      </c>
      <c r="I16526" t="s">
        <v>3037</v>
      </c>
      <c r="J16526" t="s">
        <v>3036</v>
      </c>
      <c r="K16526" t="s">
        <v>3038</v>
      </c>
      <c r="L16526" t="s">
        <v>13766</v>
      </c>
      <c r="M16526" t="s">
        <v>13767</v>
      </c>
      <c r="N16526">
        <v>5116063455</v>
      </c>
      <c r="O16526">
        <v>5116063455</v>
      </c>
      <c r="P16526" s="1" t="s">
        <v>13742</v>
      </c>
      <c r="Q16526" s="1" t="s">
        <v>13742</v>
      </c>
      <c r="R16526">
        <v>831147</v>
      </c>
      <c r="S16526">
        <v>831147</v>
      </c>
      <c r="T16526" s="2" t="s">
        <v>6930</v>
      </c>
      <c r="U16526" s="2" t="s">
        <v>6930</v>
      </c>
      <c r="V16526" s="2">
        <v>45323</v>
      </c>
      <c r="W16526" s="2">
        <v>45314</v>
      </c>
    </row>
    <row r="16527" spans="1:23" x14ac:dyDescent="0.25">
      <c r="A16527" t="s">
        <v>6931</v>
      </c>
      <c r="B16527">
        <v>2068019</v>
      </c>
      <c r="C16527">
        <v>1925456</v>
      </c>
      <c r="D16527">
        <v>559</v>
      </c>
      <c r="E16527">
        <v>391</v>
      </c>
      <c r="F16527" t="s">
        <v>3036</v>
      </c>
      <c r="G16527" t="s">
        <v>3035</v>
      </c>
      <c r="H16527" t="s">
        <v>3037</v>
      </c>
      <c r="I16527" t="s">
        <v>3037</v>
      </c>
      <c r="J16527" t="s">
        <v>3036</v>
      </c>
      <c r="K16527" t="s">
        <v>3038</v>
      </c>
      <c r="L16527" t="s">
        <v>13766</v>
      </c>
      <c r="M16527" t="s">
        <v>13767</v>
      </c>
      <c r="N16527">
        <v>5011181528</v>
      </c>
      <c r="O16527">
        <v>5011181528</v>
      </c>
      <c r="P16527" s="1" t="s">
        <v>13745</v>
      </c>
      <c r="Q16527" s="1" t="s">
        <v>13745</v>
      </c>
      <c r="R16527">
        <v>831147</v>
      </c>
      <c r="S16527">
        <v>831147</v>
      </c>
      <c r="T16527" s="2" t="s">
        <v>6932</v>
      </c>
      <c r="U16527" s="2" t="s">
        <v>6932</v>
      </c>
      <c r="V16527" s="2">
        <v>45323</v>
      </c>
      <c r="W16527" s="2">
        <v>45314</v>
      </c>
    </row>
    <row r="16528" spans="1:23" x14ac:dyDescent="0.25">
      <c r="A16528" t="s">
        <v>6933</v>
      </c>
      <c r="B16528">
        <v>2066313</v>
      </c>
      <c r="C16528">
        <v>1923497</v>
      </c>
      <c r="D16528">
        <v>559</v>
      </c>
      <c r="E16528">
        <v>391</v>
      </c>
      <c r="F16528" t="s">
        <v>3036</v>
      </c>
      <c r="G16528" t="s">
        <v>3035</v>
      </c>
      <c r="H16528" t="s">
        <v>3037</v>
      </c>
      <c r="I16528" t="s">
        <v>3037</v>
      </c>
      <c r="J16528" t="s">
        <v>3036</v>
      </c>
      <c r="K16528" t="s">
        <v>3038</v>
      </c>
      <c r="L16528" t="s">
        <v>13766</v>
      </c>
      <c r="M16528" t="s">
        <v>13767</v>
      </c>
      <c r="N16528">
        <v>184907974</v>
      </c>
      <c r="O16528">
        <v>184907974</v>
      </c>
      <c r="P16528" s="1" t="s">
        <v>13734</v>
      </c>
      <c r="Q16528" s="1" t="s">
        <v>13734</v>
      </c>
      <c r="R16528">
        <v>831147</v>
      </c>
      <c r="S16528">
        <v>831147</v>
      </c>
      <c r="T16528" s="2" t="s">
        <v>6934</v>
      </c>
      <c r="U16528" s="2" t="s">
        <v>6934</v>
      </c>
      <c r="V16528" s="2">
        <v>45323</v>
      </c>
      <c r="W16528" s="2">
        <v>45314</v>
      </c>
    </row>
    <row r="16529" spans="1:23" x14ac:dyDescent="0.25">
      <c r="A16529" t="s">
        <v>6935</v>
      </c>
      <c r="B16529">
        <v>2063972</v>
      </c>
      <c r="C16529">
        <v>1922344</v>
      </c>
      <c r="D16529">
        <v>559</v>
      </c>
      <c r="E16529">
        <v>391</v>
      </c>
      <c r="F16529" t="s">
        <v>3036</v>
      </c>
      <c r="G16529" t="s">
        <v>3035</v>
      </c>
      <c r="H16529" t="s">
        <v>3037</v>
      </c>
      <c r="I16529" t="s">
        <v>3037</v>
      </c>
      <c r="J16529" t="s">
        <v>3036</v>
      </c>
      <c r="K16529" t="s">
        <v>3038</v>
      </c>
      <c r="L16529" t="s">
        <v>13766</v>
      </c>
      <c r="M16529" t="s">
        <v>13767</v>
      </c>
      <c r="N16529">
        <v>174096116</v>
      </c>
      <c r="O16529">
        <v>174096116</v>
      </c>
      <c r="P16529" s="1" t="s">
        <v>13728</v>
      </c>
      <c r="Q16529" s="1" t="s">
        <v>13728</v>
      </c>
      <c r="R16529">
        <v>831147</v>
      </c>
      <c r="S16529">
        <v>831147</v>
      </c>
      <c r="T16529" s="2" t="s">
        <v>6936</v>
      </c>
      <c r="U16529" s="2" t="s">
        <v>6936</v>
      </c>
      <c r="V16529" s="2">
        <v>45323</v>
      </c>
      <c r="W16529" s="2">
        <v>45314</v>
      </c>
    </row>
    <row r="16530" spans="1:23" x14ac:dyDescent="0.25">
      <c r="A16530" t="s">
        <v>6937</v>
      </c>
      <c r="B16530">
        <v>2065613</v>
      </c>
      <c r="C16530">
        <v>1922677</v>
      </c>
      <c r="D16530">
        <v>559</v>
      </c>
      <c r="E16530">
        <v>391</v>
      </c>
      <c r="F16530" t="s">
        <v>3036</v>
      </c>
      <c r="G16530" t="s">
        <v>3035</v>
      </c>
      <c r="H16530" t="s">
        <v>3037</v>
      </c>
      <c r="I16530" t="s">
        <v>3037</v>
      </c>
      <c r="J16530" t="s">
        <v>3036</v>
      </c>
      <c r="K16530" t="s">
        <v>3038</v>
      </c>
      <c r="L16530" t="s">
        <v>13766</v>
      </c>
      <c r="M16530" t="s">
        <v>13767</v>
      </c>
      <c r="N16530">
        <v>174094388</v>
      </c>
      <c r="O16530">
        <v>174094388</v>
      </c>
      <c r="P16530" s="1" t="s">
        <v>13728</v>
      </c>
      <c r="Q16530" s="1" t="s">
        <v>13728</v>
      </c>
      <c r="R16530">
        <v>831147</v>
      </c>
      <c r="S16530">
        <v>831147</v>
      </c>
      <c r="T16530" s="2" t="s">
        <v>6938</v>
      </c>
      <c r="U16530" s="2" t="s">
        <v>6938</v>
      </c>
      <c r="V16530" s="2">
        <v>45323</v>
      </c>
      <c r="W16530" s="2">
        <v>45314</v>
      </c>
    </row>
    <row r="16531" spans="1:23" x14ac:dyDescent="0.25">
      <c r="A16531" t="s">
        <v>6939</v>
      </c>
      <c r="B16531">
        <v>2062319</v>
      </c>
      <c r="C16531">
        <v>1920560</v>
      </c>
      <c r="D16531">
        <v>559</v>
      </c>
      <c r="E16531">
        <v>391</v>
      </c>
      <c r="F16531" t="s">
        <v>3036</v>
      </c>
      <c r="G16531" t="s">
        <v>3035</v>
      </c>
      <c r="H16531" t="s">
        <v>3037</v>
      </c>
      <c r="I16531" t="s">
        <v>3037</v>
      </c>
      <c r="J16531" t="s">
        <v>3036</v>
      </c>
      <c r="K16531" t="s">
        <v>3038</v>
      </c>
      <c r="L16531" t="s">
        <v>13766</v>
      </c>
      <c r="M16531" t="s">
        <v>13767</v>
      </c>
      <c r="N16531">
        <v>631724855</v>
      </c>
      <c r="O16531">
        <v>631724855</v>
      </c>
      <c r="P16531" s="1" t="s">
        <v>13744</v>
      </c>
      <c r="Q16531" s="1" t="s">
        <v>13744</v>
      </c>
      <c r="R16531">
        <v>831147</v>
      </c>
      <c r="S16531">
        <v>831147</v>
      </c>
      <c r="T16531" s="2" t="s">
        <v>6940</v>
      </c>
      <c r="U16531" s="2" t="s">
        <v>6940</v>
      </c>
      <c r="V16531" s="2">
        <v>45323</v>
      </c>
      <c r="W16531" s="2">
        <v>45314</v>
      </c>
    </row>
    <row r="16532" spans="1:23" x14ac:dyDescent="0.25">
      <c r="A16532" t="s">
        <v>6941</v>
      </c>
      <c r="B16532">
        <v>2068301</v>
      </c>
      <c r="C16532">
        <v>1934133</v>
      </c>
      <c r="D16532">
        <v>559</v>
      </c>
      <c r="E16532">
        <v>391</v>
      </c>
      <c r="F16532" t="s">
        <v>3036</v>
      </c>
      <c r="G16532" t="s">
        <v>3035</v>
      </c>
      <c r="H16532" t="s">
        <v>3037</v>
      </c>
      <c r="I16532" t="s">
        <v>3037</v>
      </c>
      <c r="J16532" t="s">
        <v>3036</v>
      </c>
      <c r="K16532" t="s">
        <v>3038</v>
      </c>
      <c r="L16532" t="s">
        <v>13766</v>
      </c>
      <c r="M16532" t="s">
        <v>13767</v>
      </c>
      <c r="N16532">
        <v>5131485083</v>
      </c>
      <c r="O16532">
        <v>5131485083</v>
      </c>
      <c r="P16532" s="1" t="s">
        <v>13735</v>
      </c>
      <c r="Q16532" s="1" t="s">
        <v>13735</v>
      </c>
      <c r="R16532">
        <v>831147</v>
      </c>
      <c r="S16532">
        <v>831147</v>
      </c>
      <c r="T16532" s="2" t="s">
        <v>6942</v>
      </c>
      <c r="U16532" s="2" t="s">
        <v>6942</v>
      </c>
      <c r="V16532" s="2">
        <v>45323</v>
      </c>
      <c r="W16532" s="2">
        <v>45314</v>
      </c>
    </row>
    <row r="16533" spans="1:23" x14ac:dyDescent="0.25">
      <c r="A16533" t="s">
        <v>6943</v>
      </c>
      <c r="B16533">
        <v>2068688</v>
      </c>
      <c r="C16533">
        <v>2029655</v>
      </c>
      <c r="D16533">
        <v>559</v>
      </c>
      <c r="E16533">
        <v>391</v>
      </c>
      <c r="F16533" t="s">
        <v>3036</v>
      </c>
      <c r="G16533" t="s">
        <v>3035</v>
      </c>
      <c r="H16533" t="s">
        <v>3037</v>
      </c>
      <c r="I16533" t="s">
        <v>3037</v>
      </c>
      <c r="J16533" t="s">
        <v>3036</v>
      </c>
      <c r="K16533" t="s">
        <v>3038</v>
      </c>
      <c r="L16533" t="s">
        <v>13766</v>
      </c>
      <c r="M16533" t="s">
        <v>13767</v>
      </c>
      <c r="N16533">
        <v>5131485276</v>
      </c>
      <c r="O16533">
        <v>5131485276</v>
      </c>
      <c r="P16533" s="1" t="s">
        <v>13735</v>
      </c>
      <c r="Q16533" s="1" t="s">
        <v>13735</v>
      </c>
      <c r="R16533">
        <v>831147</v>
      </c>
      <c r="S16533">
        <v>831147</v>
      </c>
      <c r="T16533" s="2" t="s">
        <v>6944</v>
      </c>
      <c r="U16533" s="2" t="s">
        <v>6944</v>
      </c>
      <c r="V16533" s="2">
        <v>45323</v>
      </c>
      <c r="W16533" s="2">
        <v>45314</v>
      </c>
    </row>
    <row r="16534" spans="1:23" x14ac:dyDescent="0.25">
      <c r="A16534" t="s">
        <v>6945</v>
      </c>
      <c r="B16534">
        <v>2064087</v>
      </c>
      <c r="C16534">
        <v>1922497</v>
      </c>
      <c r="D16534">
        <v>559</v>
      </c>
      <c r="E16534">
        <v>391</v>
      </c>
      <c r="F16534" t="s">
        <v>3036</v>
      </c>
      <c r="G16534" t="s">
        <v>3035</v>
      </c>
      <c r="H16534" t="s">
        <v>3037</v>
      </c>
      <c r="I16534" t="s">
        <v>3037</v>
      </c>
      <c r="J16534" t="s">
        <v>3036</v>
      </c>
      <c r="K16534" t="s">
        <v>3038</v>
      </c>
      <c r="L16534" t="s">
        <v>13766</v>
      </c>
      <c r="M16534" t="s">
        <v>13767</v>
      </c>
      <c r="N16534">
        <v>174097158</v>
      </c>
      <c r="O16534">
        <v>174097158</v>
      </c>
      <c r="P16534" s="1" t="s">
        <v>13728</v>
      </c>
      <c r="Q16534" s="1" t="s">
        <v>13728</v>
      </c>
      <c r="R16534">
        <v>831147</v>
      </c>
      <c r="S16534">
        <v>831147</v>
      </c>
      <c r="T16534" s="2" t="s">
        <v>6946</v>
      </c>
      <c r="U16534" s="2" t="s">
        <v>6946</v>
      </c>
      <c r="V16534" s="2">
        <v>45323</v>
      </c>
      <c r="W16534" s="2">
        <v>45314</v>
      </c>
    </row>
    <row r="16535" spans="1:23" x14ac:dyDescent="0.25">
      <c r="A16535" t="s">
        <v>6947</v>
      </c>
      <c r="B16535">
        <v>2062847</v>
      </c>
      <c r="C16535">
        <v>1921155</v>
      </c>
      <c r="D16535">
        <v>559</v>
      </c>
      <c r="E16535">
        <v>391</v>
      </c>
      <c r="F16535" t="s">
        <v>3036</v>
      </c>
      <c r="G16535" t="s">
        <v>3035</v>
      </c>
      <c r="H16535" t="s">
        <v>3037</v>
      </c>
      <c r="I16535" t="s">
        <v>3037</v>
      </c>
      <c r="J16535" t="s">
        <v>3036</v>
      </c>
      <c r="K16535" t="s">
        <v>3038</v>
      </c>
      <c r="L16535" t="s">
        <v>13766</v>
      </c>
      <c r="M16535" t="s">
        <v>13767</v>
      </c>
      <c r="N16535">
        <v>631704755</v>
      </c>
      <c r="O16535">
        <v>631704755</v>
      </c>
      <c r="P16535" s="1" t="s">
        <v>13740</v>
      </c>
      <c r="Q16535" s="1" t="s">
        <v>13740</v>
      </c>
      <c r="R16535">
        <v>831147</v>
      </c>
      <c r="S16535">
        <v>831147</v>
      </c>
      <c r="T16535" s="2" t="s">
        <v>6948</v>
      </c>
      <c r="U16535" s="2" t="s">
        <v>6948</v>
      </c>
      <c r="V16535" s="2">
        <v>45323</v>
      </c>
      <c r="W16535" s="2">
        <v>45314</v>
      </c>
    </row>
    <row r="16536" spans="1:23" x14ac:dyDescent="0.25">
      <c r="A16536" t="s">
        <v>6949</v>
      </c>
      <c r="B16536">
        <v>2062057</v>
      </c>
      <c r="C16536">
        <v>1920317</v>
      </c>
      <c r="D16536">
        <v>559</v>
      </c>
      <c r="E16536">
        <v>391</v>
      </c>
      <c r="F16536" t="s">
        <v>3036</v>
      </c>
      <c r="G16536" t="s">
        <v>3035</v>
      </c>
      <c r="H16536" t="s">
        <v>3037</v>
      </c>
      <c r="I16536" t="s">
        <v>3037</v>
      </c>
      <c r="J16536" t="s">
        <v>3036</v>
      </c>
      <c r="K16536" t="s">
        <v>3038</v>
      </c>
      <c r="L16536" t="s">
        <v>13766</v>
      </c>
      <c r="M16536" t="s">
        <v>13767</v>
      </c>
      <c r="N16536">
        <v>491647682</v>
      </c>
      <c r="O16536">
        <v>491647682</v>
      </c>
      <c r="P16536" s="1" t="s">
        <v>13733</v>
      </c>
      <c r="Q16536" s="1" t="s">
        <v>13733</v>
      </c>
      <c r="R16536">
        <v>831147</v>
      </c>
      <c r="S16536">
        <v>831147</v>
      </c>
      <c r="T16536" s="2" t="s">
        <v>6950</v>
      </c>
      <c r="U16536" s="2" t="s">
        <v>6950</v>
      </c>
      <c r="V16536" s="2">
        <v>45323</v>
      </c>
      <c r="W16536" s="2">
        <v>45314</v>
      </c>
    </row>
    <row r="16537" spans="1:23" x14ac:dyDescent="0.25">
      <c r="A16537" t="s">
        <v>6951</v>
      </c>
      <c r="B16537">
        <v>2064018</v>
      </c>
      <c r="C16537">
        <v>1922395</v>
      </c>
      <c r="D16537">
        <v>559</v>
      </c>
      <c r="E16537">
        <v>391</v>
      </c>
      <c r="F16537" t="s">
        <v>3036</v>
      </c>
      <c r="G16537" t="s">
        <v>3035</v>
      </c>
      <c r="H16537" t="s">
        <v>3037</v>
      </c>
      <c r="I16537" t="s">
        <v>3037</v>
      </c>
      <c r="J16537" t="s">
        <v>3036</v>
      </c>
      <c r="K16537" t="s">
        <v>3038</v>
      </c>
      <c r="L16537" t="s">
        <v>13766</v>
      </c>
      <c r="M16537" t="s">
        <v>13767</v>
      </c>
      <c r="N16537">
        <v>573266402</v>
      </c>
      <c r="O16537">
        <v>573266402</v>
      </c>
      <c r="P16537" s="1" t="s">
        <v>13752</v>
      </c>
      <c r="Q16537" s="1" t="s">
        <v>13752</v>
      </c>
      <c r="R16537">
        <v>831147</v>
      </c>
      <c r="S16537">
        <v>831147</v>
      </c>
      <c r="T16537" s="2" t="s">
        <v>6952</v>
      </c>
      <c r="U16537" s="2" t="s">
        <v>6952</v>
      </c>
      <c r="V16537" s="2">
        <v>45323</v>
      </c>
      <c r="W16537" s="2">
        <v>45314</v>
      </c>
    </row>
    <row r="16538" spans="1:23" x14ac:dyDescent="0.25">
      <c r="A16538" t="s">
        <v>6953</v>
      </c>
      <c r="B16538">
        <v>2062768</v>
      </c>
      <c r="C16538">
        <v>1921063</v>
      </c>
      <c r="D16538">
        <v>559</v>
      </c>
      <c r="E16538">
        <v>391</v>
      </c>
      <c r="F16538" t="s">
        <v>3036</v>
      </c>
      <c r="G16538" t="s">
        <v>3035</v>
      </c>
      <c r="H16538" t="s">
        <v>3037</v>
      </c>
      <c r="I16538" t="s">
        <v>3037</v>
      </c>
      <c r="J16538" t="s">
        <v>3036</v>
      </c>
      <c r="K16538" t="s">
        <v>3038</v>
      </c>
      <c r="L16538" t="s">
        <v>13766</v>
      </c>
      <c r="M16538" t="s">
        <v>13767</v>
      </c>
      <c r="N16538">
        <v>631703807</v>
      </c>
      <c r="O16538">
        <v>631703807</v>
      </c>
      <c r="P16538" s="1" t="s">
        <v>13740</v>
      </c>
      <c r="Q16538" s="1" t="s">
        <v>13740</v>
      </c>
      <c r="R16538">
        <v>831147</v>
      </c>
      <c r="S16538">
        <v>831147</v>
      </c>
      <c r="T16538" s="2" t="s">
        <v>6954</v>
      </c>
      <c r="U16538" s="2" t="s">
        <v>6954</v>
      </c>
      <c r="V16538" s="2">
        <v>45323</v>
      </c>
      <c r="W16538" s="2">
        <v>45314</v>
      </c>
    </row>
    <row r="16539" spans="1:23" x14ac:dyDescent="0.25">
      <c r="A16539" t="s">
        <v>6955</v>
      </c>
      <c r="B16539">
        <v>2061177</v>
      </c>
      <c r="C16539">
        <v>1919436</v>
      </c>
      <c r="D16539">
        <v>559</v>
      </c>
      <c r="E16539">
        <v>391</v>
      </c>
      <c r="F16539" t="s">
        <v>3036</v>
      </c>
      <c r="G16539" t="s">
        <v>3035</v>
      </c>
      <c r="H16539" t="s">
        <v>3037</v>
      </c>
      <c r="I16539" t="s">
        <v>3037</v>
      </c>
      <c r="J16539" t="s">
        <v>3036</v>
      </c>
      <c r="K16539" t="s">
        <v>3038</v>
      </c>
      <c r="L16539" t="s">
        <v>13766</v>
      </c>
      <c r="M16539" t="s">
        <v>13767</v>
      </c>
      <c r="N16539">
        <v>491647689</v>
      </c>
      <c r="O16539">
        <v>491647689</v>
      </c>
      <c r="P16539" s="1" t="s">
        <v>13733</v>
      </c>
      <c r="Q16539" s="1" t="s">
        <v>13733</v>
      </c>
      <c r="R16539">
        <v>831147</v>
      </c>
      <c r="S16539">
        <v>831147</v>
      </c>
      <c r="T16539" s="2" t="s">
        <v>6956</v>
      </c>
      <c r="U16539" s="2" t="s">
        <v>6956</v>
      </c>
      <c r="V16539" s="2">
        <v>45323</v>
      </c>
      <c r="W16539" s="2">
        <v>45314</v>
      </c>
    </row>
    <row r="16540" spans="1:23" x14ac:dyDescent="0.25">
      <c r="A16540" t="s">
        <v>6957</v>
      </c>
      <c r="B16540">
        <v>2063517</v>
      </c>
      <c r="C16540">
        <v>1921748</v>
      </c>
      <c r="D16540">
        <v>559</v>
      </c>
      <c r="E16540">
        <v>391</v>
      </c>
      <c r="F16540" t="s">
        <v>3036</v>
      </c>
      <c r="G16540" t="s">
        <v>3035</v>
      </c>
      <c r="H16540" t="s">
        <v>3037</v>
      </c>
      <c r="I16540" t="s">
        <v>3037</v>
      </c>
      <c r="J16540" t="s">
        <v>3036</v>
      </c>
      <c r="K16540" t="s">
        <v>3038</v>
      </c>
      <c r="L16540" t="s">
        <v>13766</v>
      </c>
      <c r="M16540" t="s">
        <v>13767</v>
      </c>
      <c r="N16540">
        <v>642203934</v>
      </c>
      <c r="O16540">
        <v>642203934</v>
      </c>
      <c r="P16540" s="1" t="s">
        <v>13732</v>
      </c>
      <c r="Q16540" s="1" t="s">
        <v>13732</v>
      </c>
      <c r="R16540">
        <v>831147</v>
      </c>
      <c r="S16540">
        <v>831147</v>
      </c>
      <c r="T16540" s="2" t="s">
        <v>6958</v>
      </c>
      <c r="U16540" s="2" t="s">
        <v>6958</v>
      </c>
      <c r="V16540" s="2">
        <v>45323</v>
      </c>
      <c r="W16540" s="2">
        <v>45314</v>
      </c>
    </row>
    <row r="16541" spans="1:23" x14ac:dyDescent="0.25">
      <c r="A16541" t="s">
        <v>6959</v>
      </c>
      <c r="B16541">
        <v>2062289</v>
      </c>
      <c r="C16541">
        <v>1920525</v>
      </c>
      <c r="D16541">
        <v>559</v>
      </c>
      <c r="E16541">
        <v>391</v>
      </c>
      <c r="F16541" t="s">
        <v>3036</v>
      </c>
      <c r="G16541" t="s">
        <v>3035</v>
      </c>
      <c r="H16541" t="s">
        <v>3037</v>
      </c>
      <c r="I16541" t="s">
        <v>3037</v>
      </c>
      <c r="J16541" t="s">
        <v>3036</v>
      </c>
      <c r="K16541" t="s">
        <v>3038</v>
      </c>
      <c r="L16541" t="s">
        <v>13766</v>
      </c>
      <c r="M16541" t="s">
        <v>13767</v>
      </c>
      <c r="N16541">
        <v>631724857</v>
      </c>
      <c r="O16541">
        <v>631724857</v>
      </c>
      <c r="P16541" s="1" t="s">
        <v>13744</v>
      </c>
      <c r="Q16541" s="1" t="s">
        <v>13744</v>
      </c>
      <c r="R16541">
        <v>831147</v>
      </c>
      <c r="S16541">
        <v>831147</v>
      </c>
      <c r="T16541" s="2" t="s">
        <v>6960</v>
      </c>
      <c r="U16541" s="2" t="s">
        <v>6960</v>
      </c>
      <c r="V16541" s="2">
        <v>45323</v>
      </c>
      <c r="W16541" s="2">
        <v>45314</v>
      </c>
    </row>
    <row r="16542" spans="1:23" x14ac:dyDescent="0.25">
      <c r="A16542" t="s">
        <v>6961</v>
      </c>
      <c r="B16542">
        <v>2063080</v>
      </c>
      <c r="C16542">
        <v>1921398</v>
      </c>
      <c r="D16542">
        <v>559</v>
      </c>
      <c r="E16542">
        <v>391</v>
      </c>
      <c r="F16542" t="s">
        <v>3036</v>
      </c>
      <c r="G16542" t="s">
        <v>3035</v>
      </c>
      <c r="H16542" t="s">
        <v>3037</v>
      </c>
      <c r="I16542" t="s">
        <v>3037</v>
      </c>
      <c r="J16542" t="s">
        <v>3036</v>
      </c>
      <c r="K16542" t="s">
        <v>3038</v>
      </c>
      <c r="L16542" t="s">
        <v>13766</v>
      </c>
      <c r="M16542" t="s">
        <v>13767</v>
      </c>
      <c r="N16542">
        <v>642214582</v>
      </c>
      <c r="O16542">
        <v>642214582</v>
      </c>
      <c r="P16542" s="1" t="s">
        <v>13732</v>
      </c>
      <c r="Q16542" s="1" t="s">
        <v>13732</v>
      </c>
      <c r="R16542">
        <v>831147</v>
      </c>
      <c r="S16542">
        <v>831147</v>
      </c>
      <c r="T16542" s="2" t="s">
        <v>6106</v>
      </c>
      <c r="U16542" s="2" t="s">
        <v>6106</v>
      </c>
      <c r="V16542" s="2">
        <v>45323</v>
      </c>
      <c r="W16542" s="2">
        <v>45314</v>
      </c>
    </row>
    <row r="16543" spans="1:23" x14ac:dyDescent="0.25">
      <c r="A16543" t="s">
        <v>6962</v>
      </c>
      <c r="B16543">
        <v>2067081</v>
      </c>
      <c r="C16543">
        <v>1924366</v>
      </c>
      <c r="D16543">
        <v>559</v>
      </c>
      <c r="E16543">
        <v>391</v>
      </c>
      <c r="F16543" t="s">
        <v>3036</v>
      </c>
      <c r="G16543" t="s">
        <v>3035</v>
      </c>
      <c r="H16543" t="s">
        <v>3037</v>
      </c>
      <c r="I16543" t="s">
        <v>3037</v>
      </c>
      <c r="J16543" t="s">
        <v>3036</v>
      </c>
      <c r="K16543" t="s">
        <v>3038</v>
      </c>
      <c r="L16543" t="s">
        <v>13766</v>
      </c>
      <c r="M16543" t="s">
        <v>13767</v>
      </c>
      <c r="N16543">
        <v>184290616</v>
      </c>
      <c r="O16543">
        <v>184290616</v>
      </c>
      <c r="P16543" s="1" t="s">
        <v>13734</v>
      </c>
      <c r="Q16543" s="1" t="s">
        <v>13734</v>
      </c>
      <c r="R16543">
        <v>831147</v>
      </c>
      <c r="S16543">
        <v>831147</v>
      </c>
      <c r="T16543" s="2" t="s">
        <v>6963</v>
      </c>
      <c r="U16543" s="2" t="s">
        <v>6963</v>
      </c>
      <c r="V16543" s="2">
        <v>45323</v>
      </c>
      <c r="W16543" s="2">
        <v>45314</v>
      </c>
    </row>
    <row r="16544" spans="1:23" x14ac:dyDescent="0.25">
      <c r="A16544" t="s">
        <v>6964</v>
      </c>
      <c r="B16544">
        <v>2066367</v>
      </c>
      <c r="C16544">
        <v>1923555</v>
      </c>
      <c r="D16544">
        <v>559</v>
      </c>
      <c r="E16544">
        <v>391</v>
      </c>
      <c r="F16544" t="s">
        <v>3036</v>
      </c>
      <c r="G16544" t="s">
        <v>3035</v>
      </c>
      <c r="H16544" t="s">
        <v>3037</v>
      </c>
      <c r="I16544" t="s">
        <v>3037</v>
      </c>
      <c r="J16544" t="s">
        <v>3036</v>
      </c>
      <c r="K16544" t="s">
        <v>3038</v>
      </c>
      <c r="L16544" t="s">
        <v>13766</v>
      </c>
      <c r="M16544" t="s">
        <v>13767</v>
      </c>
      <c r="N16544">
        <v>784934795</v>
      </c>
      <c r="O16544">
        <v>784934795</v>
      </c>
      <c r="P16544" s="1" t="s">
        <v>13734</v>
      </c>
      <c r="Q16544" s="1" t="s">
        <v>13734</v>
      </c>
      <c r="R16544">
        <v>831147</v>
      </c>
      <c r="S16544">
        <v>831147</v>
      </c>
      <c r="T16544" s="2" t="s">
        <v>6965</v>
      </c>
      <c r="U16544" s="2" t="s">
        <v>6965</v>
      </c>
      <c r="V16544" s="2">
        <v>45323</v>
      </c>
      <c r="W16544" s="2">
        <v>45314</v>
      </c>
    </row>
    <row r="16545" spans="1:23" x14ac:dyDescent="0.25">
      <c r="A16545" t="s">
        <v>6966</v>
      </c>
      <c r="B16545">
        <v>2064045</v>
      </c>
      <c r="C16545">
        <v>1922436</v>
      </c>
      <c r="D16545">
        <v>559</v>
      </c>
      <c r="E16545">
        <v>391</v>
      </c>
      <c r="F16545" t="s">
        <v>3036</v>
      </c>
      <c r="G16545" t="s">
        <v>3035</v>
      </c>
      <c r="H16545" t="s">
        <v>3037</v>
      </c>
      <c r="I16545" t="s">
        <v>3037</v>
      </c>
      <c r="J16545" t="s">
        <v>3036</v>
      </c>
      <c r="K16545" t="s">
        <v>3038</v>
      </c>
      <c r="L16545" t="s">
        <v>13766</v>
      </c>
      <c r="M16545" t="s">
        <v>13767</v>
      </c>
      <c r="N16545">
        <v>174094411</v>
      </c>
      <c r="O16545">
        <v>174094411</v>
      </c>
      <c r="P16545" s="1" t="s">
        <v>13728</v>
      </c>
      <c r="Q16545" s="1" t="s">
        <v>13728</v>
      </c>
      <c r="R16545">
        <v>831147</v>
      </c>
      <c r="S16545">
        <v>831147</v>
      </c>
      <c r="T16545" s="2" t="s">
        <v>6967</v>
      </c>
      <c r="U16545" s="2" t="s">
        <v>6967</v>
      </c>
      <c r="V16545" s="2">
        <v>45323</v>
      </c>
      <c r="W16545" s="2">
        <v>45314</v>
      </c>
    </row>
    <row r="16546" spans="1:23" x14ac:dyDescent="0.25">
      <c r="A16546" t="s">
        <v>6968</v>
      </c>
      <c r="B16546">
        <v>2065706</v>
      </c>
      <c r="C16546">
        <v>1922800</v>
      </c>
      <c r="D16546">
        <v>559</v>
      </c>
      <c r="E16546">
        <v>391</v>
      </c>
      <c r="F16546" t="s">
        <v>3036</v>
      </c>
      <c r="G16546" t="s">
        <v>3035</v>
      </c>
      <c r="H16546" t="s">
        <v>3037</v>
      </c>
      <c r="I16546" t="s">
        <v>3037</v>
      </c>
      <c r="J16546" t="s">
        <v>3036</v>
      </c>
      <c r="K16546" t="s">
        <v>3038</v>
      </c>
      <c r="L16546" t="s">
        <v>13766</v>
      </c>
      <c r="M16546" t="s">
        <v>13767</v>
      </c>
      <c r="N16546">
        <v>174096630</v>
      </c>
      <c r="O16546">
        <v>174096630</v>
      </c>
      <c r="P16546" s="1" t="s">
        <v>13728</v>
      </c>
      <c r="Q16546" s="1" t="s">
        <v>13728</v>
      </c>
      <c r="R16546">
        <v>831147</v>
      </c>
      <c r="S16546">
        <v>831147</v>
      </c>
      <c r="T16546" s="2" t="s">
        <v>6969</v>
      </c>
      <c r="U16546" s="2" t="s">
        <v>6969</v>
      </c>
      <c r="V16546" s="2">
        <v>45323</v>
      </c>
      <c r="W16546" s="2">
        <v>45314</v>
      </c>
    </row>
    <row r="16547" spans="1:23" x14ac:dyDescent="0.25">
      <c r="A16547" t="s">
        <v>6970</v>
      </c>
      <c r="B16547">
        <v>2063200</v>
      </c>
      <c r="C16547">
        <v>1921503</v>
      </c>
      <c r="D16547">
        <v>559</v>
      </c>
      <c r="E16547">
        <v>391</v>
      </c>
      <c r="F16547" t="s">
        <v>3036</v>
      </c>
      <c r="G16547" t="s">
        <v>3035</v>
      </c>
      <c r="H16547" t="s">
        <v>3037</v>
      </c>
      <c r="I16547" t="s">
        <v>3037</v>
      </c>
      <c r="J16547" t="s">
        <v>3036</v>
      </c>
      <c r="K16547" t="s">
        <v>3038</v>
      </c>
      <c r="L16547" t="s">
        <v>13766</v>
      </c>
      <c r="M16547" t="s">
        <v>13767</v>
      </c>
      <c r="N16547">
        <v>240563816</v>
      </c>
      <c r="O16547">
        <v>240563816</v>
      </c>
      <c r="P16547" s="1" t="s">
        <v>13746</v>
      </c>
      <c r="Q16547" s="1" t="s">
        <v>13746</v>
      </c>
      <c r="R16547">
        <v>831147</v>
      </c>
      <c r="S16547">
        <v>831147</v>
      </c>
      <c r="T16547" s="2" t="s">
        <v>6971</v>
      </c>
      <c r="U16547" s="2" t="s">
        <v>6971</v>
      </c>
      <c r="V16547" s="2">
        <v>45323</v>
      </c>
      <c r="W16547" s="2">
        <v>45314</v>
      </c>
    </row>
    <row r="16548" spans="1:23" x14ac:dyDescent="0.25">
      <c r="A16548" t="s">
        <v>6972</v>
      </c>
      <c r="B16548">
        <v>2066462</v>
      </c>
      <c r="C16548">
        <v>1923664</v>
      </c>
      <c r="D16548">
        <v>559</v>
      </c>
      <c r="E16548">
        <v>391</v>
      </c>
      <c r="F16548" t="s">
        <v>3036</v>
      </c>
      <c r="G16548" t="s">
        <v>3035</v>
      </c>
      <c r="H16548" t="s">
        <v>3037</v>
      </c>
      <c r="I16548" t="s">
        <v>3037</v>
      </c>
      <c r="J16548" t="s">
        <v>3036</v>
      </c>
      <c r="K16548" t="s">
        <v>3038</v>
      </c>
      <c r="L16548" t="s">
        <v>13766</v>
      </c>
      <c r="M16548" t="s">
        <v>13767</v>
      </c>
      <c r="N16548">
        <v>5010360648</v>
      </c>
      <c r="O16548">
        <v>5010360648</v>
      </c>
      <c r="P16548" s="1" t="s">
        <v>13737</v>
      </c>
      <c r="Q16548" s="1" t="s">
        <v>13737</v>
      </c>
      <c r="R16548">
        <v>831147</v>
      </c>
      <c r="S16548">
        <v>831147</v>
      </c>
      <c r="T16548" s="2" t="s">
        <v>6973</v>
      </c>
      <c r="U16548" s="2" t="s">
        <v>6973</v>
      </c>
      <c r="V16548" s="2">
        <v>45323</v>
      </c>
      <c r="W16548" s="2">
        <v>45314</v>
      </c>
    </row>
    <row r="16549" spans="1:23" x14ac:dyDescent="0.25">
      <c r="A16549" t="s">
        <v>6974</v>
      </c>
      <c r="B16549">
        <v>2062742</v>
      </c>
      <c r="C16549">
        <v>1921037</v>
      </c>
      <c r="D16549">
        <v>559</v>
      </c>
      <c r="E16549">
        <v>391</v>
      </c>
      <c r="F16549" t="s">
        <v>3036</v>
      </c>
      <c r="G16549" t="s">
        <v>3035</v>
      </c>
      <c r="H16549" t="s">
        <v>3037</v>
      </c>
      <c r="I16549" t="s">
        <v>3037</v>
      </c>
      <c r="J16549" t="s">
        <v>3036</v>
      </c>
      <c r="K16549" t="s">
        <v>3038</v>
      </c>
      <c r="L16549" t="s">
        <v>13766</v>
      </c>
      <c r="M16549" t="s">
        <v>13767</v>
      </c>
      <c r="N16549">
        <v>631724925</v>
      </c>
      <c r="O16549">
        <v>631724925</v>
      </c>
      <c r="P16549" s="1" t="s">
        <v>13744</v>
      </c>
      <c r="Q16549" s="1" t="s">
        <v>13744</v>
      </c>
      <c r="R16549">
        <v>831147</v>
      </c>
      <c r="S16549">
        <v>831147</v>
      </c>
      <c r="T16549" s="2" t="s">
        <v>6975</v>
      </c>
      <c r="U16549" s="2" t="s">
        <v>6975</v>
      </c>
      <c r="V16549" s="2">
        <v>45323</v>
      </c>
      <c r="W16549" s="2">
        <v>45314</v>
      </c>
    </row>
    <row r="16550" spans="1:23" x14ac:dyDescent="0.25">
      <c r="A16550" t="s">
        <v>6976</v>
      </c>
      <c r="B16550">
        <v>2066188</v>
      </c>
      <c r="C16550">
        <v>1923331</v>
      </c>
      <c r="D16550">
        <v>559</v>
      </c>
      <c r="E16550">
        <v>391</v>
      </c>
      <c r="F16550" t="s">
        <v>3036</v>
      </c>
      <c r="G16550" t="s">
        <v>3035</v>
      </c>
      <c r="H16550" t="s">
        <v>3037</v>
      </c>
      <c r="I16550" t="s">
        <v>3037</v>
      </c>
      <c r="J16550" t="s">
        <v>3036</v>
      </c>
      <c r="K16550" t="s">
        <v>3038</v>
      </c>
      <c r="L16550" t="s">
        <v>13766</v>
      </c>
      <c r="M16550" t="s">
        <v>13767</v>
      </c>
      <c r="N16550">
        <v>784932908</v>
      </c>
      <c r="O16550">
        <v>784932908</v>
      </c>
      <c r="P16550" s="1" t="s">
        <v>13734</v>
      </c>
      <c r="Q16550" s="1" t="s">
        <v>13734</v>
      </c>
      <c r="R16550">
        <v>831147</v>
      </c>
      <c r="S16550">
        <v>831147</v>
      </c>
      <c r="T16550" s="2" t="s">
        <v>6977</v>
      </c>
      <c r="U16550" s="2" t="s">
        <v>6977</v>
      </c>
      <c r="V16550" s="2">
        <v>45323</v>
      </c>
      <c r="W16550" s="2">
        <v>45314</v>
      </c>
    </row>
    <row r="16551" spans="1:23" x14ac:dyDescent="0.25">
      <c r="A16551" t="s">
        <v>6978</v>
      </c>
      <c r="B16551">
        <v>2068094</v>
      </c>
      <c r="C16551">
        <v>1925534</v>
      </c>
      <c r="D16551">
        <v>559</v>
      </c>
      <c r="E16551">
        <v>391</v>
      </c>
      <c r="F16551" t="s">
        <v>3036</v>
      </c>
      <c r="G16551" t="s">
        <v>3035</v>
      </c>
      <c r="H16551" t="s">
        <v>3037</v>
      </c>
      <c r="I16551" t="s">
        <v>3037</v>
      </c>
      <c r="J16551" t="s">
        <v>3036</v>
      </c>
      <c r="K16551" t="s">
        <v>3038</v>
      </c>
      <c r="L16551" t="s">
        <v>13766</v>
      </c>
      <c r="M16551" t="s">
        <v>13767</v>
      </c>
      <c r="N16551">
        <v>5131485001</v>
      </c>
      <c r="O16551">
        <v>5131485001</v>
      </c>
      <c r="P16551" s="1" t="s">
        <v>13735</v>
      </c>
      <c r="Q16551" s="1" t="s">
        <v>13735</v>
      </c>
      <c r="R16551">
        <v>831147</v>
      </c>
      <c r="S16551">
        <v>831147</v>
      </c>
      <c r="T16551" s="2" t="s">
        <v>6979</v>
      </c>
      <c r="U16551" s="2" t="s">
        <v>6979</v>
      </c>
      <c r="V16551" s="2">
        <v>45323</v>
      </c>
      <c r="W16551" s="2">
        <v>45314</v>
      </c>
    </row>
    <row r="16552" spans="1:23" x14ac:dyDescent="0.25">
      <c r="A16552" t="s">
        <v>6980</v>
      </c>
      <c r="B16552">
        <v>2063096</v>
      </c>
      <c r="C16552">
        <v>1921412</v>
      </c>
      <c r="D16552">
        <v>559</v>
      </c>
      <c r="E16552">
        <v>391</v>
      </c>
      <c r="F16552" t="s">
        <v>3036</v>
      </c>
      <c r="G16552" t="s">
        <v>3035</v>
      </c>
      <c r="H16552" t="s">
        <v>3037</v>
      </c>
      <c r="I16552" t="s">
        <v>3037</v>
      </c>
      <c r="J16552" t="s">
        <v>3036</v>
      </c>
      <c r="K16552" t="s">
        <v>3038</v>
      </c>
      <c r="L16552" t="s">
        <v>13766</v>
      </c>
      <c r="M16552" t="s">
        <v>13767</v>
      </c>
      <c r="N16552">
        <v>243162961</v>
      </c>
      <c r="O16552">
        <v>243162961</v>
      </c>
      <c r="P16552" s="1" t="s">
        <v>13732</v>
      </c>
      <c r="Q16552" s="1" t="s">
        <v>13732</v>
      </c>
      <c r="R16552">
        <v>831147</v>
      </c>
      <c r="S16552">
        <v>831147</v>
      </c>
      <c r="T16552" s="2" t="s">
        <v>6981</v>
      </c>
      <c r="U16552" s="2" t="s">
        <v>6981</v>
      </c>
      <c r="V16552" s="2">
        <v>45323</v>
      </c>
      <c r="W16552" s="2">
        <v>45314</v>
      </c>
    </row>
    <row r="16553" spans="1:23" x14ac:dyDescent="0.25">
      <c r="A16553" t="s">
        <v>6982</v>
      </c>
      <c r="B16553">
        <v>2066933</v>
      </c>
      <c r="C16553">
        <v>1924201</v>
      </c>
      <c r="D16553">
        <v>559</v>
      </c>
      <c r="E16553">
        <v>391</v>
      </c>
      <c r="F16553" t="s">
        <v>3036</v>
      </c>
      <c r="G16553" t="s">
        <v>3035</v>
      </c>
      <c r="H16553" t="s">
        <v>3037</v>
      </c>
      <c r="I16553" t="s">
        <v>3037</v>
      </c>
      <c r="J16553" t="s">
        <v>3036</v>
      </c>
      <c r="K16553" t="s">
        <v>3038</v>
      </c>
      <c r="L16553" t="s">
        <v>13766</v>
      </c>
      <c r="M16553" t="s">
        <v>13767</v>
      </c>
      <c r="N16553">
        <v>5010361528</v>
      </c>
      <c r="O16553">
        <v>5010361528</v>
      </c>
      <c r="P16553" s="1" t="s">
        <v>13737</v>
      </c>
      <c r="Q16553" s="1" t="s">
        <v>13737</v>
      </c>
      <c r="R16553">
        <v>831147</v>
      </c>
      <c r="S16553">
        <v>831147</v>
      </c>
      <c r="T16553" s="2" t="s">
        <v>6983</v>
      </c>
      <c r="U16553" s="2" t="s">
        <v>6983</v>
      </c>
      <c r="V16553" s="2">
        <v>45323</v>
      </c>
      <c r="W16553" s="2">
        <v>45314</v>
      </c>
    </row>
    <row r="16554" spans="1:23" x14ac:dyDescent="0.25">
      <c r="A16554" t="s">
        <v>6984</v>
      </c>
      <c r="B16554">
        <v>2068647</v>
      </c>
      <c r="C16554">
        <v>2018482</v>
      </c>
      <c r="D16554">
        <v>559</v>
      </c>
      <c r="E16554">
        <v>391</v>
      </c>
      <c r="F16554" t="s">
        <v>3036</v>
      </c>
      <c r="G16554" t="s">
        <v>3035</v>
      </c>
      <c r="H16554" t="s">
        <v>3037</v>
      </c>
      <c r="I16554" t="s">
        <v>3037</v>
      </c>
      <c r="J16554" t="s">
        <v>3036</v>
      </c>
      <c r="K16554" t="s">
        <v>3038</v>
      </c>
      <c r="L16554" t="s">
        <v>13766</v>
      </c>
      <c r="M16554" t="s">
        <v>13767</v>
      </c>
      <c r="N16554">
        <v>5131484807</v>
      </c>
      <c r="O16554">
        <v>5131484807</v>
      </c>
      <c r="P16554" s="1" t="s">
        <v>13735</v>
      </c>
      <c r="Q16554" s="1" t="s">
        <v>13735</v>
      </c>
      <c r="R16554">
        <v>831147</v>
      </c>
      <c r="S16554">
        <v>831147</v>
      </c>
      <c r="T16554" s="2" t="s">
        <v>6985</v>
      </c>
      <c r="U16554" s="2" t="s">
        <v>6985</v>
      </c>
      <c r="V16554" s="2">
        <v>45323</v>
      </c>
      <c r="W16554" s="2">
        <v>45314</v>
      </c>
    </row>
    <row r="16555" spans="1:23" x14ac:dyDescent="0.25">
      <c r="A16555" t="s">
        <v>6986</v>
      </c>
      <c r="B16555">
        <v>2063136</v>
      </c>
      <c r="C16555">
        <v>1921447</v>
      </c>
      <c r="D16555">
        <v>559</v>
      </c>
      <c r="E16555">
        <v>391</v>
      </c>
      <c r="F16555" t="s">
        <v>3036</v>
      </c>
      <c r="G16555" t="s">
        <v>3035</v>
      </c>
      <c r="H16555" t="s">
        <v>3037</v>
      </c>
      <c r="I16555" t="s">
        <v>3037</v>
      </c>
      <c r="J16555" t="s">
        <v>3036</v>
      </c>
      <c r="K16555" t="s">
        <v>3038</v>
      </c>
      <c r="L16555" t="s">
        <v>13766</v>
      </c>
      <c r="M16555" t="s">
        <v>13767</v>
      </c>
      <c r="N16555">
        <v>243162713</v>
      </c>
      <c r="O16555">
        <v>243162713</v>
      </c>
      <c r="P16555" s="1" t="s">
        <v>13732</v>
      </c>
      <c r="Q16555" s="1" t="s">
        <v>13732</v>
      </c>
      <c r="R16555">
        <v>831147</v>
      </c>
      <c r="S16555">
        <v>831147</v>
      </c>
      <c r="T16555" s="2" t="s">
        <v>6987</v>
      </c>
      <c r="U16555" s="2" t="s">
        <v>6987</v>
      </c>
      <c r="V16555" s="2">
        <v>45323</v>
      </c>
      <c r="W16555" s="2">
        <v>45314</v>
      </c>
    </row>
    <row r="16556" spans="1:23" x14ac:dyDescent="0.25">
      <c r="A16556" t="s">
        <v>6988</v>
      </c>
      <c r="B16556">
        <v>2063170</v>
      </c>
      <c r="C16556">
        <v>1921477</v>
      </c>
      <c r="D16556">
        <v>559</v>
      </c>
      <c r="E16556">
        <v>391</v>
      </c>
      <c r="F16556" t="s">
        <v>3036</v>
      </c>
      <c r="G16556" t="s">
        <v>3035</v>
      </c>
      <c r="H16556" t="s">
        <v>3037</v>
      </c>
      <c r="I16556" t="s">
        <v>3037</v>
      </c>
      <c r="J16556" t="s">
        <v>3036</v>
      </c>
      <c r="K16556" t="s">
        <v>3038</v>
      </c>
      <c r="L16556" t="s">
        <v>13766</v>
      </c>
      <c r="M16556" t="s">
        <v>13767</v>
      </c>
      <c r="N16556">
        <v>243162665</v>
      </c>
      <c r="O16556">
        <v>243162665</v>
      </c>
      <c r="P16556" s="1" t="s">
        <v>13732</v>
      </c>
      <c r="Q16556" s="1" t="s">
        <v>13732</v>
      </c>
      <c r="R16556">
        <v>831147</v>
      </c>
      <c r="S16556">
        <v>831147</v>
      </c>
      <c r="T16556" s="2" t="s">
        <v>6989</v>
      </c>
      <c r="U16556" s="2" t="s">
        <v>6989</v>
      </c>
      <c r="V16556" s="2">
        <v>45323</v>
      </c>
      <c r="W16556" s="2">
        <v>45314</v>
      </c>
    </row>
    <row r="16557" spans="1:23" x14ac:dyDescent="0.25">
      <c r="A16557" t="s">
        <v>6990</v>
      </c>
      <c r="B16557">
        <v>2062152</v>
      </c>
      <c r="C16557">
        <v>1920394</v>
      </c>
      <c r="D16557">
        <v>559</v>
      </c>
      <c r="E16557">
        <v>391</v>
      </c>
      <c r="F16557" t="s">
        <v>3036</v>
      </c>
      <c r="G16557" t="s">
        <v>3035</v>
      </c>
      <c r="H16557" t="s">
        <v>3037</v>
      </c>
      <c r="I16557" t="s">
        <v>3037</v>
      </c>
      <c r="J16557" t="s">
        <v>3036</v>
      </c>
      <c r="K16557" t="s">
        <v>3038</v>
      </c>
      <c r="L16557" t="s">
        <v>13766</v>
      </c>
      <c r="M16557" t="s">
        <v>13767</v>
      </c>
      <c r="N16557">
        <v>631705679</v>
      </c>
      <c r="O16557">
        <v>631705679</v>
      </c>
      <c r="P16557" s="1" t="s">
        <v>13740</v>
      </c>
      <c r="Q16557" s="1" t="s">
        <v>13740</v>
      </c>
      <c r="R16557">
        <v>831147</v>
      </c>
      <c r="S16557">
        <v>831147</v>
      </c>
      <c r="T16557" s="2" t="s">
        <v>6991</v>
      </c>
      <c r="U16557" s="2" t="s">
        <v>6991</v>
      </c>
      <c r="V16557" s="2">
        <v>45323</v>
      </c>
      <c r="W16557" s="2">
        <v>45314</v>
      </c>
    </row>
    <row r="16558" spans="1:23" x14ac:dyDescent="0.25">
      <c r="A16558" t="s">
        <v>6992</v>
      </c>
      <c r="B16558">
        <v>2066878</v>
      </c>
      <c r="C16558">
        <v>1924147</v>
      </c>
      <c r="D16558">
        <v>559</v>
      </c>
      <c r="E16558">
        <v>391</v>
      </c>
      <c r="F16558" t="s">
        <v>3036</v>
      </c>
      <c r="G16558" t="s">
        <v>3035</v>
      </c>
      <c r="H16558" t="s">
        <v>3037</v>
      </c>
      <c r="I16558" t="s">
        <v>3037</v>
      </c>
      <c r="J16558" t="s">
        <v>3036</v>
      </c>
      <c r="K16558" t="s">
        <v>3038</v>
      </c>
      <c r="L16558" t="s">
        <v>13766</v>
      </c>
      <c r="M16558" t="s">
        <v>13767</v>
      </c>
      <c r="N16558">
        <v>784932551</v>
      </c>
      <c r="O16558">
        <v>784932551</v>
      </c>
      <c r="P16558" s="1" t="s">
        <v>13734</v>
      </c>
      <c r="Q16558" s="1" t="s">
        <v>13734</v>
      </c>
      <c r="R16558">
        <v>831147</v>
      </c>
      <c r="S16558">
        <v>831147</v>
      </c>
      <c r="T16558" s="2" t="s">
        <v>6993</v>
      </c>
      <c r="U16558" s="2" t="s">
        <v>6993</v>
      </c>
      <c r="V16558" s="2">
        <v>45323</v>
      </c>
      <c r="W16558" s="2">
        <v>45314</v>
      </c>
    </row>
    <row r="16559" spans="1:23" x14ac:dyDescent="0.25">
      <c r="A16559" t="s">
        <v>6994</v>
      </c>
      <c r="B16559">
        <v>2066862</v>
      </c>
      <c r="C16559">
        <v>1924130</v>
      </c>
      <c r="D16559">
        <v>559</v>
      </c>
      <c r="E16559">
        <v>391</v>
      </c>
      <c r="F16559" t="s">
        <v>3036</v>
      </c>
      <c r="G16559" t="s">
        <v>3035</v>
      </c>
      <c r="H16559" t="s">
        <v>3037</v>
      </c>
      <c r="I16559" t="s">
        <v>3037</v>
      </c>
      <c r="J16559" t="s">
        <v>3036</v>
      </c>
      <c r="K16559" t="s">
        <v>3038</v>
      </c>
      <c r="L16559" t="s">
        <v>13766</v>
      </c>
      <c r="M16559" t="s">
        <v>13767</v>
      </c>
      <c r="N16559">
        <v>5001347953</v>
      </c>
      <c r="O16559">
        <v>5001347953</v>
      </c>
      <c r="P16559" s="1" t="s">
        <v>13743</v>
      </c>
      <c r="Q16559" s="1" t="s">
        <v>13743</v>
      </c>
      <c r="R16559">
        <v>831147</v>
      </c>
      <c r="S16559">
        <v>831147</v>
      </c>
      <c r="T16559" s="2" t="s">
        <v>6995</v>
      </c>
      <c r="U16559" s="2" t="s">
        <v>6995</v>
      </c>
      <c r="V16559" s="2">
        <v>45323</v>
      </c>
      <c r="W16559" s="2">
        <v>45314</v>
      </c>
    </row>
    <row r="16560" spans="1:23" x14ac:dyDescent="0.25">
      <c r="A16560" t="s">
        <v>6996</v>
      </c>
      <c r="B16560">
        <v>2062765</v>
      </c>
      <c r="C16560">
        <v>1921059</v>
      </c>
      <c r="D16560">
        <v>559</v>
      </c>
      <c r="E16560">
        <v>391</v>
      </c>
      <c r="F16560" t="s">
        <v>3036</v>
      </c>
      <c r="G16560" t="s">
        <v>3035</v>
      </c>
      <c r="H16560" t="s">
        <v>3037</v>
      </c>
      <c r="I16560" t="s">
        <v>3037</v>
      </c>
      <c r="J16560" t="s">
        <v>3036</v>
      </c>
      <c r="K16560" t="s">
        <v>3038</v>
      </c>
      <c r="L16560" t="s">
        <v>13766</v>
      </c>
      <c r="M16560" t="s">
        <v>13767</v>
      </c>
      <c r="N16560">
        <v>631703760</v>
      </c>
      <c r="O16560">
        <v>631703760</v>
      </c>
      <c r="P16560" s="1" t="s">
        <v>13740</v>
      </c>
      <c r="Q16560" s="1" t="s">
        <v>13740</v>
      </c>
      <c r="R16560">
        <v>831147</v>
      </c>
      <c r="S16560">
        <v>831147</v>
      </c>
      <c r="T16560" s="2" t="s">
        <v>6997</v>
      </c>
      <c r="U16560" s="2" t="s">
        <v>6997</v>
      </c>
      <c r="V16560" s="2">
        <v>45323</v>
      </c>
      <c r="W16560" s="2">
        <v>45314</v>
      </c>
    </row>
    <row r="16561" spans="1:23" x14ac:dyDescent="0.25">
      <c r="A16561" t="s">
        <v>6998</v>
      </c>
      <c r="B16561">
        <v>2065983</v>
      </c>
      <c r="C16561">
        <v>1923095</v>
      </c>
      <c r="D16561">
        <v>559</v>
      </c>
      <c r="E16561">
        <v>391</v>
      </c>
      <c r="F16561" t="s">
        <v>3036</v>
      </c>
      <c r="G16561" t="s">
        <v>3035</v>
      </c>
      <c r="H16561" t="s">
        <v>3037</v>
      </c>
      <c r="I16561" t="s">
        <v>3037</v>
      </c>
      <c r="J16561" t="s">
        <v>3036</v>
      </c>
      <c r="K16561" t="s">
        <v>3038</v>
      </c>
      <c r="L16561" t="s">
        <v>13766</v>
      </c>
      <c r="M16561" t="s">
        <v>13767</v>
      </c>
      <c r="N16561">
        <v>171363502</v>
      </c>
      <c r="O16561">
        <v>171363502</v>
      </c>
      <c r="P16561" s="1" t="s">
        <v>13751</v>
      </c>
      <c r="Q16561" s="1" t="s">
        <v>13751</v>
      </c>
      <c r="R16561">
        <v>831147</v>
      </c>
      <c r="S16561">
        <v>831147</v>
      </c>
      <c r="T16561" s="2" t="s">
        <v>6999</v>
      </c>
      <c r="U16561" s="2" t="s">
        <v>6999</v>
      </c>
      <c r="V16561" s="2">
        <v>45323</v>
      </c>
      <c r="W16561" s="2">
        <v>45314</v>
      </c>
    </row>
    <row r="16562" spans="1:23" x14ac:dyDescent="0.25">
      <c r="A16562" t="s">
        <v>7000</v>
      </c>
      <c r="B16562">
        <v>2063599</v>
      </c>
      <c r="C16562">
        <v>1921876</v>
      </c>
      <c r="D16562">
        <v>559</v>
      </c>
      <c r="E16562">
        <v>391</v>
      </c>
      <c r="F16562" t="s">
        <v>3036</v>
      </c>
      <c r="G16562" t="s">
        <v>3035</v>
      </c>
      <c r="H16562" t="s">
        <v>3037</v>
      </c>
      <c r="I16562" t="s">
        <v>3037</v>
      </c>
      <c r="J16562" t="s">
        <v>3036</v>
      </c>
      <c r="K16562" t="s">
        <v>3038</v>
      </c>
      <c r="L16562" t="s">
        <v>13766</v>
      </c>
      <c r="M16562" t="s">
        <v>13767</v>
      </c>
      <c r="N16562">
        <v>642203757</v>
      </c>
      <c r="O16562">
        <v>642203757</v>
      </c>
      <c r="P16562" s="1" t="s">
        <v>13732</v>
      </c>
      <c r="Q16562" s="1" t="s">
        <v>13732</v>
      </c>
      <c r="R16562">
        <v>831147</v>
      </c>
      <c r="S16562">
        <v>831147</v>
      </c>
      <c r="T16562" s="2" t="s">
        <v>7001</v>
      </c>
      <c r="U16562" s="2" t="s">
        <v>7001</v>
      </c>
      <c r="V16562" s="2">
        <v>45323</v>
      </c>
      <c r="W16562" s="2">
        <v>45314</v>
      </c>
    </row>
    <row r="16563" spans="1:23" x14ac:dyDescent="0.25">
      <c r="A16563" t="s">
        <v>7002</v>
      </c>
      <c r="B16563">
        <v>2066132</v>
      </c>
      <c r="C16563">
        <v>1923269</v>
      </c>
      <c r="D16563">
        <v>559</v>
      </c>
      <c r="E16563">
        <v>391</v>
      </c>
      <c r="F16563" t="s">
        <v>3036</v>
      </c>
      <c r="G16563" t="s">
        <v>3035</v>
      </c>
      <c r="H16563" t="s">
        <v>3037</v>
      </c>
      <c r="I16563" t="s">
        <v>3037</v>
      </c>
      <c r="J16563" t="s">
        <v>3036</v>
      </c>
      <c r="K16563" t="s">
        <v>3038</v>
      </c>
      <c r="L16563" t="s">
        <v>13766</v>
      </c>
      <c r="M16563" t="s">
        <v>13767</v>
      </c>
      <c r="N16563">
        <v>174094638</v>
      </c>
      <c r="O16563">
        <v>174094638</v>
      </c>
      <c r="P16563" s="1" t="s">
        <v>13728</v>
      </c>
      <c r="Q16563" s="1" t="s">
        <v>13728</v>
      </c>
      <c r="R16563">
        <v>831147</v>
      </c>
      <c r="S16563">
        <v>831147</v>
      </c>
      <c r="T16563" s="2" t="s">
        <v>7003</v>
      </c>
      <c r="U16563" s="2" t="s">
        <v>7003</v>
      </c>
      <c r="V16563" s="2">
        <v>45323</v>
      </c>
      <c r="W16563" s="2">
        <v>45314</v>
      </c>
    </row>
    <row r="16564" spans="1:23" x14ac:dyDescent="0.25">
      <c r="A16564" t="s">
        <v>7004</v>
      </c>
      <c r="B16564">
        <v>2067630</v>
      </c>
      <c r="C16564">
        <v>1924982</v>
      </c>
      <c r="D16564">
        <v>559</v>
      </c>
      <c r="E16564">
        <v>391</v>
      </c>
      <c r="F16564" t="s">
        <v>3036</v>
      </c>
      <c r="G16564" t="s">
        <v>3035</v>
      </c>
      <c r="H16564" t="s">
        <v>3037</v>
      </c>
      <c r="I16564" t="s">
        <v>3037</v>
      </c>
      <c r="J16564" t="s">
        <v>3036</v>
      </c>
      <c r="K16564" t="s">
        <v>3038</v>
      </c>
      <c r="L16564" t="s">
        <v>13766</v>
      </c>
      <c r="M16564" t="s">
        <v>13767</v>
      </c>
      <c r="N16564">
        <v>5130932134</v>
      </c>
      <c r="O16564">
        <v>5130932134</v>
      </c>
      <c r="P16564" s="1" t="s">
        <v>13729</v>
      </c>
      <c r="Q16564" s="1" t="s">
        <v>13729</v>
      </c>
      <c r="R16564">
        <v>831147</v>
      </c>
      <c r="S16564">
        <v>831147</v>
      </c>
      <c r="T16564" s="2" t="s">
        <v>7005</v>
      </c>
      <c r="U16564" s="2" t="s">
        <v>7005</v>
      </c>
      <c r="V16564" s="2">
        <v>45323</v>
      </c>
      <c r="W16564" s="2">
        <v>45314</v>
      </c>
    </row>
    <row r="16565" spans="1:23" x14ac:dyDescent="0.25">
      <c r="A16565" t="s">
        <v>7006</v>
      </c>
      <c r="B16565">
        <v>2066069</v>
      </c>
      <c r="C16565">
        <v>1923199</v>
      </c>
      <c r="D16565">
        <v>559</v>
      </c>
      <c r="E16565">
        <v>391</v>
      </c>
      <c r="F16565" t="s">
        <v>3036</v>
      </c>
      <c r="G16565" t="s">
        <v>3035</v>
      </c>
      <c r="H16565" t="s">
        <v>3037</v>
      </c>
      <c r="I16565" t="s">
        <v>3037</v>
      </c>
      <c r="J16565" t="s">
        <v>3036</v>
      </c>
      <c r="K16565" t="s">
        <v>3038</v>
      </c>
      <c r="L16565" t="s">
        <v>13766</v>
      </c>
      <c r="M16565" t="s">
        <v>13767</v>
      </c>
      <c r="N16565">
        <v>573266658</v>
      </c>
      <c r="O16565">
        <v>573266658</v>
      </c>
      <c r="P16565" s="1" t="s">
        <v>13752</v>
      </c>
      <c r="Q16565" s="1" t="s">
        <v>13752</v>
      </c>
      <c r="R16565">
        <v>831147</v>
      </c>
      <c r="S16565">
        <v>831147</v>
      </c>
      <c r="T16565" s="2" t="s">
        <v>7007</v>
      </c>
      <c r="U16565" s="2" t="s">
        <v>7007</v>
      </c>
      <c r="V16565" s="2">
        <v>45323</v>
      </c>
      <c r="W16565" s="2">
        <v>45314</v>
      </c>
    </row>
    <row r="16566" spans="1:23" x14ac:dyDescent="0.25">
      <c r="A16566" t="s">
        <v>7008</v>
      </c>
      <c r="B16566">
        <v>2061212</v>
      </c>
      <c r="C16566">
        <v>1919469</v>
      </c>
      <c r="D16566">
        <v>559</v>
      </c>
      <c r="E16566">
        <v>391</v>
      </c>
      <c r="F16566" t="s">
        <v>3036</v>
      </c>
      <c r="G16566" t="s">
        <v>3035</v>
      </c>
      <c r="H16566" t="s">
        <v>3037</v>
      </c>
      <c r="I16566" t="s">
        <v>3037</v>
      </c>
      <c r="J16566" t="s">
        <v>3036</v>
      </c>
      <c r="K16566" t="s">
        <v>3038</v>
      </c>
      <c r="L16566" t="s">
        <v>13766</v>
      </c>
      <c r="M16566" t="s">
        <v>13767</v>
      </c>
      <c r="N16566">
        <v>491688122</v>
      </c>
      <c r="O16566">
        <v>491688122</v>
      </c>
      <c r="P16566" s="1" t="s">
        <v>13733</v>
      </c>
      <c r="Q16566" s="1" t="s">
        <v>13733</v>
      </c>
      <c r="R16566">
        <v>831147</v>
      </c>
      <c r="S16566">
        <v>831147</v>
      </c>
      <c r="T16566" s="2" t="s">
        <v>7009</v>
      </c>
      <c r="U16566" s="2" t="s">
        <v>7009</v>
      </c>
      <c r="V16566" s="2">
        <v>45323</v>
      </c>
      <c r="W16566" s="2">
        <v>45314</v>
      </c>
    </row>
    <row r="16567" spans="1:23" x14ac:dyDescent="0.25">
      <c r="A16567" t="s">
        <v>7010</v>
      </c>
      <c r="B16567">
        <v>2061621</v>
      </c>
      <c r="C16567">
        <v>1919930</v>
      </c>
      <c r="D16567">
        <v>559</v>
      </c>
      <c r="E16567">
        <v>391</v>
      </c>
      <c r="F16567" t="s">
        <v>3036</v>
      </c>
      <c r="G16567" t="s">
        <v>3035</v>
      </c>
      <c r="H16567" t="s">
        <v>3037</v>
      </c>
      <c r="I16567" t="s">
        <v>3037</v>
      </c>
      <c r="J16567" t="s">
        <v>3036</v>
      </c>
      <c r="K16567" t="s">
        <v>3038</v>
      </c>
      <c r="L16567" t="s">
        <v>13766</v>
      </c>
      <c r="M16567" t="s">
        <v>13767</v>
      </c>
      <c r="N16567">
        <v>631715504</v>
      </c>
      <c r="O16567">
        <v>631715504</v>
      </c>
      <c r="P16567" s="1" t="s">
        <v>13740</v>
      </c>
      <c r="Q16567" s="1" t="s">
        <v>13740</v>
      </c>
      <c r="R16567">
        <v>831147</v>
      </c>
      <c r="S16567">
        <v>831147</v>
      </c>
      <c r="T16567" s="2" t="s">
        <v>7011</v>
      </c>
      <c r="U16567" s="2" t="s">
        <v>7011</v>
      </c>
      <c r="V16567" s="2">
        <v>45323</v>
      </c>
      <c r="W16567" s="2">
        <v>45314</v>
      </c>
    </row>
    <row r="16568" spans="1:23" x14ac:dyDescent="0.25">
      <c r="A16568" t="s">
        <v>7012</v>
      </c>
      <c r="B16568">
        <v>2067938</v>
      </c>
      <c r="C16568">
        <v>1925359</v>
      </c>
      <c r="D16568">
        <v>559</v>
      </c>
      <c r="E16568">
        <v>391</v>
      </c>
      <c r="F16568" t="s">
        <v>3036</v>
      </c>
      <c r="G16568" t="s">
        <v>3035</v>
      </c>
      <c r="H16568" t="s">
        <v>3037</v>
      </c>
      <c r="I16568" t="s">
        <v>3037</v>
      </c>
      <c r="J16568" t="s">
        <v>3036</v>
      </c>
      <c r="K16568" t="s">
        <v>3038</v>
      </c>
      <c r="L16568" t="s">
        <v>13766</v>
      </c>
      <c r="M16568" t="s">
        <v>13767</v>
      </c>
      <c r="N16568">
        <v>5116064286</v>
      </c>
      <c r="O16568">
        <v>5116064286</v>
      </c>
      <c r="P16568" s="1" t="s">
        <v>13742</v>
      </c>
      <c r="Q16568" s="1" t="s">
        <v>13742</v>
      </c>
      <c r="R16568">
        <v>831147</v>
      </c>
      <c r="S16568">
        <v>831147</v>
      </c>
      <c r="T16568" s="2" t="s">
        <v>7013</v>
      </c>
      <c r="U16568" s="2" t="s">
        <v>7013</v>
      </c>
      <c r="V16568" s="2">
        <v>45323</v>
      </c>
      <c r="W16568" s="2">
        <v>45314</v>
      </c>
    </row>
    <row r="16569" spans="1:23" x14ac:dyDescent="0.25">
      <c r="A16569" t="s">
        <v>7014</v>
      </c>
      <c r="B16569">
        <v>2062383</v>
      </c>
      <c r="C16569">
        <v>1920630</v>
      </c>
      <c r="D16569">
        <v>559</v>
      </c>
      <c r="E16569">
        <v>391</v>
      </c>
      <c r="F16569" t="s">
        <v>3036</v>
      </c>
      <c r="G16569" t="s">
        <v>3035</v>
      </c>
      <c r="H16569" t="s">
        <v>3037</v>
      </c>
      <c r="I16569" t="s">
        <v>3037</v>
      </c>
      <c r="J16569" t="s">
        <v>3036</v>
      </c>
      <c r="K16569" t="s">
        <v>3038</v>
      </c>
      <c r="L16569" t="s">
        <v>13766</v>
      </c>
      <c r="M16569" t="s">
        <v>13767</v>
      </c>
      <c r="N16569">
        <v>631727589</v>
      </c>
      <c r="O16569">
        <v>631727589</v>
      </c>
      <c r="P16569" s="1" t="s">
        <v>13744</v>
      </c>
      <c r="Q16569" s="1" t="s">
        <v>13744</v>
      </c>
      <c r="R16569">
        <v>831147</v>
      </c>
      <c r="S16569">
        <v>831147</v>
      </c>
      <c r="T16569" s="2" t="s">
        <v>7015</v>
      </c>
      <c r="U16569" s="2" t="s">
        <v>7015</v>
      </c>
      <c r="V16569" s="2">
        <v>45323</v>
      </c>
      <c r="W16569" s="2">
        <v>45314</v>
      </c>
    </row>
    <row r="16570" spans="1:23" x14ac:dyDescent="0.25">
      <c r="A16570" t="s">
        <v>7016</v>
      </c>
      <c r="B16570">
        <v>2067798</v>
      </c>
      <c r="C16570">
        <v>1925175</v>
      </c>
      <c r="D16570">
        <v>559</v>
      </c>
      <c r="E16570">
        <v>391</v>
      </c>
      <c r="F16570" t="s">
        <v>3036</v>
      </c>
      <c r="G16570" t="s">
        <v>3035</v>
      </c>
      <c r="H16570" t="s">
        <v>3037</v>
      </c>
      <c r="I16570" t="s">
        <v>3037</v>
      </c>
      <c r="J16570" t="s">
        <v>3036</v>
      </c>
      <c r="K16570" t="s">
        <v>3038</v>
      </c>
      <c r="L16570" t="s">
        <v>13766</v>
      </c>
      <c r="M16570" t="s">
        <v>13767</v>
      </c>
      <c r="N16570">
        <v>5011510666</v>
      </c>
      <c r="O16570">
        <v>5011510666</v>
      </c>
      <c r="P16570" s="1" t="s">
        <v>13745</v>
      </c>
      <c r="Q16570" s="1" t="s">
        <v>13745</v>
      </c>
      <c r="R16570">
        <v>831147</v>
      </c>
      <c r="S16570">
        <v>831147</v>
      </c>
      <c r="T16570" s="2" t="s">
        <v>7017</v>
      </c>
      <c r="U16570" s="2" t="s">
        <v>7017</v>
      </c>
      <c r="V16570" s="2">
        <v>45323</v>
      </c>
      <c r="W16570" s="2">
        <v>45314</v>
      </c>
    </row>
    <row r="16571" spans="1:23" x14ac:dyDescent="0.25">
      <c r="A16571" t="s">
        <v>7018</v>
      </c>
      <c r="B16571">
        <v>2066371</v>
      </c>
      <c r="C16571">
        <v>1923559</v>
      </c>
      <c r="D16571">
        <v>559</v>
      </c>
      <c r="E16571">
        <v>391</v>
      </c>
      <c r="F16571" t="s">
        <v>3036</v>
      </c>
      <c r="G16571" t="s">
        <v>3035</v>
      </c>
      <c r="H16571" t="s">
        <v>3037</v>
      </c>
      <c r="I16571" t="s">
        <v>3037</v>
      </c>
      <c r="J16571" t="s">
        <v>3036</v>
      </c>
      <c r="K16571" t="s">
        <v>3038</v>
      </c>
      <c r="L16571" t="s">
        <v>13766</v>
      </c>
      <c r="M16571" t="s">
        <v>13767</v>
      </c>
      <c r="N16571">
        <v>784934798</v>
      </c>
      <c r="O16571">
        <v>784934798</v>
      </c>
      <c r="P16571" s="1" t="s">
        <v>13734</v>
      </c>
      <c r="Q16571" s="1" t="s">
        <v>13734</v>
      </c>
      <c r="R16571">
        <v>831147</v>
      </c>
      <c r="S16571">
        <v>831147</v>
      </c>
      <c r="T16571" s="2" t="s">
        <v>7019</v>
      </c>
      <c r="U16571" s="2" t="s">
        <v>7019</v>
      </c>
      <c r="V16571" s="2">
        <v>45323</v>
      </c>
      <c r="W16571" s="2">
        <v>45314</v>
      </c>
    </row>
    <row r="16572" spans="1:23" x14ac:dyDescent="0.25">
      <c r="A16572" t="s">
        <v>7020</v>
      </c>
      <c r="B16572">
        <v>2062814</v>
      </c>
      <c r="C16572">
        <v>1921116</v>
      </c>
      <c r="D16572">
        <v>559</v>
      </c>
      <c r="E16572">
        <v>391</v>
      </c>
      <c r="F16572" t="s">
        <v>3036</v>
      </c>
      <c r="G16572" t="s">
        <v>3035</v>
      </c>
      <c r="H16572" t="s">
        <v>3037</v>
      </c>
      <c r="I16572" t="s">
        <v>3037</v>
      </c>
      <c r="J16572" t="s">
        <v>3036</v>
      </c>
      <c r="K16572" t="s">
        <v>3038</v>
      </c>
      <c r="L16572" t="s">
        <v>13766</v>
      </c>
      <c r="M16572" t="s">
        <v>13767</v>
      </c>
      <c r="N16572">
        <v>631688696</v>
      </c>
      <c r="O16572">
        <v>631688696</v>
      </c>
      <c r="P16572" s="1" t="s">
        <v>13740</v>
      </c>
      <c r="Q16572" s="1" t="s">
        <v>13740</v>
      </c>
      <c r="R16572">
        <v>831147</v>
      </c>
      <c r="S16572">
        <v>831147</v>
      </c>
      <c r="T16572" s="2" t="s">
        <v>7021</v>
      </c>
      <c r="U16572" s="2" t="s">
        <v>7021</v>
      </c>
      <c r="V16572" s="2">
        <v>45323</v>
      </c>
      <c r="W16572" s="2">
        <v>45314</v>
      </c>
    </row>
    <row r="16573" spans="1:23" x14ac:dyDescent="0.25">
      <c r="A16573" t="s">
        <v>7022</v>
      </c>
      <c r="B16573">
        <v>2066766</v>
      </c>
      <c r="C16573">
        <v>1924029</v>
      </c>
      <c r="D16573">
        <v>559</v>
      </c>
      <c r="E16573">
        <v>391</v>
      </c>
      <c r="F16573" t="s">
        <v>3036</v>
      </c>
      <c r="G16573" t="s">
        <v>3035</v>
      </c>
      <c r="H16573" t="s">
        <v>3037</v>
      </c>
      <c r="I16573" t="s">
        <v>3037</v>
      </c>
      <c r="J16573" t="s">
        <v>3036</v>
      </c>
      <c r="K16573" t="s">
        <v>3038</v>
      </c>
      <c r="L16573" t="s">
        <v>13766</v>
      </c>
      <c r="M16573" t="s">
        <v>13767</v>
      </c>
      <c r="N16573">
        <v>184829740</v>
      </c>
      <c r="O16573">
        <v>184829740</v>
      </c>
      <c r="P16573" s="1" t="s">
        <v>13734</v>
      </c>
      <c r="Q16573" s="1" t="s">
        <v>13734</v>
      </c>
      <c r="R16573">
        <v>831147</v>
      </c>
      <c r="S16573">
        <v>831147</v>
      </c>
      <c r="T16573" s="2" t="s">
        <v>7023</v>
      </c>
      <c r="U16573" s="2" t="s">
        <v>7023</v>
      </c>
      <c r="V16573" s="2">
        <v>45323</v>
      </c>
      <c r="W16573" s="2">
        <v>45314</v>
      </c>
    </row>
    <row r="16574" spans="1:23" x14ac:dyDescent="0.25">
      <c r="A16574" t="s">
        <v>7024</v>
      </c>
      <c r="B16574">
        <v>2068452</v>
      </c>
      <c r="C16574">
        <v>1964835</v>
      </c>
      <c r="D16574">
        <v>559</v>
      </c>
      <c r="E16574">
        <v>391</v>
      </c>
      <c r="F16574" t="s">
        <v>3036</v>
      </c>
      <c r="G16574" t="s">
        <v>3035</v>
      </c>
      <c r="H16574" t="s">
        <v>3037</v>
      </c>
      <c r="I16574" t="s">
        <v>3037</v>
      </c>
      <c r="J16574" t="s">
        <v>3036</v>
      </c>
      <c r="K16574" t="s">
        <v>3038</v>
      </c>
      <c r="L16574" t="s">
        <v>13766</v>
      </c>
      <c r="M16574" t="s">
        <v>13767</v>
      </c>
      <c r="N16574">
        <v>5131484872</v>
      </c>
      <c r="O16574">
        <v>5131484872</v>
      </c>
      <c r="P16574" s="1" t="s">
        <v>13735</v>
      </c>
      <c r="Q16574" s="1" t="s">
        <v>13735</v>
      </c>
      <c r="R16574">
        <v>831147</v>
      </c>
      <c r="S16574">
        <v>831147</v>
      </c>
      <c r="T16574" s="2" t="s">
        <v>7025</v>
      </c>
      <c r="U16574" s="2" t="s">
        <v>7025</v>
      </c>
      <c r="V16574" s="2">
        <v>45323</v>
      </c>
      <c r="W16574" s="2">
        <v>45314</v>
      </c>
    </row>
    <row r="16575" spans="1:23" x14ac:dyDescent="0.25">
      <c r="A16575" t="s">
        <v>7026</v>
      </c>
      <c r="B16575">
        <v>2061126</v>
      </c>
      <c r="C16575">
        <v>1919390</v>
      </c>
      <c r="D16575">
        <v>559</v>
      </c>
      <c r="E16575">
        <v>391</v>
      </c>
      <c r="F16575" t="s">
        <v>3036</v>
      </c>
      <c r="G16575" t="s">
        <v>3035</v>
      </c>
      <c r="H16575" t="s">
        <v>3037</v>
      </c>
      <c r="I16575" t="s">
        <v>3037</v>
      </c>
      <c r="J16575" t="s">
        <v>3036</v>
      </c>
      <c r="K16575" t="s">
        <v>3038</v>
      </c>
      <c r="L16575" t="s">
        <v>13766</v>
      </c>
      <c r="M16575" t="s">
        <v>13767</v>
      </c>
      <c r="N16575">
        <v>491688402</v>
      </c>
      <c r="O16575">
        <v>491688402</v>
      </c>
      <c r="P16575" s="1" t="s">
        <v>13733</v>
      </c>
      <c r="Q16575" s="1" t="s">
        <v>13733</v>
      </c>
      <c r="R16575">
        <v>831147</v>
      </c>
      <c r="S16575">
        <v>831147</v>
      </c>
      <c r="T16575" s="2" t="s">
        <v>7027</v>
      </c>
      <c r="U16575" s="2" t="s">
        <v>7027</v>
      </c>
      <c r="V16575" s="2">
        <v>45323</v>
      </c>
      <c r="W16575" s="2">
        <v>45314</v>
      </c>
    </row>
    <row r="16576" spans="1:23" x14ac:dyDescent="0.25">
      <c r="A16576" t="s">
        <v>7028</v>
      </c>
      <c r="B16576">
        <v>2063389</v>
      </c>
      <c r="C16576">
        <v>1921597</v>
      </c>
      <c r="D16576">
        <v>559</v>
      </c>
      <c r="E16576">
        <v>391</v>
      </c>
      <c r="F16576" t="s">
        <v>3036</v>
      </c>
      <c r="G16576" t="s">
        <v>3035</v>
      </c>
      <c r="H16576" t="s">
        <v>3037</v>
      </c>
      <c r="I16576" t="s">
        <v>3037</v>
      </c>
      <c r="J16576" t="s">
        <v>3036</v>
      </c>
      <c r="K16576" t="s">
        <v>3038</v>
      </c>
      <c r="L16576" t="s">
        <v>13766</v>
      </c>
      <c r="M16576" t="s">
        <v>13767</v>
      </c>
      <c r="N16576">
        <v>642215996</v>
      </c>
      <c r="O16576">
        <v>642215996</v>
      </c>
      <c r="P16576" s="1" t="s">
        <v>13732</v>
      </c>
      <c r="Q16576" s="1" t="s">
        <v>13732</v>
      </c>
      <c r="R16576">
        <v>831147</v>
      </c>
      <c r="S16576">
        <v>831147</v>
      </c>
      <c r="T16576" s="2" t="s">
        <v>7029</v>
      </c>
      <c r="U16576" s="2" t="s">
        <v>7029</v>
      </c>
      <c r="V16576" s="2">
        <v>45323</v>
      </c>
      <c r="W16576" s="2">
        <v>45314</v>
      </c>
    </row>
    <row r="16577" spans="1:23" x14ac:dyDescent="0.25">
      <c r="A16577" t="s">
        <v>7030</v>
      </c>
      <c r="B16577">
        <v>2062385</v>
      </c>
      <c r="C16577">
        <v>1920633</v>
      </c>
      <c r="D16577">
        <v>559</v>
      </c>
      <c r="E16577">
        <v>391</v>
      </c>
      <c r="F16577" t="s">
        <v>3036</v>
      </c>
      <c r="G16577" t="s">
        <v>3035</v>
      </c>
      <c r="H16577" t="s">
        <v>3037</v>
      </c>
      <c r="I16577" t="s">
        <v>3037</v>
      </c>
      <c r="J16577" t="s">
        <v>3036</v>
      </c>
      <c r="K16577" t="s">
        <v>3038</v>
      </c>
      <c r="L16577" t="s">
        <v>13766</v>
      </c>
      <c r="M16577" t="s">
        <v>13767</v>
      </c>
      <c r="N16577">
        <v>631724831</v>
      </c>
      <c r="O16577">
        <v>631724831</v>
      </c>
      <c r="P16577" s="1" t="s">
        <v>13744</v>
      </c>
      <c r="Q16577" s="1" t="s">
        <v>13744</v>
      </c>
      <c r="R16577">
        <v>831147</v>
      </c>
      <c r="S16577">
        <v>831147</v>
      </c>
      <c r="T16577" s="2" t="s">
        <v>7031</v>
      </c>
      <c r="U16577" s="2" t="s">
        <v>7031</v>
      </c>
      <c r="V16577" s="2">
        <v>45323</v>
      </c>
      <c r="W16577" s="2">
        <v>45314</v>
      </c>
    </row>
    <row r="16578" spans="1:23" x14ac:dyDescent="0.25">
      <c r="A16578" t="s">
        <v>7032</v>
      </c>
      <c r="B16578">
        <v>2067304</v>
      </c>
      <c r="C16578">
        <v>1924629</v>
      </c>
      <c r="D16578">
        <v>559</v>
      </c>
      <c r="E16578">
        <v>391</v>
      </c>
      <c r="F16578" t="s">
        <v>3036</v>
      </c>
      <c r="G16578" t="s">
        <v>3035</v>
      </c>
      <c r="H16578" t="s">
        <v>3037</v>
      </c>
      <c r="I16578" t="s">
        <v>3037</v>
      </c>
      <c r="J16578" t="s">
        <v>3036</v>
      </c>
      <c r="K16578" t="s">
        <v>3038</v>
      </c>
      <c r="L16578" t="s">
        <v>13766</v>
      </c>
      <c r="M16578" t="s">
        <v>13767</v>
      </c>
      <c r="N16578">
        <v>5011182729</v>
      </c>
      <c r="O16578">
        <v>5011182729</v>
      </c>
      <c r="P16578" s="1" t="s">
        <v>13745</v>
      </c>
      <c r="Q16578" s="1" t="s">
        <v>13745</v>
      </c>
      <c r="R16578">
        <v>831147</v>
      </c>
      <c r="S16578">
        <v>831147</v>
      </c>
      <c r="T16578" s="2" t="s">
        <v>7033</v>
      </c>
      <c r="U16578" s="2" t="s">
        <v>7033</v>
      </c>
      <c r="V16578" s="2">
        <v>45323</v>
      </c>
      <c r="W16578" s="2">
        <v>45314</v>
      </c>
    </row>
    <row r="16579" spans="1:23" x14ac:dyDescent="0.25">
      <c r="A16579" t="s">
        <v>7034</v>
      </c>
      <c r="B16579">
        <v>2066375</v>
      </c>
      <c r="C16579">
        <v>1923564</v>
      </c>
      <c r="D16579">
        <v>559</v>
      </c>
      <c r="E16579">
        <v>391</v>
      </c>
      <c r="F16579" t="s">
        <v>3036</v>
      </c>
      <c r="G16579" t="s">
        <v>3035</v>
      </c>
      <c r="H16579" t="s">
        <v>3037</v>
      </c>
      <c r="I16579" t="s">
        <v>3037</v>
      </c>
      <c r="J16579" t="s">
        <v>3036</v>
      </c>
      <c r="K16579" t="s">
        <v>3038</v>
      </c>
      <c r="L16579" t="s">
        <v>13766</v>
      </c>
      <c r="M16579" t="s">
        <v>13767</v>
      </c>
      <c r="N16579">
        <v>784934783</v>
      </c>
      <c r="O16579">
        <v>784934783</v>
      </c>
      <c r="P16579" s="1" t="s">
        <v>13734</v>
      </c>
      <c r="Q16579" s="1" t="s">
        <v>13734</v>
      </c>
      <c r="R16579">
        <v>831147</v>
      </c>
      <c r="S16579">
        <v>831147</v>
      </c>
      <c r="T16579" s="2" t="s">
        <v>7035</v>
      </c>
      <c r="U16579" s="2" t="s">
        <v>7035</v>
      </c>
      <c r="V16579" s="2">
        <v>45323</v>
      </c>
      <c r="W16579" s="2">
        <v>45314</v>
      </c>
    </row>
    <row r="16580" spans="1:23" x14ac:dyDescent="0.25">
      <c r="A16580" t="s">
        <v>7036</v>
      </c>
      <c r="B16580">
        <v>2066519</v>
      </c>
      <c r="C16580">
        <v>1923740</v>
      </c>
      <c r="D16580">
        <v>559</v>
      </c>
      <c r="E16580">
        <v>391</v>
      </c>
      <c r="F16580" t="s">
        <v>3036</v>
      </c>
      <c r="G16580" t="s">
        <v>3035</v>
      </c>
      <c r="H16580" t="s">
        <v>3037</v>
      </c>
      <c r="I16580" t="s">
        <v>3037</v>
      </c>
      <c r="J16580" t="s">
        <v>3036</v>
      </c>
      <c r="K16580" t="s">
        <v>3038</v>
      </c>
      <c r="L16580" t="s">
        <v>13766</v>
      </c>
      <c r="M16580" t="s">
        <v>13767</v>
      </c>
      <c r="N16580">
        <v>5010361320</v>
      </c>
      <c r="O16580">
        <v>5010361320</v>
      </c>
      <c r="P16580" s="1" t="s">
        <v>13737</v>
      </c>
      <c r="Q16580" s="1" t="s">
        <v>13737</v>
      </c>
      <c r="R16580">
        <v>831147</v>
      </c>
      <c r="S16580">
        <v>831147</v>
      </c>
      <c r="T16580" s="2" t="s">
        <v>7037</v>
      </c>
      <c r="U16580" s="2" t="s">
        <v>7037</v>
      </c>
      <c r="V16580" s="2">
        <v>45323</v>
      </c>
      <c r="W16580" s="2">
        <v>45314</v>
      </c>
    </row>
    <row r="16581" spans="1:23" x14ac:dyDescent="0.25">
      <c r="A16581" t="s">
        <v>7038</v>
      </c>
      <c r="B16581">
        <v>2068327</v>
      </c>
      <c r="C16581">
        <v>1939565</v>
      </c>
      <c r="D16581">
        <v>559</v>
      </c>
      <c r="E16581">
        <v>391</v>
      </c>
      <c r="F16581" t="s">
        <v>3036</v>
      </c>
      <c r="G16581" t="s">
        <v>3035</v>
      </c>
      <c r="H16581" t="s">
        <v>3037</v>
      </c>
      <c r="I16581" t="s">
        <v>3037</v>
      </c>
      <c r="J16581" t="s">
        <v>3036</v>
      </c>
      <c r="K16581" t="s">
        <v>3038</v>
      </c>
      <c r="L16581" t="s">
        <v>13766</v>
      </c>
      <c r="M16581" t="s">
        <v>13767</v>
      </c>
      <c r="N16581">
        <v>5131485004</v>
      </c>
      <c r="O16581">
        <v>5131485004</v>
      </c>
      <c r="P16581" s="1" t="s">
        <v>13735</v>
      </c>
      <c r="Q16581" s="1" t="s">
        <v>13735</v>
      </c>
      <c r="R16581">
        <v>831147</v>
      </c>
      <c r="S16581">
        <v>831147</v>
      </c>
      <c r="T16581" s="2" t="s">
        <v>7039</v>
      </c>
      <c r="U16581" s="2" t="s">
        <v>7039</v>
      </c>
      <c r="V16581" s="2">
        <v>45323</v>
      </c>
      <c r="W16581" s="2">
        <v>45314</v>
      </c>
    </row>
    <row r="16582" spans="1:23" x14ac:dyDescent="0.25">
      <c r="A16582" t="s">
        <v>7040</v>
      </c>
      <c r="B16582">
        <v>2062155</v>
      </c>
      <c r="C16582">
        <v>1920397</v>
      </c>
      <c r="D16582">
        <v>559</v>
      </c>
      <c r="E16582">
        <v>391</v>
      </c>
      <c r="F16582" t="s">
        <v>3036</v>
      </c>
      <c r="G16582" t="s">
        <v>3035</v>
      </c>
      <c r="H16582" t="s">
        <v>3037</v>
      </c>
      <c r="I16582" t="s">
        <v>3037</v>
      </c>
      <c r="J16582" t="s">
        <v>3036</v>
      </c>
      <c r="K16582" t="s">
        <v>3038</v>
      </c>
      <c r="L16582" t="s">
        <v>13766</v>
      </c>
      <c r="M16582" t="s">
        <v>13767</v>
      </c>
      <c r="N16582">
        <v>631705737</v>
      </c>
      <c r="O16582">
        <v>631705737</v>
      </c>
      <c r="P16582" s="1" t="s">
        <v>13740</v>
      </c>
      <c r="Q16582" s="1" t="s">
        <v>13740</v>
      </c>
      <c r="R16582">
        <v>831147</v>
      </c>
      <c r="S16582">
        <v>831147</v>
      </c>
      <c r="T16582" s="2" t="s">
        <v>7041</v>
      </c>
      <c r="U16582" s="2" t="s">
        <v>7041</v>
      </c>
      <c r="V16582" s="2">
        <v>45323</v>
      </c>
      <c r="W16582" s="2">
        <v>45314</v>
      </c>
    </row>
    <row r="16583" spans="1:23" x14ac:dyDescent="0.25">
      <c r="A16583" t="s">
        <v>7042</v>
      </c>
      <c r="B16583">
        <v>2068473</v>
      </c>
      <c r="C16583">
        <v>1969013</v>
      </c>
      <c r="D16583">
        <v>559</v>
      </c>
      <c r="E16583">
        <v>391</v>
      </c>
      <c r="F16583" t="s">
        <v>3036</v>
      </c>
      <c r="G16583" t="s">
        <v>3035</v>
      </c>
      <c r="H16583" t="s">
        <v>3037</v>
      </c>
      <c r="I16583" t="s">
        <v>3037</v>
      </c>
      <c r="J16583" t="s">
        <v>3036</v>
      </c>
      <c r="K16583" t="s">
        <v>3038</v>
      </c>
      <c r="L16583" t="s">
        <v>13766</v>
      </c>
      <c r="M16583" t="s">
        <v>13767</v>
      </c>
      <c r="N16583">
        <v>5131484357</v>
      </c>
      <c r="O16583">
        <v>5131484357</v>
      </c>
      <c r="P16583" s="1" t="s">
        <v>13735</v>
      </c>
      <c r="Q16583" s="1" t="s">
        <v>13735</v>
      </c>
      <c r="R16583">
        <v>831147</v>
      </c>
      <c r="S16583">
        <v>831147</v>
      </c>
      <c r="T16583" s="2" t="s">
        <v>7043</v>
      </c>
      <c r="U16583" s="2" t="s">
        <v>7043</v>
      </c>
      <c r="V16583" s="2">
        <v>45323</v>
      </c>
      <c r="W16583" s="2">
        <v>45314</v>
      </c>
    </row>
    <row r="16584" spans="1:23" x14ac:dyDescent="0.25">
      <c r="A16584" t="s">
        <v>7044</v>
      </c>
      <c r="B16584">
        <v>2065563</v>
      </c>
      <c r="C16584">
        <v>1922608</v>
      </c>
      <c r="D16584">
        <v>559</v>
      </c>
      <c r="E16584">
        <v>391</v>
      </c>
      <c r="F16584" t="s">
        <v>3036</v>
      </c>
      <c r="G16584" t="s">
        <v>3035</v>
      </c>
      <c r="H16584" t="s">
        <v>3037</v>
      </c>
      <c r="I16584" t="s">
        <v>3037</v>
      </c>
      <c r="J16584" t="s">
        <v>3036</v>
      </c>
      <c r="K16584" t="s">
        <v>3038</v>
      </c>
      <c r="L16584" t="s">
        <v>13766</v>
      </c>
      <c r="M16584" t="s">
        <v>13767</v>
      </c>
      <c r="N16584">
        <v>174095120</v>
      </c>
      <c r="O16584">
        <v>174095120</v>
      </c>
      <c r="P16584" s="1" t="s">
        <v>13728</v>
      </c>
      <c r="Q16584" s="1" t="s">
        <v>13728</v>
      </c>
      <c r="R16584">
        <v>831147</v>
      </c>
      <c r="S16584">
        <v>831147</v>
      </c>
      <c r="T16584" s="2" t="s">
        <v>7045</v>
      </c>
      <c r="U16584" s="2" t="s">
        <v>7045</v>
      </c>
      <c r="V16584" s="2">
        <v>45323</v>
      </c>
      <c r="W16584" s="2">
        <v>45314</v>
      </c>
    </row>
    <row r="16585" spans="1:23" x14ac:dyDescent="0.25">
      <c r="A16585" t="s">
        <v>7046</v>
      </c>
      <c r="B16585">
        <v>2063423</v>
      </c>
      <c r="C16585">
        <v>1921637</v>
      </c>
      <c r="D16585">
        <v>559</v>
      </c>
      <c r="E16585">
        <v>391</v>
      </c>
      <c r="F16585" t="s">
        <v>3036</v>
      </c>
      <c r="G16585" t="s">
        <v>3035</v>
      </c>
      <c r="H16585" t="s">
        <v>3037</v>
      </c>
      <c r="I16585" t="s">
        <v>3037</v>
      </c>
      <c r="J16585" t="s">
        <v>3036</v>
      </c>
      <c r="K16585" t="s">
        <v>3038</v>
      </c>
      <c r="L16585" t="s">
        <v>13766</v>
      </c>
      <c r="M16585" t="s">
        <v>13767</v>
      </c>
      <c r="N16585">
        <v>640875963</v>
      </c>
      <c r="O16585">
        <v>640875963</v>
      </c>
      <c r="P16585" s="1" t="s">
        <v>13746</v>
      </c>
      <c r="Q16585" s="1" t="s">
        <v>13746</v>
      </c>
      <c r="R16585">
        <v>831147</v>
      </c>
      <c r="S16585">
        <v>831147</v>
      </c>
      <c r="T16585" s="2" t="s">
        <v>7047</v>
      </c>
      <c r="U16585" s="2" t="s">
        <v>7047</v>
      </c>
      <c r="V16585" s="2">
        <v>45323</v>
      </c>
      <c r="W16585" s="2">
        <v>45314</v>
      </c>
    </row>
    <row r="16586" spans="1:23" x14ac:dyDescent="0.25">
      <c r="A16586" t="s">
        <v>7048</v>
      </c>
      <c r="B16586">
        <v>2061118</v>
      </c>
      <c r="C16586">
        <v>1915564</v>
      </c>
      <c r="D16586">
        <v>559</v>
      </c>
      <c r="E16586">
        <v>391</v>
      </c>
      <c r="F16586" t="s">
        <v>3036</v>
      </c>
      <c r="G16586" t="s">
        <v>3035</v>
      </c>
      <c r="H16586" t="s">
        <v>3037</v>
      </c>
      <c r="I16586" t="s">
        <v>3037</v>
      </c>
      <c r="J16586" t="s">
        <v>3036</v>
      </c>
      <c r="K16586" t="s">
        <v>3038</v>
      </c>
      <c r="L16586" t="s">
        <v>13766</v>
      </c>
      <c r="M16586" t="s">
        <v>13767</v>
      </c>
      <c r="N16586">
        <v>491688405</v>
      </c>
      <c r="O16586">
        <v>491688405</v>
      </c>
      <c r="P16586" s="1" t="s">
        <v>13733</v>
      </c>
      <c r="Q16586" s="1" t="s">
        <v>13733</v>
      </c>
      <c r="R16586">
        <v>831147</v>
      </c>
      <c r="S16586">
        <v>831147</v>
      </c>
      <c r="T16586" s="2" t="s">
        <v>7049</v>
      </c>
      <c r="U16586" s="2" t="s">
        <v>7049</v>
      </c>
      <c r="V16586" s="2">
        <v>45323</v>
      </c>
      <c r="W16586" s="2">
        <v>45314</v>
      </c>
    </row>
    <row r="16587" spans="1:23" x14ac:dyDescent="0.25">
      <c r="A16587" t="s">
        <v>7050</v>
      </c>
      <c r="B16587">
        <v>2066980</v>
      </c>
      <c r="C16587">
        <v>1924256</v>
      </c>
      <c r="D16587">
        <v>559</v>
      </c>
      <c r="E16587">
        <v>391</v>
      </c>
      <c r="F16587" t="s">
        <v>3036</v>
      </c>
      <c r="G16587" t="s">
        <v>3035</v>
      </c>
      <c r="H16587" t="s">
        <v>3037</v>
      </c>
      <c r="I16587" t="s">
        <v>3037</v>
      </c>
      <c r="J16587" t="s">
        <v>3036</v>
      </c>
      <c r="K16587" t="s">
        <v>3038</v>
      </c>
      <c r="L16587" t="s">
        <v>13766</v>
      </c>
      <c r="M16587" t="s">
        <v>13767</v>
      </c>
      <c r="N16587">
        <v>5010361493</v>
      </c>
      <c r="O16587">
        <v>5010361493</v>
      </c>
      <c r="P16587" s="1" t="s">
        <v>13737</v>
      </c>
      <c r="Q16587" s="1" t="s">
        <v>13737</v>
      </c>
      <c r="R16587">
        <v>831147</v>
      </c>
      <c r="S16587">
        <v>831147</v>
      </c>
      <c r="T16587" s="2" t="s">
        <v>7051</v>
      </c>
      <c r="U16587" s="2" t="s">
        <v>7051</v>
      </c>
      <c r="V16587" s="2">
        <v>45323</v>
      </c>
      <c r="W16587" s="2">
        <v>45314</v>
      </c>
    </row>
    <row r="16588" spans="1:23" x14ac:dyDescent="0.25">
      <c r="A16588" t="s">
        <v>7052</v>
      </c>
      <c r="B16588">
        <v>2062721</v>
      </c>
      <c r="C16588">
        <v>1921008</v>
      </c>
      <c r="D16588">
        <v>559</v>
      </c>
      <c r="E16588">
        <v>391</v>
      </c>
      <c r="F16588" t="s">
        <v>3036</v>
      </c>
      <c r="G16588" t="s">
        <v>3035</v>
      </c>
      <c r="H16588" t="s">
        <v>3037</v>
      </c>
      <c r="I16588" t="s">
        <v>3037</v>
      </c>
      <c r="J16588" t="s">
        <v>3036</v>
      </c>
      <c r="K16588" t="s">
        <v>3038</v>
      </c>
      <c r="L16588" t="s">
        <v>13766</v>
      </c>
      <c r="M16588" t="s">
        <v>13767</v>
      </c>
      <c r="N16588">
        <v>631704768</v>
      </c>
      <c r="O16588">
        <v>631704768</v>
      </c>
      <c r="P16588" s="1" t="s">
        <v>13740</v>
      </c>
      <c r="Q16588" s="1" t="s">
        <v>13740</v>
      </c>
      <c r="R16588">
        <v>831147</v>
      </c>
      <c r="S16588">
        <v>831147</v>
      </c>
      <c r="T16588" s="2" t="s">
        <v>7053</v>
      </c>
      <c r="U16588" s="2" t="s">
        <v>7053</v>
      </c>
      <c r="V16588" s="2">
        <v>45323</v>
      </c>
      <c r="W16588" s="2">
        <v>45314</v>
      </c>
    </row>
    <row r="16589" spans="1:23" x14ac:dyDescent="0.25">
      <c r="A16589" t="s">
        <v>7054</v>
      </c>
      <c r="B16589">
        <v>2066183</v>
      </c>
      <c r="C16589">
        <v>1923324</v>
      </c>
      <c r="D16589">
        <v>559</v>
      </c>
      <c r="E16589">
        <v>391</v>
      </c>
      <c r="F16589" t="s">
        <v>3036</v>
      </c>
      <c r="G16589" t="s">
        <v>3035</v>
      </c>
      <c r="H16589" t="s">
        <v>3037</v>
      </c>
      <c r="I16589" t="s">
        <v>3037</v>
      </c>
      <c r="J16589" t="s">
        <v>3036</v>
      </c>
      <c r="K16589" t="s">
        <v>3038</v>
      </c>
      <c r="L16589" t="s">
        <v>13766</v>
      </c>
      <c r="M16589" t="s">
        <v>13767</v>
      </c>
      <c r="N16589">
        <v>5002184201</v>
      </c>
      <c r="O16589">
        <v>5002184201</v>
      </c>
      <c r="P16589" s="1" t="s">
        <v>13743</v>
      </c>
      <c r="Q16589" s="1" t="s">
        <v>13743</v>
      </c>
      <c r="R16589">
        <v>831147</v>
      </c>
      <c r="S16589">
        <v>831147</v>
      </c>
      <c r="T16589" s="2" t="s">
        <v>7055</v>
      </c>
      <c r="U16589" s="2" t="s">
        <v>7055</v>
      </c>
      <c r="V16589" s="2">
        <v>45323</v>
      </c>
      <c r="W16589" s="2">
        <v>45314</v>
      </c>
    </row>
    <row r="16590" spans="1:23" x14ac:dyDescent="0.25">
      <c r="A16590" t="s">
        <v>7056</v>
      </c>
      <c r="B16590">
        <v>2065740</v>
      </c>
      <c r="C16590">
        <v>1922850</v>
      </c>
      <c r="D16590">
        <v>559</v>
      </c>
      <c r="E16590">
        <v>391</v>
      </c>
      <c r="F16590" t="s">
        <v>3036</v>
      </c>
      <c r="G16590" t="s">
        <v>3035</v>
      </c>
      <c r="H16590" t="s">
        <v>3037</v>
      </c>
      <c r="I16590" t="s">
        <v>3037</v>
      </c>
      <c r="J16590" t="s">
        <v>3036</v>
      </c>
      <c r="K16590" t="s">
        <v>3038</v>
      </c>
      <c r="L16590" t="s">
        <v>13766</v>
      </c>
      <c r="M16590" t="s">
        <v>13767</v>
      </c>
      <c r="N16590">
        <v>174094925</v>
      </c>
      <c r="O16590">
        <v>174094925</v>
      </c>
      <c r="P16590" s="1" t="s">
        <v>13728</v>
      </c>
      <c r="Q16590" s="1" t="s">
        <v>13728</v>
      </c>
      <c r="R16590">
        <v>831147</v>
      </c>
      <c r="S16590">
        <v>831147</v>
      </c>
      <c r="T16590" s="2" t="s">
        <v>7057</v>
      </c>
      <c r="U16590" s="2" t="s">
        <v>7057</v>
      </c>
      <c r="V16590" s="2">
        <v>45323</v>
      </c>
      <c r="W16590" s="2">
        <v>45314</v>
      </c>
    </row>
    <row r="16591" spans="1:23" x14ac:dyDescent="0.25">
      <c r="A16591" t="s">
        <v>7058</v>
      </c>
      <c r="B16591">
        <v>2062063</v>
      </c>
      <c r="C16591">
        <v>1920324</v>
      </c>
      <c r="D16591">
        <v>559</v>
      </c>
      <c r="E16591">
        <v>391</v>
      </c>
      <c r="F16591" t="s">
        <v>3036</v>
      </c>
      <c r="G16591" t="s">
        <v>3035</v>
      </c>
      <c r="H16591" t="s">
        <v>3037</v>
      </c>
      <c r="I16591" t="s">
        <v>3037</v>
      </c>
      <c r="J16591" t="s">
        <v>3036</v>
      </c>
      <c r="K16591" t="s">
        <v>3038</v>
      </c>
      <c r="L16591" t="s">
        <v>13766</v>
      </c>
      <c r="M16591" t="s">
        <v>13767</v>
      </c>
      <c r="N16591">
        <v>491687645</v>
      </c>
      <c r="O16591">
        <v>491687645</v>
      </c>
      <c r="P16591" s="1" t="s">
        <v>13733</v>
      </c>
      <c r="Q16591" s="1" t="s">
        <v>13733</v>
      </c>
      <c r="R16591">
        <v>831147</v>
      </c>
      <c r="S16591">
        <v>831147</v>
      </c>
      <c r="T16591" s="2" t="s">
        <v>7059</v>
      </c>
      <c r="U16591" s="2" t="s">
        <v>7059</v>
      </c>
      <c r="V16591" s="2">
        <v>45323</v>
      </c>
      <c r="W16591" s="2">
        <v>45314</v>
      </c>
    </row>
    <row r="16592" spans="1:23" x14ac:dyDescent="0.25">
      <c r="A16592" t="s">
        <v>7060</v>
      </c>
      <c r="B16592">
        <v>2065946</v>
      </c>
      <c r="C16592">
        <v>1923057</v>
      </c>
      <c r="D16592">
        <v>559</v>
      </c>
      <c r="E16592">
        <v>391</v>
      </c>
      <c r="F16592" t="s">
        <v>3036</v>
      </c>
      <c r="G16592" t="s">
        <v>3035</v>
      </c>
      <c r="H16592" t="s">
        <v>3037</v>
      </c>
      <c r="I16592" t="s">
        <v>3037</v>
      </c>
      <c r="J16592" t="s">
        <v>3036</v>
      </c>
      <c r="K16592" t="s">
        <v>3038</v>
      </c>
      <c r="L16592" t="s">
        <v>13766</v>
      </c>
      <c r="M16592" t="s">
        <v>13767</v>
      </c>
      <c r="N16592">
        <v>171378137</v>
      </c>
      <c r="O16592">
        <v>171378137</v>
      </c>
      <c r="P16592" s="1" t="s">
        <v>13751</v>
      </c>
      <c r="Q16592" s="1" t="s">
        <v>13751</v>
      </c>
      <c r="R16592">
        <v>831147</v>
      </c>
      <c r="S16592">
        <v>831147</v>
      </c>
      <c r="T16592" s="2" t="s">
        <v>7061</v>
      </c>
      <c r="U16592" s="2" t="s">
        <v>7061</v>
      </c>
      <c r="V16592" s="2">
        <v>45323</v>
      </c>
      <c r="W16592" s="2">
        <v>45314</v>
      </c>
    </row>
    <row r="16593" spans="1:23" x14ac:dyDescent="0.25">
      <c r="A16593" t="s">
        <v>7062</v>
      </c>
      <c r="B16593">
        <v>2066322</v>
      </c>
      <c r="C16593">
        <v>1923505</v>
      </c>
      <c r="D16593">
        <v>559</v>
      </c>
      <c r="E16593">
        <v>391</v>
      </c>
      <c r="F16593" t="s">
        <v>3036</v>
      </c>
      <c r="G16593" t="s">
        <v>3035</v>
      </c>
      <c r="H16593" t="s">
        <v>3037</v>
      </c>
      <c r="I16593" t="s">
        <v>3037</v>
      </c>
      <c r="J16593" t="s">
        <v>3036</v>
      </c>
      <c r="K16593" t="s">
        <v>3038</v>
      </c>
      <c r="L16593" t="s">
        <v>13766</v>
      </c>
      <c r="M16593" t="s">
        <v>13767</v>
      </c>
      <c r="N16593">
        <v>5002184464</v>
      </c>
      <c r="O16593">
        <v>5002184464</v>
      </c>
      <c r="P16593" s="1" t="s">
        <v>13743</v>
      </c>
      <c r="Q16593" s="1" t="s">
        <v>13743</v>
      </c>
      <c r="R16593">
        <v>831147</v>
      </c>
      <c r="S16593">
        <v>831147</v>
      </c>
      <c r="T16593" s="2" t="s">
        <v>7063</v>
      </c>
      <c r="U16593" s="2" t="s">
        <v>7063</v>
      </c>
      <c r="V16593" s="2">
        <v>45323</v>
      </c>
      <c r="W16593" s="2">
        <v>45314</v>
      </c>
    </row>
    <row r="16594" spans="1:23" x14ac:dyDescent="0.25">
      <c r="A16594" t="s">
        <v>7064</v>
      </c>
      <c r="B16594">
        <v>2068467</v>
      </c>
      <c r="C16594">
        <v>1967773</v>
      </c>
      <c r="D16594">
        <v>559</v>
      </c>
      <c r="E16594">
        <v>391</v>
      </c>
      <c r="F16594" t="s">
        <v>3036</v>
      </c>
      <c r="G16594" t="s">
        <v>3035</v>
      </c>
      <c r="H16594" t="s">
        <v>3037</v>
      </c>
      <c r="I16594" t="s">
        <v>3037</v>
      </c>
      <c r="J16594" t="s">
        <v>3036</v>
      </c>
      <c r="K16594" t="s">
        <v>3038</v>
      </c>
      <c r="L16594" t="s">
        <v>13766</v>
      </c>
      <c r="M16594" t="s">
        <v>13767</v>
      </c>
      <c r="N16594">
        <v>5131484356</v>
      </c>
      <c r="O16594">
        <v>5131484356</v>
      </c>
      <c r="P16594" s="1" t="s">
        <v>13735</v>
      </c>
      <c r="Q16594" s="1" t="s">
        <v>13735</v>
      </c>
      <c r="R16594">
        <v>831147</v>
      </c>
      <c r="S16594">
        <v>831147</v>
      </c>
      <c r="T16594" s="2" t="s">
        <v>7065</v>
      </c>
      <c r="U16594" s="2" t="s">
        <v>7065</v>
      </c>
      <c r="V16594" s="2">
        <v>45323</v>
      </c>
      <c r="W16594" s="2">
        <v>45314</v>
      </c>
    </row>
    <row r="16595" spans="1:23" x14ac:dyDescent="0.25">
      <c r="A16595" t="s">
        <v>7066</v>
      </c>
      <c r="B16595">
        <v>2064053</v>
      </c>
      <c r="C16595">
        <v>1922448</v>
      </c>
      <c r="D16595">
        <v>559</v>
      </c>
      <c r="E16595">
        <v>391</v>
      </c>
      <c r="F16595" t="s">
        <v>3036</v>
      </c>
      <c r="G16595" t="s">
        <v>3035</v>
      </c>
      <c r="H16595" t="s">
        <v>3037</v>
      </c>
      <c r="I16595" t="s">
        <v>3037</v>
      </c>
      <c r="J16595" t="s">
        <v>3036</v>
      </c>
      <c r="K16595" t="s">
        <v>3038</v>
      </c>
      <c r="L16595" t="s">
        <v>13766</v>
      </c>
      <c r="M16595" t="s">
        <v>13767</v>
      </c>
      <c r="N16595">
        <v>174094401</v>
      </c>
      <c r="O16595">
        <v>174094401</v>
      </c>
      <c r="P16595" s="1" t="s">
        <v>13728</v>
      </c>
      <c r="Q16595" s="1" t="s">
        <v>13728</v>
      </c>
      <c r="R16595">
        <v>831147</v>
      </c>
      <c r="S16595">
        <v>831147</v>
      </c>
      <c r="T16595" s="2" t="s">
        <v>7067</v>
      </c>
      <c r="U16595" s="2" t="s">
        <v>7067</v>
      </c>
      <c r="V16595" s="2">
        <v>45323</v>
      </c>
      <c r="W16595" s="2">
        <v>45314</v>
      </c>
    </row>
    <row r="16596" spans="1:23" x14ac:dyDescent="0.25">
      <c r="A16596" t="s">
        <v>7068</v>
      </c>
      <c r="B16596">
        <v>2061194</v>
      </c>
      <c r="C16596">
        <v>1919453</v>
      </c>
      <c r="D16596">
        <v>559</v>
      </c>
      <c r="E16596">
        <v>391</v>
      </c>
      <c r="F16596" t="s">
        <v>3036</v>
      </c>
      <c r="G16596" t="s">
        <v>3035</v>
      </c>
      <c r="H16596" t="s">
        <v>3037</v>
      </c>
      <c r="I16596" t="s">
        <v>3037</v>
      </c>
      <c r="J16596" t="s">
        <v>3036</v>
      </c>
      <c r="K16596" t="s">
        <v>3038</v>
      </c>
      <c r="L16596" t="s">
        <v>13766</v>
      </c>
      <c r="M16596" t="s">
        <v>13767</v>
      </c>
      <c r="N16596">
        <v>491646997</v>
      </c>
      <c r="O16596">
        <v>491646997</v>
      </c>
      <c r="P16596" s="1" t="s">
        <v>13733</v>
      </c>
      <c r="Q16596" s="1" t="s">
        <v>13733</v>
      </c>
      <c r="R16596">
        <v>831147</v>
      </c>
      <c r="S16596">
        <v>831147</v>
      </c>
      <c r="T16596" s="2" t="s">
        <v>7069</v>
      </c>
      <c r="U16596" s="2" t="s">
        <v>7069</v>
      </c>
      <c r="V16596" s="2">
        <v>45323</v>
      </c>
      <c r="W16596" s="2">
        <v>45314</v>
      </c>
    </row>
    <row r="16597" spans="1:23" x14ac:dyDescent="0.25">
      <c r="A16597" t="s">
        <v>7070</v>
      </c>
      <c r="B16597">
        <v>2063757</v>
      </c>
      <c r="C16597">
        <v>1922085</v>
      </c>
      <c r="D16597">
        <v>559</v>
      </c>
      <c r="E16597">
        <v>391</v>
      </c>
      <c r="F16597" t="s">
        <v>3036</v>
      </c>
      <c r="G16597" t="s">
        <v>3035</v>
      </c>
      <c r="H16597" t="s">
        <v>3037</v>
      </c>
      <c r="I16597" t="s">
        <v>3037</v>
      </c>
      <c r="J16597" t="s">
        <v>3036</v>
      </c>
      <c r="K16597" t="s">
        <v>3038</v>
      </c>
      <c r="L16597" t="s">
        <v>13766</v>
      </c>
      <c r="M16597" t="s">
        <v>13767</v>
      </c>
      <c r="N16597">
        <v>642203903</v>
      </c>
      <c r="O16597">
        <v>642203903</v>
      </c>
      <c r="P16597" s="1" t="s">
        <v>13732</v>
      </c>
      <c r="Q16597" s="1" t="s">
        <v>13732</v>
      </c>
      <c r="R16597">
        <v>831147</v>
      </c>
      <c r="S16597">
        <v>831147</v>
      </c>
      <c r="T16597" s="2" t="s">
        <v>7071</v>
      </c>
      <c r="U16597" s="2" t="s">
        <v>7071</v>
      </c>
      <c r="V16597" s="2">
        <v>45323</v>
      </c>
      <c r="W16597" s="2">
        <v>45314</v>
      </c>
    </row>
    <row r="16598" spans="1:23" x14ac:dyDescent="0.25">
      <c r="A16598" t="s">
        <v>7072</v>
      </c>
      <c r="B16598">
        <v>2066417</v>
      </c>
      <c r="C16598">
        <v>1923606</v>
      </c>
      <c r="D16598">
        <v>559</v>
      </c>
      <c r="E16598">
        <v>391</v>
      </c>
      <c r="F16598" t="s">
        <v>3036</v>
      </c>
      <c r="G16598" t="s">
        <v>3035</v>
      </c>
      <c r="H16598" t="s">
        <v>3037</v>
      </c>
      <c r="I16598" t="s">
        <v>3037</v>
      </c>
      <c r="J16598" t="s">
        <v>3036</v>
      </c>
      <c r="K16598" t="s">
        <v>3038</v>
      </c>
      <c r="L16598" t="s">
        <v>13766</v>
      </c>
      <c r="M16598" t="s">
        <v>13767</v>
      </c>
      <c r="N16598">
        <v>5002184493</v>
      </c>
      <c r="O16598">
        <v>5002184493</v>
      </c>
      <c r="P16598" s="1" t="s">
        <v>13743</v>
      </c>
      <c r="Q16598" s="1" t="s">
        <v>13743</v>
      </c>
      <c r="R16598">
        <v>831147</v>
      </c>
      <c r="S16598">
        <v>831147</v>
      </c>
      <c r="T16598" s="2" t="s">
        <v>7073</v>
      </c>
      <c r="U16598" s="2" t="s">
        <v>7073</v>
      </c>
      <c r="V16598" s="2">
        <v>45323</v>
      </c>
      <c r="W16598" s="2">
        <v>45314</v>
      </c>
    </row>
    <row r="16599" spans="1:23" x14ac:dyDescent="0.25">
      <c r="A16599" t="s">
        <v>7074</v>
      </c>
      <c r="B16599">
        <v>2067871</v>
      </c>
      <c r="C16599">
        <v>1925276</v>
      </c>
      <c r="D16599">
        <v>559</v>
      </c>
      <c r="E16599">
        <v>391</v>
      </c>
      <c r="F16599" t="s">
        <v>3036</v>
      </c>
      <c r="G16599" t="s">
        <v>3035</v>
      </c>
      <c r="H16599" t="s">
        <v>3037</v>
      </c>
      <c r="I16599" t="s">
        <v>3037</v>
      </c>
      <c r="J16599" t="s">
        <v>3036</v>
      </c>
      <c r="K16599" t="s">
        <v>3038</v>
      </c>
      <c r="L16599" t="s">
        <v>13766</v>
      </c>
      <c r="M16599" t="s">
        <v>13767</v>
      </c>
      <c r="N16599">
        <v>5011181916</v>
      </c>
      <c r="O16599">
        <v>5011181916</v>
      </c>
      <c r="P16599" s="1" t="s">
        <v>13745</v>
      </c>
      <c r="Q16599" s="1" t="s">
        <v>13745</v>
      </c>
      <c r="R16599">
        <v>831147</v>
      </c>
      <c r="S16599">
        <v>831147</v>
      </c>
      <c r="T16599" s="2" t="s">
        <v>7075</v>
      </c>
      <c r="U16599" s="2" t="s">
        <v>7075</v>
      </c>
      <c r="V16599" s="2">
        <v>45323</v>
      </c>
      <c r="W16599" s="2">
        <v>45314</v>
      </c>
    </row>
    <row r="16600" spans="1:23" x14ac:dyDescent="0.25">
      <c r="A16600" t="s">
        <v>7076</v>
      </c>
      <c r="B16600">
        <v>2061946</v>
      </c>
      <c r="C16600">
        <v>1920213</v>
      </c>
      <c r="D16600">
        <v>559</v>
      </c>
      <c r="E16600">
        <v>391</v>
      </c>
      <c r="F16600" t="s">
        <v>3036</v>
      </c>
      <c r="G16600" t="s">
        <v>3035</v>
      </c>
      <c r="H16600" t="s">
        <v>3037</v>
      </c>
      <c r="I16600" t="s">
        <v>3037</v>
      </c>
      <c r="J16600" t="s">
        <v>3036</v>
      </c>
      <c r="K16600" t="s">
        <v>3038</v>
      </c>
      <c r="L16600" t="s">
        <v>13766</v>
      </c>
      <c r="M16600" t="s">
        <v>13767</v>
      </c>
      <c r="N16600">
        <v>491644362</v>
      </c>
      <c r="O16600">
        <v>491644362</v>
      </c>
      <c r="P16600" s="1" t="s">
        <v>13733</v>
      </c>
      <c r="Q16600" s="1" t="s">
        <v>13733</v>
      </c>
      <c r="R16600">
        <v>831147</v>
      </c>
      <c r="S16600">
        <v>831147</v>
      </c>
      <c r="T16600" s="2" t="s">
        <v>7077</v>
      </c>
      <c r="U16600" s="2" t="s">
        <v>7077</v>
      </c>
      <c r="V16600" s="2">
        <v>45323</v>
      </c>
      <c r="W16600" s="2">
        <v>45314</v>
      </c>
    </row>
    <row r="16601" spans="1:23" x14ac:dyDescent="0.25">
      <c r="A16601" t="s">
        <v>7078</v>
      </c>
      <c r="B16601">
        <v>2062585</v>
      </c>
      <c r="C16601">
        <v>1920848</v>
      </c>
      <c r="D16601">
        <v>559</v>
      </c>
      <c r="E16601">
        <v>391</v>
      </c>
      <c r="F16601" t="s">
        <v>3036</v>
      </c>
      <c r="G16601" t="s">
        <v>3035</v>
      </c>
      <c r="H16601" t="s">
        <v>3037</v>
      </c>
      <c r="I16601" t="s">
        <v>3037</v>
      </c>
      <c r="J16601" t="s">
        <v>3036</v>
      </c>
      <c r="K16601" t="s">
        <v>3038</v>
      </c>
      <c r="L16601" t="s">
        <v>13766</v>
      </c>
      <c r="M16601" t="s">
        <v>13767</v>
      </c>
      <c r="N16601">
        <v>631704741</v>
      </c>
      <c r="O16601">
        <v>631704741</v>
      </c>
      <c r="P16601" s="1" t="s">
        <v>13740</v>
      </c>
      <c r="Q16601" s="1" t="s">
        <v>13740</v>
      </c>
      <c r="R16601">
        <v>831147</v>
      </c>
      <c r="S16601">
        <v>831147</v>
      </c>
      <c r="T16601" s="2" t="s">
        <v>7079</v>
      </c>
      <c r="U16601" s="2" t="s">
        <v>7079</v>
      </c>
      <c r="V16601" s="2">
        <v>45323</v>
      </c>
      <c r="W16601" s="2">
        <v>45314</v>
      </c>
    </row>
    <row r="16602" spans="1:23" x14ac:dyDescent="0.25">
      <c r="A16602" t="s">
        <v>7080</v>
      </c>
      <c r="B16602">
        <v>2063016</v>
      </c>
      <c r="C16602">
        <v>1921334</v>
      </c>
      <c r="D16602">
        <v>559</v>
      </c>
      <c r="E16602">
        <v>391</v>
      </c>
      <c r="F16602" t="s">
        <v>3036</v>
      </c>
      <c r="G16602" t="s">
        <v>3035</v>
      </c>
      <c r="H16602" t="s">
        <v>3037</v>
      </c>
      <c r="I16602" t="s">
        <v>3037</v>
      </c>
      <c r="J16602" t="s">
        <v>3036</v>
      </c>
      <c r="K16602" t="s">
        <v>3038</v>
      </c>
      <c r="L16602" t="s">
        <v>13766</v>
      </c>
      <c r="M16602" t="s">
        <v>13767</v>
      </c>
      <c r="N16602">
        <v>640874301</v>
      </c>
      <c r="O16602">
        <v>640874301</v>
      </c>
      <c r="P16602" s="1" t="s">
        <v>13746</v>
      </c>
      <c r="Q16602" s="1" t="s">
        <v>13746</v>
      </c>
      <c r="R16602">
        <v>831147</v>
      </c>
      <c r="S16602">
        <v>831147</v>
      </c>
      <c r="T16602" s="2" t="s">
        <v>7081</v>
      </c>
      <c r="U16602" s="2" t="s">
        <v>7081</v>
      </c>
      <c r="V16602" s="2">
        <v>45323</v>
      </c>
      <c r="W16602" s="2">
        <v>45314</v>
      </c>
    </row>
    <row r="16603" spans="1:23" x14ac:dyDescent="0.25">
      <c r="A16603" t="s">
        <v>7082</v>
      </c>
      <c r="B16603">
        <v>2063997</v>
      </c>
      <c r="C16603">
        <v>1922369</v>
      </c>
      <c r="D16603">
        <v>559</v>
      </c>
      <c r="E16603">
        <v>391</v>
      </c>
      <c r="F16603" t="s">
        <v>3036</v>
      </c>
      <c r="G16603" t="s">
        <v>3035</v>
      </c>
      <c r="H16603" t="s">
        <v>3037</v>
      </c>
      <c r="I16603" t="s">
        <v>3037</v>
      </c>
      <c r="J16603" t="s">
        <v>3036</v>
      </c>
      <c r="K16603" t="s">
        <v>3038</v>
      </c>
      <c r="L16603" t="s">
        <v>13766</v>
      </c>
      <c r="M16603" t="s">
        <v>13767</v>
      </c>
      <c r="N16603">
        <v>174094454</v>
      </c>
      <c r="O16603">
        <v>174094454</v>
      </c>
      <c r="P16603" s="1" t="s">
        <v>13728</v>
      </c>
      <c r="Q16603" s="1" t="s">
        <v>13728</v>
      </c>
      <c r="R16603">
        <v>831147</v>
      </c>
      <c r="S16603">
        <v>831147</v>
      </c>
      <c r="T16603" s="2" t="s">
        <v>7083</v>
      </c>
      <c r="U16603" s="2" t="s">
        <v>7083</v>
      </c>
      <c r="V16603" s="2">
        <v>45323</v>
      </c>
      <c r="W16603" s="2">
        <v>45314</v>
      </c>
    </row>
    <row r="16604" spans="1:23" x14ac:dyDescent="0.25">
      <c r="A16604" t="s">
        <v>7084</v>
      </c>
      <c r="B16604">
        <v>2066259</v>
      </c>
      <c r="C16604">
        <v>1923422</v>
      </c>
      <c r="D16604">
        <v>559</v>
      </c>
      <c r="E16604">
        <v>391</v>
      </c>
      <c r="F16604" t="s">
        <v>3036</v>
      </c>
      <c r="G16604" t="s">
        <v>3035</v>
      </c>
      <c r="H16604" t="s">
        <v>3037</v>
      </c>
      <c r="I16604" t="s">
        <v>3037</v>
      </c>
      <c r="J16604" t="s">
        <v>3036</v>
      </c>
      <c r="K16604" t="s">
        <v>3038</v>
      </c>
      <c r="L16604" t="s">
        <v>13766</v>
      </c>
      <c r="M16604" t="s">
        <v>13767</v>
      </c>
      <c r="N16604">
        <v>5002184212</v>
      </c>
      <c r="O16604">
        <v>5002184212</v>
      </c>
      <c r="P16604" s="1" t="s">
        <v>13743</v>
      </c>
      <c r="Q16604" s="1" t="s">
        <v>13743</v>
      </c>
      <c r="R16604">
        <v>831147</v>
      </c>
      <c r="S16604">
        <v>831147</v>
      </c>
      <c r="T16604" s="2" t="s">
        <v>7085</v>
      </c>
      <c r="U16604" s="2" t="s">
        <v>7085</v>
      </c>
      <c r="V16604" s="2">
        <v>45323</v>
      </c>
      <c r="W16604" s="2">
        <v>45314</v>
      </c>
    </row>
    <row r="16605" spans="1:23" x14ac:dyDescent="0.25">
      <c r="A16605" t="s">
        <v>7086</v>
      </c>
      <c r="B16605">
        <v>2063723</v>
      </c>
      <c r="C16605">
        <v>1922023</v>
      </c>
      <c r="D16605">
        <v>559</v>
      </c>
      <c r="E16605">
        <v>391</v>
      </c>
      <c r="F16605" t="s">
        <v>3036</v>
      </c>
      <c r="G16605" t="s">
        <v>3035</v>
      </c>
      <c r="H16605" t="s">
        <v>3037</v>
      </c>
      <c r="I16605" t="s">
        <v>3037</v>
      </c>
      <c r="J16605" t="s">
        <v>3036</v>
      </c>
      <c r="K16605" t="s">
        <v>3038</v>
      </c>
      <c r="L16605" t="s">
        <v>13766</v>
      </c>
      <c r="M16605" t="s">
        <v>13767</v>
      </c>
      <c r="N16605">
        <v>642203434</v>
      </c>
      <c r="O16605">
        <v>642203434</v>
      </c>
      <c r="P16605" s="1" t="s">
        <v>13732</v>
      </c>
      <c r="Q16605" s="1" t="s">
        <v>13732</v>
      </c>
      <c r="R16605">
        <v>831147</v>
      </c>
      <c r="S16605">
        <v>831147</v>
      </c>
      <c r="T16605" s="2" t="s">
        <v>7087</v>
      </c>
      <c r="U16605" s="2" t="s">
        <v>7087</v>
      </c>
      <c r="V16605" s="2">
        <v>45323</v>
      </c>
      <c r="W16605" s="2">
        <v>45314</v>
      </c>
    </row>
    <row r="16606" spans="1:23" x14ac:dyDescent="0.25">
      <c r="A16606" t="s">
        <v>7088</v>
      </c>
      <c r="B16606">
        <v>2068444</v>
      </c>
      <c r="C16606">
        <v>1963588</v>
      </c>
      <c r="D16606">
        <v>559</v>
      </c>
      <c r="E16606">
        <v>391</v>
      </c>
      <c r="F16606" t="s">
        <v>3036</v>
      </c>
      <c r="G16606" t="s">
        <v>3035</v>
      </c>
      <c r="H16606" t="s">
        <v>3037</v>
      </c>
      <c r="I16606" t="s">
        <v>3037</v>
      </c>
      <c r="J16606" t="s">
        <v>3036</v>
      </c>
      <c r="K16606" t="s">
        <v>3038</v>
      </c>
      <c r="L16606" t="s">
        <v>13766</v>
      </c>
      <c r="M16606" t="s">
        <v>13767</v>
      </c>
      <c r="N16606">
        <v>5131484831</v>
      </c>
      <c r="O16606">
        <v>5131484831</v>
      </c>
      <c r="P16606" s="1" t="s">
        <v>13735</v>
      </c>
      <c r="Q16606" s="1" t="s">
        <v>13735</v>
      </c>
      <c r="R16606">
        <v>831147</v>
      </c>
      <c r="S16606">
        <v>831147</v>
      </c>
      <c r="T16606" s="2" t="s">
        <v>7089</v>
      </c>
      <c r="U16606" s="2" t="s">
        <v>7089</v>
      </c>
      <c r="V16606" s="2">
        <v>45323</v>
      </c>
      <c r="W16606" s="2">
        <v>45314</v>
      </c>
    </row>
    <row r="16607" spans="1:23" x14ac:dyDescent="0.25">
      <c r="A16607" t="s">
        <v>7090</v>
      </c>
      <c r="B16607">
        <v>2066366</v>
      </c>
      <c r="C16607">
        <v>1923554</v>
      </c>
      <c r="D16607">
        <v>559</v>
      </c>
      <c r="E16607">
        <v>391</v>
      </c>
      <c r="F16607" t="s">
        <v>3036</v>
      </c>
      <c r="G16607" t="s">
        <v>3035</v>
      </c>
      <c r="H16607" t="s">
        <v>3037</v>
      </c>
      <c r="I16607" t="s">
        <v>3037</v>
      </c>
      <c r="J16607" t="s">
        <v>3036</v>
      </c>
      <c r="K16607" t="s">
        <v>3038</v>
      </c>
      <c r="L16607" t="s">
        <v>13766</v>
      </c>
      <c r="M16607" t="s">
        <v>13767</v>
      </c>
      <c r="N16607">
        <v>784934792</v>
      </c>
      <c r="O16607">
        <v>784934792</v>
      </c>
      <c r="P16607" s="1" t="s">
        <v>13734</v>
      </c>
      <c r="Q16607" s="1" t="s">
        <v>13734</v>
      </c>
      <c r="R16607">
        <v>831147</v>
      </c>
      <c r="S16607">
        <v>831147</v>
      </c>
      <c r="T16607" s="2" t="s">
        <v>7019</v>
      </c>
      <c r="U16607" s="2" t="s">
        <v>7019</v>
      </c>
      <c r="V16607" s="2">
        <v>45323</v>
      </c>
      <c r="W16607" s="2">
        <v>45314</v>
      </c>
    </row>
    <row r="16608" spans="1:23" x14ac:dyDescent="0.25">
      <c r="A16608" t="s">
        <v>7091</v>
      </c>
      <c r="B16608">
        <v>2061244</v>
      </c>
      <c r="C16608">
        <v>1919504</v>
      </c>
      <c r="D16608">
        <v>559</v>
      </c>
      <c r="E16608">
        <v>391</v>
      </c>
      <c r="F16608" t="s">
        <v>3036</v>
      </c>
      <c r="G16608" t="s">
        <v>3035</v>
      </c>
      <c r="H16608" t="s">
        <v>3037</v>
      </c>
      <c r="I16608" t="s">
        <v>3037</v>
      </c>
      <c r="J16608" t="s">
        <v>3036</v>
      </c>
      <c r="K16608" t="s">
        <v>3038</v>
      </c>
      <c r="L16608" t="s">
        <v>13766</v>
      </c>
      <c r="M16608" t="s">
        <v>13767</v>
      </c>
      <c r="N16608">
        <v>792251438</v>
      </c>
      <c r="O16608">
        <v>792251438</v>
      </c>
      <c r="P16608" s="1" t="s">
        <v>13736</v>
      </c>
      <c r="Q16608" s="1" t="s">
        <v>13736</v>
      </c>
      <c r="R16608">
        <v>831147</v>
      </c>
      <c r="S16608">
        <v>831147</v>
      </c>
      <c r="T16608" s="2" t="s">
        <v>7092</v>
      </c>
      <c r="U16608" s="2" t="s">
        <v>7092</v>
      </c>
      <c r="V16608" s="2">
        <v>45323</v>
      </c>
      <c r="W16608" s="2">
        <v>45314</v>
      </c>
    </row>
    <row r="16609" spans="1:23" x14ac:dyDescent="0.25">
      <c r="A16609" t="s">
        <v>7093</v>
      </c>
      <c r="B16609">
        <v>2068095</v>
      </c>
      <c r="C16609">
        <v>1925536</v>
      </c>
      <c r="D16609">
        <v>559</v>
      </c>
      <c r="E16609">
        <v>391</v>
      </c>
      <c r="F16609" t="s">
        <v>3036</v>
      </c>
      <c r="G16609" t="s">
        <v>3035</v>
      </c>
      <c r="H16609" t="s">
        <v>3037</v>
      </c>
      <c r="I16609" t="s">
        <v>3037</v>
      </c>
      <c r="J16609" t="s">
        <v>3036</v>
      </c>
      <c r="K16609" t="s">
        <v>3038</v>
      </c>
      <c r="L16609" t="s">
        <v>13766</v>
      </c>
      <c r="M16609" t="s">
        <v>13767</v>
      </c>
      <c r="N16609">
        <v>5131485131</v>
      </c>
      <c r="O16609">
        <v>5131485131</v>
      </c>
      <c r="P16609" s="1" t="s">
        <v>13735</v>
      </c>
      <c r="Q16609" s="1" t="s">
        <v>13735</v>
      </c>
      <c r="R16609">
        <v>831147</v>
      </c>
      <c r="S16609">
        <v>831147</v>
      </c>
      <c r="T16609" s="2" t="s">
        <v>7094</v>
      </c>
      <c r="U16609" s="2" t="s">
        <v>7094</v>
      </c>
      <c r="V16609" s="2">
        <v>45323</v>
      </c>
      <c r="W16609" s="2">
        <v>45314</v>
      </c>
    </row>
    <row r="16610" spans="1:23" x14ac:dyDescent="0.25">
      <c r="A16610" t="s">
        <v>7095</v>
      </c>
      <c r="B16610">
        <v>2063379</v>
      </c>
      <c r="C16610">
        <v>1921584</v>
      </c>
      <c r="D16610">
        <v>559</v>
      </c>
      <c r="E16610">
        <v>391</v>
      </c>
      <c r="F16610" t="s">
        <v>3036</v>
      </c>
      <c r="G16610" t="s">
        <v>3035</v>
      </c>
      <c r="H16610" t="s">
        <v>3037</v>
      </c>
      <c r="I16610" t="s">
        <v>3037</v>
      </c>
      <c r="J16610" t="s">
        <v>3036</v>
      </c>
      <c r="K16610" t="s">
        <v>3038</v>
      </c>
      <c r="L16610" t="s">
        <v>13766</v>
      </c>
      <c r="M16610" t="s">
        <v>13767</v>
      </c>
      <c r="N16610">
        <v>642216008</v>
      </c>
      <c r="O16610">
        <v>642216008</v>
      </c>
      <c r="P16610" s="1" t="s">
        <v>13732</v>
      </c>
      <c r="Q16610" s="1" t="s">
        <v>13732</v>
      </c>
      <c r="R16610">
        <v>831147</v>
      </c>
      <c r="S16610">
        <v>831147</v>
      </c>
      <c r="T16610" s="2" t="s">
        <v>7096</v>
      </c>
      <c r="U16610" s="2" t="s">
        <v>7096</v>
      </c>
      <c r="V16610" s="2">
        <v>45323</v>
      </c>
      <c r="W16610" s="2">
        <v>45314</v>
      </c>
    </row>
    <row r="16611" spans="1:23" x14ac:dyDescent="0.25">
      <c r="A16611" t="s">
        <v>7097</v>
      </c>
      <c r="B16611">
        <v>2067153</v>
      </c>
      <c r="C16611">
        <v>1924445</v>
      </c>
      <c r="D16611">
        <v>559</v>
      </c>
      <c r="E16611">
        <v>391</v>
      </c>
      <c r="F16611" t="s">
        <v>3036</v>
      </c>
      <c r="G16611" t="s">
        <v>3035</v>
      </c>
      <c r="H16611" t="s">
        <v>3037</v>
      </c>
      <c r="I16611" t="s">
        <v>3037</v>
      </c>
      <c r="J16611" t="s">
        <v>3036</v>
      </c>
      <c r="K16611" t="s">
        <v>3038</v>
      </c>
      <c r="L16611" t="s">
        <v>13766</v>
      </c>
      <c r="M16611" t="s">
        <v>13767</v>
      </c>
      <c r="N16611">
        <v>5010361814</v>
      </c>
      <c r="O16611">
        <v>5010361814</v>
      </c>
      <c r="P16611" s="1" t="s">
        <v>13737</v>
      </c>
      <c r="Q16611" s="1" t="s">
        <v>13737</v>
      </c>
      <c r="R16611">
        <v>831147</v>
      </c>
      <c r="S16611">
        <v>831147</v>
      </c>
      <c r="T16611" s="2" t="s">
        <v>7098</v>
      </c>
      <c r="U16611" s="2" t="s">
        <v>7098</v>
      </c>
      <c r="V16611" s="2">
        <v>45323</v>
      </c>
      <c r="W16611" s="2">
        <v>45314</v>
      </c>
    </row>
    <row r="16612" spans="1:23" x14ac:dyDescent="0.25">
      <c r="A16612" t="s">
        <v>7099</v>
      </c>
      <c r="B16612">
        <v>2067917</v>
      </c>
      <c r="C16612">
        <v>1925341</v>
      </c>
      <c r="D16612">
        <v>559</v>
      </c>
      <c r="E16612">
        <v>391</v>
      </c>
      <c r="F16612" t="s">
        <v>3036</v>
      </c>
      <c r="G16612" t="s">
        <v>3035</v>
      </c>
      <c r="H16612" t="s">
        <v>3037</v>
      </c>
      <c r="I16612" t="s">
        <v>3037</v>
      </c>
      <c r="J16612" t="s">
        <v>3036</v>
      </c>
      <c r="K16612" t="s">
        <v>3038</v>
      </c>
      <c r="L16612" t="s">
        <v>13766</v>
      </c>
      <c r="M16612" t="s">
        <v>13767</v>
      </c>
      <c r="N16612">
        <v>5116064335</v>
      </c>
      <c r="O16612">
        <v>5116064335</v>
      </c>
      <c r="P16612" s="1" t="s">
        <v>13742</v>
      </c>
      <c r="Q16612" s="1" t="s">
        <v>13742</v>
      </c>
      <c r="R16612">
        <v>831147</v>
      </c>
      <c r="S16612">
        <v>831147</v>
      </c>
      <c r="T16612" s="2" t="s">
        <v>7100</v>
      </c>
      <c r="U16612" s="2" t="s">
        <v>7100</v>
      </c>
      <c r="V16612" s="2">
        <v>45323</v>
      </c>
      <c r="W16612" s="2">
        <v>45314</v>
      </c>
    </row>
    <row r="16613" spans="1:23" x14ac:dyDescent="0.25">
      <c r="A16613" t="s">
        <v>7101</v>
      </c>
      <c r="B16613">
        <v>2064012</v>
      </c>
      <c r="C16613">
        <v>1922388</v>
      </c>
      <c r="D16613">
        <v>559</v>
      </c>
      <c r="E16613">
        <v>391</v>
      </c>
      <c r="F16613" t="s">
        <v>3036</v>
      </c>
      <c r="G16613" t="s">
        <v>3035</v>
      </c>
      <c r="H16613" t="s">
        <v>3037</v>
      </c>
      <c r="I16613" t="s">
        <v>3037</v>
      </c>
      <c r="J16613" t="s">
        <v>3036</v>
      </c>
      <c r="K16613" t="s">
        <v>3038</v>
      </c>
      <c r="L16613" t="s">
        <v>13766</v>
      </c>
      <c r="M16613" t="s">
        <v>13767</v>
      </c>
      <c r="N16613">
        <v>573266110</v>
      </c>
      <c r="O16613">
        <v>573266110</v>
      </c>
      <c r="P16613" s="1" t="s">
        <v>13752</v>
      </c>
      <c r="Q16613" s="1" t="s">
        <v>13752</v>
      </c>
      <c r="R16613">
        <v>831147</v>
      </c>
      <c r="S16613">
        <v>831147</v>
      </c>
      <c r="T16613" s="2" t="s">
        <v>7102</v>
      </c>
      <c r="U16613" s="2" t="s">
        <v>7102</v>
      </c>
      <c r="V16613" s="2">
        <v>45323</v>
      </c>
      <c r="W16613" s="2">
        <v>45314</v>
      </c>
    </row>
    <row r="16614" spans="1:23" x14ac:dyDescent="0.25">
      <c r="A16614" t="s">
        <v>7103</v>
      </c>
      <c r="B16614">
        <v>2068763</v>
      </c>
      <c r="C16614">
        <v>2055005</v>
      </c>
      <c r="D16614">
        <v>559</v>
      </c>
      <c r="E16614">
        <v>391</v>
      </c>
      <c r="F16614" t="s">
        <v>3036</v>
      </c>
      <c r="G16614" t="s">
        <v>3035</v>
      </c>
      <c r="H16614" t="s">
        <v>3037</v>
      </c>
      <c r="I16614" t="s">
        <v>3037</v>
      </c>
      <c r="J16614" t="s">
        <v>3036</v>
      </c>
      <c r="K16614" t="s">
        <v>3038</v>
      </c>
      <c r="L16614" t="s">
        <v>13766</v>
      </c>
      <c r="M16614" t="s">
        <v>13767</v>
      </c>
      <c r="N16614">
        <v>5131485110</v>
      </c>
      <c r="O16614">
        <v>5131485110</v>
      </c>
      <c r="P16614" s="1" t="s">
        <v>13735</v>
      </c>
      <c r="Q16614" s="1" t="s">
        <v>13735</v>
      </c>
      <c r="R16614">
        <v>831147</v>
      </c>
      <c r="S16614">
        <v>831147</v>
      </c>
      <c r="T16614" s="2" t="s">
        <v>7104</v>
      </c>
      <c r="U16614" s="2" t="s">
        <v>7104</v>
      </c>
      <c r="V16614" s="2">
        <v>45323</v>
      </c>
      <c r="W16614" s="2">
        <v>45314</v>
      </c>
    </row>
    <row r="16615" spans="1:23" x14ac:dyDescent="0.25">
      <c r="A16615" t="s">
        <v>7105</v>
      </c>
      <c r="B16615">
        <v>2068493</v>
      </c>
      <c r="C16615">
        <v>1973453</v>
      </c>
      <c r="D16615">
        <v>559</v>
      </c>
      <c r="E16615">
        <v>391</v>
      </c>
      <c r="F16615" t="s">
        <v>3036</v>
      </c>
      <c r="G16615" t="s">
        <v>3035</v>
      </c>
      <c r="H16615" t="s">
        <v>3037</v>
      </c>
      <c r="I16615" t="s">
        <v>3037</v>
      </c>
      <c r="J16615" t="s">
        <v>3036</v>
      </c>
      <c r="K16615" t="s">
        <v>3038</v>
      </c>
      <c r="L16615" t="s">
        <v>13766</v>
      </c>
      <c r="M16615" t="s">
        <v>13767</v>
      </c>
      <c r="N16615">
        <v>530805142</v>
      </c>
      <c r="O16615">
        <v>530805142</v>
      </c>
      <c r="P16615" s="1" t="s">
        <v>13729</v>
      </c>
      <c r="Q16615" s="1" t="s">
        <v>13729</v>
      </c>
      <c r="R16615">
        <v>831147</v>
      </c>
      <c r="S16615">
        <v>831147</v>
      </c>
      <c r="T16615" s="2" t="s">
        <v>7106</v>
      </c>
      <c r="U16615" s="2" t="s">
        <v>7106</v>
      </c>
      <c r="V16615" s="2">
        <v>45323</v>
      </c>
      <c r="W16615" s="2">
        <v>45314</v>
      </c>
    </row>
    <row r="16616" spans="1:23" x14ac:dyDescent="0.25">
      <c r="A16616" t="s">
        <v>7107</v>
      </c>
      <c r="B16616">
        <v>2067815</v>
      </c>
      <c r="C16616">
        <v>1925193</v>
      </c>
      <c r="D16616">
        <v>559</v>
      </c>
      <c r="E16616">
        <v>391</v>
      </c>
      <c r="F16616" t="s">
        <v>3036</v>
      </c>
      <c r="G16616" t="s">
        <v>3035</v>
      </c>
      <c r="H16616" t="s">
        <v>3037</v>
      </c>
      <c r="I16616" t="s">
        <v>3037</v>
      </c>
      <c r="J16616" t="s">
        <v>3036</v>
      </c>
      <c r="K16616" t="s">
        <v>3038</v>
      </c>
      <c r="L16616" t="s">
        <v>13766</v>
      </c>
      <c r="M16616" t="s">
        <v>13767</v>
      </c>
      <c r="N16616">
        <v>5116063440</v>
      </c>
      <c r="O16616">
        <v>5116063440</v>
      </c>
      <c r="P16616" s="1" t="s">
        <v>13742</v>
      </c>
      <c r="Q16616" s="1" t="s">
        <v>13742</v>
      </c>
      <c r="R16616">
        <v>831147</v>
      </c>
      <c r="S16616">
        <v>831147</v>
      </c>
      <c r="T16616" s="2" t="s">
        <v>7108</v>
      </c>
      <c r="U16616" s="2" t="s">
        <v>7108</v>
      </c>
      <c r="V16616" s="2">
        <v>45323</v>
      </c>
      <c r="W16616" s="2">
        <v>45314</v>
      </c>
    </row>
    <row r="16617" spans="1:23" x14ac:dyDescent="0.25">
      <c r="A16617" t="s">
        <v>7109</v>
      </c>
      <c r="B16617">
        <v>2063467</v>
      </c>
      <c r="C16617">
        <v>1921701</v>
      </c>
      <c r="D16617">
        <v>559</v>
      </c>
      <c r="E16617">
        <v>391</v>
      </c>
      <c r="F16617" t="s">
        <v>3036</v>
      </c>
      <c r="G16617" t="s">
        <v>3035</v>
      </c>
      <c r="H16617" t="s">
        <v>3037</v>
      </c>
      <c r="I16617" t="s">
        <v>3037</v>
      </c>
      <c r="J16617" t="s">
        <v>3036</v>
      </c>
      <c r="K16617" t="s">
        <v>3038</v>
      </c>
      <c r="L16617" t="s">
        <v>13766</v>
      </c>
      <c r="M16617" t="s">
        <v>13767</v>
      </c>
      <c r="N16617">
        <v>243164482</v>
      </c>
      <c r="O16617">
        <v>243164482</v>
      </c>
      <c r="P16617" s="1" t="s">
        <v>13732</v>
      </c>
      <c r="Q16617" s="1" t="s">
        <v>13732</v>
      </c>
      <c r="R16617">
        <v>831147</v>
      </c>
      <c r="S16617">
        <v>831147</v>
      </c>
      <c r="T16617" s="2" t="s">
        <v>7110</v>
      </c>
      <c r="U16617" s="2" t="s">
        <v>7110</v>
      </c>
      <c r="V16617" s="2">
        <v>45323</v>
      </c>
      <c r="W16617" s="2">
        <v>45314</v>
      </c>
    </row>
    <row r="16618" spans="1:23" x14ac:dyDescent="0.25">
      <c r="A16618" t="s">
        <v>7111</v>
      </c>
      <c r="B16618">
        <v>2066771</v>
      </c>
      <c r="C16618">
        <v>1924037</v>
      </c>
      <c r="D16618">
        <v>559</v>
      </c>
      <c r="E16618">
        <v>391</v>
      </c>
      <c r="F16618" t="s">
        <v>3036</v>
      </c>
      <c r="G16618" t="s">
        <v>3035</v>
      </c>
      <c r="H16618" t="s">
        <v>3037</v>
      </c>
      <c r="I16618" t="s">
        <v>3037</v>
      </c>
      <c r="J16618" t="s">
        <v>3036</v>
      </c>
      <c r="K16618" t="s">
        <v>3038</v>
      </c>
      <c r="L16618" t="s">
        <v>13766</v>
      </c>
      <c r="M16618" t="s">
        <v>13767</v>
      </c>
      <c r="N16618">
        <v>184830132</v>
      </c>
      <c r="O16618">
        <v>184830132</v>
      </c>
      <c r="P16618" s="1" t="s">
        <v>13734</v>
      </c>
      <c r="Q16618" s="1" t="s">
        <v>13734</v>
      </c>
      <c r="R16618">
        <v>831147</v>
      </c>
      <c r="S16618">
        <v>831147</v>
      </c>
      <c r="T16618" s="2" t="s">
        <v>7112</v>
      </c>
      <c r="U16618" s="2" t="s">
        <v>7112</v>
      </c>
      <c r="V16618" s="2">
        <v>45323</v>
      </c>
      <c r="W16618" s="2">
        <v>45314</v>
      </c>
    </row>
    <row r="16619" spans="1:23" x14ac:dyDescent="0.25">
      <c r="A16619" t="s">
        <v>7113</v>
      </c>
      <c r="B16619">
        <v>2063841</v>
      </c>
      <c r="C16619">
        <v>1922201</v>
      </c>
      <c r="D16619">
        <v>559</v>
      </c>
      <c r="E16619">
        <v>391</v>
      </c>
      <c r="F16619" t="s">
        <v>3036</v>
      </c>
      <c r="G16619" t="s">
        <v>3035</v>
      </c>
      <c r="H16619" t="s">
        <v>3037</v>
      </c>
      <c r="I16619" t="s">
        <v>3037</v>
      </c>
      <c r="J16619" t="s">
        <v>3036</v>
      </c>
      <c r="K16619" t="s">
        <v>3038</v>
      </c>
      <c r="L16619" t="s">
        <v>13766</v>
      </c>
      <c r="M16619" t="s">
        <v>13767</v>
      </c>
      <c r="N16619">
        <v>243163789</v>
      </c>
      <c r="O16619">
        <v>243163789</v>
      </c>
      <c r="P16619" s="1" t="s">
        <v>13732</v>
      </c>
      <c r="Q16619" s="1" t="s">
        <v>13732</v>
      </c>
      <c r="R16619">
        <v>831147</v>
      </c>
      <c r="S16619">
        <v>831147</v>
      </c>
      <c r="T16619" s="2" t="s">
        <v>7114</v>
      </c>
      <c r="U16619" s="2" t="s">
        <v>7114</v>
      </c>
      <c r="V16619" s="2">
        <v>45323</v>
      </c>
      <c r="W16619" s="2">
        <v>45314</v>
      </c>
    </row>
    <row r="16620" spans="1:23" x14ac:dyDescent="0.25">
      <c r="A16620" t="s">
        <v>7115</v>
      </c>
      <c r="B16620">
        <v>2061776</v>
      </c>
      <c r="C16620">
        <v>1920039</v>
      </c>
      <c r="D16620">
        <v>559</v>
      </c>
      <c r="E16620">
        <v>391</v>
      </c>
      <c r="F16620" t="s">
        <v>3036</v>
      </c>
      <c r="G16620" t="s">
        <v>3035</v>
      </c>
      <c r="H16620" t="s">
        <v>3037</v>
      </c>
      <c r="I16620" t="s">
        <v>3037</v>
      </c>
      <c r="J16620" t="s">
        <v>3036</v>
      </c>
      <c r="K16620" t="s">
        <v>3038</v>
      </c>
      <c r="L16620" t="s">
        <v>13766</v>
      </c>
      <c r="M16620" t="s">
        <v>13767</v>
      </c>
      <c r="N16620">
        <v>631715981</v>
      </c>
      <c r="O16620">
        <v>631715981</v>
      </c>
      <c r="P16620" s="1" t="s">
        <v>13740</v>
      </c>
      <c r="Q16620" s="1" t="s">
        <v>13740</v>
      </c>
      <c r="R16620">
        <v>831147</v>
      </c>
      <c r="S16620">
        <v>831147</v>
      </c>
      <c r="T16620" s="2" t="s">
        <v>7116</v>
      </c>
      <c r="U16620" s="2" t="s">
        <v>7116</v>
      </c>
      <c r="V16620" s="2">
        <v>45323</v>
      </c>
      <c r="W16620" s="2">
        <v>45314</v>
      </c>
    </row>
    <row r="16621" spans="1:23" x14ac:dyDescent="0.25">
      <c r="A16621" t="s">
        <v>7117</v>
      </c>
      <c r="B16621">
        <v>2068344</v>
      </c>
      <c r="C16621">
        <v>1943001</v>
      </c>
      <c r="D16621">
        <v>559</v>
      </c>
      <c r="E16621">
        <v>391</v>
      </c>
      <c r="F16621" t="s">
        <v>3036</v>
      </c>
      <c r="G16621" t="s">
        <v>3035</v>
      </c>
      <c r="H16621" t="s">
        <v>3037</v>
      </c>
      <c r="I16621" t="s">
        <v>3037</v>
      </c>
      <c r="J16621" t="s">
        <v>3036</v>
      </c>
      <c r="K16621" t="s">
        <v>3038</v>
      </c>
      <c r="L16621" t="s">
        <v>13766</v>
      </c>
      <c r="M16621" t="s">
        <v>13767</v>
      </c>
      <c r="N16621">
        <v>5131484919</v>
      </c>
      <c r="O16621">
        <v>5131484919</v>
      </c>
      <c r="P16621" s="1" t="s">
        <v>13735</v>
      </c>
      <c r="Q16621" s="1" t="s">
        <v>13735</v>
      </c>
      <c r="R16621">
        <v>831147</v>
      </c>
      <c r="S16621">
        <v>831147</v>
      </c>
      <c r="T16621" s="2" t="s">
        <v>7118</v>
      </c>
      <c r="U16621" s="2" t="s">
        <v>7118</v>
      </c>
      <c r="V16621" s="2">
        <v>45323</v>
      </c>
      <c r="W16621" s="2">
        <v>45314</v>
      </c>
    </row>
    <row r="16622" spans="1:23" x14ac:dyDescent="0.25">
      <c r="A16622" t="s">
        <v>7119</v>
      </c>
      <c r="B16622">
        <v>2068247</v>
      </c>
      <c r="C16622">
        <v>1925695</v>
      </c>
      <c r="D16622">
        <v>559</v>
      </c>
      <c r="E16622">
        <v>391</v>
      </c>
      <c r="F16622" t="s">
        <v>3036</v>
      </c>
      <c r="G16622" t="s">
        <v>3035</v>
      </c>
      <c r="H16622" t="s">
        <v>3037</v>
      </c>
      <c r="I16622" t="s">
        <v>3037</v>
      </c>
      <c r="J16622" t="s">
        <v>3036</v>
      </c>
      <c r="K16622" t="s">
        <v>3038</v>
      </c>
      <c r="L16622" t="s">
        <v>13766</v>
      </c>
      <c r="M16622" t="s">
        <v>13767</v>
      </c>
      <c r="N16622">
        <v>5131287870</v>
      </c>
      <c r="O16622">
        <v>5131287870</v>
      </c>
      <c r="P16622" s="1" t="s">
        <v>13735</v>
      </c>
      <c r="Q16622" s="1" t="s">
        <v>13735</v>
      </c>
      <c r="R16622">
        <v>831147</v>
      </c>
      <c r="S16622">
        <v>831147</v>
      </c>
      <c r="T16622" s="2" t="s">
        <v>7120</v>
      </c>
      <c r="U16622" s="2" t="s">
        <v>7120</v>
      </c>
      <c r="V16622" s="2">
        <v>45323</v>
      </c>
      <c r="W16622" s="2">
        <v>45314</v>
      </c>
    </row>
    <row r="16623" spans="1:23" x14ac:dyDescent="0.25">
      <c r="A16623" t="s">
        <v>7121</v>
      </c>
      <c r="B16623">
        <v>2066181</v>
      </c>
      <c r="C16623">
        <v>1923322</v>
      </c>
      <c r="D16623">
        <v>559</v>
      </c>
      <c r="E16623">
        <v>391</v>
      </c>
      <c r="F16623" t="s">
        <v>3036</v>
      </c>
      <c r="G16623" t="s">
        <v>3035</v>
      </c>
      <c r="H16623" t="s">
        <v>3037</v>
      </c>
      <c r="I16623" t="s">
        <v>3037</v>
      </c>
      <c r="J16623" t="s">
        <v>3036</v>
      </c>
      <c r="K16623" t="s">
        <v>3038</v>
      </c>
      <c r="L16623" t="s">
        <v>13766</v>
      </c>
      <c r="M16623" t="s">
        <v>13767</v>
      </c>
      <c r="N16623">
        <v>174094776</v>
      </c>
      <c r="O16623">
        <v>174094776</v>
      </c>
      <c r="P16623" s="1" t="s">
        <v>13728</v>
      </c>
      <c r="Q16623" s="1" t="s">
        <v>13728</v>
      </c>
      <c r="R16623">
        <v>831147</v>
      </c>
      <c r="S16623">
        <v>831147</v>
      </c>
      <c r="T16623" s="2" t="s">
        <v>7122</v>
      </c>
      <c r="U16623" s="2" t="s">
        <v>7122</v>
      </c>
      <c r="V16623" s="2">
        <v>45323</v>
      </c>
      <c r="W16623" s="2">
        <v>45314</v>
      </c>
    </row>
    <row r="16624" spans="1:23" x14ac:dyDescent="0.25">
      <c r="A16624" t="s">
        <v>7123</v>
      </c>
      <c r="B16624">
        <v>2067190</v>
      </c>
      <c r="C16624">
        <v>1924486</v>
      </c>
      <c r="D16624">
        <v>559</v>
      </c>
      <c r="E16624">
        <v>391</v>
      </c>
      <c r="F16624" t="s">
        <v>3036</v>
      </c>
      <c r="G16624" t="s">
        <v>3035</v>
      </c>
      <c r="H16624" t="s">
        <v>3037</v>
      </c>
      <c r="I16624" t="s">
        <v>3037</v>
      </c>
      <c r="J16624" t="s">
        <v>3036</v>
      </c>
      <c r="K16624" t="s">
        <v>3038</v>
      </c>
      <c r="L16624" t="s">
        <v>13766</v>
      </c>
      <c r="M16624" t="s">
        <v>13767</v>
      </c>
      <c r="N16624">
        <v>5002181901</v>
      </c>
      <c r="O16624">
        <v>5002181901</v>
      </c>
      <c r="P16624" s="1" t="s">
        <v>13743</v>
      </c>
      <c r="Q16624" s="1" t="s">
        <v>13743</v>
      </c>
      <c r="R16624">
        <v>831147</v>
      </c>
      <c r="S16624">
        <v>831147</v>
      </c>
      <c r="T16624" s="2" t="s">
        <v>7124</v>
      </c>
      <c r="U16624" s="2" t="s">
        <v>7124</v>
      </c>
      <c r="V16624" s="2">
        <v>45323</v>
      </c>
      <c r="W16624" s="2">
        <v>45314</v>
      </c>
    </row>
    <row r="16625" spans="1:23" x14ac:dyDescent="0.25">
      <c r="A16625" t="s">
        <v>7125</v>
      </c>
      <c r="B16625">
        <v>2064090</v>
      </c>
      <c r="C16625">
        <v>1922503</v>
      </c>
      <c r="D16625">
        <v>559</v>
      </c>
      <c r="E16625">
        <v>391</v>
      </c>
      <c r="F16625" t="s">
        <v>3036</v>
      </c>
      <c r="G16625" t="s">
        <v>3035</v>
      </c>
      <c r="H16625" t="s">
        <v>3037</v>
      </c>
      <c r="I16625" t="s">
        <v>3037</v>
      </c>
      <c r="J16625" t="s">
        <v>3036</v>
      </c>
      <c r="K16625" t="s">
        <v>3038</v>
      </c>
      <c r="L16625" t="s">
        <v>13766</v>
      </c>
      <c r="M16625" t="s">
        <v>13767</v>
      </c>
      <c r="N16625">
        <v>174097155</v>
      </c>
      <c r="O16625">
        <v>174097155</v>
      </c>
      <c r="P16625" s="1" t="s">
        <v>13728</v>
      </c>
      <c r="Q16625" s="1" t="s">
        <v>13728</v>
      </c>
      <c r="R16625">
        <v>831147</v>
      </c>
      <c r="S16625">
        <v>831147</v>
      </c>
      <c r="T16625" s="2" t="s">
        <v>7126</v>
      </c>
      <c r="U16625" s="2" t="s">
        <v>7126</v>
      </c>
      <c r="V16625" s="2">
        <v>45323</v>
      </c>
      <c r="W16625" s="2">
        <v>45314</v>
      </c>
    </row>
    <row r="16626" spans="1:23" x14ac:dyDescent="0.25">
      <c r="A16626" t="s">
        <v>7127</v>
      </c>
      <c r="B16626">
        <v>2063755</v>
      </c>
      <c r="C16626">
        <v>1922079</v>
      </c>
      <c r="D16626">
        <v>559</v>
      </c>
      <c r="E16626">
        <v>391</v>
      </c>
      <c r="F16626" t="s">
        <v>3036</v>
      </c>
      <c r="G16626" t="s">
        <v>3035</v>
      </c>
      <c r="H16626" t="s">
        <v>3037</v>
      </c>
      <c r="I16626" t="s">
        <v>3037</v>
      </c>
      <c r="J16626" t="s">
        <v>3036</v>
      </c>
      <c r="K16626" t="s">
        <v>3038</v>
      </c>
      <c r="L16626" t="s">
        <v>13766</v>
      </c>
      <c r="M16626" t="s">
        <v>13767</v>
      </c>
      <c r="N16626">
        <v>642203901</v>
      </c>
      <c r="O16626">
        <v>642203901</v>
      </c>
      <c r="P16626" s="1" t="s">
        <v>13732</v>
      </c>
      <c r="Q16626" s="1" t="s">
        <v>13732</v>
      </c>
      <c r="R16626">
        <v>831147</v>
      </c>
      <c r="S16626">
        <v>831147</v>
      </c>
      <c r="T16626" s="2" t="s">
        <v>7128</v>
      </c>
      <c r="U16626" s="2" t="s">
        <v>7128</v>
      </c>
      <c r="V16626" s="2">
        <v>45323</v>
      </c>
      <c r="W16626" s="2">
        <v>45314</v>
      </c>
    </row>
    <row r="16627" spans="1:23" x14ac:dyDescent="0.25">
      <c r="A16627" t="s">
        <v>7129</v>
      </c>
      <c r="B16627">
        <v>2065542</v>
      </c>
      <c r="C16627">
        <v>1922586</v>
      </c>
      <c r="D16627">
        <v>559</v>
      </c>
      <c r="E16627">
        <v>391</v>
      </c>
      <c r="F16627" t="s">
        <v>3036</v>
      </c>
      <c r="G16627" t="s">
        <v>3035</v>
      </c>
      <c r="H16627" t="s">
        <v>3037</v>
      </c>
      <c r="I16627" t="s">
        <v>3037</v>
      </c>
      <c r="J16627" t="s">
        <v>3036</v>
      </c>
      <c r="K16627" t="s">
        <v>3038</v>
      </c>
      <c r="L16627" t="s">
        <v>13766</v>
      </c>
      <c r="M16627" t="s">
        <v>13767</v>
      </c>
      <c r="N16627">
        <v>174096398</v>
      </c>
      <c r="O16627">
        <v>174096398</v>
      </c>
      <c r="P16627" s="1" t="s">
        <v>13728</v>
      </c>
      <c r="Q16627" s="1" t="s">
        <v>13728</v>
      </c>
      <c r="R16627">
        <v>831147</v>
      </c>
      <c r="S16627">
        <v>831147</v>
      </c>
      <c r="T16627" s="2" t="s">
        <v>7130</v>
      </c>
      <c r="U16627" s="2" t="s">
        <v>7130</v>
      </c>
      <c r="V16627" s="2">
        <v>45323</v>
      </c>
      <c r="W16627" s="2">
        <v>45314</v>
      </c>
    </row>
    <row r="16628" spans="1:23" x14ac:dyDescent="0.25">
      <c r="A16628" t="s">
        <v>7131</v>
      </c>
      <c r="B16628">
        <v>2061902</v>
      </c>
      <c r="C16628">
        <v>1920164</v>
      </c>
      <c r="D16628">
        <v>559</v>
      </c>
      <c r="E16628">
        <v>391</v>
      </c>
      <c r="F16628" t="s">
        <v>3036</v>
      </c>
      <c r="G16628" t="s">
        <v>3035</v>
      </c>
      <c r="H16628" t="s">
        <v>3037</v>
      </c>
      <c r="I16628" t="s">
        <v>3037</v>
      </c>
      <c r="J16628" t="s">
        <v>3036</v>
      </c>
      <c r="K16628" t="s">
        <v>3038</v>
      </c>
      <c r="L16628" t="s">
        <v>13766</v>
      </c>
      <c r="M16628" t="s">
        <v>13767</v>
      </c>
      <c r="N16628">
        <v>631717108</v>
      </c>
      <c r="O16628">
        <v>631717108</v>
      </c>
      <c r="P16628" s="1" t="s">
        <v>13740</v>
      </c>
      <c r="Q16628" s="1" t="s">
        <v>13740</v>
      </c>
      <c r="R16628">
        <v>831147</v>
      </c>
      <c r="S16628">
        <v>831147</v>
      </c>
      <c r="T16628" s="2" t="s">
        <v>7132</v>
      </c>
      <c r="U16628" s="2" t="s">
        <v>7132</v>
      </c>
      <c r="V16628" s="2">
        <v>45323</v>
      </c>
      <c r="W16628" s="2">
        <v>45314</v>
      </c>
    </row>
    <row r="16629" spans="1:23" x14ac:dyDescent="0.25">
      <c r="A16629" t="s">
        <v>7133</v>
      </c>
      <c r="B16629">
        <v>2066922</v>
      </c>
      <c r="C16629">
        <v>1924192</v>
      </c>
      <c r="D16629">
        <v>559</v>
      </c>
      <c r="E16629">
        <v>391</v>
      </c>
      <c r="F16629" t="s">
        <v>3036</v>
      </c>
      <c r="G16629" t="s">
        <v>3035</v>
      </c>
      <c r="H16629" t="s">
        <v>3037</v>
      </c>
      <c r="I16629" t="s">
        <v>3037</v>
      </c>
      <c r="J16629" t="s">
        <v>3036</v>
      </c>
      <c r="K16629" t="s">
        <v>3038</v>
      </c>
      <c r="L16629" t="s">
        <v>13766</v>
      </c>
      <c r="M16629" t="s">
        <v>13767</v>
      </c>
      <c r="N16629">
        <v>5010361589</v>
      </c>
      <c r="O16629">
        <v>5010361589</v>
      </c>
      <c r="P16629" s="1" t="s">
        <v>13737</v>
      </c>
      <c r="Q16629" s="1" t="s">
        <v>13737</v>
      </c>
      <c r="R16629">
        <v>831147</v>
      </c>
      <c r="S16629">
        <v>831147</v>
      </c>
      <c r="T16629" s="2" t="s">
        <v>7134</v>
      </c>
      <c r="U16629" s="2" t="s">
        <v>7134</v>
      </c>
      <c r="V16629" s="2">
        <v>45323</v>
      </c>
      <c r="W16629" s="2">
        <v>45314</v>
      </c>
    </row>
    <row r="16630" spans="1:23" x14ac:dyDescent="0.25">
      <c r="A16630" t="s">
        <v>7135</v>
      </c>
      <c r="B16630">
        <v>2063033</v>
      </c>
      <c r="C16630">
        <v>1921349</v>
      </c>
      <c r="D16630">
        <v>559</v>
      </c>
      <c r="E16630">
        <v>391</v>
      </c>
      <c r="F16630" t="s">
        <v>3036</v>
      </c>
      <c r="G16630" t="s">
        <v>3035</v>
      </c>
      <c r="H16630" t="s">
        <v>3037</v>
      </c>
      <c r="I16630" t="s">
        <v>3037</v>
      </c>
      <c r="J16630" t="s">
        <v>3036</v>
      </c>
      <c r="K16630" t="s">
        <v>3038</v>
      </c>
      <c r="L16630" t="s">
        <v>13766</v>
      </c>
      <c r="M16630" t="s">
        <v>13767</v>
      </c>
      <c r="N16630">
        <v>642214584</v>
      </c>
      <c r="O16630">
        <v>642214584</v>
      </c>
      <c r="P16630" s="1" t="s">
        <v>13732</v>
      </c>
      <c r="Q16630" s="1" t="s">
        <v>13732</v>
      </c>
      <c r="R16630">
        <v>831147</v>
      </c>
      <c r="S16630">
        <v>831147</v>
      </c>
      <c r="T16630" s="2" t="s">
        <v>7136</v>
      </c>
      <c r="U16630" s="2" t="s">
        <v>7136</v>
      </c>
      <c r="V16630" s="2">
        <v>45323</v>
      </c>
      <c r="W16630" s="2">
        <v>45314</v>
      </c>
    </row>
    <row r="16631" spans="1:23" x14ac:dyDescent="0.25">
      <c r="A16631" t="s">
        <v>7137</v>
      </c>
      <c r="B16631">
        <v>2063977</v>
      </c>
      <c r="C16631">
        <v>1922351</v>
      </c>
      <c r="D16631">
        <v>559</v>
      </c>
      <c r="E16631">
        <v>391</v>
      </c>
      <c r="F16631" t="s">
        <v>3036</v>
      </c>
      <c r="G16631" t="s">
        <v>3035</v>
      </c>
      <c r="H16631" t="s">
        <v>3037</v>
      </c>
      <c r="I16631" t="s">
        <v>3037</v>
      </c>
      <c r="J16631" t="s">
        <v>3036</v>
      </c>
      <c r="K16631" t="s">
        <v>3038</v>
      </c>
      <c r="L16631" t="s">
        <v>13766</v>
      </c>
      <c r="M16631" t="s">
        <v>13767</v>
      </c>
      <c r="N16631">
        <v>174096125</v>
      </c>
      <c r="O16631">
        <v>174096125</v>
      </c>
      <c r="P16631" s="1" t="s">
        <v>13728</v>
      </c>
      <c r="Q16631" s="1" t="s">
        <v>13728</v>
      </c>
      <c r="R16631">
        <v>831147</v>
      </c>
      <c r="S16631">
        <v>831147</v>
      </c>
      <c r="T16631" s="2" t="s">
        <v>7138</v>
      </c>
      <c r="U16631" s="2" t="s">
        <v>7138</v>
      </c>
      <c r="V16631" s="2">
        <v>45323</v>
      </c>
      <c r="W16631" s="2">
        <v>45314</v>
      </c>
    </row>
    <row r="16632" spans="1:23" x14ac:dyDescent="0.25">
      <c r="A16632" t="s">
        <v>7139</v>
      </c>
      <c r="B16632">
        <v>2062174</v>
      </c>
      <c r="C16632">
        <v>1920418</v>
      </c>
      <c r="D16632">
        <v>559</v>
      </c>
      <c r="E16632">
        <v>391</v>
      </c>
      <c r="F16632" t="s">
        <v>3036</v>
      </c>
      <c r="G16632" t="s">
        <v>3035</v>
      </c>
      <c r="H16632" t="s">
        <v>3037</v>
      </c>
      <c r="I16632" t="s">
        <v>3037</v>
      </c>
      <c r="J16632" t="s">
        <v>3036</v>
      </c>
      <c r="K16632" t="s">
        <v>3038</v>
      </c>
      <c r="L16632" t="s">
        <v>13766</v>
      </c>
      <c r="M16632" t="s">
        <v>13767</v>
      </c>
      <c r="N16632">
        <v>631705703</v>
      </c>
      <c r="O16632">
        <v>631705703</v>
      </c>
      <c r="P16632" s="1" t="s">
        <v>13740</v>
      </c>
      <c r="Q16632" s="1" t="s">
        <v>13740</v>
      </c>
      <c r="R16632">
        <v>831147</v>
      </c>
      <c r="S16632">
        <v>831147</v>
      </c>
      <c r="T16632" s="2" t="s">
        <v>7140</v>
      </c>
      <c r="U16632" s="2" t="s">
        <v>7140</v>
      </c>
      <c r="V16632" s="2">
        <v>45323</v>
      </c>
      <c r="W16632" s="2">
        <v>45314</v>
      </c>
    </row>
    <row r="16633" spans="1:23" x14ac:dyDescent="0.25">
      <c r="A16633" t="s">
        <v>7141</v>
      </c>
      <c r="B16633">
        <v>2062497</v>
      </c>
      <c r="C16633">
        <v>1920746</v>
      </c>
      <c r="D16633">
        <v>559</v>
      </c>
      <c r="E16633">
        <v>391</v>
      </c>
      <c r="F16633" t="s">
        <v>3036</v>
      </c>
      <c r="G16633" t="s">
        <v>3035</v>
      </c>
      <c r="H16633" t="s">
        <v>3037</v>
      </c>
      <c r="I16633" t="s">
        <v>3037</v>
      </c>
      <c r="J16633" t="s">
        <v>3036</v>
      </c>
      <c r="K16633" t="s">
        <v>3038</v>
      </c>
      <c r="L16633" t="s">
        <v>13766</v>
      </c>
      <c r="M16633" t="s">
        <v>13767</v>
      </c>
      <c r="N16633">
        <v>831905182</v>
      </c>
      <c r="O16633">
        <v>831905182</v>
      </c>
      <c r="P16633" s="1" t="s">
        <v>13740</v>
      </c>
      <c r="Q16633" s="1" t="s">
        <v>13740</v>
      </c>
      <c r="R16633">
        <v>831147</v>
      </c>
      <c r="S16633">
        <v>831147</v>
      </c>
      <c r="T16633" s="2" t="s">
        <v>7142</v>
      </c>
      <c r="U16633" s="2" t="s">
        <v>7142</v>
      </c>
      <c r="V16633" s="2">
        <v>45323</v>
      </c>
      <c r="W16633" s="2">
        <v>45314</v>
      </c>
    </row>
    <row r="16634" spans="1:23" x14ac:dyDescent="0.25">
      <c r="A16634" t="s">
        <v>7143</v>
      </c>
      <c r="B16634">
        <v>2063641</v>
      </c>
      <c r="C16634">
        <v>1921920</v>
      </c>
      <c r="D16634">
        <v>559</v>
      </c>
      <c r="E16634">
        <v>391</v>
      </c>
      <c r="F16634" t="s">
        <v>3036</v>
      </c>
      <c r="G16634" t="s">
        <v>3035</v>
      </c>
      <c r="H16634" t="s">
        <v>3037</v>
      </c>
      <c r="I16634" t="s">
        <v>3037</v>
      </c>
      <c r="J16634" t="s">
        <v>3036</v>
      </c>
      <c r="K16634" t="s">
        <v>3038</v>
      </c>
      <c r="L16634" t="s">
        <v>13766</v>
      </c>
      <c r="M16634" t="s">
        <v>13767</v>
      </c>
      <c r="N16634">
        <v>642214517</v>
      </c>
      <c r="O16634">
        <v>642214517</v>
      </c>
      <c r="P16634" s="1" t="s">
        <v>13732</v>
      </c>
      <c r="Q16634" s="1" t="s">
        <v>13732</v>
      </c>
      <c r="R16634">
        <v>831147</v>
      </c>
      <c r="S16634">
        <v>831147</v>
      </c>
      <c r="T16634" s="2" t="s">
        <v>7144</v>
      </c>
      <c r="U16634" s="2" t="s">
        <v>7144</v>
      </c>
      <c r="V16634" s="2">
        <v>45323</v>
      </c>
      <c r="W16634" s="2">
        <v>45314</v>
      </c>
    </row>
    <row r="16635" spans="1:23" x14ac:dyDescent="0.25">
      <c r="A16635" t="s">
        <v>7145</v>
      </c>
      <c r="B16635">
        <v>2062055</v>
      </c>
      <c r="C16635">
        <v>1920314</v>
      </c>
      <c r="D16635">
        <v>559</v>
      </c>
      <c r="E16635">
        <v>391</v>
      </c>
      <c r="F16635" t="s">
        <v>3036</v>
      </c>
      <c r="G16635" t="s">
        <v>3035</v>
      </c>
      <c r="H16635" t="s">
        <v>3037</v>
      </c>
      <c r="I16635" t="s">
        <v>3037</v>
      </c>
      <c r="J16635" t="s">
        <v>3036</v>
      </c>
      <c r="K16635" t="s">
        <v>3038</v>
      </c>
      <c r="L16635" t="s">
        <v>13766</v>
      </c>
      <c r="M16635" t="s">
        <v>13767</v>
      </c>
      <c r="N16635">
        <v>491647672</v>
      </c>
      <c r="O16635">
        <v>491647672</v>
      </c>
      <c r="P16635" s="1" t="s">
        <v>13733</v>
      </c>
      <c r="Q16635" s="1" t="s">
        <v>13733</v>
      </c>
      <c r="R16635">
        <v>831147</v>
      </c>
      <c r="S16635">
        <v>831147</v>
      </c>
      <c r="T16635" s="2" t="s">
        <v>7146</v>
      </c>
      <c r="U16635" s="2" t="s">
        <v>7146</v>
      </c>
      <c r="V16635" s="2">
        <v>45323</v>
      </c>
      <c r="W16635" s="2">
        <v>45314</v>
      </c>
    </row>
    <row r="16636" spans="1:23" x14ac:dyDescent="0.25">
      <c r="A16636" t="s">
        <v>7147</v>
      </c>
      <c r="B16636">
        <v>2061347</v>
      </c>
      <c r="C16636">
        <v>1919615</v>
      </c>
      <c r="D16636">
        <v>559</v>
      </c>
      <c r="E16636">
        <v>391</v>
      </c>
      <c r="F16636" t="s">
        <v>3036</v>
      </c>
      <c r="G16636" t="s">
        <v>3035</v>
      </c>
      <c r="H16636" t="s">
        <v>3037</v>
      </c>
      <c r="I16636" t="s">
        <v>3037</v>
      </c>
      <c r="J16636" t="s">
        <v>3036</v>
      </c>
      <c r="K16636" t="s">
        <v>3038</v>
      </c>
      <c r="L16636" t="s">
        <v>13766</v>
      </c>
      <c r="M16636" t="s">
        <v>13767</v>
      </c>
      <c r="N16636">
        <v>831892698</v>
      </c>
      <c r="O16636">
        <v>831892698</v>
      </c>
      <c r="P16636" s="1" t="s">
        <v>13740</v>
      </c>
      <c r="Q16636" s="1" t="s">
        <v>13740</v>
      </c>
      <c r="R16636">
        <v>831147</v>
      </c>
      <c r="S16636">
        <v>831147</v>
      </c>
      <c r="T16636" s="2" t="s">
        <v>7148</v>
      </c>
      <c r="U16636" s="2" t="s">
        <v>7148</v>
      </c>
      <c r="V16636" s="2">
        <v>45323</v>
      </c>
      <c r="W16636" s="2">
        <v>45314</v>
      </c>
    </row>
    <row r="16637" spans="1:23" x14ac:dyDescent="0.25">
      <c r="A16637" t="s">
        <v>7149</v>
      </c>
      <c r="B16637">
        <v>2065877</v>
      </c>
      <c r="C16637">
        <v>1922989</v>
      </c>
      <c r="D16637">
        <v>559</v>
      </c>
      <c r="E16637">
        <v>391</v>
      </c>
      <c r="F16637" t="s">
        <v>3036</v>
      </c>
      <c r="G16637" t="s">
        <v>3035</v>
      </c>
      <c r="H16637" t="s">
        <v>3037</v>
      </c>
      <c r="I16637" t="s">
        <v>3037</v>
      </c>
      <c r="J16637" t="s">
        <v>3036</v>
      </c>
      <c r="K16637" t="s">
        <v>3038</v>
      </c>
      <c r="L16637" t="s">
        <v>13766</v>
      </c>
      <c r="M16637" t="s">
        <v>13767</v>
      </c>
      <c r="N16637">
        <v>171363497</v>
      </c>
      <c r="O16637">
        <v>171363497</v>
      </c>
      <c r="P16637" s="1" t="s">
        <v>13751</v>
      </c>
      <c r="Q16637" s="1" t="s">
        <v>13751</v>
      </c>
      <c r="R16637">
        <v>831147</v>
      </c>
      <c r="S16637">
        <v>831147</v>
      </c>
      <c r="T16637" s="2" t="s">
        <v>7150</v>
      </c>
      <c r="U16637" s="2" t="s">
        <v>7150</v>
      </c>
      <c r="V16637" s="2">
        <v>45323</v>
      </c>
      <c r="W16637" s="2">
        <v>45314</v>
      </c>
    </row>
    <row r="16638" spans="1:23" x14ac:dyDescent="0.25">
      <c r="A16638" t="s">
        <v>7151</v>
      </c>
      <c r="B16638">
        <v>2062602</v>
      </c>
      <c r="C16638">
        <v>1920871</v>
      </c>
      <c r="D16638">
        <v>559</v>
      </c>
      <c r="E16638">
        <v>391</v>
      </c>
      <c r="F16638" t="s">
        <v>3036</v>
      </c>
      <c r="G16638" t="s">
        <v>3035</v>
      </c>
      <c r="H16638" t="s">
        <v>3037</v>
      </c>
      <c r="I16638" t="s">
        <v>3037</v>
      </c>
      <c r="J16638" t="s">
        <v>3036</v>
      </c>
      <c r="K16638" t="s">
        <v>3038</v>
      </c>
      <c r="L16638" t="s">
        <v>13766</v>
      </c>
      <c r="M16638" t="s">
        <v>13767</v>
      </c>
      <c r="N16638">
        <v>631704766</v>
      </c>
      <c r="O16638">
        <v>631704766</v>
      </c>
      <c r="P16638" s="1" t="s">
        <v>13740</v>
      </c>
      <c r="Q16638" s="1" t="s">
        <v>13740</v>
      </c>
      <c r="R16638">
        <v>831147</v>
      </c>
      <c r="S16638">
        <v>831147</v>
      </c>
      <c r="T16638" s="2" t="s">
        <v>7152</v>
      </c>
      <c r="U16638" s="2" t="s">
        <v>7152</v>
      </c>
      <c r="V16638" s="2">
        <v>45323</v>
      </c>
      <c r="W16638" s="2">
        <v>45314</v>
      </c>
    </row>
    <row r="16639" spans="1:23" x14ac:dyDescent="0.25">
      <c r="A16639" t="s">
        <v>7153</v>
      </c>
      <c r="B16639">
        <v>2062622</v>
      </c>
      <c r="C16639">
        <v>1920893</v>
      </c>
      <c r="D16639">
        <v>559</v>
      </c>
      <c r="E16639">
        <v>391</v>
      </c>
      <c r="F16639" t="s">
        <v>3036</v>
      </c>
      <c r="G16639" t="s">
        <v>3035</v>
      </c>
      <c r="H16639" t="s">
        <v>3037</v>
      </c>
      <c r="I16639" t="s">
        <v>3037</v>
      </c>
      <c r="J16639" t="s">
        <v>3036</v>
      </c>
      <c r="K16639" t="s">
        <v>3038</v>
      </c>
      <c r="L16639" t="s">
        <v>13766</v>
      </c>
      <c r="M16639" t="s">
        <v>13767</v>
      </c>
      <c r="N16639">
        <v>631726288</v>
      </c>
      <c r="O16639">
        <v>631726288</v>
      </c>
      <c r="P16639" s="1" t="s">
        <v>13744</v>
      </c>
      <c r="Q16639" s="1" t="s">
        <v>13744</v>
      </c>
      <c r="R16639">
        <v>831147</v>
      </c>
      <c r="S16639">
        <v>831147</v>
      </c>
      <c r="T16639" s="2" t="s">
        <v>7154</v>
      </c>
      <c r="U16639" s="2" t="s">
        <v>7154</v>
      </c>
      <c r="V16639" s="2">
        <v>45323</v>
      </c>
      <c r="W16639" s="2">
        <v>45314</v>
      </c>
    </row>
    <row r="16640" spans="1:23" x14ac:dyDescent="0.25">
      <c r="A16640" t="s">
        <v>7155</v>
      </c>
      <c r="B16640">
        <v>2062652</v>
      </c>
      <c r="C16640">
        <v>1920922</v>
      </c>
      <c r="D16640">
        <v>559</v>
      </c>
      <c r="E16640">
        <v>391</v>
      </c>
      <c r="F16640" t="s">
        <v>3036</v>
      </c>
      <c r="G16640" t="s">
        <v>3035</v>
      </c>
      <c r="H16640" t="s">
        <v>3037</v>
      </c>
      <c r="I16640" t="s">
        <v>3037</v>
      </c>
      <c r="J16640" t="s">
        <v>3036</v>
      </c>
      <c r="K16640" t="s">
        <v>3038</v>
      </c>
      <c r="L16640" t="s">
        <v>13766</v>
      </c>
      <c r="M16640" t="s">
        <v>13767</v>
      </c>
      <c r="N16640">
        <v>631726256</v>
      </c>
      <c r="O16640">
        <v>631726256</v>
      </c>
      <c r="P16640" s="1" t="s">
        <v>13744</v>
      </c>
      <c r="Q16640" s="1" t="s">
        <v>13744</v>
      </c>
      <c r="R16640">
        <v>831147</v>
      </c>
      <c r="S16640">
        <v>831147</v>
      </c>
      <c r="T16640" s="2" t="s">
        <v>7156</v>
      </c>
      <c r="U16640" s="2" t="s">
        <v>7156</v>
      </c>
      <c r="V16640" s="2">
        <v>45323</v>
      </c>
      <c r="W16640" s="2">
        <v>45314</v>
      </c>
    </row>
    <row r="16641" spans="1:23" x14ac:dyDescent="0.25">
      <c r="A16641" t="s">
        <v>7157</v>
      </c>
      <c r="B16641">
        <v>2062419</v>
      </c>
      <c r="C16641">
        <v>1920664</v>
      </c>
      <c r="D16641">
        <v>559</v>
      </c>
      <c r="E16641">
        <v>391</v>
      </c>
      <c r="F16641" t="s">
        <v>3036</v>
      </c>
      <c r="G16641" t="s">
        <v>3035</v>
      </c>
      <c r="H16641" t="s">
        <v>3037</v>
      </c>
      <c r="I16641" t="s">
        <v>3037</v>
      </c>
      <c r="J16641" t="s">
        <v>3036</v>
      </c>
      <c r="K16641" t="s">
        <v>3038</v>
      </c>
      <c r="L16641" t="s">
        <v>13766</v>
      </c>
      <c r="M16641" t="s">
        <v>13767</v>
      </c>
      <c r="N16641">
        <v>631690961</v>
      </c>
      <c r="O16641">
        <v>631690961</v>
      </c>
      <c r="P16641" s="1" t="s">
        <v>13740</v>
      </c>
      <c r="Q16641" s="1" t="s">
        <v>13740</v>
      </c>
      <c r="R16641">
        <v>831147</v>
      </c>
      <c r="S16641">
        <v>831147</v>
      </c>
      <c r="T16641" s="2" t="s">
        <v>7158</v>
      </c>
      <c r="U16641" s="2" t="s">
        <v>7158</v>
      </c>
      <c r="V16641" s="2">
        <v>45323</v>
      </c>
      <c r="W16641" s="2">
        <v>45314</v>
      </c>
    </row>
    <row r="16642" spans="1:23" x14ac:dyDescent="0.25">
      <c r="A16642" t="s">
        <v>7159</v>
      </c>
      <c r="B16642">
        <v>2063162</v>
      </c>
      <c r="C16642">
        <v>1921468</v>
      </c>
      <c r="D16642">
        <v>559</v>
      </c>
      <c r="E16642">
        <v>391</v>
      </c>
      <c r="F16642" t="s">
        <v>3036</v>
      </c>
      <c r="G16642" t="s">
        <v>3035</v>
      </c>
      <c r="H16642" t="s">
        <v>3037</v>
      </c>
      <c r="I16642" t="s">
        <v>3037</v>
      </c>
      <c r="J16642" t="s">
        <v>3036</v>
      </c>
      <c r="K16642" t="s">
        <v>3038</v>
      </c>
      <c r="L16642" t="s">
        <v>13766</v>
      </c>
      <c r="M16642" t="s">
        <v>13767</v>
      </c>
      <c r="N16642">
        <v>243162674</v>
      </c>
      <c r="O16642">
        <v>243162674</v>
      </c>
      <c r="P16642" s="1" t="s">
        <v>13732</v>
      </c>
      <c r="Q16642" s="1" t="s">
        <v>13732</v>
      </c>
      <c r="R16642">
        <v>831147</v>
      </c>
      <c r="S16642">
        <v>831147</v>
      </c>
      <c r="T16642" s="2" t="s">
        <v>7160</v>
      </c>
      <c r="U16642" s="2" t="s">
        <v>7160</v>
      </c>
      <c r="V16642" s="2">
        <v>45323</v>
      </c>
      <c r="W16642" s="2">
        <v>45314</v>
      </c>
    </row>
    <row r="16643" spans="1:23" x14ac:dyDescent="0.25">
      <c r="A16643" t="s">
        <v>7161</v>
      </c>
      <c r="B16643">
        <v>2062969</v>
      </c>
      <c r="C16643">
        <v>1921289</v>
      </c>
      <c r="D16643">
        <v>559</v>
      </c>
      <c r="E16643">
        <v>391</v>
      </c>
      <c r="F16643" t="s">
        <v>3036</v>
      </c>
      <c r="G16643" t="s">
        <v>3035</v>
      </c>
      <c r="H16643" t="s">
        <v>3037</v>
      </c>
      <c r="I16643" t="s">
        <v>3037</v>
      </c>
      <c r="J16643" t="s">
        <v>3036</v>
      </c>
      <c r="K16643" t="s">
        <v>3038</v>
      </c>
      <c r="L16643" t="s">
        <v>13766</v>
      </c>
      <c r="M16643" t="s">
        <v>13767</v>
      </c>
      <c r="N16643">
        <v>642215792</v>
      </c>
      <c r="O16643">
        <v>642215792</v>
      </c>
      <c r="P16643" s="1" t="s">
        <v>13732</v>
      </c>
      <c r="Q16643" s="1" t="s">
        <v>13732</v>
      </c>
      <c r="R16643">
        <v>831147</v>
      </c>
      <c r="S16643">
        <v>831147</v>
      </c>
      <c r="T16643" s="2" t="s">
        <v>7162</v>
      </c>
      <c r="U16643" s="2" t="s">
        <v>7162</v>
      </c>
      <c r="V16643" s="2">
        <v>45323</v>
      </c>
      <c r="W16643" s="2">
        <v>45314</v>
      </c>
    </row>
    <row r="16644" spans="1:23" x14ac:dyDescent="0.25">
      <c r="A16644" t="s">
        <v>7163</v>
      </c>
      <c r="B16644">
        <v>2066962</v>
      </c>
      <c r="C16644">
        <v>1924238</v>
      </c>
      <c r="D16644">
        <v>559</v>
      </c>
      <c r="E16644">
        <v>391</v>
      </c>
      <c r="F16644" t="s">
        <v>3036</v>
      </c>
      <c r="G16644" t="s">
        <v>3035</v>
      </c>
      <c r="H16644" t="s">
        <v>3037</v>
      </c>
      <c r="I16644" t="s">
        <v>3037</v>
      </c>
      <c r="J16644" t="s">
        <v>3036</v>
      </c>
      <c r="K16644" t="s">
        <v>3038</v>
      </c>
      <c r="L16644" t="s">
        <v>13766</v>
      </c>
      <c r="M16644" t="s">
        <v>13767</v>
      </c>
      <c r="N16644">
        <v>5010361470</v>
      </c>
      <c r="O16644">
        <v>5010361470</v>
      </c>
      <c r="P16644" s="1" t="s">
        <v>13737</v>
      </c>
      <c r="Q16644" s="1" t="s">
        <v>13737</v>
      </c>
      <c r="R16644">
        <v>831147</v>
      </c>
      <c r="S16644">
        <v>831147</v>
      </c>
      <c r="T16644" s="2" t="s">
        <v>7164</v>
      </c>
      <c r="U16644" s="2" t="s">
        <v>7164</v>
      </c>
      <c r="V16644" s="2">
        <v>45323</v>
      </c>
      <c r="W16644" s="2">
        <v>45314</v>
      </c>
    </row>
    <row r="16645" spans="1:23" x14ac:dyDescent="0.25">
      <c r="A16645" t="s">
        <v>7165</v>
      </c>
      <c r="B16645">
        <v>2061592</v>
      </c>
      <c r="C16645">
        <v>1919895</v>
      </c>
      <c r="D16645">
        <v>559</v>
      </c>
      <c r="E16645">
        <v>391</v>
      </c>
      <c r="F16645" t="s">
        <v>3036</v>
      </c>
      <c r="G16645" t="s">
        <v>3035</v>
      </c>
      <c r="H16645" t="s">
        <v>3037</v>
      </c>
      <c r="I16645" t="s">
        <v>3037</v>
      </c>
      <c r="J16645" t="s">
        <v>3036</v>
      </c>
      <c r="K16645" t="s">
        <v>3038</v>
      </c>
      <c r="L16645" t="s">
        <v>13766</v>
      </c>
      <c r="M16645" t="s">
        <v>13767</v>
      </c>
      <c r="N16645">
        <v>631715428</v>
      </c>
      <c r="O16645">
        <v>631715428</v>
      </c>
      <c r="P16645" s="1" t="s">
        <v>13740</v>
      </c>
      <c r="Q16645" s="1" t="s">
        <v>13740</v>
      </c>
      <c r="R16645">
        <v>831147</v>
      </c>
      <c r="S16645">
        <v>831147</v>
      </c>
      <c r="T16645" s="2" t="s">
        <v>7166</v>
      </c>
      <c r="U16645" s="2" t="s">
        <v>7166</v>
      </c>
      <c r="V16645" s="2">
        <v>45323</v>
      </c>
      <c r="W16645" s="2">
        <v>45314</v>
      </c>
    </row>
    <row r="16646" spans="1:23" x14ac:dyDescent="0.25">
      <c r="A16646" t="s">
        <v>7167</v>
      </c>
      <c r="B16646">
        <v>2063905</v>
      </c>
      <c r="C16646">
        <v>1922274</v>
      </c>
      <c r="D16646">
        <v>559</v>
      </c>
      <c r="E16646">
        <v>391</v>
      </c>
      <c r="F16646" t="s">
        <v>3036</v>
      </c>
      <c r="G16646" t="s">
        <v>3035</v>
      </c>
      <c r="H16646" t="s">
        <v>3037</v>
      </c>
      <c r="I16646" t="s">
        <v>3037</v>
      </c>
      <c r="J16646" t="s">
        <v>3036</v>
      </c>
      <c r="K16646" t="s">
        <v>3038</v>
      </c>
      <c r="L16646" t="s">
        <v>13766</v>
      </c>
      <c r="M16646" t="s">
        <v>13767</v>
      </c>
      <c r="N16646">
        <v>642204453</v>
      </c>
      <c r="O16646">
        <v>642204453</v>
      </c>
      <c r="P16646" s="1" t="s">
        <v>13732</v>
      </c>
      <c r="Q16646" s="1" t="s">
        <v>13732</v>
      </c>
      <c r="R16646">
        <v>831147</v>
      </c>
      <c r="S16646">
        <v>831147</v>
      </c>
      <c r="T16646" s="2" t="s">
        <v>7168</v>
      </c>
      <c r="U16646" s="2" t="s">
        <v>7168</v>
      </c>
      <c r="V16646" s="2">
        <v>45323</v>
      </c>
      <c r="W16646" s="2">
        <v>45314</v>
      </c>
    </row>
    <row r="16647" spans="1:23" x14ac:dyDescent="0.25">
      <c r="A16647" t="s">
        <v>7169</v>
      </c>
      <c r="B16647">
        <v>2066716</v>
      </c>
      <c r="C16647">
        <v>1923971</v>
      </c>
      <c r="D16647">
        <v>559</v>
      </c>
      <c r="E16647">
        <v>391</v>
      </c>
      <c r="F16647" t="s">
        <v>3036</v>
      </c>
      <c r="G16647" t="s">
        <v>3035</v>
      </c>
      <c r="H16647" t="s">
        <v>3037</v>
      </c>
      <c r="I16647" t="s">
        <v>3037</v>
      </c>
      <c r="J16647" t="s">
        <v>3036</v>
      </c>
      <c r="K16647" t="s">
        <v>3038</v>
      </c>
      <c r="L16647" t="s">
        <v>13766</v>
      </c>
      <c r="M16647" t="s">
        <v>13767</v>
      </c>
      <c r="N16647">
        <v>175384695</v>
      </c>
      <c r="O16647">
        <v>175384695</v>
      </c>
      <c r="P16647" s="1" t="s">
        <v>13749</v>
      </c>
      <c r="Q16647" s="1" t="s">
        <v>13749</v>
      </c>
      <c r="R16647">
        <v>831147</v>
      </c>
      <c r="S16647">
        <v>831147</v>
      </c>
      <c r="T16647" s="2" t="s">
        <v>7170</v>
      </c>
      <c r="U16647" s="2" t="s">
        <v>7170</v>
      </c>
      <c r="V16647" s="2">
        <v>45323</v>
      </c>
      <c r="W16647" s="2">
        <v>45314</v>
      </c>
    </row>
    <row r="16648" spans="1:23" x14ac:dyDescent="0.25">
      <c r="A16648" t="s">
        <v>7171</v>
      </c>
      <c r="B16648">
        <v>2062555</v>
      </c>
      <c r="C16648">
        <v>1920805</v>
      </c>
      <c r="D16648">
        <v>559</v>
      </c>
      <c r="E16648">
        <v>391</v>
      </c>
      <c r="F16648" t="s">
        <v>3036</v>
      </c>
      <c r="G16648" t="s">
        <v>3035</v>
      </c>
      <c r="H16648" t="s">
        <v>3037</v>
      </c>
      <c r="I16648" t="s">
        <v>3037</v>
      </c>
      <c r="J16648" t="s">
        <v>3036</v>
      </c>
      <c r="K16648" t="s">
        <v>3038</v>
      </c>
      <c r="L16648" t="s">
        <v>13766</v>
      </c>
      <c r="M16648" t="s">
        <v>13767</v>
      </c>
      <c r="N16648">
        <v>631702905</v>
      </c>
      <c r="O16648">
        <v>631702905</v>
      </c>
      <c r="P16648" s="1" t="s">
        <v>13740</v>
      </c>
      <c r="Q16648" s="1" t="s">
        <v>13740</v>
      </c>
      <c r="R16648">
        <v>831147</v>
      </c>
      <c r="S16648">
        <v>831147</v>
      </c>
      <c r="T16648" s="2" t="s">
        <v>7172</v>
      </c>
      <c r="U16648" s="2" t="s">
        <v>7172</v>
      </c>
      <c r="V16648" s="2">
        <v>45323</v>
      </c>
      <c r="W16648" s="2">
        <v>45314</v>
      </c>
    </row>
    <row r="16649" spans="1:23" x14ac:dyDescent="0.25">
      <c r="A16649" t="s">
        <v>7173</v>
      </c>
      <c r="B16649">
        <v>2063874</v>
      </c>
      <c r="C16649">
        <v>1922235</v>
      </c>
      <c r="D16649">
        <v>559</v>
      </c>
      <c r="E16649">
        <v>391</v>
      </c>
      <c r="F16649" t="s">
        <v>3036</v>
      </c>
      <c r="G16649" t="s">
        <v>3035</v>
      </c>
      <c r="H16649" t="s">
        <v>3037</v>
      </c>
      <c r="I16649" t="s">
        <v>3037</v>
      </c>
      <c r="J16649" t="s">
        <v>3036</v>
      </c>
      <c r="K16649" t="s">
        <v>3038</v>
      </c>
      <c r="L16649" t="s">
        <v>13766</v>
      </c>
      <c r="M16649" t="s">
        <v>13767</v>
      </c>
      <c r="N16649">
        <v>243163799</v>
      </c>
      <c r="O16649">
        <v>243163799</v>
      </c>
      <c r="P16649" s="1" t="s">
        <v>13732</v>
      </c>
      <c r="Q16649" s="1" t="s">
        <v>13732</v>
      </c>
      <c r="R16649">
        <v>831147</v>
      </c>
      <c r="S16649">
        <v>831147</v>
      </c>
      <c r="T16649" s="2" t="s">
        <v>7174</v>
      </c>
      <c r="U16649" s="2" t="s">
        <v>7174</v>
      </c>
      <c r="V16649" s="2">
        <v>45323</v>
      </c>
      <c r="W16649" s="2">
        <v>45314</v>
      </c>
    </row>
    <row r="16650" spans="1:23" x14ac:dyDescent="0.25">
      <c r="A16650" t="s">
        <v>7175</v>
      </c>
      <c r="B16650">
        <v>2066379</v>
      </c>
      <c r="C16650">
        <v>1923569</v>
      </c>
      <c r="D16650">
        <v>559</v>
      </c>
      <c r="E16650">
        <v>391</v>
      </c>
      <c r="F16650" t="s">
        <v>3036</v>
      </c>
      <c r="G16650" t="s">
        <v>3035</v>
      </c>
      <c r="H16650" t="s">
        <v>3037</v>
      </c>
      <c r="I16650" t="s">
        <v>3037</v>
      </c>
      <c r="J16650" t="s">
        <v>3036</v>
      </c>
      <c r="K16650" t="s">
        <v>3038</v>
      </c>
      <c r="L16650" t="s">
        <v>13766</v>
      </c>
      <c r="M16650" t="s">
        <v>13767</v>
      </c>
      <c r="N16650">
        <v>784934576</v>
      </c>
      <c r="O16650">
        <v>784934576</v>
      </c>
      <c r="P16650" s="1" t="s">
        <v>13734</v>
      </c>
      <c r="Q16650" s="1" t="s">
        <v>13734</v>
      </c>
      <c r="R16650">
        <v>831147</v>
      </c>
      <c r="S16650">
        <v>831147</v>
      </c>
      <c r="T16650" s="2" t="s">
        <v>7176</v>
      </c>
      <c r="U16650" s="2" t="s">
        <v>7176</v>
      </c>
      <c r="V16650" s="2">
        <v>45323</v>
      </c>
      <c r="W16650" s="2">
        <v>45314</v>
      </c>
    </row>
    <row r="16651" spans="1:23" x14ac:dyDescent="0.25">
      <c r="A16651" t="s">
        <v>7177</v>
      </c>
      <c r="B16651">
        <v>2066325</v>
      </c>
      <c r="C16651">
        <v>1923509</v>
      </c>
      <c r="D16651">
        <v>559</v>
      </c>
      <c r="E16651">
        <v>391</v>
      </c>
      <c r="F16651" t="s">
        <v>3036</v>
      </c>
      <c r="G16651" t="s">
        <v>3035</v>
      </c>
      <c r="H16651" t="s">
        <v>3037</v>
      </c>
      <c r="I16651" t="s">
        <v>3037</v>
      </c>
      <c r="J16651" t="s">
        <v>3036</v>
      </c>
      <c r="K16651" t="s">
        <v>3038</v>
      </c>
      <c r="L16651" t="s">
        <v>13766</v>
      </c>
      <c r="M16651" t="s">
        <v>13767</v>
      </c>
      <c r="N16651">
        <v>5002184473</v>
      </c>
      <c r="O16651">
        <v>5002184473</v>
      </c>
      <c r="P16651" s="1" t="s">
        <v>13743</v>
      </c>
      <c r="Q16651" s="1" t="s">
        <v>13743</v>
      </c>
      <c r="R16651">
        <v>831147</v>
      </c>
      <c r="S16651">
        <v>831147</v>
      </c>
      <c r="T16651" s="2" t="s">
        <v>7178</v>
      </c>
      <c r="U16651" s="2" t="s">
        <v>7178</v>
      </c>
      <c r="V16651" s="2">
        <v>45323</v>
      </c>
      <c r="W16651" s="2">
        <v>45314</v>
      </c>
    </row>
    <row r="16652" spans="1:23" x14ac:dyDescent="0.25">
      <c r="A16652" t="s">
        <v>7179</v>
      </c>
      <c r="B16652">
        <v>2066284</v>
      </c>
      <c r="C16652">
        <v>1923459</v>
      </c>
      <c r="D16652">
        <v>559</v>
      </c>
      <c r="E16652">
        <v>391</v>
      </c>
      <c r="F16652" t="s">
        <v>3036</v>
      </c>
      <c r="G16652" t="s">
        <v>3035</v>
      </c>
      <c r="H16652" t="s">
        <v>3037</v>
      </c>
      <c r="I16652" t="s">
        <v>3037</v>
      </c>
      <c r="J16652" t="s">
        <v>3036</v>
      </c>
      <c r="K16652" t="s">
        <v>3038</v>
      </c>
      <c r="L16652" t="s">
        <v>13766</v>
      </c>
      <c r="M16652" t="s">
        <v>13767</v>
      </c>
      <c r="N16652">
        <v>784932692</v>
      </c>
      <c r="O16652">
        <v>784932692</v>
      </c>
      <c r="P16652" s="1" t="s">
        <v>13734</v>
      </c>
      <c r="Q16652" s="1" t="s">
        <v>13734</v>
      </c>
      <c r="R16652">
        <v>831147</v>
      </c>
      <c r="S16652">
        <v>831147</v>
      </c>
      <c r="T16652" s="2" t="s">
        <v>7180</v>
      </c>
      <c r="U16652" s="2" t="s">
        <v>7180</v>
      </c>
      <c r="V16652" s="2">
        <v>45323</v>
      </c>
      <c r="W16652" s="2">
        <v>45314</v>
      </c>
    </row>
    <row r="16653" spans="1:23" x14ac:dyDescent="0.25">
      <c r="A16653" t="s">
        <v>7181</v>
      </c>
      <c r="B16653">
        <v>2068601</v>
      </c>
      <c r="C16653">
        <v>2004019</v>
      </c>
      <c r="D16653">
        <v>559</v>
      </c>
      <c r="E16653">
        <v>391</v>
      </c>
      <c r="F16653" t="s">
        <v>3036</v>
      </c>
      <c r="G16653" t="s">
        <v>3035</v>
      </c>
      <c r="H16653" t="s">
        <v>3037</v>
      </c>
      <c r="I16653" t="s">
        <v>3037</v>
      </c>
      <c r="J16653" t="s">
        <v>3036</v>
      </c>
      <c r="K16653" t="s">
        <v>3038</v>
      </c>
      <c r="L16653" t="s">
        <v>13766</v>
      </c>
      <c r="M16653" t="s">
        <v>13767</v>
      </c>
      <c r="N16653">
        <v>135288567</v>
      </c>
      <c r="O16653">
        <v>135288567</v>
      </c>
      <c r="P16653" s="1" t="s">
        <v>13754</v>
      </c>
      <c r="Q16653" s="1" t="s">
        <v>13754</v>
      </c>
      <c r="R16653">
        <v>831147</v>
      </c>
      <c r="S16653">
        <v>831147</v>
      </c>
      <c r="T16653" s="2" t="s">
        <v>7182</v>
      </c>
      <c r="U16653" s="2" t="s">
        <v>7182</v>
      </c>
      <c r="V16653" s="2">
        <v>45323</v>
      </c>
      <c r="W16653" s="2">
        <v>45314</v>
      </c>
    </row>
    <row r="16654" spans="1:23" x14ac:dyDescent="0.25">
      <c r="A16654" t="s">
        <v>7183</v>
      </c>
      <c r="B16654">
        <v>2063440</v>
      </c>
      <c r="C16654">
        <v>1921666</v>
      </c>
      <c r="D16654">
        <v>559</v>
      </c>
      <c r="E16654">
        <v>391</v>
      </c>
      <c r="F16654" t="s">
        <v>3036</v>
      </c>
      <c r="G16654" t="s">
        <v>3035</v>
      </c>
      <c r="H16654" t="s">
        <v>3037</v>
      </c>
      <c r="I16654" t="s">
        <v>3037</v>
      </c>
      <c r="J16654" t="s">
        <v>3036</v>
      </c>
      <c r="K16654" t="s">
        <v>3038</v>
      </c>
      <c r="L16654" t="s">
        <v>13766</v>
      </c>
      <c r="M16654" t="s">
        <v>13767</v>
      </c>
      <c r="N16654">
        <v>640875940</v>
      </c>
      <c r="O16654">
        <v>640875940</v>
      </c>
      <c r="P16654" s="1" t="s">
        <v>13746</v>
      </c>
      <c r="Q16654" s="1" t="s">
        <v>13746</v>
      </c>
      <c r="R16654">
        <v>831147</v>
      </c>
      <c r="S16654">
        <v>831147</v>
      </c>
      <c r="T16654" s="2" t="s">
        <v>7184</v>
      </c>
      <c r="U16654" s="2" t="s">
        <v>7184</v>
      </c>
      <c r="V16654" s="2">
        <v>45323</v>
      </c>
      <c r="W16654" s="2">
        <v>45314</v>
      </c>
    </row>
    <row r="16655" spans="1:23" x14ac:dyDescent="0.25">
      <c r="A16655" t="s">
        <v>7185</v>
      </c>
      <c r="B16655">
        <v>2063696</v>
      </c>
      <c r="C16655">
        <v>1921987</v>
      </c>
      <c r="D16655">
        <v>559</v>
      </c>
      <c r="E16655">
        <v>391</v>
      </c>
      <c r="F16655" t="s">
        <v>3036</v>
      </c>
      <c r="G16655" t="s">
        <v>3035</v>
      </c>
      <c r="H16655" t="s">
        <v>3037</v>
      </c>
      <c r="I16655" t="s">
        <v>3037</v>
      </c>
      <c r="J16655" t="s">
        <v>3036</v>
      </c>
      <c r="K16655" t="s">
        <v>3038</v>
      </c>
      <c r="L16655" t="s">
        <v>13766</v>
      </c>
      <c r="M16655" t="s">
        <v>13767</v>
      </c>
      <c r="N16655">
        <v>642203443</v>
      </c>
      <c r="O16655">
        <v>642203443</v>
      </c>
      <c r="P16655" s="1" t="s">
        <v>13732</v>
      </c>
      <c r="Q16655" s="1" t="s">
        <v>13732</v>
      </c>
      <c r="R16655">
        <v>831147</v>
      </c>
      <c r="S16655">
        <v>831147</v>
      </c>
      <c r="T16655" s="2" t="s">
        <v>7186</v>
      </c>
      <c r="U16655" s="2" t="s">
        <v>7186</v>
      </c>
      <c r="V16655" s="2">
        <v>45323</v>
      </c>
      <c r="W16655" s="2">
        <v>45314</v>
      </c>
    </row>
    <row r="16656" spans="1:23" x14ac:dyDescent="0.25">
      <c r="A16656" t="s">
        <v>7187</v>
      </c>
      <c r="B16656">
        <v>2063576</v>
      </c>
      <c r="C16656">
        <v>1921855</v>
      </c>
      <c r="D16656">
        <v>559</v>
      </c>
      <c r="E16656">
        <v>391</v>
      </c>
      <c r="F16656" t="s">
        <v>3036</v>
      </c>
      <c r="G16656" t="s">
        <v>3035</v>
      </c>
      <c r="H16656" t="s">
        <v>3037</v>
      </c>
      <c r="I16656" t="s">
        <v>3037</v>
      </c>
      <c r="J16656" t="s">
        <v>3036</v>
      </c>
      <c r="K16656" t="s">
        <v>3038</v>
      </c>
      <c r="L16656" t="s">
        <v>13766</v>
      </c>
      <c r="M16656" t="s">
        <v>13767</v>
      </c>
      <c r="N16656">
        <v>642214529</v>
      </c>
      <c r="O16656">
        <v>642214529</v>
      </c>
      <c r="P16656" s="1" t="s">
        <v>13732</v>
      </c>
      <c r="Q16656" s="1" t="s">
        <v>13732</v>
      </c>
      <c r="R16656">
        <v>831147</v>
      </c>
      <c r="S16656">
        <v>831147</v>
      </c>
      <c r="T16656" s="2" t="s">
        <v>7188</v>
      </c>
      <c r="U16656" s="2" t="s">
        <v>7188</v>
      </c>
      <c r="V16656" s="2">
        <v>45323</v>
      </c>
      <c r="W16656" s="2">
        <v>45314</v>
      </c>
    </row>
    <row r="16657" spans="1:23" x14ac:dyDescent="0.25">
      <c r="A16657" t="s">
        <v>7189</v>
      </c>
      <c r="B16657">
        <v>2067863</v>
      </c>
      <c r="C16657">
        <v>1925260</v>
      </c>
      <c r="D16657">
        <v>559</v>
      </c>
      <c r="E16657">
        <v>391</v>
      </c>
      <c r="F16657" t="s">
        <v>3036</v>
      </c>
      <c r="G16657" t="s">
        <v>3035</v>
      </c>
      <c r="H16657" t="s">
        <v>3037</v>
      </c>
      <c r="I16657" t="s">
        <v>3037</v>
      </c>
      <c r="J16657" t="s">
        <v>3036</v>
      </c>
      <c r="K16657" t="s">
        <v>3038</v>
      </c>
      <c r="L16657" t="s">
        <v>13766</v>
      </c>
      <c r="M16657" t="s">
        <v>13767</v>
      </c>
      <c r="N16657">
        <v>5011181720</v>
      </c>
      <c r="O16657">
        <v>5011181720</v>
      </c>
      <c r="P16657" s="1" t="s">
        <v>13745</v>
      </c>
      <c r="Q16657" s="1" t="s">
        <v>13745</v>
      </c>
      <c r="R16657">
        <v>831147</v>
      </c>
      <c r="S16657">
        <v>831147</v>
      </c>
      <c r="T16657" s="2" t="s">
        <v>7190</v>
      </c>
      <c r="U16657" s="2" t="s">
        <v>7190</v>
      </c>
      <c r="V16657" s="2">
        <v>45323</v>
      </c>
      <c r="W16657" s="2">
        <v>45314</v>
      </c>
    </row>
    <row r="16658" spans="1:23" x14ac:dyDescent="0.25">
      <c r="A16658" t="s">
        <v>7191</v>
      </c>
      <c r="B16658">
        <v>2066067</v>
      </c>
      <c r="C16658">
        <v>1923196</v>
      </c>
      <c r="D16658">
        <v>559</v>
      </c>
      <c r="E16658">
        <v>391</v>
      </c>
      <c r="F16658" t="s">
        <v>3036</v>
      </c>
      <c r="G16658" t="s">
        <v>3035</v>
      </c>
      <c r="H16658" t="s">
        <v>3037</v>
      </c>
      <c r="I16658" t="s">
        <v>3037</v>
      </c>
      <c r="J16658" t="s">
        <v>3036</v>
      </c>
      <c r="K16658" t="s">
        <v>3038</v>
      </c>
      <c r="L16658" t="s">
        <v>13766</v>
      </c>
      <c r="M16658" t="s">
        <v>13767</v>
      </c>
      <c r="N16658">
        <v>573266670</v>
      </c>
      <c r="O16658">
        <v>573266670</v>
      </c>
      <c r="P16658" s="1" t="s">
        <v>13752</v>
      </c>
      <c r="Q16658" s="1" t="s">
        <v>13752</v>
      </c>
      <c r="R16658">
        <v>831147</v>
      </c>
      <c r="S16658">
        <v>831147</v>
      </c>
      <c r="T16658" s="2" t="s">
        <v>7192</v>
      </c>
      <c r="U16658" s="2" t="s">
        <v>7192</v>
      </c>
      <c r="V16658" s="2">
        <v>45323</v>
      </c>
      <c r="W16658" s="2">
        <v>45314</v>
      </c>
    </row>
    <row r="16659" spans="1:23" x14ac:dyDescent="0.25">
      <c r="A16659" t="s">
        <v>7193</v>
      </c>
      <c r="B16659">
        <v>2062725</v>
      </c>
      <c r="C16659">
        <v>1921014</v>
      </c>
      <c r="D16659">
        <v>559</v>
      </c>
      <c r="E16659">
        <v>391</v>
      </c>
      <c r="F16659" t="s">
        <v>3036</v>
      </c>
      <c r="G16659" t="s">
        <v>3035</v>
      </c>
      <c r="H16659" t="s">
        <v>3037</v>
      </c>
      <c r="I16659" t="s">
        <v>3037</v>
      </c>
      <c r="J16659" t="s">
        <v>3036</v>
      </c>
      <c r="K16659" t="s">
        <v>3038</v>
      </c>
      <c r="L16659" t="s">
        <v>13766</v>
      </c>
      <c r="M16659" t="s">
        <v>13767</v>
      </c>
      <c r="N16659">
        <v>631724936</v>
      </c>
      <c r="O16659">
        <v>631724936</v>
      </c>
      <c r="P16659" s="1" t="s">
        <v>13744</v>
      </c>
      <c r="Q16659" s="1" t="s">
        <v>13744</v>
      </c>
      <c r="R16659">
        <v>831147</v>
      </c>
      <c r="S16659">
        <v>831147</v>
      </c>
      <c r="T16659" s="2" t="s">
        <v>7194</v>
      </c>
      <c r="U16659" s="2" t="s">
        <v>7194</v>
      </c>
      <c r="V16659" s="2">
        <v>45323</v>
      </c>
      <c r="W16659" s="2">
        <v>45314</v>
      </c>
    </row>
    <row r="16660" spans="1:23" x14ac:dyDescent="0.25">
      <c r="A16660" t="s">
        <v>7195</v>
      </c>
      <c r="B16660">
        <v>2062276</v>
      </c>
      <c r="C16660">
        <v>1920516</v>
      </c>
      <c r="D16660">
        <v>559</v>
      </c>
      <c r="E16660">
        <v>391</v>
      </c>
      <c r="F16660" t="s">
        <v>3036</v>
      </c>
      <c r="G16660" t="s">
        <v>3035</v>
      </c>
      <c r="H16660" t="s">
        <v>3037</v>
      </c>
      <c r="I16660" t="s">
        <v>3037</v>
      </c>
      <c r="J16660" t="s">
        <v>3036</v>
      </c>
      <c r="K16660" t="s">
        <v>3038</v>
      </c>
      <c r="L16660" t="s">
        <v>13766</v>
      </c>
      <c r="M16660" t="s">
        <v>13767</v>
      </c>
      <c r="N16660">
        <v>831903531</v>
      </c>
      <c r="O16660">
        <v>831903531</v>
      </c>
      <c r="P16660" s="1" t="s">
        <v>13740</v>
      </c>
      <c r="Q16660" s="1" t="s">
        <v>13740</v>
      </c>
      <c r="R16660">
        <v>831147</v>
      </c>
      <c r="S16660">
        <v>831147</v>
      </c>
      <c r="T16660" s="2" t="s">
        <v>7196</v>
      </c>
      <c r="U16660" s="2" t="s">
        <v>7196</v>
      </c>
      <c r="V16660" s="2">
        <v>45323</v>
      </c>
      <c r="W16660" s="2">
        <v>45314</v>
      </c>
    </row>
    <row r="16661" spans="1:23" x14ac:dyDescent="0.25">
      <c r="A16661" t="s">
        <v>7197</v>
      </c>
      <c r="B16661">
        <v>2062308</v>
      </c>
      <c r="C16661">
        <v>1920546</v>
      </c>
      <c r="D16661">
        <v>559</v>
      </c>
      <c r="E16661">
        <v>391</v>
      </c>
      <c r="F16661" t="s">
        <v>3036</v>
      </c>
      <c r="G16661" t="s">
        <v>3035</v>
      </c>
      <c r="H16661" t="s">
        <v>3037</v>
      </c>
      <c r="I16661" t="s">
        <v>3037</v>
      </c>
      <c r="J16661" t="s">
        <v>3036</v>
      </c>
      <c r="K16661" t="s">
        <v>3038</v>
      </c>
      <c r="L16661" t="s">
        <v>13766</v>
      </c>
      <c r="M16661" t="s">
        <v>13767</v>
      </c>
      <c r="N16661">
        <v>631690971</v>
      </c>
      <c r="O16661">
        <v>631690971</v>
      </c>
      <c r="P16661" s="1" t="s">
        <v>13740</v>
      </c>
      <c r="Q16661" s="1" t="s">
        <v>13740</v>
      </c>
      <c r="R16661">
        <v>831147</v>
      </c>
      <c r="S16661">
        <v>831147</v>
      </c>
      <c r="T16661" s="2" t="s">
        <v>7198</v>
      </c>
      <c r="U16661" s="2" t="s">
        <v>7198</v>
      </c>
      <c r="V16661" s="2">
        <v>45323</v>
      </c>
      <c r="W16661" s="2">
        <v>45314</v>
      </c>
    </row>
    <row r="16662" spans="1:23" x14ac:dyDescent="0.25">
      <c r="A16662" t="s">
        <v>7199</v>
      </c>
      <c r="B16662">
        <v>2061553</v>
      </c>
      <c r="C16662">
        <v>1919848</v>
      </c>
      <c r="D16662">
        <v>559</v>
      </c>
      <c r="E16662">
        <v>391</v>
      </c>
      <c r="F16662" t="s">
        <v>3036</v>
      </c>
      <c r="G16662" t="s">
        <v>3035</v>
      </c>
      <c r="H16662" t="s">
        <v>3037</v>
      </c>
      <c r="I16662" t="s">
        <v>3037</v>
      </c>
      <c r="J16662" t="s">
        <v>3036</v>
      </c>
      <c r="K16662" t="s">
        <v>3038</v>
      </c>
      <c r="L16662" t="s">
        <v>13766</v>
      </c>
      <c r="M16662" t="s">
        <v>13767</v>
      </c>
      <c r="N16662">
        <v>831894445</v>
      </c>
      <c r="O16662">
        <v>831894445</v>
      </c>
      <c r="P16662" s="1" t="s">
        <v>13740</v>
      </c>
      <c r="Q16662" s="1" t="s">
        <v>13740</v>
      </c>
      <c r="R16662">
        <v>831147</v>
      </c>
      <c r="S16662">
        <v>831147</v>
      </c>
      <c r="T16662" s="2" t="s">
        <v>7200</v>
      </c>
      <c r="U16662" s="2" t="s">
        <v>7200</v>
      </c>
      <c r="V16662" s="2">
        <v>45323</v>
      </c>
      <c r="W16662" s="2">
        <v>45314</v>
      </c>
    </row>
    <row r="16663" spans="1:23" x14ac:dyDescent="0.25">
      <c r="A16663" t="s">
        <v>7201</v>
      </c>
      <c r="B16663">
        <v>2063123</v>
      </c>
      <c r="C16663">
        <v>1921432</v>
      </c>
      <c r="D16663">
        <v>559</v>
      </c>
      <c r="E16663">
        <v>391</v>
      </c>
      <c r="F16663" t="s">
        <v>3036</v>
      </c>
      <c r="G16663" t="s">
        <v>3035</v>
      </c>
      <c r="H16663" t="s">
        <v>3037</v>
      </c>
      <c r="I16663" t="s">
        <v>3037</v>
      </c>
      <c r="J16663" t="s">
        <v>3036</v>
      </c>
      <c r="K16663" t="s">
        <v>3038</v>
      </c>
      <c r="L16663" t="s">
        <v>13766</v>
      </c>
      <c r="M16663" t="s">
        <v>13767</v>
      </c>
      <c r="N16663">
        <v>243162965</v>
      </c>
      <c r="O16663">
        <v>243162965</v>
      </c>
      <c r="P16663" s="1" t="s">
        <v>13732</v>
      </c>
      <c r="Q16663" s="1" t="s">
        <v>13732</v>
      </c>
      <c r="R16663">
        <v>831147</v>
      </c>
      <c r="S16663">
        <v>831147</v>
      </c>
      <c r="T16663" s="2" t="s">
        <v>7202</v>
      </c>
      <c r="U16663" s="2" t="s">
        <v>7202</v>
      </c>
      <c r="V16663" s="2">
        <v>45323</v>
      </c>
      <c r="W16663" s="2">
        <v>45314</v>
      </c>
    </row>
    <row r="16664" spans="1:23" x14ac:dyDescent="0.25">
      <c r="A16664" t="s">
        <v>7203</v>
      </c>
      <c r="B16664">
        <v>2061588</v>
      </c>
      <c r="C16664">
        <v>1919890</v>
      </c>
      <c r="D16664">
        <v>559</v>
      </c>
      <c r="E16664">
        <v>391</v>
      </c>
      <c r="F16664" t="s">
        <v>3036</v>
      </c>
      <c r="G16664" t="s">
        <v>3035</v>
      </c>
      <c r="H16664" t="s">
        <v>3037</v>
      </c>
      <c r="I16664" t="s">
        <v>3037</v>
      </c>
      <c r="J16664" t="s">
        <v>3036</v>
      </c>
      <c r="K16664" t="s">
        <v>3038</v>
      </c>
      <c r="L16664" t="s">
        <v>13766</v>
      </c>
      <c r="M16664" t="s">
        <v>13767</v>
      </c>
      <c r="N16664">
        <v>831892606</v>
      </c>
      <c r="O16664">
        <v>831892606</v>
      </c>
      <c r="P16664" s="1" t="s">
        <v>13740</v>
      </c>
      <c r="Q16664" s="1" t="s">
        <v>13740</v>
      </c>
      <c r="R16664">
        <v>831147</v>
      </c>
      <c r="S16664">
        <v>831147</v>
      </c>
      <c r="T16664" s="2" t="s">
        <v>7204</v>
      </c>
      <c r="U16664" s="2" t="s">
        <v>7204</v>
      </c>
      <c r="V16664" s="2">
        <v>45323</v>
      </c>
      <c r="W16664" s="2">
        <v>45314</v>
      </c>
    </row>
    <row r="16665" spans="1:23" x14ac:dyDescent="0.25">
      <c r="A16665" t="s">
        <v>7205</v>
      </c>
      <c r="B16665">
        <v>2068074</v>
      </c>
      <c r="C16665">
        <v>1925509</v>
      </c>
      <c r="D16665">
        <v>559</v>
      </c>
      <c r="E16665">
        <v>391</v>
      </c>
      <c r="F16665" t="s">
        <v>3036</v>
      </c>
      <c r="G16665" t="s">
        <v>3035</v>
      </c>
      <c r="H16665" t="s">
        <v>3037</v>
      </c>
      <c r="I16665" t="s">
        <v>3037</v>
      </c>
      <c r="J16665" t="s">
        <v>3036</v>
      </c>
      <c r="K16665" t="s">
        <v>3038</v>
      </c>
      <c r="L16665" t="s">
        <v>13766</v>
      </c>
      <c r="M16665" t="s">
        <v>13767</v>
      </c>
      <c r="N16665">
        <v>5131484874</v>
      </c>
      <c r="O16665">
        <v>5131484874</v>
      </c>
      <c r="P16665" s="1" t="s">
        <v>13735</v>
      </c>
      <c r="Q16665" s="1" t="s">
        <v>13735</v>
      </c>
      <c r="R16665">
        <v>831147</v>
      </c>
      <c r="S16665">
        <v>831147</v>
      </c>
      <c r="T16665" s="2" t="s">
        <v>7206</v>
      </c>
      <c r="U16665" s="2" t="s">
        <v>7206</v>
      </c>
      <c r="V16665" s="2">
        <v>45323</v>
      </c>
      <c r="W16665" s="2">
        <v>45314</v>
      </c>
    </row>
    <row r="16666" spans="1:23" x14ac:dyDescent="0.25">
      <c r="A16666" t="s">
        <v>7207</v>
      </c>
      <c r="B16666">
        <v>2063745</v>
      </c>
      <c r="C16666">
        <v>1922056</v>
      </c>
      <c r="D16666">
        <v>559</v>
      </c>
      <c r="E16666">
        <v>391</v>
      </c>
      <c r="F16666" t="s">
        <v>3036</v>
      </c>
      <c r="G16666" t="s">
        <v>3035</v>
      </c>
      <c r="H16666" t="s">
        <v>3037</v>
      </c>
      <c r="I16666" t="s">
        <v>3037</v>
      </c>
      <c r="J16666" t="s">
        <v>3036</v>
      </c>
      <c r="K16666" t="s">
        <v>3038</v>
      </c>
      <c r="L16666" t="s">
        <v>13766</v>
      </c>
      <c r="M16666" t="s">
        <v>13767</v>
      </c>
      <c r="N16666">
        <v>642203392</v>
      </c>
      <c r="O16666">
        <v>642203392</v>
      </c>
      <c r="P16666" s="1" t="s">
        <v>13732</v>
      </c>
      <c r="Q16666" s="1" t="s">
        <v>13732</v>
      </c>
      <c r="R16666">
        <v>831147</v>
      </c>
      <c r="S16666">
        <v>831147</v>
      </c>
      <c r="T16666" s="2" t="s">
        <v>7208</v>
      </c>
      <c r="U16666" s="2" t="s">
        <v>7208</v>
      </c>
      <c r="V16666" s="2">
        <v>45323</v>
      </c>
      <c r="W16666" s="2">
        <v>45314</v>
      </c>
    </row>
    <row r="16667" spans="1:23" x14ac:dyDescent="0.25">
      <c r="A16667" t="s">
        <v>7209</v>
      </c>
      <c r="B16667">
        <v>2068010</v>
      </c>
      <c r="C16667">
        <v>1925449</v>
      </c>
      <c r="D16667">
        <v>559</v>
      </c>
      <c r="E16667">
        <v>391</v>
      </c>
      <c r="F16667" t="s">
        <v>3036</v>
      </c>
      <c r="G16667" t="s">
        <v>3035</v>
      </c>
      <c r="H16667" t="s">
        <v>3037</v>
      </c>
      <c r="I16667" t="s">
        <v>3037</v>
      </c>
      <c r="J16667" t="s">
        <v>3036</v>
      </c>
      <c r="K16667" t="s">
        <v>3038</v>
      </c>
      <c r="L16667" t="s">
        <v>13766</v>
      </c>
      <c r="M16667" t="s">
        <v>13767</v>
      </c>
      <c r="N16667">
        <v>5011182193</v>
      </c>
      <c r="O16667">
        <v>5011182193</v>
      </c>
      <c r="P16667" s="1" t="s">
        <v>13745</v>
      </c>
      <c r="Q16667" s="1" t="s">
        <v>13745</v>
      </c>
      <c r="R16667">
        <v>831147</v>
      </c>
      <c r="S16667">
        <v>831147</v>
      </c>
      <c r="T16667" s="2" t="s">
        <v>7210</v>
      </c>
      <c r="U16667" s="2" t="s">
        <v>7210</v>
      </c>
      <c r="V16667" s="2">
        <v>45323</v>
      </c>
      <c r="W16667" s="2">
        <v>45314</v>
      </c>
    </row>
    <row r="16668" spans="1:23" x14ac:dyDescent="0.25">
      <c r="A16668" t="s">
        <v>7211</v>
      </c>
      <c r="B16668">
        <v>2065890</v>
      </c>
      <c r="C16668">
        <v>1922997</v>
      </c>
      <c r="D16668">
        <v>559</v>
      </c>
      <c r="E16668">
        <v>391</v>
      </c>
      <c r="F16668" t="s">
        <v>3036</v>
      </c>
      <c r="G16668" t="s">
        <v>3035</v>
      </c>
      <c r="H16668" t="s">
        <v>3037</v>
      </c>
      <c r="I16668" t="s">
        <v>3037</v>
      </c>
      <c r="J16668" t="s">
        <v>3036</v>
      </c>
      <c r="K16668" t="s">
        <v>3038</v>
      </c>
      <c r="L16668" t="s">
        <v>13766</v>
      </c>
      <c r="M16668" t="s">
        <v>13767</v>
      </c>
      <c r="N16668">
        <v>171364494</v>
      </c>
      <c r="O16668">
        <v>171364494</v>
      </c>
      <c r="P16668" s="1" t="s">
        <v>13751</v>
      </c>
      <c r="Q16668" s="1" t="s">
        <v>13751</v>
      </c>
      <c r="R16668">
        <v>831147</v>
      </c>
      <c r="S16668">
        <v>831147</v>
      </c>
      <c r="T16668" s="2" t="s">
        <v>7212</v>
      </c>
      <c r="U16668" s="2" t="s">
        <v>7212</v>
      </c>
      <c r="V16668" s="2">
        <v>45323</v>
      </c>
      <c r="W16668" s="2">
        <v>45314</v>
      </c>
    </row>
    <row r="16669" spans="1:23" x14ac:dyDescent="0.25">
      <c r="A16669" t="s">
        <v>7213</v>
      </c>
      <c r="B16669">
        <v>2067225</v>
      </c>
      <c r="C16669">
        <v>1924523</v>
      </c>
      <c r="D16669">
        <v>559</v>
      </c>
      <c r="E16669">
        <v>391</v>
      </c>
      <c r="F16669" t="s">
        <v>3036</v>
      </c>
      <c r="G16669" t="s">
        <v>3035</v>
      </c>
      <c r="H16669" t="s">
        <v>3037</v>
      </c>
      <c r="I16669" t="s">
        <v>3037</v>
      </c>
      <c r="J16669" t="s">
        <v>3036</v>
      </c>
      <c r="K16669" t="s">
        <v>3038</v>
      </c>
      <c r="L16669" t="s">
        <v>13766</v>
      </c>
      <c r="M16669" t="s">
        <v>13767</v>
      </c>
      <c r="N16669">
        <v>5116062647</v>
      </c>
      <c r="O16669">
        <v>5116062647</v>
      </c>
      <c r="P16669" s="1" t="s">
        <v>13742</v>
      </c>
      <c r="Q16669" s="1" t="s">
        <v>13742</v>
      </c>
      <c r="R16669">
        <v>831147</v>
      </c>
      <c r="S16669">
        <v>831147</v>
      </c>
      <c r="T16669" s="2" t="s">
        <v>7214</v>
      </c>
      <c r="U16669" s="2" t="s">
        <v>7214</v>
      </c>
      <c r="V16669" s="2">
        <v>45323</v>
      </c>
      <c r="W16669" s="2">
        <v>45314</v>
      </c>
    </row>
    <row r="16670" spans="1:23" x14ac:dyDescent="0.25">
      <c r="A16670" t="s">
        <v>7215</v>
      </c>
      <c r="B16670">
        <v>2061419</v>
      </c>
      <c r="C16670">
        <v>1919679</v>
      </c>
      <c r="D16670">
        <v>559</v>
      </c>
      <c r="E16670">
        <v>391</v>
      </c>
      <c r="F16670" t="s">
        <v>3036</v>
      </c>
      <c r="G16670" t="s">
        <v>3035</v>
      </c>
      <c r="H16670" t="s">
        <v>3037</v>
      </c>
      <c r="I16670" t="s">
        <v>3037</v>
      </c>
      <c r="J16670" t="s">
        <v>3036</v>
      </c>
      <c r="K16670" t="s">
        <v>3038</v>
      </c>
      <c r="L16670" t="s">
        <v>13766</v>
      </c>
      <c r="M16670" t="s">
        <v>13767</v>
      </c>
      <c r="N16670">
        <v>631715433</v>
      </c>
      <c r="O16670">
        <v>631715433</v>
      </c>
      <c r="P16670" s="1" t="s">
        <v>13740</v>
      </c>
      <c r="Q16670" s="1" t="s">
        <v>13740</v>
      </c>
      <c r="R16670">
        <v>831147</v>
      </c>
      <c r="S16670">
        <v>831147</v>
      </c>
      <c r="T16670" s="2" t="s">
        <v>7216</v>
      </c>
      <c r="U16670" s="2" t="s">
        <v>7216</v>
      </c>
      <c r="V16670" s="2">
        <v>45323</v>
      </c>
      <c r="W16670" s="2">
        <v>45314</v>
      </c>
    </row>
    <row r="16671" spans="1:23" x14ac:dyDescent="0.25">
      <c r="A16671" t="s">
        <v>7217</v>
      </c>
      <c r="B16671">
        <v>2066104</v>
      </c>
      <c r="C16671">
        <v>1923235</v>
      </c>
      <c r="D16671">
        <v>559</v>
      </c>
      <c r="E16671">
        <v>391</v>
      </c>
      <c r="F16671" t="s">
        <v>3036</v>
      </c>
      <c r="G16671" t="s">
        <v>3035</v>
      </c>
      <c r="H16671" t="s">
        <v>3037</v>
      </c>
      <c r="I16671" t="s">
        <v>3037</v>
      </c>
      <c r="J16671" t="s">
        <v>3036</v>
      </c>
      <c r="K16671" t="s">
        <v>3038</v>
      </c>
      <c r="L16671" t="s">
        <v>13766</v>
      </c>
      <c r="M16671" t="s">
        <v>13767</v>
      </c>
      <c r="N16671">
        <v>171378542</v>
      </c>
      <c r="O16671">
        <v>171378542</v>
      </c>
      <c r="P16671" s="1" t="s">
        <v>13751</v>
      </c>
      <c r="Q16671" s="1" t="s">
        <v>13751</v>
      </c>
      <c r="R16671">
        <v>831147</v>
      </c>
      <c r="S16671">
        <v>831147</v>
      </c>
      <c r="T16671" s="2" t="s">
        <v>7218</v>
      </c>
      <c r="U16671" s="2" t="s">
        <v>7218</v>
      </c>
      <c r="V16671" s="2">
        <v>45323</v>
      </c>
      <c r="W16671" s="2">
        <v>45314</v>
      </c>
    </row>
    <row r="16672" spans="1:23" x14ac:dyDescent="0.25">
      <c r="A16672" t="s">
        <v>7219</v>
      </c>
      <c r="B16672">
        <v>2068261</v>
      </c>
      <c r="C16672">
        <v>1925711</v>
      </c>
      <c r="D16672">
        <v>559</v>
      </c>
      <c r="E16672">
        <v>391</v>
      </c>
      <c r="F16672" t="s">
        <v>3036</v>
      </c>
      <c r="G16672" t="s">
        <v>3035</v>
      </c>
      <c r="H16672" t="s">
        <v>3037</v>
      </c>
      <c r="I16672" t="s">
        <v>3037</v>
      </c>
      <c r="J16672" t="s">
        <v>3036</v>
      </c>
      <c r="K16672" t="s">
        <v>3038</v>
      </c>
      <c r="L16672" t="s">
        <v>13766</v>
      </c>
      <c r="M16672" t="s">
        <v>13767</v>
      </c>
      <c r="N16672">
        <v>5131484054</v>
      </c>
      <c r="O16672">
        <v>5131484054</v>
      </c>
      <c r="P16672" s="1" t="s">
        <v>13735</v>
      </c>
      <c r="Q16672" s="1" t="s">
        <v>13735</v>
      </c>
      <c r="R16672">
        <v>831147</v>
      </c>
      <c r="S16672">
        <v>831147</v>
      </c>
      <c r="T16672" s="2" t="s">
        <v>7220</v>
      </c>
      <c r="U16672" s="2" t="s">
        <v>7220</v>
      </c>
      <c r="V16672" s="2">
        <v>45323</v>
      </c>
      <c r="W16672" s="2">
        <v>45314</v>
      </c>
    </row>
    <row r="16673" spans="1:23" x14ac:dyDescent="0.25">
      <c r="A16673" t="s">
        <v>7221</v>
      </c>
      <c r="B16673">
        <v>2061184</v>
      </c>
      <c r="C16673">
        <v>1919444</v>
      </c>
      <c r="D16673">
        <v>559</v>
      </c>
      <c r="E16673">
        <v>391</v>
      </c>
      <c r="F16673" t="s">
        <v>3036</v>
      </c>
      <c r="G16673" t="s">
        <v>3035</v>
      </c>
      <c r="H16673" t="s">
        <v>3037</v>
      </c>
      <c r="I16673" t="s">
        <v>3037</v>
      </c>
      <c r="J16673" t="s">
        <v>3036</v>
      </c>
      <c r="K16673" t="s">
        <v>3038</v>
      </c>
      <c r="L16673" t="s">
        <v>13766</v>
      </c>
      <c r="M16673" t="s">
        <v>13767</v>
      </c>
      <c r="N16673">
        <v>491646822</v>
      </c>
      <c r="O16673">
        <v>491646822</v>
      </c>
      <c r="P16673" s="1" t="s">
        <v>13733</v>
      </c>
      <c r="Q16673" s="1" t="s">
        <v>13733</v>
      </c>
      <c r="R16673">
        <v>831147</v>
      </c>
      <c r="S16673">
        <v>831147</v>
      </c>
      <c r="T16673" s="2" t="s">
        <v>7222</v>
      </c>
      <c r="U16673" s="2" t="s">
        <v>7222</v>
      </c>
      <c r="V16673" s="2">
        <v>45323</v>
      </c>
      <c r="W16673" s="2">
        <v>45314</v>
      </c>
    </row>
    <row r="16674" spans="1:23" x14ac:dyDescent="0.25">
      <c r="A16674" t="s">
        <v>7223</v>
      </c>
      <c r="B16674">
        <v>2065651</v>
      </c>
      <c r="C16674">
        <v>1922727</v>
      </c>
      <c r="D16674">
        <v>559</v>
      </c>
      <c r="E16674">
        <v>391</v>
      </c>
      <c r="F16674" t="s">
        <v>3036</v>
      </c>
      <c r="G16674" t="s">
        <v>3035</v>
      </c>
      <c r="H16674" t="s">
        <v>3037</v>
      </c>
      <c r="I16674" t="s">
        <v>3037</v>
      </c>
      <c r="J16674" t="s">
        <v>3036</v>
      </c>
      <c r="K16674" t="s">
        <v>3038</v>
      </c>
      <c r="L16674" t="s">
        <v>13766</v>
      </c>
      <c r="M16674" t="s">
        <v>13767</v>
      </c>
      <c r="N16674">
        <v>174093097</v>
      </c>
      <c r="O16674">
        <v>174093097</v>
      </c>
      <c r="P16674" s="1" t="s">
        <v>13728</v>
      </c>
      <c r="Q16674" s="1" t="s">
        <v>13728</v>
      </c>
      <c r="R16674">
        <v>831147</v>
      </c>
      <c r="S16674">
        <v>831147</v>
      </c>
      <c r="T16674" s="2" t="s">
        <v>7224</v>
      </c>
      <c r="U16674" s="2" t="s">
        <v>7224</v>
      </c>
      <c r="V16674" s="2">
        <v>45323</v>
      </c>
      <c r="W16674" s="2">
        <v>45314</v>
      </c>
    </row>
    <row r="16675" spans="1:23" x14ac:dyDescent="0.25">
      <c r="A16675" t="s">
        <v>7225</v>
      </c>
      <c r="B16675">
        <v>2063464</v>
      </c>
      <c r="C16675">
        <v>1921698</v>
      </c>
      <c r="D16675">
        <v>559</v>
      </c>
      <c r="E16675">
        <v>391</v>
      </c>
      <c r="F16675" t="s">
        <v>3036</v>
      </c>
      <c r="G16675" t="s">
        <v>3035</v>
      </c>
      <c r="H16675" t="s">
        <v>3037</v>
      </c>
      <c r="I16675" t="s">
        <v>3037</v>
      </c>
      <c r="J16675" t="s">
        <v>3036</v>
      </c>
      <c r="K16675" t="s">
        <v>3038</v>
      </c>
      <c r="L16675" t="s">
        <v>13766</v>
      </c>
      <c r="M16675" t="s">
        <v>13767</v>
      </c>
      <c r="N16675">
        <v>243164492</v>
      </c>
      <c r="O16675">
        <v>243164492</v>
      </c>
      <c r="P16675" s="1" t="s">
        <v>13732</v>
      </c>
      <c r="Q16675" s="1" t="s">
        <v>13732</v>
      </c>
      <c r="R16675">
        <v>831147</v>
      </c>
      <c r="S16675">
        <v>831147</v>
      </c>
      <c r="T16675" s="2" t="s">
        <v>7110</v>
      </c>
      <c r="U16675" s="2" t="s">
        <v>7110</v>
      </c>
      <c r="V16675" s="2">
        <v>45323</v>
      </c>
      <c r="W16675" s="2">
        <v>45314</v>
      </c>
    </row>
    <row r="16676" spans="1:23" x14ac:dyDescent="0.25">
      <c r="A16676" t="s">
        <v>7226</v>
      </c>
      <c r="B16676">
        <v>2067946</v>
      </c>
      <c r="C16676">
        <v>1925372</v>
      </c>
      <c r="D16676">
        <v>559</v>
      </c>
      <c r="E16676">
        <v>391</v>
      </c>
      <c r="F16676" t="s">
        <v>3036</v>
      </c>
      <c r="G16676" t="s">
        <v>3035</v>
      </c>
      <c r="H16676" t="s">
        <v>3037</v>
      </c>
      <c r="I16676" t="s">
        <v>3037</v>
      </c>
      <c r="J16676" t="s">
        <v>3036</v>
      </c>
      <c r="K16676" t="s">
        <v>3038</v>
      </c>
      <c r="L16676" t="s">
        <v>13766</v>
      </c>
      <c r="M16676" t="s">
        <v>13767</v>
      </c>
      <c r="N16676">
        <v>5116064422</v>
      </c>
      <c r="O16676">
        <v>5116064422</v>
      </c>
      <c r="P16676" s="1" t="s">
        <v>13742</v>
      </c>
      <c r="Q16676" s="1" t="s">
        <v>13742</v>
      </c>
      <c r="R16676">
        <v>831147</v>
      </c>
      <c r="S16676">
        <v>831147</v>
      </c>
      <c r="T16676" s="2" t="s">
        <v>7227</v>
      </c>
      <c r="U16676" s="2" t="s">
        <v>7227</v>
      </c>
      <c r="V16676" s="2">
        <v>45323</v>
      </c>
      <c r="W16676" s="2">
        <v>45314</v>
      </c>
    </row>
    <row r="16677" spans="1:23" x14ac:dyDescent="0.25">
      <c r="A16677" t="s">
        <v>7228</v>
      </c>
      <c r="B16677">
        <v>2066161</v>
      </c>
      <c r="C16677">
        <v>1923301</v>
      </c>
      <c r="D16677">
        <v>559</v>
      </c>
      <c r="E16677">
        <v>391</v>
      </c>
      <c r="F16677" t="s">
        <v>3036</v>
      </c>
      <c r="G16677" t="s">
        <v>3035</v>
      </c>
      <c r="H16677" t="s">
        <v>3037</v>
      </c>
      <c r="I16677" t="s">
        <v>3037</v>
      </c>
      <c r="J16677" t="s">
        <v>3036</v>
      </c>
      <c r="K16677" t="s">
        <v>3038</v>
      </c>
      <c r="L16677" t="s">
        <v>13766</v>
      </c>
      <c r="M16677" t="s">
        <v>13767</v>
      </c>
      <c r="N16677">
        <v>174094781</v>
      </c>
      <c r="O16677">
        <v>174094781</v>
      </c>
      <c r="P16677" s="1" t="s">
        <v>13728</v>
      </c>
      <c r="Q16677" s="1" t="s">
        <v>13728</v>
      </c>
      <c r="R16677">
        <v>831147</v>
      </c>
      <c r="S16677">
        <v>831147</v>
      </c>
      <c r="T16677" s="2" t="s">
        <v>7229</v>
      </c>
      <c r="U16677" s="2" t="s">
        <v>7229</v>
      </c>
      <c r="V16677" s="2">
        <v>45323</v>
      </c>
      <c r="W16677" s="2">
        <v>45314</v>
      </c>
    </row>
    <row r="16678" spans="1:23" x14ac:dyDescent="0.25">
      <c r="A16678" t="s">
        <v>7230</v>
      </c>
      <c r="B16678">
        <v>2063813</v>
      </c>
      <c r="C16678">
        <v>1922161</v>
      </c>
      <c r="D16678">
        <v>559</v>
      </c>
      <c r="E16678">
        <v>391</v>
      </c>
      <c r="F16678" t="s">
        <v>3036</v>
      </c>
      <c r="G16678" t="s">
        <v>3035</v>
      </c>
      <c r="H16678" t="s">
        <v>3037</v>
      </c>
      <c r="I16678" t="s">
        <v>3037</v>
      </c>
      <c r="J16678" t="s">
        <v>3036</v>
      </c>
      <c r="K16678" t="s">
        <v>3038</v>
      </c>
      <c r="L16678" t="s">
        <v>13766</v>
      </c>
      <c r="M16678" t="s">
        <v>13767</v>
      </c>
      <c r="N16678">
        <v>243163779</v>
      </c>
      <c r="O16678">
        <v>243163779</v>
      </c>
      <c r="P16678" s="1" t="s">
        <v>13732</v>
      </c>
      <c r="Q16678" s="1" t="s">
        <v>13732</v>
      </c>
      <c r="R16678">
        <v>831147</v>
      </c>
      <c r="S16678">
        <v>831147</v>
      </c>
      <c r="T16678" s="2" t="s">
        <v>7231</v>
      </c>
      <c r="U16678" s="2" t="s">
        <v>7231</v>
      </c>
      <c r="V16678" s="2">
        <v>45323</v>
      </c>
      <c r="W16678" s="2">
        <v>45314</v>
      </c>
    </row>
    <row r="16679" spans="1:23" x14ac:dyDescent="0.25">
      <c r="A16679" t="s">
        <v>7232</v>
      </c>
      <c r="B16679">
        <v>2063962</v>
      </c>
      <c r="C16679">
        <v>1922330</v>
      </c>
      <c r="D16679">
        <v>559</v>
      </c>
      <c r="E16679">
        <v>391</v>
      </c>
      <c r="F16679" t="s">
        <v>3036</v>
      </c>
      <c r="G16679" t="s">
        <v>3035</v>
      </c>
      <c r="H16679" t="s">
        <v>3037</v>
      </c>
      <c r="I16679" t="s">
        <v>3037</v>
      </c>
      <c r="J16679" t="s">
        <v>3036</v>
      </c>
      <c r="K16679" t="s">
        <v>3038</v>
      </c>
      <c r="L16679" t="s">
        <v>13766</v>
      </c>
      <c r="M16679" t="s">
        <v>13767</v>
      </c>
      <c r="N16679">
        <v>174095732</v>
      </c>
      <c r="O16679">
        <v>174095732</v>
      </c>
      <c r="P16679" s="1" t="s">
        <v>13728</v>
      </c>
      <c r="Q16679" s="1" t="s">
        <v>13728</v>
      </c>
      <c r="R16679">
        <v>831147</v>
      </c>
      <c r="S16679">
        <v>831147</v>
      </c>
      <c r="T16679" s="2" t="s">
        <v>7233</v>
      </c>
      <c r="U16679" s="2" t="s">
        <v>7233</v>
      </c>
      <c r="V16679" s="2">
        <v>45323</v>
      </c>
      <c r="W16679" s="2">
        <v>45314</v>
      </c>
    </row>
    <row r="16680" spans="1:23" x14ac:dyDescent="0.25">
      <c r="A16680" t="s">
        <v>7234</v>
      </c>
      <c r="B16680">
        <v>2067271</v>
      </c>
      <c r="C16680">
        <v>1924595</v>
      </c>
      <c r="D16680">
        <v>559</v>
      </c>
      <c r="E16680">
        <v>391</v>
      </c>
      <c r="F16680" t="s">
        <v>3036</v>
      </c>
      <c r="G16680" t="s">
        <v>3035</v>
      </c>
      <c r="H16680" t="s">
        <v>3037</v>
      </c>
      <c r="I16680" t="s">
        <v>3037</v>
      </c>
      <c r="J16680" t="s">
        <v>3036</v>
      </c>
      <c r="K16680" t="s">
        <v>3038</v>
      </c>
      <c r="L16680" t="s">
        <v>13766</v>
      </c>
      <c r="M16680" t="s">
        <v>13767</v>
      </c>
      <c r="N16680">
        <v>5011182707</v>
      </c>
      <c r="O16680">
        <v>5011182707</v>
      </c>
      <c r="P16680" s="1" t="s">
        <v>13745</v>
      </c>
      <c r="Q16680" s="1" t="s">
        <v>13745</v>
      </c>
      <c r="R16680">
        <v>831147</v>
      </c>
      <c r="S16680">
        <v>831147</v>
      </c>
      <c r="T16680" s="2" t="s">
        <v>7235</v>
      </c>
      <c r="U16680" s="2" t="s">
        <v>7235</v>
      </c>
      <c r="V16680" s="2">
        <v>45323</v>
      </c>
      <c r="W16680" s="2">
        <v>45314</v>
      </c>
    </row>
    <row r="16681" spans="1:23" x14ac:dyDescent="0.25">
      <c r="A16681" t="s">
        <v>7236</v>
      </c>
      <c r="B16681">
        <v>2068126</v>
      </c>
      <c r="C16681">
        <v>1925571</v>
      </c>
      <c r="D16681">
        <v>559</v>
      </c>
      <c r="E16681">
        <v>391</v>
      </c>
      <c r="F16681" t="s">
        <v>3036</v>
      </c>
      <c r="G16681" t="s">
        <v>3035</v>
      </c>
      <c r="H16681" t="s">
        <v>3037</v>
      </c>
      <c r="I16681" t="s">
        <v>3037</v>
      </c>
      <c r="J16681" t="s">
        <v>3036</v>
      </c>
      <c r="K16681" t="s">
        <v>3038</v>
      </c>
      <c r="L16681" t="s">
        <v>13766</v>
      </c>
      <c r="M16681" t="s">
        <v>13767</v>
      </c>
      <c r="N16681">
        <v>5131488269</v>
      </c>
      <c r="O16681">
        <v>5131488269</v>
      </c>
      <c r="P16681" s="1" t="s">
        <v>13735</v>
      </c>
      <c r="Q16681" s="1" t="s">
        <v>13735</v>
      </c>
      <c r="R16681">
        <v>831147</v>
      </c>
      <c r="S16681">
        <v>831147</v>
      </c>
      <c r="T16681" s="2" t="s">
        <v>7237</v>
      </c>
      <c r="U16681" s="2" t="s">
        <v>7237</v>
      </c>
      <c r="V16681" s="2">
        <v>45323</v>
      </c>
      <c r="W16681" s="2">
        <v>45314</v>
      </c>
    </row>
    <row r="16682" spans="1:23" x14ac:dyDescent="0.25">
      <c r="A16682" t="s">
        <v>7238</v>
      </c>
      <c r="B16682">
        <v>2067372</v>
      </c>
      <c r="C16682">
        <v>1924701</v>
      </c>
      <c r="D16682">
        <v>559</v>
      </c>
      <c r="E16682">
        <v>391</v>
      </c>
      <c r="F16682" t="s">
        <v>3036</v>
      </c>
      <c r="G16682" t="s">
        <v>3035</v>
      </c>
      <c r="H16682" t="s">
        <v>3037</v>
      </c>
      <c r="I16682" t="s">
        <v>3037</v>
      </c>
      <c r="J16682" t="s">
        <v>3036</v>
      </c>
      <c r="K16682" t="s">
        <v>3038</v>
      </c>
      <c r="L16682" t="s">
        <v>13766</v>
      </c>
      <c r="M16682" t="s">
        <v>13767</v>
      </c>
      <c r="N16682">
        <v>5116062115</v>
      </c>
      <c r="O16682">
        <v>5116062115</v>
      </c>
      <c r="P16682" s="1" t="s">
        <v>13742</v>
      </c>
      <c r="Q16682" s="1" t="s">
        <v>13742</v>
      </c>
      <c r="R16682">
        <v>831147</v>
      </c>
      <c r="S16682">
        <v>831147</v>
      </c>
      <c r="T16682" s="2" t="s">
        <v>7239</v>
      </c>
      <c r="U16682" s="2" t="s">
        <v>7239</v>
      </c>
      <c r="V16682" s="2">
        <v>45323</v>
      </c>
      <c r="W16682" s="2">
        <v>45314</v>
      </c>
    </row>
    <row r="16683" spans="1:23" x14ac:dyDescent="0.25">
      <c r="A16683" t="s">
        <v>7240</v>
      </c>
      <c r="B16683">
        <v>2061987</v>
      </c>
      <c r="C16683">
        <v>1920252</v>
      </c>
      <c r="D16683">
        <v>559</v>
      </c>
      <c r="E16683">
        <v>391</v>
      </c>
      <c r="F16683" t="s">
        <v>3036</v>
      </c>
      <c r="G16683" t="s">
        <v>3035</v>
      </c>
      <c r="H16683" t="s">
        <v>3037</v>
      </c>
      <c r="I16683" t="s">
        <v>3037</v>
      </c>
      <c r="J16683" t="s">
        <v>3036</v>
      </c>
      <c r="K16683" t="s">
        <v>3038</v>
      </c>
      <c r="L16683" t="s">
        <v>13766</v>
      </c>
      <c r="M16683" t="s">
        <v>13767</v>
      </c>
      <c r="N16683">
        <v>491643367</v>
      </c>
      <c r="O16683">
        <v>491643367</v>
      </c>
      <c r="P16683" s="1" t="s">
        <v>13733</v>
      </c>
      <c r="Q16683" s="1" t="s">
        <v>13733</v>
      </c>
      <c r="R16683">
        <v>831147</v>
      </c>
      <c r="S16683">
        <v>831147</v>
      </c>
      <c r="T16683" s="2" t="s">
        <v>7241</v>
      </c>
      <c r="U16683" s="2" t="s">
        <v>7241</v>
      </c>
      <c r="V16683" s="2">
        <v>45323</v>
      </c>
      <c r="W16683" s="2">
        <v>45314</v>
      </c>
    </row>
    <row r="16684" spans="1:23" x14ac:dyDescent="0.25">
      <c r="A16684" t="s">
        <v>7242</v>
      </c>
      <c r="B16684">
        <v>2067238</v>
      </c>
      <c r="C16684">
        <v>1924539</v>
      </c>
      <c r="D16684">
        <v>559</v>
      </c>
      <c r="E16684">
        <v>391</v>
      </c>
      <c r="F16684" t="s">
        <v>3036</v>
      </c>
      <c r="G16684" t="s">
        <v>3035</v>
      </c>
      <c r="H16684" t="s">
        <v>3037</v>
      </c>
      <c r="I16684" t="s">
        <v>3037</v>
      </c>
      <c r="J16684" t="s">
        <v>3036</v>
      </c>
      <c r="K16684" t="s">
        <v>3038</v>
      </c>
      <c r="L16684" t="s">
        <v>13766</v>
      </c>
      <c r="M16684" t="s">
        <v>13767</v>
      </c>
      <c r="N16684">
        <v>5116062566</v>
      </c>
      <c r="O16684">
        <v>5116062566</v>
      </c>
      <c r="P16684" s="1" t="s">
        <v>13742</v>
      </c>
      <c r="Q16684" s="1" t="s">
        <v>13742</v>
      </c>
      <c r="R16684">
        <v>831147</v>
      </c>
      <c r="S16684">
        <v>831147</v>
      </c>
      <c r="T16684" s="2" t="s">
        <v>7243</v>
      </c>
      <c r="U16684" s="2" t="s">
        <v>7243</v>
      </c>
      <c r="V16684" s="2">
        <v>45323</v>
      </c>
      <c r="W16684" s="2">
        <v>45314</v>
      </c>
    </row>
    <row r="16685" spans="1:23" x14ac:dyDescent="0.25">
      <c r="A16685" t="s">
        <v>7244</v>
      </c>
      <c r="B16685">
        <v>2066400</v>
      </c>
      <c r="C16685">
        <v>1923591</v>
      </c>
      <c r="D16685">
        <v>559</v>
      </c>
      <c r="E16685">
        <v>391</v>
      </c>
      <c r="F16685" t="s">
        <v>3036</v>
      </c>
      <c r="G16685" t="s">
        <v>3035</v>
      </c>
      <c r="H16685" t="s">
        <v>3037</v>
      </c>
      <c r="I16685" t="s">
        <v>3037</v>
      </c>
      <c r="J16685" t="s">
        <v>3036</v>
      </c>
      <c r="K16685" t="s">
        <v>3038</v>
      </c>
      <c r="L16685" t="s">
        <v>13766</v>
      </c>
      <c r="M16685" t="s">
        <v>13767</v>
      </c>
      <c r="N16685">
        <v>175386554</v>
      </c>
      <c r="O16685">
        <v>175386554</v>
      </c>
      <c r="P16685" s="1" t="s">
        <v>13749</v>
      </c>
      <c r="Q16685" s="1" t="s">
        <v>13749</v>
      </c>
      <c r="R16685">
        <v>831147</v>
      </c>
      <c r="S16685">
        <v>831147</v>
      </c>
      <c r="T16685" s="2" t="s">
        <v>7245</v>
      </c>
      <c r="U16685" s="2" t="s">
        <v>7245</v>
      </c>
      <c r="V16685" s="2">
        <v>45323</v>
      </c>
      <c r="W16685" s="2">
        <v>45314</v>
      </c>
    </row>
    <row r="16686" spans="1:23" x14ac:dyDescent="0.25">
      <c r="A16686" t="s">
        <v>7246</v>
      </c>
      <c r="B16686">
        <v>2068069</v>
      </c>
      <c r="C16686">
        <v>1925505</v>
      </c>
      <c r="D16686">
        <v>559</v>
      </c>
      <c r="E16686">
        <v>391</v>
      </c>
      <c r="F16686" t="s">
        <v>3036</v>
      </c>
      <c r="G16686" t="s">
        <v>3035</v>
      </c>
      <c r="H16686" t="s">
        <v>3037</v>
      </c>
      <c r="I16686" t="s">
        <v>3037</v>
      </c>
      <c r="J16686" t="s">
        <v>3036</v>
      </c>
      <c r="K16686" t="s">
        <v>3038</v>
      </c>
      <c r="L16686" t="s">
        <v>13766</v>
      </c>
      <c r="M16686" t="s">
        <v>13767</v>
      </c>
      <c r="N16686">
        <v>5131484940</v>
      </c>
      <c r="O16686">
        <v>5131484940</v>
      </c>
      <c r="P16686" s="1" t="s">
        <v>13735</v>
      </c>
      <c r="Q16686" s="1" t="s">
        <v>13735</v>
      </c>
      <c r="R16686">
        <v>831147</v>
      </c>
      <c r="S16686">
        <v>831147</v>
      </c>
      <c r="T16686" s="2" t="s">
        <v>7247</v>
      </c>
      <c r="U16686" s="2" t="s">
        <v>7247</v>
      </c>
      <c r="V16686" s="2">
        <v>45323</v>
      </c>
      <c r="W16686" s="2">
        <v>45314</v>
      </c>
    </row>
    <row r="16687" spans="1:23" x14ac:dyDescent="0.25">
      <c r="A16687" t="s">
        <v>7248</v>
      </c>
      <c r="B16687">
        <v>2067189</v>
      </c>
      <c r="C16687">
        <v>1924485</v>
      </c>
      <c r="D16687">
        <v>559</v>
      </c>
      <c r="E16687">
        <v>391</v>
      </c>
      <c r="F16687" t="s">
        <v>3036</v>
      </c>
      <c r="G16687" t="s">
        <v>3035</v>
      </c>
      <c r="H16687" t="s">
        <v>3037</v>
      </c>
      <c r="I16687" t="s">
        <v>3037</v>
      </c>
      <c r="J16687" t="s">
        <v>3036</v>
      </c>
      <c r="K16687" t="s">
        <v>3038</v>
      </c>
      <c r="L16687" t="s">
        <v>13766</v>
      </c>
      <c r="M16687" t="s">
        <v>13767</v>
      </c>
      <c r="N16687">
        <v>5002184593</v>
      </c>
      <c r="O16687">
        <v>5002184593</v>
      </c>
      <c r="P16687" s="1" t="s">
        <v>13743</v>
      </c>
      <c r="Q16687" s="1" t="s">
        <v>13743</v>
      </c>
      <c r="R16687">
        <v>831147</v>
      </c>
      <c r="S16687">
        <v>831147</v>
      </c>
      <c r="T16687" s="2" t="s">
        <v>7249</v>
      </c>
      <c r="U16687" s="2" t="s">
        <v>7249</v>
      </c>
      <c r="V16687" s="2">
        <v>45323</v>
      </c>
      <c r="W16687" s="2">
        <v>45314</v>
      </c>
    </row>
    <row r="16688" spans="1:23" x14ac:dyDescent="0.25">
      <c r="A16688" t="s">
        <v>7250</v>
      </c>
      <c r="B16688">
        <v>2063461</v>
      </c>
      <c r="C16688">
        <v>1921695</v>
      </c>
      <c r="D16688">
        <v>559</v>
      </c>
      <c r="E16688">
        <v>391</v>
      </c>
      <c r="F16688" t="s">
        <v>3036</v>
      </c>
      <c r="G16688" t="s">
        <v>3035</v>
      </c>
      <c r="H16688" t="s">
        <v>3037</v>
      </c>
      <c r="I16688" t="s">
        <v>3037</v>
      </c>
      <c r="J16688" t="s">
        <v>3036</v>
      </c>
      <c r="K16688" t="s">
        <v>3038</v>
      </c>
      <c r="L16688" t="s">
        <v>13766</v>
      </c>
      <c r="M16688" t="s">
        <v>13767</v>
      </c>
      <c r="N16688">
        <v>243164486</v>
      </c>
      <c r="O16688">
        <v>243164486</v>
      </c>
      <c r="P16688" s="1" t="s">
        <v>13732</v>
      </c>
      <c r="Q16688" s="1" t="s">
        <v>13732</v>
      </c>
      <c r="R16688">
        <v>831147</v>
      </c>
      <c r="S16688">
        <v>831147</v>
      </c>
      <c r="T16688" s="2" t="s">
        <v>7251</v>
      </c>
      <c r="U16688" s="2" t="s">
        <v>7251</v>
      </c>
      <c r="V16688" s="2">
        <v>45323</v>
      </c>
      <c r="W16688" s="2">
        <v>45314</v>
      </c>
    </row>
    <row r="16689" spans="1:23" x14ac:dyDescent="0.25">
      <c r="A16689" t="s">
        <v>7252</v>
      </c>
      <c r="B16689">
        <v>2066640</v>
      </c>
      <c r="C16689">
        <v>1923895</v>
      </c>
      <c r="D16689">
        <v>559</v>
      </c>
      <c r="E16689">
        <v>391</v>
      </c>
      <c r="F16689" t="s">
        <v>3036</v>
      </c>
      <c r="G16689" t="s">
        <v>3035</v>
      </c>
      <c r="H16689" t="s">
        <v>3037</v>
      </c>
      <c r="I16689" t="s">
        <v>3037</v>
      </c>
      <c r="J16689" t="s">
        <v>3036</v>
      </c>
      <c r="K16689" t="s">
        <v>3038</v>
      </c>
      <c r="L16689" t="s">
        <v>13766</v>
      </c>
      <c r="M16689" t="s">
        <v>13767</v>
      </c>
      <c r="N16689">
        <v>5010361929</v>
      </c>
      <c r="O16689">
        <v>5010361929</v>
      </c>
      <c r="P16689" s="1" t="s">
        <v>13737</v>
      </c>
      <c r="Q16689" s="1" t="s">
        <v>13737</v>
      </c>
      <c r="R16689">
        <v>831147</v>
      </c>
      <c r="S16689">
        <v>831147</v>
      </c>
      <c r="T16689" s="2" t="s">
        <v>7253</v>
      </c>
      <c r="U16689" s="2" t="s">
        <v>7253</v>
      </c>
      <c r="V16689" s="2">
        <v>45323</v>
      </c>
      <c r="W16689" s="2">
        <v>45314</v>
      </c>
    </row>
    <row r="16690" spans="1:23" x14ac:dyDescent="0.25">
      <c r="A16690" t="s">
        <v>7254</v>
      </c>
      <c r="B16690">
        <v>2068187</v>
      </c>
      <c r="C16690">
        <v>1925630</v>
      </c>
      <c r="D16690">
        <v>559</v>
      </c>
      <c r="E16690">
        <v>391</v>
      </c>
      <c r="F16690" t="s">
        <v>3036</v>
      </c>
      <c r="G16690" t="s">
        <v>3035</v>
      </c>
      <c r="H16690" t="s">
        <v>3037</v>
      </c>
      <c r="I16690" t="s">
        <v>3037</v>
      </c>
      <c r="J16690" t="s">
        <v>3036</v>
      </c>
      <c r="K16690" t="s">
        <v>3038</v>
      </c>
      <c r="L16690" t="s">
        <v>13766</v>
      </c>
      <c r="M16690" t="s">
        <v>13767</v>
      </c>
      <c r="N16690">
        <v>5131780288</v>
      </c>
      <c r="O16690">
        <v>5131780288</v>
      </c>
      <c r="P16690" s="1" t="s">
        <v>13735</v>
      </c>
      <c r="Q16690" s="1" t="s">
        <v>13735</v>
      </c>
      <c r="R16690">
        <v>831147</v>
      </c>
      <c r="S16690">
        <v>831147</v>
      </c>
      <c r="T16690" s="2" t="s">
        <v>7255</v>
      </c>
      <c r="U16690" s="2" t="s">
        <v>7255</v>
      </c>
      <c r="V16690" s="2">
        <v>45323</v>
      </c>
      <c r="W16690" s="2">
        <v>45314</v>
      </c>
    </row>
    <row r="16691" spans="1:23" x14ac:dyDescent="0.25">
      <c r="A16691" t="s">
        <v>7256</v>
      </c>
      <c r="B16691">
        <v>2062575</v>
      </c>
      <c r="C16691">
        <v>1920834</v>
      </c>
      <c r="D16691">
        <v>559</v>
      </c>
      <c r="E16691">
        <v>391</v>
      </c>
      <c r="F16691" t="s">
        <v>3036</v>
      </c>
      <c r="G16691" t="s">
        <v>3035</v>
      </c>
      <c r="H16691" t="s">
        <v>3037</v>
      </c>
      <c r="I16691" t="s">
        <v>3037</v>
      </c>
      <c r="J16691" t="s">
        <v>3036</v>
      </c>
      <c r="K16691" t="s">
        <v>3038</v>
      </c>
      <c r="L16691" t="s">
        <v>13766</v>
      </c>
      <c r="M16691" t="s">
        <v>13767</v>
      </c>
      <c r="N16691">
        <v>631704731</v>
      </c>
      <c r="O16691">
        <v>631704731</v>
      </c>
      <c r="P16691" s="1" t="s">
        <v>13740</v>
      </c>
      <c r="Q16691" s="1" t="s">
        <v>13740</v>
      </c>
      <c r="R16691">
        <v>831147</v>
      </c>
      <c r="S16691">
        <v>831147</v>
      </c>
      <c r="T16691" s="2" t="s">
        <v>7257</v>
      </c>
      <c r="U16691" s="2" t="s">
        <v>7257</v>
      </c>
      <c r="V16691" s="2">
        <v>45323</v>
      </c>
      <c r="W16691" s="2">
        <v>45314</v>
      </c>
    </row>
    <row r="16692" spans="1:23" x14ac:dyDescent="0.25">
      <c r="A16692" t="s">
        <v>7258</v>
      </c>
      <c r="B16692">
        <v>2061521</v>
      </c>
      <c r="C16692">
        <v>1919801</v>
      </c>
      <c r="D16692">
        <v>559</v>
      </c>
      <c r="E16692">
        <v>391</v>
      </c>
      <c r="F16692" t="s">
        <v>3036</v>
      </c>
      <c r="G16692" t="s">
        <v>3035</v>
      </c>
      <c r="H16692" t="s">
        <v>3037</v>
      </c>
      <c r="I16692" t="s">
        <v>3037</v>
      </c>
      <c r="J16692" t="s">
        <v>3036</v>
      </c>
      <c r="K16692" t="s">
        <v>3038</v>
      </c>
      <c r="L16692" t="s">
        <v>13766</v>
      </c>
      <c r="M16692" t="s">
        <v>13767</v>
      </c>
      <c r="N16692">
        <v>631716591</v>
      </c>
      <c r="O16692">
        <v>631716591</v>
      </c>
      <c r="P16692" s="1" t="s">
        <v>13740</v>
      </c>
      <c r="Q16692" s="1" t="s">
        <v>13740</v>
      </c>
      <c r="R16692">
        <v>831147</v>
      </c>
      <c r="S16692">
        <v>831147</v>
      </c>
      <c r="T16692" s="2" t="s">
        <v>7259</v>
      </c>
      <c r="U16692" s="2" t="s">
        <v>7259</v>
      </c>
      <c r="V16692" s="2">
        <v>45323</v>
      </c>
      <c r="W16692" s="2">
        <v>45314</v>
      </c>
    </row>
    <row r="16693" spans="1:23" x14ac:dyDescent="0.25">
      <c r="A16693" t="s">
        <v>7260</v>
      </c>
      <c r="B16693">
        <v>2063398</v>
      </c>
      <c r="C16693">
        <v>1921608</v>
      </c>
      <c r="D16693">
        <v>559</v>
      </c>
      <c r="E16693">
        <v>391</v>
      </c>
      <c r="F16693" t="s">
        <v>3036</v>
      </c>
      <c r="G16693" t="s">
        <v>3035</v>
      </c>
      <c r="H16693" t="s">
        <v>3037</v>
      </c>
      <c r="I16693" t="s">
        <v>3037</v>
      </c>
      <c r="J16693" t="s">
        <v>3036</v>
      </c>
      <c r="K16693" t="s">
        <v>3038</v>
      </c>
      <c r="L16693" t="s">
        <v>13766</v>
      </c>
      <c r="M16693" t="s">
        <v>13767</v>
      </c>
      <c r="N16693">
        <v>640874298</v>
      </c>
      <c r="O16693">
        <v>640874298</v>
      </c>
      <c r="P16693" s="1" t="s">
        <v>13746</v>
      </c>
      <c r="Q16693" s="1" t="s">
        <v>13746</v>
      </c>
      <c r="R16693">
        <v>831147</v>
      </c>
      <c r="S16693">
        <v>831147</v>
      </c>
      <c r="T16693" s="2" t="s">
        <v>7261</v>
      </c>
      <c r="U16693" s="2" t="s">
        <v>7261</v>
      </c>
      <c r="V16693" s="2">
        <v>45323</v>
      </c>
      <c r="W16693" s="2">
        <v>45314</v>
      </c>
    </row>
    <row r="16694" spans="1:23" x14ac:dyDescent="0.25">
      <c r="A16694" t="s">
        <v>7262</v>
      </c>
      <c r="B16694">
        <v>2067629</v>
      </c>
      <c r="C16694">
        <v>1924981</v>
      </c>
      <c r="D16694">
        <v>559</v>
      </c>
      <c r="E16694">
        <v>391</v>
      </c>
      <c r="F16694" t="s">
        <v>3036</v>
      </c>
      <c r="G16694" t="s">
        <v>3035</v>
      </c>
      <c r="H16694" t="s">
        <v>3037</v>
      </c>
      <c r="I16694" t="s">
        <v>3037</v>
      </c>
      <c r="J16694" t="s">
        <v>3036</v>
      </c>
      <c r="K16694" t="s">
        <v>3038</v>
      </c>
      <c r="L16694" t="s">
        <v>13766</v>
      </c>
      <c r="M16694" t="s">
        <v>13767</v>
      </c>
      <c r="N16694">
        <v>5130932130</v>
      </c>
      <c r="O16694">
        <v>5130932130</v>
      </c>
      <c r="P16694" s="1" t="s">
        <v>13729</v>
      </c>
      <c r="Q16694" s="1" t="s">
        <v>13729</v>
      </c>
      <c r="R16694">
        <v>831147</v>
      </c>
      <c r="S16694">
        <v>831147</v>
      </c>
      <c r="T16694" s="2" t="s">
        <v>7263</v>
      </c>
      <c r="U16694" s="2" t="s">
        <v>7263</v>
      </c>
      <c r="V16694" s="2">
        <v>45323</v>
      </c>
      <c r="W16694" s="2">
        <v>45314</v>
      </c>
    </row>
    <row r="16695" spans="1:23" x14ac:dyDescent="0.25">
      <c r="A16695" t="s">
        <v>7264</v>
      </c>
      <c r="B16695">
        <v>2062210</v>
      </c>
      <c r="C16695">
        <v>1920462</v>
      </c>
      <c r="D16695">
        <v>559</v>
      </c>
      <c r="E16695">
        <v>391</v>
      </c>
      <c r="F16695" t="s">
        <v>3036</v>
      </c>
      <c r="G16695" t="s">
        <v>3035</v>
      </c>
      <c r="H16695" t="s">
        <v>3037</v>
      </c>
      <c r="I16695" t="s">
        <v>3037</v>
      </c>
      <c r="J16695" t="s">
        <v>3036</v>
      </c>
      <c r="K16695" t="s">
        <v>3038</v>
      </c>
      <c r="L16695" t="s">
        <v>13766</v>
      </c>
      <c r="M16695" t="s">
        <v>13767</v>
      </c>
      <c r="N16695">
        <v>631705706</v>
      </c>
      <c r="O16695">
        <v>631705706</v>
      </c>
      <c r="P16695" s="1" t="s">
        <v>13740</v>
      </c>
      <c r="Q16695" s="1" t="s">
        <v>13740</v>
      </c>
      <c r="R16695">
        <v>831147</v>
      </c>
      <c r="S16695">
        <v>831147</v>
      </c>
      <c r="T16695" s="2" t="s">
        <v>7265</v>
      </c>
      <c r="U16695" s="2" t="s">
        <v>7265</v>
      </c>
      <c r="V16695" s="2">
        <v>45323</v>
      </c>
      <c r="W16695" s="2">
        <v>45314</v>
      </c>
    </row>
    <row r="16696" spans="1:23" x14ac:dyDescent="0.25">
      <c r="A16696" t="s">
        <v>7266</v>
      </c>
      <c r="B16696">
        <v>2065519</v>
      </c>
      <c r="C16696">
        <v>1922560</v>
      </c>
      <c r="D16696">
        <v>559</v>
      </c>
      <c r="E16696">
        <v>391</v>
      </c>
      <c r="F16696" t="s">
        <v>3036</v>
      </c>
      <c r="G16696" t="s">
        <v>3035</v>
      </c>
      <c r="H16696" t="s">
        <v>3037</v>
      </c>
      <c r="I16696" t="s">
        <v>3037</v>
      </c>
      <c r="J16696" t="s">
        <v>3036</v>
      </c>
      <c r="K16696" t="s">
        <v>3038</v>
      </c>
      <c r="L16696" t="s">
        <v>13766</v>
      </c>
      <c r="M16696" t="s">
        <v>13767</v>
      </c>
      <c r="N16696">
        <v>174095748</v>
      </c>
      <c r="O16696">
        <v>174095748</v>
      </c>
      <c r="P16696" s="1" t="s">
        <v>13728</v>
      </c>
      <c r="Q16696" s="1" t="s">
        <v>13728</v>
      </c>
      <c r="R16696">
        <v>831147</v>
      </c>
      <c r="S16696">
        <v>831147</v>
      </c>
      <c r="T16696" s="2" t="s">
        <v>7267</v>
      </c>
      <c r="U16696" s="2" t="s">
        <v>7267</v>
      </c>
      <c r="V16696" s="2">
        <v>45323</v>
      </c>
      <c r="W16696" s="2">
        <v>45314</v>
      </c>
    </row>
    <row r="16697" spans="1:23" x14ac:dyDescent="0.25">
      <c r="A16697" t="s">
        <v>7268</v>
      </c>
      <c r="B16697">
        <v>2068233</v>
      </c>
      <c r="C16697">
        <v>1925680</v>
      </c>
      <c r="D16697">
        <v>559</v>
      </c>
      <c r="E16697">
        <v>391</v>
      </c>
      <c r="F16697" t="s">
        <v>3036</v>
      </c>
      <c r="G16697" t="s">
        <v>3035</v>
      </c>
      <c r="H16697" t="s">
        <v>3037</v>
      </c>
      <c r="I16697" t="s">
        <v>3037</v>
      </c>
      <c r="J16697" t="s">
        <v>3036</v>
      </c>
      <c r="K16697" t="s">
        <v>3038</v>
      </c>
      <c r="L16697" t="s">
        <v>13766</v>
      </c>
      <c r="M16697" t="s">
        <v>13767</v>
      </c>
      <c r="N16697">
        <v>5131484096</v>
      </c>
      <c r="O16697">
        <v>5131484096</v>
      </c>
      <c r="P16697" s="1" t="s">
        <v>13735</v>
      </c>
      <c r="Q16697" s="1" t="s">
        <v>13735</v>
      </c>
      <c r="R16697">
        <v>831147</v>
      </c>
      <c r="S16697">
        <v>831147</v>
      </c>
      <c r="T16697" s="2" t="s">
        <v>7269</v>
      </c>
      <c r="U16697" s="2" t="s">
        <v>7269</v>
      </c>
      <c r="V16697" s="2">
        <v>45323</v>
      </c>
      <c r="W16697" s="2">
        <v>45314</v>
      </c>
    </row>
    <row r="16698" spans="1:23" x14ac:dyDescent="0.25">
      <c r="A16698" t="s">
        <v>7270</v>
      </c>
      <c r="B16698">
        <v>2062451</v>
      </c>
      <c r="C16698">
        <v>1920697</v>
      </c>
      <c r="D16698">
        <v>559</v>
      </c>
      <c r="E16698">
        <v>391</v>
      </c>
      <c r="F16698" t="s">
        <v>3036</v>
      </c>
      <c r="G16698" t="s">
        <v>3035</v>
      </c>
      <c r="H16698" t="s">
        <v>3037</v>
      </c>
      <c r="I16698" t="s">
        <v>3037</v>
      </c>
      <c r="J16698" t="s">
        <v>3036</v>
      </c>
      <c r="K16698" t="s">
        <v>3038</v>
      </c>
      <c r="L16698" t="s">
        <v>13766</v>
      </c>
      <c r="M16698" t="s">
        <v>13767</v>
      </c>
      <c r="N16698">
        <v>631727881</v>
      </c>
      <c r="O16698">
        <v>631727881</v>
      </c>
      <c r="P16698" s="1" t="s">
        <v>13744</v>
      </c>
      <c r="Q16698" s="1" t="s">
        <v>13744</v>
      </c>
      <c r="R16698">
        <v>831147</v>
      </c>
      <c r="S16698">
        <v>831147</v>
      </c>
      <c r="T16698" s="2" t="s">
        <v>7271</v>
      </c>
      <c r="U16698" s="2" t="s">
        <v>7271</v>
      </c>
      <c r="V16698" s="2">
        <v>45323</v>
      </c>
      <c r="W16698" s="2">
        <v>45314</v>
      </c>
    </row>
    <row r="16699" spans="1:23" x14ac:dyDescent="0.25">
      <c r="A16699" t="s">
        <v>7272</v>
      </c>
      <c r="B16699">
        <v>2067129</v>
      </c>
      <c r="C16699">
        <v>1924417</v>
      </c>
      <c r="D16699">
        <v>559</v>
      </c>
      <c r="E16699">
        <v>391</v>
      </c>
      <c r="F16699" t="s">
        <v>3036</v>
      </c>
      <c r="G16699" t="s">
        <v>3035</v>
      </c>
      <c r="H16699" t="s">
        <v>3037</v>
      </c>
      <c r="I16699" t="s">
        <v>3037</v>
      </c>
      <c r="J16699" t="s">
        <v>3036</v>
      </c>
      <c r="K16699" t="s">
        <v>3038</v>
      </c>
      <c r="L16699" t="s">
        <v>13766</v>
      </c>
      <c r="M16699" t="s">
        <v>13767</v>
      </c>
      <c r="N16699">
        <v>5010361777</v>
      </c>
      <c r="O16699">
        <v>5010361777</v>
      </c>
      <c r="P16699" s="1" t="s">
        <v>13737</v>
      </c>
      <c r="Q16699" s="1" t="s">
        <v>13737</v>
      </c>
      <c r="R16699">
        <v>831147</v>
      </c>
      <c r="S16699">
        <v>831147</v>
      </c>
      <c r="T16699" s="2" t="s">
        <v>7273</v>
      </c>
      <c r="U16699" s="2" t="s">
        <v>7273</v>
      </c>
      <c r="V16699" s="2">
        <v>45323</v>
      </c>
      <c r="W16699" s="2">
        <v>45314</v>
      </c>
    </row>
    <row r="16700" spans="1:23" x14ac:dyDescent="0.25">
      <c r="A16700" t="s">
        <v>7274</v>
      </c>
      <c r="B16700">
        <v>2061715</v>
      </c>
      <c r="C16700">
        <v>1919986</v>
      </c>
      <c r="D16700">
        <v>559</v>
      </c>
      <c r="E16700">
        <v>391</v>
      </c>
      <c r="F16700" t="s">
        <v>3036</v>
      </c>
      <c r="G16700" t="s">
        <v>3035</v>
      </c>
      <c r="H16700" t="s">
        <v>3037</v>
      </c>
      <c r="I16700" t="s">
        <v>3037</v>
      </c>
      <c r="J16700" t="s">
        <v>3036</v>
      </c>
      <c r="K16700" t="s">
        <v>3038</v>
      </c>
      <c r="L16700" t="s">
        <v>13766</v>
      </c>
      <c r="M16700" t="s">
        <v>13767</v>
      </c>
      <c r="N16700">
        <v>631715454</v>
      </c>
      <c r="O16700">
        <v>631715454</v>
      </c>
      <c r="P16700" s="1" t="s">
        <v>13740</v>
      </c>
      <c r="Q16700" s="1" t="s">
        <v>13740</v>
      </c>
      <c r="R16700">
        <v>831147</v>
      </c>
      <c r="S16700">
        <v>831147</v>
      </c>
      <c r="T16700" s="2" t="s">
        <v>7275</v>
      </c>
      <c r="U16700" s="2" t="s">
        <v>7275</v>
      </c>
      <c r="V16700" s="2">
        <v>45323</v>
      </c>
      <c r="W16700" s="2">
        <v>45314</v>
      </c>
    </row>
    <row r="16701" spans="1:23" x14ac:dyDescent="0.25">
      <c r="A16701" t="s">
        <v>7276</v>
      </c>
      <c r="B16701">
        <v>2068116</v>
      </c>
      <c r="C16701">
        <v>1925561</v>
      </c>
      <c r="D16701">
        <v>559</v>
      </c>
      <c r="E16701">
        <v>391</v>
      </c>
      <c r="F16701" t="s">
        <v>3036</v>
      </c>
      <c r="G16701" t="s">
        <v>3035</v>
      </c>
      <c r="H16701" t="s">
        <v>3037</v>
      </c>
      <c r="I16701" t="s">
        <v>3037</v>
      </c>
      <c r="J16701" t="s">
        <v>3036</v>
      </c>
      <c r="K16701" t="s">
        <v>3038</v>
      </c>
      <c r="L16701" t="s">
        <v>13766</v>
      </c>
      <c r="M16701" t="s">
        <v>13767</v>
      </c>
      <c r="N16701">
        <v>5131485241</v>
      </c>
      <c r="O16701">
        <v>5131485241</v>
      </c>
      <c r="P16701" s="1" t="s">
        <v>13735</v>
      </c>
      <c r="Q16701" s="1" t="s">
        <v>13735</v>
      </c>
      <c r="R16701">
        <v>831147</v>
      </c>
      <c r="S16701">
        <v>831147</v>
      </c>
      <c r="T16701" s="2" t="s">
        <v>7277</v>
      </c>
      <c r="U16701" s="2" t="s">
        <v>7277</v>
      </c>
      <c r="V16701" s="2">
        <v>45323</v>
      </c>
      <c r="W16701" s="2">
        <v>45314</v>
      </c>
    </row>
    <row r="16702" spans="1:23" x14ac:dyDescent="0.25">
      <c r="A16702" t="s">
        <v>7278</v>
      </c>
      <c r="B16702">
        <v>2068031</v>
      </c>
      <c r="C16702">
        <v>1925467</v>
      </c>
      <c r="D16702">
        <v>559</v>
      </c>
      <c r="E16702">
        <v>391</v>
      </c>
      <c r="F16702" t="s">
        <v>3036</v>
      </c>
      <c r="G16702" t="s">
        <v>3035</v>
      </c>
      <c r="H16702" t="s">
        <v>3037</v>
      </c>
      <c r="I16702" t="s">
        <v>3037</v>
      </c>
      <c r="J16702" t="s">
        <v>3036</v>
      </c>
      <c r="K16702" t="s">
        <v>3038</v>
      </c>
      <c r="L16702" t="s">
        <v>13766</v>
      </c>
      <c r="M16702" t="s">
        <v>13767</v>
      </c>
      <c r="N16702">
        <v>5011181390</v>
      </c>
      <c r="O16702">
        <v>5011181390</v>
      </c>
      <c r="P16702" s="1" t="s">
        <v>13745</v>
      </c>
      <c r="Q16702" s="1" t="s">
        <v>13745</v>
      </c>
      <c r="R16702">
        <v>831147</v>
      </c>
      <c r="S16702">
        <v>831147</v>
      </c>
      <c r="T16702" s="2" t="s">
        <v>7279</v>
      </c>
      <c r="U16702" s="2" t="s">
        <v>7279</v>
      </c>
      <c r="V16702" s="2">
        <v>45323</v>
      </c>
      <c r="W16702" s="2">
        <v>45314</v>
      </c>
    </row>
    <row r="16703" spans="1:23" x14ac:dyDescent="0.25">
      <c r="A16703" t="s">
        <v>7280</v>
      </c>
      <c r="B16703">
        <v>2066805</v>
      </c>
      <c r="C16703">
        <v>1924065</v>
      </c>
      <c r="D16703">
        <v>559</v>
      </c>
      <c r="E16703">
        <v>391</v>
      </c>
      <c r="F16703" t="s">
        <v>3036</v>
      </c>
      <c r="G16703" t="s">
        <v>3035</v>
      </c>
      <c r="H16703" t="s">
        <v>3037</v>
      </c>
      <c r="I16703" t="s">
        <v>3037</v>
      </c>
      <c r="J16703" t="s">
        <v>3036</v>
      </c>
      <c r="K16703" t="s">
        <v>3038</v>
      </c>
      <c r="L16703" t="s">
        <v>13766</v>
      </c>
      <c r="M16703" t="s">
        <v>13767</v>
      </c>
      <c r="N16703">
        <v>184829911</v>
      </c>
      <c r="O16703">
        <v>184829911</v>
      </c>
      <c r="P16703" s="1" t="s">
        <v>13734</v>
      </c>
      <c r="Q16703" s="1" t="s">
        <v>13734</v>
      </c>
      <c r="R16703">
        <v>831147</v>
      </c>
      <c r="S16703">
        <v>831147</v>
      </c>
      <c r="T16703" s="2" t="s">
        <v>7281</v>
      </c>
      <c r="U16703" s="2" t="s">
        <v>7281</v>
      </c>
      <c r="V16703" s="2">
        <v>45323</v>
      </c>
      <c r="W16703" s="2">
        <v>45314</v>
      </c>
    </row>
    <row r="16704" spans="1:23" x14ac:dyDescent="0.25">
      <c r="A16704" t="s">
        <v>7282</v>
      </c>
      <c r="B16704">
        <v>2063684</v>
      </c>
      <c r="C16704">
        <v>1921965</v>
      </c>
      <c r="D16704">
        <v>559</v>
      </c>
      <c r="E16704">
        <v>391</v>
      </c>
      <c r="F16704" t="s">
        <v>3036</v>
      </c>
      <c r="G16704" t="s">
        <v>3035</v>
      </c>
      <c r="H16704" t="s">
        <v>3037</v>
      </c>
      <c r="I16704" t="s">
        <v>3037</v>
      </c>
      <c r="J16704" t="s">
        <v>3036</v>
      </c>
      <c r="K16704" t="s">
        <v>3038</v>
      </c>
      <c r="L16704" t="s">
        <v>13766</v>
      </c>
      <c r="M16704" t="s">
        <v>13767</v>
      </c>
      <c r="N16704">
        <v>642203480</v>
      </c>
      <c r="O16704">
        <v>642203480</v>
      </c>
      <c r="P16704" s="1" t="s">
        <v>13732</v>
      </c>
      <c r="Q16704" s="1" t="s">
        <v>13732</v>
      </c>
      <c r="R16704">
        <v>831147</v>
      </c>
      <c r="S16704">
        <v>831147</v>
      </c>
      <c r="T16704" s="2" t="s">
        <v>7283</v>
      </c>
      <c r="U16704" s="2" t="s">
        <v>7283</v>
      </c>
      <c r="V16704" s="2">
        <v>45323</v>
      </c>
      <c r="W16704" s="2">
        <v>45314</v>
      </c>
    </row>
    <row r="16705" spans="1:23" x14ac:dyDescent="0.25">
      <c r="A16705" t="s">
        <v>7284</v>
      </c>
      <c r="B16705">
        <v>2064011</v>
      </c>
      <c r="C16705">
        <v>1922387</v>
      </c>
      <c r="D16705">
        <v>559</v>
      </c>
      <c r="E16705">
        <v>391</v>
      </c>
      <c r="F16705" t="s">
        <v>3036</v>
      </c>
      <c r="G16705" t="s">
        <v>3035</v>
      </c>
      <c r="H16705" t="s">
        <v>3037</v>
      </c>
      <c r="I16705" t="s">
        <v>3037</v>
      </c>
      <c r="J16705" t="s">
        <v>3036</v>
      </c>
      <c r="K16705" t="s">
        <v>3038</v>
      </c>
      <c r="L16705" t="s">
        <v>13766</v>
      </c>
      <c r="M16705" t="s">
        <v>13767</v>
      </c>
      <c r="N16705">
        <v>573266111</v>
      </c>
      <c r="O16705">
        <v>573266111</v>
      </c>
      <c r="P16705" s="1" t="s">
        <v>13752</v>
      </c>
      <c r="Q16705" s="1" t="s">
        <v>13752</v>
      </c>
      <c r="R16705">
        <v>831147</v>
      </c>
      <c r="S16705">
        <v>831147</v>
      </c>
      <c r="T16705" s="2" t="s">
        <v>7285</v>
      </c>
      <c r="U16705" s="2" t="s">
        <v>7285</v>
      </c>
      <c r="V16705" s="2">
        <v>45323</v>
      </c>
      <c r="W16705" s="2">
        <v>45314</v>
      </c>
    </row>
    <row r="16706" spans="1:23" x14ac:dyDescent="0.25">
      <c r="A16706" t="s">
        <v>7286</v>
      </c>
      <c r="B16706">
        <v>2067452</v>
      </c>
      <c r="C16706">
        <v>1924784</v>
      </c>
      <c r="D16706">
        <v>559</v>
      </c>
      <c r="E16706">
        <v>391</v>
      </c>
      <c r="F16706" t="s">
        <v>3036</v>
      </c>
      <c r="G16706" t="s">
        <v>3035</v>
      </c>
      <c r="H16706" t="s">
        <v>3037</v>
      </c>
      <c r="I16706" t="s">
        <v>3037</v>
      </c>
      <c r="J16706" t="s">
        <v>3036</v>
      </c>
      <c r="K16706" t="s">
        <v>3038</v>
      </c>
      <c r="L16706" t="s">
        <v>13766</v>
      </c>
      <c r="M16706" t="s">
        <v>13767</v>
      </c>
      <c r="N16706">
        <v>5026270231</v>
      </c>
      <c r="O16706">
        <v>5026270231</v>
      </c>
      <c r="P16706" s="1" t="s">
        <v>13741</v>
      </c>
      <c r="Q16706" s="1" t="s">
        <v>13741</v>
      </c>
      <c r="R16706">
        <v>831147</v>
      </c>
      <c r="S16706">
        <v>831147</v>
      </c>
      <c r="T16706" s="2" t="s">
        <v>7287</v>
      </c>
      <c r="U16706" s="2" t="s">
        <v>7287</v>
      </c>
      <c r="V16706" s="2">
        <v>45323</v>
      </c>
      <c r="W16706" s="2">
        <v>45314</v>
      </c>
    </row>
    <row r="16707" spans="1:23" x14ac:dyDescent="0.25">
      <c r="A16707" t="s">
        <v>7288</v>
      </c>
      <c r="B16707">
        <v>2067490</v>
      </c>
      <c r="C16707">
        <v>1924827</v>
      </c>
      <c r="D16707">
        <v>559</v>
      </c>
      <c r="E16707">
        <v>391</v>
      </c>
      <c r="F16707" t="s">
        <v>3036</v>
      </c>
      <c r="G16707" t="s">
        <v>3035</v>
      </c>
      <c r="H16707" t="s">
        <v>3037</v>
      </c>
      <c r="I16707" t="s">
        <v>3037</v>
      </c>
      <c r="J16707" t="s">
        <v>3036</v>
      </c>
      <c r="K16707" t="s">
        <v>3038</v>
      </c>
      <c r="L16707" t="s">
        <v>13766</v>
      </c>
      <c r="M16707" t="s">
        <v>13767</v>
      </c>
      <c r="N16707">
        <v>5026270395</v>
      </c>
      <c r="O16707">
        <v>5026270395</v>
      </c>
      <c r="P16707" s="1" t="s">
        <v>13741</v>
      </c>
      <c r="Q16707" s="1" t="s">
        <v>13741</v>
      </c>
      <c r="R16707">
        <v>831147</v>
      </c>
      <c r="S16707">
        <v>831147</v>
      </c>
      <c r="T16707" s="2" t="s">
        <v>7289</v>
      </c>
      <c r="U16707" s="2" t="s">
        <v>7289</v>
      </c>
      <c r="V16707" s="2">
        <v>45323</v>
      </c>
      <c r="W16707" s="2">
        <v>45314</v>
      </c>
    </row>
    <row r="16708" spans="1:23" x14ac:dyDescent="0.25">
      <c r="A16708" t="s">
        <v>7290</v>
      </c>
      <c r="B16708">
        <v>2067497</v>
      </c>
      <c r="C16708">
        <v>1924835</v>
      </c>
      <c r="D16708">
        <v>559</v>
      </c>
      <c r="E16708">
        <v>391</v>
      </c>
      <c r="F16708" t="s">
        <v>3036</v>
      </c>
      <c r="G16708" t="s">
        <v>3035</v>
      </c>
      <c r="H16708" t="s">
        <v>3037</v>
      </c>
      <c r="I16708" t="s">
        <v>3037</v>
      </c>
      <c r="J16708" t="s">
        <v>3036</v>
      </c>
      <c r="K16708" t="s">
        <v>3038</v>
      </c>
      <c r="L16708" t="s">
        <v>13766</v>
      </c>
      <c r="M16708" t="s">
        <v>13767</v>
      </c>
      <c r="N16708">
        <v>5011510231</v>
      </c>
      <c r="O16708">
        <v>5011510231</v>
      </c>
      <c r="P16708" s="1" t="s">
        <v>13745</v>
      </c>
      <c r="Q16708" s="1" t="s">
        <v>13745</v>
      </c>
      <c r="R16708">
        <v>831147</v>
      </c>
      <c r="S16708">
        <v>831147</v>
      </c>
      <c r="T16708" s="2" t="s">
        <v>7291</v>
      </c>
      <c r="U16708" s="2" t="s">
        <v>7291</v>
      </c>
      <c r="V16708" s="2">
        <v>45323</v>
      </c>
      <c r="W16708" s="2">
        <v>45314</v>
      </c>
    </row>
    <row r="16709" spans="1:23" x14ac:dyDescent="0.25">
      <c r="A16709" t="s">
        <v>7292</v>
      </c>
      <c r="B16709">
        <v>2066240</v>
      </c>
      <c r="C16709">
        <v>1923398</v>
      </c>
      <c r="D16709">
        <v>559</v>
      </c>
      <c r="E16709">
        <v>391</v>
      </c>
      <c r="F16709" t="s">
        <v>3036</v>
      </c>
      <c r="G16709" t="s">
        <v>3035</v>
      </c>
      <c r="H16709" t="s">
        <v>3037</v>
      </c>
      <c r="I16709" t="s">
        <v>3037</v>
      </c>
      <c r="J16709" t="s">
        <v>3036</v>
      </c>
      <c r="K16709" t="s">
        <v>3038</v>
      </c>
      <c r="L16709" t="s">
        <v>13766</v>
      </c>
      <c r="M16709" t="s">
        <v>13767</v>
      </c>
      <c r="N16709">
        <v>184907500</v>
      </c>
      <c r="O16709">
        <v>184907500</v>
      </c>
      <c r="P16709" s="1" t="s">
        <v>13734</v>
      </c>
      <c r="Q16709" s="1" t="s">
        <v>13734</v>
      </c>
      <c r="R16709">
        <v>831147</v>
      </c>
      <c r="S16709">
        <v>831147</v>
      </c>
      <c r="T16709" s="2" t="s">
        <v>7293</v>
      </c>
      <c r="U16709" s="2" t="s">
        <v>7293</v>
      </c>
      <c r="V16709" s="2">
        <v>45323</v>
      </c>
      <c r="W16709" s="2">
        <v>45314</v>
      </c>
    </row>
    <row r="16710" spans="1:23" x14ac:dyDescent="0.25">
      <c r="A16710" t="s">
        <v>7294</v>
      </c>
      <c r="B16710">
        <v>2067899</v>
      </c>
      <c r="C16710">
        <v>1925316</v>
      </c>
      <c r="D16710">
        <v>559</v>
      </c>
      <c r="E16710">
        <v>391</v>
      </c>
      <c r="F16710" t="s">
        <v>3036</v>
      </c>
      <c r="G16710" t="s">
        <v>3035</v>
      </c>
      <c r="H16710" t="s">
        <v>3037</v>
      </c>
      <c r="I16710" t="s">
        <v>3037</v>
      </c>
      <c r="J16710" t="s">
        <v>3036</v>
      </c>
      <c r="K16710" t="s">
        <v>3038</v>
      </c>
      <c r="L16710" t="s">
        <v>13766</v>
      </c>
      <c r="M16710" t="s">
        <v>13767</v>
      </c>
      <c r="N16710">
        <v>5011181711</v>
      </c>
      <c r="O16710">
        <v>5011181711</v>
      </c>
      <c r="P16710" s="1" t="s">
        <v>13745</v>
      </c>
      <c r="Q16710" s="1" t="s">
        <v>13745</v>
      </c>
      <c r="R16710">
        <v>831147</v>
      </c>
      <c r="S16710">
        <v>831147</v>
      </c>
      <c r="T16710" s="2" t="s">
        <v>7295</v>
      </c>
      <c r="U16710" s="2" t="s">
        <v>7295</v>
      </c>
      <c r="V16710" s="2">
        <v>45323</v>
      </c>
      <c r="W16710" s="2">
        <v>45314</v>
      </c>
    </row>
    <row r="16711" spans="1:23" x14ac:dyDescent="0.25">
      <c r="A16711" t="s">
        <v>7296</v>
      </c>
      <c r="B16711">
        <v>2066821</v>
      </c>
      <c r="C16711">
        <v>1924083</v>
      </c>
      <c r="D16711">
        <v>559</v>
      </c>
      <c r="E16711">
        <v>391</v>
      </c>
      <c r="F16711" t="s">
        <v>3036</v>
      </c>
      <c r="G16711" t="s">
        <v>3035</v>
      </c>
      <c r="H16711" t="s">
        <v>3037</v>
      </c>
      <c r="I16711" t="s">
        <v>3037</v>
      </c>
      <c r="J16711" t="s">
        <v>3036</v>
      </c>
      <c r="K16711" t="s">
        <v>3038</v>
      </c>
      <c r="L16711" t="s">
        <v>13766</v>
      </c>
      <c r="M16711" t="s">
        <v>13767</v>
      </c>
      <c r="N16711">
        <v>5001347152</v>
      </c>
      <c r="O16711">
        <v>5001347152</v>
      </c>
      <c r="P16711" s="1" t="s">
        <v>13743</v>
      </c>
      <c r="Q16711" s="1" t="s">
        <v>13743</v>
      </c>
      <c r="R16711">
        <v>831147</v>
      </c>
      <c r="S16711">
        <v>831147</v>
      </c>
      <c r="T16711" s="2" t="s">
        <v>7297</v>
      </c>
      <c r="U16711" s="2" t="s">
        <v>7297</v>
      </c>
      <c r="V16711" s="2">
        <v>45323</v>
      </c>
      <c r="W16711" s="2">
        <v>45314</v>
      </c>
    </row>
    <row r="16712" spans="1:23" x14ac:dyDescent="0.25">
      <c r="A16712" t="s">
        <v>7298</v>
      </c>
      <c r="B16712">
        <v>2066535</v>
      </c>
      <c r="C16712">
        <v>1923755</v>
      </c>
      <c r="D16712">
        <v>559</v>
      </c>
      <c r="E16712">
        <v>391</v>
      </c>
      <c r="F16712" t="s">
        <v>3036</v>
      </c>
      <c r="G16712" t="s">
        <v>3035</v>
      </c>
      <c r="H16712" t="s">
        <v>3037</v>
      </c>
      <c r="I16712" t="s">
        <v>3037</v>
      </c>
      <c r="J16712" t="s">
        <v>3036</v>
      </c>
      <c r="K16712" t="s">
        <v>3038</v>
      </c>
      <c r="L16712" t="s">
        <v>13766</v>
      </c>
      <c r="M16712" t="s">
        <v>13767</v>
      </c>
      <c r="N16712">
        <v>5010361396</v>
      </c>
      <c r="O16712">
        <v>5010361396</v>
      </c>
      <c r="P16712" s="1" t="s">
        <v>13737</v>
      </c>
      <c r="Q16712" s="1" t="s">
        <v>13737</v>
      </c>
      <c r="R16712">
        <v>831147</v>
      </c>
      <c r="S16712">
        <v>831147</v>
      </c>
      <c r="T16712" s="2" t="s">
        <v>7299</v>
      </c>
      <c r="U16712" s="2" t="s">
        <v>7299</v>
      </c>
      <c r="V16712" s="2">
        <v>45323</v>
      </c>
      <c r="W16712" s="2">
        <v>45314</v>
      </c>
    </row>
    <row r="16713" spans="1:23" x14ac:dyDescent="0.25">
      <c r="A16713" t="s">
        <v>7300</v>
      </c>
      <c r="B16713">
        <v>2068290</v>
      </c>
      <c r="C16713">
        <v>1930832</v>
      </c>
      <c r="D16713">
        <v>559</v>
      </c>
      <c r="E16713">
        <v>391</v>
      </c>
      <c r="F16713" t="s">
        <v>3036</v>
      </c>
      <c r="G16713" t="s">
        <v>3035</v>
      </c>
      <c r="H16713" t="s">
        <v>3037</v>
      </c>
      <c r="I16713" t="s">
        <v>3037</v>
      </c>
      <c r="J16713" t="s">
        <v>3036</v>
      </c>
      <c r="K16713" t="s">
        <v>3038</v>
      </c>
      <c r="L16713" t="s">
        <v>13766</v>
      </c>
      <c r="M16713" t="s">
        <v>13767</v>
      </c>
      <c r="N16713">
        <v>5131484910</v>
      </c>
      <c r="O16713">
        <v>5131484910</v>
      </c>
      <c r="P16713" s="1" t="s">
        <v>13735</v>
      </c>
      <c r="Q16713" s="1" t="s">
        <v>13735</v>
      </c>
      <c r="R16713">
        <v>831147</v>
      </c>
      <c r="S16713">
        <v>831147</v>
      </c>
      <c r="T16713" s="2" t="s">
        <v>7301</v>
      </c>
      <c r="U16713" s="2" t="s">
        <v>7301</v>
      </c>
      <c r="V16713" s="2">
        <v>45323</v>
      </c>
      <c r="W16713" s="2">
        <v>45314</v>
      </c>
    </row>
    <row r="16714" spans="1:23" x14ac:dyDescent="0.25">
      <c r="A16714" t="s">
        <v>7302</v>
      </c>
      <c r="B16714">
        <v>2068582</v>
      </c>
      <c r="C16714">
        <v>1998997</v>
      </c>
      <c r="D16714">
        <v>559</v>
      </c>
      <c r="E16714">
        <v>391</v>
      </c>
      <c r="F16714" t="s">
        <v>3036</v>
      </c>
      <c r="G16714" t="s">
        <v>3035</v>
      </c>
      <c r="H16714" t="s">
        <v>3037</v>
      </c>
      <c r="I16714" t="s">
        <v>3037</v>
      </c>
      <c r="J16714" t="s">
        <v>3036</v>
      </c>
      <c r="K16714" t="s">
        <v>3038</v>
      </c>
      <c r="L16714" t="s">
        <v>13766</v>
      </c>
      <c r="M16714" t="s">
        <v>13767</v>
      </c>
      <c r="N16714">
        <v>135288314</v>
      </c>
      <c r="O16714">
        <v>135288314</v>
      </c>
      <c r="P16714" s="1" t="s">
        <v>13754</v>
      </c>
      <c r="Q16714" s="1" t="s">
        <v>13754</v>
      </c>
      <c r="R16714">
        <v>831147</v>
      </c>
      <c r="S16714">
        <v>831147</v>
      </c>
      <c r="T16714" s="2" t="s">
        <v>7303</v>
      </c>
      <c r="U16714" s="2" t="s">
        <v>7303</v>
      </c>
      <c r="V16714" s="2">
        <v>45323</v>
      </c>
      <c r="W16714" s="2">
        <v>45314</v>
      </c>
    </row>
    <row r="16715" spans="1:23" x14ac:dyDescent="0.25">
      <c r="A16715" t="s">
        <v>7304</v>
      </c>
      <c r="B16715">
        <v>2063787</v>
      </c>
      <c r="C16715">
        <v>1922123</v>
      </c>
      <c r="D16715">
        <v>559</v>
      </c>
      <c r="E16715">
        <v>391</v>
      </c>
      <c r="F16715" t="s">
        <v>3036</v>
      </c>
      <c r="G16715" t="s">
        <v>3035</v>
      </c>
      <c r="H16715" t="s">
        <v>3037</v>
      </c>
      <c r="I16715" t="s">
        <v>3037</v>
      </c>
      <c r="J16715" t="s">
        <v>3036</v>
      </c>
      <c r="K16715" t="s">
        <v>3038</v>
      </c>
      <c r="L16715" t="s">
        <v>13766</v>
      </c>
      <c r="M16715" t="s">
        <v>13767</v>
      </c>
      <c r="N16715">
        <v>642203761</v>
      </c>
      <c r="O16715">
        <v>642203761</v>
      </c>
      <c r="P16715" s="1" t="s">
        <v>13732</v>
      </c>
      <c r="Q16715" s="1" t="s">
        <v>13732</v>
      </c>
      <c r="R16715">
        <v>831147</v>
      </c>
      <c r="S16715">
        <v>831147</v>
      </c>
      <c r="T16715" s="2" t="s">
        <v>7305</v>
      </c>
      <c r="U16715" s="2" t="s">
        <v>7305</v>
      </c>
      <c r="V16715" s="2">
        <v>45323</v>
      </c>
      <c r="W16715" s="2">
        <v>45314</v>
      </c>
    </row>
    <row r="16716" spans="1:23" x14ac:dyDescent="0.25">
      <c r="A16716" t="s">
        <v>7306</v>
      </c>
      <c r="B16716">
        <v>2062564</v>
      </c>
      <c r="C16716">
        <v>1920814</v>
      </c>
      <c r="D16716">
        <v>559</v>
      </c>
      <c r="E16716">
        <v>391</v>
      </c>
      <c r="F16716" t="s">
        <v>3036</v>
      </c>
      <c r="G16716" t="s">
        <v>3035</v>
      </c>
      <c r="H16716" t="s">
        <v>3037</v>
      </c>
      <c r="I16716" t="s">
        <v>3037</v>
      </c>
      <c r="J16716" t="s">
        <v>3036</v>
      </c>
      <c r="K16716" t="s">
        <v>3038</v>
      </c>
      <c r="L16716" t="s">
        <v>13766</v>
      </c>
      <c r="M16716" t="s">
        <v>13767</v>
      </c>
      <c r="N16716">
        <v>631702941</v>
      </c>
      <c r="O16716">
        <v>631702941</v>
      </c>
      <c r="P16716" s="1" t="s">
        <v>13740</v>
      </c>
      <c r="Q16716" s="1" t="s">
        <v>13740</v>
      </c>
      <c r="R16716">
        <v>831147</v>
      </c>
      <c r="S16716">
        <v>831147</v>
      </c>
      <c r="T16716" s="2" t="s">
        <v>7307</v>
      </c>
      <c r="U16716" s="2" t="s">
        <v>7307</v>
      </c>
      <c r="V16716" s="2">
        <v>45323</v>
      </c>
      <c r="W16716" s="2">
        <v>45314</v>
      </c>
    </row>
    <row r="16717" spans="1:23" x14ac:dyDescent="0.25">
      <c r="A16717" t="s">
        <v>7308</v>
      </c>
      <c r="B16717">
        <v>2066934</v>
      </c>
      <c r="C16717">
        <v>1924202</v>
      </c>
      <c r="D16717">
        <v>559</v>
      </c>
      <c r="E16717">
        <v>391</v>
      </c>
      <c r="F16717" t="s">
        <v>3036</v>
      </c>
      <c r="G16717" t="s">
        <v>3035</v>
      </c>
      <c r="H16717" t="s">
        <v>3037</v>
      </c>
      <c r="I16717" t="s">
        <v>3037</v>
      </c>
      <c r="J16717" t="s">
        <v>3036</v>
      </c>
      <c r="K16717" t="s">
        <v>3038</v>
      </c>
      <c r="L16717" t="s">
        <v>13766</v>
      </c>
      <c r="M16717" t="s">
        <v>13767</v>
      </c>
      <c r="N16717">
        <v>5010361501</v>
      </c>
      <c r="O16717">
        <v>5010361501</v>
      </c>
      <c r="P16717" s="1" t="s">
        <v>13737</v>
      </c>
      <c r="Q16717" s="1" t="s">
        <v>13737</v>
      </c>
      <c r="R16717">
        <v>831147</v>
      </c>
      <c r="S16717">
        <v>831147</v>
      </c>
      <c r="T16717" s="2" t="s">
        <v>7309</v>
      </c>
      <c r="U16717" s="2" t="s">
        <v>7309</v>
      </c>
      <c r="V16717" s="2">
        <v>45323</v>
      </c>
      <c r="W16717" s="2">
        <v>45314</v>
      </c>
    </row>
    <row r="16718" spans="1:23" x14ac:dyDescent="0.25">
      <c r="A16718" t="s">
        <v>7310</v>
      </c>
      <c r="B16718">
        <v>2062199</v>
      </c>
      <c r="C16718">
        <v>1920451</v>
      </c>
      <c r="D16718">
        <v>559</v>
      </c>
      <c r="E16718">
        <v>391</v>
      </c>
      <c r="F16718" t="s">
        <v>3036</v>
      </c>
      <c r="G16718" t="s">
        <v>3035</v>
      </c>
      <c r="H16718" t="s">
        <v>3037</v>
      </c>
      <c r="I16718" t="s">
        <v>3037</v>
      </c>
      <c r="J16718" t="s">
        <v>3036</v>
      </c>
      <c r="K16718" t="s">
        <v>3038</v>
      </c>
      <c r="L16718" t="s">
        <v>13766</v>
      </c>
      <c r="M16718" t="s">
        <v>13767</v>
      </c>
      <c r="N16718">
        <v>631705650</v>
      </c>
      <c r="O16718">
        <v>631705650</v>
      </c>
      <c r="P16718" s="1" t="s">
        <v>13740</v>
      </c>
      <c r="Q16718" s="1" t="s">
        <v>13740</v>
      </c>
      <c r="R16718">
        <v>831147</v>
      </c>
      <c r="S16718">
        <v>831147</v>
      </c>
      <c r="T16718" s="2" t="s">
        <v>7311</v>
      </c>
      <c r="U16718" s="2" t="s">
        <v>7311</v>
      </c>
      <c r="V16718" s="2">
        <v>45323</v>
      </c>
      <c r="W16718" s="2">
        <v>45314</v>
      </c>
    </row>
    <row r="16719" spans="1:23" x14ac:dyDescent="0.25">
      <c r="A16719" t="s">
        <v>7312</v>
      </c>
      <c r="B16719">
        <v>2068714</v>
      </c>
      <c r="C16719">
        <v>2040236</v>
      </c>
      <c r="D16719">
        <v>559</v>
      </c>
      <c r="E16719">
        <v>391</v>
      </c>
      <c r="F16719" t="s">
        <v>3036</v>
      </c>
      <c r="G16719" t="s">
        <v>3035</v>
      </c>
      <c r="H16719" t="s">
        <v>3037</v>
      </c>
      <c r="I16719" t="s">
        <v>3037</v>
      </c>
      <c r="J16719" t="s">
        <v>3036</v>
      </c>
      <c r="K16719" t="s">
        <v>3038</v>
      </c>
      <c r="L16719" t="s">
        <v>13766</v>
      </c>
      <c r="M16719" t="s">
        <v>13767</v>
      </c>
      <c r="N16719">
        <v>5131484961</v>
      </c>
      <c r="O16719">
        <v>5131484961</v>
      </c>
      <c r="P16719" s="1" t="s">
        <v>13735</v>
      </c>
      <c r="Q16719" s="1" t="s">
        <v>13735</v>
      </c>
      <c r="R16719">
        <v>831147</v>
      </c>
      <c r="S16719">
        <v>831147</v>
      </c>
      <c r="T16719" s="2" t="s">
        <v>7313</v>
      </c>
      <c r="U16719" s="2" t="s">
        <v>7313</v>
      </c>
      <c r="V16719" s="2">
        <v>45323</v>
      </c>
      <c r="W16719" s="2">
        <v>45314</v>
      </c>
    </row>
    <row r="16720" spans="1:23" x14ac:dyDescent="0.25">
      <c r="A16720" t="s">
        <v>7314</v>
      </c>
      <c r="B16720">
        <v>2066997</v>
      </c>
      <c r="C16720">
        <v>1924271</v>
      </c>
      <c r="D16720">
        <v>559</v>
      </c>
      <c r="E16720">
        <v>391</v>
      </c>
      <c r="F16720" t="s">
        <v>3036</v>
      </c>
      <c r="G16720" t="s">
        <v>3035</v>
      </c>
      <c r="H16720" t="s">
        <v>3037</v>
      </c>
      <c r="I16720" t="s">
        <v>3037</v>
      </c>
      <c r="J16720" t="s">
        <v>3036</v>
      </c>
      <c r="K16720" t="s">
        <v>3038</v>
      </c>
      <c r="L16720" t="s">
        <v>13766</v>
      </c>
      <c r="M16720" t="s">
        <v>13767</v>
      </c>
      <c r="N16720">
        <v>5010419279</v>
      </c>
      <c r="O16720">
        <v>5010419279</v>
      </c>
      <c r="P16720" s="1" t="s">
        <v>13737</v>
      </c>
      <c r="Q16720" s="1" t="s">
        <v>13737</v>
      </c>
      <c r="R16720">
        <v>831147</v>
      </c>
      <c r="S16720">
        <v>831147</v>
      </c>
      <c r="T16720" s="2" t="s">
        <v>7315</v>
      </c>
      <c r="U16720" s="2" t="s">
        <v>7315</v>
      </c>
      <c r="V16720" s="2">
        <v>45323</v>
      </c>
      <c r="W16720" s="2">
        <v>45314</v>
      </c>
    </row>
    <row r="16721" spans="1:23" x14ac:dyDescent="0.25">
      <c r="A16721" t="s">
        <v>7316</v>
      </c>
      <c r="B16721">
        <v>2062251</v>
      </c>
      <c r="C16721">
        <v>1920493</v>
      </c>
      <c r="D16721">
        <v>559</v>
      </c>
      <c r="E16721">
        <v>391</v>
      </c>
      <c r="F16721" t="s">
        <v>3036</v>
      </c>
      <c r="G16721" t="s">
        <v>3035</v>
      </c>
      <c r="H16721" t="s">
        <v>3037</v>
      </c>
      <c r="I16721" t="s">
        <v>3037</v>
      </c>
      <c r="J16721" t="s">
        <v>3036</v>
      </c>
      <c r="K16721" t="s">
        <v>3038</v>
      </c>
      <c r="L16721" t="s">
        <v>13766</v>
      </c>
      <c r="M16721" t="s">
        <v>13767</v>
      </c>
      <c r="N16721">
        <v>831903241</v>
      </c>
      <c r="O16721">
        <v>831903241</v>
      </c>
      <c r="P16721" s="1" t="s">
        <v>13740</v>
      </c>
      <c r="Q16721" s="1" t="s">
        <v>13740</v>
      </c>
      <c r="R16721">
        <v>831147</v>
      </c>
      <c r="S16721">
        <v>831147</v>
      </c>
      <c r="T16721" s="2" t="s">
        <v>7317</v>
      </c>
      <c r="U16721" s="2" t="s">
        <v>7317</v>
      </c>
      <c r="V16721" s="2">
        <v>45323</v>
      </c>
      <c r="W16721" s="2">
        <v>45314</v>
      </c>
    </row>
    <row r="16722" spans="1:23" x14ac:dyDescent="0.25">
      <c r="A16722" t="s">
        <v>7318</v>
      </c>
      <c r="B16722">
        <v>2067175</v>
      </c>
      <c r="C16722">
        <v>1924469</v>
      </c>
      <c r="D16722">
        <v>559</v>
      </c>
      <c r="E16722">
        <v>391</v>
      </c>
      <c r="F16722" t="s">
        <v>3036</v>
      </c>
      <c r="G16722" t="s">
        <v>3035</v>
      </c>
      <c r="H16722" t="s">
        <v>3037</v>
      </c>
      <c r="I16722" t="s">
        <v>3037</v>
      </c>
      <c r="J16722" t="s">
        <v>3036</v>
      </c>
      <c r="K16722" t="s">
        <v>3038</v>
      </c>
      <c r="L16722" t="s">
        <v>13766</v>
      </c>
      <c r="M16722" t="s">
        <v>13767</v>
      </c>
      <c r="N16722">
        <v>784933183</v>
      </c>
      <c r="O16722">
        <v>784933183</v>
      </c>
      <c r="P16722" s="1" t="s">
        <v>13734</v>
      </c>
      <c r="Q16722" s="1" t="s">
        <v>13734</v>
      </c>
      <c r="R16722">
        <v>831147</v>
      </c>
      <c r="S16722">
        <v>831147</v>
      </c>
      <c r="T16722" s="2" t="s">
        <v>7319</v>
      </c>
      <c r="U16722" s="2" t="s">
        <v>7319</v>
      </c>
      <c r="V16722" s="2">
        <v>45323</v>
      </c>
      <c r="W16722" s="2">
        <v>45314</v>
      </c>
    </row>
    <row r="16723" spans="1:23" x14ac:dyDescent="0.25">
      <c r="A16723" t="s">
        <v>7320</v>
      </c>
      <c r="B16723">
        <v>2063160</v>
      </c>
      <c r="C16723">
        <v>1921466</v>
      </c>
      <c r="D16723">
        <v>559</v>
      </c>
      <c r="E16723">
        <v>391</v>
      </c>
      <c r="F16723" t="s">
        <v>3036</v>
      </c>
      <c r="G16723" t="s">
        <v>3035</v>
      </c>
      <c r="H16723" t="s">
        <v>3037</v>
      </c>
      <c r="I16723" t="s">
        <v>3037</v>
      </c>
      <c r="J16723" t="s">
        <v>3036</v>
      </c>
      <c r="K16723" t="s">
        <v>3038</v>
      </c>
      <c r="L16723" t="s">
        <v>13766</v>
      </c>
      <c r="M16723" t="s">
        <v>13767</v>
      </c>
      <c r="N16723">
        <v>243162701</v>
      </c>
      <c r="O16723">
        <v>243162701</v>
      </c>
      <c r="P16723" s="1" t="s">
        <v>13732</v>
      </c>
      <c r="Q16723" s="1" t="s">
        <v>13732</v>
      </c>
      <c r="R16723">
        <v>831147</v>
      </c>
      <c r="S16723">
        <v>831147</v>
      </c>
      <c r="T16723" s="2" t="s">
        <v>7321</v>
      </c>
      <c r="U16723" s="2" t="s">
        <v>7321</v>
      </c>
      <c r="V16723" s="2">
        <v>45323</v>
      </c>
      <c r="W16723" s="2">
        <v>45314</v>
      </c>
    </row>
    <row r="16724" spans="1:23" x14ac:dyDescent="0.25">
      <c r="A16724" t="s">
        <v>7322</v>
      </c>
      <c r="B16724">
        <v>2068263</v>
      </c>
      <c r="C16724">
        <v>1925725</v>
      </c>
      <c r="D16724">
        <v>559</v>
      </c>
      <c r="E16724">
        <v>391</v>
      </c>
      <c r="F16724" t="s">
        <v>3036</v>
      </c>
      <c r="G16724" t="s">
        <v>3035</v>
      </c>
      <c r="H16724" t="s">
        <v>3037</v>
      </c>
      <c r="I16724" t="s">
        <v>3037</v>
      </c>
      <c r="J16724" t="s">
        <v>3036</v>
      </c>
      <c r="K16724" t="s">
        <v>3038</v>
      </c>
      <c r="L16724" t="s">
        <v>13766</v>
      </c>
      <c r="M16724" t="s">
        <v>13767</v>
      </c>
      <c r="N16724">
        <v>5131484114</v>
      </c>
      <c r="O16724">
        <v>5131484114</v>
      </c>
      <c r="P16724" s="1" t="s">
        <v>13735</v>
      </c>
      <c r="Q16724" s="1" t="s">
        <v>13735</v>
      </c>
      <c r="R16724">
        <v>831147</v>
      </c>
      <c r="S16724">
        <v>831147</v>
      </c>
      <c r="T16724" s="2" t="s">
        <v>7323</v>
      </c>
      <c r="U16724" s="2" t="s">
        <v>7323</v>
      </c>
      <c r="V16724" s="2">
        <v>45323</v>
      </c>
      <c r="W16724" s="2">
        <v>45314</v>
      </c>
    </row>
    <row r="16725" spans="1:23" x14ac:dyDescent="0.25">
      <c r="A16725" t="s">
        <v>7324</v>
      </c>
      <c r="B16725">
        <v>2062512</v>
      </c>
      <c r="C16725">
        <v>1920761</v>
      </c>
      <c r="D16725">
        <v>559</v>
      </c>
      <c r="E16725">
        <v>391</v>
      </c>
      <c r="F16725" t="s">
        <v>3036</v>
      </c>
      <c r="G16725" t="s">
        <v>3035</v>
      </c>
      <c r="H16725" t="s">
        <v>3037</v>
      </c>
      <c r="I16725" t="s">
        <v>3037</v>
      </c>
      <c r="J16725" t="s">
        <v>3036</v>
      </c>
      <c r="K16725" t="s">
        <v>3038</v>
      </c>
      <c r="L16725" t="s">
        <v>13766</v>
      </c>
      <c r="M16725" t="s">
        <v>13767</v>
      </c>
      <c r="N16725">
        <v>831904961</v>
      </c>
      <c r="O16725">
        <v>831904961</v>
      </c>
      <c r="P16725" s="1" t="s">
        <v>13740</v>
      </c>
      <c r="Q16725" s="1" t="s">
        <v>13740</v>
      </c>
      <c r="R16725">
        <v>831147</v>
      </c>
      <c r="S16725">
        <v>831147</v>
      </c>
      <c r="T16725" s="2" t="s">
        <v>7325</v>
      </c>
      <c r="U16725" s="2" t="s">
        <v>7325</v>
      </c>
      <c r="V16725" s="2">
        <v>45323</v>
      </c>
      <c r="W16725" s="2">
        <v>45314</v>
      </c>
    </row>
    <row r="16726" spans="1:23" x14ac:dyDescent="0.25">
      <c r="A16726" t="s">
        <v>7326</v>
      </c>
      <c r="B16726">
        <v>2062859</v>
      </c>
      <c r="C16726">
        <v>1921172</v>
      </c>
      <c r="D16726">
        <v>559</v>
      </c>
      <c r="E16726">
        <v>391</v>
      </c>
      <c r="F16726" t="s">
        <v>3036</v>
      </c>
      <c r="G16726" t="s">
        <v>3035</v>
      </c>
      <c r="H16726" t="s">
        <v>3037</v>
      </c>
      <c r="I16726" t="s">
        <v>3037</v>
      </c>
      <c r="J16726" t="s">
        <v>3036</v>
      </c>
      <c r="K16726" t="s">
        <v>3038</v>
      </c>
      <c r="L16726" t="s">
        <v>13766</v>
      </c>
      <c r="M16726" t="s">
        <v>13767</v>
      </c>
      <c r="N16726">
        <v>642215827</v>
      </c>
      <c r="O16726">
        <v>642215827</v>
      </c>
      <c r="P16726" s="1" t="s">
        <v>13732</v>
      </c>
      <c r="Q16726" s="1" t="s">
        <v>13732</v>
      </c>
      <c r="R16726">
        <v>831147</v>
      </c>
      <c r="S16726">
        <v>831147</v>
      </c>
      <c r="T16726" s="2" t="s">
        <v>7327</v>
      </c>
      <c r="U16726" s="2" t="s">
        <v>7327</v>
      </c>
      <c r="V16726" s="2">
        <v>45323</v>
      </c>
      <c r="W16726" s="2">
        <v>45314</v>
      </c>
    </row>
    <row r="16727" spans="1:23" x14ac:dyDescent="0.25">
      <c r="A16727" t="s">
        <v>7328</v>
      </c>
      <c r="B16727">
        <v>2065782</v>
      </c>
      <c r="C16727">
        <v>1922891</v>
      </c>
      <c r="D16727">
        <v>559</v>
      </c>
      <c r="E16727">
        <v>391</v>
      </c>
      <c r="F16727" t="s">
        <v>3036</v>
      </c>
      <c r="G16727" t="s">
        <v>3035</v>
      </c>
      <c r="H16727" t="s">
        <v>3037</v>
      </c>
      <c r="I16727" t="s">
        <v>3037</v>
      </c>
      <c r="J16727" t="s">
        <v>3036</v>
      </c>
      <c r="K16727" t="s">
        <v>3038</v>
      </c>
      <c r="L16727" t="s">
        <v>13766</v>
      </c>
      <c r="M16727" t="s">
        <v>13767</v>
      </c>
      <c r="N16727">
        <v>174094670</v>
      </c>
      <c r="O16727">
        <v>174094670</v>
      </c>
      <c r="P16727" s="1" t="s">
        <v>13728</v>
      </c>
      <c r="Q16727" s="1" t="s">
        <v>13728</v>
      </c>
      <c r="R16727">
        <v>831147</v>
      </c>
      <c r="S16727">
        <v>831147</v>
      </c>
      <c r="T16727" s="2" t="s">
        <v>7329</v>
      </c>
      <c r="U16727" s="2" t="s">
        <v>7329</v>
      </c>
      <c r="V16727" s="2">
        <v>45323</v>
      </c>
      <c r="W16727" s="2">
        <v>45314</v>
      </c>
    </row>
    <row r="16728" spans="1:23" x14ac:dyDescent="0.25">
      <c r="A16728" t="s">
        <v>7330</v>
      </c>
      <c r="B16728">
        <v>2067206</v>
      </c>
      <c r="C16728">
        <v>1924503</v>
      </c>
      <c r="D16728">
        <v>559</v>
      </c>
      <c r="E16728">
        <v>391</v>
      </c>
      <c r="F16728" t="s">
        <v>3036</v>
      </c>
      <c r="G16728" t="s">
        <v>3035</v>
      </c>
      <c r="H16728" t="s">
        <v>3037</v>
      </c>
      <c r="I16728" t="s">
        <v>3037</v>
      </c>
      <c r="J16728" t="s">
        <v>3036</v>
      </c>
      <c r="K16728" t="s">
        <v>3038</v>
      </c>
      <c r="L16728" t="s">
        <v>13766</v>
      </c>
      <c r="M16728" t="s">
        <v>13767</v>
      </c>
      <c r="N16728">
        <v>5116062617</v>
      </c>
      <c r="O16728">
        <v>5116062617</v>
      </c>
      <c r="P16728" s="1" t="s">
        <v>13742</v>
      </c>
      <c r="Q16728" s="1" t="s">
        <v>13742</v>
      </c>
      <c r="R16728">
        <v>831147</v>
      </c>
      <c r="S16728">
        <v>831147</v>
      </c>
      <c r="T16728" s="2" t="s">
        <v>7331</v>
      </c>
      <c r="U16728" s="2" t="s">
        <v>7331</v>
      </c>
      <c r="V16728" s="2">
        <v>45323</v>
      </c>
      <c r="W16728" s="2">
        <v>45314</v>
      </c>
    </row>
    <row r="16729" spans="1:23" x14ac:dyDescent="0.25">
      <c r="A16729" t="s">
        <v>7332</v>
      </c>
      <c r="B16729">
        <v>2067100</v>
      </c>
      <c r="C16729">
        <v>1924383</v>
      </c>
      <c r="D16729">
        <v>559</v>
      </c>
      <c r="E16729">
        <v>391</v>
      </c>
      <c r="F16729" t="s">
        <v>3036</v>
      </c>
      <c r="G16729" t="s">
        <v>3035</v>
      </c>
      <c r="H16729" t="s">
        <v>3037</v>
      </c>
      <c r="I16729" t="s">
        <v>3037</v>
      </c>
      <c r="J16729" t="s">
        <v>3036</v>
      </c>
      <c r="K16729" t="s">
        <v>3038</v>
      </c>
      <c r="L16729" t="s">
        <v>13766</v>
      </c>
      <c r="M16729" t="s">
        <v>13767</v>
      </c>
      <c r="N16729">
        <v>784933237</v>
      </c>
      <c r="O16729">
        <v>784933237</v>
      </c>
      <c r="P16729" s="1" t="s">
        <v>13734</v>
      </c>
      <c r="Q16729" s="1" t="s">
        <v>13734</v>
      </c>
      <c r="R16729">
        <v>831147</v>
      </c>
      <c r="S16729">
        <v>831147</v>
      </c>
      <c r="T16729" s="2" t="s">
        <v>7333</v>
      </c>
      <c r="U16729" s="2" t="s">
        <v>7333</v>
      </c>
      <c r="V16729" s="2">
        <v>45323</v>
      </c>
      <c r="W16729" s="2">
        <v>45314</v>
      </c>
    </row>
    <row r="16730" spans="1:23" x14ac:dyDescent="0.25">
      <c r="A16730" t="s">
        <v>7334</v>
      </c>
      <c r="B16730">
        <v>2061132</v>
      </c>
      <c r="C16730">
        <v>1919394</v>
      </c>
      <c r="D16730">
        <v>559</v>
      </c>
      <c r="E16730">
        <v>391</v>
      </c>
      <c r="F16730" t="s">
        <v>3036</v>
      </c>
      <c r="G16730" t="s">
        <v>3035</v>
      </c>
      <c r="H16730" t="s">
        <v>3037</v>
      </c>
      <c r="I16730" t="s">
        <v>3037</v>
      </c>
      <c r="J16730" t="s">
        <v>3036</v>
      </c>
      <c r="K16730" t="s">
        <v>3038</v>
      </c>
      <c r="L16730" t="s">
        <v>13766</v>
      </c>
      <c r="M16730" t="s">
        <v>13767</v>
      </c>
      <c r="N16730">
        <v>491646167</v>
      </c>
      <c r="O16730">
        <v>491646167</v>
      </c>
      <c r="P16730" s="1" t="s">
        <v>13733</v>
      </c>
      <c r="Q16730" s="1" t="s">
        <v>13733</v>
      </c>
      <c r="R16730">
        <v>831147</v>
      </c>
      <c r="S16730">
        <v>831147</v>
      </c>
      <c r="T16730" s="2" t="s">
        <v>7335</v>
      </c>
      <c r="U16730" s="2" t="s">
        <v>7335</v>
      </c>
      <c r="V16730" s="2">
        <v>45323</v>
      </c>
      <c r="W16730" s="2">
        <v>45314</v>
      </c>
    </row>
    <row r="16731" spans="1:23" x14ac:dyDescent="0.25">
      <c r="A16731" t="s">
        <v>7336</v>
      </c>
      <c r="B16731">
        <v>2065809</v>
      </c>
      <c r="C16731">
        <v>1922918</v>
      </c>
      <c r="D16731">
        <v>559</v>
      </c>
      <c r="E16731">
        <v>391</v>
      </c>
      <c r="F16731" t="s">
        <v>3036</v>
      </c>
      <c r="G16731" t="s">
        <v>3035</v>
      </c>
      <c r="H16731" t="s">
        <v>3037</v>
      </c>
      <c r="I16731" t="s">
        <v>3037</v>
      </c>
      <c r="J16731" t="s">
        <v>3036</v>
      </c>
      <c r="K16731" t="s">
        <v>3038</v>
      </c>
      <c r="L16731" t="s">
        <v>13766</v>
      </c>
      <c r="M16731" t="s">
        <v>13767</v>
      </c>
      <c r="N16731">
        <v>573266598</v>
      </c>
      <c r="O16731">
        <v>573266598</v>
      </c>
      <c r="P16731" s="1" t="s">
        <v>13752</v>
      </c>
      <c r="Q16731" s="1" t="s">
        <v>13752</v>
      </c>
      <c r="R16731">
        <v>831147</v>
      </c>
      <c r="S16731">
        <v>831147</v>
      </c>
      <c r="T16731" s="2" t="s">
        <v>7337</v>
      </c>
      <c r="U16731" s="2" t="s">
        <v>7337</v>
      </c>
      <c r="V16731" s="2">
        <v>45323</v>
      </c>
      <c r="W16731" s="2">
        <v>45314</v>
      </c>
    </row>
    <row r="16732" spans="1:23" x14ac:dyDescent="0.25">
      <c r="A16732" t="s">
        <v>7338</v>
      </c>
      <c r="B16732">
        <v>2062689</v>
      </c>
      <c r="C16732">
        <v>1920968</v>
      </c>
      <c r="D16732">
        <v>559</v>
      </c>
      <c r="E16732">
        <v>391</v>
      </c>
      <c r="F16732" t="s">
        <v>3036</v>
      </c>
      <c r="G16732" t="s">
        <v>3035</v>
      </c>
      <c r="H16732" t="s">
        <v>3037</v>
      </c>
      <c r="I16732" t="s">
        <v>3037</v>
      </c>
      <c r="J16732" t="s">
        <v>3036</v>
      </c>
      <c r="K16732" t="s">
        <v>3038</v>
      </c>
      <c r="L16732" t="s">
        <v>13766</v>
      </c>
      <c r="M16732" t="s">
        <v>13767</v>
      </c>
      <c r="N16732">
        <v>631726029</v>
      </c>
      <c r="O16732">
        <v>631726029</v>
      </c>
      <c r="P16732" s="1" t="s">
        <v>13744</v>
      </c>
      <c r="Q16732" s="1" t="s">
        <v>13744</v>
      </c>
      <c r="R16732">
        <v>831147</v>
      </c>
      <c r="S16732">
        <v>831147</v>
      </c>
      <c r="T16732" s="2" t="s">
        <v>7339</v>
      </c>
      <c r="U16732" s="2" t="s">
        <v>7339</v>
      </c>
      <c r="V16732" s="2">
        <v>45323</v>
      </c>
      <c r="W16732" s="2">
        <v>45314</v>
      </c>
    </row>
    <row r="16733" spans="1:23" x14ac:dyDescent="0.25">
      <c r="A16733" t="s">
        <v>7340</v>
      </c>
      <c r="B16733">
        <v>2061982</v>
      </c>
      <c r="C16733">
        <v>1920246</v>
      </c>
      <c r="D16733">
        <v>559</v>
      </c>
      <c r="E16733">
        <v>391</v>
      </c>
      <c r="F16733" t="s">
        <v>3036</v>
      </c>
      <c r="G16733" t="s">
        <v>3035</v>
      </c>
      <c r="H16733" t="s">
        <v>3037</v>
      </c>
      <c r="I16733" t="s">
        <v>3037</v>
      </c>
      <c r="J16733" t="s">
        <v>3036</v>
      </c>
      <c r="K16733" t="s">
        <v>3038</v>
      </c>
      <c r="L16733" t="s">
        <v>13766</v>
      </c>
      <c r="M16733" t="s">
        <v>13767</v>
      </c>
      <c r="N16733">
        <v>491643549</v>
      </c>
      <c r="O16733">
        <v>491643549</v>
      </c>
      <c r="P16733" s="1" t="s">
        <v>13733</v>
      </c>
      <c r="Q16733" s="1" t="s">
        <v>13733</v>
      </c>
      <c r="R16733">
        <v>831147</v>
      </c>
      <c r="S16733">
        <v>831147</v>
      </c>
      <c r="T16733" s="2" t="s">
        <v>7341</v>
      </c>
      <c r="U16733" s="2" t="s">
        <v>7341</v>
      </c>
      <c r="V16733" s="2">
        <v>45323</v>
      </c>
      <c r="W16733" s="2">
        <v>45314</v>
      </c>
    </row>
    <row r="16734" spans="1:23" x14ac:dyDescent="0.25">
      <c r="A16734" t="s">
        <v>7342</v>
      </c>
      <c r="B16734">
        <v>2067424</v>
      </c>
      <c r="C16734">
        <v>1924760</v>
      </c>
      <c r="D16734">
        <v>559</v>
      </c>
      <c r="E16734">
        <v>391</v>
      </c>
      <c r="F16734" t="s">
        <v>3036</v>
      </c>
      <c r="G16734" t="s">
        <v>3035</v>
      </c>
      <c r="H16734" t="s">
        <v>3037</v>
      </c>
      <c r="I16734" t="s">
        <v>3037</v>
      </c>
      <c r="J16734" t="s">
        <v>3036</v>
      </c>
      <c r="K16734" t="s">
        <v>3038</v>
      </c>
      <c r="L16734" t="s">
        <v>13766</v>
      </c>
      <c r="M16734" t="s">
        <v>13767</v>
      </c>
      <c r="N16734">
        <v>5011182462</v>
      </c>
      <c r="O16734">
        <v>5011182462</v>
      </c>
      <c r="P16734" s="1" t="s">
        <v>13745</v>
      </c>
      <c r="Q16734" s="1" t="s">
        <v>13745</v>
      </c>
      <c r="R16734">
        <v>831147</v>
      </c>
      <c r="S16734">
        <v>831147</v>
      </c>
      <c r="T16734" s="2" t="s">
        <v>7343</v>
      </c>
      <c r="U16734" s="2" t="s">
        <v>7343</v>
      </c>
      <c r="V16734" s="2">
        <v>45323</v>
      </c>
      <c r="W16734" s="2">
        <v>45314</v>
      </c>
    </row>
    <row r="16735" spans="1:23" x14ac:dyDescent="0.25">
      <c r="A16735" t="s">
        <v>7344</v>
      </c>
      <c r="B16735">
        <v>2062522</v>
      </c>
      <c r="C16735">
        <v>1920774</v>
      </c>
      <c r="D16735">
        <v>559</v>
      </c>
      <c r="E16735">
        <v>391</v>
      </c>
      <c r="F16735" t="s">
        <v>3036</v>
      </c>
      <c r="G16735" t="s">
        <v>3035</v>
      </c>
      <c r="H16735" t="s">
        <v>3037</v>
      </c>
      <c r="I16735" t="s">
        <v>3037</v>
      </c>
      <c r="J16735" t="s">
        <v>3036</v>
      </c>
      <c r="K16735" t="s">
        <v>3038</v>
      </c>
      <c r="L16735" t="s">
        <v>13766</v>
      </c>
      <c r="M16735" t="s">
        <v>13767</v>
      </c>
      <c r="N16735">
        <v>631702939</v>
      </c>
      <c r="O16735">
        <v>631702939</v>
      </c>
      <c r="P16735" s="1" t="s">
        <v>13740</v>
      </c>
      <c r="Q16735" s="1" t="s">
        <v>13740</v>
      </c>
      <c r="R16735">
        <v>831147</v>
      </c>
      <c r="S16735">
        <v>831147</v>
      </c>
      <c r="T16735" s="2" t="s">
        <v>7345</v>
      </c>
      <c r="U16735" s="2" t="s">
        <v>7345</v>
      </c>
      <c r="V16735" s="2">
        <v>45323</v>
      </c>
      <c r="W16735" s="2">
        <v>45314</v>
      </c>
    </row>
    <row r="16736" spans="1:23" x14ac:dyDescent="0.25">
      <c r="A16736" t="s">
        <v>7346</v>
      </c>
      <c r="B16736">
        <v>2067583</v>
      </c>
      <c r="C16736">
        <v>1924933</v>
      </c>
      <c r="D16736">
        <v>559</v>
      </c>
      <c r="E16736">
        <v>391</v>
      </c>
      <c r="F16736" t="s">
        <v>3036</v>
      </c>
      <c r="G16736" t="s">
        <v>3035</v>
      </c>
      <c r="H16736" t="s">
        <v>3037</v>
      </c>
      <c r="I16736" t="s">
        <v>3037</v>
      </c>
      <c r="J16736" t="s">
        <v>3036</v>
      </c>
      <c r="K16736" t="s">
        <v>3038</v>
      </c>
      <c r="L16736" t="s">
        <v>13766</v>
      </c>
      <c r="M16736" t="s">
        <v>13767</v>
      </c>
      <c r="N16736">
        <v>5116063450</v>
      </c>
      <c r="O16736">
        <v>5116063450</v>
      </c>
      <c r="P16736" s="1" t="s">
        <v>13742</v>
      </c>
      <c r="Q16736" s="1" t="s">
        <v>13742</v>
      </c>
      <c r="R16736">
        <v>831147</v>
      </c>
      <c r="S16736">
        <v>831147</v>
      </c>
      <c r="T16736" s="2" t="s">
        <v>7347</v>
      </c>
      <c r="U16736" s="2" t="s">
        <v>7347</v>
      </c>
      <c r="V16736" s="2">
        <v>45323</v>
      </c>
      <c r="W16736" s="2">
        <v>45314</v>
      </c>
    </row>
    <row r="16737" spans="1:23" x14ac:dyDescent="0.25">
      <c r="A16737" t="s">
        <v>7348</v>
      </c>
      <c r="B16737">
        <v>2066872</v>
      </c>
      <c r="C16737">
        <v>1924141</v>
      </c>
      <c r="D16737">
        <v>559</v>
      </c>
      <c r="E16737">
        <v>391</v>
      </c>
      <c r="F16737" t="s">
        <v>3036</v>
      </c>
      <c r="G16737" t="s">
        <v>3035</v>
      </c>
      <c r="H16737" t="s">
        <v>3037</v>
      </c>
      <c r="I16737" t="s">
        <v>3037</v>
      </c>
      <c r="J16737" t="s">
        <v>3036</v>
      </c>
      <c r="K16737" t="s">
        <v>3038</v>
      </c>
      <c r="L16737" t="s">
        <v>13766</v>
      </c>
      <c r="M16737" t="s">
        <v>13767</v>
      </c>
      <c r="N16737">
        <v>784932545</v>
      </c>
      <c r="O16737">
        <v>784932545</v>
      </c>
      <c r="P16737" s="1" t="s">
        <v>13734</v>
      </c>
      <c r="Q16737" s="1" t="s">
        <v>13734</v>
      </c>
      <c r="R16737">
        <v>831147</v>
      </c>
      <c r="S16737">
        <v>831147</v>
      </c>
      <c r="T16737" s="2" t="s">
        <v>7349</v>
      </c>
      <c r="U16737" s="2" t="s">
        <v>7349</v>
      </c>
      <c r="V16737" s="2">
        <v>45323</v>
      </c>
      <c r="W16737" s="2">
        <v>45314</v>
      </c>
    </row>
    <row r="16738" spans="1:23" x14ac:dyDescent="0.25">
      <c r="A16738" t="s">
        <v>7350</v>
      </c>
      <c r="B16738">
        <v>2067318</v>
      </c>
      <c r="C16738">
        <v>1924642</v>
      </c>
      <c r="D16738">
        <v>559</v>
      </c>
      <c r="E16738">
        <v>391</v>
      </c>
      <c r="F16738" t="s">
        <v>3036</v>
      </c>
      <c r="G16738" t="s">
        <v>3035</v>
      </c>
      <c r="H16738" t="s">
        <v>3037</v>
      </c>
      <c r="I16738" t="s">
        <v>3037</v>
      </c>
      <c r="J16738" t="s">
        <v>3036</v>
      </c>
      <c r="K16738" t="s">
        <v>3038</v>
      </c>
      <c r="L16738" t="s">
        <v>13766</v>
      </c>
      <c r="M16738" t="s">
        <v>13767</v>
      </c>
      <c r="N16738">
        <v>5116064384</v>
      </c>
      <c r="O16738">
        <v>5116064384</v>
      </c>
      <c r="P16738" s="1" t="s">
        <v>13742</v>
      </c>
      <c r="Q16738" s="1" t="s">
        <v>13742</v>
      </c>
      <c r="R16738">
        <v>831147</v>
      </c>
      <c r="S16738">
        <v>831147</v>
      </c>
      <c r="T16738" s="2" t="s">
        <v>7351</v>
      </c>
      <c r="U16738" s="2" t="s">
        <v>7351</v>
      </c>
      <c r="V16738" s="2">
        <v>45323</v>
      </c>
      <c r="W16738" s="2">
        <v>45314</v>
      </c>
    </row>
    <row r="16739" spans="1:23" x14ac:dyDescent="0.25">
      <c r="A16739" t="s">
        <v>7352</v>
      </c>
      <c r="B16739">
        <v>2061278</v>
      </c>
      <c r="C16739">
        <v>1919534</v>
      </c>
      <c r="D16739">
        <v>559</v>
      </c>
      <c r="E16739">
        <v>391</v>
      </c>
      <c r="F16739" t="s">
        <v>3036</v>
      </c>
      <c r="G16739" t="s">
        <v>3035</v>
      </c>
      <c r="H16739" t="s">
        <v>3037</v>
      </c>
      <c r="I16739" t="s">
        <v>3037</v>
      </c>
      <c r="J16739" t="s">
        <v>3036</v>
      </c>
      <c r="K16739" t="s">
        <v>3038</v>
      </c>
      <c r="L16739" t="s">
        <v>13766</v>
      </c>
      <c r="M16739" t="s">
        <v>13767</v>
      </c>
      <c r="N16739">
        <v>792251472</v>
      </c>
      <c r="O16739">
        <v>792251472</v>
      </c>
      <c r="P16739" s="1" t="s">
        <v>13736</v>
      </c>
      <c r="Q16739" s="1" t="s">
        <v>13736</v>
      </c>
      <c r="R16739">
        <v>831147</v>
      </c>
      <c r="S16739">
        <v>831147</v>
      </c>
      <c r="T16739" s="2" t="s">
        <v>7353</v>
      </c>
      <c r="U16739" s="2" t="s">
        <v>7353</v>
      </c>
      <c r="V16739" s="2">
        <v>45323</v>
      </c>
      <c r="W16739" s="2">
        <v>45314</v>
      </c>
    </row>
    <row r="16740" spans="1:23" x14ac:dyDescent="0.25">
      <c r="A16740" t="s">
        <v>7354</v>
      </c>
      <c r="B16740">
        <v>2063820</v>
      </c>
      <c r="C16740">
        <v>1922173</v>
      </c>
      <c r="D16740">
        <v>559</v>
      </c>
      <c r="E16740">
        <v>391</v>
      </c>
      <c r="F16740" t="s">
        <v>3036</v>
      </c>
      <c r="G16740" t="s">
        <v>3035</v>
      </c>
      <c r="H16740" t="s">
        <v>3037</v>
      </c>
      <c r="I16740" t="s">
        <v>3037</v>
      </c>
      <c r="J16740" t="s">
        <v>3036</v>
      </c>
      <c r="K16740" t="s">
        <v>3038</v>
      </c>
      <c r="L16740" t="s">
        <v>13766</v>
      </c>
      <c r="M16740" t="s">
        <v>13767</v>
      </c>
      <c r="N16740">
        <v>243163820</v>
      </c>
      <c r="O16740">
        <v>243163820</v>
      </c>
      <c r="P16740" s="1" t="s">
        <v>13732</v>
      </c>
      <c r="Q16740" s="1" t="s">
        <v>13732</v>
      </c>
      <c r="R16740">
        <v>831147</v>
      </c>
      <c r="S16740">
        <v>831147</v>
      </c>
      <c r="T16740" s="2" t="s">
        <v>7355</v>
      </c>
      <c r="U16740" s="2" t="s">
        <v>7355</v>
      </c>
      <c r="V16740" s="2">
        <v>45323</v>
      </c>
      <c r="W16740" s="2">
        <v>45314</v>
      </c>
    </row>
    <row r="16741" spans="1:23" x14ac:dyDescent="0.25">
      <c r="A16741" t="s">
        <v>7356</v>
      </c>
      <c r="B16741">
        <v>2063202</v>
      </c>
      <c r="C16741">
        <v>1921505</v>
      </c>
      <c r="D16741">
        <v>559</v>
      </c>
      <c r="E16741">
        <v>391</v>
      </c>
      <c r="F16741" t="s">
        <v>3036</v>
      </c>
      <c r="G16741" t="s">
        <v>3035</v>
      </c>
      <c r="H16741" t="s">
        <v>3037</v>
      </c>
      <c r="I16741" t="s">
        <v>3037</v>
      </c>
      <c r="J16741" t="s">
        <v>3036</v>
      </c>
      <c r="K16741" t="s">
        <v>3038</v>
      </c>
      <c r="L16741" t="s">
        <v>13766</v>
      </c>
      <c r="M16741" t="s">
        <v>13767</v>
      </c>
      <c r="N16741">
        <v>240563806</v>
      </c>
      <c r="O16741">
        <v>240563806</v>
      </c>
      <c r="P16741" s="1" t="s">
        <v>13746</v>
      </c>
      <c r="Q16741" s="1" t="s">
        <v>13746</v>
      </c>
      <c r="R16741">
        <v>831147</v>
      </c>
      <c r="S16741">
        <v>831147</v>
      </c>
      <c r="T16741" s="2" t="s">
        <v>7357</v>
      </c>
      <c r="U16741" s="2" t="s">
        <v>7357</v>
      </c>
      <c r="V16741" s="2">
        <v>45323</v>
      </c>
      <c r="W16741" s="2">
        <v>45314</v>
      </c>
    </row>
    <row r="16742" spans="1:23" x14ac:dyDescent="0.25">
      <c r="A16742" t="s">
        <v>7358</v>
      </c>
      <c r="B16742">
        <v>2063853</v>
      </c>
      <c r="C16742">
        <v>1922215</v>
      </c>
      <c r="D16742">
        <v>559</v>
      </c>
      <c r="E16742">
        <v>391</v>
      </c>
      <c r="F16742" t="s">
        <v>3036</v>
      </c>
      <c r="G16742" t="s">
        <v>3035</v>
      </c>
      <c r="H16742" t="s">
        <v>3037</v>
      </c>
      <c r="I16742" t="s">
        <v>3037</v>
      </c>
      <c r="J16742" t="s">
        <v>3036</v>
      </c>
      <c r="K16742" t="s">
        <v>3038</v>
      </c>
      <c r="L16742" t="s">
        <v>13766</v>
      </c>
      <c r="M16742" t="s">
        <v>13767</v>
      </c>
      <c r="N16742">
        <v>642203932</v>
      </c>
      <c r="O16742">
        <v>642203932</v>
      </c>
      <c r="P16742" s="1" t="s">
        <v>13732</v>
      </c>
      <c r="Q16742" s="1" t="s">
        <v>13732</v>
      </c>
      <c r="R16742">
        <v>831147</v>
      </c>
      <c r="S16742">
        <v>831147</v>
      </c>
      <c r="T16742" s="2" t="s">
        <v>7359</v>
      </c>
      <c r="U16742" s="2" t="s">
        <v>7359</v>
      </c>
      <c r="V16742" s="2">
        <v>45323</v>
      </c>
      <c r="W16742" s="2">
        <v>45314</v>
      </c>
    </row>
    <row r="16743" spans="1:23" x14ac:dyDescent="0.25">
      <c r="A16743" t="s">
        <v>7360</v>
      </c>
      <c r="B16743">
        <v>2066303</v>
      </c>
      <c r="C16743">
        <v>1923481</v>
      </c>
      <c r="D16743">
        <v>559</v>
      </c>
      <c r="E16743">
        <v>391</v>
      </c>
      <c r="F16743" t="s">
        <v>3036</v>
      </c>
      <c r="G16743" t="s">
        <v>3035</v>
      </c>
      <c r="H16743" t="s">
        <v>3037</v>
      </c>
      <c r="I16743" t="s">
        <v>3037</v>
      </c>
      <c r="J16743" t="s">
        <v>3036</v>
      </c>
      <c r="K16743" t="s">
        <v>3038</v>
      </c>
      <c r="L16743" t="s">
        <v>13766</v>
      </c>
      <c r="M16743" t="s">
        <v>13767</v>
      </c>
      <c r="N16743">
        <v>184906804</v>
      </c>
      <c r="O16743">
        <v>184906804</v>
      </c>
      <c r="P16743" s="1" t="s">
        <v>13734</v>
      </c>
      <c r="Q16743" s="1" t="s">
        <v>13734</v>
      </c>
      <c r="R16743">
        <v>831147</v>
      </c>
      <c r="S16743">
        <v>831147</v>
      </c>
      <c r="T16743" s="2" t="s">
        <v>7361</v>
      </c>
      <c r="U16743" s="2" t="s">
        <v>7361</v>
      </c>
      <c r="V16743" s="2">
        <v>45323</v>
      </c>
      <c r="W16743" s="2">
        <v>45314</v>
      </c>
    </row>
    <row r="16744" spans="1:23" x14ac:dyDescent="0.25">
      <c r="A16744" t="s">
        <v>7362</v>
      </c>
      <c r="B16744">
        <v>2066016</v>
      </c>
      <c r="C16744">
        <v>1923143</v>
      </c>
      <c r="D16744">
        <v>559</v>
      </c>
      <c r="E16744">
        <v>391</v>
      </c>
      <c r="F16744" t="s">
        <v>3036</v>
      </c>
      <c r="G16744" t="s">
        <v>3035</v>
      </c>
      <c r="H16744" t="s">
        <v>3037</v>
      </c>
      <c r="I16744" t="s">
        <v>3037</v>
      </c>
      <c r="J16744" t="s">
        <v>3036</v>
      </c>
      <c r="K16744" t="s">
        <v>3038</v>
      </c>
      <c r="L16744" t="s">
        <v>13766</v>
      </c>
      <c r="M16744" t="s">
        <v>13767</v>
      </c>
      <c r="N16744">
        <v>174095415</v>
      </c>
      <c r="O16744">
        <v>174095415</v>
      </c>
      <c r="P16744" s="1" t="s">
        <v>13728</v>
      </c>
      <c r="Q16744" s="1" t="s">
        <v>13728</v>
      </c>
      <c r="R16744">
        <v>831147</v>
      </c>
      <c r="S16744">
        <v>831147</v>
      </c>
      <c r="T16744" s="2" t="s">
        <v>7363</v>
      </c>
      <c r="U16744" s="2" t="s">
        <v>7363</v>
      </c>
      <c r="V16744" s="2">
        <v>45323</v>
      </c>
      <c r="W16744" s="2">
        <v>45314</v>
      </c>
    </row>
    <row r="16745" spans="1:23" x14ac:dyDescent="0.25">
      <c r="A16745" t="s">
        <v>7364</v>
      </c>
      <c r="B16745">
        <v>2063431</v>
      </c>
      <c r="C16745">
        <v>1921649</v>
      </c>
      <c r="D16745">
        <v>559</v>
      </c>
      <c r="E16745">
        <v>391</v>
      </c>
      <c r="F16745" t="s">
        <v>3036</v>
      </c>
      <c r="G16745" t="s">
        <v>3035</v>
      </c>
      <c r="H16745" t="s">
        <v>3037</v>
      </c>
      <c r="I16745" t="s">
        <v>3037</v>
      </c>
      <c r="J16745" t="s">
        <v>3036</v>
      </c>
      <c r="K16745" t="s">
        <v>3038</v>
      </c>
      <c r="L16745" t="s">
        <v>13766</v>
      </c>
      <c r="M16745" t="s">
        <v>13767</v>
      </c>
      <c r="N16745">
        <v>640875960</v>
      </c>
      <c r="O16745">
        <v>640875960</v>
      </c>
      <c r="P16745" s="1" t="s">
        <v>13746</v>
      </c>
      <c r="Q16745" s="1" t="s">
        <v>13746</v>
      </c>
      <c r="R16745">
        <v>831147</v>
      </c>
      <c r="S16745">
        <v>831147</v>
      </c>
      <c r="T16745" s="2" t="s">
        <v>5976</v>
      </c>
      <c r="U16745" s="2" t="s">
        <v>5976</v>
      </c>
      <c r="V16745" s="2">
        <v>45323</v>
      </c>
      <c r="W16745" s="2">
        <v>45314</v>
      </c>
    </row>
    <row r="16746" spans="1:23" x14ac:dyDescent="0.25">
      <c r="A16746" t="s">
        <v>7365</v>
      </c>
      <c r="B16746">
        <v>2067030</v>
      </c>
      <c r="C16746">
        <v>1924308</v>
      </c>
      <c r="D16746">
        <v>559</v>
      </c>
      <c r="E16746">
        <v>391</v>
      </c>
      <c r="F16746" t="s">
        <v>3036</v>
      </c>
      <c r="G16746" t="s">
        <v>3035</v>
      </c>
      <c r="H16746" t="s">
        <v>3037</v>
      </c>
      <c r="I16746" t="s">
        <v>3037</v>
      </c>
      <c r="J16746" t="s">
        <v>3036</v>
      </c>
      <c r="K16746" t="s">
        <v>3038</v>
      </c>
      <c r="L16746" t="s">
        <v>13766</v>
      </c>
      <c r="M16746" t="s">
        <v>13767</v>
      </c>
      <c r="N16746">
        <v>5010419295</v>
      </c>
      <c r="O16746">
        <v>5010419295</v>
      </c>
      <c r="P16746" s="1" t="s">
        <v>13737</v>
      </c>
      <c r="Q16746" s="1" t="s">
        <v>13737</v>
      </c>
      <c r="R16746">
        <v>831147</v>
      </c>
      <c r="S16746">
        <v>831147</v>
      </c>
      <c r="T16746" s="2" t="s">
        <v>7366</v>
      </c>
      <c r="U16746" s="2" t="s">
        <v>7366</v>
      </c>
      <c r="V16746" s="2">
        <v>45323</v>
      </c>
      <c r="W16746" s="2">
        <v>45314</v>
      </c>
    </row>
    <row r="16747" spans="1:23" x14ac:dyDescent="0.25">
      <c r="A16747" t="s">
        <v>7367</v>
      </c>
      <c r="B16747">
        <v>2065586</v>
      </c>
      <c r="C16747">
        <v>1922632</v>
      </c>
      <c r="D16747">
        <v>559</v>
      </c>
      <c r="E16747">
        <v>391</v>
      </c>
      <c r="F16747" t="s">
        <v>3036</v>
      </c>
      <c r="G16747" t="s">
        <v>3035</v>
      </c>
      <c r="H16747" t="s">
        <v>3037</v>
      </c>
      <c r="I16747" t="s">
        <v>3037</v>
      </c>
      <c r="J16747" t="s">
        <v>3036</v>
      </c>
      <c r="K16747" t="s">
        <v>3038</v>
      </c>
      <c r="L16747" t="s">
        <v>13766</v>
      </c>
      <c r="M16747" t="s">
        <v>13767</v>
      </c>
      <c r="N16747">
        <v>174096000</v>
      </c>
      <c r="O16747">
        <v>174096000</v>
      </c>
      <c r="P16747" s="1" t="s">
        <v>13728</v>
      </c>
      <c r="Q16747" s="1" t="s">
        <v>13728</v>
      </c>
      <c r="R16747">
        <v>831147</v>
      </c>
      <c r="S16747">
        <v>831147</v>
      </c>
      <c r="T16747" s="2" t="s">
        <v>7368</v>
      </c>
      <c r="U16747" s="2" t="s">
        <v>7368</v>
      </c>
      <c r="V16747" s="2">
        <v>45323</v>
      </c>
      <c r="W16747" s="2">
        <v>45314</v>
      </c>
    </row>
    <row r="16748" spans="1:23" x14ac:dyDescent="0.25">
      <c r="A16748" t="s">
        <v>7369</v>
      </c>
      <c r="B16748">
        <v>2067455</v>
      </c>
      <c r="C16748">
        <v>1924787</v>
      </c>
      <c r="D16748">
        <v>559</v>
      </c>
      <c r="E16748">
        <v>391</v>
      </c>
      <c r="F16748" t="s">
        <v>3036</v>
      </c>
      <c r="G16748" t="s">
        <v>3035</v>
      </c>
      <c r="H16748" t="s">
        <v>3037</v>
      </c>
      <c r="I16748" t="s">
        <v>3037</v>
      </c>
      <c r="J16748" t="s">
        <v>3036</v>
      </c>
      <c r="K16748" t="s">
        <v>3038</v>
      </c>
      <c r="L16748" t="s">
        <v>13766</v>
      </c>
      <c r="M16748" t="s">
        <v>13767</v>
      </c>
      <c r="N16748">
        <v>5026270234</v>
      </c>
      <c r="O16748">
        <v>5026270234</v>
      </c>
      <c r="P16748" s="1" t="s">
        <v>13741</v>
      </c>
      <c r="Q16748" s="1" t="s">
        <v>13741</v>
      </c>
      <c r="R16748">
        <v>831147</v>
      </c>
      <c r="S16748">
        <v>831147</v>
      </c>
      <c r="T16748" s="2" t="s">
        <v>7370</v>
      </c>
      <c r="U16748" s="2" t="s">
        <v>7370</v>
      </c>
      <c r="V16748" s="2">
        <v>45323</v>
      </c>
      <c r="W16748" s="2">
        <v>45314</v>
      </c>
    </row>
    <row r="16749" spans="1:23" x14ac:dyDescent="0.25">
      <c r="A16749" t="s">
        <v>7371</v>
      </c>
      <c r="B16749">
        <v>2062394</v>
      </c>
      <c r="C16749">
        <v>1920645</v>
      </c>
      <c r="D16749">
        <v>559</v>
      </c>
      <c r="E16749">
        <v>391</v>
      </c>
      <c r="F16749" t="s">
        <v>3036</v>
      </c>
      <c r="G16749" t="s">
        <v>3035</v>
      </c>
      <c r="H16749" t="s">
        <v>3037</v>
      </c>
      <c r="I16749" t="s">
        <v>3037</v>
      </c>
      <c r="J16749" t="s">
        <v>3036</v>
      </c>
      <c r="K16749" t="s">
        <v>3038</v>
      </c>
      <c r="L16749" t="s">
        <v>13766</v>
      </c>
      <c r="M16749" t="s">
        <v>13767</v>
      </c>
      <c r="N16749">
        <v>631727273</v>
      </c>
      <c r="O16749">
        <v>631727273</v>
      </c>
      <c r="P16749" s="1" t="s">
        <v>13744</v>
      </c>
      <c r="Q16749" s="1" t="s">
        <v>13744</v>
      </c>
      <c r="R16749">
        <v>831147</v>
      </c>
      <c r="S16749">
        <v>831147</v>
      </c>
      <c r="T16749" s="2" t="s">
        <v>7372</v>
      </c>
      <c r="U16749" s="2" t="s">
        <v>7372</v>
      </c>
      <c r="V16749" s="2">
        <v>45323</v>
      </c>
      <c r="W16749" s="2">
        <v>45314</v>
      </c>
    </row>
    <row r="16750" spans="1:23" x14ac:dyDescent="0.25">
      <c r="A16750" t="s">
        <v>7373</v>
      </c>
      <c r="B16750">
        <v>2063091</v>
      </c>
      <c r="C16750">
        <v>1921410</v>
      </c>
      <c r="D16750">
        <v>559</v>
      </c>
      <c r="E16750">
        <v>391</v>
      </c>
      <c r="F16750" t="s">
        <v>3036</v>
      </c>
      <c r="G16750" t="s">
        <v>3035</v>
      </c>
      <c r="H16750" t="s">
        <v>3037</v>
      </c>
      <c r="I16750" t="s">
        <v>3037</v>
      </c>
      <c r="J16750" t="s">
        <v>3036</v>
      </c>
      <c r="K16750" t="s">
        <v>3038</v>
      </c>
      <c r="L16750" t="s">
        <v>13766</v>
      </c>
      <c r="M16750" t="s">
        <v>13767</v>
      </c>
      <c r="N16750">
        <v>640874315</v>
      </c>
      <c r="O16750">
        <v>640874315</v>
      </c>
      <c r="P16750" s="1" t="s">
        <v>13746</v>
      </c>
      <c r="Q16750" s="1" t="s">
        <v>13746</v>
      </c>
      <c r="R16750">
        <v>831147</v>
      </c>
      <c r="S16750">
        <v>831147</v>
      </c>
      <c r="T16750" s="2" t="s">
        <v>7374</v>
      </c>
      <c r="U16750" s="2" t="s">
        <v>7374</v>
      </c>
      <c r="V16750" s="2">
        <v>45323</v>
      </c>
      <c r="W16750" s="2">
        <v>45314</v>
      </c>
    </row>
    <row r="16751" spans="1:23" x14ac:dyDescent="0.25">
      <c r="A16751" t="s">
        <v>7375</v>
      </c>
      <c r="B16751">
        <v>2066209</v>
      </c>
      <c r="C16751">
        <v>1923360</v>
      </c>
      <c r="D16751">
        <v>559</v>
      </c>
      <c r="E16751">
        <v>391</v>
      </c>
      <c r="F16751" t="s">
        <v>3036</v>
      </c>
      <c r="G16751" t="s">
        <v>3035</v>
      </c>
      <c r="H16751" t="s">
        <v>3037</v>
      </c>
      <c r="I16751" t="s">
        <v>3037</v>
      </c>
      <c r="J16751" t="s">
        <v>3036</v>
      </c>
      <c r="K16751" t="s">
        <v>3038</v>
      </c>
      <c r="L16751" t="s">
        <v>13766</v>
      </c>
      <c r="M16751" t="s">
        <v>13767</v>
      </c>
      <c r="N16751">
        <v>784932767</v>
      </c>
      <c r="O16751">
        <v>784932767</v>
      </c>
      <c r="P16751" s="1" t="s">
        <v>13734</v>
      </c>
      <c r="Q16751" s="1" t="s">
        <v>13734</v>
      </c>
      <c r="R16751">
        <v>831147</v>
      </c>
      <c r="S16751">
        <v>831147</v>
      </c>
      <c r="T16751" s="2" t="s">
        <v>7376</v>
      </c>
      <c r="U16751" s="2" t="s">
        <v>7376</v>
      </c>
      <c r="V16751" s="2">
        <v>45323</v>
      </c>
      <c r="W16751" s="2">
        <v>45314</v>
      </c>
    </row>
    <row r="16752" spans="1:23" x14ac:dyDescent="0.25">
      <c r="A16752" t="s">
        <v>7377</v>
      </c>
      <c r="B16752">
        <v>2068693</v>
      </c>
      <c r="C16752">
        <v>2031315</v>
      </c>
      <c r="D16752">
        <v>559</v>
      </c>
      <c r="E16752">
        <v>391</v>
      </c>
      <c r="F16752" t="s">
        <v>3036</v>
      </c>
      <c r="G16752" t="s">
        <v>3035</v>
      </c>
      <c r="H16752" t="s">
        <v>3037</v>
      </c>
      <c r="I16752" t="s">
        <v>3037</v>
      </c>
      <c r="J16752" t="s">
        <v>3036</v>
      </c>
      <c r="K16752" t="s">
        <v>3038</v>
      </c>
      <c r="L16752" t="s">
        <v>13766</v>
      </c>
      <c r="M16752" t="s">
        <v>13767</v>
      </c>
      <c r="N16752">
        <v>5131485228</v>
      </c>
      <c r="O16752">
        <v>5131485228</v>
      </c>
      <c r="P16752" s="1" t="s">
        <v>13735</v>
      </c>
      <c r="Q16752" s="1" t="s">
        <v>13735</v>
      </c>
      <c r="R16752">
        <v>831147</v>
      </c>
      <c r="S16752">
        <v>831147</v>
      </c>
      <c r="T16752" s="2" t="s">
        <v>7378</v>
      </c>
      <c r="U16752" s="2" t="s">
        <v>7378</v>
      </c>
      <c r="V16752" s="2">
        <v>45323</v>
      </c>
      <c r="W16752" s="2">
        <v>45314</v>
      </c>
    </row>
    <row r="16753" spans="1:23" x14ac:dyDescent="0.25">
      <c r="A16753" t="s">
        <v>7379</v>
      </c>
      <c r="B16753">
        <v>2068624</v>
      </c>
      <c r="C16753">
        <v>2012293</v>
      </c>
      <c r="D16753">
        <v>559</v>
      </c>
      <c r="E16753">
        <v>391</v>
      </c>
      <c r="F16753" t="s">
        <v>3036</v>
      </c>
      <c r="G16753" t="s">
        <v>3035</v>
      </c>
      <c r="H16753" t="s">
        <v>3037</v>
      </c>
      <c r="I16753" t="s">
        <v>3037</v>
      </c>
      <c r="J16753" t="s">
        <v>3036</v>
      </c>
      <c r="K16753" t="s">
        <v>3038</v>
      </c>
      <c r="L16753" t="s">
        <v>13766</v>
      </c>
      <c r="M16753" t="s">
        <v>13767</v>
      </c>
      <c r="N16753">
        <v>5131484935</v>
      </c>
      <c r="O16753">
        <v>5131484935</v>
      </c>
      <c r="P16753" s="1" t="s">
        <v>13735</v>
      </c>
      <c r="Q16753" s="1" t="s">
        <v>13735</v>
      </c>
      <c r="R16753">
        <v>831147</v>
      </c>
      <c r="S16753">
        <v>831147</v>
      </c>
      <c r="T16753" s="2" t="s">
        <v>7380</v>
      </c>
      <c r="U16753" s="2" t="s">
        <v>7380</v>
      </c>
      <c r="V16753" s="2">
        <v>45323</v>
      </c>
      <c r="W16753" s="2">
        <v>45314</v>
      </c>
    </row>
    <row r="16754" spans="1:23" x14ac:dyDescent="0.25">
      <c r="A16754" t="s">
        <v>7381</v>
      </c>
      <c r="B16754">
        <v>2062017</v>
      </c>
      <c r="C16754">
        <v>1920283</v>
      </c>
      <c r="D16754">
        <v>559</v>
      </c>
      <c r="E16754">
        <v>391</v>
      </c>
      <c r="F16754" t="s">
        <v>3036</v>
      </c>
      <c r="G16754" t="s">
        <v>3035</v>
      </c>
      <c r="H16754" t="s">
        <v>3037</v>
      </c>
      <c r="I16754" t="s">
        <v>3037</v>
      </c>
      <c r="J16754" t="s">
        <v>3036</v>
      </c>
      <c r="K16754" t="s">
        <v>3038</v>
      </c>
      <c r="L16754" t="s">
        <v>13766</v>
      </c>
      <c r="M16754" t="s">
        <v>13767</v>
      </c>
      <c r="N16754">
        <v>491688490</v>
      </c>
      <c r="O16754">
        <v>491688490</v>
      </c>
      <c r="P16754" s="1" t="s">
        <v>13733</v>
      </c>
      <c r="Q16754" s="1" t="s">
        <v>13733</v>
      </c>
      <c r="R16754">
        <v>831147</v>
      </c>
      <c r="S16754">
        <v>831147</v>
      </c>
      <c r="T16754" s="2" t="s">
        <v>7382</v>
      </c>
      <c r="U16754" s="2" t="s">
        <v>7382</v>
      </c>
      <c r="V16754" s="2">
        <v>45323</v>
      </c>
      <c r="W16754" s="2">
        <v>45314</v>
      </c>
    </row>
    <row r="16755" spans="1:23" x14ac:dyDescent="0.25">
      <c r="A16755" t="s">
        <v>7383</v>
      </c>
      <c r="B16755">
        <v>2061246</v>
      </c>
      <c r="C16755">
        <v>1919507</v>
      </c>
      <c r="D16755">
        <v>559</v>
      </c>
      <c r="E16755">
        <v>391</v>
      </c>
      <c r="F16755" t="s">
        <v>3036</v>
      </c>
      <c r="G16755" t="s">
        <v>3035</v>
      </c>
      <c r="H16755" t="s">
        <v>3037</v>
      </c>
      <c r="I16755" t="s">
        <v>3037</v>
      </c>
      <c r="J16755" t="s">
        <v>3036</v>
      </c>
      <c r="K16755" t="s">
        <v>3038</v>
      </c>
      <c r="L16755" t="s">
        <v>13766</v>
      </c>
      <c r="M16755" t="s">
        <v>13767</v>
      </c>
      <c r="N16755">
        <v>792251465</v>
      </c>
      <c r="O16755">
        <v>792251465</v>
      </c>
      <c r="P16755" s="1" t="s">
        <v>13736</v>
      </c>
      <c r="Q16755" s="1" t="s">
        <v>13736</v>
      </c>
      <c r="R16755">
        <v>831147</v>
      </c>
      <c r="S16755">
        <v>831147</v>
      </c>
      <c r="T16755" s="2" t="s">
        <v>7384</v>
      </c>
      <c r="U16755" s="2" t="s">
        <v>7384</v>
      </c>
      <c r="V16755" s="2">
        <v>45323</v>
      </c>
      <c r="W16755" s="2">
        <v>45314</v>
      </c>
    </row>
    <row r="16756" spans="1:23" x14ac:dyDescent="0.25">
      <c r="A16756" t="s">
        <v>7385</v>
      </c>
      <c r="B16756">
        <v>2066685</v>
      </c>
      <c r="C16756">
        <v>1923943</v>
      </c>
      <c r="D16756">
        <v>559</v>
      </c>
      <c r="E16756">
        <v>391</v>
      </c>
      <c r="F16756" t="s">
        <v>3036</v>
      </c>
      <c r="G16756" t="s">
        <v>3035</v>
      </c>
      <c r="H16756" t="s">
        <v>3037</v>
      </c>
      <c r="I16756" t="s">
        <v>3037</v>
      </c>
      <c r="J16756" t="s">
        <v>3036</v>
      </c>
      <c r="K16756" t="s">
        <v>3038</v>
      </c>
      <c r="L16756" t="s">
        <v>13766</v>
      </c>
      <c r="M16756" t="s">
        <v>13767</v>
      </c>
      <c r="N16756">
        <v>175385429</v>
      </c>
      <c r="O16756">
        <v>175385429</v>
      </c>
      <c r="P16756" s="1" t="s">
        <v>13749</v>
      </c>
      <c r="Q16756" s="1" t="s">
        <v>13749</v>
      </c>
      <c r="R16756">
        <v>831147</v>
      </c>
      <c r="S16756">
        <v>831147</v>
      </c>
      <c r="T16756" s="2" t="s">
        <v>7386</v>
      </c>
      <c r="U16756" s="2" t="s">
        <v>7386</v>
      </c>
      <c r="V16756" s="2">
        <v>45323</v>
      </c>
      <c r="W16756" s="2">
        <v>45314</v>
      </c>
    </row>
    <row r="16757" spans="1:23" x14ac:dyDescent="0.25">
      <c r="A16757" t="s">
        <v>7387</v>
      </c>
      <c r="B16757">
        <v>2067599</v>
      </c>
      <c r="C16757">
        <v>1924948</v>
      </c>
      <c r="D16757">
        <v>559</v>
      </c>
      <c r="E16757">
        <v>391</v>
      </c>
      <c r="F16757" t="s">
        <v>3036</v>
      </c>
      <c r="G16757" t="s">
        <v>3035</v>
      </c>
      <c r="H16757" t="s">
        <v>3037</v>
      </c>
      <c r="I16757" t="s">
        <v>3037</v>
      </c>
      <c r="J16757" t="s">
        <v>3036</v>
      </c>
      <c r="K16757" t="s">
        <v>3038</v>
      </c>
      <c r="L16757" t="s">
        <v>13766</v>
      </c>
      <c r="M16757" t="s">
        <v>13767</v>
      </c>
      <c r="N16757">
        <v>5116063481</v>
      </c>
      <c r="O16757">
        <v>5116063481</v>
      </c>
      <c r="P16757" s="1" t="s">
        <v>13742</v>
      </c>
      <c r="Q16757" s="1" t="s">
        <v>13742</v>
      </c>
      <c r="R16757">
        <v>831147</v>
      </c>
      <c r="S16757">
        <v>831147</v>
      </c>
      <c r="T16757" s="2" t="s">
        <v>7388</v>
      </c>
      <c r="U16757" s="2" t="s">
        <v>7388</v>
      </c>
      <c r="V16757" s="2">
        <v>45323</v>
      </c>
      <c r="W16757" s="2">
        <v>45314</v>
      </c>
    </row>
    <row r="16758" spans="1:23" x14ac:dyDescent="0.25">
      <c r="A16758" t="s">
        <v>7389</v>
      </c>
      <c r="B16758">
        <v>2065639</v>
      </c>
      <c r="C16758">
        <v>1922714</v>
      </c>
      <c r="D16758">
        <v>559</v>
      </c>
      <c r="E16758">
        <v>391</v>
      </c>
      <c r="F16758" t="s">
        <v>3036</v>
      </c>
      <c r="G16758" t="s">
        <v>3035</v>
      </c>
      <c r="H16758" t="s">
        <v>3037</v>
      </c>
      <c r="I16758" t="s">
        <v>3037</v>
      </c>
      <c r="J16758" t="s">
        <v>3036</v>
      </c>
      <c r="K16758" t="s">
        <v>3038</v>
      </c>
      <c r="L16758" t="s">
        <v>13766</v>
      </c>
      <c r="M16758" t="s">
        <v>13767</v>
      </c>
      <c r="N16758">
        <v>174094461</v>
      </c>
      <c r="O16758">
        <v>174094461</v>
      </c>
      <c r="P16758" s="1" t="s">
        <v>13728</v>
      </c>
      <c r="Q16758" s="1" t="s">
        <v>13728</v>
      </c>
      <c r="R16758">
        <v>831147</v>
      </c>
      <c r="S16758">
        <v>831147</v>
      </c>
      <c r="T16758" s="2" t="s">
        <v>7390</v>
      </c>
      <c r="U16758" s="2" t="s">
        <v>7390</v>
      </c>
      <c r="V16758" s="2">
        <v>45323</v>
      </c>
      <c r="W16758" s="2">
        <v>45314</v>
      </c>
    </row>
    <row r="16759" spans="1:23" x14ac:dyDescent="0.25">
      <c r="A16759" t="s">
        <v>7391</v>
      </c>
      <c r="B16759">
        <v>2068022</v>
      </c>
      <c r="C16759">
        <v>1925459</v>
      </c>
      <c r="D16759">
        <v>559</v>
      </c>
      <c r="E16759">
        <v>391</v>
      </c>
      <c r="F16759" t="s">
        <v>3036</v>
      </c>
      <c r="G16759" t="s">
        <v>3035</v>
      </c>
      <c r="H16759" t="s">
        <v>3037</v>
      </c>
      <c r="I16759" t="s">
        <v>3037</v>
      </c>
      <c r="J16759" t="s">
        <v>3036</v>
      </c>
      <c r="K16759" t="s">
        <v>3038</v>
      </c>
      <c r="L16759" t="s">
        <v>13766</v>
      </c>
      <c r="M16759" t="s">
        <v>13767</v>
      </c>
      <c r="N16759">
        <v>5011181532</v>
      </c>
      <c r="O16759">
        <v>5011181532</v>
      </c>
      <c r="P16759" s="1" t="s">
        <v>13745</v>
      </c>
      <c r="Q16759" s="1" t="s">
        <v>13745</v>
      </c>
      <c r="R16759">
        <v>831147</v>
      </c>
      <c r="S16759">
        <v>831147</v>
      </c>
      <c r="T16759" s="2" t="s">
        <v>7392</v>
      </c>
      <c r="U16759" s="2" t="s">
        <v>7392</v>
      </c>
      <c r="V16759" s="2">
        <v>45323</v>
      </c>
      <c r="W16759" s="2">
        <v>45314</v>
      </c>
    </row>
    <row r="16760" spans="1:23" x14ac:dyDescent="0.25">
      <c r="A16760" t="s">
        <v>7393</v>
      </c>
      <c r="B16760">
        <v>2066636</v>
      </c>
      <c r="C16760">
        <v>1923887</v>
      </c>
      <c r="D16760">
        <v>559</v>
      </c>
      <c r="E16760">
        <v>391</v>
      </c>
      <c r="F16760" t="s">
        <v>3036</v>
      </c>
      <c r="G16760" t="s">
        <v>3035</v>
      </c>
      <c r="H16760" t="s">
        <v>3037</v>
      </c>
      <c r="I16760" t="s">
        <v>3037</v>
      </c>
      <c r="J16760" t="s">
        <v>3036</v>
      </c>
      <c r="K16760" t="s">
        <v>3038</v>
      </c>
      <c r="L16760" t="s">
        <v>13766</v>
      </c>
      <c r="M16760" t="s">
        <v>13767</v>
      </c>
      <c r="N16760">
        <v>5010361974</v>
      </c>
      <c r="O16760">
        <v>5010361974</v>
      </c>
      <c r="P16760" s="1" t="s">
        <v>13737</v>
      </c>
      <c r="Q16760" s="1" t="s">
        <v>13737</v>
      </c>
      <c r="R16760">
        <v>831147</v>
      </c>
      <c r="S16760">
        <v>831147</v>
      </c>
      <c r="T16760" s="2" t="s">
        <v>7394</v>
      </c>
      <c r="U16760" s="2" t="s">
        <v>7394</v>
      </c>
      <c r="V16760" s="2">
        <v>45323</v>
      </c>
      <c r="W16760" s="2">
        <v>45314</v>
      </c>
    </row>
    <row r="16761" spans="1:23" x14ac:dyDescent="0.25">
      <c r="A16761" t="s">
        <v>7395</v>
      </c>
      <c r="B16761">
        <v>2062706</v>
      </c>
      <c r="C16761">
        <v>1920986</v>
      </c>
      <c r="D16761">
        <v>559</v>
      </c>
      <c r="E16761">
        <v>391</v>
      </c>
      <c r="F16761" t="s">
        <v>3036</v>
      </c>
      <c r="G16761" t="s">
        <v>3035</v>
      </c>
      <c r="H16761" t="s">
        <v>3037</v>
      </c>
      <c r="I16761" t="s">
        <v>3037</v>
      </c>
      <c r="J16761" t="s">
        <v>3036</v>
      </c>
      <c r="K16761" t="s">
        <v>3038</v>
      </c>
      <c r="L16761" t="s">
        <v>13766</v>
      </c>
      <c r="M16761" t="s">
        <v>13767</v>
      </c>
      <c r="N16761">
        <v>631726012</v>
      </c>
      <c r="O16761">
        <v>631726012</v>
      </c>
      <c r="P16761" s="1" t="s">
        <v>13744</v>
      </c>
      <c r="Q16761" s="1" t="s">
        <v>13744</v>
      </c>
      <c r="R16761">
        <v>831147</v>
      </c>
      <c r="S16761">
        <v>831147</v>
      </c>
      <c r="T16761" s="2" t="s">
        <v>7396</v>
      </c>
      <c r="U16761" s="2" t="s">
        <v>7396</v>
      </c>
      <c r="V16761" s="2">
        <v>45323</v>
      </c>
      <c r="W16761" s="2">
        <v>45314</v>
      </c>
    </row>
    <row r="16762" spans="1:23" x14ac:dyDescent="0.25">
      <c r="A16762" t="s">
        <v>7397</v>
      </c>
      <c r="B16762">
        <v>2062270</v>
      </c>
      <c r="C16762">
        <v>1920510</v>
      </c>
      <c r="D16762">
        <v>559</v>
      </c>
      <c r="E16762">
        <v>391</v>
      </c>
      <c r="F16762" t="s">
        <v>3036</v>
      </c>
      <c r="G16762" t="s">
        <v>3035</v>
      </c>
      <c r="H16762" t="s">
        <v>3037</v>
      </c>
      <c r="I16762" t="s">
        <v>3037</v>
      </c>
      <c r="J16762" t="s">
        <v>3036</v>
      </c>
      <c r="K16762" t="s">
        <v>3038</v>
      </c>
      <c r="L16762" t="s">
        <v>13766</v>
      </c>
      <c r="M16762" t="s">
        <v>13767</v>
      </c>
      <c r="N16762">
        <v>831903260</v>
      </c>
      <c r="O16762">
        <v>831903260</v>
      </c>
      <c r="P16762" s="1" t="s">
        <v>13740</v>
      </c>
      <c r="Q16762" s="1" t="s">
        <v>13740</v>
      </c>
      <c r="R16762">
        <v>831147</v>
      </c>
      <c r="S16762">
        <v>831147</v>
      </c>
      <c r="T16762" s="2" t="s">
        <v>7398</v>
      </c>
      <c r="U16762" s="2" t="s">
        <v>7398</v>
      </c>
      <c r="V16762" s="2">
        <v>45323</v>
      </c>
      <c r="W16762" s="2">
        <v>45314</v>
      </c>
    </row>
    <row r="16763" spans="1:23" x14ac:dyDescent="0.25">
      <c r="A16763" t="s">
        <v>7399</v>
      </c>
      <c r="B16763">
        <v>2067330</v>
      </c>
      <c r="C16763">
        <v>1924659</v>
      </c>
      <c r="D16763">
        <v>559</v>
      </c>
      <c r="E16763">
        <v>391</v>
      </c>
      <c r="F16763" t="s">
        <v>3036</v>
      </c>
      <c r="G16763" t="s">
        <v>3035</v>
      </c>
      <c r="H16763" t="s">
        <v>3037</v>
      </c>
      <c r="I16763" t="s">
        <v>3037</v>
      </c>
      <c r="J16763" t="s">
        <v>3036</v>
      </c>
      <c r="K16763" t="s">
        <v>3038</v>
      </c>
      <c r="L16763" t="s">
        <v>13766</v>
      </c>
      <c r="M16763" t="s">
        <v>13767</v>
      </c>
      <c r="N16763">
        <v>5116064613</v>
      </c>
      <c r="O16763">
        <v>5116064613</v>
      </c>
      <c r="P16763" s="1" t="s">
        <v>13742</v>
      </c>
      <c r="Q16763" s="1" t="s">
        <v>13742</v>
      </c>
      <c r="R16763">
        <v>831147</v>
      </c>
      <c r="S16763">
        <v>831147</v>
      </c>
      <c r="T16763" s="2" t="s">
        <v>7400</v>
      </c>
      <c r="U16763" s="2" t="s">
        <v>7400</v>
      </c>
      <c r="V16763" s="2">
        <v>45323</v>
      </c>
      <c r="W16763" s="2">
        <v>45314</v>
      </c>
    </row>
    <row r="16764" spans="1:23" x14ac:dyDescent="0.25">
      <c r="A16764" t="s">
        <v>7401</v>
      </c>
      <c r="B16764">
        <v>2066879</v>
      </c>
      <c r="C16764">
        <v>1924148</v>
      </c>
      <c r="D16764">
        <v>559</v>
      </c>
      <c r="E16764">
        <v>391</v>
      </c>
      <c r="F16764" t="s">
        <v>3036</v>
      </c>
      <c r="G16764" t="s">
        <v>3035</v>
      </c>
      <c r="H16764" t="s">
        <v>3037</v>
      </c>
      <c r="I16764" t="s">
        <v>3037</v>
      </c>
      <c r="J16764" t="s">
        <v>3036</v>
      </c>
      <c r="K16764" t="s">
        <v>3038</v>
      </c>
      <c r="L16764" t="s">
        <v>13766</v>
      </c>
      <c r="M16764" t="s">
        <v>13767</v>
      </c>
      <c r="N16764">
        <v>784932514</v>
      </c>
      <c r="O16764">
        <v>784932514</v>
      </c>
      <c r="P16764" s="1" t="s">
        <v>13734</v>
      </c>
      <c r="Q16764" s="1" t="s">
        <v>13734</v>
      </c>
      <c r="R16764">
        <v>831147</v>
      </c>
      <c r="S16764">
        <v>831147</v>
      </c>
      <c r="T16764" s="2" t="s">
        <v>7402</v>
      </c>
      <c r="U16764" s="2" t="s">
        <v>7402</v>
      </c>
      <c r="V16764" s="2">
        <v>45323</v>
      </c>
      <c r="W16764" s="2">
        <v>45314</v>
      </c>
    </row>
    <row r="16765" spans="1:23" x14ac:dyDescent="0.25">
      <c r="A16765" t="s">
        <v>7403</v>
      </c>
      <c r="B16765">
        <v>2067631</v>
      </c>
      <c r="C16765">
        <v>1924983</v>
      </c>
      <c r="D16765">
        <v>559</v>
      </c>
      <c r="E16765">
        <v>391</v>
      </c>
      <c r="F16765" t="s">
        <v>3036</v>
      </c>
      <c r="G16765" t="s">
        <v>3035</v>
      </c>
      <c r="H16765" t="s">
        <v>3037</v>
      </c>
      <c r="I16765" t="s">
        <v>3037</v>
      </c>
      <c r="J16765" t="s">
        <v>3036</v>
      </c>
      <c r="K16765" t="s">
        <v>3038</v>
      </c>
      <c r="L16765" t="s">
        <v>13766</v>
      </c>
      <c r="M16765" t="s">
        <v>13767</v>
      </c>
      <c r="N16765">
        <v>5130932133</v>
      </c>
      <c r="O16765">
        <v>5130932133</v>
      </c>
      <c r="P16765" s="1" t="s">
        <v>13729</v>
      </c>
      <c r="Q16765" s="1" t="s">
        <v>13729</v>
      </c>
      <c r="R16765">
        <v>831147</v>
      </c>
      <c r="S16765">
        <v>831147</v>
      </c>
      <c r="T16765" s="2" t="s">
        <v>7404</v>
      </c>
      <c r="U16765" s="2" t="s">
        <v>7404</v>
      </c>
      <c r="V16765" s="2">
        <v>45323</v>
      </c>
      <c r="W16765" s="2">
        <v>45314</v>
      </c>
    </row>
    <row r="16766" spans="1:23" x14ac:dyDescent="0.25">
      <c r="A16766" t="s">
        <v>7405</v>
      </c>
      <c r="B16766">
        <v>2062043</v>
      </c>
      <c r="C16766">
        <v>1920300</v>
      </c>
      <c r="D16766">
        <v>559</v>
      </c>
      <c r="E16766">
        <v>391</v>
      </c>
      <c r="F16766" t="s">
        <v>3036</v>
      </c>
      <c r="G16766" t="s">
        <v>3035</v>
      </c>
      <c r="H16766" t="s">
        <v>3037</v>
      </c>
      <c r="I16766" t="s">
        <v>3037</v>
      </c>
      <c r="J16766" t="s">
        <v>3036</v>
      </c>
      <c r="K16766" t="s">
        <v>3038</v>
      </c>
      <c r="L16766" t="s">
        <v>13766</v>
      </c>
      <c r="M16766" t="s">
        <v>13767</v>
      </c>
      <c r="N16766">
        <v>491646944</v>
      </c>
      <c r="O16766">
        <v>491646944</v>
      </c>
      <c r="P16766" s="1" t="s">
        <v>13733</v>
      </c>
      <c r="Q16766" s="1" t="s">
        <v>13733</v>
      </c>
      <c r="R16766">
        <v>831147</v>
      </c>
      <c r="S16766">
        <v>831147</v>
      </c>
      <c r="T16766" s="2" t="s">
        <v>7406</v>
      </c>
      <c r="U16766" s="2" t="s">
        <v>7406</v>
      </c>
      <c r="V16766" s="2">
        <v>45323</v>
      </c>
      <c r="W16766" s="2">
        <v>45314</v>
      </c>
    </row>
    <row r="16767" spans="1:23" x14ac:dyDescent="0.25">
      <c r="A16767" t="s">
        <v>7407</v>
      </c>
      <c r="B16767">
        <v>2066282</v>
      </c>
      <c r="C16767">
        <v>1923457</v>
      </c>
      <c r="D16767">
        <v>559</v>
      </c>
      <c r="E16767">
        <v>391</v>
      </c>
      <c r="F16767" t="s">
        <v>3036</v>
      </c>
      <c r="G16767" t="s">
        <v>3035</v>
      </c>
      <c r="H16767" t="s">
        <v>3037</v>
      </c>
      <c r="I16767" t="s">
        <v>3037</v>
      </c>
      <c r="J16767" t="s">
        <v>3036</v>
      </c>
      <c r="K16767" t="s">
        <v>3038</v>
      </c>
      <c r="L16767" t="s">
        <v>13766</v>
      </c>
      <c r="M16767" t="s">
        <v>13767</v>
      </c>
      <c r="N16767">
        <v>784932690</v>
      </c>
      <c r="O16767">
        <v>784932690</v>
      </c>
      <c r="P16767" s="1" t="s">
        <v>13734</v>
      </c>
      <c r="Q16767" s="1" t="s">
        <v>13734</v>
      </c>
      <c r="R16767">
        <v>831147</v>
      </c>
      <c r="S16767">
        <v>831147</v>
      </c>
      <c r="T16767" s="2" t="s">
        <v>7408</v>
      </c>
      <c r="U16767" s="2" t="s">
        <v>7408</v>
      </c>
      <c r="V16767" s="2">
        <v>45323</v>
      </c>
      <c r="W16767" s="2">
        <v>45314</v>
      </c>
    </row>
    <row r="16768" spans="1:23" x14ac:dyDescent="0.25">
      <c r="A16768" t="s">
        <v>7409</v>
      </c>
      <c r="B16768">
        <v>2068454</v>
      </c>
      <c r="C16768">
        <v>1964836</v>
      </c>
      <c r="D16768">
        <v>559</v>
      </c>
      <c r="E16768">
        <v>391</v>
      </c>
      <c r="F16768" t="s">
        <v>3036</v>
      </c>
      <c r="G16768" t="s">
        <v>3035</v>
      </c>
      <c r="H16768" t="s">
        <v>3037</v>
      </c>
      <c r="I16768" t="s">
        <v>3037</v>
      </c>
      <c r="J16768" t="s">
        <v>3036</v>
      </c>
      <c r="K16768" t="s">
        <v>3038</v>
      </c>
      <c r="L16768" t="s">
        <v>13766</v>
      </c>
      <c r="M16768" t="s">
        <v>13767</v>
      </c>
      <c r="N16768">
        <v>5131484879</v>
      </c>
      <c r="O16768">
        <v>5131484879</v>
      </c>
      <c r="P16768" s="1" t="s">
        <v>13735</v>
      </c>
      <c r="Q16768" s="1" t="s">
        <v>13735</v>
      </c>
      <c r="R16768">
        <v>831147</v>
      </c>
      <c r="S16768">
        <v>831147</v>
      </c>
      <c r="T16768" s="2" t="s">
        <v>7410</v>
      </c>
      <c r="U16768" s="2" t="s">
        <v>7410</v>
      </c>
      <c r="V16768" s="2">
        <v>45323</v>
      </c>
      <c r="W16768" s="2">
        <v>45314</v>
      </c>
    </row>
    <row r="16769" spans="1:23" x14ac:dyDescent="0.25">
      <c r="A16769" t="s">
        <v>7411</v>
      </c>
      <c r="B16769">
        <v>2062332</v>
      </c>
      <c r="C16769">
        <v>1920571</v>
      </c>
      <c r="D16769">
        <v>559</v>
      </c>
      <c r="E16769">
        <v>391</v>
      </c>
      <c r="F16769" t="s">
        <v>3036</v>
      </c>
      <c r="G16769" t="s">
        <v>3035</v>
      </c>
      <c r="H16769" t="s">
        <v>3037</v>
      </c>
      <c r="I16769" t="s">
        <v>3037</v>
      </c>
      <c r="J16769" t="s">
        <v>3036</v>
      </c>
      <c r="K16769" t="s">
        <v>3038</v>
      </c>
      <c r="L16769" t="s">
        <v>13766</v>
      </c>
      <c r="M16769" t="s">
        <v>13767</v>
      </c>
      <c r="N16769">
        <v>631724844</v>
      </c>
      <c r="O16769">
        <v>631724844</v>
      </c>
      <c r="P16769" s="1" t="s">
        <v>13744</v>
      </c>
      <c r="Q16769" s="1" t="s">
        <v>13744</v>
      </c>
      <c r="R16769">
        <v>831147</v>
      </c>
      <c r="S16769">
        <v>831147</v>
      </c>
      <c r="T16769" s="2" t="s">
        <v>7412</v>
      </c>
      <c r="U16769" s="2" t="s">
        <v>7412</v>
      </c>
      <c r="V16769" s="2">
        <v>45323</v>
      </c>
      <c r="W16769" s="2">
        <v>45314</v>
      </c>
    </row>
    <row r="16770" spans="1:23" x14ac:dyDescent="0.25">
      <c r="A16770" t="s">
        <v>7413</v>
      </c>
      <c r="B16770">
        <v>2067302</v>
      </c>
      <c r="C16770">
        <v>1924628</v>
      </c>
      <c r="D16770">
        <v>559</v>
      </c>
      <c r="E16770">
        <v>391</v>
      </c>
      <c r="F16770" t="s">
        <v>3036</v>
      </c>
      <c r="G16770" t="s">
        <v>3035</v>
      </c>
      <c r="H16770" t="s">
        <v>3037</v>
      </c>
      <c r="I16770" t="s">
        <v>3037</v>
      </c>
      <c r="J16770" t="s">
        <v>3036</v>
      </c>
      <c r="K16770" t="s">
        <v>3038</v>
      </c>
      <c r="L16770" t="s">
        <v>13766</v>
      </c>
      <c r="M16770" t="s">
        <v>13767</v>
      </c>
      <c r="N16770">
        <v>5011182718</v>
      </c>
      <c r="O16770">
        <v>5011182718</v>
      </c>
      <c r="P16770" s="1" t="s">
        <v>13745</v>
      </c>
      <c r="Q16770" s="1" t="s">
        <v>13745</v>
      </c>
      <c r="R16770">
        <v>831147</v>
      </c>
      <c r="S16770">
        <v>831147</v>
      </c>
      <c r="T16770" s="2" t="s">
        <v>7414</v>
      </c>
      <c r="U16770" s="2" t="s">
        <v>7414</v>
      </c>
      <c r="V16770" s="2">
        <v>45323</v>
      </c>
      <c r="W16770" s="2">
        <v>45314</v>
      </c>
    </row>
    <row r="16771" spans="1:23" x14ac:dyDescent="0.25">
      <c r="A16771" t="s">
        <v>7415</v>
      </c>
      <c r="B16771">
        <v>2066147</v>
      </c>
      <c r="C16771">
        <v>1923285</v>
      </c>
      <c r="D16771">
        <v>559</v>
      </c>
      <c r="E16771">
        <v>391</v>
      </c>
      <c r="F16771" t="s">
        <v>3036</v>
      </c>
      <c r="G16771" t="s">
        <v>3035</v>
      </c>
      <c r="H16771" t="s">
        <v>3037</v>
      </c>
      <c r="I16771" t="s">
        <v>3037</v>
      </c>
      <c r="J16771" t="s">
        <v>3036</v>
      </c>
      <c r="K16771" t="s">
        <v>3038</v>
      </c>
      <c r="L16771" t="s">
        <v>13766</v>
      </c>
      <c r="M16771" t="s">
        <v>13767</v>
      </c>
      <c r="N16771">
        <v>174094920</v>
      </c>
      <c r="O16771">
        <v>174094920</v>
      </c>
      <c r="P16771" s="1" t="s">
        <v>13728</v>
      </c>
      <c r="Q16771" s="1" t="s">
        <v>13728</v>
      </c>
      <c r="R16771">
        <v>831147</v>
      </c>
      <c r="S16771">
        <v>831147</v>
      </c>
      <c r="T16771" s="2" t="s">
        <v>7416</v>
      </c>
      <c r="U16771" s="2" t="s">
        <v>7416</v>
      </c>
      <c r="V16771" s="2">
        <v>45323</v>
      </c>
      <c r="W16771" s="2">
        <v>45314</v>
      </c>
    </row>
    <row r="16772" spans="1:23" x14ac:dyDescent="0.25">
      <c r="A16772" t="s">
        <v>7417</v>
      </c>
      <c r="B16772">
        <v>2061501</v>
      </c>
      <c r="C16772">
        <v>1919766</v>
      </c>
      <c r="D16772">
        <v>559</v>
      </c>
      <c r="E16772">
        <v>391</v>
      </c>
      <c r="F16772" t="s">
        <v>3036</v>
      </c>
      <c r="G16772" t="s">
        <v>3035</v>
      </c>
      <c r="H16772" t="s">
        <v>3037</v>
      </c>
      <c r="I16772" t="s">
        <v>3037</v>
      </c>
      <c r="J16772" t="s">
        <v>3036</v>
      </c>
      <c r="K16772" t="s">
        <v>3038</v>
      </c>
      <c r="L16772" t="s">
        <v>13766</v>
      </c>
      <c r="M16772" t="s">
        <v>13767</v>
      </c>
      <c r="N16772">
        <v>631716594</v>
      </c>
      <c r="O16772">
        <v>631716594</v>
      </c>
      <c r="P16772" s="1" t="s">
        <v>13740</v>
      </c>
      <c r="Q16772" s="1" t="s">
        <v>13740</v>
      </c>
      <c r="R16772">
        <v>831147</v>
      </c>
      <c r="S16772">
        <v>831147</v>
      </c>
      <c r="T16772" s="2" t="s">
        <v>7418</v>
      </c>
      <c r="U16772" s="2" t="s">
        <v>7418</v>
      </c>
      <c r="V16772" s="2">
        <v>45323</v>
      </c>
      <c r="W16772" s="2">
        <v>45314</v>
      </c>
    </row>
    <row r="16773" spans="1:23" x14ac:dyDescent="0.25">
      <c r="A16773" t="s">
        <v>7419</v>
      </c>
      <c r="B16773">
        <v>2066000</v>
      </c>
      <c r="C16773">
        <v>1923127</v>
      </c>
      <c r="D16773">
        <v>559</v>
      </c>
      <c r="E16773">
        <v>391</v>
      </c>
      <c r="F16773" t="s">
        <v>3036</v>
      </c>
      <c r="G16773" t="s">
        <v>3035</v>
      </c>
      <c r="H16773" t="s">
        <v>3037</v>
      </c>
      <c r="I16773" t="s">
        <v>3037</v>
      </c>
      <c r="J16773" t="s">
        <v>3036</v>
      </c>
      <c r="K16773" t="s">
        <v>3038</v>
      </c>
      <c r="L16773" t="s">
        <v>13766</v>
      </c>
      <c r="M16773" t="s">
        <v>13767</v>
      </c>
      <c r="N16773">
        <v>573266134</v>
      </c>
      <c r="O16773">
        <v>573266134</v>
      </c>
      <c r="P16773" s="1" t="s">
        <v>13752</v>
      </c>
      <c r="Q16773" s="1" t="s">
        <v>13752</v>
      </c>
      <c r="R16773">
        <v>831147</v>
      </c>
      <c r="S16773">
        <v>831147</v>
      </c>
      <c r="T16773" s="2" t="s">
        <v>7420</v>
      </c>
      <c r="U16773" s="2" t="s">
        <v>7420</v>
      </c>
      <c r="V16773" s="2">
        <v>45323</v>
      </c>
      <c r="W16773" s="2">
        <v>45314</v>
      </c>
    </row>
    <row r="16774" spans="1:23" x14ac:dyDescent="0.25">
      <c r="A16774" t="s">
        <v>7421</v>
      </c>
      <c r="B16774">
        <v>2065558</v>
      </c>
      <c r="C16774">
        <v>1922603</v>
      </c>
      <c r="D16774">
        <v>559</v>
      </c>
      <c r="E16774">
        <v>391</v>
      </c>
      <c r="F16774" t="s">
        <v>3036</v>
      </c>
      <c r="G16774" t="s">
        <v>3035</v>
      </c>
      <c r="H16774" t="s">
        <v>3037</v>
      </c>
      <c r="I16774" t="s">
        <v>3037</v>
      </c>
      <c r="J16774" t="s">
        <v>3036</v>
      </c>
      <c r="K16774" t="s">
        <v>3038</v>
      </c>
      <c r="L16774" t="s">
        <v>13766</v>
      </c>
      <c r="M16774" t="s">
        <v>13767</v>
      </c>
      <c r="N16774">
        <v>174095135</v>
      </c>
      <c r="O16774">
        <v>174095135</v>
      </c>
      <c r="P16774" s="1" t="s">
        <v>13728</v>
      </c>
      <c r="Q16774" s="1" t="s">
        <v>13728</v>
      </c>
      <c r="R16774">
        <v>831147</v>
      </c>
      <c r="S16774">
        <v>831147</v>
      </c>
      <c r="T16774" s="2" t="s">
        <v>7422</v>
      </c>
      <c r="U16774" s="2" t="s">
        <v>7422</v>
      </c>
      <c r="V16774" s="2">
        <v>45323</v>
      </c>
      <c r="W16774" s="2">
        <v>45314</v>
      </c>
    </row>
    <row r="16775" spans="1:23" x14ac:dyDescent="0.25">
      <c r="A16775" t="s">
        <v>7423</v>
      </c>
      <c r="B16775">
        <v>2061932</v>
      </c>
      <c r="C16775">
        <v>1920198</v>
      </c>
      <c r="D16775">
        <v>559</v>
      </c>
      <c r="E16775">
        <v>391</v>
      </c>
      <c r="F16775" t="s">
        <v>3036</v>
      </c>
      <c r="G16775" t="s">
        <v>3035</v>
      </c>
      <c r="H16775" t="s">
        <v>3037</v>
      </c>
      <c r="I16775" t="s">
        <v>3037</v>
      </c>
      <c r="J16775" t="s">
        <v>3036</v>
      </c>
      <c r="K16775" t="s">
        <v>3038</v>
      </c>
      <c r="L16775" t="s">
        <v>13766</v>
      </c>
      <c r="M16775" t="s">
        <v>13767</v>
      </c>
      <c r="N16775">
        <v>491644336</v>
      </c>
      <c r="O16775">
        <v>491644336</v>
      </c>
      <c r="P16775" s="1" t="s">
        <v>13733</v>
      </c>
      <c r="Q16775" s="1" t="s">
        <v>13733</v>
      </c>
      <c r="R16775">
        <v>831147</v>
      </c>
      <c r="S16775">
        <v>831147</v>
      </c>
      <c r="T16775" s="2" t="s">
        <v>7424</v>
      </c>
      <c r="U16775" s="2" t="s">
        <v>7424</v>
      </c>
      <c r="V16775" s="2">
        <v>45323</v>
      </c>
      <c r="W16775" s="2">
        <v>45314</v>
      </c>
    </row>
    <row r="16776" spans="1:23" x14ac:dyDescent="0.25">
      <c r="A16776" t="s">
        <v>7425</v>
      </c>
      <c r="B16776">
        <v>2068204</v>
      </c>
      <c r="C16776">
        <v>1925652</v>
      </c>
      <c r="D16776">
        <v>559</v>
      </c>
      <c r="E16776">
        <v>391</v>
      </c>
      <c r="F16776" t="s">
        <v>3036</v>
      </c>
      <c r="G16776" t="s">
        <v>3035</v>
      </c>
      <c r="H16776" t="s">
        <v>3037</v>
      </c>
      <c r="I16776" t="s">
        <v>3037</v>
      </c>
      <c r="J16776" t="s">
        <v>3036</v>
      </c>
      <c r="K16776" t="s">
        <v>3038</v>
      </c>
      <c r="L16776" t="s">
        <v>13766</v>
      </c>
      <c r="M16776" t="s">
        <v>13767</v>
      </c>
      <c r="N16776">
        <v>5011181408</v>
      </c>
      <c r="O16776">
        <v>5011181408</v>
      </c>
      <c r="P16776" s="1" t="s">
        <v>13745</v>
      </c>
      <c r="Q16776" s="1" t="s">
        <v>13745</v>
      </c>
      <c r="R16776">
        <v>831147</v>
      </c>
      <c r="S16776">
        <v>831147</v>
      </c>
      <c r="T16776" s="2" t="s">
        <v>7426</v>
      </c>
      <c r="U16776" s="2" t="s">
        <v>7426</v>
      </c>
      <c r="V16776" s="2">
        <v>45323</v>
      </c>
      <c r="W16776" s="2">
        <v>45314</v>
      </c>
    </row>
    <row r="16777" spans="1:23" x14ac:dyDescent="0.25">
      <c r="A16777" t="s">
        <v>7427</v>
      </c>
      <c r="B16777">
        <v>2067561</v>
      </c>
      <c r="C16777">
        <v>1924901</v>
      </c>
      <c r="D16777">
        <v>559</v>
      </c>
      <c r="E16777">
        <v>391</v>
      </c>
      <c r="F16777" t="s">
        <v>3036</v>
      </c>
      <c r="G16777" t="s">
        <v>3035</v>
      </c>
      <c r="H16777" t="s">
        <v>3037</v>
      </c>
      <c r="I16777" t="s">
        <v>3037</v>
      </c>
      <c r="J16777" t="s">
        <v>3036</v>
      </c>
      <c r="K16777" t="s">
        <v>3038</v>
      </c>
      <c r="L16777" t="s">
        <v>13766</v>
      </c>
      <c r="M16777" t="s">
        <v>13767</v>
      </c>
      <c r="N16777">
        <v>5116063578</v>
      </c>
      <c r="O16777">
        <v>5116063578</v>
      </c>
      <c r="P16777" s="1" t="s">
        <v>13742</v>
      </c>
      <c r="Q16777" s="1" t="s">
        <v>13742</v>
      </c>
      <c r="R16777">
        <v>831147</v>
      </c>
      <c r="S16777">
        <v>831147</v>
      </c>
      <c r="T16777" s="2" t="s">
        <v>7428</v>
      </c>
      <c r="U16777" s="2" t="s">
        <v>7428</v>
      </c>
      <c r="V16777" s="2">
        <v>45323</v>
      </c>
      <c r="W16777" s="2">
        <v>45314</v>
      </c>
    </row>
    <row r="16778" spans="1:23" x14ac:dyDescent="0.25">
      <c r="A16778" t="s">
        <v>7429</v>
      </c>
      <c r="B16778">
        <v>2067799</v>
      </c>
      <c r="C16778">
        <v>1925176</v>
      </c>
      <c r="D16778">
        <v>559</v>
      </c>
      <c r="E16778">
        <v>391</v>
      </c>
      <c r="F16778" t="s">
        <v>3036</v>
      </c>
      <c r="G16778" t="s">
        <v>3035</v>
      </c>
      <c r="H16778" t="s">
        <v>3037</v>
      </c>
      <c r="I16778" t="s">
        <v>3037</v>
      </c>
      <c r="J16778" t="s">
        <v>3036</v>
      </c>
      <c r="K16778" t="s">
        <v>3038</v>
      </c>
      <c r="L16778" t="s">
        <v>13766</v>
      </c>
      <c r="M16778" t="s">
        <v>13767</v>
      </c>
      <c r="N16778">
        <v>5011510661</v>
      </c>
      <c r="O16778">
        <v>5011510661</v>
      </c>
      <c r="P16778" s="1" t="s">
        <v>13745</v>
      </c>
      <c r="Q16778" s="1" t="s">
        <v>13745</v>
      </c>
      <c r="R16778">
        <v>831147</v>
      </c>
      <c r="S16778">
        <v>831147</v>
      </c>
      <c r="T16778" s="2" t="s">
        <v>7430</v>
      </c>
      <c r="U16778" s="2" t="s">
        <v>7430</v>
      </c>
      <c r="V16778" s="2">
        <v>45323</v>
      </c>
      <c r="W16778" s="2">
        <v>45314</v>
      </c>
    </row>
    <row r="16779" spans="1:23" x14ac:dyDescent="0.25">
      <c r="A16779" t="s">
        <v>7431</v>
      </c>
      <c r="B16779">
        <v>2062154</v>
      </c>
      <c r="C16779">
        <v>1920396</v>
      </c>
      <c r="D16779">
        <v>559</v>
      </c>
      <c r="E16779">
        <v>391</v>
      </c>
      <c r="F16779" t="s">
        <v>3036</v>
      </c>
      <c r="G16779" t="s">
        <v>3035</v>
      </c>
      <c r="H16779" t="s">
        <v>3037</v>
      </c>
      <c r="I16779" t="s">
        <v>3037</v>
      </c>
      <c r="J16779" t="s">
        <v>3036</v>
      </c>
      <c r="K16779" t="s">
        <v>3038</v>
      </c>
      <c r="L16779" t="s">
        <v>13766</v>
      </c>
      <c r="M16779" t="s">
        <v>13767</v>
      </c>
      <c r="N16779">
        <v>631705711</v>
      </c>
      <c r="O16779">
        <v>631705711</v>
      </c>
      <c r="P16779" s="1" t="s">
        <v>13740</v>
      </c>
      <c r="Q16779" s="1" t="s">
        <v>13740</v>
      </c>
      <c r="R16779">
        <v>831147</v>
      </c>
      <c r="S16779">
        <v>831147</v>
      </c>
      <c r="T16779" s="2" t="s">
        <v>7432</v>
      </c>
      <c r="U16779" s="2" t="s">
        <v>7432</v>
      </c>
      <c r="V16779" s="2">
        <v>45323</v>
      </c>
      <c r="W16779" s="2">
        <v>45314</v>
      </c>
    </row>
    <row r="16780" spans="1:23" x14ac:dyDescent="0.25">
      <c r="A16780" t="s">
        <v>7433</v>
      </c>
      <c r="B16780">
        <v>2062845</v>
      </c>
      <c r="C16780">
        <v>1921154</v>
      </c>
      <c r="D16780">
        <v>559</v>
      </c>
      <c r="E16780">
        <v>391</v>
      </c>
      <c r="F16780" t="s">
        <v>3036</v>
      </c>
      <c r="G16780" t="s">
        <v>3035</v>
      </c>
      <c r="H16780" t="s">
        <v>3037</v>
      </c>
      <c r="I16780" t="s">
        <v>3037</v>
      </c>
      <c r="J16780" t="s">
        <v>3036</v>
      </c>
      <c r="K16780" t="s">
        <v>3038</v>
      </c>
      <c r="L16780" t="s">
        <v>13766</v>
      </c>
      <c r="M16780" t="s">
        <v>13767</v>
      </c>
      <c r="N16780">
        <v>631688657</v>
      </c>
      <c r="O16780">
        <v>631688657</v>
      </c>
      <c r="P16780" s="1" t="s">
        <v>13740</v>
      </c>
      <c r="Q16780" s="1" t="s">
        <v>13740</v>
      </c>
      <c r="R16780">
        <v>831147</v>
      </c>
      <c r="S16780">
        <v>831147</v>
      </c>
      <c r="T16780" s="2" t="s">
        <v>7434</v>
      </c>
      <c r="U16780" s="2" t="s">
        <v>7434</v>
      </c>
      <c r="V16780" s="2">
        <v>45323</v>
      </c>
      <c r="W16780" s="2">
        <v>45314</v>
      </c>
    </row>
    <row r="16781" spans="1:23" x14ac:dyDescent="0.25">
      <c r="A16781" t="s">
        <v>7435</v>
      </c>
      <c r="B16781">
        <v>2068093</v>
      </c>
      <c r="C16781">
        <v>1925532</v>
      </c>
      <c r="D16781">
        <v>559</v>
      </c>
      <c r="E16781">
        <v>391</v>
      </c>
      <c r="F16781" t="s">
        <v>3036</v>
      </c>
      <c r="G16781" t="s">
        <v>3035</v>
      </c>
      <c r="H16781" t="s">
        <v>3037</v>
      </c>
      <c r="I16781" t="s">
        <v>3037</v>
      </c>
      <c r="J16781" t="s">
        <v>3036</v>
      </c>
      <c r="K16781" t="s">
        <v>3038</v>
      </c>
      <c r="L16781" t="s">
        <v>13766</v>
      </c>
      <c r="M16781" t="s">
        <v>13767</v>
      </c>
      <c r="N16781">
        <v>5131485135</v>
      </c>
      <c r="O16781">
        <v>5131485135</v>
      </c>
      <c r="P16781" s="1" t="s">
        <v>13735</v>
      </c>
      <c r="Q16781" s="1" t="s">
        <v>13735</v>
      </c>
      <c r="R16781">
        <v>831147</v>
      </c>
      <c r="S16781">
        <v>831147</v>
      </c>
      <c r="T16781" s="2" t="s">
        <v>7436</v>
      </c>
      <c r="U16781" s="2" t="s">
        <v>7436</v>
      </c>
      <c r="V16781" s="2">
        <v>45323</v>
      </c>
      <c r="W16781" s="2">
        <v>45314</v>
      </c>
    </row>
    <row r="16782" spans="1:23" x14ac:dyDescent="0.25">
      <c r="A16782" t="s">
        <v>7437</v>
      </c>
      <c r="B16782">
        <v>2063388</v>
      </c>
      <c r="C16782">
        <v>1921596</v>
      </c>
      <c r="D16782">
        <v>559</v>
      </c>
      <c r="E16782">
        <v>391</v>
      </c>
      <c r="F16782" t="s">
        <v>3036</v>
      </c>
      <c r="G16782" t="s">
        <v>3035</v>
      </c>
      <c r="H16782" t="s">
        <v>3037</v>
      </c>
      <c r="I16782" t="s">
        <v>3037</v>
      </c>
      <c r="J16782" t="s">
        <v>3036</v>
      </c>
      <c r="K16782" t="s">
        <v>3038</v>
      </c>
      <c r="L16782" t="s">
        <v>13766</v>
      </c>
      <c r="M16782" t="s">
        <v>13767</v>
      </c>
      <c r="N16782">
        <v>642215814</v>
      </c>
      <c r="O16782">
        <v>642215814</v>
      </c>
      <c r="P16782" s="1" t="s">
        <v>13732</v>
      </c>
      <c r="Q16782" s="1" t="s">
        <v>13732</v>
      </c>
      <c r="R16782">
        <v>831147</v>
      </c>
      <c r="S16782">
        <v>831147</v>
      </c>
      <c r="T16782" s="2" t="s">
        <v>7438</v>
      </c>
      <c r="U16782" s="2" t="s">
        <v>7438</v>
      </c>
      <c r="V16782" s="2">
        <v>45323</v>
      </c>
      <c r="W16782" s="2">
        <v>45314</v>
      </c>
    </row>
    <row r="16783" spans="1:23" x14ac:dyDescent="0.25">
      <c r="A16783" t="s">
        <v>7439</v>
      </c>
      <c r="B16783">
        <v>2062481</v>
      </c>
      <c r="C16783">
        <v>1920733</v>
      </c>
      <c r="D16783">
        <v>559</v>
      </c>
      <c r="E16783">
        <v>391</v>
      </c>
      <c r="F16783" t="s">
        <v>3036</v>
      </c>
      <c r="G16783" t="s">
        <v>3035</v>
      </c>
      <c r="H16783" t="s">
        <v>3037</v>
      </c>
      <c r="I16783" t="s">
        <v>3037</v>
      </c>
      <c r="J16783" t="s">
        <v>3036</v>
      </c>
      <c r="K16783" t="s">
        <v>3038</v>
      </c>
      <c r="L16783" t="s">
        <v>13766</v>
      </c>
      <c r="M16783" t="s">
        <v>13767</v>
      </c>
      <c r="N16783">
        <v>831904938</v>
      </c>
      <c r="O16783">
        <v>831904938</v>
      </c>
      <c r="P16783" s="1" t="s">
        <v>13740</v>
      </c>
      <c r="Q16783" s="1" t="s">
        <v>13740</v>
      </c>
      <c r="R16783">
        <v>831147</v>
      </c>
      <c r="S16783">
        <v>831147</v>
      </c>
      <c r="T16783" s="2" t="s">
        <v>7440</v>
      </c>
      <c r="U16783" s="2" t="s">
        <v>7440</v>
      </c>
      <c r="V16783" s="2">
        <v>45323</v>
      </c>
      <c r="W16783" s="2">
        <v>45314</v>
      </c>
    </row>
    <row r="16784" spans="1:23" x14ac:dyDescent="0.25">
      <c r="A16784" t="s">
        <v>7441</v>
      </c>
      <c r="B16784">
        <v>2062647</v>
      </c>
      <c r="C16784">
        <v>1920916</v>
      </c>
      <c r="D16784">
        <v>559</v>
      </c>
      <c r="E16784">
        <v>391</v>
      </c>
      <c r="F16784" t="s">
        <v>3036</v>
      </c>
      <c r="G16784" t="s">
        <v>3035</v>
      </c>
      <c r="H16784" t="s">
        <v>3037</v>
      </c>
      <c r="I16784" t="s">
        <v>3037</v>
      </c>
      <c r="J16784" t="s">
        <v>3036</v>
      </c>
      <c r="K16784" t="s">
        <v>3038</v>
      </c>
      <c r="L16784" t="s">
        <v>13766</v>
      </c>
      <c r="M16784" t="s">
        <v>13767</v>
      </c>
      <c r="N16784">
        <v>631726263</v>
      </c>
      <c r="O16784">
        <v>631726263</v>
      </c>
      <c r="P16784" s="1" t="s">
        <v>13744</v>
      </c>
      <c r="Q16784" s="1" t="s">
        <v>13744</v>
      </c>
      <c r="R16784">
        <v>831147</v>
      </c>
      <c r="S16784">
        <v>831147</v>
      </c>
      <c r="T16784" s="2" t="s">
        <v>7442</v>
      </c>
      <c r="U16784" s="2" t="s">
        <v>7442</v>
      </c>
      <c r="V16784" s="2">
        <v>45323</v>
      </c>
      <c r="W16784" s="2">
        <v>45314</v>
      </c>
    </row>
    <row r="16785" spans="1:23" x14ac:dyDescent="0.25">
      <c r="A16785" t="s">
        <v>7443</v>
      </c>
      <c r="B16785">
        <v>2068509</v>
      </c>
      <c r="C16785">
        <v>1977164</v>
      </c>
      <c r="D16785">
        <v>559</v>
      </c>
      <c r="E16785">
        <v>391</v>
      </c>
      <c r="F16785" t="s">
        <v>3036</v>
      </c>
      <c r="G16785" t="s">
        <v>3035</v>
      </c>
      <c r="H16785" t="s">
        <v>3037</v>
      </c>
      <c r="I16785" t="s">
        <v>3037</v>
      </c>
      <c r="J16785" t="s">
        <v>3036</v>
      </c>
      <c r="K16785" t="s">
        <v>3038</v>
      </c>
      <c r="L16785" t="s">
        <v>13766</v>
      </c>
      <c r="M16785" t="s">
        <v>13767</v>
      </c>
      <c r="N16785">
        <v>530805126</v>
      </c>
      <c r="O16785">
        <v>530805126</v>
      </c>
      <c r="P16785" s="1" t="s">
        <v>13729</v>
      </c>
      <c r="Q16785" s="1" t="s">
        <v>13729</v>
      </c>
      <c r="R16785">
        <v>831147</v>
      </c>
      <c r="S16785">
        <v>831147</v>
      </c>
      <c r="T16785" s="2" t="s">
        <v>7444</v>
      </c>
      <c r="U16785" s="2" t="s">
        <v>7444</v>
      </c>
      <c r="V16785" s="2">
        <v>45323</v>
      </c>
      <c r="W16785" s="2">
        <v>45314</v>
      </c>
    </row>
    <row r="16786" spans="1:23" x14ac:dyDescent="0.25">
      <c r="A16786" t="s">
        <v>7445</v>
      </c>
      <c r="B16786">
        <v>2061140</v>
      </c>
      <c r="C16786">
        <v>1919404</v>
      </c>
      <c r="D16786">
        <v>559</v>
      </c>
      <c r="E16786">
        <v>391</v>
      </c>
      <c r="F16786" t="s">
        <v>3036</v>
      </c>
      <c r="G16786" t="s">
        <v>3035</v>
      </c>
      <c r="H16786" t="s">
        <v>3037</v>
      </c>
      <c r="I16786" t="s">
        <v>3037</v>
      </c>
      <c r="J16786" t="s">
        <v>3036</v>
      </c>
      <c r="K16786" t="s">
        <v>3038</v>
      </c>
      <c r="L16786" t="s">
        <v>13766</v>
      </c>
      <c r="M16786" t="s">
        <v>13767</v>
      </c>
      <c r="N16786">
        <v>491646178</v>
      </c>
      <c r="O16786">
        <v>491646178</v>
      </c>
      <c r="P16786" s="1" t="s">
        <v>13733</v>
      </c>
      <c r="Q16786" s="1" t="s">
        <v>13733</v>
      </c>
      <c r="R16786">
        <v>831147</v>
      </c>
      <c r="S16786">
        <v>831147</v>
      </c>
      <c r="T16786" s="2" t="s">
        <v>7446</v>
      </c>
      <c r="U16786" s="2" t="s">
        <v>7446</v>
      </c>
      <c r="V16786" s="2">
        <v>45323</v>
      </c>
      <c r="W16786" s="2">
        <v>45314</v>
      </c>
    </row>
    <row r="16787" spans="1:23" x14ac:dyDescent="0.25">
      <c r="A16787" t="s">
        <v>7447</v>
      </c>
      <c r="B16787">
        <v>2065984</v>
      </c>
      <c r="C16787">
        <v>1923096</v>
      </c>
      <c r="D16787">
        <v>559</v>
      </c>
      <c r="E16787">
        <v>391</v>
      </c>
      <c r="F16787" t="s">
        <v>3036</v>
      </c>
      <c r="G16787" t="s">
        <v>3035</v>
      </c>
      <c r="H16787" t="s">
        <v>3037</v>
      </c>
      <c r="I16787" t="s">
        <v>3037</v>
      </c>
      <c r="J16787" t="s">
        <v>3036</v>
      </c>
      <c r="K16787" t="s">
        <v>3038</v>
      </c>
      <c r="L16787" t="s">
        <v>13766</v>
      </c>
      <c r="M16787" t="s">
        <v>13767</v>
      </c>
      <c r="N16787">
        <v>171363513</v>
      </c>
      <c r="O16787">
        <v>171363513</v>
      </c>
      <c r="P16787" s="1" t="s">
        <v>13751</v>
      </c>
      <c r="Q16787" s="1" t="s">
        <v>13751</v>
      </c>
      <c r="R16787">
        <v>831147</v>
      </c>
      <c r="S16787">
        <v>831147</v>
      </c>
      <c r="T16787" s="2" t="s">
        <v>7448</v>
      </c>
      <c r="U16787" s="2" t="s">
        <v>7448</v>
      </c>
      <c r="V16787" s="2">
        <v>45323</v>
      </c>
      <c r="W16787" s="2">
        <v>45314</v>
      </c>
    </row>
    <row r="16788" spans="1:23" x14ac:dyDescent="0.25">
      <c r="A16788" t="s">
        <v>7449</v>
      </c>
      <c r="B16788">
        <v>2066376</v>
      </c>
      <c r="C16788">
        <v>1923565</v>
      </c>
      <c r="D16788">
        <v>559</v>
      </c>
      <c r="E16788">
        <v>391</v>
      </c>
      <c r="F16788" t="s">
        <v>3036</v>
      </c>
      <c r="G16788" t="s">
        <v>3035</v>
      </c>
      <c r="H16788" t="s">
        <v>3037</v>
      </c>
      <c r="I16788" t="s">
        <v>3037</v>
      </c>
      <c r="J16788" t="s">
        <v>3036</v>
      </c>
      <c r="K16788" t="s">
        <v>3038</v>
      </c>
      <c r="L16788" t="s">
        <v>13766</v>
      </c>
      <c r="M16788" t="s">
        <v>13767</v>
      </c>
      <c r="N16788">
        <v>784934584</v>
      </c>
      <c r="O16788">
        <v>784934584</v>
      </c>
      <c r="P16788" s="1" t="s">
        <v>13734</v>
      </c>
      <c r="Q16788" s="1" t="s">
        <v>13734</v>
      </c>
      <c r="R16788">
        <v>831147</v>
      </c>
      <c r="S16788">
        <v>831147</v>
      </c>
      <c r="T16788" s="2" t="s">
        <v>7450</v>
      </c>
      <c r="U16788" s="2" t="s">
        <v>7450</v>
      </c>
      <c r="V16788" s="2">
        <v>45323</v>
      </c>
      <c r="W16788" s="2">
        <v>45314</v>
      </c>
    </row>
    <row r="16789" spans="1:23" x14ac:dyDescent="0.25">
      <c r="A16789" t="s">
        <v>7451</v>
      </c>
      <c r="B16789">
        <v>2068476</v>
      </c>
      <c r="C16789">
        <v>1969014</v>
      </c>
      <c r="D16789">
        <v>559</v>
      </c>
      <c r="E16789">
        <v>391</v>
      </c>
      <c r="F16789" t="s">
        <v>3036</v>
      </c>
      <c r="G16789" t="s">
        <v>3035</v>
      </c>
      <c r="H16789" t="s">
        <v>3037</v>
      </c>
      <c r="I16789" t="s">
        <v>3037</v>
      </c>
      <c r="J16789" t="s">
        <v>3036</v>
      </c>
      <c r="K16789" t="s">
        <v>3038</v>
      </c>
      <c r="L16789" t="s">
        <v>13766</v>
      </c>
      <c r="M16789" t="s">
        <v>13767</v>
      </c>
      <c r="N16789">
        <v>5131484410</v>
      </c>
      <c r="O16789">
        <v>5131484410</v>
      </c>
      <c r="P16789" s="1" t="s">
        <v>13735</v>
      </c>
      <c r="Q16789" s="1" t="s">
        <v>13735</v>
      </c>
      <c r="R16789">
        <v>831147</v>
      </c>
      <c r="S16789">
        <v>831147</v>
      </c>
      <c r="T16789" s="2" t="s">
        <v>7452</v>
      </c>
      <c r="U16789" s="2" t="s">
        <v>7452</v>
      </c>
      <c r="V16789" s="2">
        <v>45323</v>
      </c>
      <c r="W16789" s="2">
        <v>45314</v>
      </c>
    </row>
    <row r="16790" spans="1:23" x14ac:dyDescent="0.25">
      <c r="A16790" t="s">
        <v>7453</v>
      </c>
      <c r="B16790">
        <v>2063506</v>
      </c>
      <c r="C16790">
        <v>1921732</v>
      </c>
      <c r="D16790">
        <v>559</v>
      </c>
      <c r="E16790">
        <v>391</v>
      </c>
      <c r="F16790" t="s">
        <v>3036</v>
      </c>
      <c r="G16790" t="s">
        <v>3035</v>
      </c>
      <c r="H16790" t="s">
        <v>3037</v>
      </c>
      <c r="I16790" t="s">
        <v>3037</v>
      </c>
      <c r="J16790" t="s">
        <v>3036</v>
      </c>
      <c r="K16790" t="s">
        <v>3038</v>
      </c>
      <c r="L16790" t="s">
        <v>13766</v>
      </c>
      <c r="M16790" t="s">
        <v>13767</v>
      </c>
      <c r="N16790">
        <v>642214560</v>
      </c>
      <c r="O16790">
        <v>642214560</v>
      </c>
      <c r="P16790" s="1" t="s">
        <v>13732</v>
      </c>
      <c r="Q16790" s="1" t="s">
        <v>13732</v>
      </c>
      <c r="R16790">
        <v>831147</v>
      </c>
      <c r="S16790">
        <v>831147</v>
      </c>
      <c r="T16790" s="2" t="s">
        <v>7454</v>
      </c>
      <c r="U16790" s="2" t="s">
        <v>7454</v>
      </c>
      <c r="V16790" s="2">
        <v>45323</v>
      </c>
      <c r="W16790" s="2">
        <v>45314</v>
      </c>
    </row>
    <row r="16791" spans="1:23" x14ac:dyDescent="0.25">
      <c r="A16791" t="s">
        <v>7455</v>
      </c>
      <c r="B16791">
        <v>2063913</v>
      </c>
      <c r="C16791">
        <v>1922284</v>
      </c>
      <c r="D16791">
        <v>559</v>
      </c>
      <c r="E16791">
        <v>391</v>
      </c>
      <c r="F16791" t="s">
        <v>3036</v>
      </c>
      <c r="G16791" t="s">
        <v>3035</v>
      </c>
      <c r="H16791" t="s">
        <v>3037</v>
      </c>
      <c r="I16791" t="s">
        <v>3037</v>
      </c>
      <c r="J16791" t="s">
        <v>3036</v>
      </c>
      <c r="K16791" t="s">
        <v>3038</v>
      </c>
      <c r="L16791" t="s">
        <v>13766</v>
      </c>
      <c r="M16791" t="s">
        <v>13767</v>
      </c>
      <c r="N16791">
        <v>174096511</v>
      </c>
      <c r="O16791">
        <v>174096511</v>
      </c>
      <c r="P16791" s="1" t="s">
        <v>13728</v>
      </c>
      <c r="Q16791" s="1" t="s">
        <v>13728</v>
      </c>
      <c r="R16791">
        <v>831147</v>
      </c>
      <c r="S16791">
        <v>831147</v>
      </c>
      <c r="T16791" s="2" t="s">
        <v>7456</v>
      </c>
      <c r="U16791" s="2" t="s">
        <v>7456</v>
      </c>
      <c r="V16791" s="2">
        <v>45323</v>
      </c>
      <c r="W16791" s="2">
        <v>45314</v>
      </c>
    </row>
    <row r="16792" spans="1:23" x14ac:dyDescent="0.25">
      <c r="A16792" t="s">
        <v>7457</v>
      </c>
      <c r="B16792">
        <v>2062428</v>
      </c>
      <c r="C16792">
        <v>1920675</v>
      </c>
      <c r="D16792">
        <v>559</v>
      </c>
      <c r="E16792">
        <v>391</v>
      </c>
      <c r="F16792" t="s">
        <v>3036</v>
      </c>
      <c r="G16792" t="s">
        <v>3035</v>
      </c>
      <c r="H16792" t="s">
        <v>3037</v>
      </c>
      <c r="I16792" t="s">
        <v>3037</v>
      </c>
      <c r="J16792" t="s">
        <v>3036</v>
      </c>
      <c r="K16792" t="s">
        <v>3038</v>
      </c>
      <c r="L16792" t="s">
        <v>13766</v>
      </c>
      <c r="M16792" t="s">
        <v>13767</v>
      </c>
      <c r="N16792">
        <v>631690969</v>
      </c>
      <c r="O16792">
        <v>631690969</v>
      </c>
      <c r="P16792" s="1" t="s">
        <v>13740</v>
      </c>
      <c r="Q16792" s="1" t="s">
        <v>13740</v>
      </c>
      <c r="R16792">
        <v>831147</v>
      </c>
      <c r="S16792">
        <v>831147</v>
      </c>
      <c r="T16792" s="2" t="s">
        <v>7458</v>
      </c>
      <c r="U16792" s="2" t="s">
        <v>7458</v>
      </c>
      <c r="V16792" s="2">
        <v>45323</v>
      </c>
      <c r="W16792" s="2">
        <v>45314</v>
      </c>
    </row>
    <row r="16793" spans="1:23" x14ac:dyDescent="0.25">
      <c r="A16793" t="s">
        <v>7459</v>
      </c>
      <c r="B16793">
        <v>2067778</v>
      </c>
      <c r="C16793">
        <v>1925154</v>
      </c>
      <c r="D16793">
        <v>559</v>
      </c>
      <c r="E16793">
        <v>391</v>
      </c>
      <c r="F16793" t="s">
        <v>3036</v>
      </c>
      <c r="G16793" t="s">
        <v>3035</v>
      </c>
      <c r="H16793" t="s">
        <v>3037</v>
      </c>
      <c r="I16793" t="s">
        <v>3037</v>
      </c>
      <c r="J16793" t="s">
        <v>3036</v>
      </c>
      <c r="K16793" t="s">
        <v>3038</v>
      </c>
      <c r="L16793" t="s">
        <v>13766</v>
      </c>
      <c r="M16793" t="s">
        <v>13767</v>
      </c>
      <c r="N16793">
        <v>5011510798</v>
      </c>
      <c r="O16793">
        <v>5011510798</v>
      </c>
      <c r="P16793" s="1" t="s">
        <v>13745</v>
      </c>
      <c r="Q16793" s="1" t="s">
        <v>13745</v>
      </c>
      <c r="R16793">
        <v>831147</v>
      </c>
      <c r="S16793">
        <v>831147</v>
      </c>
      <c r="T16793" s="2" t="s">
        <v>7460</v>
      </c>
      <c r="U16793" s="2" t="s">
        <v>7460</v>
      </c>
      <c r="V16793" s="2">
        <v>45323</v>
      </c>
      <c r="W16793" s="2">
        <v>45314</v>
      </c>
    </row>
    <row r="16794" spans="1:23" x14ac:dyDescent="0.25">
      <c r="A16794" t="s">
        <v>7461</v>
      </c>
      <c r="B16794">
        <v>2068300</v>
      </c>
      <c r="C16794">
        <v>1934134</v>
      </c>
      <c r="D16794">
        <v>559</v>
      </c>
      <c r="E16794">
        <v>391</v>
      </c>
      <c r="F16794" t="s">
        <v>3036</v>
      </c>
      <c r="G16794" t="s">
        <v>3035</v>
      </c>
      <c r="H16794" t="s">
        <v>3037</v>
      </c>
      <c r="I16794" t="s">
        <v>3037</v>
      </c>
      <c r="J16794" t="s">
        <v>3036</v>
      </c>
      <c r="K16794" t="s">
        <v>3038</v>
      </c>
      <c r="L16794" t="s">
        <v>13766</v>
      </c>
      <c r="M16794" t="s">
        <v>13767</v>
      </c>
      <c r="N16794">
        <v>5131485101</v>
      </c>
      <c r="O16794">
        <v>5131485101</v>
      </c>
      <c r="P16794" s="1" t="s">
        <v>13735</v>
      </c>
      <c r="Q16794" s="1" t="s">
        <v>13735</v>
      </c>
      <c r="R16794">
        <v>831147</v>
      </c>
      <c r="S16794">
        <v>831147</v>
      </c>
      <c r="T16794" s="2" t="s">
        <v>7462</v>
      </c>
      <c r="U16794" s="2" t="s">
        <v>7462</v>
      </c>
      <c r="V16794" s="2">
        <v>45323</v>
      </c>
      <c r="W16794" s="2">
        <v>45314</v>
      </c>
    </row>
    <row r="16795" spans="1:23" x14ac:dyDescent="0.25">
      <c r="A16795" t="s">
        <v>7463</v>
      </c>
      <c r="B16795">
        <v>2066517</v>
      </c>
      <c r="C16795">
        <v>1923738</v>
      </c>
      <c r="D16795">
        <v>559</v>
      </c>
      <c r="E16795">
        <v>391</v>
      </c>
      <c r="F16795" t="s">
        <v>3036</v>
      </c>
      <c r="G16795" t="s">
        <v>3035</v>
      </c>
      <c r="H16795" t="s">
        <v>3037</v>
      </c>
      <c r="I16795" t="s">
        <v>3037</v>
      </c>
      <c r="J16795" t="s">
        <v>3036</v>
      </c>
      <c r="K16795" t="s">
        <v>3038</v>
      </c>
      <c r="L16795" t="s">
        <v>13766</v>
      </c>
      <c r="M16795" t="s">
        <v>13767</v>
      </c>
      <c r="N16795">
        <v>5010361321</v>
      </c>
      <c r="O16795">
        <v>5010361321</v>
      </c>
      <c r="P16795" s="1" t="s">
        <v>13737</v>
      </c>
      <c r="Q16795" s="1" t="s">
        <v>13737</v>
      </c>
      <c r="R16795">
        <v>831147</v>
      </c>
      <c r="S16795">
        <v>831147</v>
      </c>
      <c r="T16795" s="2" t="s">
        <v>7464</v>
      </c>
      <c r="U16795" s="2" t="s">
        <v>7464</v>
      </c>
      <c r="V16795" s="2">
        <v>45323</v>
      </c>
      <c r="W16795" s="2">
        <v>45314</v>
      </c>
    </row>
    <row r="16796" spans="1:23" x14ac:dyDescent="0.25">
      <c r="A16796" t="s">
        <v>7465</v>
      </c>
      <c r="B16796">
        <v>2068646</v>
      </c>
      <c r="C16796">
        <v>2018481</v>
      </c>
      <c r="D16796">
        <v>559</v>
      </c>
      <c r="E16796">
        <v>391</v>
      </c>
      <c r="F16796" t="s">
        <v>3036</v>
      </c>
      <c r="G16796" t="s">
        <v>3035</v>
      </c>
      <c r="H16796" t="s">
        <v>3037</v>
      </c>
      <c r="I16796" t="s">
        <v>3037</v>
      </c>
      <c r="J16796" t="s">
        <v>3036</v>
      </c>
      <c r="K16796" t="s">
        <v>3038</v>
      </c>
      <c r="L16796" t="s">
        <v>13766</v>
      </c>
      <c r="M16796" t="s">
        <v>13767</v>
      </c>
      <c r="N16796">
        <v>5131484841</v>
      </c>
      <c r="O16796">
        <v>5131484841</v>
      </c>
      <c r="P16796" s="1" t="s">
        <v>13735</v>
      </c>
      <c r="Q16796" s="1" t="s">
        <v>13735</v>
      </c>
      <c r="R16796">
        <v>831147</v>
      </c>
      <c r="S16796">
        <v>831147</v>
      </c>
      <c r="T16796" s="2" t="s">
        <v>7466</v>
      </c>
      <c r="U16796" s="2" t="s">
        <v>7466</v>
      </c>
      <c r="V16796" s="2">
        <v>45323</v>
      </c>
      <c r="W16796" s="2">
        <v>45314</v>
      </c>
    </row>
    <row r="16797" spans="1:23" x14ac:dyDescent="0.25">
      <c r="A16797" t="s">
        <v>7467</v>
      </c>
      <c r="B16797">
        <v>2062015</v>
      </c>
      <c r="C16797">
        <v>1920280</v>
      </c>
      <c r="D16797">
        <v>559</v>
      </c>
      <c r="E16797">
        <v>391</v>
      </c>
      <c r="F16797" t="s">
        <v>3036</v>
      </c>
      <c r="G16797" t="s">
        <v>3035</v>
      </c>
      <c r="H16797" t="s">
        <v>3037</v>
      </c>
      <c r="I16797" t="s">
        <v>3037</v>
      </c>
      <c r="J16797" t="s">
        <v>3036</v>
      </c>
      <c r="K16797" t="s">
        <v>3038</v>
      </c>
      <c r="L16797" t="s">
        <v>13766</v>
      </c>
      <c r="M16797" t="s">
        <v>13767</v>
      </c>
      <c r="N16797">
        <v>491643390</v>
      </c>
      <c r="O16797">
        <v>491643390</v>
      </c>
      <c r="P16797" s="1" t="s">
        <v>13733</v>
      </c>
      <c r="Q16797" s="1" t="s">
        <v>13733</v>
      </c>
      <c r="R16797">
        <v>831147</v>
      </c>
      <c r="S16797">
        <v>831147</v>
      </c>
      <c r="T16797" s="2" t="s">
        <v>7468</v>
      </c>
      <c r="U16797" s="2" t="s">
        <v>7468</v>
      </c>
      <c r="V16797" s="2">
        <v>45323</v>
      </c>
      <c r="W16797" s="2">
        <v>45314</v>
      </c>
    </row>
    <row r="16798" spans="1:23" x14ac:dyDescent="0.25">
      <c r="A16798" t="s">
        <v>7469</v>
      </c>
      <c r="B16798">
        <v>2062732</v>
      </c>
      <c r="C16798">
        <v>1921025</v>
      </c>
      <c r="D16798">
        <v>559</v>
      </c>
      <c r="E16798">
        <v>391</v>
      </c>
      <c r="F16798" t="s">
        <v>3036</v>
      </c>
      <c r="G16798" t="s">
        <v>3035</v>
      </c>
      <c r="H16798" t="s">
        <v>3037</v>
      </c>
      <c r="I16798" t="s">
        <v>3037</v>
      </c>
      <c r="J16798" t="s">
        <v>3036</v>
      </c>
      <c r="K16798" t="s">
        <v>3038</v>
      </c>
      <c r="L16798" t="s">
        <v>13766</v>
      </c>
      <c r="M16798" t="s">
        <v>13767</v>
      </c>
      <c r="N16798">
        <v>631724935</v>
      </c>
      <c r="O16798">
        <v>631724935</v>
      </c>
      <c r="P16798" s="1" t="s">
        <v>13744</v>
      </c>
      <c r="Q16798" s="1" t="s">
        <v>13744</v>
      </c>
      <c r="R16798">
        <v>831147</v>
      </c>
      <c r="S16798">
        <v>831147</v>
      </c>
      <c r="T16798" s="2" t="s">
        <v>7470</v>
      </c>
      <c r="U16798" s="2" t="s">
        <v>7470</v>
      </c>
      <c r="V16798" s="2">
        <v>45323</v>
      </c>
      <c r="W16798" s="2">
        <v>45314</v>
      </c>
    </row>
    <row r="16799" spans="1:23" x14ac:dyDescent="0.25">
      <c r="A16799" t="s">
        <v>7471</v>
      </c>
      <c r="B16799">
        <v>2063651</v>
      </c>
      <c r="C16799">
        <v>1921930</v>
      </c>
      <c r="D16799">
        <v>559</v>
      </c>
      <c r="E16799">
        <v>391</v>
      </c>
      <c r="F16799" t="s">
        <v>3036</v>
      </c>
      <c r="G16799" t="s">
        <v>3035</v>
      </c>
      <c r="H16799" t="s">
        <v>3037</v>
      </c>
      <c r="I16799" t="s">
        <v>3037</v>
      </c>
      <c r="J16799" t="s">
        <v>3036</v>
      </c>
      <c r="K16799" t="s">
        <v>3038</v>
      </c>
      <c r="L16799" t="s">
        <v>13766</v>
      </c>
      <c r="M16799" t="s">
        <v>13767</v>
      </c>
      <c r="N16799">
        <v>642203447</v>
      </c>
      <c r="O16799">
        <v>642203447</v>
      </c>
      <c r="P16799" s="1" t="s">
        <v>13732</v>
      </c>
      <c r="Q16799" s="1" t="s">
        <v>13732</v>
      </c>
      <c r="R16799">
        <v>831147</v>
      </c>
      <c r="S16799">
        <v>831147</v>
      </c>
      <c r="T16799" s="2" t="s">
        <v>7472</v>
      </c>
      <c r="U16799" s="2" t="s">
        <v>7472</v>
      </c>
      <c r="V16799" s="2">
        <v>45323</v>
      </c>
      <c r="W16799" s="2">
        <v>45314</v>
      </c>
    </row>
    <row r="16800" spans="1:23" x14ac:dyDescent="0.25">
      <c r="A16800" t="s">
        <v>7473</v>
      </c>
      <c r="B16800">
        <v>2067638</v>
      </c>
      <c r="C16800">
        <v>1924991</v>
      </c>
      <c r="D16800">
        <v>559</v>
      </c>
      <c r="E16800">
        <v>391</v>
      </c>
      <c r="F16800" t="s">
        <v>3036</v>
      </c>
      <c r="G16800" t="s">
        <v>3035</v>
      </c>
      <c r="H16800" t="s">
        <v>3037</v>
      </c>
      <c r="I16800" t="s">
        <v>3037</v>
      </c>
      <c r="J16800" t="s">
        <v>3036</v>
      </c>
      <c r="K16800" t="s">
        <v>3038</v>
      </c>
      <c r="L16800" t="s">
        <v>13766</v>
      </c>
      <c r="M16800" t="s">
        <v>13767</v>
      </c>
      <c r="N16800">
        <v>5130931879</v>
      </c>
      <c r="O16800">
        <v>5130931879</v>
      </c>
      <c r="P16800" s="1" t="s">
        <v>13729</v>
      </c>
      <c r="Q16800" s="1" t="s">
        <v>13729</v>
      </c>
      <c r="R16800">
        <v>831147</v>
      </c>
      <c r="S16800">
        <v>831147</v>
      </c>
      <c r="T16800" s="2" t="s">
        <v>7474</v>
      </c>
      <c r="U16800" s="2" t="s">
        <v>7474</v>
      </c>
      <c r="V16800" s="2">
        <v>45323</v>
      </c>
      <c r="W16800" s="2">
        <v>45314</v>
      </c>
    </row>
    <row r="16801" spans="1:23" x14ac:dyDescent="0.25">
      <c r="A16801" t="s">
        <v>7475</v>
      </c>
      <c r="B16801">
        <v>2066564</v>
      </c>
      <c r="C16801">
        <v>1923789</v>
      </c>
      <c r="D16801">
        <v>559</v>
      </c>
      <c r="E16801">
        <v>391</v>
      </c>
      <c r="F16801" t="s">
        <v>3036</v>
      </c>
      <c r="G16801" t="s">
        <v>3035</v>
      </c>
      <c r="H16801" t="s">
        <v>3037</v>
      </c>
      <c r="I16801" t="s">
        <v>3037</v>
      </c>
      <c r="J16801" t="s">
        <v>3036</v>
      </c>
      <c r="K16801" t="s">
        <v>3038</v>
      </c>
      <c r="L16801" t="s">
        <v>13766</v>
      </c>
      <c r="M16801" t="s">
        <v>13767</v>
      </c>
      <c r="N16801">
        <v>784030092</v>
      </c>
      <c r="O16801">
        <v>784030092</v>
      </c>
      <c r="P16801" s="1" t="s">
        <v>13734</v>
      </c>
      <c r="Q16801" s="1" t="s">
        <v>13734</v>
      </c>
      <c r="R16801">
        <v>831147</v>
      </c>
      <c r="S16801">
        <v>831147</v>
      </c>
      <c r="T16801" s="2" t="s">
        <v>7476</v>
      </c>
      <c r="U16801" s="2" t="s">
        <v>7476</v>
      </c>
      <c r="V16801" s="2">
        <v>45323</v>
      </c>
      <c r="W16801" s="2">
        <v>45314</v>
      </c>
    </row>
    <row r="16802" spans="1:23" x14ac:dyDescent="0.25">
      <c r="A16802" t="s">
        <v>7477</v>
      </c>
      <c r="B16802">
        <v>2066392</v>
      </c>
      <c r="C16802">
        <v>1923582</v>
      </c>
      <c r="D16802">
        <v>559</v>
      </c>
      <c r="E16802">
        <v>391</v>
      </c>
      <c r="F16802" t="s">
        <v>3036</v>
      </c>
      <c r="G16802" t="s">
        <v>3035</v>
      </c>
      <c r="H16802" t="s">
        <v>3037</v>
      </c>
      <c r="I16802" t="s">
        <v>3037</v>
      </c>
      <c r="J16802" t="s">
        <v>3036</v>
      </c>
      <c r="K16802" t="s">
        <v>3038</v>
      </c>
      <c r="L16802" t="s">
        <v>13766</v>
      </c>
      <c r="M16802" t="s">
        <v>13767</v>
      </c>
      <c r="N16802">
        <v>784934602</v>
      </c>
      <c r="O16802">
        <v>784934602</v>
      </c>
      <c r="P16802" s="1" t="s">
        <v>13734</v>
      </c>
      <c r="Q16802" s="1" t="s">
        <v>13734</v>
      </c>
      <c r="R16802">
        <v>831147</v>
      </c>
      <c r="S16802">
        <v>831147</v>
      </c>
      <c r="T16802" s="2" t="s">
        <v>7478</v>
      </c>
      <c r="U16802" s="2" t="s">
        <v>7478</v>
      </c>
      <c r="V16802" s="2">
        <v>45323</v>
      </c>
      <c r="W16802" s="2">
        <v>45314</v>
      </c>
    </row>
    <row r="16803" spans="1:23" x14ac:dyDescent="0.25">
      <c r="A16803" t="s">
        <v>7479</v>
      </c>
      <c r="B16803">
        <v>2063211</v>
      </c>
      <c r="C16803">
        <v>1921517</v>
      </c>
      <c r="D16803">
        <v>559</v>
      </c>
      <c r="E16803">
        <v>391</v>
      </c>
      <c r="F16803" t="s">
        <v>3036</v>
      </c>
      <c r="G16803" t="s">
        <v>3035</v>
      </c>
      <c r="H16803" t="s">
        <v>3037</v>
      </c>
      <c r="I16803" t="s">
        <v>3037</v>
      </c>
      <c r="J16803" t="s">
        <v>3036</v>
      </c>
      <c r="K16803" t="s">
        <v>3038</v>
      </c>
      <c r="L16803" t="s">
        <v>13766</v>
      </c>
      <c r="M16803" t="s">
        <v>13767</v>
      </c>
      <c r="N16803">
        <v>240563820</v>
      </c>
      <c r="O16803">
        <v>240563820</v>
      </c>
      <c r="P16803" s="1" t="s">
        <v>13746</v>
      </c>
      <c r="Q16803" s="1" t="s">
        <v>13746</v>
      </c>
      <c r="R16803">
        <v>831147</v>
      </c>
      <c r="S16803">
        <v>831147</v>
      </c>
      <c r="T16803" s="2" t="s">
        <v>7480</v>
      </c>
      <c r="U16803" s="2" t="s">
        <v>7480</v>
      </c>
      <c r="V16803" s="2">
        <v>45323</v>
      </c>
      <c r="W16803" s="2">
        <v>45314</v>
      </c>
    </row>
    <row r="16804" spans="1:23" x14ac:dyDescent="0.25">
      <c r="A16804" t="s">
        <v>7481</v>
      </c>
      <c r="B16804">
        <v>2067936</v>
      </c>
      <c r="C16804">
        <v>1925358</v>
      </c>
      <c r="D16804">
        <v>559</v>
      </c>
      <c r="E16804">
        <v>391</v>
      </c>
      <c r="F16804" t="s">
        <v>3036</v>
      </c>
      <c r="G16804" t="s">
        <v>3035</v>
      </c>
      <c r="H16804" t="s">
        <v>3037</v>
      </c>
      <c r="I16804" t="s">
        <v>3037</v>
      </c>
      <c r="J16804" t="s">
        <v>3036</v>
      </c>
      <c r="K16804" t="s">
        <v>3038</v>
      </c>
      <c r="L16804" t="s">
        <v>13766</v>
      </c>
      <c r="M16804" t="s">
        <v>13767</v>
      </c>
      <c r="N16804">
        <v>5116064289</v>
      </c>
      <c r="O16804">
        <v>5116064289</v>
      </c>
      <c r="P16804" s="1" t="s">
        <v>13742</v>
      </c>
      <c r="Q16804" s="1" t="s">
        <v>13742</v>
      </c>
      <c r="R16804">
        <v>831147</v>
      </c>
      <c r="S16804">
        <v>831147</v>
      </c>
      <c r="T16804" s="2" t="s">
        <v>7482</v>
      </c>
      <c r="U16804" s="2" t="s">
        <v>7482</v>
      </c>
      <c r="V16804" s="2">
        <v>45323</v>
      </c>
      <c r="W16804" s="2">
        <v>45314</v>
      </c>
    </row>
    <row r="16805" spans="1:23" x14ac:dyDescent="0.25">
      <c r="A16805" t="s">
        <v>7483</v>
      </c>
      <c r="B16805">
        <v>2067253</v>
      </c>
      <c r="C16805">
        <v>1924563</v>
      </c>
      <c r="D16805">
        <v>559</v>
      </c>
      <c r="E16805">
        <v>391</v>
      </c>
      <c r="F16805" t="s">
        <v>3036</v>
      </c>
      <c r="G16805" t="s">
        <v>3035</v>
      </c>
      <c r="H16805" t="s">
        <v>3037</v>
      </c>
      <c r="I16805" t="s">
        <v>3037</v>
      </c>
      <c r="J16805" t="s">
        <v>3036</v>
      </c>
      <c r="K16805" t="s">
        <v>3038</v>
      </c>
      <c r="L16805" t="s">
        <v>13766</v>
      </c>
      <c r="M16805" t="s">
        <v>13767</v>
      </c>
      <c r="N16805">
        <v>5116062742</v>
      </c>
      <c r="O16805">
        <v>5116062742</v>
      </c>
      <c r="P16805" s="1" t="s">
        <v>13742</v>
      </c>
      <c r="Q16805" s="1" t="s">
        <v>13742</v>
      </c>
      <c r="R16805">
        <v>831147</v>
      </c>
      <c r="S16805">
        <v>831147</v>
      </c>
      <c r="T16805" s="2" t="s">
        <v>7484</v>
      </c>
      <c r="U16805" s="2" t="s">
        <v>7484</v>
      </c>
      <c r="V16805" s="2">
        <v>45323</v>
      </c>
      <c r="W16805" s="2">
        <v>45314</v>
      </c>
    </row>
    <row r="16806" spans="1:23" x14ac:dyDescent="0.25">
      <c r="A16806" t="s">
        <v>7485</v>
      </c>
      <c r="B16806">
        <v>2066903</v>
      </c>
      <c r="C16806">
        <v>1924172</v>
      </c>
      <c r="D16806">
        <v>559</v>
      </c>
      <c r="E16806">
        <v>391</v>
      </c>
      <c r="F16806" t="s">
        <v>3036</v>
      </c>
      <c r="G16806" t="s">
        <v>3035</v>
      </c>
      <c r="H16806" t="s">
        <v>3037</v>
      </c>
      <c r="I16806" t="s">
        <v>3037</v>
      </c>
      <c r="J16806" t="s">
        <v>3036</v>
      </c>
      <c r="K16806" t="s">
        <v>3038</v>
      </c>
      <c r="L16806" t="s">
        <v>13766</v>
      </c>
      <c r="M16806" t="s">
        <v>13767</v>
      </c>
      <c r="N16806">
        <v>784932531</v>
      </c>
      <c r="O16806">
        <v>784932531</v>
      </c>
      <c r="P16806" s="1" t="s">
        <v>13734</v>
      </c>
      <c r="Q16806" s="1" t="s">
        <v>13734</v>
      </c>
      <c r="R16806">
        <v>831147</v>
      </c>
      <c r="S16806">
        <v>831147</v>
      </c>
      <c r="T16806" s="2" t="s">
        <v>7486</v>
      </c>
      <c r="U16806" s="2" t="s">
        <v>7486</v>
      </c>
      <c r="V16806" s="2">
        <v>45323</v>
      </c>
      <c r="W16806" s="2">
        <v>45314</v>
      </c>
    </row>
    <row r="16807" spans="1:23" x14ac:dyDescent="0.25">
      <c r="A16807" t="s">
        <v>7487</v>
      </c>
      <c r="B16807">
        <v>2061877</v>
      </c>
      <c r="C16807">
        <v>1920140</v>
      </c>
      <c r="D16807">
        <v>559</v>
      </c>
      <c r="E16807">
        <v>391</v>
      </c>
      <c r="F16807" t="s">
        <v>3036</v>
      </c>
      <c r="G16807" t="s">
        <v>3035</v>
      </c>
      <c r="H16807" t="s">
        <v>3037</v>
      </c>
      <c r="I16807" t="s">
        <v>3037</v>
      </c>
      <c r="J16807" t="s">
        <v>3036</v>
      </c>
      <c r="K16807" t="s">
        <v>3038</v>
      </c>
      <c r="L16807" t="s">
        <v>13766</v>
      </c>
      <c r="M16807" t="s">
        <v>13767</v>
      </c>
      <c r="N16807">
        <v>631715493</v>
      </c>
      <c r="O16807">
        <v>631715493</v>
      </c>
      <c r="P16807" s="1" t="s">
        <v>13740</v>
      </c>
      <c r="Q16807" s="1" t="s">
        <v>13740</v>
      </c>
      <c r="R16807">
        <v>831147</v>
      </c>
      <c r="S16807">
        <v>831147</v>
      </c>
      <c r="T16807" s="2" t="s">
        <v>7488</v>
      </c>
      <c r="U16807" s="2" t="s">
        <v>7488</v>
      </c>
      <c r="V16807" s="2">
        <v>45323</v>
      </c>
      <c r="W16807" s="2">
        <v>45314</v>
      </c>
    </row>
    <row r="16808" spans="1:23" x14ac:dyDescent="0.25">
      <c r="A16808" t="s">
        <v>7489</v>
      </c>
      <c r="B16808">
        <v>2061311</v>
      </c>
      <c r="C16808">
        <v>1919569</v>
      </c>
      <c r="D16808">
        <v>559</v>
      </c>
      <c r="E16808">
        <v>391</v>
      </c>
      <c r="F16808" t="s">
        <v>3036</v>
      </c>
      <c r="G16808" t="s">
        <v>3035</v>
      </c>
      <c r="H16808" t="s">
        <v>3037</v>
      </c>
      <c r="I16808" t="s">
        <v>3037</v>
      </c>
      <c r="J16808" t="s">
        <v>3036</v>
      </c>
      <c r="K16808" t="s">
        <v>3038</v>
      </c>
      <c r="L16808" t="s">
        <v>13766</v>
      </c>
      <c r="M16808" t="s">
        <v>13767</v>
      </c>
      <c r="N16808">
        <v>631715404</v>
      </c>
      <c r="O16808">
        <v>631715404</v>
      </c>
      <c r="P16808" s="1" t="s">
        <v>13740</v>
      </c>
      <c r="Q16808" s="1" t="s">
        <v>13740</v>
      </c>
      <c r="R16808">
        <v>831147</v>
      </c>
      <c r="S16808">
        <v>831147</v>
      </c>
      <c r="T16808" s="2" t="s">
        <v>7490</v>
      </c>
      <c r="U16808" s="2" t="s">
        <v>7490</v>
      </c>
      <c r="V16808" s="2">
        <v>45323</v>
      </c>
      <c r="W16808" s="2">
        <v>45314</v>
      </c>
    </row>
    <row r="16809" spans="1:23" x14ac:dyDescent="0.25">
      <c r="A16809" t="s">
        <v>7491</v>
      </c>
      <c r="B16809">
        <v>2061163</v>
      </c>
      <c r="C16809">
        <v>1919424</v>
      </c>
      <c r="D16809">
        <v>559</v>
      </c>
      <c r="E16809">
        <v>391</v>
      </c>
      <c r="F16809" t="s">
        <v>3036</v>
      </c>
      <c r="G16809" t="s">
        <v>3035</v>
      </c>
      <c r="H16809" t="s">
        <v>3037</v>
      </c>
      <c r="I16809" t="s">
        <v>3037</v>
      </c>
      <c r="J16809" t="s">
        <v>3036</v>
      </c>
      <c r="K16809" t="s">
        <v>3038</v>
      </c>
      <c r="L16809" t="s">
        <v>13766</v>
      </c>
      <c r="M16809" t="s">
        <v>13767</v>
      </c>
      <c r="N16809">
        <v>491688243</v>
      </c>
      <c r="O16809">
        <v>491688243</v>
      </c>
      <c r="P16809" s="1" t="s">
        <v>13733</v>
      </c>
      <c r="Q16809" s="1" t="s">
        <v>13733</v>
      </c>
      <c r="R16809">
        <v>831147</v>
      </c>
      <c r="S16809">
        <v>831147</v>
      </c>
      <c r="T16809" s="2" t="s">
        <v>7492</v>
      </c>
      <c r="U16809" s="2" t="s">
        <v>7492</v>
      </c>
      <c r="V16809" s="2">
        <v>45323</v>
      </c>
      <c r="W16809" s="2">
        <v>45314</v>
      </c>
    </row>
    <row r="16810" spans="1:23" x14ac:dyDescent="0.25">
      <c r="A16810" t="s">
        <v>7493</v>
      </c>
      <c r="B16810">
        <v>2065855</v>
      </c>
      <c r="C16810">
        <v>1922968</v>
      </c>
      <c r="D16810">
        <v>559</v>
      </c>
      <c r="E16810">
        <v>391</v>
      </c>
      <c r="F16810" t="s">
        <v>3036</v>
      </c>
      <c r="G16810" t="s">
        <v>3035</v>
      </c>
      <c r="H16810" t="s">
        <v>3037</v>
      </c>
      <c r="I16810" t="s">
        <v>3037</v>
      </c>
      <c r="J16810" t="s">
        <v>3036</v>
      </c>
      <c r="K16810" t="s">
        <v>3038</v>
      </c>
      <c r="L16810" t="s">
        <v>13766</v>
      </c>
      <c r="M16810" t="s">
        <v>13767</v>
      </c>
      <c r="N16810">
        <v>171377424</v>
      </c>
      <c r="O16810">
        <v>171377424</v>
      </c>
      <c r="P16810" s="1" t="s">
        <v>13751</v>
      </c>
      <c r="Q16810" s="1" t="s">
        <v>13751</v>
      </c>
      <c r="R16810">
        <v>831147</v>
      </c>
      <c r="S16810">
        <v>831147</v>
      </c>
      <c r="T16810" s="2" t="s">
        <v>7494</v>
      </c>
      <c r="U16810" s="2" t="s">
        <v>7494</v>
      </c>
      <c r="V16810" s="2">
        <v>45323</v>
      </c>
      <c r="W16810" s="2">
        <v>45314</v>
      </c>
    </row>
    <row r="16811" spans="1:23" x14ac:dyDescent="0.25">
      <c r="A16811" t="s">
        <v>7495</v>
      </c>
      <c r="B16811">
        <v>2063425</v>
      </c>
      <c r="C16811">
        <v>1921641</v>
      </c>
      <c r="D16811">
        <v>559</v>
      </c>
      <c r="E16811">
        <v>391</v>
      </c>
      <c r="F16811" t="s">
        <v>3036</v>
      </c>
      <c r="G16811" t="s">
        <v>3035</v>
      </c>
      <c r="H16811" t="s">
        <v>3037</v>
      </c>
      <c r="I16811" t="s">
        <v>3037</v>
      </c>
      <c r="J16811" t="s">
        <v>3036</v>
      </c>
      <c r="K16811" t="s">
        <v>3038</v>
      </c>
      <c r="L16811" t="s">
        <v>13766</v>
      </c>
      <c r="M16811" t="s">
        <v>13767</v>
      </c>
      <c r="N16811">
        <v>640875953</v>
      </c>
      <c r="O16811">
        <v>640875953</v>
      </c>
      <c r="P16811" s="1" t="s">
        <v>13746</v>
      </c>
      <c r="Q16811" s="1" t="s">
        <v>13746</v>
      </c>
      <c r="R16811">
        <v>831147</v>
      </c>
      <c r="S16811">
        <v>831147</v>
      </c>
      <c r="T16811" s="2" t="s">
        <v>7496</v>
      </c>
      <c r="U16811" s="2" t="s">
        <v>7496</v>
      </c>
      <c r="V16811" s="2">
        <v>45323</v>
      </c>
      <c r="W16811" s="2">
        <v>45314</v>
      </c>
    </row>
    <row r="16812" spans="1:23" x14ac:dyDescent="0.25">
      <c r="A16812" t="s">
        <v>7497</v>
      </c>
      <c r="B16812">
        <v>2065947</v>
      </c>
      <c r="C16812">
        <v>1923058</v>
      </c>
      <c r="D16812">
        <v>559</v>
      </c>
      <c r="E16812">
        <v>391</v>
      </c>
      <c r="F16812" t="s">
        <v>3036</v>
      </c>
      <c r="G16812" t="s">
        <v>3035</v>
      </c>
      <c r="H16812" t="s">
        <v>3037</v>
      </c>
      <c r="I16812" t="s">
        <v>3037</v>
      </c>
      <c r="J16812" t="s">
        <v>3036</v>
      </c>
      <c r="K16812" t="s">
        <v>3038</v>
      </c>
      <c r="L16812" t="s">
        <v>13766</v>
      </c>
      <c r="M16812" t="s">
        <v>13767</v>
      </c>
      <c r="N16812">
        <v>171378132</v>
      </c>
      <c r="O16812">
        <v>171378132</v>
      </c>
      <c r="P16812" s="1" t="s">
        <v>13751</v>
      </c>
      <c r="Q16812" s="1" t="s">
        <v>13751</v>
      </c>
      <c r="R16812">
        <v>831147</v>
      </c>
      <c r="S16812">
        <v>831147</v>
      </c>
      <c r="T16812" s="2" t="s">
        <v>7498</v>
      </c>
      <c r="U16812" s="2" t="s">
        <v>7498</v>
      </c>
      <c r="V16812" s="2">
        <v>45323</v>
      </c>
      <c r="W16812" s="2">
        <v>45314</v>
      </c>
    </row>
    <row r="16813" spans="1:23" x14ac:dyDescent="0.25">
      <c r="A16813" t="s">
        <v>7499</v>
      </c>
      <c r="B16813">
        <v>2063875</v>
      </c>
      <c r="C16813">
        <v>1922236</v>
      </c>
      <c r="D16813">
        <v>559</v>
      </c>
      <c r="E16813">
        <v>391</v>
      </c>
      <c r="F16813" t="s">
        <v>3036</v>
      </c>
      <c r="G16813" t="s">
        <v>3035</v>
      </c>
      <c r="H16813" t="s">
        <v>3037</v>
      </c>
      <c r="I16813" t="s">
        <v>3037</v>
      </c>
      <c r="J16813" t="s">
        <v>3036</v>
      </c>
      <c r="K16813" t="s">
        <v>3038</v>
      </c>
      <c r="L16813" t="s">
        <v>13766</v>
      </c>
      <c r="M16813" t="s">
        <v>13767</v>
      </c>
      <c r="N16813">
        <v>243163797</v>
      </c>
      <c r="O16813">
        <v>243163797</v>
      </c>
      <c r="P16813" s="1" t="s">
        <v>13732</v>
      </c>
      <c r="Q16813" s="1" t="s">
        <v>13732</v>
      </c>
      <c r="R16813">
        <v>831147</v>
      </c>
      <c r="S16813">
        <v>831147</v>
      </c>
      <c r="T16813" s="2" t="s">
        <v>7500</v>
      </c>
      <c r="U16813" s="2" t="s">
        <v>7500</v>
      </c>
      <c r="V16813" s="2">
        <v>45323</v>
      </c>
      <c r="W16813" s="2">
        <v>45314</v>
      </c>
    </row>
    <row r="16814" spans="1:23" x14ac:dyDescent="0.25">
      <c r="A16814" t="s">
        <v>7501</v>
      </c>
      <c r="B16814">
        <v>2066426</v>
      </c>
      <c r="C16814">
        <v>1923615</v>
      </c>
      <c r="D16814">
        <v>559</v>
      </c>
      <c r="E16814">
        <v>391</v>
      </c>
      <c r="F16814" t="s">
        <v>3036</v>
      </c>
      <c r="G16814" t="s">
        <v>3035</v>
      </c>
      <c r="H16814" t="s">
        <v>3037</v>
      </c>
      <c r="I16814" t="s">
        <v>3037</v>
      </c>
      <c r="J16814" t="s">
        <v>3036</v>
      </c>
      <c r="K16814" t="s">
        <v>3038</v>
      </c>
      <c r="L16814" t="s">
        <v>13766</v>
      </c>
      <c r="M16814" t="s">
        <v>13767</v>
      </c>
      <c r="N16814">
        <v>5010360685</v>
      </c>
      <c r="O16814">
        <v>5010360685</v>
      </c>
      <c r="P16814" s="1" t="s">
        <v>13737</v>
      </c>
      <c r="Q16814" s="1" t="s">
        <v>13737</v>
      </c>
      <c r="R16814">
        <v>831147</v>
      </c>
      <c r="S16814">
        <v>831147</v>
      </c>
      <c r="T16814" s="2" t="s">
        <v>7502</v>
      </c>
      <c r="U16814" s="2" t="s">
        <v>7502</v>
      </c>
      <c r="V16814" s="2">
        <v>45323</v>
      </c>
      <c r="W16814" s="2">
        <v>45314</v>
      </c>
    </row>
    <row r="16815" spans="1:23" x14ac:dyDescent="0.25">
      <c r="A16815" t="s">
        <v>7503</v>
      </c>
      <c r="B16815">
        <v>2061567</v>
      </c>
      <c r="C16815">
        <v>1919862</v>
      </c>
      <c r="D16815">
        <v>559</v>
      </c>
      <c r="E16815">
        <v>391</v>
      </c>
      <c r="F16815" t="s">
        <v>3036</v>
      </c>
      <c r="G16815" t="s">
        <v>3035</v>
      </c>
      <c r="H16815" t="s">
        <v>3037</v>
      </c>
      <c r="I16815" t="s">
        <v>3037</v>
      </c>
      <c r="J16815" t="s">
        <v>3036</v>
      </c>
      <c r="K16815" t="s">
        <v>3038</v>
      </c>
      <c r="L16815" t="s">
        <v>13766</v>
      </c>
      <c r="M16815" t="s">
        <v>13767</v>
      </c>
      <c r="N16815">
        <v>831894870</v>
      </c>
      <c r="O16815">
        <v>831894870</v>
      </c>
      <c r="P16815" s="1" t="s">
        <v>13740</v>
      </c>
      <c r="Q16815" s="1" t="s">
        <v>13740</v>
      </c>
      <c r="R16815">
        <v>831147</v>
      </c>
      <c r="S16815">
        <v>831147</v>
      </c>
      <c r="T16815" s="2" t="s">
        <v>7504</v>
      </c>
      <c r="U16815" s="2" t="s">
        <v>7504</v>
      </c>
      <c r="V16815" s="2">
        <v>45323</v>
      </c>
      <c r="W16815" s="2">
        <v>45314</v>
      </c>
    </row>
    <row r="16816" spans="1:23" x14ac:dyDescent="0.25">
      <c r="A16816" t="s">
        <v>7505</v>
      </c>
      <c r="B16816">
        <v>2063069</v>
      </c>
      <c r="C16816">
        <v>1921388</v>
      </c>
      <c r="D16816">
        <v>559</v>
      </c>
      <c r="E16816">
        <v>391</v>
      </c>
      <c r="F16816" t="s">
        <v>3036</v>
      </c>
      <c r="G16816" t="s">
        <v>3035</v>
      </c>
      <c r="H16816" t="s">
        <v>3037</v>
      </c>
      <c r="I16816" t="s">
        <v>3037</v>
      </c>
      <c r="J16816" t="s">
        <v>3036</v>
      </c>
      <c r="K16816" t="s">
        <v>3038</v>
      </c>
      <c r="L16816" t="s">
        <v>13766</v>
      </c>
      <c r="M16816" t="s">
        <v>13767</v>
      </c>
      <c r="N16816">
        <v>642214607</v>
      </c>
      <c r="O16816">
        <v>642214607</v>
      </c>
      <c r="P16816" s="1" t="s">
        <v>13732</v>
      </c>
      <c r="Q16816" s="1" t="s">
        <v>13732</v>
      </c>
      <c r="R16816">
        <v>831147</v>
      </c>
      <c r="S16816">
        <v>831147</v>
      </c>
      <c r="T16816" s="2" t="s">
        <v>7506</v>
      </c>
      <c r="U16816" s="2" t="s">
        <v>7506</v>
      </c>
      <c r="V16816" s="2">
        <v>45323</v>
      </c>
      <c r="W16816" s="2">
        <v>45314</v>
      </c>
    </row>
    <row r="16817" spans="1:23" x14ac:dyDescent="0.25">
      <c r="A16817" t="s">
        <v>7507</v>
      </c>
      <c r="B16817">
        <v>2067916</v>
      </c>
      <c r="C16817">
        <v>1925340</v>
      </c>
      <c r="D16817">
        <v>559</v>
      </c>
      <c r="E16817">
        <v>391</v>
      </c>
      <c r="F16817" t="s">
        <v>3036</v>
      </c>
      <c r="G16817" t="s">
        <v>3035</v>
      </c>
      <c r="H16817" t="s">
        <v>3037</v>
      </c>
      <c r="I16817" t="s">
        <v>3037</v>
      </c>
      <c r="J16817" t="s">
        <v>3036</v>
      </c>
      <c r="K16817" t="s">
        <v>3038</v>
      </c>
      <c r="L16817" t="s">
        <v>13766</v>
      </c>
      <c r="M16817" t="s">
        <v>13767</v>
      </c>
      <c r="N16817">
        <v>5116064322</v>
      </c>
      <c r="O16817">
        <v>5116064322</v>
      </c>
      <c r="P16817" s="1" t="s">
        <v>13742</v>
      </c>
      <c r="Q16817" s="1" t="s">
        <v>13742</v>
      </c>
      <c r="R16817">
        <v>831147</v>
      </c>
      <c r="S16817">
        <v>831147</v>
      </c>
      <c r="T16817" s="2" t="s">
        <v>7508</v>
      </c>
      <c r="U16817" s="2" t="s">
        <v>7508</v>
      </c>
      <c r="V16817" s="2">
        <v>45323</v>
      </c>
      <c r="W16817" s="2">
        <v>45314</v>
      </c>
    </row>
    <row r="16818" spans="1:23" x14ac:dyDescent="0.25">
      <c r="A16818" t="s">
        <v>7509</v>
      </c>
      <c r="B16818">
        <v>2067670</v>
      </c>
      <c r="C16818">
        <v>1925025</v>
      </c>
      <c r="D16818">
        <v>559</v>
      </c>
      <c r="E16818">
        <v>391</v>
      </c>
      <c r="F16818" t="s">
        <v>3036</v>
      </c>
      <c r="G16818" t="s">
        <v>3035</v>
      </c>
      <c r="H16818" t="s">
        <v>3037</v>
      </c>
      <c r="I16818" t="s">
        <v>3037</v>
      </c>
      <c r="J16818" t="s">
        <v>3036</v>
      </c>
      <c r="K16818" t="s">
        <v>3038</v>
      </c>
      <c r="L16818" t="s">
        <v>13766</v>
      </c>
      <c r="M16818" t="s">
        <v>13767</v>
      </c>
      <c r="N16818">
        <v>5116062840</v>
      </c>
      <c r="O16818">
        <v>5116062840</v>
      </c>
      <c r="P16818" s="1" t="s">
        <v>13742</v>
      </c>
      <c r="Q16818" s="1" t="s">
        <v>13742</v>
      </c>
      <c r="R16818">
        <v>831147</v>
      </c>
      <c r="S16818">
        <v>831147</v>
      </c>
      <c r="T16818" s="2" t="s">
        <v>7510</v>
      </c>
      <c r="U16818" s="2" t="s">
        <v>7510</v>
      </c>
      <c r="V16818" s="2">
        <v>45323</v>
      </c>
      <c r="W16818" s="2">
        <v>45314</v>
      </c>
    </row>
    <row r="16819" spans="1:23" x14ac:dyDescent="0.25">
      <c r="A16819" t="s">
        <v>7511</v>
      </c>
      <c r="B16819">
        <v>2063031</v>
      </c>
      <c r="C16819">
        <v>1921347</v>
      </c>
      <c r="D16819">
        <v>559</v>
      </c>
      <c r="E16819">
        <v>391</v>
      </c>
      <c r="F16819" t="s">
        <v>3036</v>
      </c>
      <c r="G16819" t="s">
        <v>3035</v>
      </c>
      <c r="H16819" t="s">
        <v>3037</v>
      </c>
      <c r="I16819" t="s">
        <v>3037</v>
      </c>
      <c r="J16819" t="s">
        <v>3036</v>
      </c>
      <c r="K16819" t="s">
        <v>3038</v>
      </c>
      <c r="L16819" t="s">
        <v>13766</v>
      </c>
      <c r="M16819" t="s">
        <v>13767</v>
      </c>
      <c r="N16819">
        <v>640874306</v>
      </c>
      <c r="O16819">
        <v>640874306</v>
      </c>
      <c r="P16819" s="1" t="s">
        <v>13746</v>
      </c>
      <c r="Q16819" s="1" t="s">
        <v>13746</v>
      </c>
      <c r="R16819">
        <v>831147</v>
      </c>
      <c r="S16819">
        <v>831147</v>
      </c>
      <c r="T16819" s="2" t="s">
        <v>7512</v>
      </c>
      <c r="U16819" s="2" t="s">
        <v>7512</v>
      </c>
      <c r="V16819" s="2">
        <v>45323</v>
      </c>
      <c r="W16819" s="2">
        <v>45314</v>
      </c>
    </row>
    <row r="16820" spans="1:23" x14ac:dyDescent="0.25">
      <c r="A16820" t="s">
        <v>7513</v>
      </c>
      <c r="B16820">
        <v>2063998</v>
      </c>
      <c r="C16820">
        <v>1922370</v>
      </c>
      <c r="D16820">
        <v>559</v>
      </c>
      <c r="E16820">
        <v>391</v>
      </c>
      <c r="F16820" t="s">
        <v>3036</v>
      </c>
      <c r="G16820" t="s">
        <v>3035</v>
      </c>
      <c r="H16820" t="s">
        <v>3037</v>
      </c>
      <c r="I16820" t="s">
        <v>3037</v>
      </c>
      <c r="J16820" t="s">
        <v>3036</v>
      </c>
      <c r="K16820" t="s">
        <v>3038</v>
      </c>
      <c r="L16820" t="s">
        <v>13766</v>
      </c>
      <c r="M16820" t="s">
        <v>13767</v>
      </c>
      <c r="N16820">
        <v>174094444</v>
      </c>
      <c r="O16820">
        <v>174094444</v>
      </c>
      <c r="P16820" s="1" t="s">
        <v>13728</v>
      </c>
      <c r="Q16820" s="1" t="s">
        <v>13728</v>
      </c>
      <c r="R16820">
        <v>831147</v>
      </c>
      <c r="S16820">
        <v>831147</v>
      </c>
      <c r="T16820" s="2" t="s">
        <v>7514</v>
      </c>
      <c r="U16820" s="2" t="s">
        <v>7514</v>
      </c>
      <c r="V16820" s="2">
        <v>45323</v>
      </c>
      <c r="W16820" s="2">
        <v>45314</v>
      </c>
    </row>
    <row r="16821" spans="1:23" x14ac:dyDescent="0.25">
      <c r="A16821" t="s">
        <v>7515</v>
      </c>
      <c r="B16821">
        <v>2066842</v>
      </c>
      <c r="C16821">
        <v>1924105</v>
      </c>
      <c r="D16821">
        <v>559</v>
      </c>
      <c r="E16821">
        <v>391</v>
      </c>
      <c r="F16821" t="s">
        <v>3036</v>
      </c>
      <c r="G16821" t="s">
        <v>3035</v>
      </c>
      <c r="H16821" t="s">
        <v>3037</v>
      </c>
      <c r="I16821" t="s">
        <v>3037</v>
      </c>
      <c r="J16821" t="s">
        <v>3036</v>
      </c>
      <c r="K16821" t="s">
        <v>3038</v>
      </c>
      <c r="L16821" t="s">
        <v>13766</v>
      </c>
      <c r="M16821" t="s">
        <v>13767</v>
      </c>
      <c r="N16821">
        <v>5001347760</v>
      </c>
      <c r="O16821">
        <v>5001347760</v>
      </c>
      <c r="P16821" s="1" t="s">
        <v>13743</v>
      </c>
      <c r="Q16821" s="1" t="s">
        <v>13743</v>
      </c>
      <c r="R16821">
        <v>831147</v>
      </c>
      <c r="S16821">
        <v>831147</v>
      </c>
      <c r="T16821" s="2" t="s">
        <v>7516</v>
      </c>
      <c r="U16821" s="2" t="s">
        <v>7516</v>
      </c>
      <c r="V16821" s="2">
        <v>45323</v>
      </c>
      <c r="W16821" s="2">
        <v>45314</v>
      </c>
    </row>
    <row r="16822" spans="1:23" x14ac:dyDescent="0.25">
      <c r="A16822" t="s">
        <v>7517</v>
      </c>
      <c r="B16822">
        <v>2066952</v>
      </c>
      <c r="C16822">
        <v>1924229</v>
      </c>
      <c r="D16822">
        <v>559</v>
      </c>
      <c r="E16822">
        <v>391</v>
      </c>
      <c r="F16822" t="s">
        <v>3036</v>
      </c>
      <c r="G16822" t="s">
        <v>3035</v>
      </c>
      <c r="H16822" t="s">
        <v>3037</v>
      </c>
      <c r="I16822" t="s">
        <v>3037</v>
      </c>
      <c r="J16822" t="s">
        <v>3036</v>
      </c>
      <c r="K16822" t="s">
        <v>3038</v>
      </c>
      <c r="L16822" t="s">
        <v>13766</v>
      </c>
      <c r="M16822" t="s">
        <v>13767</v>
      </c>
      <c r="N16822">
        <v>5010361482</v>
      </c>
      <c r="O16822">
        <v>5010361482</v>
      </c>
      <c r="P16822" s="1" t="s">
        <v>13737</v>
      </c>
      <c r="Q16822" s="1" t="s">
        <v>13737</v>
      </c>
      <c r="R16822">
        <v>831147</v>
      </c>
      <c r="S16822">
        <v>831147</v>
      </c>
      <c r="T16822" s="2" t="s">
        <v>7518</v>
      </c>
      <c r="U16822" s="2" t="s">
        <v>7518</v>
      </c>
      <c r="V16822" s="2">
        <v>45323</v>
      </c>
      <c r="W16822" s="2">
        <v>45314</v>
      </c>
    </row>
    <row r="16823" spans="1:23" x14ac:dyDescent="0.25">
      <c r="A16823" t="s">
        <v>7519</v>
      </c>
      <c r="B16823">
        <v>2068248</v>
      </c>
      <c r="C16823">
        <v>1925697</v>
      </c>
      <c r="D16823">
        <v>559</v>
      </c>
      <c r="E16823">
        <v>391</v>
      </c>
      <c r="F16823" t="s">
        <v>3036</v>
      </c>
      <c r="G16823" t="s">
        <v>3035</v>
      </c>
      <c r="H16823" t="s">
        <v>3037</v>
      </c>
      <c r="I16823" t="s">
        <v>3037</v>
      </c>
      <c r="J16823" t="s">
        <v>3036</v>
      </c>
      <c r="K16823" t="s">
        <v>3038</v>
      </c>
      <c r="L16823" t="s">
        <v>13766</v>
      </c>
      <c r="M16823" t="s">
        <v>13767</v>
      </c>
      <c r="N16823">
        <v>5131287858</v>
      </c>
      <c r="O16823">
        <v>5131287858</v>
      </c>
      <c r="P16823" s="1" t="s">
        <v>13735</v>
      </c>
      <c r="Q16823" s="1" t="s">
        <v>13735</v>
      </c>
      <c r="R16823">
        <v>831147</v>
      </c>
      <c r="S16823">
        <v>831147</v>
      </c>
      <c r="T16823" s="2" t="s">
        <v>7520</v>
      </c>
      <c r="U16823" s="2" t="s">
        <v>7520</v>
      </c>
      <c r="V16823" s="2">
        <v>45323</v>
      </c>
      <c r="W16823" s="2">
        <v>45314</v>
      </c>
    </row>
    <row r="16824" spans="1:23" x14ac:dyDescent="0.25">
      <c r="A16824" t="s">
        <v>7521</v>
      </c>
      <c r="B16824">
        <v>2068346</v>
      </c>
      <c r="C16824">
        <v>1943002</v>
      </c>
      <c r="D16824">
        <v>559</v>
      </c>
      <c r="E16824">
        <v>391</v>
      </c>
      <c r="F16824" t="s">
        <v>3036</v>
      </c>
      <c r="G16824" t="s">
        <v>3035</v>
      </c>
      <c r="H16824" t="s">
        <v>3037</v>
      </c>
      <c r="I16824" t="s">
        <v>7522</v>
      </c>
      <c r="J16824" t="s">
        <v>3036</v>
      </c>
      <c r="K16824" t="s">
        <v>3038</v>
      </c>
      <c r="L16824" t="s">
        <v>13766</v>
      </c>
      <c r="M16824" t="s">
        <v>13767</v>
      </c>
      <c r="N16824">
        <v>5131484880</v>
      </c>
      <c r="O16824">
        <v>5131484880</v>
      </c>
      <c r="P16824" s="1" t="s">
        <v>13735</v>
      </c>
      <c r="Q16824" s="1" t="s">
        <v>13735</v>
      </c>
      <c r="R16824">
        <v>831147</v>
      </c>
      <c r="S16824">
        <v>831147</v>
      </c>
      <c r="T16824" s="2" t="s">
        <v>7523</v>
      </c>
      <c r="U16824" s="2" t="s">
        <v>7523</v>
      </c>
      <c r="V16824" s="2">
        <v>45323</v>
      </c>
      <c r="W16824" s="2">
        <v>45314</v>
      </c>
    </row>
    <row r="16825" spans="1:23" x14ac:dyDescent="0.25">
      <c r="A16825" t="s">
        <v>7524</v>
      </c>
      <c r="B16825">
        <v>2063567</v>
      </c>
      <c r="C16825">
        <v>1921840</v>
      </c>
      <c r="D16825">
        <v>559</v>
      </c>
      <c r="E16825">
        <v>391</v>
      </c>
      <c r="F16825" t="s">
        <v>3036</v>
      </c>
      <c r="G16825" t="s">
        <v>3035</v>
      </c>
      <c r="H16825" t="s">
        <v>3037</v>
      </c>
      <c r="I16825" t="s">
        <v>3037</v>
      </c>
      <c r="J16825" t="s">
        <v>3036</v>
      </c>
      <c r="K16825" t="s">
        <v>3038</v>
      </c>
      <c r="L16825" t="s">
        <v>13766</v>
      </c>
      <c r="M16825" t="s">
        <v>13767</v>
      </c>
      <c r="N16825">
        <v>642214284</v>
      </c>
      <c r="O16825">
        <v>642214284</v>
      </c>
      <c r="P16825" s="1" t="s">
        <v>13732</v>
      </c>
      <c r="Q16825" s="1" t="s">
        <v>13732</v>
      </c>
      <c r="R16825">
        <v>831147</v>
      </c>
      <c r="S16825">
        <v>831147</v>
      </c>
      <c r="T16825" s="2" t="s">
        <v>7525</v>
      </c>
      <c r="U16825" s="2" t="s">
        <v>7525</v>
      </c>
      <c r="V16825" s="2">
        <v>45323</v>
      </c>
      <c r="W16825" s="2">
        <v>45314</v>
      </c>
    </row>
    <row r="16826" spans="1:23" x14ac:dyDescent="0.25">
      <c r="A16826" t="s">
        <v>7526</v>
      </c>
      <c r="B16826">
        <v>2061135</v>
      </c>
      <c r="C16826">
        <v>1919398</v>
      </c>
      <c r="D16826">
        <v>559</v>
      </c>
      <c r="E16826">
        <v>391</v>
      </c>
      <c r="F16826" t="s">
        <v>3036</v>
      </c>
      <c r="G16826" t="s">
        <v>3035</v>
      </c>
      <c r="H16826" t="s">
        <v>3037</v>
      </c>
      <c r="I16826" t="s">
        <v>3037</v>
      </c>
      <c r="J16826" t="s">
        <v>3036</v>
      </c>
      <c r="K16826" t="s">
        <v>3038</v>
      </c>
      <c r="L16826" t="s">
        <v>13766</v>
      </c>
      <c r="M16826" t="s">
        <v>13767</v>
      </c>
      <c r="N16826">
        <v>491646134</v>
      </c>
      <c r="O16826">
        <v>491646134</v>
      </c>
      <c r="P16826" s="1" t="s">
        <v>13733</v>
      </c>
      <c r="Q16826" s="1" t="s">
        <v>13733</v>
      </c>
      <c r="R16826">
        <v>831147</v>
      </c>
      <c r="S16826">
        <v>831147</v>
      </c>
      <c r="T16826" s="2" t="s">
        <v>7527</v>
      </c>
      <c r="U16826" s="2" t="s">
        <v>7527</v>
      </c>
      <c r="V16826" s="2">
        <v>45323</v>
      </c>
      <c r="W16826" s="2">
        <v>45314</v>
      </c>
    </row>
    <row r="16827" spans="1:23" x14ac:dyDescent="0.25">
      <c r="A16827" t="s">
        <v>7528</v>
      </c>
      <c r="B16827">
        <v>2062463</v>
      </c>
      <c r="C16827">
        <v>1920712</v>
      </c>
      <c r="D16827">
        <v>559</v>
      </c>
      <c r="E16827">
        <v>391</v>
      </c>
      <c r="F16827" t="s">
        <v>3036</v>
      </c>
      <c r="G16827" t="s">
        <v>3035</v>
      </c>
      <c r="H16827" t="s">
        <v>3037</v>
      </c>
      <c r="I16827" t="s">
        <v>3037</v>
      </c>
      <c r="J16827" t="s">
        <v>3036</v>
      </c>
      <c r="K16827" t="s">
        <v>3038</v>
      </c>
      <c r="L16827" t="s">
        <v>13766</v>
      </c>
      <c r="M16827" t="s">
        <v>13767</v>
      </c>
      <c r="N16827">
        <v>831905214</v>
      </c>
      <c r="O16827">
        <v>831905214</v>
      </c>
      <c r="P16827" s="1" t="s">
        <v>13740</v>
      </c>
      <c r="Q16827" s="1" t="s">
        <v>13740</v>
      </c>
      <c r="R16827">
        <v>831147</v>
      </c>
      <c r="S16827">
        <v>831147</v>
      </c>
      <c r="T16827" s="2" t="s">
        <v>7529</v>
      </c>
      <c r="U16827" s="2" t="s">
        <v>7529</v>
      </c>
      <c r="V16827" s="2">
        <v>45323</v>
      </c>
      <c r="W16827" s="2">
        <v>45314</v>
      </c>
    </row>
    <row r="16828" spans="1:23" x14ac:dyDescent="0.25">
      <c r="A16828" t="s">
        <v>7530</v>
      </c>
      <c r="B16828">
        <v>2066981</v>
      </c>
      <c r="C16828">
        <v>1924258</v>
      </c>
      <c r="D16828">
        <v>559</v>
      </c>
      <c r="E16828">
        <v>391</v>
      </c>
      <c r="F16828" t="s">
        <v>3036</v>
      </c>
      <c r="G16828" t="s">
        <v>3035</v>
      </c>
      <c r="H16828" t="s">
        <v>3037</v>
      </c>
      <c r="I16828" t="s">
        <v>3037</v>
      </c>
      <c r="J16828" t="s">
        <v>3036</v>
      </c>
      <c r="K16828" t="s">
        <v>3038</v>
      </c>
      <c r="L16828" t="s">
        <v>13766</v>
      </c>
      <c r="M16828" t="s">
        <v>13767</v>
      </c>
      <c r="N16828">
        <v>5010361489</v>
      </c>
      <c r="O16828">
        <v>5010361489</v>
      </c>
      <c r="P16828" s="1" t="s">
        <v>13737</v>
      </c>
      <c r="Q16828" s="1" t="s">
        <v>13737</v>
      </c>
      <c r="R16828">
        <v>831147</v>
      </c>
      <c r="S16828">
        <v>831147</v>
      </c>
      <c r="T16828" s="2" t="s">
        <v>7531</v>
      </c>
      <c r="U16828" s="2" t="s">
        <v>7531</v>
      </c>
      <c r="V16828" s="2">
        <v>45323</v>
      </c>
      <c r="W16828" s="2">
        <v>45314</v>
      </c>
    </row>
    <row r="16829" spans="1:23" x14ac:dyDescent="0.25">
      <c r="A16829" t="s">
        <v>7532</v>
      </c>
      <c r="B16829">
        <v>2062743</v>
      </c>
      <c r="C16829">
        <v>1921039</v>
      </c>
      <c r="D16829">
        <v>559</v>
      </c>
      <c r="E16829">
        <v>391</v>
      </c>
      <c r="F16829" t="s">
        <v>3036</v>
      </c>
      <c r="G16829" t="s">
        <v>3035</v>
      </c>
      <c r="H16829" t="s">
        <v>3037</v>
      </c>
      <c r="I16829" t="s">
        <v>3037</v>
      </c>
      <c r="J16829" t="s">
        <v>3036</v>
      </c>
      <c r="K16829" t="s">
        <v>3038</v>
      </c>
      <c r="L16829" t="s">
        <v>13766</v>
      </c>
      <c r="M16829" t="s">
        <v>13767</v>
      </c>
      <c r="N16829">
        <v>631724920</v>
      </c>
      <c r="O16829">
        <v>631724920</v>
      </c>
      <c r="P16829" s="1" t="s">
        <v>13744</v>
      </c>
      <c r="Q16829" s="1" t="s">
        <v>13744</v>
      </c>
      <c r="R16829">
        <v>831147</v>
      </c>
      <c r="S16829">
        <v>831147</v>
      </c>
      <c r="T16829" s="2" t="s">
        <v>7533</v>
      </c>
      <c r="U16829" s="2" t="s">
        <v>7533</v>
      </c>
      <c r="V16829" s="2">
        <v>45323</v>
      </c>
      <c r="W16829" s="2">
        <v>45314</v>
      </c>
    </row>
    <row r="16830" spans="1:23" x14ac:dyDescent="0.25">
      <c r="A16830" t="s">
        <v>7534</v>
      </c>
      <c r="B16830">
        <v>2066182</v>
      </c>
      <c r="C16830">
        <v>1923323</v>
      </c>
      <c r="D16830">
        <v>559</v>
      </c>
      <c r="E16830">
        <v>391</v>
      </c>
      <c r="F16830" t="s">
        <v>3036</v>
      </c>
      <c r="G16830" t="s">
        <v>3035</v>
      </c>
      <c r="H16830" t="s">
        <v>3037</v>
      </c>
      <c r="I16830" t="s">
        <v>3037</v>
      </c>
      <c r="J16830" t="s">
        <v>3036</v>
      </c>
      <c r="K16830" t="s">
        <v>3038</v>
      </c>
      <c r="L16830" t="s">
        <v>13766</v>
      </c>
      <c r="M16830" t="s">
        <v>13767</v>
      </c>
      <c r="N16830">
        <v>174094779</v>
      </c>
      <c r="O16830">
        <v>174094779</v>
      </c>
      <c r="P16830" s="1" t="s">
        <v>13728</v>
      </c>
      <c r="Q16830" s="1" t="s">
        <v>13728</v>
      </c>
      <c r="R16830">
        <v>831147</v>
      </c>
      <c r="S16830">
        <v>831147</v>
      </c>
      <c r="T16830" s="2" t="s">
        <v>7535</v>
      </c>
      <c r="U16830" s="2" t="s">
        <v>7535</v>
      </c>
      <c r="V16830" s="2">
        <v>45323</v>
      </c>
      <c r="W16830" s="2">
        <v>45314</v>
      </c>
    </row>
    <row r="16831" spans="1:23" x14ac:dyDescent="0.25">
      <c r="A16831" t="s">
        <v>7536</v>
      </c>
      <c r="B16831">
        <v>2062157</v>
      </c>
      <c r="C16831">
        <v>1920400</v>
      </c>
      <c r="D16831">
        <v>559</v>
      </c>
      <c r="E16831">
        <v>391</v>
      </c>
      <c r="F16831" t="s">
        <v>3036</v>
      </c>
      <c r="G16831" t="s">
        <v>3035</v>
      </c>
      <c r="H16831" t="s">
        <v>3037</v>
      </c>
      <c r="I16831" t="s">
        <v>3037</v>
      </c>
      <c r="J16831" t="s">
        <v>3036</v>
      </c>
      <c r="K16831" t="s">
        <v>3038</v>
      </c>
      <c r="L16831" t="s">
        <v>13766</v>
      </c>
      <c r="M16831" t="s">
        <v>13767</v>
      </c>
      <c r="N16831">
        <v>631705736</v>
      </c>
      <c r="O16831">
        <v>631705736</v>
      </c>
      <c r="P16831" s="1" t="s">
        <v>13740</v>
      </c>
      <c r="Q16831" s="1" t="s">
        <v>13740</v>
      </c>
      <c r="R16831">
        <v>831147</v>
      </c>
      <c r="S16831">
        <v>831147</v>
      </c>
      <c r="T16831" s="2" t="s">
        <v>7537</v>
      </c>
      <c r="U16831" s="2" t="s">
        <v>7537</v>
      </c>
      <c r="V16831" s="2">
        <v>45323</v>
      </c>
      <c r="W16831" s="2">
        <v>45314</v>
      </c>
    </row>
    <row r="16832" spans="1:23" x14ac:dyDescent="0.25">
      <c r="A16832" t="s">
        <v>7538</v>
      </c>
      <c r="B16832">
        <v>2066767</v>
      </c>
      <c r="C16832">
        <v>1924031</v>
      </c>
      <c r="D16832">
        <v>559</v>
      </c>
      <c r="E16832">
        <v>391</v>
      </c>
      <c r="F16832" t="s">
        <v>3036</v>
      </c>
      <c r="G16832" t="s">
        <v>3035</v>
      </c>
      <c r="H16832" t="s">
        <v>3037</v>
      </c>
      <c r="I16832" t="s">
        <v>3037</v>
      </c>
      <c r="J16832" t="s">
        <v>3036</v>
      </c>
      <c r="K16832" t="s">
        <v>3038</v>
      </c>
      <c r="L16832" t="s">
        <v>13766</v>
      </c>
      <c r="M16832" t="s">
        <v>13767</v>
      </c>
      <c r="N16832">
        <v>184829987</v>
      </c>
      <c r="O16832">
        <v>184829987</v>
      </c>
      <c r="P16832" s="1" t="s">
        <v>13734</v>
      </c>
      <c r="Q16832" s="1" t="s">
        <v>13734</v>
      </c>
      <c r="R16832">
        <v>831147</v>
      </c>
      <c r="S16832">
        <v>831147</v>
      </c>
      <c r="T16832" s="2" t="s">
        <v>7539</v>
      </c>
      <c r="U16832" s="2" t="s">
        <v>7539</v>
      </c>
      <c r="V16832" s="2">
        <v>45323</v>
      </c>
      <c r="W16832" s="2">
        <v>45314</v>
      </c>
    </row>
    <row r="16833" spans="1:23" x14ac:dyDescent="0.25">
      <c r="A16833" t="s">
        <v>7540</v>
      </c>
      <c r="B16833">
        <v>2068706</v>
      </c>
      <c r="C16833">
        <v>2032519</v>
      </c>
      <c r="D16833">
        <v>559</v>
      </c>
      <c r="E16833">
        <v>391</v>
      </c>
      <c r="F16833" t="s">
        <v>3036</v>
      </c>
      <c r="G16833" t="s">
        <v>3035</v>
      </c>
      <c r="H16833" t="s">
        <v>3037</v>
      </c>
      <c r="I16833" t="s">
        <v>3037</v>
      </c>
      <c r="J16833" t="s">
        <v>3036</v>
      </c>
      <c r="K16833" t="s">
        <v>3038</v>
      </c>
      <c r="L16833" t="s">
        <v>13766</v>
      </c>
      <c r="M16833" t="s">
        <v>13767</v>
      </c>
      <c r="N16833">
        <v>135287817</v>
      </c>
      <c r="O16833">
        <v>135287817</v>
      </c>
      <c r="P16833" s="1" t="s">
        <v>13754</v>
      </c>
      <c r="Q16833" s="1" t="s">
        <v>13754</v>
      </c>
      <c r="R16833">
        <v>831147</v>
      </c>
      <c r="S16833">
        <v>831147</v>
      </c>
      <c r="T16833" s="2" t="s">
        <v>7541</v>
      </c>
      <c r="U16833" s="2" t="s">
        <v>7541</v>
      </c>
      <c r="V16833" s="2">
        <v>45323</v>
      </c>
      <c r="W16833" s="2">
        <v>45314</v>
      </c>
    </row>
    <row r="16834" spans="1:23" x14ac:dyDescent="0.25">
      <c r="A16834" t="s">
        <v>7542</v>
      </c>
      <c r="B16834">
        <v>2066070</v>
      </c>
      <c r="C16834">
        <v>1923201</v>
      </c>
      <c r="D16834">
        <v>559</v>
      </c>
      <c r="E16834">
        <v>391</v>
      </c>
      <c r="F16834" t="s">
        <v>3036</v>
      </c>
      <c r="G16834" t="s">
        <v>3035</v>
      </c>
      <c r="H16834" t="s">
        <v>3037</v>
      </c>
      <c r="I16834" t="s">
        <v>3037</v>
      </c>
      <c r="J16834" t="s">
        <v>3036</v>
      </c>
      <c r="K16834" t="s">
        <v>3038</v>
      </c>
      <c r="L16834" t="s">
        <v>13766</v>
      </c>
      <c r="M16834" t="s">
        <v>13767</v>
      </c>
      <c r="N16834">
        <v>573266654</v>
      </c>
      <c r="O16834">
        <v>573266654</v>
      </c>
      <c r="P16834" s="1" t="s">
        <v>13752</v>
      </c>
      <c r="Q16834" s="1" t="s">
        <v>13752</v>
      </c>
      <c r="R16834">
        <v>831147</v>
      </c>
      <c r="S16834">
        <v>831147</v>
      </c>
      <c r="T16834" s="2" t="s">
        <v>7543</v>
      </c>
      <c r="U16834" s="2" t="s">
        <v>7543</v>
      </c>
      <c r="V16834" s="2">
        <v>45323</v>
      </c>
      <c r="W16834" s="2">
        <v>45314</v>
      </c>
    </row>
    <row r="16835" spans="1:23" x14ac:dyDescent="0.25">
      <c r="A16835" t="s">
        <v>7544</v>
      </c>
      <c r="B16835">
        <v>2063139</v>
      </c>
      <c r="C16835">
        <v>1921449</v>
      </c>
      <c r="D16835">
        <v>559</v>
      </c>
      <c r="E16835">
        <v>391</v>
      </c>
      <c r="F16835" t="s">
        <v>3036</v>
      </c>
      <c r="G16835" t="s">
        <v>3035</v>
      </c>
      <c r="H16835" t="s">
        <v>3037</v>
      </c>
      <c r="I16835" t="s">
        <v>3037</v>
      </c>
      <c r="J16835" t="s">
        <v>3036</v>
      </c>
      <c r="K16835" t="s">
        <v>3038</v>
      </c>
      <c r="L16835" t="s">
        <v>13766</v>
      </c>
      <c r="M16835" t="s">
        <v>13767</v>
      </c>
      <c r="N16835">
        <v>243162680</v>
      </c>
      <c r="O16835">
        <v>243162680</v>
      </c>
      <c r="P16835" s="1" t="s">
        <v>13732</v>
      </c>
      <c r="Q16835" s="1" t="s">
        <v>13732</v>
      </c>
      <c r="R16835">
        <v>831147</v>
      </c>
      <c r="S16835">
        <v>831147</v>
      </c>
      <c r="T16835" s="2" t="s">
        <v>7545</v>
      </c>
      <c r="U16835" s="2" t="s">
        <v>7545</v>
      </c>
      <c r="V16835" s="2">
        <v>45323</v>
      </c>
      <c r="W16835" s="2">
        <v>45314</v>
      </c>
    </row>
    <row r="16836" spans="1:23" x14ac:dyDescent="0.25">
      <c r="A16836" t="s">
        <v>7546</v>
      </c>
      <c r="B16836">
        <v>2067380</v>
      </c>
      <c r="C16836">
        <v>1924713</v>
      </c>
      <c r="D16836">
        <v>559</v>
      </c>
      <c r="E16836">
        <v>391</v>
      </c>
      <c r="F16836" t="s">
        <v>3036</v>
      </c>
      <c r="G16836" t="s">
        <v>3035</v>
      </c>
      <c r="H16836" t="s">
        <v>3037</v>
      </c>
      <c r="I16836" t="s">
        <v>3037</v>
      </c>
      <c r="J16836" t="s">
        <v>3036</v>
      </c>
      <c r="K16836" t="s">
        <v>3038</v>
      </c>
      <c r="L16836" t="s">
        <v>13766</v>
      </c>
      <c r="M16836" t="s">
        <v>13767</v>
      </c>
      <c r="N16836">
        <v>5116062242</v>
      </c>
      <c r="O16836">
        <v>5116062242</v>
      </c>
      <c r="P16836" s="1" t="s">
        <v>13742</v>
      </c>
      <c r="Q16836" s="1" t="s">
        <v>13742</v>
      </c>
      <c r="R16836">
        <v>831147</v>
      </c>
      <c r="S16836">
        <v>831147</v>
      </c>
      <c r="T16836" s="2" t="s">
        <v>7547</v>
      </c>
      <c r="U16836" s="2" t="s">
        <v>7547</v>
      </c>
      <c r="V16836" s="2">
        <v>45323</v>
      </c>
      <c r="W16836" s="2">
        <v>45314</v>
      </c>
    </row>
    <row r="16837" spans="1:23" x14ac:dyDescent="0.25">
      <c r="A16837" t="s">
        <v>7548</v>
      </c>
      <c r="B16837">
        <v>2061412</v>
      </c>
      <c r="C16837">
        <v>1919673</v>
      </c>
      <c r="D16837">
        <v>559</v>
      </c>
      <c r="E16837">
        <v>391</v>
      </c>
      <c r="F16837" t="s">
        <v>3036</v>
      </c>
      <c r="G16837" t="s">
        <v>3035</v>
      </c>
      <c r="H16837" t="s">
        <v>3037</v>
      </c>
      <c r="I16837" t="s">
        <v>3037</v>
      </c>
      <c r="J16837" t="s">
        <v>3036</v>
      </c>
      <c r="K16837" t="s">
        <v>3038</v>
      </c>
      <c r="L16837" t="s">
        <v>13766</v>
      </c>
      <c r="M16837" t="s">
        <v>13767</v>
      </c>
      <c r="N16837">
        <v>631715420</v>
      </c>
      <c r="O16837">
        <v>631715420</v>
      </c>
      <c r="P16837" s="1" t="s">
        <v>13740</v>
      </c>
      <c r="Q16837" s="1" t="s">
        <v>13740</v>
      </c>
      <c r="R16837">
        <v>831147</v>
      </c>
      <c r="S16837">
        <v>831147</v>
      </c>
      <c r="T16837" s="2" t="s">
        <v>7549</v>
      </c>
      <c r="U16837" s="2" t="s">
        <v>7549</v>
      </c>
      <c r="V16837" s="2">
        <v>45323</v>
      </c>
      <c r="W16837" s="2">
        <v>45314</v>
      </c>
    </row>
    <row r="16838" spans="1:23" x14ac:dyDescent="0.25">
      <c r="A16838" t="s">
        <v>7550</v>
      </c>
      <c r="B16838">
        <v>2066887</v>
      </c>
      <c r="C16838">
        <v>1924156</v>
      </c>
      <c r="D16838">
        <v>559</v>
      </c>
      <c r="E16838">
        <v>391</v>
      </c>
      <c r="F16838" t="s">
        <v>3036</v>
      </c>
      <c r="G16838" t="s">
        <v>3035</v>
      </c>
      <c r="H16838" t="s">
        <v>3037</v>
      </c>
      <c r="I16838" t="s">
        <v>3037</v>
      </c>
      <c r="J16838" t="s">
        <v>3036</v>
      </c>
      <c r="K16838" t="s">
        <v>3038</v>
      </c>
      <c r="L16838" t="s">
        <v>13766</v>
      </c>
      <c r="M16838" t="s">
        <v>13767</v>
      </c>
      <c r="N16838">
        <v>784932681</v>
      </c>
      <c r="O16838">
        <v>784932681</v>
      </c>
      <c r="P16838" s="1" t="s">
        <v>13734</v>
      </c>
      <c r="Q16838" s="1" t="s">
        <v>13734</v>
      </c>
      <c r="R16838">
        <v>831147</v>
      </c>
      <c r="S16838">
        <v>831147</v>
      </c>
      <c r="T16838" s="2" t="s">
        <v>7551</v>
      </c>
      <c r="U16838" s="2" t="s">
        <v>7551</v>
      </c>
      <c r="V16838" s="2">
        <v>45323</v>
      </c>
      <c r="W16838" s="2">
        <v>45314</v>
      </c>
    </row>
    <row r="16839" spans="1:23" x14ac:dyDescent="0.25">
      <c r="A16839" t="s">
        <v>7552</v>
      </c>
      <c r="B16839">
        <v>2066773</v>
      </c>
      <c r="C16839">
        <v>1924040</v>
      </c>
      <c r="D16839">
        <v>559</v>
      </c>
      <c r="E16839">
        <v>391</v>
      </c>
      <c r="F16839" t="s">
        <v>3036</v>
      </c>
      <c r="G16839" t="s">
        <v>3035</v>
      </c>
      <c r="H16839" t="s">
        <v>3037</v>
      </c>
      <c r="I16839" t="s">
        <v>3037</v>
      </c>
      <c r="J16839" t="s">
        <v>3036</v>
      </c>
      <c r="K16839" t="s">
        <v>3038</v>
      </c>
      <c r="L16839" t="s">
        <v>13766</v>
      </c>
      <c r="M16839" t="s">
        <v>13767</v>
      </c>
      <c r="N16839">
        <v>184830119</v>
      </c>
      <c r="O16839">
        <v>184830119</v>
      </c>
      <c r="P16839" s="1" t="s">
        <v>13734</v>
      </c>
      <c r="Q16839" s="1" t="s">
        <v>13734</v>
      </c>
      <c r="R16839">
        <v>831147</v>
      </c>
      <c r="S16839">
        <v>831147</v>
      </c>
      <c r="T16839" s="2" t="s">
        <v>7553</v>
      </c>
      <c r="U16839" s="2" t="s">
        <v>7553</v>
      </c>
      <c r="V16839" s="2">
        <v>45323</v>
      </c>
      <c r="W16839" s="2">
        <v>45314</v>
      </c>
    </row>
    <row r="16840" spans="1:23" x14ac:dyDescent="0.25">
      <c r="A16840" t="s">
        <v>7554</v>
      </c>
      <c r="B16840">
        <v>2062343</v>
      </c>
      <c r="C16840">
        <v>1920582</v>
      </c>
      <c r="D16840">
        <v>559</v>
      </c>
      <c r="E16840">
        <v>391</v>
      </c>
      <c r="F16840" t="s">
        <v>3036</v>
      </c>
      <c r="G16840" t="s">
        <v>3035</v>
      </c>
      <c r="H16840" t="s">
        <v>3037</v>
      </c>
      <c r="I16840" t="s">
        <v>3037</v>
      </c>
      <c r="J16840" t="s">
        <v>3036</v>
      </c>
      <c r="K16840" t="s">
        <v>3038</v>
      </c>
      <c r="L16840" t="s">
        <v>13766</v>
      </c>
      <c r="M16840" t="s">
        <v>13767</v>
      </c>
      <c r="N16840">
        <v>631724839</v>
      </c>
      <c r="O16840">
        <v>631724839</v>
      </c>
      <c r="P16840" s="1" t="s">
        <v>13744</v>
      </c>
      <c r="Q16840" s="1" t="s">
        <v>13744</v>
      </c>
      <c r="R16840">
        <v>831147</v>
      </c>
      <c r="S16840">
        <v>831147</v>
      </c>
      <c r="T16840" s="2" t="s">
        <v>7555</v>
      </c>
      <c r="U16840" s="2" t="s">
        <v>7555</v>
      </c>
      <c r="V16840" s="2">
        <v>45323</v>
      </c>
      <c r="W16840" s="2">
        <v>45314</v>
      </c>
    </row>
    <row r="16841" spans="1:23" x14ac:dyDescent="0.25">
      <c r="A16841" t="s">
        <v>7556</v>
      </c>
      <c r="B16841">
        <v>2063724</v>
      </c>
      <c r="C16841">
        <v>1922025</v>
      </c>
      <c r="D16841">
        <v>559</v>
      </c>
      <c r="E16841">
        <v>391</v>
      </c>
      <c r="F16841" t="s">
        <v>3036</v>
      </c>
      <c r="G16841" t="s">
        <v>3035</v>
      </c>
      <c r="H16841" t="s">
        <v>3037</v>
      </c>
      <c r="I16841" t="s">
        <v>3037</v>
      </c>
      <c r="J16841" t="s">
        <v>3036</v>
      </c>
      <c r="K16841" t="s">
        <v>3038</v>
      </c>
      <c r="L16841" t="s">
        <v>13766</v>
      </c>
      <c r="M16841" t="s">
        <v>13767</v>
      </c>
      <c r="N16841">
        <v>642203459</v>
      </c>
      <c r="O16841">
        <v>642203459</v>
      </c>
      <c r="P16841" s="1" t="s">
        <v>13732</v>
      </c>
      <c r="Q16841" s="1" t="s">
        <v>13732</v>
      </c>
      <c r="R16841">
        <v>831147</v>
      </c>
      <c r="S16841">
        <v>831147</v>
      </c>
      <c r="T16841" s="2" t="s">
        <v>7557</v>
      </c>
      <c r="U16841" s="2" t="s">
        <v>7557</v>
      </c>
      <c r="V16841" s="2">
        <v>45323</v>
      </c>
      <c r="W16841" s="2">
        <v>45314</v>
      </c>
    </row>
    <row r="16842" spans="1:23" x14ac:dyDescent="0.25">
      <c r="A16842" t="s">
        <v>7558</v>
      </c>
      <c r="B16842">
        <v>2061235</v>
      </c>
      <c r="C16842">
        <v>1919491</v>
      </c>
      <c r="D16842">
        <v>559</v>
      </c>
      <c r="E16842">
        <v>391</v>
      </c>
      <c r="F16842" t="s">
        <v>3036</v>
      </c>
      <c r="G16842" t="s">
        <v>3035</v>
      </c>
      <c r="H16842" t="s">
        <v>3037</v>
      </c>
      <c r="I16842" t="s">
        <v>3037</v>
      </c>
      <c r="J16842" t="s">
        <v>3036</v>
      </c>
      <c r="K16842" t="s">
        <v>3038</v>
      </c>
      <c r="L16842" t="s">
        <v>13766</v>
      </c>
      <c r="M16842" t="s">
        <v>13767</v>
      </c>
      <c r="N16842">
        <v>491688386</v>
      </c>
      <c r="O16842">
        <v>491688386</v>
      </c>
      <c r="P16842" s="1" t="s">
        <v>13733</v>
      </c>
      <c r="Q16842" s="1" t="s">
        <v>13733</v>
      </c>
      <c r="R16842">
        <v>831147</v>
      </c>
      <c r="S16842">
        <v>831147</v>
      </c>
      <c r="T16842" s="2" t="s">
        <v>7559</v>
      </c>
      <c r="U16842" s="2" t="s">
        <v>7559</v>
      </c>
      <c r="V16842" s="2">
        <v>45323</v>
      </c>
      <c r="W16842" s="2">
        <v>45314</v>
      </c>
    </row>
    <row r="16843" spans="1:23" x14ac:dyDescent="0.25">
      <c r="A16843" t="s">
        <v>7560</v>
      </c>
      <c r="B16843">
        <v>2065773</v>
      </c>
      <c r="C16843">
        <v>1922881</v>
      </c>
      <c r="D16843">
        <v>559</v>
      </c>
      <c r="E16843">
        <v>391</v>
      </c>
      <c r="F16843" t="s">
        <v>3036</v>
      </c>
      <c r="G16843" t="s">
        <v>3035</v>
      </c>
      <c r="H16843" t="s">
        <v>3037</v>
      </c>
      <c r="I16843" t="s">
        <v>3037</v>
      </c>
      <c r="J16843" t="s">
        <v>3036</v>
      </c>
      <c r="K16843" t="s">
        <v>3038</v>
      </c>
      <c r="L16843" t="s">
        <v>13766</v>
      </c>
      <c r="M16843" t="s">
        <v>13767</v>
      </c>
      <c r="N16843">
        <v>174094936</v>
      </c>
      <c r="O16843">
        <v>174094936</v>
      </c>
      <c r="P16843" s="1" t="s">
        <v>13728</v>
      </c>
      <c r="Q16843" s="1" t="s">
        <v>13728</v>
      </c>
      <c r="R16843">
        <v>831147</v>
      </c>
      <c r="S16843">
        <v>831147</v>
      </c>
      <c r="T16843" s="2" t="s">
        <v>7561</v>
      </c>
      <c r="U16843" s="2" t="s">
        <v>7561</v>
      </c>
      <c r="V16843" s="2">
        <v>45323</v>
      </c>
      <c r="W16843" s="2">
        <v>45314</v>
      </c>
    </row>
    <row r="16844" spans="1:23" x14ac:dyDescent="0.25">
      <c r="A16844" t="s">
        <v>7562</v>
      </c>
      <c r="B16844">
        <v>2063078</v>
      </c>
      <c r="C16844">
        <v>1921396</v>
      </c>
      <c r="D16844">
        <v>559</v>
      </c>
      <c r="E16844">
        <v>391</v>
      </c>
      <c r="F16844" t="s">
        <v>3036</v>
      </c>
      <c r="G16844" t="s">
        <v>3035</v>
      </c>
      <c r="H16844" t="s">
        <v>3037</v>
      </c>
      <c r="I16844" t="s">
        <v>3037</v>
      </c>
      <c r="J16844" t="s">
        <v>3036</v>
      </c>
      <c r="K16844" t="s">
        <v>3038</v>
      </c>
      <c r="L16844" t="s">
        <v>13766</v>
      </c>
      <c r="M16844" t="s">
        <v>13767</v>
      </c>
      <c r="N16844">
        <v>642214589</v>
      </c>
      <c r="O16844">
        <v>642214589</v>
      </c>
      <c r="P16844" s="1" t="s">
        <v>13732</v>
      </c>
      <c r="Q16844" s="1" t="s">
        <v>13732</v>
      </c>
      <c r="R16844">
        <v>831147</v>
      </c>
      <c r="S16844">
        <v>831147</v>
      </c>
      <c r="T16844" s="2" t="s">
        <v>7563</v>
      </c>
      <c r="U16844" s="2" t="s">
        <v>7563</v>
      </c>
      <c r="V16844" s="2">
        <v>45323</v>
      </c>
      <c r="W16844" s="2">
        <v>45314</v>
      </c>
    </row>
    <row r="16845" spans="1:23" x14ac:dyDescent="0.25">
      <c r="A16845" t="s">
        <v>7564</v>
      </c>
      <c r="B16845">
        <v>2067358</v>
      </c>
      <c r="C16845">
        <v>1924685</v>
      </c>
      <c r="D16845">
        <v>559</v>
      </c>
      <c r="E16845">
        <v>391</v>
      </c>
      <c r="F16845" t="s">
        <v>3036</v>
      </c>
      <c r="G16845" t="s">
        <v>3035</v>
      </c>
      <c r="H16845" t="s">
        <v>3037</v>
      </c>
      <c r="I16845" t="s">
        <v>3037</v>
      </c>
      <c r="J16845" t="s">
        <v>3036</v>
      </c>
      <c r="K16845" t="s">
        <v>3038</v>
      </c>
      <c r="L16845" t="s">
        <v>13766</v>
      </c>
      <c r="M16845" t="s">
        <v>13767</v>
      </c>
      <c r="N16845">
        <v>5116062213</v>
      </c>
      <c r="O16845">
        <v>5116062213</v>
      </c>
      <c r="P16845" s="1" t="s">
        <v>13742</v>
      </c>
      <c r="Q16845" s="1" t="s">
        <v>13742</v>
      </c>
      <c r="R16845">
        <v>831147</v>
      </c>
      <c r="S16845">
        <v>831147</v>
      </c>
      <c r="T16845" s="2" t="s">
        <v>7565</v>
      </c>
      <c r="U16845" s="2" t="s">
        <v>7565</v>
      </c>
      <c r="V16845" s="2">
        <v>45323</v>
      </c>
      <c r="W16845" s="2">
        <v>45314</v>
      </c>
    </row>
    <row r="16846" spans="1:23" x14ac:dyDescent="0.25">
      <c r="A16846" t="s">
        <v>7566</v>
      </c>
      <c r="B16846">
        <v>2062815</v>
      </c>
      <c r="C16846">
        <v>1921118</v>
      </c>
      <c r="D16846">
        <v>559</v>
      </c>
      <c r="E16846">
        <v>391</v>
      </c>
      <c r="F16846" t="s">
        <v>3036</v>
      </c>
      <c r="G16846" t="s">
        <v>3035</v>
      </c>
      <c r="H16846" t="s">
        <v>3037</v>
      </c>
      <c r="I16846" t="s">
        <v>3037</v>
      </c>
      <c r="J16846" t="s">
        <v>3036</v>
      </c>
      <c r="K16846" t="s">
        <v>3038</v>
      </c>
      <c r="L16846" t="s">
        <v>13766</v>
      </c>
      <c r="M16846" t="s">
        <v>13767</v>
      </c>
      <c r="N16846">
        <v>631688682</v>
      </c>
      <c r="O16846">
        <v>631688682</v>
      </c>
      <c r="P16846" s="1" t="s">
        <v>13740</v>
      </c>
      <c r="Q16846" s="1" t="s">
        <v>13740</v>
      </c>
      <c r="R16846">
        <v>831147</v>
      </c>
      <c r="S16846">
        <v>831147</v>
      </c>
      <c r="T16846" s="2" t="s">
        <v>7567</v>
      </c>
      <c r="U16846" s="2" t="s">
        <v>7567</v>
      </c>
      <c r="V16846" s="2">
        <v>45323</v>
      </c>
      <c r="W16846" s="2">
        <v>45314</v>
      </c>
    </row>
    <row r="16847" spans="1:23" x14ac:dyDescent="0.25">
      <c r="A16847" t="s">
        <v>7568</v>
      </c>
      <c r="B16847">
        <v>2066528</v>
      </c>
      <c r="C16847">
        <v>1923748</v>
      </c>
      <c r="D16847">
        <v>559</v>
      </c>
      <c r="E16847">
        <v>391</v>
      </c>
      <c r="F16847" t="s">
        <v>3036</v>
      </c>
      <c r="G16847" t="s">
        <v>3035</v>
      </c>
      <c r="H16847" t="s">
        <v>3037</v>
      </c>
      <c r="I16847" t="s">
        <v>3037</v>
      </c>
      <c r="J16847" t="s">
        <v>3036</v>
      </c>
      <c r="K16847" t="s">
        <v>3038</v>
      </c>
      <c r="L16847" t="s">
        <v>13766</v>
      </c>
      <c r="M16847" t="s">
        <v>13767</v>
      </c>
      <c r="N16847">
        <v>5010361322</v>
      </c>
      <c r="O16847">
        <v>5010361322</v>
      </c>
      <c r="P16847" s="1" t="s">
        <v>13737</v>
      </c>
      <c r="Q16847" s="1" t="s">
        <v>13737</v>
      </c>
      <c r="R16847">
        <v>831147</v>
      </c>
      <c r="S16847">
        <v>831147</v>
      </c>
      <c r="T16847" s="2" t="s">
        <v>7569</v>
      </c>
      <c r="U16847" s="2" t="s">
        <v>7569</v>
      </c>
      <c r="V16847" s="2">
        <v>45323</v>
      </c>
      <c r="W16847" s="2">
        <v>45314</v>
      </c>
    </row>
    <row r="16848" spans="1:23" x14ac:dyDescent="0.25">
      <c r="A16848" t="s">
        <v>7570</v>
      </c>
      <c r="B16848">
        <v>2064013</v>
      </c>
      <c r="C16848">
        <v>1922389</v>
      </c>
      <c r="D16848">
        <v>559</v>
      </c>
      <c r="E16848">
        <v>391</v>
      </c>
      <c r="F16848" t="s">
        <v>3036</v>
      </c>
      <c r="G16848" t="s">
        <v>3035</v>
      </c>
      <c r="H16848" t="s">
        <v>3037</v>
      </c>
      <c r="I16848" t="s">
        <v>3037</v>
      </c>
      <c r="J16848" t="s">
        <v>3036</v>
      </c>
      <c r="K16848" t="s">
        <v>3038</v>
      </c>
      <c r="L16848" t="s">
        <v>13766</v>
      </c>
      <c r="M16848" t="s">
        <v>13767</v>
      </c>
      <c r="N16848">
        <v>573266117</v>
      </c>
      <c r="O16848">
        <v>573266117</v>
      </c>
      <c r="P16848" s="1" t="s">
        <v>13752</v>
      </c>
      <c r="Q16848" s="1" t="s">
        <v>13752</v>
      </c>
      <c r="R16848">
        <v>831147</v>
      </c>
      <c r="S16848">
        <v>831147</v>
      </c>
      <c r="T16848" s="2" t="s">
        <v>7571</v>
      </c>
      <c r="U16848" s="2" t="s">
        <v>7571</v>
      </c>
      <c r="V16848" s="2">
        <v>45323</v>
      </c>
      <c r="W16848" s="2">
        <v>45314</v>
      </c>
    </row>
    <row r="16849" spans="1:23" x14ac:dyDescent="0.25">
      <c r="A16849" t="s">
        <v>7572</v>
      </c>
      <c r="B16849">
        <v>2061154</v>
      </c>
      <c r="C16849">
        <v>1919415</v>
      </c>
      <c r="D16849">
        <v>559</v>
      </c>
      <c r="E16849">
        <v>391</v>
      </c>
      <c r="F16849" t="s">
        <v>3036</v>
      </c>
      <c r="G16849" t="s">
        <v>3035</v>
      </c>
      <c r="H16849" t="s">
        <v>3037</v>
      </c>
      <c r="I16849" t="s">
        <v>3037</v>
      </c>
      <c r="J16849" t="s">
        <v>3036</v>
      </c>
      <c r="K16849" t="s">
        <v>3038</v>
      </c>
      <c r="L16849" t="s">
        <v>13766</v>
      </c>
      <c r="M16849" t="s">
        <v>13767</v>
      </c>
      <c r="N16849">
        <v>491646605</v>
      </c>
      <c r="O16849">
        <v>491646605</v>
      </c>
      <c r="P16849" s="1" t="s">
        <v>13733</v>
      </c>
      <c r="Q16849" s="1" t="s">
        <v>13733</v>
      </c>
      <c r="R16849">
        <v>831147</v>
      </c>
      <c r="S16849">
        <v>831147</v>
      </c>
      <c r="T16849" s="2" t="s">
        <v>7573</v>
      </c>
      <c r="U16849" s="2" t="s">
        <v>7573</v>
      </c>
      <c r="V16849" s="2">
        <v>45323</v>
      </c>
      <c r="W16849" s="2">
        <v>45314</v>
      </c>
    </row>
    <row r="16850" spans="1:23" x14ac:dyDescent="0.25">
      <c r="A16850" t="s">
        <v>7574</v>
      </c>
      <c r="B16850">
        <v>2062065</v>
      </c>
      <c r="C16850">
        <v>1920325</v>
      </c>
      <c r="D16850">
        <v>559</v>
      </c>
      <c r="E16850">
        <v>391</v>
      </c>
      <c r="F16850" t="s">
        <v>3036</v>
      </c>
      <c r="G16850" t="s">
        <v>3035</v>
      </c>
      <c r="H16850" t="s">
        <v>3037</v>
      </c>
      <c r="I16850" t="s">
        <v>3037</v>
      </c>
      <c r="J16850" t="s">
        <v>3036</v>
      </c>
      <c r="K16850" t="s">
        <v>3038</v>
      </c>
      <c r="L16850" t="s">
        <v>13766</v>
      </c>
      <c r="M16850" t="s">
        <v>13767</v>
      </c>
      <c r="N16850">
        <v>491687604</v>
      </c>
      <c r="O16850">
        <v>491687604</v>
      </c>
      <c r="P16850" s="1" t="s">
        <v>13733</v>
      </c>
      <c r="Q16850" s="1" t="s">
        <v>13733</v>
      </c>
      <c r="R16850">
        <v>831147</v>
      </c>
      <c r="S16850">
        <v>831147</v>
      </c>
      <c r="T16850" s="2" t="s">
        <v>7575</v>
      </c>
      <c r="U16850" s="2" t="s">
        <v>7575</v>
      </c>
      <c r="V16850" s="2">
        <v>45323</v>
      </c>
      <c r="W16850" s="2">
        <v>45314</v>
      </c>
    </row>
    <row r="16851" spans="1:23" x14ac:dyDescent="0.25">
      <c r="A16851" t="s">
        <v>7576</v>
      </c>
      <c r="B16851">
        <v>2068097</v>
      </c>
      <c r="C16851">
        <v>1925538</v>
      </c>
      <c r="D16851">
        <v>559</v>
      </c>
      <c r="E16851">
        <v>391</v>
      </c>
      <c r="F16851" t="s">
        <v>3036</v>
      </c>
      <c r="G16851" t="s">
        <v>3035</v>
      </c>
      <c r="H16851" t="s">
        <v>3037</v>
      </c>
      <c r="I16851" t="s">
        <v>3037</v>
      </c>
      <c r="J16851" t="s">
        <v>3036</v>
      </c>
      <c r="K16851" t="s">
        <v>3038</v>
      </c>
      <c r="L16851" t="s">
        <v>13766</v>
      </c>
      <c r="M16851" t="s">
        <v>13767</v>
      </c>
      <c r="N16851">
        <v>5131485124</v>
      </c>
      <c r="O16851">
        <v>5131485124</v>
      </c>
      <c r="P16851" s="1" t="s">
        <v>13735</v>
      </c>
      <c r="Q16851" s="1" t="s">
        <v>13735</v>
      </c>
      <c r="R16851">
        <v>831147</v>
      </c>
      <c r="S16851">
        <v>831147</v>
      </c>
      <c r="T16851" s="2" t="s">
        <v>7577</v>
      </c>
      <c r="U16851" s="2" t="s">
        <v>7577</v>
      </c>
      <c r="V16851" s="2">
        <v>45323</v>
      </c>
      <c r="W16851" s="2">
        <v>45314</v>
      </c>
    </row>
    <row r="16852" spans="1:23" x14ac:dyDescent="0.25">
      <c r="A16852" t="s">
        <v>7578</v>
      </c>
      <c r="B16852">
        <v>2063164</v>
      </c>
      <c r="C16852">
        <v>1921471</v>
      </c>
      <c r="D16852">
        <v>559</v>
      </c>
      <c r="E16852">
        <v>391</v>
      </c>
      <c r="F16852" t="s">
        <v>3036</v>
      </c>
      <c r="G16852" t="s">
        <v>3035</v>
      </c>
      <c r="H16852" t="s">
        <v>3037</v>
      </c>
      <c r="I16852" t="s">
        <v>3037</v>
      </c>
      <c r="J16852" t="s">
        <v>3036</v>
      </c>
      <c r="K16852" t="s">
        <v>3038</v>
      </c>
      <c r="L16852" t="s">
        <v>13766</v>
      </c>
      <c r="M16852" t="s">
        <v>13767</v>
      </c>
      <c r="N16852">
        <v>243162669</v>
      </c>
      <c r="O16852">
        <v>243162669</v>
      </c>
      <c r="P16852" s="1" t="s">
        <v>13732</v>
      </c>
      <c r="Q16852" s="1" t="s">
        <v>13732</v>
      </c>
      <c r="R16852">
        <v>831147</v>
      </c>
      <c r="S16852">
        <v>831147</v>
      </c>
      <c r="T16852" s="2" t="s">
        <v>7579</v>
      </c>
      <c r="U16852" s="2" t="s">
        <v>7579</v>
      </c>
      <c r="V16852" s="2">
        <v>45323</v>
      </c>
      <c r="W16852" s="2">
        <v>45314</v>
      </c>
    </row>
    <row r="16853" spans="1:23" x14ac:dyDescent="0.25">
      <c r="A16853" t="s">
        <v>7580</v>
      </c>
      <c r="B16853">
        <v>2065738</v>
      </c>
      <c r="C16853">
        <v>1922848</v>
      </c>
      <c r="D16853">
        <v>559</v>
      </c>
      <c r="E16853">
        <v>391</v>
      </c>
      <c r="F16853" t="s">
        <v>3036</v>
      </c>
      <c r="G16853" t="s">
        <v>3035</v>
      </c>
      <c r="H16853" t="s">
        <v>3037</v>
      </c>
      <c r="I16853" t="s">
        <v>3037</v>
      </c>
      <c r="J16853" t="s">
        <v>3036</v>
      </c>
      <c r="K16853" t="s">
        <v>3038</v>
      </c>
      <c r="L16853" t="s">
        <v>13766</v>
      </c>
      <c r="M16853" t="s">
        <v>13767</v>
      </c>
      <c r="N16853">
        <v>174094949</v>
      </c>
      <c r="O16853">
        <v>174094949</v>
      </c>
      <c r="P16853" s="1" t="s">
        <v>13728</v>
      </c>
      <c r="Q16853" s="1" t="s">
        <v>13728</v>
      </c>
      <c r="R16853">
        <v>831147</v>
      </c>
      <c r="S16853">
        <v>831147</v>
      </c>
      <c r="T16853" s="2" t="s">
        <v>7581</v>
      </c>
      <c r="U16853" s="2" t="s">
        <v>7581</v>
      </c>
      <c r="V16853" s="2">
        <v>45323</v>
      </c>
      <c r="W16853" s="2">
        <v>45314</v>
      </c>
    </row>
    <row r="16854" spans="1:23" x14ac:dyDescent="0.25">
      <c r="A16854" t="s">
        <v>7582</v>
      </c>
      <c r="B16854">
        <v>2067178</v>
      </c>
      <c r="C16854">
        <v>1924472</v>
      </c>
      <c r="D16854">
        <v>559</v>
      </c>
      <c r="E16854">
        <v>391</v>
      </c>
      <c r="F16854" t="s">
        <v>3036</v>
      </c>
      <c r="G16854" t="s">
        <v>3035</v>
      </c>
      <c r="H16854" t="s">
        <v>3037</v>
      </c>
      <c r="I16854" t="s">
        <v>3037</v>
      </c>
      <c r="J16854" t="s">
        <v>3036</v>
      </c>
      <c r="K16854" t="s">
        <v>3038</v>
      </c>
      <c r="L16854" t="s">
        <v>13766</v>
      </c>
      <c r="M16854" t="s">
        <v>13767</v>
      </c>
      <c r="N16854">
        <v>5002184589</v>
      </c>
      <c r="O16854">
        <v>5002184589</v>
      </c>
      <c r="P16854" s="1" t="s">
        <v>13743</v>
      </c>
      <c r="Q16854" s="1" t="s">
        <v>13743</v>
      </c>
      <c r="R16854">
        <v>831147</v>
      </c>
      <c r="S16854">
        <v>831147</v>
      </c>
      <c r="T16854" s="2" t="s">
        <v>7583</v>
      </c>
      <c r="U16854" s="2" t="s">
        <v>7583</v>
      </c>
      <c r="V16854" s="2">
        <v>45323</v>
      </c>
      <c r="W16854" s="2">
        <v>45314</v>
      </c>
    </row>
    <row r="16855" spans="1:23" x14ac:dyDescent="0.25">
      <c r="A16855" t="s">
        <v>7584</v>
      </c>
      <c r="B16855">
        <v>2066653</v>
      </c>
      <c r="C16855">
        <v>1923907</v>
      </c>
      <c r="D16855">
        <v>559</v>
      </c>
      <c r="E16855">
        <v>391</v>
      </c>
      <c r="F16855" t="s">
        <v>3036</v>
      </c>
      <c r="G16855" t="s">
        <v>3035</v>
      </c>
      <c r="H16855" t="s">
        <v>3037</v>
      </c>
      <c r="I16855" t="s">
        <v>3037</v>
      </c>
      <c r="J16855" t="s">
        <v>3036</v>
      </c>
      <c r="K16855" t="s">
        <v>3038</v>
      </c>
      <c r="L16855" t="s">
        <v>13766</v>
      </c>
      <c r="M16855" t="s">
        <v>13767</v>
      </c>
      <c r="N16855">
        <v>5010361893</v>
      </c>
      <c r="O16855">
        <v>5010361893</v>
      </c>
      <c r="P16855" s="1" t="s">
        <v>13737</v>
      </c>
      <c r="Q16855" s="1" t="s">
        <v>13737</v>
      </c>
      <c r="R16855">
        <v>831147</v>
      </c>
      <c r="S16855">
        <v>831147</v>
      </c>
      <c r="T16855" s="2" t="s">
        <v>7585</v>
      </c>
      <c r="U16855" s="2" t="s">
        <v>7585</v>
      </c>
      <c r="V16855" s="2">
        <v>45323</v>
      </c>
      <c r="W16855" s="2">
        <v>45314</v>
      </c>
    </row>
    <row r="16856" spans="1:23" x14ac:dyDescent="0.25">
      <c r="A16856" t="s">
        <v>7586</v>
      </c>
      <c r="B16856">
        <v>2066452</v>
      </c>
      <c r="C16856">
        <v>1923651</v>
      </c>
      <c r="D16856">
        <v>559</v>
      </c>
      <c r="E16856">
        <v>391</v>
      </c>
      <c r="F16856" t="s">
        <v>3036</v>
      </c>
      <c r="G16856" t="s">
        <v>3035</v>
      </c>
      <c r="H16856" t="s">
        <v>3037</v>
      </c>
      <c r="I16856" t="s">
        <v>3037</v>
      </c>
      <c r="J16856" t="s">
        <v>3036</v>
      </c>
      <c r="K16856" t="s">
        <v>3038</v>
      </c>
      <c r="L16856" t="s">
        <v>13766</v>
      </c>
      <c r="M16856" t="s">
        <v>13767</v>
      </c>
      <c r="N16856">
        <v>5010360559</v>
      </c>
      <c r="O16856">
        <v>5010360559</v>
      </c>
      <c r="P16856" s="1" t="s">
        <v>13737</v>
      </c>
      <c r="Q16856" s="1" t="s">
        <v>13737</v>
      </c>
      <c r="R16856">
        <v>831147</v>
      </c>
      <c r="S16856">
        <v>831147</v>
      </c>
      <c r="T16856" s="2" t="s">
        <v>7587</v>
      </c>
      <c r="U16856" s="2" t="s">
        <v>7587</v>
      </c>
      <c r="V16856" s="2">
        <v>45323</v>
      </c>
      <c r="W16856" s="2">
        <v>45314</v>
      </c>
    </row>
    <row r="16857" spans="1:23" x14ac:dyDescent="0.25">
      <c r="A16857" t="s">
        <v>7588</v>
      </c>
      <c r="B16857">
        <v>2066035</v>
      </c>
      <c r="C16857">
        <v>1923158</v>
      </c>
      <c r="D16857">
        <v>559</v>
      </c>
      <c r="E16857">
        <v>391</v>
      </c>
      <c r="F16857" t="s">
        <v>3036</v>
      </c>
      <c r="G16857" t="s">
        <v>3035</v>
      </c>
      <c r="H16857" t="s">
        <v>3037</v>
      </c>
      <c r="I16857" t="s">
        <v>3037</v>
      </c>
      <c r="J16857" t="s">
        <v>3036</v>
      </c>
      <c r="K16857" t="s">
        <v>3038</v>
      </c>
      <c r="L16857" t="s">
        <v>13766</v>
      </c>
      <c r="M16857" t="s">
        <v>13767</v>
      </c>
      <c r="N16857">
        <v>174096492</v>
      </c>
      <c r="O16857">
        <v>174096492</v>
      </c>
      <c r="P16857" s="1" t="s">
        <v>13728</v>
      </c>
      <c r="Q16857" s="1" t="s">
        <v>13728</v>
      </c>
      <c r="R16857">
        <v>831147</v>
      </c>
      <c r="S16857">
        <v>831147</v>
      </c>
      <c r="T16857" s="2" t="s">
        <v>7589</v>
      </c>
      <c r="U16857" s="2" t="s">
        <v>7589</v>
      </c>
      <c r="V16857" s="2">
        <v>45323</v>
      </c>
      <c r="W16857" s="2">
        <v>45314</v>
      </c>
    </row>
    <row r="16858" spans="1:23" x14ac:dyDescent="0.25">
      <c r="A16858" t="s">
        <v>7590</v>
      </c>
      <c r="B16858">
        <v>2063904</v>
      </c>
      <c r="C16858">
        <v>1922273</v>
      </c>
      <c r="D16858">
        <v>559</v>
      </c>
      <c r="E16858">
        <v>391</v>
      </c>
      <c r="F16858" t="s">
        <v>3036</v>
      </c>
      <c r="G16858" t="s">
        <v>3035</v>
      </c>
      <c r="H16858" t="s">
        <v>3037</v>
      </c>
      <c r="I16858" t="s">
        <v>3037</v>
      </c>
      <c r="J16858" t="s">
        <v>3036</v>
      </c>
      <c r="K16858" t="s">
        <v>3038</v>
      </c>
      <c r="L16858" t="s">
        <v>13766</v>
      </c>
      <c r="M16858" t="s">
        <v>13767</v>
      </c>
      <c r="N16858">
        <v>174096498</v>
      </c>
      <c r="O16858">
        <v>174096498</v>
      </c>
      <c r="P16858" s="1" t="s">
        <v>13728</v>
      </c>
      <c r="Q16858" s="1" t="s">
        <v>13728</v>
      </c>
      <c r="R16858">
        <v>831147</v>
      </c>
      <c r="S16858">
        <v>831147</v>
      </c>
      <c r="T16858" s="2" t="s">
        <v>7591</v>
      </c>
      <c r="U16858" s="2" t="s">
        <v>7591</v>
      </c>
      <c r="V16858" s="2">
        <v>45323</v>
      </c>
      <c r="W16858" s="2">
        <v>45314</v>
      </c>
    </row>
    <row r="16859" spans="1:23" x14ac:dyDescent="0.25">
      <c r="A16859" t="s">
        <v>7592</v>
      </c>
      <c r="B16859">
        <v>2062722</v>
      </c>
      <c r="C16859">
        <v>1921009</v>
      </c>
      <c r="D16859">
        <v>559</v>
      </c>
      <c r="E16859">
        <v>391</v>
      </c>
      <c r="F16859" t="s">
        <v>3036</v>
      </c>
      <c r="G16859" t="s">
        <v>3035</v>
      </c>
      <c r="H16859" t="s">
        <v>3037</v>
      </c>
      <c r="I16859" t="s">
        <v>3037</v>
      </c>
      <c r="J16859" t="s">
        <v>3036</v>
      </c>
      <c r="K16859" t="s">
        <v>3038</v>
      </c>
      <c r="L16859" t="s">
        <v>13766</v>
      </c>
      <c r="M16859" t="s">
        <v>13767</v>
      </c>
      <c r="N16859">
        <v>631704752</v>
      </c>
      <c r="O16859">
        <v>631704752</v>
      </c>
      <c r="P16859" s="1" t="s">
        <v>13740</v>
      </c>
      <c r="Q16859" s="1" t="s">
        <v>13740</v>
      </c>
      <c r="R16859">
        <v>831147</v>
      </c>
      <c r="S16859">
        <v>831147</v>
      </c>
      <c r="T16859" s="2" t="s">
        <v>7593</v>
      </c>
      <c r="U16859" s="2" t="s">
        <v>7593</v>
      </c>
      <c r="V16859" s="2">
        <v>45323</v>
      </c>
      <c r="W16859" s="2">
        <v>45314</v>
      </c>
    </row>
    <row r="16860" spans="1:23" x14ac:dyDescent="0.25">
      <c r="A16860" t="s">
        <v>7594</v>
      </c>
      <c r="B16860">
        <v>2068600</v>
      </c>
      <c r="C16860">
        <v>2004011</v>
      </c>
      <c r="D16860">
        <v>559</v>
      </c>
      <c r="E16860">
        <v>391</v>
      </c>
      <c r="F16860" t="s">
        <v>3036</v>
      </c>
      <c r="G16860" t="s">
        <v>3035</v>
      </c>
      <c r="H16860" t="s">
        <v>3037</v>
      </c>
      <c r="I16860" t="s">
        <v>3037</v>
      </c>
      <c r="J16860" t="s">
        <v>3036</v>
      </c>
      <c r="K16860" t="s">
        <v>3038</v>
      </c>
      <c r="L16860" t="s">
        <v>13766</v>
      </c>
      <c r="M16860" t="s">
        <v>13767</v>
      </c>
      <c r="N16860">
        <v>135288565</v>
      </c>
      <c r="O16860">
        <v>135288565</v>
      </c>
      <c r="P16860" s="1" t="s">
        <v>13754</v>
      </c>
      <c r="Q16860" s="1" t="s">
        <v>13754</v>
      </c>
      <c r="R16860">
        <v>831147</v>
      </c>
      <c r="S16860">
        <v>831147</v>
      </c>
      <c r="T16860" s="2" t="s">
        <v>7595</v>
      </c>
      <c r="U16860" s="2" t="s">
        <v>7595</v>
      </c>
      <c r="V16860" s="2">
        <v>45323</v>
      </c>
      <c r="W16860" s="2">
        <v>45314</v>
      </c>
    </row>
    <row r="16861" spans="1:23" x14ac:dyDescent="0.25">
      <c r="A16861" t="s">
        <v>7596</v>
      </c>
      <c r="B16861">
        <v>2063758</v>
      </c>
      <c r="C16861">
        <v>1922088</v>
      </c>
      <c r="D16861">
        <v>559</v>
      </c>
      <c r="E16861">
        <v>391</v>
      </c>
      <c r="F16861" t="s">
        <v>3036</v>
      </c>
      <c r="G16861" t="s">
        <v>3035</v>
      </c>
      <c r="H16861" t="s">
        <v>3037</v>
      </c>
      <c r="I16861" t="s">
        <v>3037</v>
      </c>
      <c r="J16861" t="s">
        <v>3036</v>
      </c>
      <c r="K16861" t="s">
        <v>3038</v>
      </c>
      <c r="L16861" t="s">
        <v>13766</v>
      </c>
      <c r="M16861" t="s">
        <v>13767</v>
      </c>
      <c r="N16861">
        <v>642203917</v>
      </c>
      <c r="O16861">
        <v>642203917</v>
      </c>
      <c r="P16861" s="1" t="s">
        <v>13732</v>
      </c>
      <c r="Q16861" s="1" t="s">
        <v>13732</v>
      </c>
      <c r="R16861">
        <v>831147</v>
      </c>
      <c r="S16861">
        <v>831147</v>
      </c>
      <c r="T16861" s="2" t="s">
        <v>7597</v>
      </c>
      <c r="U16861" s="2" t="s">
        <v>7597</v>
      </c>
      <c r="V16861" s="2">
        <v>45323</v>
      </c>
      <c r="W16861" s="2">
        <v>45314</v>
      </c>
    </row>
    <row r="16862" spans="1:23" x14ac:dyDescent="0.25">
      <c r="A16862" t="s">
        <v>7598</v>
      </c>
      <c r="B16862">
        <v>2062970</v>
      </c>
      <c r="C16862">
        <v>1921291</v>
      </c>
      <c r="D16862">
        <v>559</v>
      </c>
      <c r="E16862">
        <v>391</v>
      </c>
      <c r="F16862" t="s">
        <v>3036</v>
      </c>
      <c r="G16862" t="s">
        <v>3035</v>
      </c>
      <c r="H16862" t="s">
        <v>3037</v>
      </c>
      <c r="I16862" t="s">
        <v>3037</v>
      </c>
      <c r="J16862" t="s">
        <v>3036</v>
      </c>
      <c r="K16862" t="s">
        <v>3038</v>
      </c>
      <c r="L16862" t="s">
        <v>13766</v>
      </c>
      <c r="M16862" t="s">
        <v>13767</v>
      </c>
      <c r="N16862">
        <v>642215791</v>
      </c>
      <c r="O16862">
        <v>642215791</v>
      </c>
      <c r="P16862" s="1" t="s">
        <v>13732</v>
      </c>
      <c r="Q16862" s="1" t="s">
        <v>13732</v>
      </c>
      <c r="R16862">
        <v>831147</v>
      </c>
      <c r="S16862">
        <v>831147</v>
      </c>
      <c r="T16862" s="2" t="s">
        <v>7599</v>
      </c>
      <c r="U16862" s="2" t="s">
        <v>7599</v>
      </c>
      <c r="V16862" s="2">
        <v>45323</v>
      </c>
      <c r="W16862" s="2">
        <v>45314</v>
      </c>
    </row>
    <row r="16863" spans="1:23" x14ac:dyDescent="0.25">
      <c r="A16863" t="s">
        <v>7600</v>
      </c>
      <c r="B16863">
        <v>2062285</v>
      </c>
      <c r="C16863">
        <v>1920521</v>
      </c>
      <c r="D16863">
        <v>559</v>
      </c>
      <c r="E16863">
        <v>391</v>
      </c>
      <c r="F16863" t="s">
        <v>3036</v>
      </c>
      <c r="G16863" t="s">
        <v>3035</v>
      </c>
      <c r="H16863" t="s">
        <v>3037</v>
      </c>
      <c r="I16863" t="s">
        <v>3037</v>
      </c>
      <c r="J16863" t="s">
        <v>3036</v>
      </c>
      <c r="K16863" t="s">
        <v>3038</v>
      </c>
      <c r="L16863" t="s">
        <v>13766</v>
      </c>
      <c r="M16863" t="s">
        <v>13767</v>
      </c>
      <c r="N16863">
        <v>831903235</v>
      </c>
      <c r="O16863">
        <v>831903235</v>
      </c>
      <c r="P16863" s="1" t="s">
        <v>13740</v>
      </c>
      <c r="Q16863" s="1" t="s">
        <v>13740</v>
      </c>
      <c r="R16863">
        <v>831147</v>
      </c>
      <c r="S16863">
        <v>831147</v>
      </c>
      <c r="T16863" s="2" t="s">
        <v>7601</v>
      </c>
      <c r="U16863" s="2" t="s">
        <v>7601</v>
      </c>
      <c r="V16863" s="2">
        <v>45323</v>
      </c>
      <c r="W16863" s="2">
        <v>45314</v>
      </c>
    </row>
    <row r="16864" spans="1:23" x14ac:dyDescent="0.25">
      <c r="A16864" t="s">
        <v>7602</v>
      </c>
      <c r="B16864">
        <v>2066008</v>
      </c>
      <c r="C16864">
        <v>1923136</v>
      </c>
      <c r="D16864">
        <v>559</v>
      </c>
      <c r="E16864">
        <v>391</v>
      </c>
      <c r="F16864" t="s">
        <v>3036</v>
      </c>
      <c r="G16864" t="s">
        <v>3035</v>
      </c>
      <c r="H16864" t="s">
        <v>3037</v>
      </c>
      <c r="I16864" t="s">
        <v>3037</v>
      </c>
      <c r="J16864" t="s">
        <v>3036</v>
      </c>
      <c r="K16864" t="s">
        <v>3038</v>
      </c>
      <c r="L16864" t="s">
        <v>13766</v>
      </c>
      <c r="M16864" t="s">
        <v>13767</v>
      </c>
      <c r="N16864">
        <v>174095417</v>
      </c>
      <c r="O16864">
        <v>174095417</v>
      </c>
      <c r="P16864" s="1" t="s">
        <v>13728</v>
      </c>
      <c r="Q16864" s="1" t="s">
        <v>13728</v>
      </c>
      <c r="R16864">
        <v>831147</v>
      </c>
      <c r="S16864">
        <v>831147</v>
      </c>
      <c r="T16864" s="2" t="s">
        <v>7603</v>
      </c>
      <c r="U16864" s="2" t="s">
        <v>7603</v>
      </c>
      <c r="V16864" s="2">
        <v>45323</v>
      </c>
      <c r="W16864" s="2">
        <v>45314</v>
      </c>
    </row>
    <row r="16865" spans="1:23" x14ac:dyDescent="0.25">
      <c r="A16865" t="s">
        <v>7604</v>
      </c>
      <c r="B16865">
        <v>2063441</v>
      </c>
      <c r="C16865">
        <v>1921668</v>
      </c>
      <c r="D16865">
        <v>559</v>
      </c>
      <c r="E16865">
        <v>391</v>
      </c>
      <c r="F16865" t="s">
        <v>3036</v>
      </c>
      <c r="G16865" t="s">
        <v>3035</v>
      </c>
      <c r="H16865" t="s">
        <v>3037</v>
      </c>
      <c r="I16865" t="s">
        <v>3037</v>
      </c>
      <c r="J16865" t="s">
        <v>3036</v>
      </c>
      <c r="K16865" t="s">
        <v>3038</v>
      </c>
      <c r="L16865" t="s">
        <v>13766</v>
      </c>
      <c r="M16865" t="s">
        <v>13767</v>
      </c>
      <c r="N16865">
        <v>640875943</v>
      </c>
      <c r="O16865">
        <v>640875943</v>
      </c>
      <c r="P16865" s="1" t="s">
        <v>13746</v>
      </c>
      <c r="Q16865" s="1" t="s">
        <v>13746</v>
      </c>
      <c r="R16865">
        <v>831147</v>
      </c>
      <c r="S16865">
        <v>831147</v>
      </c>
      <c r="T16865" s="2" t="s">
        <v>7605</v>
      </c>
      <c r="U16865" s="2" t="s">
        <v>7605</v>
      </c>
      <c r="V16865" s="2">
        <v>45323</v>
      </c>
      <c r="W16865" s="2">
        <v>45314</v>
      </c>
    </row>
    <row r="16866" spans="1:23" x14ac:dyDescent="0.25">
      <c r="A16866" t="s">
        <v>7606</v>
      </c>
      <c r="B16866">
        <v>2065713</v>
      </c>
      <c r="C16866">
        <v>1922805</v>
      </c>
      <c r="D16866">
        <v>559</v>
      </c>
      <c r="E16866">
        <v>391</v>
      </c>
      <c r="F16866" t="s">
        <v>3036</v>
      </c>
      <c r="G16866" t="s">
        <v>3035</v>
      </c>
      <c r="H16866" t="s">
        <v>3037</v>
      </c>
      <c r="I16866" t="s">
        <v>3037</v>
      </c>
      <c r="J16866" t="s">
        <v>3036</v>
      </c>
      <c r="K16866" t="s">
        <v>3038</v>
      </c>
      <c r="L16866" t="s">
        <v>13766</v>
      </c>
      <c r="M16866" t="s">
        <v>13767</v>
      </c>
      <c r="N16866">
        <v>174096622</v>
      </c>
      <c r="O16866">
        <v>174096622</v>
      </c>
      <c r="P16866" s="1" t="s">
        <v>13728</v>
      </c>
      <c r="Q16866" s="1" t="s">
        <v>13728</v>
      </c>
      <c r="R16866">
        <v>831147</v>
      </c>
      <c r="S16866">
        <v>831147</v>
      </c>
      <c r="T16866" s="2" t="s">
        <v>3868</v>
      </c>
      <c r="U16866" s="2" t="s">
        <v>3868</v>
      </c>
      <c r="V16866" s="2">
        <v>45323</v>
      </c>
      <c r="W16866" s="2">
        <v>45314</v>
      </c>
    </row>
    <row r="16867" spans="1:23" x14ac:dyDescent="0.25">
      <c r="A16867" t="s">
        <v>7607</v>
      </c>
      <c r="B16867">
        <v>2062519</v>
      </c>
      <c r="C16867">
        <v>1920770</v>
      </c>
      <c r="D16867">
        <v>559</v>
      </c>
      <c r="E16867">
        <v>391</v>
      </c>
      <c r="F16867" t="s">
        <v>3036</v>
      </c>
      <c r="G16867" t="s">
        <v>3035</v>
      </c>
      <c r="H16867" t="s">
        <v>3037</v>
      </c>
      <c r="I16867" t="s">
        <v>3037</v>
      </c>
      <c r="J16867" t="s">
        <v>3036</v>
      </c>
      <c r="K16867" t="s">
        <v>3038</v>
      </c>
      <c r="L16867" t="s">
        <v>13766</v>
      </c>
      <c r="M16867" t="s">
        <v>13767</v>
      </c>
      <c r="N16867">
        <v>831904955</v>
      </c>
      <c r="O16867">
        <v>831904955</v>
      </c>
      <c r="P16867" s="1" t="s">
        <v>13740</v>
      </c>
      <c r="Q16867" s="1" t="s">
        <v>13740</v>
      </c>
      <c r="R16867">
        <v>831147</v>
      </c>
      <c r="S16867">
        <v>831147</v>
      </c>
      <c r="T16867" s="2" t="s">
        <v>7608</v>
      </c>
      <c r="U16867" s="2" t="s">
        <v>7608</v>
      </c>
      <c r="V16867" s="2">
        <v>45323</v>
      </c>
      <c r="W16867" s="2">
        <v>45314</v>
      </c>
    </row>
    <row r="16868" spans="1:23" x14ac:dyDescent="0.25">
      <c r="A16868" t="s">
        <v>7609</v>
      </c>
      <c r="B16868">
        <v>2061423</v>
      </c>
      <c r="C16868">
        <v>1919682</v>
      </c>
      <c r="D16868">
        <v>559</v>
      </c>
      <c r="E16868">
        <v>391</v>
      </c>
      <c r="F16868" t="s">
        <v>3036</v>
      </c>
      <c r="G16868" t="s">
        <v>3035</v>
      </c>
      <c r="H16868" t="s">
        <v>3037</v>
      </c>
      <c r="I16868" t="s">
        <v>3037</v>
      </c>
      <c r="J16868" t="s">
        <v>3036</v>
      </c>
      <c r="K16868" t="s">
        <v>3038</v>
      </c>
      <c r="L16868" t="s">
        <v>13766</v>
      </c>
      <c r="M16868" t="s">
        <v>13767</v>
      </c>
      <c r="N16868">
        <v>631715412</v>
      </c>
      <c r="O16868">
        <v>631715412</v>
      </c>
      <c r="P16868" s="1" t="s">
        <v>13740</v>
      </c>
      <c r="Q16868" s="1" t="s">
        <v>13740</v>
      </c>
      <c r="R16868">
        <v>831147</v>
      </c>
      <c r="S16868">
        <v>831147</v>
      </c>
      <c r="T16868" s="2" t="s">
        <v>7610</v>
      </c>
      <c r="U16868" s="2" t="s">
        <v>7610</v>
      </c>
      <c r="V16868" s="2">
        <v>45323</v>
      </c>
      <c r="W16868" s="2">
        <v>45314</v>
      </c>
    </row>
    <row r="16869" spans="1:23" x14ac:dyDescent="0.25">
      <c r="A16869" t="s">
        <v>7611</v>
      </c>
      <c r="B16869">
        <v>2062175</v>
      </c>
      <c r="C16869">
        <v>1920419</v>
      </c>
      <c r="D16869">
        <v>559</v>
      </c>
      <c r="E16869">
        <v>391</v>
      </c>
      <c r="F16869" t="s">
        <v>3036</v>
      </c>
      <c r="G16869" t="s">
        <v>3035</v>
      </c>
      <c r="H16869" t="s">
        <v>3037</v>
      </c>
      <c r="I16869" t="s">
        <v>3037</v>
      </c>
      <c r="J16869" t="s">
        <v>3036</v>
      </c>
      <c r="K16869" t="s">
        <v>3038</v>
      </c>
      <c r="L16869" t="s">
        <v>13766</v>
      </c>
      <c r="M16869" t="s">
        <v>13767</v>
      </c>
      <c r="N16869">
        <v>631705705</v>
      </c>
      <c r="O16869">
        <v>631705705</v>
      </c>
      <c r="P16869" s="1" t="s">
        <v>13740</v>
      </c>
      <c r="Q16869" s="1" t="s">
        <v>13740</v>
      </c>
      <c r="R16869">
        <v>831147</v>
      </c>
      <c r="S16869">
        <v>831147</v>
      </c>
      <c r="T16869" s="2" t="s">
        <v>7612</v>
      </c>
      <c r="U16869" s="2" t="s">
        <v>7612</v>
      </c>
      <c r="V16869" s="2">
        <v>45323</v>
      </c>
      <c r="W16869" s="2">
        <v>45314</v>
      </c>
    </row>
    <row r="16870" spans="1:23" x14ac:dyDescent="0.25">
      <c r="A16870" t="s">
        <v>7613</v>
      </c>
      <c r="B16870">
        <v>2068189</v>
      </c>
      <c r="C16870">
        <v>1925633</v>
      </c>
      <c r="D16870">
        <v>559</v>
      </c>
      <c r="E16870">
        <v>391</v>
      </c>
      <c r="F16870" t="s">
        <v>3036</v>
      </c>
      <c r="G16870" t="s">
        <v>3035</v>
      </c>
      <c r="H16870" t="s">
        <v>3037</v>
      </c>
      <c r="I16870" t="s">
        <v>3037</v>
      </c>
      <c r="J16870" t="s">
        <v>3036</v>
      </c>
      <c r="K16870" t="s">
        <v>3038</v>
      </c>
      <c r="L16870" t="s">
        <v>13766</v>
      </c>
      <c r="M16870" t="s">
        <v>13767</v>
      </c>
      <c r="N16870">
        <v>5131780284</v>
      </c>
      <c r="O16870">
        <v>5131780284</v>
      </c>
      <c r="P16870" s="1" t="s">
        <v>13735</v>
      </c>
      <c r="Q16870" s="1" t="s">
        <v>13735</v>
      </c>
      <c r="R16870">
        <v>831147</v>
      </c>
      <c r="S16870">
        <v>831147</v>
      </c>
      <c r="T16870" s="2" t="s">
        <v>7614</v>
      </c>
      <c r="U16870" s="2" t="s">
        <v>7614</v>
      </c>
      <c r="V16870" s="2">
        <v>45323</v>
      </c>
      <c r="W16870" s="2">
        <v>45314</v>
      </c>
    </row>
    <row r="16871" spans="1:23" x14ac:dyDescent="0.25">
      <c r="A16871" t="s">
        <v>7615</v>
      </c>
      <c r="B16871">
        <v>2065577</v>
      </c>
      <c r="C16871">
        <v>1922624</v>
      </c>
      <c r="D16871">
        <v>559</v>
      </c>
      <c r="E16871">
        <v>391</v>
      </c>
      <c r="F16871" t="s">
        <v>3036</v>
      </c>
      <c r="G16871" t="s">
        <v>3035</v>
      </c>
      <c r="H16871" t="s">
        <v>3037</v>
      </c>
      <c r="I16871" t="s">
        <v>3037</v>
      </c>
      <c r="J16871" t="s">
        <v>3036</v>
      </c>
      <c r="K16871" t="s">
        <v>3038</v>
      </c>
      <c r="L16871" t="s">
        <v>13766</v>
      </c>
      <c r="M16871" t="s">
        <v>13767</v>
      </c>
      <c r="N16871">
        <v>174094363</v>
      </c>
      <c r="O16871">
        <v>174094363</v>
      </c>
      <c r="P16871" s="1" t="s">
        <v>13728</v>
      </c>
      <c r="Q16871" s="1" t="s">
        <v>13728</v>
      </c>
      <c r="R16871">
        <v>831147</v>
      </c>
      <c r="S16871">
        <v>831147</v>
      </c>
      <c r="T16871" s="2" t="s">
        <v>7616</v>
      </c>
      <c r="U16871" s="2" t="s">
        <v>7616</v>
      </c>
      <c r="V16871" s="2">
        <v>45323</v>
      </c>
      <c r="W16871" s="2">
        <v>45314</v>
      </c>
    </row>
    <row r="16872" spans="1:23" x14ac:dyDescent="0.25">
      <c r="A16872" t="s">
        <v>7617</v>
      </c>
      <c r="B16872">
        <v>2062767</v>
      </c>
      <c r="C16872">
        <v>1921062</v>
      </c>
      <c r="D16872">
        <v>559</v>
      </c>
      <c r="E16872">
        <v>391</v>
      </c>
      <c r="F16872" t="s">
        <v>3036</v>
      </c>
      <c r="G16872" t="s">
        <v>3035</v>
      </c>
      <c r="H16872" t="s">
        <v>3037</v>
      </c>
      <c r="I16872" t="s">
        <v>3037</v>
      </c>
      <c r="J16872" t="s">
        <v>3036</v>
      </c>
      <c r="K16872" t="s">
        <v>3038</v>
      </c>
      <c r="L16872" t="s">
        <v>13766</v>
      </c>
      <c r="M16872" t="s">
        <v>13767</v>
      </c>
      <c r="N16872">
        <v>631703803</v>
      </c>
      <c r="O16872">
        <v>631703803</v>
      </c>
      <c r="P16872" s="1" t="s">
        <v>13740</v>
      </c>
      <c r="Q16872" s="1" t="s">
        <v>13740</v>
      </c>
      <c r="R16872">
        <v>831147</v>
      </c>
      <c r="S16872">
        <v>831147</v>
      </c>
      <c r="T16872" s="2" t="s">
        <v>7618</v>
      </c>
      <c r="U16872" s="2" t="s">
        <v>7618</v>
      </c>
      <c r="V16872" s="2">
        <v>45323</v>
      </c>
      <c r="W16872" s="2">
        <v>45314</v>
      </c>
    </row>
    <row r="16873" spans="1:23" x14ac:dyDescent="0.25">
      <c r="A16873" t="s">
        <v>7619</v>
      </c>
      <c r="B16873">
        <v>2063558</v>
      </c>
      <c r="C16873">
        <v>1921822</v>
      </c>
      <c r="D16873">
        <v>559</v>
      </c>
      <c r="E16873">
        <v>391</v>
      </c>
      <c r="F16873" t="s">
        <v>3036</v>
      </c>
      <c r="G16873" t="s">
        <v>3035</v>
      </c>
      <c r="H16873" t="s">
        <v>3037</v>
      </c>
      <c r="I16873" t="s">
        <v>3037</v>
      </c>
      <c r="J16873" t="s">
        <v>3036</v>
      </c>
      <c r="K16873" t="s">
        <v>3038</v>
      </c>
      <c r="L16873" t="s">
        <v>13766</v>
      </c>
      <c r="M16873" t="s">
        <v>13767</v>
      </c>
      <c r="N16873">
        <v>642214260</v>
      </c>
      <c r="O16873">
        <v>642214260</v>
      </c>
      <c r="P16873" s="1" t="s">
        <v>13732</v>
      </c>
      <c r="Q16873" s="1" t="s">
        <v>13732</v>
      </c>
      <c r="R16873">
        <v>831147</v>
      </c>
      <c r="S16873">
        <v>831147</v>
      </c>
      <c r="T16873" s="2" t="s">
        <v>7620</v>
      </c>
      <c r="U16873" s="2" t="s">
        <v>7620</v>
      </c>
      <c r="V16873" s="2">
        <v>45323</v>
      </c>
      <c r="W16873" s="2">
        <v>45314</v>
      </c>
    </row>
    <row r="16874" spans="1:23" x14ac:dyDescent="0.25">
      <c r="A16874" t="s">
        <v>7621</v>
      </c>
      <c r="B16874">
        <v>2061813</v>
      </c>
      <c r="C16874">
        <v>1920074</v>
      </c>
      <c r="D16874">
        <v>559</v>
      </c>
      <c r="E16874">
        <v>391</v>
      </c>
      <c r="F16874" t="s">
        <v>3036</v>
      </c>
      <c r="G16874" t="s">
        <v>3035</v>
      </c>
      <c r="H16874" t="s">
        <v>3037</v>
      </c>
      <c r="I16874" t="s">
        <v>3037</v>
      </c>
      <c r="J16874" t="s">
        <v>3036</v>
      </c>
      <c r="K16874" t="s">
        <v>3038</v>
      </c>
      <c r="L16874" t="s">
        <v>13766</v>
      </c>
      <c r="M16874" t="s">
        <v>13767</v>
      </c>
      <c r="N16874">
        <v>631716149</v>
      </c>
      <c r="O16874">
        <v>631716149</v>
      </c>
      <c r="P16874" s="1" t="s">
        <v>13740</v>
      </c>
      <c r="Q16874" s="1" t="s">
        <v>13740</v>
      </c>
      <c r="R16874">
        <v>831147</v>
      </c>
      <c r="S16874">
        <v>831147</v>
      </c>
      <c r="T16874" s="2" t="s">
        <v>7622</v>
      </c>
      <c r="U16874" s="2" t="s">
        <v>7622</v>
      </c>
      <c r="V16874" s="2">
        <v>45323</v>
      </c>
      <c r="W16874" s="2">
        <v>45314</v>
      </c>
    </row>
    <row r="16875" spans="1:23" x14ac:dyDescent="0.25">
      <c r="A16875" t="s">
        <v>7623</v>
      </c>
      <c r="B16875">
        <v>2062848</v>
      </c>
      <c r="C16875">
        <v>1921157</v>
      </c>
      <c r="D16875">
        <v>559</v>
      </c>
      <c r="E16875">
        <v>391</v>
      </c>
      <c r="F16875" t="s">
        <v>3036</v>
      </c>
      <c r="G16875" t="s">
        <v>3035</v>
      </c>
      <c r="H16875" t="s">
        <v>3037</v>
      </c>
      <c r="I16875" t="s">
        <v>3037</v>
      </c>
      <c r="J16875" t="s">
        <v>3036</v>
      </c>
      <c r="K16875" t="s">
        <v>3038</v>
      </c>
      <c r="L16875" t="s">
        <v>13766</v>
      </c>
      <c r="M16875" t="s">
        <v>13767</v>
      </c>
      <c r="N16875">
        <v>631688665</v>
      </c>
      <c r="O16875">
        <v>631688665</v>
      </c>
      <c r="P16875" s="1" t="s">
        <v>13740</v>
      </c>
      <c r="Q16875" s="1" t="s">
        <v>13740</v>
      </c>
      <c r="R16875">
        <v>831147</v>
      </c>
      <c r="S16875">
        <v>831147</v>
      </c>
      <c r="T16875" s="2" t="s">
        <v>7624</v>
      </c>
      <c r="U16875" s="2" t="s">
        <v>7624</v>
      </c>
      <c r="V16875" s="2">
        <v>45323</v>
      </c>
      <c r="W16875" s="2">
        <v>45314</v>
      </c>
    </row>
    <row r="16876" spans="1:23" x14ac:dyDescent="0.25">
      <c r="A16876" t="s">
        <v>7625</v>
      </c>
      <c r="B16876">
        <v>2066450</v>
      </c>
      <c r="C16876">
        <v>1923648</v>
      </c>
      <c r="D16876">
        <v>559</v>
      </c>
      <c r="E16876">
        <v>391</v>
      </c>
      <c r="F16876" t="s">
        <v>3036</v>
      </c>
      <c r="G16876" t="s">
        <v>3035</v>
      </c>
      <c r="H16876" t="s">
        <v>3037</v>
      </c>
      <c r="I16876" t="s">
        <v>3037</v>
      </c>
      <c r="J16876" t="s">
        <v>3036</v>
      </c>
      <c r="K16876" t="s">
        <v>3038</v>
      </c>
      <c r="L16876" t="s">
        <v>13766</v>
      </c>
      <c r="M16876" t="s">
        <v>13767</v>
      </c>
      <c r="N16876">
        <v>5010360549</v>
      </c>
      <c r="O16876">
        <v>5010360549</v>
      </c>
      <c r="P16876" s="1" t="s">
        <v>13737</v>
      </c>
      <c r="Q16876" s="1" t="s">
        <v>13737</v>
      </c>
      <c r="R16876">
        <v>831147</v>
      </c>
      <c r="S16876">
        <v>831147</v>
      </c>
      <c r="T16876" s="2" t="s">
        <v>7626</v>
      </c>
      <c r="U16876" s="2" t="s">
        <v>7626</v>
      </c>
      <c r="V16876" s="2">
        <v>45323</v>
      </c>
      <c r="W16876" s="2">
        <v>45314</v>
      </c>
    </row>
    <row r="16877" spans="1:23" x14ac:dyDescent="0.25">
      <c r="A16877" t="s">
        <v>7627</v>
      </c>
      <c r="B16877">
        <v>2063468</v>
      </c>
      <c r="C16877">
        <v>1921702</v>
      </c>
      <c r="D16877">
        <v>559</v>
      </c>
      <c r="E16877">
        <v>391</v>
      </c>
      <c r="F16877" t="s">
        <v>3036</v>
      </c>
      <c r="G16877" t="s">
        <v>3035</v>
      </c>
      <c r="H16877" t="s">
        <v>3037</v>
      </c>
      <c r="I16877" t="s">
        <v>3037</v>
      </c>
      <c r="J16877" t="s">
        <v>3036</v>
      </c>
      <c r="K16877" t="s">
        <v>3038</v>
      </c>
      <c r="L16877" t="s">
        <v>13766</v>
      </c>
      <c r="M16877" t="s">
        <v>13767</v>
      </c>
      <c r="N16877">
        <v>243164476</v>
      </c>
      <c r="O16877">
        <v>243164476</v>
      </c>
      <c r="P16877" s="1" t="s">
        <v>13732</v>
      </c>
      <c r="Q16877" s="1" t="s">
        <v>13732</v>
      </c>
      <c r="R16877">
        <v>831147</v>
      </c>
      <c r="S16877">
        <v>831147</v>
      </c>
      <c r="T16877" s="2" t="s">
        <v>7628</v>
      </c>
      <c r="U16877" s="2" t="s">
        <v>7628</v>
      </c>
      <c r="V16877" s="2">
        <v>45323</v>
      </c>
      <c r="W16877" s="2">
        <v>45314</v>
      </c>
    </row>
    <row r="16878" spans="1:23" x14ac:dyDescent="0.25">
      <c r="A16878" t="s">
        <v>7629</v>
      </c>
      <c r="B16878">
        <v>2066327</v>
      </c>
      <c r="C16878">
        <v>1923510</v>
      </c>
      <c r="D16878">
        <v>559</v>
      </c>
      <c r="E16878">
        <v>391</v>
      </c>
      <c r="F16878" t="s">
        <v>3036</v>
      </c>
      <c r="G16878" t="s">
        <v>3035</v>
      </c>
      <c r="H16878" t="s">
        <v>3037</v>
      </c>
      <c r="I16878" t="s">
        <v>3037</v>
      </c>
      <c r="J16878" t="s">
        <v>3036</v>
      </c>
      <c r="K16878" t="s">
        <v>3038</v>
      </c>
      <c r="L16878" t="s">
        <v>13766</v>
      </c>
      <c r="M16878" t="s">
        <v>13767</v>
      </c>
      <c r="N16878">
        <v>5002184469</v>
      </c>
      <c r="O16878">
        <v>5002184469</v>
      </c>
      <c r="P16878" s="1" t="s">
        <v>13743</v>
      </c>
      <c r="Q16878" s="1" t="s">
        <v>13743</v>
      </c>
      <c r="R16878">
        <v>831147</v>
      </c>
      <c r="S16878">
        <v>831147</v>
      </c>
      <c r="T16878" s="2" t="s">
        <v>7630</v>
      </c>
      <c r="U16878" s="2" t="s">
        <v>7630</v>
      </c>
      <c r="V16878" s="2">
        <v>45323</v>
      </c>
      <c r="W16878" s="2">
        <v>45314</v>
      </c>
    </row>
    <row r="16879" spans="1:23" x14ac:dyDescent="0.25">
      <c r="A16879" t="s">
        <v>7631</v>
      </c>
      <c r="B16879">
        <v>2066285</v>
      </c>
      <c r="C16879">
        <v>1923460</v>
      </c>
      <c r="D16879">
        <v>559</v>
      </c>
      <c r="E16879">
        <v>391</v>
      </c>
      <c r="F16879" t="s">
        <v>3036</v>
      </c>
      <c r="G16879" t="s">
        <v>3035</v>
      </c>
      <c r="H16879" t="s">
        <v>3037</v>
      </c>
      <c r="I16879" t="s">
        <v>3037</v>
      </c>
      <c r="J16879" t="s">
        <v>3036</v>
      </c>
      <c r="K16879" t="s">
        <v>3038</v>
      </c>
      <c r="L16879" t="s">
        <v>13766</v>
      </c>
      <c r="M16879" t="s">
        <v>13767</v>
      </c>
      <c r="N16879">
        <v>784932693</v>
      </c>
      <c r="O16879">
        <v>784932693</v>
      </c>
      <c r="P16879" s="1" t="s">
        <v>13734</v>
      </c>
      <c r="Q16879" s="1" t="s">
        <v>13734</v>
      </c>
      <c r="R16879">
        <v>831147</v>
      </c>
      <c r="S16879">
        <v>831147</v>
      </c>
      <c r="T16879" s="2" t="s">
        <v>7632</v>
      </c>
      <c r="U16879" s="2" t="s">
        <v>7632</v>
      </c>
      <c r="V16879" s="2">
        <v>45323</v>
      </c>
      <c r="W16879" s="2">
        <v>45314</v>
      </c>
    </row>
    <row r="16880" spans="1:23" x14ac:dyDescent="0.25">
      <c r="A16880" t="s">
        <v>7633</v>
      </c>
      <c r="B16880">
        <v>2063842</v>
      </c>
      <c r="C16880">
        <v>1922202</v>
      </c>
      <c r="D16880">
        <v>559</v>
      </c>
      <c r="E16880">
        <v>391</v>
      </c>
      <c r="F16880" t="s">
        <v>3036</v>
      </c>
      <c r="G16880" t="s">
        <v>3035</v>
      </c>
      <c r="H16880" t="s">
        <v>3037</v>
      </c>
      <c r="I16880" t="s">
        <v>3037</v>
      </c>
      <c r="J16880" t="s">
        <v>3036</v>
      </c>
      <c r="K16880" t="s">
        <v>3038</v>
      </c>
      <c r="L16880" t="s">
        <v>13766</v>
      </c>
      <c r="M16880" t="s">
        <v>13767</v>
      </c>
      <c r="N16880">
        <v>243163793</v>
      </c>
      <c r="O16880">
        <v>243163793</v>
      </c>
      <c r="P16880" s="1" t="s">
        <v>13732</v>
      </c>
      <c r="Q16880" s="1" t="s">
        <v>13732</v>
      </c>
      <c r="R16880">
        <v>831147</v>
      </c>
      <c r="S16880">
        <v>831147</v>
      </c>
      <c r="T16880" s="2" t="s">
        <v>7634</v>
      </c>
      <c r="U16880" s="2" t="s">
        <v>7634</v>
      </c>
      <c r="V16880" s="2">
        <v>45323</v>
      </c>
      <c r="W16880" s="2">
        <v>45314</v>
      </c>
    </row>
    <row r="16881" spans="1:23" x14ac:dyDescent="0.25">
      <c r="A16881" t="s">
        <v>7635</v>
      </c>
      <c r="B16881">
        <v>2066314</v>
      </c>
      <c r="C16881">
        <v>1923498</v>
      </c>
      <c r="D16881">
        <v>559</v>
      </c>
      <c r="E16881">
        <v>391</v>
      </c>
      <c r="F16881" t="s">
        <v>3036</v>
      </c>
      <c r="G16881" t="s">
        <v>3035</v>
      </c>
      <c r="H16881" t="s">
        <v>3037</v>
      </c>
      <c r="I16881" t="s">
        <v>3037</v>
      </c>
      <c r="J16881" t="s">
        <v>3036</v>
      </c>
      <c r="K16881" t="s">
        <v>3038</v>
      </c>
      <c r="L16881" t="s">
        <v>13766</v>
      </c>
      <c r="M16881" t="s">
        <v>13767</v>
      </c>
      <c r="N16881">
        <v>184907972</v>
      </c>
      <c r="O16881">
        <v>184907972</v>
      </c>
      <c r="P16881" s="1" t="s">
        <v>13734</v>
      </c>
      <c r="Q16881" s="1" t="s">
        <v>13734</v>
      </c>
      <c r="R16881">
        <v>831147</v>
      </c>
      <c r="S16881">
        <v>831147</v>
      </c>
      <c r="T16881" s="2" t="s">
        <v>7636</v>
      </c>
      <c r="U16881" s="2" t="s">
        <v>7636</v>
      </c>
      <c r="V16881" s="2">
        <v>45323</v>
      </c>
      <c r="W16881" s="2">
        <v>45314</v>
      </c>
    </row>
    <row r="16882" spans="1:23" x14ac:dyDescent="0.25">
      <c r="A16882" t="s">
        <v>7637</v>
      </c>
      <c r="B16882">
        <v>2066549</v>
      </c>
      <c r="C16882">
        <v>1923776</v>
      </c>
      <c r="D16882">
        <v>559</v>
      </c>
      <c r="E16882">
        <v>391</v>
      </c>
      <c r="F16882" t="s">
        <v>3036</v>
      </c>
      <c r="G16882" t="s">
        <v>3035</v>
      </c>
      <c r="H16882" t="s">
        <v>3037</v>
      </c>
      <c r="I16882" t="s">
        <v>3037</v>
      </c>
      <c r="J16882" t="s">
        <v>3036</v>
      </c>
      <c r="K16882" t="s">
        <v>3038</v>
      </c>
      <c r="L16882" t="s">
        <v>13766</v>
      </c>
      <c r="M16882" t="s">
        <v>13767</v>
      </c>
      <c r="N16882">
        <v>784029671</v>
      </c>
      <c r="O16882">
        <v>784029671</v>
      </c>
      <c r="P16882" s="1" t="s">
        <v>13734</v>
      </c>
      <c r="Q16882" s="1" t="s">
        <v>13734</v>
      </c>
      <c r="R16882">
        <v>831147</v>
      </c>
      <c r="S16882">
        <v>831147</v>
      </c>
      <c r="T16882" s="2" t="s">
        <v>7638</v>
      </c>
      <c r="U16882" s="2" t="s">
        <v>7638</v>
      </c>
      <c r="V16882" s="2">
        <v>45323</v>
      </c>
      <c r="W16882" s="2">
        <v>45314</v>
      </c>
    </row>
    <row r="16883" spans="1:23" x14ac:dyDescent="0.25">
      <c r="A16883" t="s">
        <v>7639</v>
      </c>
      <c r="B16883">
        <v>2067859</v>
      </c>
      <c r="C16883">
        <v>1925254</v>
      </c>
      <c r="D16883">
        <v>559</v>
      </c>
      <c r="E16883">
        <v>391</v>
      </c>
      <c r="F16883" t="s">
        <v>3036</v>
      </c>
      <c r="G16883" t="s">
        <v>3035</v>
      </c>
      <c r="H16883" t="s">
        <v>3037</v>
      </c>
      <c r="I16883" t="s">
        <v>3037</v>
      </c>
      <c r="J16883" t="s">
        <v>3036</v>
      </c>
      <c r="K16883" t="s">
        <v>3038</v>
      </c>
      <c r="L16883" t="s">
        <v>13766</v>
      </c>
      <c r="M16883" t="s">
        <v>13767</v>
      </c>
      <c r="N16883">
        <v>5011181713</v>
      </c>
      <c r="O16883">
        <v>5011181713</v>
      </c>
      <c r="P16883" s="1" t="s">
        <v>13745</v>
      </c>
      <c r="Q16883" s="1" t="s">
        <v>13745</v>
      </c>
      <c r="R16883">
        <v>831147</v>
      </c>
      <c r="S16883">
        <v>831147</v>
      </c>
      <c r="T16883" s="2" t="s">
        <v>7640</v>
      </c>
      <c r="U16883" s="2" t="s">
        <v>7640</v>
      </c>
      <c r="V16883" s="2">
        <v>45323</v>
      </c>
      <c r="W16883" s="2">
        <v>45314</v>
      </c>
    </row>
    <row r="16884" spans="1:23" x14ac:dyDescent="0.25">
      <c r="A16884" t="s">
        <v>7641</v>
      </c>
      <c r="B16884">
        <v>2061901</v>
      </c>
      <c r="C16884">
        <v>1920163</v>
      </c>
      <c r="D16884">
        <v>559</v>
      </c>
      <c r="E16884">
        <v>391</v>
      </c>
      <c r="F16884" t="s">
        <v>3036</v>
      </c>
      <c r="G16884" t="s">
        <v>3035</v>
      </c>
      <c r="H16884" t="s">
        <v>3037</v>
      </c>
      <c r="I16884" t="s">
        <v>3037</v>
      </c>
      <c r="J16884" t="s">
        <v>3036</v>
      </c>
      <c r="K16884" t="s">
        <v>3038</v>
      </c>
      <c r="L16884" t="s">
        <v>13766</v>
      </c>
      <c r="M16884" t="s">
        <v>13767</v>
      </c>
      <c r="N16884">
        <v>631717097</v>
      </c>
      <c r="O16884">
        <v>631717097</v>
      </c>
      <c r="P16884" s="1" t="s">
        <v>13740</v>
      </c>
      <c r="Q16884" s="1" t="s">
        <v>13740</v>
      </c>
      <c r="R16884">
        <v>831147</v>
      </c>
      <c r="S16884">
        <v>831147</v>
      </c>
      <c r="T16884" s="2" t="s">
        <v>7642</v>
      </c>
      <c r="U16884" s="2" t="s">
        <v>7642</v>
      </c>
      <c r="V16884" s="2">
        <v>45323</v>
      </c>
      <c r="W16884" s="2">
        <v>45314</v>
      </c>
    </row>
    <row r="16885" spans="1:23" x14ac:dyDescent="0.25">
      <c r="A16885" t="s">
        <v>7643</v>
      </c>
      <c r="B16885">
        <v>2066083</v>
      </c>
      <c r="C16885">
        <v>1923213</v>
      </c>
      <c r="D16885">
        <v>559</v>
      </c>
      <c r="E16885">
        <v>391</v>
      </c>
      <c r="F16885" t="s">
        <v>3036</v>
      </c>
      <c r="G16885" t="s">
        <v>3035</v>
      </c>
      <c r="H16885" t="s">
        <v>3037</v>
      </c>
      <c r="I16885" t="s">
        <v>3037</v>
      </c>
      <c r="J16885" t="s">
        <v>3036</v>
      </c>
      <c r="K16885" t="s">
        <v>3038</v>
      </c>
      <c r="L16885" t="s">
        <v>13766</v>
      </c>
      <c r="M16885" t="s">
        <v>13767</v>
      </c>
      <c r="N16885">
        <v>171378169</v>
      </c>
      <c r="O16885">
        <v>171378169</v>
      </c>
      <c r="P16885" s="1" t="s">
        <v>13751</v>
      </c>
      <c r="Q16885" s="1" t="s">
        <v>13751</v>
      </c>
      <c r="R16885">
        <v>831147</v>
      </c>
      <c r="S16885">
        <v>831147</v>
      </c>
      <c r="T16885" s="2" t="s">
        <v>7644</v>
      </c>
      <c r="U16885" s="2" t="s">
        <v>7644</v>
      </c>
      <c r="V16885" s="2">
        <v>45323</v>
      </c>
      <c r="W16885" s="2">
        <v>45314</v>
      </c>
    </row>
    <row r="16886" spans="1:23" x14ac:dyDescent="0.25">
      <c r="A16886" t="s">
        <v>7645</v>
      </c>
      <c r="B16886">
        <v>2061491</v>
      </c>
      <c r="C16886">
        <v>1919745</v>
      </c>
      <c r="D16886">
        <v>559</v>
      </c>
      <c r="E16886">
        <v>391</v>
      </c>
      <c r="F16886" t="s">
        <v>3036</v>
      </c>
      <c r="G16886" t="s">
        <v>3035</v>
      </c>
      <c r="H16886" t="s">
        <v>3037</v>
      </c>
      <c r="I16886" t="s">
        <v>3037</v>
      </c>
      <c r="J16886" t="s">
        <v>3036</v>
      </c>
      <c r="K16886" t="s">
        <v>3038</v>
      </c>
      <c r="L16886" t="s">
        <v>13766</v>
      </c>
      <c r="M16886" t="s">
        <v>13767</v>
      </c>
      <c r="N16886">
        <v>831892581</v>
      </c>
      <c r="O16886">
        <v>831892581</v>
      </c>
      <c r="P16886" s="1" t="s">
        <v>13740</v>
      </c>
      <c r="Q16886" s="1" t="s">
        <v>13740</v>
      </c>
      <c r="R16886">
        <v>831147</v>
      </c>
      <c r="S16886">
        <v>831147</v>
      </c>
      <c r="T16886" s="2" t="s">
        <v>7646</v>
      </c>
      <c r="U16886" s="2" t="s">
        <v>7646</v>
      </c>
      <c r="V16886" s="2">
        <v>45323</v>
      </c>
      <c r="W16886" s="2">
        <v>45314</v>
      </c>
    </row>
    <row r="16887" spans="1:23" x14ac:dyDescent="0.25">
      <c r="A16887" t="s">
        <v>7647</v>
      </c>
      <c r="B16887">
        <v>2062995</v>
      </c>
      <c r="C16887">
        <v>1921317</v>
      </c>
      <c r="D16887">
        <v>559</v>
      </c>
      <c r="E16887">
        <v>391</v>
      </c>
      <c r="F16887" t="s">
        <v>3036</v>
      </c>
      <c r="G16887" t="s">
        <v>3035</v>
      </c>
      <c r="H16887" t="s">
        <v>3037</v>
      </c>
      <c r="I16887" t="s">
        <v>3037</v>
      </c>
      <c r="J16887" t="s">
        <v>3036</v>
      </c>
      <c r="K16887" t="s">
        <v>3038</v>
      </c>
      <c r="L16887" t="s">
        <v>13766</v>
      </c>
      <c r="M16887" t="s">
        <v>13767</v>
      </c>
      <c r="N16887">
        <v>642216078</v>
      </c>
      <c r="O16887">
        <v>642216078</v>
      </c>
      <c r="P16887" s="1" t="s">
        <v>13732</v>
      </c>
      <c r="Q16887" s="1" t="s">
        <v>13732</v>
      </c>
      <c r="R16887">
        <v>831147</v>
      </c>
      <c r="S16887">
        <v>831147</v>
      </c>
      <c r="T16887" s="2" t="s">
        <v>7648</v>
      </c>
      <c r="U16887" s="2" t="s">
        <v>7648</v>
      </c>
      <c r="V16887" s="2">
        <v>45323</v>
      </c>
      <c r="W16887" s="2">
        <v>45314</v>
      </c>
    </row>
    <row r="16888" spans="1:23" x14ac:dyDescent="0.25">
      <c r="A16888" t="s">
        <v>7649</v>
      </c>
      <c r="B16888">
        <v>2068590</v>
      </c>
      <c r="C16888">
        <v>2000873</v>
      </c>
      <c r="D16888">
        <v>559</v>
      </c>
      <c r="E16888">
        <v>391</v>
      </c>
      <c r="F16888" t="s">
        <v>3036</v>
      </c>
      <c r="G16888" t="s">
        <v>3035</v>
      </c>
      <c r="H16888" t="s">
        <v>3037</v>
      </c>
      <c r="I16888" t="s">
        <v>3037</v>
      </c>
      <c r="J16888" t="s">
        <v>3036</v>
      </c>
      <c r="K16888" t="s">
        <v>3038</v>
      </c>
      <c r="L16888" t="s">
        <v>13766</v>
      </c>
      <c r="M16888" t="s">
        <v>13767</v>
      </c>
      <c r="N16888">
        <v>135288544</v>
      </c>
      <c r="O16888">
        <v>135288544</v>
      </c>
      <c r="P16888" s="1" t="s">
        <v>13754</v>
      </c>
      <c r="Q16888" s="1" t="s">
        <v>13754</v>
      </c>
      <c r="R16888">
        <v>831147</v>
      </c>
      <c r="S16888">
        <v>831147</v>
      </c>
      <c r="T16888" s="2" t="s">
        <v>7650</v>
      </c>
      <c r="U16888" s="2" t="s">
        <v>7650</v>
      </c>
      <c r="V16888" s="2">
        <v>45323</v>
      </c>
      <c r="W16888" s="2">
        <v>45314</v>
      </c>
    </row>
    <row r="16889" spans="1:23" x14ac:dyDescent="0.25">
      <c r="A16889" t="s">
        <v>7651</v>
      </c>
      <c r="B16889">
        <v>2062386</v>
      </c>
      <c r="C16889">
        <v>1920635</v>
      </c>
      <c r="D16889">
        <v>559</v>
      </c>
      <c r="E16889">
        <v>391</v>
      </c>
      <c r="F16889" t="s">
        <v>3036</v>
      </c>
      <c r="G16889" t="s">
        <v>3035</v>
      </c>
      <c r="H16889" t="s">
        <v>3037</v>
      </c>
      <c r="I16889" t="s">
        <v>3037</v>
      </c>
      <c r="J16889" t="s">
        <v>3036</v>
      </c>
      <c r="K16889" t="s">
        <v>3038</v>
      </c>
      <c r="L16889" t="s">
        <v>13766</v>
      </c>
      <c r="M16889" t="s">
        <v>13767</v>
      </c>
      <c r="N16889">
        <v>631724835</v>
      </c>
      <c r="O16889">
        <v>631724835</v>
      </c>
      <c r="P16889" s="1" t="s">
        <v>13744</v>
      </c>
      <c r="Q16889" s="1" t="s">
        <v>13744</v>
      </c>
      <c r="R16889">
        <v>831147</v>
      </c>
      <c r="S16889">
        <v>831147</v>
      </c>
      <c r="T16889" s="2" t="s">
        <v>7652</v>
      </c>
      <c r="U16889" s="2" t="s">
        <v>7652</v>
      </c>
      <c r="V16889" s="2">
        <v>45323</v>
      </c>
      <c r="W16889" s="2">
        <v>45314</v>
      </c>
    </row>
    <row r="16890" spans="1:23" x14ac:dyDescent="0.25">
      <c r="A16890" t="s">
        <v>7653</v>
      </c>
      <c r="B16890">
        <v>2062321</v>
      </c>
      <c r="C16890">
        <v>1920561</v>
      </c>
      <c r="D16890">
        <v>559</v>
      </c>
      <c r="E16890">
        <v>391</v>
      </c>
      <c r="F16890" t="s">
        <v>3036</v>
      </c>
      <c r="G16890" t="s">
        <v>3035</v>
      </c>
      <c r="H16890" t="s">
        <v>3037</v>
      </c>
      <c r="I16890" t="s">
        <v>3037</v>
      </c>
      <c r="J16890" t="s">
        <v>3036</v>
      </c>
      <c r="K16890" t="s">
        <v>3038</v>
      </c>
      <c r="L16890" t="s">
        <v>13766</v>
      </c>
      <c r="M16890" t="s">
        <v>13767</v>
      </c>
      <c r="N16890">
        <v>631724856</v>
      </c>
      <c r="O16890">
        <v>631724856</v>
      </c>
      <c r="P16890" s="1" t="s">
        <v>13744</v>
      </c>
      <c r="Q16890" s="1" t="s">
        <v>13744</v>
      </c>
      <c r="R16890">
        <v>831147</v>
      </c>
      <c r="S16890">
        <v>831147</v>
      </c>
      <c r="T16890" s="2" t="s">
        <v>7654</v>
      </c>
      <c r="U16890" s="2" t="s">
        <v>7654</v>
      </c>
      <c r="V16890" s="2">
        <v>45323</v>
      </c>
      <c r="W16890" s="2">
        <v>45314</v>
      </c>
    </row>
    <row r="16891" spans="1:23" x14ac:dyDescent="0.25">
      <c r="A16891" t="s">
        <v>7655</v>
      </c>
      <c r="B16891">
        <v>2066105</v>
      </c>
      <c r="C16891">
        <v>1923236</v>
      </c>
      <c r="D16891">
        <v>559</v>
      </c>
      <c r="E16891">
        <v>391</v>
      </c>
      <c r="F16891" t="s">
        <v>3036</v>
      </c>
      <c r="G16891" t="s">
        <v>3035</v>
      </c>
      <c r="H16891" t="s">
        <v>3037</v>
      </c>
      <c r="I16891" t="s">
        <v>3037</v>
      </c>
      <c r="J16891" t="s">
        <v>3036</v>
      </c>
      <c r="K16891" t="s">
        <v>3038</v>
      </c>
      <c r="L16891" t="s">
        <v>13766</v>
      </c>
      <c r="M16891" t="s">
        <v>13767</v>
      </c>
      <c r="N16891">
        <v>171378537</v>
      </c>
      <c r="O16891">
        <v>171378537</v>
      </c>
      <c r="P16891" s="1" t="s">
        <v>13751</v>
      </c>
      <c r="Q16891" s="1" t="s">
        <v>13751</v>
      </c>
      <c r="R16891">
        <v>831147</v>
      </c>
      <c r="S16891">
        <v>831147</v>
      </c>
      <c r="T16891" s="2" t="s">
        <v>7656</v>
      </c>
      <c r="U16891" s="2" t="s">
        <v>7656</v>
      </c>
      <c r="V16891" s="2">
        <v>45323</v>
      </c>
      <c r="W16891" s="2">
        <v>45314</v>
      </c>
    </row>
    <row r="16892" spans="1:23" x14ac:dyDescent="0.25">
      <c r="A16892" t="s">
        <v>7657</v>
      </c>
      <c r="B16892">
        <v>2062420</v>
      </c>
      <c r="C16892">
        <v>1920666</v>
      </c>
      <c r="D16892">
        <v>559</v>
      </c>
      <c r="E16892">
        <v>391</v>
      </c>
      <c r="F16892" t="s">
        <v>3036</v>
      </c>
      <c r="G16892" t="s">
        <v>3035</v>
      </c>
      <c r="H16892" t="s">
        <v>3037</v>
      </c>
      <c r="I16892" t="s">
        <v>3037</v>
      </c>
      <c r="J16892" t="s">
        <v>3036</v>
      </c>
      <c r="K16892" t="s">
        <v>3038</v>
      </c>
      <c r="L16892" t="s">
        <v>13766</v>
      </c>
      <c r="M16892" t="s">
        <v>13767</v>
      </c>
      <c r="N16892">
        <v>631727867</v>
      </c>
      <c r="O16892">
        <v>631727867</v>
      </c>
      <c r="P16892" s="1" t="s">
        <v>13744</v>
      </c>
      <c r="Q16892" s="1" t="s">
        <v>13744</v>
      </c>
      <c r="R16892">
        <v>831147</v>
      </c>
      <c r="S16892">
        <v>831147</v>
      </c>
      <c r="T16892" s="2" t="s">
        <v>7658</v>
      </c>
      <c r="U16892" s="2" t="s">
        <v>7658</v>
      </c>
      <c r="V16892" s="2">
        <v>45323</v>
      </c>
      <c r="W16892" s="2">
        <v>45314</v>
      </c>
    </row>
    <row r="16893" spans="1:23" x14ac:dyDescent="0.25">
      <c r="A16893" t="s">
        <v>7659</v>
      </c>
      <c r="B16893">
        <v>2064050</v>
      </c>
      <c r="C16893">
        <v>1922444</v>
      </c>
      <c r="D16893">
        <v>559</v>
      </c>
      <c r="E16893">
        <v>391</v>
      </c>
      <c r="F16893" t="s">
        <v>3036</v>
      </c>
      <c r="G16893" t="s">
        <v>3035</v>
      </c>
      <c r="H16893" t="s">
        <v>3037</v>
      </c>
      <c r="I16893" t="s">
        <v>3037</v>
      </c>
      <c r="J16893" t="s">
        <v>3036</v>
      </c>
      <c r="K16893" t="s">
        <v>3038</v>
      </c>
      <c r="L16893" t="s">
        <v>13766</v>
      </c>
      <c r="M16893" t="s">
        <v>13767</v>
      </c>
      <c r="N16893">
        <v>174094399</v>
      </c>
      <c r="O16893">
        <v>174094399</v>
      </c>
      <c r="P16893" s="1" t="s">
        <v>13728</v>
      </c>
      <c r="Q16893" s="1" t="s">
        <v>13728</v>
      </c>
      <c r="R16893">
        <v>831147</v>
      </c>
      <c r="S16893">
        <v>831147</v>
      </c>
      <c r="T16893" s="2" t="s">
        <v>7660</v>
      </c>
      <c r="U16893" s="2" t="s">
        <v>7660</v>
      </c>
      <c r="V16893" s="2">
        <v>45323</v>
      </c>
      <c r="W16893" s="2">
        <v>45314</v>
      </c>
    </row>
    <row r="16894" spans="1:23" x14ac:dyDescent="0.25">
      <c r="A16894" t="s">
        <v>7661</v>
      </c>
      <c r="B16894">
        <v>2063465</v>
      </c>
      <c r="C16894">
        <v>1921699</v>
      </c>
      <c r="D16894">
        <v>559</v>
      </c>
      <c r="E16894">
        <v>391</v>
      </c>
      <c r="F16894" t="s">
        <v>3036</v>
      </c>
      <c r="G16894" t="s">
        <v>3035</v>
      </c>
      <c r="H16894" t="s">
        <v>3037</v>
      </c>
      <c r="I16894" t="s">
        <v>3037</v>
      </c>
      <c r="J16894" t="s">
        <v>3036</v>
      </c>
      <c r="K16894" t="s">
        <v>3038</v>
      </c>
      <c r="L16894" t="s">
        <v>13766</v>
      </c>
      <c r="M16894" t="s">
        <v>13767</v>
      </c>
      <c r="N16894">
        <v>243164489</v>
      </c>
      <c r="O16894">
        <v>243164489</v>
      </c>
      <c r="P16894" s="1" t="s">
        <v>13732</v>
      </c>
      <c r="Q16894" s="1" t="s">
        <v>13732</v>
      </c>
      <c r="R16894">
        <v>831147</v>
      </c>
      <c r="S16894">
        <v>831147</v>
      </c>
      <c r="T16894" s="2" t="s">
        <v>7628</v>
      </c>
      <c r="U16894" s="2" t="s">
        <v>7628</v>
      </c>
      <c r="V16894" s="2">
        <v>45323</v>
      </c>
      <c r="W16894" s="2">
        <v>45314</v>
      </c>
    </row>
    <row r="16895" spans="1:23" x14ac:dyDescent="0.25">
      <c r="A16895" t="s">
        <v>7662</v>
      </c>
      <c r="B16895">
        <v>2061867</v>
      </c>
      <c r="C16895">
        <v>1920133</v>
      </c>
      <c r="D16895">
        <v>559</v>
      </c>
      <c r="E16895">
        <v>391</v>
      </c>
      <c r="F16895" t="s">
        <v>3036</v>
      </c>
      <c r="G16895" t="s">
        <v>3035</v>
      </c>
      <c r="H16895" t="s">
        <v>3037</v>
      </c>
      <c r="I16895" t="s">
        <v>3037</v>
      </c>
      <c r="J16895" t="s">
        <v>3036</v>
      </c>
      <c r="K16895" t="s">
        <v>3038</v>
      </c>
      <c r="L16895" t="s">
        <v>13766</v>
      </c>
      <c r="M16895" t="s">
        <v>13767</v>
      </c>
      <c r="N16895">
        <v>631717120</v>
      </c>
      <c r="O16895">
        <v>631717120</v>
      </c>
      <c r="P16895" s="1" t="s">
        <v>13740</v>
      </c>
      <c r="Q16895" s="1" t="s">
        <v>13740</v>
      </c>
      <c r="R16895">
        <v>831147</v>
      </c>
      <c r="S16895">
        <v>831147</v>
      </c>
      <c r="T16895" s="2" t="s">
        <v>7663</v>
      </c>
      <c r="U16895" s="2" t="s">
        <v>7663</v>
      </c>
      <c r="V16895" s="2">
        <v>45323</v>
      </c>
      <c r="W16895" s="2">
        <v>45314</v>
      </c>
    </row>
    <row r="16896" spans="1:23" x14ac:dyDescent="0.25">
      <c r="A16896" t="s">
        <v>7664</v>
      </c>
      <c r="B16896">
        <v>2066065</v>
      </c>
      <c r="C16896">
        <v>1923194</v>
      </c>
      <c r="D16896">
        <v>559</v>
      </c>
      <c r="E16896">
        <v>391</v>
      </c>
      <c r="F16896" t="s">
        <v>3036</v>
      </c>
      <c r="G16896" t="s">
        <v>3035</v>
      </c>
      <c r="H16896" t="s">
        <v>3037</v>
      </c>
      <c r="I16896" t="s">
        <v>3037</v>
      </c>
      <c r="J16896" t="s">
        <v>3036</v>
      </c>
      <c r="K16896" t="s">
        <v>3038</v>
      </c>
      <c r="L16896" t="s">
        <v>13766</v>
      </c>
      <c r="M16896" t="s">
        <v>13767</v>
      </c>
      <c r="N16896">
        <v>573266671</v>
      </c>
      <c r="O16896">
        <v>573266671</v>
      </c>
      <c r="P16896" s="1" t="s">
        <v>13752</v>
      </c>
      <c r="Q16896" s="1" t="s">
        <v>13752</v>
      </c>
      <c r="R16896">
        <v>831147</v>
      </c>
      <c r="S16896">
        <v>831147</v>
      </c>
      <c r="T16896" s="2" t="s">
        <v>7665</v>
      </c>
      <c r="U16896" s="2" t="s">
        <v>7665</v>
      </c>
      <c r="V16896" s="2">
        <v>45323</v>
      </c>
      <c r="W16896" s="2">
        <v>45314</v>
      </c>
    </row>
    <row r="16897" spans="1:23" x14ac:dyDescent="0.25">
      <c r="A16897" t="s">
        <v>7666</v>
      </c>
      <c r="B16897">
        <v>2066359</v>
      </c>
      <c r="C16897">
        <v>1923547</v>
      </c>
      <c r="D16897">
        <v>559</v>
      </c>
      <c r="E16897">
        <v>391</v>
      </c>
      <c r="F16897" t="s">
        <v>3036</v>
      </c>
      <c r="G16897" t="s">
        <v>3035</v>
      </c>
      <c r="H16897" t="s">
        <v>3037</v>
      </c>
      <c r="I16897" t="s">
        <v>3037</v>
      </c>
      <c r="J16897" t="s">
        <v>3036</v>
      </c>
      <c r="K16897" t="s">
        <v>3038</v>
      </c>
      <c r="L16897" t="s">
        <v>13766</v>
      </c>
      <c r="M16897" t="s">
        <v>13767</v>
      </c>
      <c r="N16897">
        <v>184907452</v>
      </c>
      <c r="O16897">
        <v>184907452</v>
      </c>
      <c r="P16897" s="1" t="s">
        <v>13734</v>
      </c>
      <c r="Q16897" s="1" t="s">
        <v>13734</v>
      </c>
      <c r="R16897">
        <v>831147</v>
      </c>
      <c r="S16897">
        <v>831147</v>
      </c>
      <c r="T16897" s="2" t="s">
        <v>7667</v>
      </c>
      <c r="U16897" s="2" t="s">
        <v>7667</v>
      </c>
      <c r="V16897" s="2">
        <v>45323</v>
      </c>
      <c r="W16897" s="2">
        <v>45314</v>
      </c>
    </row>
    <row r="16898" spans="1:23" x14ac:dyDescent="0.25">
      <c r="A16898" t="s">
        <v>7668</v>
      </c>
      <c r="B16898">
        <v>2066520</v>
      </c>
      <c r="C16898">
        <v>1923741</v>
      </c>
      <c r="D16898">
        <v>559</v>
      </c>
      <c r="E16898">
        <v>391</v>
      </c>
      <c r="F16898" t="s">
        <v>3036</v>
      </c>
      <c r="G16898" t="s">
        <v>3035</v>
      </c>
      <c r="H16898" t="s">
        <v>3037</v>
      </c>
      <c r="I16898" t="s">
        <v>3037</v>
      </c>
      <c r="J16898" t="s">
        <v>3036</v>
      </c>
      <c r="K16898" t="s">
        <v>3038</v>
      </c>
      <c r="L16898" t="s">
        <v>13766</v>
      </c>
      <c r="M16898" t="s">
        <v>13767</v>
      </c>
      <c r="N16898">
        <v>5010361319</v>
      </c>
      <c r="O16898">
        <v>5010361319</v>
      </c>
      <c r="P16898" s="1" t="s">
        <v>13737</v>
      </c>
      <c r="Q16898" s="1" t="s">
        <v>13737</v>
      </c>
      <c r="R16898">
        <v>831147</v>
      </c>
      <c r="S16898">
        <v>831147</v>
      </c>
      <c r="T16898" s="2" t="s">
        <v>7669</v>
      </c>
      <c r="U16898" s="2" t="s">
        <v>7669</v>
      </c>
      <c r="V16898" s="2">
        <v>45323</v>
      </c>
      <c r="W16898" s="2">
        <v>45314</v>
      </c>
    </row>
    <row r="16899" spans="1:23" x14ac:dyDescent="0.25">
      <c r="A16899" t="s">
        <v>7670</v>
      </c>
      <c r="B16899">
        <v>2066963</v>
      </c>
      <c r="C16899">
        <v>1924240</v>
      </c>
      <c r="D16899">
        <v>559</v>
      </c>
      <c r="E16899">
        <v>391</v>
      </c>
      <c r="F16899" t="s">
        <v>3036</v>
      </c>
      <c r="G16899" t="s">
        <v>3035</v>
      </c>
      <c r="H16899" t="s">
        <v>3037</v>
      </c>
      <c r="I16899" t="s">
        <v>3037</v>
      </c>
      <c r="J16899" t="s">
        <v>3036</v>
      </c>
      <c r="K16899" t="s">
        <v>3038</v>
      </c>
      <c r="L16899" t="s">
        <v>13766</v>
      </c>
      <c r="M16899" t="s">
        <v>13767</v>
      </c>
      <c r="N16899">
        <v>5010361502</v>
      </c>
      <c r="O16899">
        <v>5010361502</v>
      </c>
      <c r="P16899" s="1" t="s">
        <v>13737</v>
      </c>
      <c r="Q16899" s="1" t="s">
        <v>13737</v>
      </c>
      <c r="R16899">
        <v>831147</v>
      </c>
      <c r="S16899">
        <v>831147</v>
      </c>
      <c r="T16899" s="2" t="s">
        <v>7671</v>
      </c>
      <c r="U16899" s="2" t="s">
        <v>7671</v>
      </c>
      <c r="V16899" s="2">
        <v>45323</v>
      </c>
      <c r="W16899" s="2">
        <v>45314</v>
      </c>
    </row>
    <row r="16900" spans="1:23" x14ac:dyDescent="0.25">
      <c r="A16900" t="s">
        <v>7672</v>
      </c>
      <c r="B16900">
        <v>2067274</v>
      </c>
      <c r="C16900">
        <v>1924597</v>
      </c>
      <c r="D16900">
        <v>559</v>
      </c>
      <c r="E16900">
        <v>391</v>
      </c>
      <c r="F16900" t="s">
        <v>3036</v>
      </c>
      <c r="G16900" t="s">
        <v>3035</v>
      </c>
      <c r="H16900" t="s">
        <v>3037</v>
      </c>
      <c r="I16900" t="s">
        <v>3037</v>
      </c>
      <c r="J16900" t="s">
        <v>3036</v>
      </c>
      <c r="K16900" t="s">
        <v>3038</v>
      </c>
      <c r="L16900" t="s">
        <v>13766</v>
      </c>
      <c r="M16900" t="s">
        <v>13767</v>
      </c>
      <c r="N16900">
        <v>5011182706</v>
      </c>
      <c r="O16900">
        <v>5011182706</v>
      </c>
      <c r="P16900" s="1" t="s">
        <v>13745</v>
      </c>
      <c r="Q16900" s="1" t="s">
        <v>13745</v>
      </c>
      <c r="R16900">
        <v>831147</v>
      </c>
      <c r="S16900">
        <v>831147</v>
      </c>
      <c r="T16900" s="2" t="s">
        <v>7673</v>
      </c>
      <c r="U16900" s="2" t="s">
        <v>7673</v>
      </c>
      <c r="V16900" s="2">
        <v>45323</v>
      </c>
      <c r="W16900" s="2">
        <v>45314</v>
      </c>
    </row>
    <row r="16901" spans="1:23" x14ac:dyDescent="0.25">
      <c r="A16901" t="s">
        <v>7674</v>
      </c>
      <c r="B16901">
        <v>2067374</v>
      </c>
      <c r="C16901">
        <v>1924703</v>
      </c>
      <c r="D16901">
        <v>559</v>
      </c>
      <c r="E16901">
        <v>391</v>
      </c>
      <c r="F16901" t="s">
        <v>3036</v>
      </c>
      <c r="G16901" t="s">
        <v>3035</v>
      </c>
      <c r="H16901" t="s">
        <v>3037</v>
      </c>
      <c r="I16901" t="s">
        <v>3037</v>
      </c>
      <c r="J16901" t="s">
        <v>3036</v>
      </c>
      <c r="K16901" t="s">
        <v>3038</v>
      </c>
      <c r="L16901" t="s">
        <v>13766</v>
      </c>
      <c r="M16901" t="s">
        <v>13767</v>
      </c>
      <c r="N16901">
        <v>5116062235</v>
      </c>
      <c r="O16901">
        <v>5116062235</v>
      </c>
      <c r="P16901" s="1" t="s">
        <v>13742</v>
      </c>
      <c r="Q16901" s="1" t="s">
        <v>13742</v>
      </c>
      <c r="R16901">
        <v>831147</v>
      </c>
      <c r="S16901">
        <v>831147</v>
      </c>
      <c r="T16901" s="2" t="s">
        <v>7675</v>
      </c>
      <c r="U16901" s="2" t="s">
        <v>7675</v>
      </c>
      <c r="V16901" s="2">
        <v>45323</v>
      </c>
      <c r="W16901" s="2">
        <v>45314</v>
      </c>
    </row>
    <row r="16902" spans="1:23" x14ac:dyDescent="0.25">
      <c r="A16902" t="s">
        <v>7676</v>
      </c>
      <c r="B16902">
        <v>2068329</v>
      </c>
      <c r="C16902">
        <v>1939568</v>
      </c>
      <c r="D16902">
        <v>559</v>
      </c>
      <c r="E16902">
        <v>391</v>
      </c>
      <c r="F16902" t="s">
        <v>3036</v>
      </c>
      <c r="G16902" t="s">
        <v>3035</v>
      </c>
      <c r="H16902" t="s">
        <v>3037</v>
      </c>
      <c r="I16902" t="s">
        <v>3037</v>
      </c>
      <c r="J16902" t="s">
        <v>3036</v>
      </c>
      <c r="K16902" t="s">
        <v>3038</v>
      </c>
      <c r="L16902" t="s">
        <v>13766</v>
      </c>
      <c r="M16902" t="s">
        <v>13767</v>
      </c>
      <c r="N16902">
        <v>5131484992</v>
      </c>
      <c r="O16902">
        <v>5131484992</v>
      </c>
      <c r="P16902" s="1" t="s">
        <v>13735</v>
      </c>
      <c r="Q16902" s="1" t="s">
        <v>13735</v>
      </c>
      <c r="R16902">
        <v>831147</v>
      </c>
      <c r="S16902">
        <v>831147</v>
      </c>
      <c r="T16902" s="2" t="s">
        <v>7677</v>
      </c>
      <c r="U16902" s="2" t="s">
        <v>7677</v>
      </c>
      <c r="V16902" s="2">
        <v>45323</v>
      </c>
      <c r="W16902" s="2">
        <v>45314</v>
      </c>
    </row>
    <row r="16903" spans="1:23" x14ac:dyDescent="0.25">
      <c r="A16903" t="s">
        <v>7678</v>
      </c>
      <c r="B16903">
        <v>2068029</v>
      </c>
      <c r="C16903">
        <v>1925464</v>
      </c>
      <c r="D16903">
        <v>559</v>
      </c>
      <c r="E16903">
        <v>391</v>
      </c>
      <c r="F16903" t="s">
        <v>3036</v>
      </c>
      <c r="G16903" t="s">
        <v>3035</v>
      </c>
      <c r="H16903" t="s">
        <v>3037</v>
      </c>
      <c r="I16903" t="s">
        <v>3037</v>
      </c>
      <c r="J16903" t="s">
        <v>3036</v>
      </c>
      <c r="K16903" t="s">
        <v>3038</v>
      </c>
      <c r="L16903" t="s">
        <v>13766</v>
      </c>
      <c r="M16903" t="s">
        <v>13767</v>
      </c>
      <c r="N16903">
        <v>5011181384</v>
      </c>
      <c r="O16903">
        <v>5011181384</v>
      </c>
      <c r="P16903" s="1" t="s">
        <v>13745</v>
      </c>
      <c r="Q16903" s="1" t="s">
        <v>13745</v>
      </c>
      <c r="R16903">
        <v>831147</v>
      </c>
      <c r="S16903">
        <v>831147</v>
      </c>
      <c r="T16903" s="2" t="s">
        <v>7679</v>
      </c>
      <c r="U16903" s="2" t="s">
        <v>7679</v>
      </c>
      <c r="V16903" s="2">
        <v>45323</v>
      </c>
      <c r="W16903" s="2">
        <v>45314</v>
      </c>
    </row>
    <row r="16904" spans="1:23" x14ac:dyDescent="0.25">
      <c r="A16904" t="s">
        <v>7680</v>
      </c>
      <c r="B16904">
        <v>2066142</v>
      </c>
      <c r="C16904">
        <v>1923279</v>
      </c>
      <c r="D16904">
        <v>559</v>
      </c>
      <c r="E16904">
        <v>391</v>
      </c>
      <c r="F16904" t="s">
        <v>3036</v>
      </c>
      <c r="G16904" t="s">
        <v>3035</v>
      </c>
      <c r="H16904" t="s">
        <v>3037</v>
      </c>
      <c r="I16904" t="s">
        <v>3037</v>
      </c>
      <c r="J16904" t="s">
        <v>3036</v>
      </c>
      <c r="K16904" t="s">
        <v>3038</v>
      </c>
      <c r="L16904" t="s">
        <v>13766</v>
      </c>
      <c r="M16904" t="s">
        <v>13767</v>
      </c>
      <c r="N16904">
        <v>174094947</v>
      </c>
      <c r="O16904">
        <v>174094947</v>
      </c>
      <c r="P16904" s="1" t="s">
        <v>13728</v>
      </c>
      <c r="Q16904" s="1" t="s">
        <v>13728</v>
      </c>
      <c r="R16904">
        <v>831147</v>
      </c>
      <c r="S16904">
        <v>831147</v>
      </c>
      <c r="T16904" s="2" t="s">
        <v>7681</v>
      </c>
      <c r="U16904" s="2" t="s">
        <v>7681</v>
      </c>
      <c r="V16904" s="2">
        <v>45323</v>
      </c>
      <c r="W16904" s="2">
        <v>45314</v>
      </c>
    </row>
    <row r="16905" spans="1:23" x14ac:dyDescent="0.25">
      <c r="A16905" t="s">
        <v>7682</v>
      </c>
      <c r="B16905">
        <v>2067800</v>
      </c>
      <c r="C16905">
        <v>1925177</v>
      </c>
      <c r="D16905">
        <v>559</v>
      </c>
      <c r="E16905">
        <v>391</v>
      </c>
      <c r="F16905" t="s">
        <v>3036</v>
      </c>
      <c r="G16905" t="s">
        <v>3035</v>
      </c>
      <c r="H16905" t="s">
        <v>3037</v>
      </c>
      <c r="I16905" t="s">
        <v>3037</v>
      </c>
      <c r="J16905" t="s">
        <v>3036</v>
      </c>
      <c r="K16905" t="s">
        <v>3038</v>
      </c>
      <c r="L16905" t="s">
        <v>13766</v>
      </c>
      <c r="M16905" t="s">
        <v>13767</v>
      </c>
      <c r="N16905">
        <v>5011510833</v>
      </c>
      <c r="O16905">
        <v>5011510833</v>
      </c>
      <c r="P16905" s="1" t="s">
        <v>13745</v>
      </c>
      <c r="Q16905" s="1" t="s">
        <v>13745</v>
      </c>
      <c r="R16905">
        <v>831147</v>
      </c>
      <c r="S16905">
        <v>831147</v>
      </c>
      <c r="T16905" s="2" t="s">
        <v>7683</v>
      </c>
      <c r="U16905" s="2" t="s">
        <v>7683</v>
      </c>
      <c r="V16905" s="2">
        <v>45323</v>
      </c>
      <c r="W16905" s="2">
        <v>45314</v>
      </c>
    </row>
    <row r="16906" spans="1:23" x14ac:dyDescent="0.25">
      <c r="A16906" t="s">
        <v>7684</v>
      </c>
      <c r="B16906">
        <v>2068073</v>
      </c>
      <c r="C16906">
        <v>1925508</v>
      </c>
      <c r="D16906">
        <v>559</v>
      </c>
      <c r="E16906">
        <v>391</v>
      </c>
      <c r="F16906" t="s">
        <v>3036</v>
      </c>
      <c r="G16906" t="s">
        <v>3035</v>
      </c>
      <c r="H16906" t="s">
        <v>3037</v>
      </c>
      <c r="I16906" t="s">
        <v>3037</v>
      </c>
      <c r="J16906" t="s">
        <v>3036</v>
      </c>
      <c r="K16906" t="s">
        <v>3038</v>
      </c>
      <c r="L16906" t="s">
        <v>13766</v>
      </c>
      <c r="M16906" t="s">
        <v>13767</v>
      </c>
      <c r="N16906">
        <v>5131484942</v>
      </c>
      <c r="O16906">
        <v>5131484942</v>
      </c>
      <c r="P16906" s="1" t="s">
        <v>13735</v>
      </c>
      <c r="Q16906" s="1" t="s">
        <v>13735</v>
      </c>
      <c r="R16906">
        <v>831147</v>
      </c>
      <c r="S16906">
        <v>831147</v>
      </c>
      <c r="T16906" s="2" t="s">
        <v>7685</v>
      </c>
      <c r="U16906" s="2" t="s">
        <v>7685</v>
      </c>
      <c r="V16906" s="2">
        <v>45323</v>
      </c>
      <c r="W16906" s="2">
        <v>45314</v>
      </c>
    </row>
    <row r="16907" spans="1:23" x14ac:dyDescent="0.25">
      <c r="A16907" t="s">
        <v>7686</v>
      </c>
      <c r="B16907">
        <v>2065843</v>
      </c>
      <c r="C16907">
        <v>1922954</v>
      </c>
      <c r="D16907">
        <v>559</v>
      </c>
      <c r="E16907">
        <v>391</v>
      </c>
      <c r="F16907" t="s">
        <v>3036</v>
      </c>
      <c r="G16907" t="s">
        <v>3035</v>
      </c>
      <c r="H16907" t="s">
        <v>3037</v>
      </c>
      <c r="I16907" t="s">
        <v>3037</v>
      </c>
      <c r="J16907" t="s">
        <v>3036</v>
      </c>
      <c r="K16907" t="s">
        <v>3038</v>
      </c>
      <c r="L16907" t="s">
        <v>13766</v>
      </c>
      <c r="M16907" t="s">
        <v>13767</v>
      </c>
      <c r="N16907">
        <v>573266179</v>
      </c>
      <c r="O16907">
        <v>573266179</v>
      </c>
      <c r="P16907" s="1" t="s">
        <v>13752</v>
      </c>
      <c r="Q16907" s="1" t="s">
        <v>13752</v>
      </c>
      <c r="R16907">
        <v>831147</v>
      </c>
      <c r="S16907">
        <v>831147</v>
      </c>
      <c r="T16907" s="2" t="s">
        <v>7687</v>
      </c>
      <c r="U16907" s="2" t="s">
        <v>7687</v>
      </c>
      <c r="V16907" s="2">
        <v>45323</v>
      </c>
      <c r="W16907" s="2">
        <v>45314</v>
      </c>
    </row>
    <row r="16908" spans="1:23" x14ac:dyDescent="0.25">
      <c r="A16908" t="s">
        <v>7688</v>
      </c>
      <c r="B16908">
        <v>2061780</v>
      </c>
      <c r="C16908">
        <v>1920043</v>
      </c>
      <c r="D16908">
        <v>559</v>
      </c>
      <c r="E16908">
        <v>391</v>
      </c>
      <c r="F16908" t="s">
        <v>3036</v>
      </c>
      <c r="G16908" t="s">
        <v>3035</v>
      </c>
      <c r="H16908" t="s">
        <v>3037</v>
      </c>
      <c r="I16908" t="s">
        <v>3037</v>
      </c>
      <c r="J16908" t="s">
        <v>3036</v>
      </c>
      <c r="K16908" t="s">
        <v>3038</v>
      </c>
      <c r="L16908" t="s">
        <v>13766</v>
      </c>
      <c r="M16908" t="s">
        <v>13767</v>
      </c>
      <c r="N16908">
        <v>631715975</v>
      </c>
      <c r="O16908">
        <v>631715975</v>
      </c>
      <c r="P16908" s="1" t="s">
        <v>13740</v>
      </c>
      <c r="Q16908" s="1" t="s">
        <v>13740</v>
      </c>
      <c r="R16908">
        <v>831147</v>
      </c>
      <c r="S16908">
        <v>831147</v>
      </c>
      <c r="T16908" s="2" t="s">
        <v>7689</v>
      </c>
      <c r="U16908" s="2" t="s">
        <v>7689</v>
      </c>
      <c r="V16908" s="2">
        <v>45323</v>
      </c>
      <c r="W16908" s="2">
        <v>45314</v>
      </c>
    </row>
    <row r="16909" spans="1:23" x14ac:dyDescent="0.25">
      <c r="A16909" t="s">
        <v>7690</v>
      </c>
      <c r="B16909">
        <v>2066824</v>
      </c>
      <c r="C16909">
        <v>1924088</v>
      </c>
      <c r="D16909">
        <v>559</v>
      </c>
      <c r="E16909">
        <v>391</v>
      </c>
      <c r="F16909" t="s">
        <v>3036</v>
      </c>
      <c r="G16909" t="s">
        <v>3035</v>
      </c>
      <c r="H16909" t="s">
        <v>3037</v>
      </c>
      <c r="I16909" t="s">
        <v>3037</v>
      </c>
      <c r="J16909" t="s">
        <v>3036</v>
      </c>
      <c r="K16909" t="s">
        <v>3038</v>
      </c>
      <c r="L16909" t="s">
        <v>13766</v>
      </c>
      <c r="M16909" t="s">
        <v>13767</v>
      </c>
      <c r="N16909">
        <v>5001347133</v>
      </c>
      <c r="O16909">
        <v>5001347133</v>
      </c>
      <c r="P16909" s="1" t="s">
        <v>13743</v>
      </c>
      <c r="Q16909" s="1" t="s">
        <v>13743</v>
      </c>
      <c r="R16909">
        <v>831147</v>
      </c>
      <c r="S16909">
        <v>831147</v>
      </c>
      <c r="T16909" s="2" t="s">
        <v>7691</v>
      </c>
      <c r="U16909" s="2" t="s">
        <v>7691</v>
      </c>
      <c r="V16909" s="2">
        <v>45323</v>
      </c>
      <c r="W16909" s="2">
        <v>45314</v>
      </c>
    </row>
    <row r="16910" spans="1:23" x14ac:dyDescent="0.25">
      <c r="A16910" t="s">
        <v>7692</v>
      </c>
      <c r="B16910">
        <v>2068387</v>
      </c>
      <c r="C16910">
        <v>1951853</v>
      </c>
      <c r="D16910">
        <v>559</v>
      </c>
      <c r="E16910">
        <v>391</v>
      </c>
      <c r="F16910" t="s">
        <v>3036</v>
      </c>
      <c r="G16910" t="s">
        <v>3035</v>
      </c>
      <c r="H16910" t="s">
        <v>3037</v>
      </c>
      <c r="I16910" t="s">
        <v>3037</v>
      </c>
      <c r="J16910" t="s">
        <v>3036</v>
      </c>
      <c r="K16910" t="s">
        <v>3038</v>
      </c>
      <c r="L16910" t="s">
        <v>13766</v>
      </c>
      <c r="M16910" t="s">
        <v>13767</v>
      </c>
      <c r="N16910">
        <v>5131485233</v>
      </c>
      <c r="O16910">
        <v>5131485233</v>
      </c>
      <c r="P16910" s="1" t="s">
        <v>13735</v>
      </c>
      <c r="Q16910" s="1" t="s">
        <v>13735</v>
      </c>
      <c r="R16910">
        <v>831147</v>
      </c>
      <c r="S16910">
        <v>831147</v>
      </c>
      <c r="T16910" s="2" t="s">
        <v>7693</v>
      </c>
      <c r="U16910" s="2" t="s">
        <v>7693</v>
      </c>
      <c r="V16910" s="2">
        <v>45323</v>
      </c>
      <c r="W16910" s="2">
        <v>45314</v>
      </c>
    </row>
    <row r="16911" spans="1:23" x14ac:dyDescent="0.25">
      <c r="A16911" t="s">
        <v>7694</v>
      </c>
      <c r="B16911">
        <v>2061779</v>
      </c>
      <c r="C16911">
        <v>1920041</v>
      </c>
      <c r="D16911">
        <v>559</v>
      </c>
      <c r="E16911">
        <v>391</v>
      </c>
      <c r="F16911" t="s">
        <v>3036</v>
      </c>
      <c r="G16911" t="s">
        <v>3035</v>
      </c>
      <c r="H16911" t="s">
        <v>3037</v>
      </c>
      <c r="I16911" t="s">
        <v>3037</v>
      </c>
      <c r="J16911" t="s">
        <v>3036</v>
      </c>
      <c r="K16911" t="s">
        <v>3038</v>
      </c>
      <c r="L16911" t="s">
        <v>13766</v>
      </c>
      <c r="M16911" t="s">
        <v>13767</v>
      </c>
      <c r="N16911">
        <v>631715956</v>
      </c>
      <c r="O16911">
        <v>631715956</v>
      </c>
      <c r="P16911" s="1" t="s">
        <v>13740</v>
      </c>
      <c r="Q16911" s="1" t="s">
        <v>13740</v>
      </c>
      <c r="R16911">
        <v>831147</v>
      </c>
      <c r="S16911">
        <v>831147</v>
      </c>
      <c r="T16911" s="2" t="s">
        <v>7695</v>
      </c>
      <c r="U16911" s="2" t="s">
        <v>7695</v>
      </c>
      <c r="V16911" s="2">
        <v>45323</v>
      </c>
      <c r="W16911" s="2">
        <v>45314</v>
      </c>
    </row>
    <row r="16912" spans="1:23" x14ac:dyDescent="0.25">
      <c r="A16912" t="s">
        <v>7696</v>
      </c>
      <c r="B16912">
        <v>2067854</v>
      </c>
      <c r="C16912">
        <v>1925246</v>
      </c>
      <c r="D16912">
        <v>559</v>
      </c>
      <c r="E16912">
        <v>391</v>
      </c>
      <c r="F16912" t="s">
        <v>3036</v>
      </c>
      <c r="G16912" t="s">
        <v>3035</v>
      </c>
      <c r="H16912" t="s">
        <v>3037</v>
      </c>
      <c r="I16912" t="s">
        <v>3037</v>
      </c>
      <c r="J16912" t="s">
        <v>3036</v>
      </c>
      <c r="K16912" t="s">
        <v>3038</v>
      </c>
      <c r="L16912" t="s">
        <v>13766</v>
      </c>
      <c r="M16912" t="s">
        <v>13767</v>
      </c>
      <c r="N16912">
        <v>5011181595</v>
      </c>
      <c r="O16912">
        <v>5011181595</v>
      </c>
      <c r="P16912" s="1" t="s">
        <v>13745</v>
      </c>
      <c r="Q16912" s="1" t="s">
        <v>13745</v>
      </c>
      <c r="R16912">
        <v>831147</v>
      </c>
      <c r="S16912">
        <v>831147</v>
      </c>
      <c r="T16912" s="2" t="s">
        <v>7697</v>
      </c>
      <c r="U16912" s="2" t="s">
        <v>7697</v>
      </c>
      <c r="V16912" s="2">
        <v>45323</v>
      </c>
      <c r="W16912" s="2">
        <v>45314</v>
      </c>
    </row>
    <row r="16913" spans="1:23" x14ac:dyDescent="0.25">
      <c r="A16913" t="s">
        <v>7698</v>
      </c>
      <c r="B16913">
        <v>2066459</v>
      </c>
      <c r="C16913">
        <v>1923660</v>
      </c>
      <c r="D16913">
        <v>559</v>
      </c>
      <c r="E16913">
        <v>391</v>
      </c>
      <c r="F16913" t="s">
        <v>3036</v>
      </c>
      <c r="G16913" t="s">
        <v>3035</v>
      </c>
      <c r="H16913" t="s">
        <v>3037</v>
      </c>
      <c r="I16913" t="s">
        <v>3037</v>
      </c>
      <c r="J16913" t="s">
        <v>3036</v>
      </c>
      <c r="K16913" t="s">
        <v>3038</v>
      </c>
      <c r="L16913" t="s">
        <v>13766</v>
      </c>
      <c r="M16913" t="s">
        <v>13767</v>
      </c>
      <c r="N16913">
        <v>5010360690</v>
      </c>
      <c r="O16913">
        <v>5010360690</v>
      </c>
      <c r="P16913" s="1" t="s">
        <v>13737</v>
      </c>
      <c r="Q16913" s="1" t="s">
        <v>13737</v>
      </c>
      <c r="R16913">
        <v>831147</v>
      </c>
      <c r="S16913">
        <v>831147</v>
      </c>
      <c r="T16913" s="2" t="s">
        <v>7699</v>
      </c>
      <c r="U16913" s="2" t="s">
        <v>7699</v>
      </c>
      <c r="V16913" s="2">
        <v>45323</v>
      </c>
      <c r="W16913" s="2">
        <v>45314</v>
      </c>
    </row>
    <row r="16914" spans="1:23" x14ac:dyDescent="0.25">
      <c r="A16914" t="s">
        <v>7700</v>
      </c>
      <c r="B16914">
        <v>2062726</v>
      </c>
      <c r="C16914">
        <v>1921016</v>
      </c>
      <c r="D16914">
        <v>559</v>
      </c>
      <c r="E16914">
        <v>391</v>
      </c>
      <c r="F16914" t="s">
        <v>3036</v>
      </c>
      <c r="G16914" t="s">
        <v>3035</v>
      </c>
      <c r="H16914" t="s">
        <v>3037</v>
      </c>
      <c r="I16914" t="s">
        <v>3037</v>
      </c>
      <c r="J16914" t="s">
        <v>3036</v>
      </c>
      <c r="K16914" t="s">
        <v>3038</v>
      </c>
      <c r="L16914" t="s">
        <v>13766</v>
      </c>
      <c r="M16914" t="s">
        <v>13767</v>
      </c>
      <c r="N16914">
        <v>631704746</v>
      </c>
      <c r="O16914">
        <v>631704746</v>
      </c>
      <c r="P16914" s="1" t="s">
        <v>13740</v>
      </c>
      <c r="Q16914" s="1" t="s">
        <v>13740</v>
      </c>
      <c r="R16914">
        <v>831147</v>
      </c>
      <c r="S16914">
        <v>831147</v>
      </c>
      <c r="T16914" s="2" t="s">
        <v>7701</v>
      </c>
      <c r="U16914" s="2" t="s">
        <v>7701</v>
      </c>
      <c r="V16914" s="2">
        <v>45323</v>
      </c>
      <c r="W16914" s="2">
        <v>45314</v>
      </c>
    </row>
    <row r="16915" spans="1:23" x14ac:dyDescent="0.25">
      <c r="A16915" t="s">
        <v>7702</v>
      </c>
      <c r="B16915">
        <v>2064007</v>
      </c>
      <c r="C16915">
        <v>1922382</v>
      </c>
      <c r="D16915">
        <v>559</v>
      </c>
      <c r="E16915">
        <v>391</v>
      </c>
      <c r="F16915" t="s">
        <v>3036</v>
      </c>
      <c r="G16915" t="s">
        <v>3035</v>
      </c>
      <c r="H16915" t="s">
        <v>3037</v>
      </c>
      <c r="I16915" t="s">
        <v>3037</v>
      </c>
      <c r="J16915" t="s">
        <v>3036</v>
      </c>
      <c r="K16915" t="s">
        <v>3038</v>
      </c>
      <c r="L16915" t="s">
        <v>13766</v>
      </c>
      <c r="M16915" t="s">
        <v>13767</v>
      </c>
      <c r="N16915">
        <v>573266094</v>
      </c>
      <c r="O16915">
        <v>573266094</v>
      </c>
      <c r="P16915" s="1" t="s">
        <v>13752</v>
      </c>
      <c r="Q16915" s="1" t="s">
        <v>13752</v>
      </c>
      <c r="R16915">
        <v>831147</v>
      </c>
      <c r="S16915">
        <v>831147</v>
      </c>
      <c r="T16915" s="2" t="s">
        <v>7703</v>
      </c>
      <c r="U16915" s="2" t="s">
        <v>7703</v>
      </c>
      <c r="V16915" s="2">
        <v>45323</v>
      </c>
      <c r="W16915" s="2">
        <v>45314</v>
      </c>
    </row>
    <row r="16916" spans="1:23" x14ac:dyDescent="0.25">
      <c r="A16916" t="s">
        <v>7704</v>
      </c>
      <c r="B16916">
        <v>2066162</v>
      </c>
      <c r="C16916">
        <v>1923302</v>
      </c>
      <c r="D16916">
        <v>559</v>
      </c>
      <c r="E16916">
        <v>391</v>
      </c>
      <c r="F16916" t="s">
        <v>3036</v>
      </c>
      <c r="G16916" t="s">
        <v>3035</v>
      </c>
      <c r="H16916" t="s">
        <v>3037</v>
      </c>
      <c r="I16916" t="s">
        <v>3037</v>
      </c>
      <c r="J16916" t="s">
        <v>3036</v>
      </c>
      <c r="K16916" t="s">
        <v>3038</v>
      </c>
      <c r="L16916" t="s">
        <v>13766</v>
      </c>
      <c r="M16916" t="s">
        <v>13767</v>
      </c>
      <c r="N16916">
        <v>174094778</v>
      </c>
      <c r="O16916">
        <v>174094778</v>
      </c>
      <c r="P16916" s="1" t="s">
        <v>13728</v>
      </c>
      <c r="Q16916" s="1" t="s">
        <v>13728</v>
      </c>
      <c r="R16916">
        <v>831147</v>
      </c>
      <c r="S16916">
        <v>831147</v>
      </c>
      <c r="T16916" s="2" t="s">
        <v>7705</v>
      </c>
      <c r="U16916" s="2" t="s">
        <v>7705</v>
      </c>
      <c r="V16916" s="2">
        <v>45323</v>
      </c>
      <c r="W16916" s="2">
        <v>45314</v>
      </c>
    </row>
    <row r="16917" spans="1:23" x14ac:dyDescent="0.25">
      <c r="A16917" t="s">
        <v>7706</v>
      </c>
      <c r="B16917">
        <v>2068128</v>
      </c>
      <c r="C16917">
        <v>1925573</v>
      </c>
      <c r="D16917">
        <v>559</v>
      </c>
      <c r="E16917">
        <v>391</v>
      </c>
      <c r="F16917" t="s">
        <v>3036</v>
      </c>
      <c r="G16917" t="s">
        <v>3035</v>
      </c>
      <c r="H16917" t="s">
        <v>3037</v>
      </c>
      <c r="I16917" t="s">
        <v>3037</v>
      </c>
      <c r="J16917" t="s">
        <v>3036</v>
      </c>
      <c r="K16917" t="s">
        <v>3038</v>
      </c>
      <c r="L16917" t="s">
        <v>13766</v>
      </c>
      <c r="M16917" t="s">
        <v>13767</v>
      </c>
      <c r="N16917">
        <v>5131488228</v>
      </c>
      <c r="O16917">
        <v>5131488228</v>
      </c>
      <c r="P16917" s="1" t="s">
        <v>13735</v>
      </c>
      <c r="Q16917" s="1" t="s">
        <v>13735</v>
      </c>
      <c r="R16917">
        <v>831147</v>
      </c>
      <c r="S16917">
        <v>831147</v>
      </c>
      <c r="T16917" s="2" t="s">
        <v>7707</v>
      </c>
      <c r="U16917" s="2" t="s">
        <v>7707</v>
      </c>
      <c r="V16917" s="2">
        <v>45323</v>
      </c>
      <c r="W16917" s="2">
        <v>45314</v>
      </c>
    </row>
    <row r="16918" spans="1:23" x14ac:dyDescent="0.25">
      <c r="A16918" t="s">
        <v>7708</v>
      </c>
      <c r="B16918">
        <v>2061476</v>
      </c>
      <c r="C16918">
        <v>1919724</v>
      </c>
      <c r="D16918">
        <v>559</v>
      </c>
      <c r="E16918">
        <v>391</v>
      </c>
      <c r="F16918" t="s">
        <v>3036</v>
      </c>
      <c r="G16918" t="s">
        <v>3035</v>
      </c>
      <c r="H16918" t="s">
        <v>3037</v>
      </c>
      <c r="I16918" t="s">
        <v>3037</v>
      </c>
      <c r="J16918" t="s">
        <v>3036</v>
      </c>
      <c r="K16918" t="s">
        <v>3038</v>
      </c>
      <c r="L16918" t="s">
        <v>13766</v>
      </c>
      <c r="M16918" t="s">
        <v>13767</v>
      </c>
      <c r="N16918">
        <v>831892714</v>
      </c>
      <c r="O16918">
        <v>831892714</v>
      </c>
      <c r="P16918" s="1" t="s">
        <v>13740</v>
      </c>
      <c r="Q16918" s="1" t="s">
        <v>13740</v>
      </c>
      <c r="R16918">
        <v>831147</v>
      </c>
      <c r="S16918">
        <v>831147</v>
      </c>
      <c r="T16918" s="2" t="s">
        <v>7709</v>
      </c>
      <c r="U16918" s="2" t="s">
        <v>7709</v>
      </c>
      <c r="V16918" s="2">
        <v>45323</v>
      </c>
      <c r="W16918" s="2">
        <v>45314</v>
      </c>
    </row>
    <row r="16919" spans="1:23" x14ac:dyDescent="0.25">
      <c r="A16919" t="s">
        <v>7710</v>
      </c>
      <c r="B16919">
        <v>2061610</v>
      </c>
      <c r="C16919">
        <v>1919917</v>
      </c>
      <c r="D16919">
        <v>559</v>
      </c>
      <c r="E16919">
        <v>391</v>
      </c>
      <c r="F16919" t="s">
        <v>3036</v>
      </c>
      <c r="G16919" t="s">
        <v>3035</v>
      </c>
      <c r="H16919" t="s">
        <v>3037</v>
      </c>
      <c r="I16919" t="s">
        <v>3037</v>
      </c>
      <c r="J16919" t="s">
        <v>3036</v>
      </c>
      <c r="K16919" t="s">
        <v>3038</v>
      </c>
      <c r="L16919" t="s">
        <v>13766</v>
      </c>
      <c r="M16919" t="s">
        <v>13767</v>
      </c>
      <c r="N16919">
        <v>831894333</v>
      </c>
      <c r="O16919">
        <v>831894333</v>
      </c>
      <c r="P16919" s="1" t="s">
        <v>13740</v>
      </c>
      <c r="Q16919" s="1" t="s">
        <v>13740</v>
      </c>
      <c r="R16919">
        <v>831147</v>
      </c>
      <c r="S16919">
        <v>831147</v>
      </c>
      <c r="T16919" s="2" t="s">
        <v>7711</v>
      </c>
      <c r="U16919" s="2" t="s">
        <v>7711</v>
      </c>
      <c r="V16919" s="2">
        <v>45323</v>
      </c>
      <c r="W16919" s="2">
        <v>45314</v>
      </c>
    </row>
    <row r="16920" spans="1:23" x14ac:dyDescent="0.25">
      <c r="A16920" t="s">
        <v>7712</v>
      </c>
      <c r="B16920">
        <v>2061513</v>
      </c>
      <c r="C16920">
        <v>1919785</v>
      </c>
      <c r="D16920">
        <v>559</v>
      </c>
      <c r="E16920">
        <v>391</v>
      </c>
      <c r="F16920" t="s">
        <v>3036</v>
      </c>
      <c r="G16920" t="s">
        <v>3035</v>
      </c>
      <c r="H16920" t="s">
        <v>3037</v>
      </c>
      <c r="I16920" t="s">
        <v>3037</v>
      </c>
      <c r="J16920" t="s">
        <v>3036</v>
      </c>
      <c r="K16920" t="s">
        <v>3038</v>
      </c>
      <c r="L16920" t="s">
        <v>13766</v>
      </c>
      <c r="M16920" t="s">
        <v>13767</v>
      </c>
      <c r="N16920">
        <v>631716608</v>
      </c>
      <c r="O16920">
        <v>631716608</v>
      </c>
      <c r="P16920" s="1" t="s">
        <v>13740</v>
      </c>
      <c r="Q16920" s="1" t="s">
        <v>13740</v>
      </c>
      <c r="R16920">
        <v>831147</v>
      </c>
      <c r="S16920">
        <v>831147</v>
      </c>
      <c r="T16920" s="2" t="s">
        <v>7713</v>
      </c>
      <c r="U16920" s="2" t="s">
        <v>7713</v>
      </c>
      <c r="V16920" s="2">
        <v>45323</v>
      </c>
      <c r="W16920" s="2">
        <v>45314</v>
      </c>
    </row>
    <row r="16921" spans="1:23" x14ac:dyDescent="0.25">
      <c r="A16921" t="s">
        <v>7714</v>
      </c>
      <c r="B16921">
        <v>2061522</v>
      </c>
      <c r="C16921">
        <v>1919803</v>
      </c>
      <c r="D16921">
        <v>559</v>
      </c>
      <c r="E16921">
        <v>391</v>
      </c>
      <c r="F16921" t="s">
        <v>3036</v>
      </c>
      <c r="G16921" t="s">
        <v>3035</v>
      </c>
      <c r="H16921" t="s">
        <v>3037</v>
      </c>
      <c r="I16921" t="s">
        <v>3037</v>
      </c>
      <c r="J16921" t="s">
        <v>3036</v>
      </c>
      <c r="K16921" t="s">
        <v>3038</v>
      </c>
      <c r="L16921" t="s">
        <v>13766</v>
      </c>
      <c r="M16921" t="s">
        <v>13767</v>
      </c>
      <c r="N16921">
        <v>631716345</v>
      </c>
      <c r="O16921">
        <v>631716345</v>
      </c>
      <c r="P16921" s="1" t="s">
        <v>13740</v>
      </c>
      <c r="Q16921" s="1" t="s">
        <v>13740</v>
      </c>
      <c r="R16921">
        <v>831147</v>
      </c>
      <c r="S16921">
        <v>831147</v>
      </c>
      <c r="T16921" s="2" t="s">
        <v>7715</v>
      </c>
      <c r="U16921" s="2" t="s">
        <v>7715</v>
      </c>
      <c r="V16921" s="2">
        <v>45323</v>
      </c>
      <c r="W16921" s="2">
        <v>45314</v>
      </c>
    </row>
    <row r="16922" spans="1:23" x14ac:dyDescent="0.25">
      <c r="A16922" t="s">
        <v>7716</v>
      </c>
      <c r="B16922">
        <v>2067865</v>
      </c>
      <c r="C16922">
        <v>1925264</v>
      </c>
      <c r="D16922">
        <v>559</v>
      </c>
      <c r="E16922">
        <v>391</v>
      </c>
      <c r="F16922" t="s">
        <v>3036</v>
      </c>
      <c r="G16922" t="s">
        <v>3035</v>
      </c>
      <c r="H16922" t="s">
        <v>3037</v>
      </c>
      <c r="I16922" t="s">
        <v>3037</v>
      </c>
      <c r="J16922" t="s">
        <v>3036</v>
      </c>
      <c r="K16922" t="s">
        <v>3038</v>
      </c>
      <c r="L16922" t="s">
        <v>13766</v>
      </c>
      <c r="M16922" t="s">
        <v>13767</v>
      </c>
      <c r="N16922">
        <v>5011181719</v>
      </c>
      <c r="O16922">
        <v>5011181719</v>
      </c>
      <c r="P16922" s="1" t="s">
        <v>13745</v>
      </c>
      <c r="Q16922" s="1" t="s">
        <v>13745</v>
      </c>
      <c r="R16922">
        <v>831147</v>
      </c>
      <c r="S16922">
        <v>831147</v>
      </c>
      <c r="T16922" s="2" t="s">
        <v>7717</v>
      </c>
      <c r="U16922" s="2" t="s">
        <v>7717</v>
      </c>
      <c r="V16922" s="2">
        <v>45323</v>
      </c>
      <c r="W16922" s="2">
        <v>45314</v>
      </c>
    </row>
    <row r="16923" spans="1:23" x14ac:dyDescent="0.25">
      <c r="A16923" t="s">
        <v>7718</v>
      </c>
      <c r="B16923">
        <v>2068227</v>
      </c>
      <c r="C16923">
        <v>1925672</v>
      </c>
      <c r="D16923">
        <v>559</v>
      </c>
      <c r="E16923">
        <v>391</v>
      </c>
      <c r="F16923" t="s">
        <v>3036</v>
      </c>
      <c r="G16923" t="s">
        <v>3035</v>
      </c>
      <c r="H16923" t="s">
        <v>3037</v>
      </c>
      <c r="I16923" t="s">
        <v>3037</v>
      </c>
      <c r="J16923" t="s">
        <v>3036</v>
      </c>
      <c r="K16923" t="s">
        <v>3038</v>
      </c>
      <c r="L16923" t="s">
        <v>13766</v>
      </c>
      <c r="M16923" t="s">
        <v>13767</v>
      </c>
      <c r="N16923">
        <v>5131484099</v>
      </c>
      <c r="O16923">
        <v>5131484099</v>
      </c>
      <c r="P16923" s="1" t="s">
        <v>13735</v>
      </c>
      <c r="Q16923" s="1" t="s">
        <v>13735</v>
      </c>
      <c r="R16923">
        <v>831147</v>
      </c>
      <c r="S16923">
        <v>831147</v>
      </c>
      <c r="T16923" s="2" t="s">
        <v>7719</v>
      </c>
      <c r="U16923" s="2" t="s">
        <v>7719</v>
      </c>
      <c r="V16923" s="2">
        <v>45323</v>
      </c>
      <c r="W16923" s="2">
        <v>45314</v>
      </c>
    </row>
    <row r="16924" spans="1:23" x14ac:dyDescent="0.25">
      <c r="A16924" t="s">
        <v>7720</v>
      </c>
      <c r="B16924">
        <v>2068322</v>
      </c>
      <c r="C16924">
        <v>1937906</v>
      </c>
      <c r="D16924">
        <v>559</v>
      </c>
      <c r="E16924">
        <v>391</v>
      </c>
      <c r="F16924" t="s">
        <v>3036</v>
      </c>
      <c r="G16924" t="s">
        <v>3035</v>
      </c>
      <c r="H16924" t="s">
        <v>3037</v>
      </c>
      <c r="I16924" t="s">
        <v>3037</v>
      </c>
      <c r="J16924" t="s">
        <v>3036</v>
      </c>
      <c r="K16924" t="s">
        <v>3038</v>
      </c>
      <c r="L16924" t="s">
        <v>13766</v>
      </c>
      <c r="M16924" t="s">
        <v>13767</v>
      </c>
      <c r="N16924">
        <v>5131484978</v>
      </c>
      <c r="O16924">
        <v>5131484978</v>
      </c>
      <c r="P16924" s="1" t="s">
        <v>13735</v>
      </c>
      <c r="Q16924" s="1" t="s">
        <v>13735</v>
      </c>
      <c r="R16924">
        <v>831147</v>
      </c>
      <c r="S16924">
        <v>831147</v>
      </c>
      <c r="T16924" s="2" t="s">
        <v>7721</v>
      </c>
      <c r="U16924" s="2" t="s">
        <v>7721</v>
      </c>
      <c r="V16924" s="2">
        <v>45323</v>
      </c>
      <c r="W16924" s="2">
        <v>45314</v>
      </c>
    </row>
    <row r="16925" spans="1:23" x14ac:dyDescent="0.25">
      <c r="A16925" t="s">
        <v>7722</v>
      </c>
      <c r="B16925">
        <v>2067101</v>
      </c>
      <c r="C16925">
        <v>1924385</v>
      </c>
      <c r="D16925">
        <v>559</v>
      </c>
      <c r="E16925">
        <v>391</v>
      </c>
      <c r="F16925" t="s">
        <v>3036</v>
      </c>
      <c r="G16925" t="s">
        <v>3035</v>
      </c>
      <c r="H16925" t="s">
        <v>3037</v>
      </c>
      <c r="I16925" t="s">
        <v>3037</v>
      </c>
      <c r="J16925" t="s">
        <v>3036</v>
      </c>
      <c r="K16925" t="s">
        <v>3038</v>
      </c>
      <c r="L16925" t="s">
        <v>13766</v>
      </c>
      <c r="M16925" t="s">
        <v>13767</v>
      </c>
      <c r="N16925">
        <v>784933221</v>
      </c>
      <c r="O16925">
        <v>784933221</v>
      </c>
      <c r="P16925" s="1" t="s">
        <v>13734</v>
      </c>
      <c r="Q16925" s="1" t="s">
        <v>13734</v>
      </c>
      <c r="R16925">
        <v>831147</v>
      </c>
      <c r="S16925">
        <v>831147</v>
      </c>
      <c r="T16925" s="2" t="s">
        <v>7723</v>
      </c>
      <c r="U16925" s="2" t="s">
        <v>7723</v>
      </c>
      <c r="V16925" s="2">
        <v>45323</v>
      </c>
      <c r="W16925" s="2">
        <v>45314</v>
      </c>
    </row>
    <row r="16926" spans="1:23" x14ac:dyDescent="0.25">
      <c r="A16926" t="s">
        <v>7724</v>
      </c>
      <c r="B16926">
        <v>2065873</v>
      </c>
      <c r="C16926">
        <v>1922986</v>
      </c>
      <c r="D16926">
        <v>559</v>
      </c>
      <c r="E16926">
        <v>391</v>
      </c>
      <c r="F16926" t="s">
        <v>3036</v>
      </c>
      <c r="G16926" t="s">
        <v>3035</v>
      </c>
      <c r="H16926" t="s">
        <v>3037</v>
      </c>
      <c r="I16926" t="s">
        <v>3037</v>
      </c>
      <c r="J16926" t="s">
        <v>3036</v>
      </c>
      <c r="K16926" t="s">
        <v>3038</v>
      </c>
      <c r="L16926" t="s">
        <v>13766</v>
      </c>
      <c r="M16926" t="s">
        <v>13767</v>
      </c>
      <c r="N16926">
        <v>171363484</v>
      </c>
      <c r="O16926">
        <v>171363484</v>
      </c>
      <c r="P16926" s="1" t="s">
        <v>13751</v>
      </c>
      <c r="Q16926" s="1" t="s">
        <v>13751</v>
      </c>
      <c r="R16926">
        <v>831147</v>
      </c>
      <c r="S16926">
        <v>831147</v>
      </c>
      <c r="T16926" s="2" t="s">
        <v>7725</v>
      </c>
      <c r="U16926" s="2" t="s">
        <v>7725</v>
      </c>
      <c r="V16926" s="2">
        <v>45323</v>
      </c>
      <c r="W16926" s="2">
        <v>45314</v>
      </c>
    </row>
    <row r="16927" spans="1:23" x14ac:dyDescent="0.25">
      <c r="A16927" t="s">
        <v>7726</v>
      </c>
      <c r="B16927">
        <v>2064091</v>
      </c>
      <c r="C16927">
        <v>1922505</v>
      </c>
      <c r="D16927">
        <v>559</v>
      </c>
      <c r="E16927">
        <v>391</v>
      </c>
      <c r="F16927" t="s">
        <v>3036</v>
      </c>
      <c r="G16927" t="s">
        <v>3035</v>
      </c>
      <c r="H16927" t="s">
        <v>3037</v>
      </c>
      <c r="I16927" t="s">
        <v>3037</v>
      </c>
      <c r="J16927" t="s">
        <v>3036</v>
      </c>
      <c r="K16927" t="s">
        <v>3038</v>
      </c>
      <c r="L16927" t="s">
        <v>13766</v>
      </c>
      <c r="M16927" t="s">
        <v>13767</v>
      </c>
      <c r="N16927">
        <v>174097153</v>
      </c>
      <c r="O16927">
        <v>174097153</v>
      </c>
      <c r="P16927" s="1" t="s">
        <v>13728</v>
      </c>
      <c r="Q16927" s="1" t="s">
        <v>13728</v>
      </c>
      <c r="R16927">
        <v>831147</v>
      </c>
      <c r="S16927">
        <v>831147</v>
      </c>
      <c r="T16927" s="2" t="s">
        <v>7727</v>
      </c>
      <c r="U16927" s="2" t="s">
        <v>7727</v>
      </c>
      <c r="V16927" s="2">
        <v>45323</v>
      </c>
      <c r="W16927" s="2">
        <v>45314</v>
      </c>
    </row>
    <row r="16928" spans="1:23" x14ac:dyDescent="0.25">
      <c r="A16928" t="s">
        <v>7728</v>
      </c>
      <c r="B16928">
        <v>2063746</v>
      </c>
      <c r="C16928">
        <v>1922059</v>
      </c>
      <c r="D16928">
        <v>559</v>
      </c>
      <c r="E16928">
        <v>391</v>
      </c>
      <c r="F16928" t="s">
        <v>3036</v>
      </c>
      <c r="G16928" t="s">
        <v>3035</v>
      </c>
      <c r="H16928" t="s">
        <v>3037</v>
      </c>
      <c r="I16928" t="s">
        <v>3037</v>
      </c>
      <c r="J16928" t="s">
        <v>3036</v>
      </c>
      <c r="K16928" t="s">
        <v>3038</v>
      </c>
      <c r="L16928" t="s">
        <v>13766</v>
      </c>
      <c r="M16928" t="s">
        <v>13767</v>
      </c>
      <c r="N16928">
        <v>642203395</v>
      </c>
      <c r="O16928">
        <v>642203395</v>
      </c>
      <c r="P16928" s="1" t="s">
        <v>13732</v>
      </c>
      <c r="Q16928" s="1" t="s">
        <v>13732</v>
      </c>
      <c r="R16928">
        <v>831147</v>
      </c>
      <c r="S16928">
        <v>831147</v>
      </c>
      <c r="T16928" s="2" t="s">
        <v>7729</v>
      </c>
      <c r="U16928" s="2" t="s">
        <v>7729</v>
      </c>
      <c r="V16928" s="2">
        <v>45323</v>
      </c>
      <c r="W16928" s="2">
        <v>45314</v>
      </c>
    </row>
    <row r="16929" spans="1:23" x14ac:dyDescent="0.25">
      <c r="A16929" t="s">
        <v>7730</v>
      </c>
      <c r="B16929">
        <v>2062058</v>
      </c>
      <c r="C16929">
        <v>1920319</v>
      </c>
      <c r="D16929">
        <v>559</v>
      </c>
      <c r="E16929">
        <v>391</v>
      </c>
      <c r="F16929" t="s">
        <v>3036</v>
      </c>
      <c r="G16929" t="s">
        <v>3035</v>
      </c>
      <c r="H16929" t="s">
        <v>3037</v>
      </c>
      <c r="I16929" t="s">
        <v>3037</v>
      </c>
      <c r="J16929" t="s">
        <v>3036</v>
      </c>
      <c r="K16929" t="s">
        <v>3038</v>
      </c>
      <c r="L16929" t="s">
        <v>13766</v>
      </c>
      <c r="M16929" t="s">
        <v>13767</v>
      </c>
      <c r="N16929">
        <v>491647675</v>
      </c>
      <c r="O16929">
        <v>491647675</v>
      </c>
      <c r="P16929" s="1" t="s">
        <v>13733</v>
      </c>
      <c r="Q16929" s="1" t="s">
        <v>13733</v>
      </c>
      <c r="R16929">
        <v>831147</v>
      </c>
      <c r="S16929">
        <v>831147</v>
      </c>
      <c r="T16929" s="2" t="s">
        <v>7731</v>
      </c>
      <c r="U16929" s="2" t="s">
        <v>7731</v>
      </c>
      <c r="V16929" s="2">
        <v>45323</v>
      </c>
      <c r="W16929" s="2">
        <v>45314</v>
      </c>
    </row>
    <row r="16930" spans="1:23" x14ac:dyDescent="0.25">
      <c r="A16930" t="s">
        <v>7732</v>
      </c>
      <c r="B16930">
        <v>2068266</v>
      </c>
      <c r="C16930">
        <v>1925728</v>
      </c>
      <c r="D16930">
        <v>559</v>
      </c>
      <c r="E16930">
        <v>391</v>
      </c>
      <c r="F16930" t="s">
        <v>3036</v>
      </c>
      <c r="G16930" t="s">
        <v>3035</v>
      </c>
      <c r="H16930" t="s">
        <v>3037</v>
      </c>
      <c r="I16930" t="s">
        <v>3037</v>
      </c>
      <c r="J16930" t="s">
        <v>3036</v>
      </c>
      <c r="K16930" t="s">
        <v>3038</v>
      </c>
      <c r="L16930" t="s">
        <v>13766</v>
      </c>
      <c r="M16930" t="s">
        <v>13767</v>
      </c>
      <c r="N16930">
        <v>5131484073</v>
      </c>
      <c r="O16930">
        <v>5131484073</v>
      </c>
      <c r="P16930" s="1" t="s">
        <v>13735</v>
      </c>
      <c r="Q16930" s="1" t="s">
        <v>13735</v>
      </c>
      <c r="R16930">
        <v>831147</v>
      </c>
      <c r="S16930">
        <v>831147</v>
      </c>
      <c r="T16930" s="2" t="s">
        <v>7733</v>
      </c>
      <c r="U16930" s="2" t="s">
        <v>7733</v>
      </c>
      <c r="V16930" s="2">
        <v>45323</v>
      </c>
      <c r="W16930" s="2">
        <v>45314</v>
      </c>
    </row>
    <row r="16931" spans="1:23" x14ac:dyDescent="0.25">
      <c r="A16931" t="s">
        <v>7734</v>
      </c>
      <c r="B16931">
        <v>2067082</v>
      </c>
      <c r="C16931">
        <v>1924367</v>
      </c>
      <c r="D16931">
        <v>559</v>
      </c>
      <c r="E16931">
        <v>391</v>
      </c>
      <c r="F16931" t="s">
        <v>3036</v>
      </c>
      <c r="G16931" t="s">
        <v>3035</v>
      </c>
      <c r="H16931" t="s">
        <v>3037</v>
      </c>
      <c r="I16931" t="s">
        <v>3037</v>
      </c>
      <c r="J16931" t="s">
        <v>3036</v>
      </c>
      <c r="K16931" t="s">
        <v>3038</v>
      </c>
      <c r="L16931" t="s">
        <v>13766</v>
      </c>
      <c r="M16931" t="s">
        <v>13767</v>
      </c>
      <c r="N16931">
        <v>184290610</v>
      </c>
      <c r="O16931">
        <v>184290610</v>
      </c>
      <c r="P16931" s="1" t="s">
        <v>13734</v>
      </c>
      <c r="Q16931" s="1" t="s">
        <v>13734</v>
      </c>
      <c r="R16931">
        <v>831147</v>
      </c>
      <c r="S16931">
        <v>831147</v>
      </c>
      <c r="T16931" s="2" t="s">
        <v>7735</v>
      </c>
      <c r="U16931" s="2" t="s">
        <v>7735</v>
      </c>
      <c r="V16931" s="2">
        <v>45323</v>
      </c>
      <c r="W16931" s="2">
        <v>45314</v>
      </c>
    </row>
    <row r="16932" spans="1:23" x14ac:dyDescent="0.25">
      <c r="A16932" t="s">
        <v>7736</v>
      </c>
      <c r="B16932">
        <v>2066720</v>
      </c>
      <c r="C16932">
        <v>1923975</v>
      </c>
      <c r="D16932">
        <v>559</v>
      </c>
      <c r="E16932">
        <v>391</v>
      </c>
      <c r="F16932" t="s">
        <v>3036</v>
      </c>
      <c r="G16932" t="s">
        <v>3035</v>
      </c>
      <c r="H16932" t="s">
        <v>3037</v>
      </c>
      <c r="I16932" t="s">
        <v>3037</v>
      </c>
      <c r="J16932" t="s">
        <v>3036</v>
      </c>
      <c r="K16932" t="s">
        <v>3038</v>
      </c>
      <c r="L16932" t="s">
        <v>13766</v>
      </c>
      <c r="M16932" t="s">
        <v>13767</v>
      </c>
      <c r="N16932">
        <v>175384724</v>
      </c>
      <c r="O16932">
        <v>175384724</v>
      </c>
      <c r="P16932" s="1" t="s">
        <v>13749</v>
      </c>
      <c r="Q16932" s="1" t="s">
        <v>13749</v>
      </c>
      <c r="R16932">
        <v>831147</v>
      </c>
      <c r="S16932">
        <v>831147</v>
      </c>
      <c r="T16932" s="2" t="s">
        <v>7737</v>
      </c>
      <c r="U16932" s="2" t="s">
        <v>7737</v>
      </c>
      <c r="V16932" s="2">
        <v>45323</v>
      </c>
      <c r="W16932" s="2">
        <v>45314</v>
      </c>
    </row>
    <row r="16933" spans="1:23" x14ac:dyDescent="0.25">
      <c r="A16933" t="s">
        <v>7738</v>
      </c>
      <c r="B16933">
        <v>2067226</v>
      </c>
      <c r="C16933">
        <v>1924524</v>
      </c>
      <c r="D16933">
        <v>559</v>
      </c>
      <c r="E16933">
        <v>391</v>
      </c>
      <c r="F16933" t="s">
        <v>3036</v>
      </c>
      <c r="G16933" t="s">
        <v>3035</v>
      </c>
      <c r="H16933" t="s">
        <v>3037</v>
      </c>
      <c r="I16933" t="s">
        <v>3037</v>
      </c>
      <c r="J16933" t="s">
        <v>3036</v>
      </c>
      <c r="K16933" t="s">
        <v>3038</v>
      </c>
      <c r="L16933" t="s">
        <v>13766</v>
      </c>
      <c r="M16933" t="s">
        <v>13767</v>
      </c>
      <c r="N16933">
        <v>5011182741</v>
      </c>
      <c r="O16933">
        <v>5011182741</v>
      </c>
      <c r="P16933" s="1" t="s">
        <v>13745</v>
      </c>
      <c r="Q16933" s="1" t="s">
        <v>13745</v>
      </c>
      <c r="R16933">
        <v>831147</v>
      </c>
      <c r="S16933">
        <v>831147</v>
      </c>
      <c r="T16933" s="2" t="s">
        <v>7739</v>
      </c>
      <c r="U16933" s="2" t="s">
        <v>7739</v>
      </c>
      <c r="V16933" s="2">
        <v>45323</v>
      </c>
      <c r="W16933" s="2">
        <v>45314</v>
      </c>
    </row>
    <row r="16934" spans="1:23" x14ac:dyDescent="0.25">
      <c r="A16934" t="s">
        <v>7740</v>
      </c>
      <c r="B16934">
        <v>2068692</v>
      </c>
      <c r="C16934">
        <v>2030451</v>
      </c>
      <c r="D16934">
        <v>559</v>
      </c>
      <c r="E16934">
        <v>391</v>
      </c>
      <c r="F16934" t="s">
        <v>3036</v>
      </c>
      <c r="G16934" t="s">
        <v>3035</v>
      </c>
      <c r="H16934" t="s">
        <v>3037</v>
      </c>
      <c r="I16934" t="s">
        <v>3037</v>
      </c>
      <c r="J16934" t="s">
        <v>3036</v>
      </c>
      <c r="K16934" t="s">
        <v>3038</v>
      </c>
      <c r="L16934" t="s">
        <v>13766</v>
      </c>
      <c r="M16934" t="s">
        <v>13767</v>
      </c>
      <c r="N16934">
        <v>5131485274</v>
      </c>
      <c r="O16934">
        <v>5131485274</v>
      </c>
      <c r="P16934" s="1" t="s">
        <v>13735</v>
      </c>
      <c r="Q16934" s="1" t="s">
        <v>13735</v>
      </c>
      <c r="R16934">
        <v>831147</v>
      </c>
      <c r="S16934">
        <v>831147</v>
      </c>
      <c r="T16934" s="2" t="s">
        <v>7741</v>
      </c>
      <c r="U16934" s="2" t="s">
        <v>7741</v>
      </c>
      <c r="V16934" s="2">
        <v>45323</v>
      </c>
      <c r="W16934" s="2">
        <v>45314</v>
      </c>
    </row>
    <row r="16935" spans="1:23" x14ac:dyDescent="0.25">
      <c r="A16935" t="s">
        <v>7742</v>
      </c>
      <c r="B16935">
        <v>2068715</v>
      </c>
      <c r="C16935">
        <v>2040237</v>
      </c>
      <c r="D16935">
        <v>559</v>
      </c>
      <c r="E16935">
        <v>391</v>
      </c>
      <c r="F16935" t="s">
        <v>3036</v>
      </c>
      <c r="G16935" t="s">
        <v>3035</v>
      </c>
      <c r="H16935" t="s">
        <v>3037</v>
      </c>
      <c r="I16935" t="s">
        <v>3037</v>
      </c>
      <c r="J16935" t="s">
        <v>3036</v>
      </c>
      <c r="K16935" t="s">
        <v>3038</v>
      </c>
      <c r="L16935" t="s">
        <v>13766</v>
      </c>
      <c r="M16935" t="s">
        <v>13767</v>
      </c>
      <c r="N16935">
        <v>5131484959</v>
      </c>
      <c r="O16935">
        <v>5131484959</v>
      </c>
      <c r="P16935" s="1" t="s">
        <v>13735</v>
      </c>
      <c r="Q16935" s="1" t="s">
        <v>13735</v>
      </c>
      <c r="R16935">
        <v>831147</v>
      </c>
      <c r="S16935">
        <v>831147</v>
      </c>
      <c r="T16935" s="2" t="s">
        <v>7743</v>
      </c>
      <c r="U16935" s="2" t="s">
        <v>7743</v>
      </c>
      <c r="V16935" s="2">
        <v>45323</v>
      </c>
      <c r="W16935" s="2">
        <v>45314</v>
      </c>
    </row>
    <row r="16936" spans="1:23" x14ac:dyDescent="0.25">
      <c r="A16936" t="s">
        <v>7744</v>
      </c>
      <c r="B16936">
        <v>2067627</v>
      </c>
      <c r="C16936">
        <v>1924979</v>
      </c>
      <c r="D16936">
        <v>559</v>
      </c>
      <c r="E16936">
        <v>391</v>
      </c>
      <c r="F16936" t="s">
        <v>3036</v>
      </c>
      <c r="G16936" t="s">
        <v>3035</v>
      </c>
      <c r="H16936" t="s">
        <v>3037</v>
      </c>
      <c r="I16936" t="s">
        <v>3037</v>
      </c>
      <c r="J16936" t="s">
        <v>3036</v>
      </c>
      <c r="K16936" t="s">
        <v>3038</v>
      </c>
      <c r="L16936" t="s">
        <v>13766</v>
      </c>
      <c r="M16936" t="s">
        <v>13767</v>
      </c>
      <c r="N16936">
        <v>5130932144</v>
      </c>
      <c r="O16936">
        <v>5130932144</v>
      </c>
      <c r="P16936" s="1" t="s">
        <v>13729</v>
      </c>
      <c r="Q16936" s="1" t="s">
        <v>13729</v>
      </c>
      <c r="R16936">
        <v>831147</v>
      </c>
      <c r="S16936">
        <v>831147</v>
      </c>
      <c r="T16936" s="2" t="s">
        <v>7745</v>
      </c>
      <c r="U16936" s="2" t="s">
        <v>7745</v>
      </c>
      <c r="V16936" s="2">
        <v>45323</v>
      </c>
      <c r="W16936" s="2">
        <v>45314</v>
      </c>
    </row>
    <row r="16937" spans="1:23" x14ac:dyDescent="0.25">
      <c r="A16937" t="s">
        <v>7746</v>
      </c>
      <c r="B16937">
        <v>2068374</v>
      </c>
      <c r="C16937">
        <v>1948516</v>
      </c>
      <c r="D16937">
        <v>559</v>
      </c>
      <c r="E16937">
        <v>391</v>
      </c>
      <c r="F16937" t="s">
        <v>3036</v>
      </c>
      <c r="G16937" t="s">
        <v>3035</v>
      </c>
      <c r="H16937" t="s">
        <v>3037</v>
      </c>
      <c r="I16937" t="s">
        <v>3037</v>
      </c>
      <c r="J16937" t="s">
        <v>3036</v>
      </c>
      <c r="K16937" t="s">
        <v>3038</v>
      </c>
      <c r="L16937" t="s">
        <v>13766</v>
      </c>
      <c r="M16937" t="s">
        <v>13767</v>
      </c>
      <c r="N16937">
        <v>5131484772</v>
      </c>
      <c r="O16937">
        <v>5131484772</v>
      </c>
      <c r="P16937" s="1" t="s">
        <v>13735</v>
      </c>
      <c r="Q16937" s="1" t="s">
        <v>13735</v>
      </c>
      <c r="R16937">
        <v>831147</v>
      </c>
      <c r="S16937">
        <v>831147</v>
      </c>
      <c r="T16937" s="2" t="s">
        <v>7747</v>
      </c>
      <c r="U16937" s="2" t="s">
        <v>7747</v>
      </c>
      <c r="V16937" s="2">
        <v>45323</v>
      </c>
      <c r="W16937" s="2">
        <v>45314</v>
      </c>
    </row>
    <row r="16938" spans="1:23" x14ac:dyDescent="0.25">
      <c r="A16938" t="s">
        <v>7748</v>
      </c>
      <c r="B16938">
        <v>2063854</v>
      </c>
      <c r="C16938">
        <v>1922216</v>
      </c>
      <c r="D16938">
        <v>559</v>
      </c>
      <c r="E16938">
        <v>391</v>
      </c>
      <c r="F16938" t="s">
        <v>3036</v>
      </c>
      <c r="G16938" t="s">
        <v>3035</v>
      </c>
      <c r="H16938" t="s">
        <v>3037</v>
      </c>
      <c r="I16938" t="s">
        <v>3037</v>
      </c>
      <c r="J16938" t="s">
        <v>3036</v>
      </c>
      <c r="K16938" t="s">
        <v>3038</v>
      </c>
      <c r="L16938" t="s">
        <v>13766</v>
      </c>
      <c r="M16938" t="s">
        <v>13767</v>
      </c>
      <c r="N16938">
        <v>243163809</v>
      </c>
      <c r="O16938">
        <v>243163809</v>
      </c>
      <c r="P16938" s="1" t="s">
        <v>13732</v>
      </c>
      <c r="Q16938" s="1" t="s">
        <v>13732</v>
      </c>
      <c r="R16938">
        <v>831147</v>
      </c>
      <c r="S16938">
        <v>831147</v>
      </c>
      <c r="T16938" s="2" t="s">
        <v>7749</v>
      </c>
      <c r="U16938" s="2" t="s">
        <v>7749</v>
      </c>
      <c r="V16938" s="2">
        <v>45323</v>
      </c>
      <c r="W16938" s="2">
        <v>45314</v>
      </c>
    </row>
    <row r="16939" spans="1:23" x14ac:dyDescent="0.25">
      <c r="A16939" t="s">
        <v>7750</v>
      </c>
      <c r="B16939">
        <v>2067239</v>
      </c>
      <c r="C16939">
        <v>1924541</v>
      </c>
      <c r="D16939">
        <v>559</v>
      </c>
      <c r="E16939">
        <v>391</v>
      </c>
      <c r="F16939" t="s">
        <v>3036</v>
      </c>
      <c r="G16939" t="s">
        <v>3035</v>
      </c>
      <c r="H16939" t="s">
        <v>3037</v>
      </c>
      <c r="I16939" t="s">
        <v>3037</v>
      </c>
      <c r="J16939" t="s">
        <v>3036</v>
      </c>
      <c r="K16939" t="s">
        <v>3038</v>
      </c>
      <c r="L16939" t="s">
        <v>13766</v>
      </c>
      <c r="M16939" t="s">
        <v>13767</v>
      </c>
      <c r="N16939">
        <v>5116062580</v>
      </c>
      <c r="O16939">
        <v>5116062580</v>
      </c>
      <c r="P16939" s="1" t="s">
        <v>13742</v>
      </c>
      <c r="Q16939" s="1" t="s">
        <v>13742</v>
      </c>
      <c r="R16939">
        <v>831147</v>
      </c>
      <c r="S16939">
        <v>831147</v>
      </c>
      <c r="T16939" s="2" t="s">
        <v>7751</v>
      </c>
      <c r="U16939" s="2" t="s">
        <v>7751</v>
      </c>
      <c r="V16939" s="2">
        <v>45323</v>
      </c>
      <c r="W16939" s="2">
        <v>45314</v>
      </c>
    </row>
    <row r="16940" spans="1:23" x14ac:dyDescent="0.25">
      <c r="A16940" t="s">
        <v>7752</v>
      </c>
      <c r="B16940">
        <v>2065819</v>
      </c>
      <c r="C16940">
        <v>1922928</v>
      </c>
      <c r="D16940">
        <v>559</v>
      </c>
      <c r="E16940">
        <v>391</v>
      </c>
      <c r="F16940" t="s">
        <v>3036</v>
      </c>
      <c r="G16940" t="s">
        <v>3035</v>
      </c>
      <c r="H16940" t="s">
        <v>3037</v>
      </c>
      <c r="I16940" t="s">
        <v>3037</v>
      </c>
      <c r="J16940" t="s">
        <v>3036</v>
      </c>
      <c r="K16940" t="s">
        <v>3038</v>
      </c>
      <c r="L16940" t="s">
        <v>13766</v>
      </c>
      <c r="M16940" t="s">
        <v>13767</v>
      </c>
      <c r="N16940">
        <v>642204488</v>
      </c>
      <c r="O16940">
        <v>642204488</v>
      </c>
      <c r="P16940" s="1" t="s">
        <v>13732</v>
      </c>
      <c r="Q16940" s="1" t="s">
        <v>13732</v>
      </c>
      <c r="R16940">
        <v>831147</v>
      </c>
      <c r="S16940">
        <v>831147</v>
      </c>
      <c r="T16940" s="2" t="s">
        <v>7753</v>
      </c>
      <c r="U16940" s="2" t="s">
        <v>7753</v>
      </c>
      <c r="V16940" s="2">
        <v>45323</v>
      </c>
      <c r="W16940" s="2">
        <v>45314</v>
      </c>
    </row>
    <row r="16941" spans="1:23" x14ac:dyDescent="0.25">
      <c r="A16941" t="s">
        <v>7754</v>
      </c>
      <c r="B16941">
        <v>2065652</v>
      </c>
      <c r="C16941">
        <v>1922729</v>
      </c>
      <c r="D16941">
        <v>559</v>
      </c>
      <c r="E16941">
        <v>391</v>
      </c>
      <c r="F16941" t="s">
        <v>3036</v>
      </c>
      <c r="G16941" t="s">
        <v>3035</v>
      </c>
      <c r="H16941" t="s">
        <v>3037</v>
      </c>
      <c r="I16941" t="s">
        <v>3037</v>
      </c>
      <c r="J16941" t="s">
        <v>3036</v>
      </c>
      <c r="K16941" t="s">
        <v>3038</v>
      </c>
      <c r="L16941" t="s">
        <v>13766</v>
      </c>
      <c r="M16941" t="s">
        <v>13767</v>
      </c>
      <c r="N16941">
        <v>174094563</v>
      </c>
      <c r="O16941">
        <v>174094563</v>
      </c>
      <c r="P16941" s="1" t="s">
        <v>13728</v>
      </c>
      <c r="Q16941" s="1" t="s">
        <v>13728</v>
      </c>
      <c r="R16941">
        <v>831147</v>
      </c>
      <c r="S16941">
        <v>831147</v>
      </c>
      <c r="T16941" s="2" t="s">
        <v>7755</v>
      </c>
      <c r="U16941" s="2" t="s">
        <v>7755</v>
      </c>
      <c r="V16941" s="2">
        <v>45323</v>
      </c>
      <c r="W16941" s="2">
        <v>45314</v>
      </c>
    </row>
    <row r="16942" spans="1:23" x14ac:dyDescent="0.25">
      <c r="A16942" t="s">
        <v>7756</v>
      </c>
      <c r="B16942">
        <v>2066499</v>
      </c>
      <c r="C16942">
        <v>1923713</v>
      </c>
      <c r="D16942">
        <v>559</v>
      </c>
      <c r="E16942">
        <v>391</v>
      </c>
      <c r="F16942" t="s">
        <v>3036</v>
      </c>
      <c r="G16942" t="s">
        <v>3035</v>
      </c>
      <c r="H16942" t="s">
        <v>3037</v>
      </c>
      <c r="I16942" t="s">
        <v>3037</v>
      </c>
      <c r="J16942" t="s">
        <v>3036</v>
      </c>
      <c r="K16942" t="s">
        <v>3038</v>
      </c>
      <c r="L16942" t="s">
        <v>13766</v>
      </c>
      <c r="M16942" t="s">
        <v>13767</v>
      </c>
      <c r="N16942">
        <v>5010361367</v>
      </c>
      <c r="O16942">
        <v>5010361367</v>
      </c>
      <c r="P16942" s="1" t="s">
        <v>13737</v>
      </c>
      <c r="Q16942" s="1" t="s">
        <v>13737</v>
      </c>
      <c r="R16942">
        <v>831147</v>
      </c>
      <c r="S16942">
        <v>831147</v>
      </c>
      <c r="T16942" s="2" t="s">
        <v>3543</v>
      </c>
      <c r="U16942" s="2" t="s">
        <v>3543</v>
      </c>
      <c r="V16942" s="2">
        <v>45323</v>
      </c>
      <c r="W16942" s="2">
        <v>45314</v>
      </c>
    </row>
    <row r="16943" spans="1:23" x14ac:dyDescent="0.25">
      <c r="A16943" t="s">
        <v>7757</v>
      </c>
      <c r="B16943">
        <v>2065929</v>
      </c>
      <c r="C16943">
        <v>1923039</v>
      </c>
      <c r="D16943">
        <v>559</v>
      </c>
      <c r="E16943">
        <v>391</v>
      </c>
      <c r="F16943" t="s">
        <v>3036</v>
      </c>
      <c r="G16943" t="s">
        <v>3035</v>
      </c>
      <c r="H16943" t="s">
        <v>3037</v>
      </c>
      <c r="I16943" t="s">
        <v>3037</v>
      </c>
      <c r="J16943" t="s">
        <v>3036</v>
      </c>
      <c r="K16943" t="s">
        <v>3038</v>
      </c>
      <c r="L16943" t="s">
        <v>13766</v>
      </c>
      <c r="M16943" t="s">
        <v>13767</v>
      </c>
      <c r="N16943">
        <v>171364512</v>
      </c>
      <c r="O16943">
        <v>171364512</v>
      </c>
      <c r="P16943" s="1" t="s">
        <v>13751</v>
      </c>
      <c r="Q16943" s="1" t="s">
        <v>13751</v>
      </c>
      <c r="R16943">
        <v>831147</v>
      </c>
      <c r="S16943">
        <v>831147</v>
      </c>
      <c r="T16943" s="2" t="s">
        <v>7758</v>
      </c>
      <c r="U16943" s="2" t="s">
        <v>7758</v>
      </c>
      <c r="V16943" s="2">
        <v>45323</v>
      </c>
      <c r="W16943" s="2">
        <v>45314</v>
      </c>
    </row>
    <row r="16944" spans="1:23" x14ac:dyDescent="0.25">
      <c r="A16944" t="s">
        <v>7759</v>
      </c>
      <c r="B16944">
        <v>2066135</v>
      </c>
      <c r="C16944">
        <v>1923271</v>
      </c>
      <c r="D16944">
        <v>559</v>
      </c>
      <c r="E16944">
        <v>391</v>
      </c>
      <c r="F16944" t="s">
        <v>3036</v>
      </c>
      <c r="G16944" t="s">
        <v>3035</v>
      </c>
      <c r="H16944" t="s">
        <v>3037</v>
      </c>
      <c r="I16944" t="s">
        <v>3037</v>
      </c>
      <c r="J16944" t="s">
        <v>3036</v>
      </c>
      <c r="K16944" t="s">
        <v>3038</v>
      </c>
      <c r="L16944" t="s">
        <v>13766</v>
      </c>
      <c r="M16944" t="s">
        <v>13767</v>
      </c>
      <c r="N16944">
        <v>174094640</v>
      </c>
      <c r="O16944">
        <v>174094640</v>
      </c>
      <c r="P16944" s="1" t="s">
        <v>13728</v>
      </c>
      <c r="Q16944" s="1" t="s">
        <v>13728</v>
      </c>
      <c r="R16944">
        <v>831147</v>
      </c>
      <c r="S16944">
        <v>831147</v>
      </c>
      <c r="T16944" s="2" t="s">
        <v>7760</v>
      </c>
      <c r="U16944" s="2" t="s">
        <v>7760</v>
      </c>
      <c r="V16944" s="2">
        <v>45323</v>
      </c>
      <c r="W16944" s="2">
        <v>45314</v>
      </c>
    </row>
    <row r="16945" spans="1:23" x14ac:dyDescent="0.25">
      <c r="A16945" t="s">
        <v>7761</v>
      </c>
      <c r="B16945">
        <v>2066686</v>
      </c>
      <c r="C16945">
        <v>1923944</v>
      </c>
      <c r="D16945">
        <v>559</v>
      </c>
      <c r="E16945">
        <v>391</v>
      </c>
      <c r="F16945" t="s">
        <v>3036</v>
      </c>
      <c r="G16945" t="s">
        <v>3035</v>
      </c>
      <c r="H16945" t="s">
        <v>3037</v>
      </c>
      <c r="I16945" t="s">
        <v>3037</v>
      </c>
      <c r="J16945" t="s">
        <v>3036</v>
      </c>
      <c r="K16945" t="s">
        <v>3038</v>
      </c>
      <c r="L16945" t="s">
        <v>13766</v>
      </c>
      <c r="M16945" t="s">
        <v>13767</v>
      </c>
      <c r="N16945">
        <v>175385445</v>
      </c>
      <c r="O16945">
        <v>175385445</v>
      </c>
      <c r="P16945" s="1" t="s">
        <v>13749</v>
      </c>
      <c r="Q16945" s="1" t="s">
        <v>13749</v>
      </c>
      <c r="R16945">
        <v>831147</v>
      </c>
      <c r="S16945">
        <v>831147</v>
      </c>
      <c r="T16945" s="2" t="s">
        <v>7762</v>
      </c>
      <c r="U16945" s="2" t="s">
        <v>7762</v>
      </c>
      <c r="V16945" s="2">
        <v>45323</v>
      </c>
      <c r="W16945" s="2">
        <v>45314</v>
      </c>
    </row>
    <row r="16946" spans="1:23" x14ac:dyDescent="0.25">
      <c r="A16946" t="s">
        <v>7763</v>
      </c>
      <c r="B16946">
        <v>2066664</v>
      </c>
      <c r="C16946">
        <v>1923921</v>
      </c>
      <c r="D16946">
        <v>559</v>
      </c>
      <c r="E16946">
        <v>391</v>
      </c>
      <c r="F16946" t="s">
        <v>3036</v>
      </c>
      <c r="G16946" t="s">
        <v>3035</v>
      </c>
      <c r="H16946" t="s">
        <v>3037</v>
      </c>
      <c r="I16946" t="s">
        <v>3037</v>
      </c>
      <c r="J16946" t="s">
        <v>3036</v>
      </c>
      <c r="K16946" t="s">
        <v>3038</v>
      </c>
      <c r="L16946" t="s">
        <v>13766</v>
      </c>
      <c r="M16946" t="s">
        <v>13767</v>
      </c>
      <c r="N16946">
        <v>175385944</v>
      </c>
      <c r="O16946">
        <v>175385944</v>
      </c>
      <c r="P16946" s="1" t="s">
        <v>13749</v>
      </c>
      <c r="Q16946" s="1" t="s">
        <v>13749</v>
      </c>
      <c r="R16946">
        <v>831147</v>
      </c>
      <c r="S16946">
        <v>831147</v>
      </c>
      <c r="T16946" s="2" t="s">
        <v>7764</v>
      </c>
      <c r="U16946" s="2" t="s">
        <v>7764</v>
      </c>
      <c r="V16946" s="2">
        <v>45323</v>
      </c>
      <c r="W16946" s="2">
        <v>45314</v>
      </c>
    </row>
    <row r="16947" spans="1:23" x14ac:dyDescent="0.25">
      <c r="A16947" t="s">
        <v>7765</v>
      </c>
      <c r="B16947">
        <v>2062862</v>
      </c>
      <c r="C16947">
        <v>1921175</v>
      </c>
      <c r="D16947">
        <v>559</v>
      </c>
      <c r="E16947">
        <v>391</v>
      </c>
      <c r="F16947" t="s">
        <v>3036</v>
      </c>
      <c r="G16947" t="s">
        <v>3035</v>
      </c>
      <c r="H16947" t="s">
        <v>3037</v>
      </c>
      <c r="I16947" t="s">
        <v>3037</v>
      </c>
      <c r="J16947" t="s">
        <v>3036</v>
      </c>
      <c r="K16947" t="s">
        <v>3038</v>
      </c>
      <c r="L16947" t="s">
        <v>13766</v>
      </c>
      <c r="M16947" t="s">
        <v>13767</v>
      </c>
      <c r="N16947">
        <v>642215828</v>
      </c>
      <c r="O16947">
        <v>642215828</v>
      </c>
      <c r="P16947" s="1" t="s">
        <v>13732</v>
      </c>
      <c r="Q16947" s="1" t="s">
        <v>13732</v>
      </c>
      <c r="R16947">
        <v>831147</v>
      </c>
      <c r="S16947">
        <v>831147</v>
      </c>
      <c r="T16947" s="2" t="s">
        <v>7766</v>
      </c>
      <c r="U16947" s="2" t="s">
        <v>7766</v>
      </c>
      <c r="V16947" s="2">
        <v>45323</v>
      </c>
      <c r="W16947" s="2">
        <v>45314</v>
      </c>
    </row>
    <row r="16948" spans="1:23" x14ac:dyDescent="0.25">
      <c r="A16948" t="s">
        <v>7767</v>
      </c>
      <c r="B16948">
        <v>2067154</v>
      </c>
      <c r="C16948">
        <v>1924446</v>
      </c>
      <c r="D16948">
        <v>559</v>
      </c>
      <c r="E16948">
        <v>391</v>
      </c>
      <c r="F16948" t="s">
        <v>3036</v>
      </c>
      <c r="G16948" t="s">
        <v>3035</v>
      </c>
      <c r="H16948" t="s">
        <v>3037</v>
      </c>
      <c r="I16948" t="s">
        <v>3037</v>
      </c>
      <c r="J16948" t="s">
        <v>3036</v>
      </c>
      <c r="K16948" t="s">
        <v>3038</v>
      </c>
      <c r="L16948" t="s">
        <v>13766</v>
      </c>
      <c r="M16948" t="s">
        <v>13767</v>
      </c>
      <c r="N16948">
        <v>5010361811</v>
      </c>
      <c r="O16948">
        <v>5010361811</v>
      </c>
      <c r="P16948" s="1" t="s">
        <v>13737</v>
      </c>
      <c r="Q16948" s="1" t="s">
        <v>13737</v>
      </c>
      <c r="R16948">
        <v>831147</v>
      </c>
      <c r="S16948">
        <v>831147</v>
      </c>
      <c r="T16948" s="2" t="s">
        <v>7768</v>
      </c>
      <c r="U16948" s="2" t="s">
        <v>7768</v>
      </c>
      <c r="V16948" s="2">
        <v>45323</v>
      </c>
      <c r="W16948" s="2">
        <v>45314</v>
      </c>
    </row>
    <row r="16949" spans="1:23" x14ac:dyDescent="0.25">
      <c r="A16949" t="s">
        <v>7769</v>
      </c>
      <c r="B16949">
        <v>2066210</v>
      </c>
      <c r="C16949">
        <v>1923362</v>
      </c>
      <c r="D16949">
        <v>559</v>
      </c>
      <c r="E16949">
        <v>391</v>
      </c>
      <c r="F16949" t="s">
        <v>3036</v>
      </c>
      <c r="G16949" t="s">
        <v>3035</v>
      </c>
      <c r="H16949" t="s">
        <v>3037</v>
      </c>
      <c r="I16949" t="s">
        <v>3037</v>
      </c>
      <c r="J16949" t="s">
        <v>3036</v>
      </c>
      <c r="K16949" t="s">
        <v>3038</v>
      </c>
      <c r="L16949" t="s">
        <v>13766</v>
      </c>
      <c r="M16949" t="s">
        <v>13767</v>
      </c>
      <c r="N16949">
        <v>784932764</v>
      </c>
      <c r="O16949">
        <v>784932764</v>
      </c>
      <c r="P16949" s="1" t="s">
        <v>13734</v>
      </c>
      <c r="Q16949" s="1" t="s">
        <v>13734</v>
      </c>
      <c r="R16949">
        <v>831147</v>
      </c>
      <c r="S16949">
        <v>831147</v>
      </c>
      <c r="T16949" s="2" t="s">
        <v>7770</v>
      </c>
      <c r="U16949" s="2" t="s">
        <v>7770</v>
      </c>
      <c r="V16949" s="2">
        <v>45323</v>
      </c>
      <c r="W16949" s="2">
        <v>45314</v>
      </c>
    </row>
    <row r="16950" spans="1:23" x14ac:dyDescent="0.25">
      <c r="A16950" t="s">
        <v>7771</v>
      </c>
      <c r="B16950">
        <v>2063788</v>
      </c>
      <c r="C16950">
        <v>1922124</v>
      </c>
      <c r="D16950">
        <v>559</v>
      </c>
      <c r="E16950">
        <v>391</v>
      </c>
      <c r="F16950" t="s">
        <v>3036</v>
      </c>
      <c r="G16950" t="s">
        <v>3035</v>
      </c>
      <c r="H16950" t="s">
        <v>3037</v>
      </c>
      <c r="I16950" t="s">
        <v>3037</v>
      </c>
      <c r="J16950" t="s">
        <v>3036</v>
      </c>
      <c r="K16950" t="s">
        <v>3038</v>
      </c>
      <c r="L16950" t="s">
        <v>13766</v>
      </c>
      <c r="M16950" t="s">
        <v>13767</v>
      </c>
      <c r="N16950">
        <v>642203776</v>
      </c>
      <c r="O16950">
        <v>642203776</v>
      </c>
      <c r="P16950" s="1" t="s">
        <v>13732</v>
      </c>
      <c r="Q16950" s="1" t="s">
        <v>13732</v>
      </c>
      <c r="R16950">
        <v>831147</v>
      </c>
      <c r="S16950">
        <v>831147</v>
      </c>
      <c r="T16950" s="2" t="s">
        <v>7772</v>
      </c>
      <c r="U16950" s="2" t="s">
        <v>7772</v>
      </c>
      <c r="V16950" s="2">
        <v>45323</v>
      </c>
      <c r="W16950" s="2">
        <v>45314</v>
      </c>
    </row>
    <row r="16951" spans="1:23" x14ac:dyDescent="0.25">
      <c r="A16951" t="s">
        <v>7773</v>
      </c>
      <c r="B16951">
        <v>2068442</v>
      </c>
      <c r="C16951">
        <v>1962005</v>
      </c>
      <c r="D16951">
        <v>559</v>
      </c>
      <c r="E16951">
        <v>391</v>
      </c>
      <c r="F16951" t="s">
        <v>3036</v>
      </c>
      <c r="G16951" t="s">
        <v>3035</v>
      </c>
      <c r="H16951" t="s">
        <v>3037</v>
      </c>
      <c r="I16951" t="s">
        <v>3037</v>
      </c>
      <c r="J16951" t="s">
        <v>3036</v>
      </c>
      <c r="K16951" t="s">
        <v>3038</v>
      </c>
      <c r="L16951" t="s">
        <v>13766</v>
      </c>
      <c r="M16951" t="s">
        <v>13767</v>
      </c>
      <c r="N16951">
        <v>5131484897</v>
      </c>
      <c r="O16951">
        <v>5131484897</v>
      </c>
      <c r="P16951" s="1" t="s">
        <v>13735</v>
      </c>
      <c r="Q16951" s="1" t="s">
        <v>13735</v>
      </c>
      <c r="R16951">
        <v>831147</v>
      </c>
      <c r="S16951">
        <v>831147</v>
      </c>
      <c r="T16951" s="2" t="s">
        <v>7774</v>
      </c>
      <c r="U16951" s="2" t="s">
        <v>7774</v>
      </c>
      <c r="V16951" s="2">
        <v>45323</v>
      </c>
      <c r="W16951" s="2">
        <v>45314</v>
      </c>
    </row>
    <row r="16952" spans="1:23" x14ac:dyDescent="0.25">
      <c r="A16952" t="s">
        <v>7775</v>
      </c>
      <c r="B16952">
        <v>2061798</v>
      </c>
      <c r="C16952">
        <v>1920061</v>
      </c>
      <c r="D16952">
        <v>559</v>
      </c>
      <c r="E16952">
        <v>391</v>
      </c>
      <c r="F16952" t="s">
        <v>3036</v>
      </c>
      <c r="G16952" t="s">
        <v>3035</v>
      </c>
      <c r="H16952" t="s">
        <v>3037</v>
      </c>
      <c r="I16952" t="s">
        <v>3037</v>
      </c>
      <c r="J16952" t="s">
        <v>3036</v>
      </c>
      <c r="K16952" t="s">
        <v>3038</v>
      </c>
      <c r="L16952" t="s">
        <v>13766</v>
      </c>
      <c r="M16952" t="s">
        <v>13767</v>
      </c>
      <c r="N16952">
        <v>631715446</v>
      </c>
      <c r="O16952">
        <v>631715446</v>
      </c>
      <c r="P16952" s="1" t="s">
        <v>13740</v>
      </c>
      <c r="Q16952" s="1" t="s">
        <v>13740</v>
      </c>
      <c r="R16952">
        <v>831147</v>
      </c>
      <c r="S16952">
        <v>831147</v>
      </c>
      <c r="T16952" s="2" t="s">
        <v>7776</v>
      </c>
      <c r="U16952" s="2" t="s">
        <v>7776</v>
      </c>
      <c r="V16952" s="2">
        <v>45323</v>
      </c>
      <c r="W16952" s="2">
        <v>45314</v>
      </c>
    </row>
    <row r="16953" spans="1:23" x14ac:dyDescent="0.25">
      <c r="A16953" t="s">
        <v>7777</v>
      </c>
      <c r="B16953">
        <v>2062688</v>
      </c>
      <c r="C16953">
        <v>1920966</v>
      </c>
      <c r="D16953">
        <v>559</v>
      </c>
      <c r="E16953">
        <v>391</v>
      </c>
      <c r="F16953" t="s">
        <v>3036</v>
      </c>
      <c r="G16953" t="s">
        <v>3035</v>
      </c>
      <c r="H16953" t="s">
        <v>3037</v>
      </c>
      <c r="I16953" t="s">
        <v>3037</v>
      </c>
      <c r="J16953" t="s">
        <v>3036</v>
      </c>
      <c r="K16953" t="s">
        <v>3038</v>
      </c>
      <c r="L16953" t="s">
        <v>13766</v>
      </c>
      <c r="M16953" t="s">
        <v>13767</v>
      </c>
      <c r="N16953">
        <v>631726024</v>
      </c>
      <c r="O16953">
        <v>631726024</v>
      </c>
      <c r="P16953" s="1" t="s">
        <v>13744</v>
      </c>
      <c r="Q16953" s="1" t="s">
        <v>13744</v>
      </c>
      <c r="R16953">
        <v>831147</v>
      </c>
      <c r="S16953">
        <v>831147</v>
      </c>
      <c r="T16953" s="2" t="s">
        <v>7778</v>
      </c>
      <c r="U16953" s="2" t="s">
        <v>7778</v>
      </c>
      <c r="V16953" s="2">
        <v>45323</v>
      </c>
      <c r="W16953" s="2">
        <v>45314</v>
      </c>
    </row>
    <row r="16954" spans="1:23" x14ac:dyDescent="0.25">
      <c r="A16954" t="s">
        <v>7779</v>
      </c>
      <c r="B16954">
        <v>2065531</v>
      </c>
      <c r="C16954">
        <v>1922571</v>
      </c>
      <c r="D16954">
        <v>559</v>
      </c>
      <c r="E16954">
        <v>391</v>
      </c>
      <c r="F16954" t="s">
        <v>3036</v>
      </c>
      <c r="G16954" t="s">
        <v>3035</v>
      </c>
      <c r="H16954" t="s">
        <v>3037</v>
      </c>
      <c r="I16954" t="s">
        <v>3037</v>
      </c>
      <c r="J16954" t="s">
        <v>3036</v>
      </c>
      <c r="K16954" t="s">
        <v>3038</v>
      </c>
      <c r="L16954" t="s">
        <v>13766</v>
      </c>
      <c r="M16954" t="s">
        <v>13767</v>
      </c>
      <c r="N16954">
        <v>174096098</v>
      </c>
      <c r="O16954">
        <v>174096098</v>
      </c>
      <c r="P16954" s="1" t="s">
        <v>13728</v>
      </c>
      <c r="Q16954" s="1" t="s">
        <v>13728</v>
      </c>
      <c r="R16954">
        <v>831147</v>
      </c>
      <c r="S16954">
        <v>831147</v>
      </c>
      <c r="T16954" s="2" t="s">
        <v>5712</v>
      </c>
      <c r="U16954" s="2" t="s">
        <v>5712</v>
      </c>
      <c r="V16954" s="2">
        <v>45323</v>
      </c>
      <c r="W16954" s="2">
        <v>45314</v>
      </c>
    </row>
    <row r="16955" spans="1:23" x14ac:dyDescent="0.25">
      <c r="A16955" t="s">
        <v>7780</v>
      </c>
      <c r="B16955">
        <v>2068761</v>
      </c>
      <c r="C16955">
        <v>2055006</v>
      </c>
      <c r="D16955">
        <v>559</v>
      </c>
      <c r="E16955">
        <v>391</v>
      </c>
      <c r="F16955" t="s">
        <v>3036</v>
      </c>
      <c r="G16955" t="s">
        <v>3035</v>
      </c>
      <c r="H16955" t="s">
        <v>3037</v>
      </c>
      <c r="I16955" t="s">
        <v>3037</v>
      </c>
      <c r="J16955" t="s">
        <v>3036</v>
      </c>
      <c r="K16955" t="s">
        <v>3038</v>
      </c>
      <c r="L16955" t="s">
        <v>13766</v>
      </c>
      <c r="M16955" t="s">
        <v>13767</v>
      </c>
      <c r="N16955">
        <v>5131485120</v>
      </c>
      <c r="O16955">
        <v>5131485120</v>
      </c>
      <c r="P16955" s="1" t="s">
        <v>13735</v>
      </c>
      <c r="Q16955" s="1" t="s">
        <v>13735</v>
      </c>
      <c r="R16955">
        <v>831147</v>
      </c>
      <c r="S16955">
        <v>831147</v>
      </c>
      <c r="T16955" s="2" t="s">
        <v>7781</v>
      </c>
      <c r="U16955" s="2" t="s">
        <v>7781</v>
      </c>
      <c r="V16955" s="2">
        <v>45323</v>
      </c>
      <c r="W16955" s="2">
        <v>45314</v>
      </c>
    </row>
    <row r="16956" spans="1:23" x14ac:dyDescent="0.25">
      <c r="A16956" t="s">
        <v>7782</v>
      </c>
      <c r="B16956">
        <v>2062039</v>
      </c>
      <c r="C16956">
        <v>1920298</v>
      </c>
      <c r="D16956">
        <v>559</v>
      </c>
      <c r="E16956">
        <v>391</v>
      </c>
      <c r="F16956" t="s">
        <v>3036</v>
      </c>
      <c r="G16956" t="s">
        <v>3035</v>
      </c>
      <c r="H16956" t="s">
        <v>3037</v>
      </c>
      <c r="I16956" t="s">
        <v>3037</v>
      </c>
      <c r="J16956" t="s">
        <v>3036</v>
      </c>
      <c r="K16956" t="s">
        <v>3038</v>
      </c>
      <c r="L16956" t="s">
        <v>13766</v>
      </c>
      <c r="M16956" t="s">
        <v>13767</v>
      </c>
      <c r="N16956">
        <v>491643395</v>
      </c>
      <c r="O16956">
        <v>491643395</v>
      </c>
      <c r="P16956" s="1" t="s">
        <v>13733</v>
      </c>
      <c r="Q16956" s="1" t="s">
        <v>13733</v>
      </c>
      <c r="R16956">
        <v>831147</v>
      </c>
      <c r="S16956">
        <v>831147</v>
      </c>
      <c r="T16956" s="2" t="s">
        <v>7783</v>
      </c>
      <c r="U16956" s="2" t="s">
        <v>7783</v>
      </c>
      <c r="V16956" s="2">
        <v>45323</v>
      </c>
      <c r="W16956" s="2">
        <v>45314</v>
      </c>
    </row>
    <row r="16957" spans="1:23" x14ac:dyDescent="0.25">
      <c r="A16957" t="s">
        <v>7784</v>
      </c>
      <c r="B16957">
        <v>2062955</v>
      </c>
      <c r="C16957">
        <v>1921276</v>
      </c>
      <c r="D16957">
        <v>559</v>
      </c>
      <c r="E16957">
        <v>391</v>
      </c>
      <c r="F16957" t="s">
        <v>3036</v>
      </c>
      <c r="G16957" t="s">
        <v>3035</v>
      </c>
      <c r="H16957" t="s">
        <v>3037</v>
      </c>
      <c r="I16957" t="s">
        <v>3037</v>
      </c>
      <c r="J16957" t="s">
        <v>3036</v>
      </c>
      <c r="K16957" t="s">
        <v>3038</v>
      </c>
      <c r="L16957" t="s">
        <v>13766</v>
      </c>
      <c r="M16957" t="s">
        <v>13767</v>
      </c>
      <c r="N16957">
        <v>637992848</v>
      </c>
      <c r="O16957">
        <v>637992848</v>
      </c>
      <c r="P16957" s="1" t="s">
        <v>13730</v>
      </c>
      <c r="Q16957" s="1" t="s">
        <v>13730</v>
      </c>
      <c r="R16957">
        <v>831147</v>
      </c>
      <c r="S16957">
        <v>831147</v>
      </c>
      <c r="T16957" s="2" t="s">
        <v>7785</v>
      </c>
      <c r="U16957" s="2" t="s">
        <v>7785</v>
      </c>
      <c r="V16957" s="2">
        <v>45323</v>
      </c>
      <c r="W16957" s="2">
        <v>45314</v>
      </c>
    </row>
    <row r="16958" spans="1:23" x14ac:dyDescent="0.25">
      <c r="A16958" t="s">
        <v>7786</v>
      </c>
      <c r="B16958">
        <v>2062499</v>
      </c>
      <c r="C16958">
        <v>1920748</v>
      </c>
      <c r="D16958">
        <v>559</v>
      </c>
      <c r="E16958">
        <v>391</v>
      </c>
      <c r="F16958" t="s">
        <v>3036</v>
      </c>
      <c r="G16958" t="s">
        <v>3035</v>
      </c>
      <c r="H16958" t="s">
        <v>3037</v>
      </c>
      <c r="I16958" t="s">
        <v>3037</v>
      </c>
      <c r="J16958" t="s">
        <v>3036</v>
      </c>
      <c r="K16958" t="s">
        <v>3038</v>
      </c>
      <c r="L16958" t="s">
        <v>13766</v>
      </c>
      <c r="M16958" t="s">
        <v>13767</v>
      </c>
      <c r="N16958">
        <v>831905197</v>
      </c>
      <c r="O16958">
        <v>831905197</v>
      </c>
      <c r="P16958" s="1" t="s">
        <v>13740</v>
      </c>
      <c r="Q16958" s="1" t="s">
        <v>13740</v>
      </c>
      <c r="R16958">
        <v>831147</v>
      </c>
      <c r="S16958">
        <v>831147</v>
      </c>
      <c r="T16958" s="2" t="s">
        <v>7787</v>
      </c>
      <c r="U16958" s="2" t="s">
        <v>7787</v>
      </c>
      <c r="V16958" s="2">
        <v>45323</v>
      </c>
      <c r="W16958" s="2">
        <v>45314</v>
      </c>
    </row>
    <row r="16959" spans="1:23" x14ac:dyDescent="0.25">
      <c r="A16959" t="s">
        <v>7788</v>
      </c>
      <c r="B16959">
        <v>2063158</v>
      </c>
      <c r="C16959">
        <v>1921465</v>
      </c>
      <c r="D16959">
        <v>559</v>
      </c>
      <c r="E16959">
        <v>391</v>
      </c>
      <c r="F16959" t="s">
        <v>3036</v>
      </c>
      <c r="G16959" t="s">
        <v>3035</v>
      </c>
      <c r="H16959" t="s">
        <v>3037</v>
      </c>
      <c r="I16959" t="s">
        <v>3037</v>
      </c>
      <c r="J16959" t="s">
        <v>3036</v>
      </c>
      <c r="K16959" t="s">
        <v>3038</v>
      </c>
      <c r="L16959" t="s">
        <v>13766</v>
      </c>
      <c r="M16959" t="s">
        <v>13767</v>
      </c>
      <c r="N16959">
        <v>640874582</v>
      </c>
      <c r="O16959">
        <v>640874582</v>
      </c>
      <c r="P16959" s="1" t="s">
        <v>13746</v>
      </c>
      <c r="Q16959" s="1" t="s">
        <v>13746</v>
      </c>
      <c r="R16959">
        <v>831147</v>
      </c>
      <c r="S16959">
        <v>831147</v>
      </c>
      <c r="T16959" s="2" t="s">
        <v>7789</v>
      </c>
      <c r="U16959" s="2" t="s">
        <v>7789</v>
      </c>
      <c r="V16959" s="2">
        <v>45323</v>
      </c>
      <c r="W16959" s="2">
        <v>45314</v>
      </c>
    </row>
    <row r="16960" spans="1:23" x14ac:dyDescent="0.25">
      <c r="A16960" t="s">
        <v>7790</v>
      </c>
      <c r="B16960">
        <v>2063418</v>
      </c>
      <c r="C16960">
        <v>1921632</v>
      </c>
      <c r="D16960">
        <v>559</v>
      </c>
      <c r="E16960">
        <v>391</v>
      </c>
      <c r="F16960" t="s">
        <v>3036</v>
      </c>
      <c r="G16960" t="s">
        <v>3035</v>
      </c>
      <c r="H16960" t="s">
        <v>3037</v>
      </c>
      <c r="I16960" t="s">
        <v>3037</v>
      </c>
      <c r="J16960" t="s">
        <v>3036</v>
      </c>
      <c r="K16960" t="s">
        <v>3038</v>
      </c>
      <c r="L16960" t="s">
        <v>13766</v>
      </c>
      <c r="M16960" t="s">
        <v>13767</v>
      </c>
      <c r="N16960">
        <v>640875949</v>
      </c>
      <c r="O16960">
        <v>640875949</v>
      </c>
      <c r="P16960" s="1" t="s">
        <v>13746</v>
      </c>
      <c r="Q16960" s="1" t="s">
        <v>13746</v>
      </c>
      <c r="R16960">
        <v>831147</v>
      </c>
      <c r="S16960">
        <v>831147</v>
      </c>
      <c r="T16960" s="2" t="s">
        <v>7791</v>
      </c>
      <c r="U16960" s="2" t="s">
        <v>7791</v>
      </c>
      <c r="V16960" s="2">
        <v>45323</v>
      </c>
      <c r="W16960" s="2">
        <v>45314</v>
      </c>
    </row>
    <row r="16961" spans="1:23" x14ac:dyDescent="0.25">
      <c r="A16961" t="s">
        <v>7792</v>
      </c>
      <c r="B16961">
        <v>2063698</v>
      </c>
      <c r="C16961">
        <v>1921989</v>
      </c>
      <c r="D16961">
        <v>559</v>
      </c>
      <c r="E16961">
        <v>391</v>
      </c>
      <c r="F16961" t="s">
        <v>3036</v>
      </c>
      <c r="G16961" t="s">
        <v>3035</v>
      </c>
      <c r="H16961" t="s">
        <v>3037</v>
      </c>
      <c r="I16961" t="s">
        <v>3037</v>
      </c>
      <c r="J16961" t="s">
        <v>3036</v>
      </c>
      <c r="K16961" t="s">
        <v>3038</v>
      </c>
      <c r="L16961" t="s">
        <v>13766</v>
      </c>
      <c r="M16961" t="s">
        <v>13767</v>
      </c>
      <c r="N16961">
        <v>642203486</v>
      </c>
      <c r="O16961">
        <v>642203486</v>
      </c>
      <c r="P16961" s="1" t="s">
        <v>13732</v>
      </c>
      <c r="Q16961" s="1" t="s">
        <v>13732</v>
      </c>
      <c r="R16961">
        <v>831147</v>
      </c>
      <c r="S16961">
        <v>831147</v>
      </c>
      <c r="T16961" s="2" t="s">
        <v>7793</v>
      </c>
      <c r="U16961" s="2" t="s">
        <v>7793</v>
      </c>
      <c r="V16961" s="2">
        <v>45323</v>
      </c>
      <c r="W16961" s="2">
        <v>45314</v>
      </c>
    </row>
    <row r="16962" spans="1:23" x14ac:dyDescent="0.25">
      <c r="A16962" t="s">
        <v>7794</v>
      </c>
      <c r="B16962">
        <v>2061585</v>
      </c>
      <c r="C16962">
        <v>1919884</v>
      </c>
      <c r="D16962">
        <v>559</v>
      </c>
      <c r="E16962">
        <v>391</v>
      </c>
      <c r="F16962" t="s">
        <v>3036</v>
      </c>
      <c r="G16962" t="s">
        <v>3035</v>
      </c>
      <c r="H16962" t="s">
        <v>3037</v>
      </c>
      <c r="I16962" t="s">
        <v>3037</v>
      </c>
      <c r="J16962" t="s">
        <v>3036</v>
      </c>
      <c r="K16962" t="s">
        <v>3038</v>
      </c>
      <c r="L16962" t="s">
        <v>13766</v>
      </c>
      <c r="M16962" t="s">
        <v>13767</v>
      </c>
      <c r="N16962">
        <v>831894430</v>
      </c>
      <c r="O16962">
        <v>831894430</v>
      </c>
      <c r="P16962" s="1" t="s">
        <v>13740</v>
      </c>
      <c r="Q16962" s="1" t="s">
        <v>13740</v>
      </c>
      <c r="R16962">
        <v>831147</v>
      </c>
      <c r="S16962">
        <v>831147</v>
      </c>
      <c r="T16962" s="2" t="s">
        <v>7795</v>
      </c>
      <c r="U16962" s="2" t="s">
        <v>7795</v>
      </c>
      <c r="V16962" s="2">
        <v>45323</v>
      </c>
      <c r="W16962" s="2">
        <v>45314</v>
      </c>
    </row>
    <row r="16963" spans="1:23" x14ac:dyDescent="0.25">
      <c r="A16963" t="s">
        <v>7796</v>
      </c>
      <c r="B16963">
        <v>2067456</v>
      </c>
      <c r="C16963">
        <v>1924789</v>
      </c>
      <c r="D16963">
        <v>559</v>
      </c>
      <c r="E16963">
        <v>391</v>
      </c>
      <c r="F16963" t="s">
        <v>3036</v>
      </c>
      <c r="G16963" t="s">
        <v>3035</v>
      </c>
      <c r="H16963" t="s">
        <v>3037</v>
      </c>
      <c r="I16963" t="s">
        <v>3037</v>
      </c>
      <c r="J16963" t="s">
        <v>3036</v>
      </c>
      <c r="K16963" t="s">
        <v>3038</v>
      </c>
      <c r="L16963" t="s">
        <v>13766</v>
      </c>
      <c r="M16963" t="s">
        <v>13767</v>
      </c>
      <c r="N16963">
        <v>5026270250</v>
      </c>
      <c r="O16963">
        <v>5026270250</v>
      </c>
      <c r="P16963" s="1" t="s">
        <v>13741</v>
      </c>
      <c r="Q16963" s="1" t="s">
        <v>13741</v>
      </c>
      <c r="R16963">
        <v>831147</v>
      </c>
      <c r="S16963">
        <v>831147</v>
      </c>
      <c r="T16963" s="2" t="s">
        <v>7797</v>
      </c>
      <c r="U16963" s="2" t="s">
        <v>7797</v>
      </c>
      <c r="V16963" s="2">
        <v>45323</v>
      </c>
      <c r="W16963" s="2">
        <v>45314</v>
      </c>
    </row>
    <row r="16964" spans="1:23" x14ac:dyDescent="0.25">
      <c r="A16964" t="s">
        <v>7798</v>
      </c>
      <c r="B16964">
        <v>2067453</v>
      </c>
      <c r="C16964">
        <v>1924785</v>
      </c>
      <c r="D16964">
        <v>559</v>
      </c>
      <c r="E16964">
        <v>391</v>
      </c>
      <c r="F16964" t="s">
        <v>3036</v>
      </c>
      <c r="G16964" t="s">
        <v>3035</v>
      </c>
      <c r="H16964" t="s">
        <v>3037</v>
      </c>
      <c r="I16964" t="s">
        <v>3037</v>
      </c>
      <c r="J16964" t="s">
        <v>3036</v>
      </c>
      <c r="K16964" t="s">
        <v>3038</v>
      </c>
      <c r="L16964" t="s">
        <v>13766</v>
      </c>
      <c r="M16964" t="s">
        <v>13767</v>
      </c>
      <c r="N16964">
        <v>5026270236</v>
      </c>
      <c r="O16964">
        <v>5026270236</v>
      </c>
      <c r="P16964" s="1" t="s">
        <v>13741</v>
      </c>
      <c r="Q16964" s="1" t="s">
        <v>13741</v>
      </c>
      <c r="R16964">
        <v>831147</v>
      </c>
      <c r="S16964">
        <v>831147</v>
      </c>
      <c r="T16964" s="2" t="s">
        <v>7799</v>
      </c>
      <c r="U16964" s="2" t="s">
        <v>7799</v>
      </c>
      <c r="V16964" s="2">
        <v>45323</v>
      </c>
      <c r="W16964" s="2">
        <v>45314</v>
      </c>
    </row>
    <row r="16965" spans="1:23" x14ac:dyDescent="0.25">
      <c r="A16965" t="s">
        <v>7800</v>
      </c>
      <c r="B16965">
        <v>2063915</v>
      </c>
      <c r="C16965">
        <v>1922287</v>
      </c>
      <c r="D16965">
        <v>559</v>
      </c>
      <c r="E16965">
        <v>391</v>
      </c>
      <c r="F16965" t="s">
        <v>3036</v>
      </c>
      <c r="G16965" t="s">
        <v>3035</v>
      </c>
      <c r="H16965" t="s">
        <v>3037</v>
      </c>
      <c r="I16965" t="s">
        <v>3037</v>
      </c>
      <c r="J16965" t="s">
        <v>3036</v>
      </c>
      <c r="K16965" t="s">
        <v>3038</v>
      </c>
      <c r="L16965" t="s">
        <v>13766</v>
      </c>
      <c r="M16965" t="s">
        <v>13767</v>
      </c>
      <c r="N16965">
        <v>174096508</v>
      </c>
      <c r="O16965">
        <v>174096508</v>
      </c>
      <c r="P16965" s="1" t="s">
        <v>13728</v>
      </c>
      <c r="Q16965" s="1" t="s">
        <v>13728</v>
      </c>
      <c r="R16965">
        <v>831147</v>
      </c>
      <c r="S16965">
        <v>831147</v>
      </c>
      <c r="T16965" s="2" t="s">
        <v>7801</v>
      </c>
      <c r="U16965" s="2" t="s">
        <v>7801</v>
      </c>
      <c r="V16965" s="2">
        <v>45323</v>
      </c>
      <c r="W16965" s="2">
        <v>45314</v>
      </c>
    </row>
    <row r="16966" spans="1:23" x14ac:dyDescent="0.25">
      <c r="A16966" t="s">
        <v>7802</v>
      </c>
      <c r="B16966">
        <v>2062982</v>
      </c>
      <c r="C16966">
        <v>1921305</v>
      </c>
      <c r="D16966">
        <v>559</v>
      </c>
      <c r="E16966">
        <v>391</v>
      </c>
      <c r="F16966" t="s">
        <v>3036</v>
      </c>
      <c r="G16966" t="s">
        <v>3035</v>
      </c>
      <c r="H16966" t="s">
        <v>3037</v>
      </c>
      <c r="I16966" t="s">
        <v>3037</v>
      </c>
      <c r="J16966" t="s">
        <v>3036</v>
      </c>
      <c r="K16966" t="s">
        <v>3038</v>
      </c>
      <c r="L16966" t="s">
        <v>13766</v>
      </c>
      <c r="M16966" t="s">
        <v>13767</v>
      </c>
      <c r="N16966">
        <v>642216085</v>
      </c>
      <c r="O16966">
        <v>642216085</v>
      </c>
      <c r="P16966" s="1" t="s">
        <v>13732</v>
      </c>
      <c r="Q16966" s="1" t="s">
        <v>13732</v>
      </c>
      <c r="R16966">
        <v>831147</v>
      </c>
      <c r="S16966">
        <v>831147</v>
      </c>
      <c r="T16966" s="2" t="s">
        <v>7803</v>
      </c>
      <c r="U16966" s="2" t="s">
        <v>7803</v>
      </c>
      <c r="V16966" s="2">
        <v>45323</v>
      </c>
      <c r="W16966" s="2">
        <v>45314</v>
      </c>
    </row>
    <row r="16967" spans="1:23" x14ac:dyDescent="0.25">
      <c r="A16967" t="s">
        <v>7804</v>
      </c>
      <c r="B16967">
        <v>2067780</v>
      </c>
      <c r="C16967">
        <v>1925157</v>
      </c>
      <c r="D16967">
        <v>559</v>
      </c>
      <c r="E16967">
        <v>391</v>
      </c>
      <c r="F16967" t="s">
        <v>3036</v>
      </c>
      <c r="G16967" t="s">
        <v>3035</v>
      </c>
      <c r="H16967" t="s">
        <v>3037</v>
      </c>
      <c r="I16967" t="s">
        <v>3037</v>
      </c>
      <c r="J16967" t="s">
        <v>3036</v>
      </c>
      <c r="K16967" t="s">
        <v>3038</v>
      </c>
      <c r="L16967" t="s">
        <v>13766</v>
      </c>
      <c r="M16967" t="s">
        <v>13767</v>
      </c>
      <c r="N16967">
        <v>5011510793</v>
      </c>
      <c r="O16967">
        <v>5011510793</v>
      </c>
      <c r="P16967" s="1" t="s">
        <v>13745</v>
      </c>
      <c r="Q16967" s="1" t="s">
        <v>13745</v>
      </c>
      <c r="R16967">
        <v>831147</v>
      </c>
      <c r="S16967">
        <v>831147</v>
      </c>
      <c r="T16967" s="2" t="s">
        <v>7805</v>
      </c>
      <c r="U16967" s="2" t="s">
        <v>7805</v>
      </c>
      <c r="V16967" s="2">
        <v>45323</v>
      </c>
      <c r="W16967" s="2">
        <v>45314</v>
      </c>
    </row>
    <row r="16968" spans="1:23" x14ac:dyDescent="0.25">
      <c r="A16968" t="s">
        <v>7806</v>
      </c>
      <c r="B16968">
        <v>2068694</v>
      </c>
      <c r="C16968">
        <v>2031316</v>
      </c>
      <c r="D16968">
        <v>559</v>
      </c>
      <c r="E16968">
        <v>391</v>
      </c>
      <c r="F16968" t="s">
        <v>3036</v>
      </c>
      <c r="G16968" t="s">
        <v>3035</v>
      </c>
      <c r="H16968" t="s">
        <v>3037</v>
      </c>
      <c r="I16968" t="s">
        <v>3037</v>
      </c>
      <c r="J16968" t="s">
        <v>3036</v>
      </c>
      <c r="K16968" t="s">
        <v>3038</v>
      </c>
      <c r="L16968" t="s">
        <v>13766</v>
      </c>
      <c r="M16968" t="s">
        <v>13767</v>
      </c>
      <c r="N16968">
        <v>135287826</v>
      </c>
      <c r="O16968">
        <v>135287826</v>
      </c>
      <c r="P16968" s="1" t="s">
        <v>13754</v>
      </c>
      <c r="Q16968" s="1" t="s">
        <v>13754</v>
      </c>
      <c r="R16968">
        <v>831147</v>
      </c>
      <c r="S16968">
        <v>831147</v>
      </c>
      <c r="T16968" s="2" t="s">
        <v>7807</v>
      </c>
      <c r="U16968" s="2" t="s">
        <v>7807</v>
      </c>
      <c r="V16968" s="2">
        <v>45323</v>
      </c>
      <c r="W16968" s="2">
        <v>45314</v>
      </c>
    </row>
    <row r="16969" spans="1:23" x14ac:dyDescent="0.25">
      <c r="A16969" t="s">
        <v>7808</v>
      </c>
      <c r="B16969">
        <v>2061377</v>
      </c>
      <c r="C16969">
        <v>1919642</v>
      </c>
      <c r="D16969">
        <v>559</v>
      </c>
      <c r="E16969">
        <v>391</v>
      </c>
      <c r="F16969" t="s">
        <v>3036</v>
      </c>
      <c r="G16969" t="s">
        <v>3035</v>
      </c>
      <c r="H16969" t="s">
        <v>3037</v>
      </c>
      <c r="I16969" t="s">
        <v>3037</v>
      </c>
      <c r="J16969" t="s">
        <v>3036</v>
      </c>
      <c r="K16969" t="s">
        <v>3038</v>
      </c>
      <c r="L16969" t="s">
        <v>13766</v>
      </c>
      <c r="M16969" t="s">
        <v>13767</v>
      </c>
      <c r="N16969">
        <v>631715270</v>
      </c>
      <c r="O16969">
        <v>631715270</v>
      </c>
      <c r="P16969" s="1" t="s">
        <v>13740</v>
      </c>
      <c r="Q16969" s="1" t="s">
        <v>13740</v>
      </c>
      <c r="R16969">
        <v>831147</v>
      </c>
      <c r="S16969">
        <v>831147</v>
      </c>
      <c r="T16969" s="2" t="s">
        <v>7809</v>
      </c>
      <c r="U16969" s="2" t="s">
        <v>7809</v>
      </c>
      <c r="V16969" s="2">
        <v>45323</v>
      </c>
      <c r="W16969" s="2">
        <v>45314</v>
      </c>
    </row>
    <row r="16970" spans="1:23" x14ac:dyDescent="0.25">
      <c r="A16970" t="s">
        <v>7810</v>
      </c>
      <c r="B16970">
        <v>2068625</v>
      </c>
      <c r="C16970">
        <v>2012305</v>
      </c>
      <c r="D16970">
        <v>559</v>
      </c>
      <c r="E16970">
        <v>391</v>
      </c>
      <c r="F16970" t="s">
        <v>3036</v>
      </c>
      <c r="G16970" t="s">
        <v>3035</v>
      </c>
      <c r="H16970" t="s">
        <v>3037</v>
      </c>
      <c r="I16970" t="s">
        <v>3037</v>
      </c>
      <c r="J16970" t="s">
        <v>3036</v>
      </c>
      <c r="K16970" t="s">
        <v>3038</v>
      </c>
      <c r="L16970" t="s">
        <v>13766</v>
      </c>
      <c r="M16970" t="s">
        <v>13767</v>
      </c>
      <c r="N16970">
        <v>5131484950</v>
      </c>
      <c r="O16970">
        <v>5131484950</v>
      </c>
      <c r="P16970" s="1" t="s">
        <v>13735</v>
      </c>
      <c r="Q16970" s="1" t="s">
        <v>13735</v>
      </c>
      <c r="R16970">
        <v>831147</v>
      </c>
      <c r="S16970">
        <v>831147</v>
      </c>
      <c r="T16970" s="2" t="s">
        <v>7811</v>
      </c>
      <c r="U16970" s="2" t="s">
        <v>7811</v>
      </c>
      <c r="V16970" s="2">
        <v>45323</v>
      </c>
      <c r="W16970" s="2">
        <v>45314</v>
      </c>
    </row>
    <row r="16971" spans="1:23" x14ac:dyDescent="0.25">
      <c r="A16971" t="s">
        <v>7812</v>
      </c>
      <c r="B16971">
        <v>2068103</v>
      </c>
      <c r="C16971">
        <v>1925546</v>
      </c>
      <c r="D16971">
        <v>559</v>
      </c>
      <c r="E16971">
        <v>391</v>
      </c>
      <c r="F16971" t="s">
        <v>3036</v>
      </c>
      <c r="G16971" t="s">
        <v>3035</v>
      </c>
      <c r="H16971" t="s">
        <v>3037</v>
      </c>
      <c r="I16971" t="s">
        <v>3037</v>
      </c>
      <c r="J16971" t="s">
        <v>3036</v>
      </c>
      <c r="K16971" t="s">
        <v>3038</v>
      </c>
      <c r="L16971" t="s">
        <v>13766</v>
      </c>
      <c r="M16971" t="s">
        <v>13767</v>
      </c>
      <c r="N16971">
        <v>5131485178</v>
      </c>
      <c r="O16971">
        <v>5131485178</v>
      </c>
      <c r="P16971" s="1" t="s">
        <v>13735</v>
      </c>
      <c r="Q16971" s="1" t="s">
        <v>13735</v>
      </c>
      <c r="R16971">
        <v>831147</v>
      </c>
      <c r="S16971">
        <v>831147</v>
      </c>
      <c r="T16971" s="2" t="s">
        <v>7813</v>
      </c>
      <c r="U16971" s="2" t="s">
        <v>7813</v>
      </c>
      <c r="V16971" s="2">
        <v>45323</v>
      </c>
      <c r="W16971" s="2">
        <v>45314</v>
      </c>
    </row>
    <row r="16972" spans="1:23" x14ac:dyDescent="0.25">
      <c r="A16972" t="s">
        <v>7814</v>
      </c>
      <c r="B16972">
        <v>2063201</v>
      </c>
      <c r="C16972">
        <v>1921504</v>
      </c>
      <c r="D16972">
        <v>559</v>
      </c>
      <c r="E16972">
        <v>391</v>
      </c>
      <c r="F16972" t="s">
        <v>3036</v>
      </c>
      <c r="G16972" t="s">
        <v>3035</v>
      </c>
      <c r="H16972" t="s">
        <v>3037</v>
      </c>
      <c r="I16972" t="s">
        <v>3037</v>
      </c>
      <c r="J16972" t="s">
        <v>3036</v>
      </c>
      <c r="K16972" t="s">
        <v>3038</v>
      </c>
      <c r="L16972" t="s">
        <v>13766</v>
      </c>
      <c r="M16972" t="s">
        <v>13767</v>
      </c>
      <c r="N16972">
        <v>240563801</v>
      </c>
      <c r="O16972">
        <v>240563801</v>
      </c>
      <c r="P16972" s="1" t="s">
        <v>13746</v>
      </c>
      <c r="Q16972" s="1" t="s">
        <v>13746</v>
      </c>
      <c r="R16972">
        <v>831147</v>
      </c>
      <c r="S16972">
        <v>831147</v>
      </c>
      <c r="T16972" s="2" t="s">
        <v>7815</v>
      </c>
      <c r="U16972" s="2" t="s">
        <v>7815</v>
      </c>
      <c r="V16972" s="2">
        <v>45323</v>
      </c>
      <c r="W16972" s="2">
        <v>45314</v>
      </c>
    </row>
    <row r="16973" spans="1:23" x14ac:dyDescent="0.25">
      <c r="A16973" t="s">
        <v>7816</v>
      </c>
      <c r="B16973">
        <v>2066222</v>
      </c>
      <c r="C16973">
        <v>1923374</v>
      </c>
      <c r="D16973">
        <v>559</v>
      </c>
      <c r="E16973">
        <v>391</v>
      </c>
      <c r="F16973" t="s">
        <v>3036</v>
      </c>
      <c r="G16973" t="s">
        <v>3035</v>
      </c>
      <c r="H16973" t="s">
        <v>3037</v>
      </c>
      <c r="I16973" t="s">
        <v>3037</v>
      </c>
      <c r="J16973" t="s">
        <v>3036</v>
      </c>
      <c r="K16973" t="s">
        <v>3038</v>
      </c>
      <c r="L16973" t="s">
        <v>13766</v>
      </c>
      <c r="M16973" t="s">
        <v>13767</v>
      </c>
      <c r="N16973">
        <v>175385464</v>
      </c>
      <c r="O16973">
        <v>175385464</v>
      </c>
      <c r="P16973" s="1" t="s">
        <v>13749</v>
      </c>
      <c r="Q16973" s="1" t="s">
        <v>13749</v>
      </c>
      <c r="R16973">
        <v>831147</v>
      </c>
      <c r="S16973">
        <v>831147</v>
      </c>
      <c r="T16973" s="2" t="s">
        <v>7817</v>
      </c>
      <c r="U16973" s="2" t="s">
        <v>7817</v>
      </c>
      <c r="V16973" s="2">
        <v>45323</v>
      </c>
      <c r="W16973" s="2">
        <v>45314</v>
      </c>
    </row>
    <row r="16974" spans="1:23" x14ac:dyDescent="0.25">
      <c r="A16974" t="s">
        <v>7818</v>
      </c>
      <c r="B16974">
        <v>2068260</v>
      </c>
      <c r="C16974">
        <v>1925712</v>
      </c>
      <c r="D16974">
        <v>559</v>
      </c>
      <c r="E16974">
        <v>391</v>
      </c>
      <c r="F16974" t="s">
        <v>3036</v>
      </c>
      <c r="G16974" t="s">
        <v>3035</v>
      </c>
      <c r="H16974" t="s">
        <v>3037</v>
      </c>
      <c r="I16974" t="s">
        <v>3037</v>
      </c>
      <c r="J16974" t="s">
        <v>3036</v>
      </c>
      <c r="K16974" t="s">
        <v>3038</v>
      </c>
      <c r="L16974" t="s">
        <v>13766</v>
      </c>
      <c r="M16974" t="s">
        <v>13767</v>
      </c>
      <c r="N16974">
        <v>5131484042</v>
      </c>
      <c r="O16974">
        <v>5131484042</v>
      </c>
      <c r="P16974" s="1" t="s">
        <v>13735</v>
      </c>
      <c r="Q16974" s="1" t="s">
        <v>13735</v>
      </c>
      <c r="R16974">
        <v>831147</v>
      </c>
      <c r="S16974">
        <v>831147</v>
      </c>
      <c r="T16974" s="2" t="s">
        <v>7819</v>
      </c>
      <c r="U16974" s="2" t="s">
        <v>7819</v>
      </c>
      <c r="V16974" s="2">
        <v>45323</v>
      </c>
      <c r="W16974" s="2">
        <v>45314</v>
      </c>
    </row>
    <row r="16975" spans="1:23" x14ac:dyDescent="0.25">
      <c r="A16975" t="s">
        <v>7820</v>
      </c>
      <c r="B16975">
        <v>2061364</v>
      </c>
      <c r="C16975">
        <v>1919631</v>
      </c>
      <c r="D16975">
        <v>559</v>
      </c>
      <c r="E16975">
        <v>391</v>
      </c>
      <c r="F16975" t="s">
        <v>3036</v>
      </c>
      <c r="G16975" t="s">
        <v>3035</v>
      </c>
      <c r="H16975" t="s">
        <v>3037</v>
      </c>
      <c r="I16975" t="s">
        <v>3037</v>
      </c>
      <c r="J16975" t="s">
        <v>3036</v>
      </c>
      <c r="K16975" t="s">
        <v>3038</v>
      </c>
      <c r="L16975" t="s">
        <v>13766</v>
      </c>
      <c r="M16975" t="s">
        <v>13767</v>
      </c>
      <c r="N16975">
        <v>631715376</v>
      </c>
      <c r="O16975">
        <v>631715376</v>
      </c>
      <c r="P16975" s="1" t="s">
        <v>13740</v>
      </c>
      <c r="Q16975" s="1" t="s">
        <v>13740</v>
      </c>
      <c r="R16975">
        <v>831147</v>
      </c>
      <c r="S16975">
        <v>831147</v>
      </c>
      <c r="T16975" s="2" t="s">
        <v>7821</v>
      </c>
      <c r="U16975" s="2" t="s">
        <v>7821</v>
      </c>
      <c r="V16975" s="2">
        <v>45323</v>
      </c>
      <c r="W16975" s="2">
        <v>45314</v>
      </c>
    </row>
    <row r="16976" spans="1:23" x14ac:dyDescent="0.25">
      <c r="A16976" t="s">
        <v>7822</v>
      </c>
      <c r="B16976">
        <v>2068453</v>
      </c>
      <c r="C16976">
        <v>1964837</v>
      </c>
      <c r="D16976">
        <v>559</v>
      </c>
      <c r="E16976">
        <v>391</v>
      </c>
      <c r="F16976" t="s">
        <v>3036</v>
      </c>
      <c r="G16976" t="s">
        <v>3035</v>
      </c>
      <c r="H16976" t="s">
        <v>3037</v>
      </c>
      <c r="I16976" t="s">
        <v>3037</v>
      </c>
      <c r="J16976" t="s">
        <v>3036</v>
      </c>
      <c r="K16976" t="s">
        <v>3038</v>
      </c>
      <c r="L16976" t="s">
        <v>13766</v>
      </c>
      <c r="M16976" t="s">
        <v>13767</v>
      </c>
      <c r="N16976">
        <v>5131484895</v>
      </c>
      <c r="O16976">
        <v>5131484895</v>
      </c>
      <c r="P16976" s="1" t="s">
        <v>13735</v>
      </c>
      <c r="Q16976" s="1" t="s">
        <v>13735</v>
      </c>
      <c r="R16976">
        <v>831147</v>
      </c>
      <c r="S16976">
        <v>831147</v>
      </c>
      <c r="T16976" s="2" t="s">
        <v>7823</v>
      </c>
      <c r="U16976" s="2" t="s">
        <v>7823</v>
      </c>
      <c r="V16976" s="2">
        <v>45323</v>
      </c>
      <c r="W16976" s="2">
        <v>45314</v>
      </c>
    </row>
    <row r="16977" spans="1:23" x14ac:dyDescent="0.25">
      <c r="A16977" t="s">
        <v>7824</v>
      </c>
      <c r="B16977">
        <v>2066014</v>
      </c>
      <c r="C16977">
        <v>1923142</v>
      </c>
      <c r="D16977">
        <v>559</v>
      </c>
      <c r="E16977">
        <v>391</v>
      </c>
      <c r="F16977" t="s">
        <v>3036</v>
      </c>
      <c r="G16977" t="s">
        <v>3035</v>
      </c>
      <c r="H16977" t="s">
        <v>3037</v>
      </c>
      <c r="I16977" t="s">
        <v>3037</v>
      </c>
      <c r="J16977" t="s">
        <v>3036</v>
      </c>
      <c r="K16977" t="s">
        <v>3038</v>
      </c>
      <c r="L16977" t="s">
        <v>13766</v>
      </c>
      <c r="M16977" t="s">
        <v>13767</v>
      </c>
      <c r="N16977">
        <v>174095421</v>
      </c>
      <c r="O16977">
        <v>174095421</v>
      </c>
      <c r="P16977" s="1" t="s">
        <v>13728</v>
      </c>
      <c r="Q16977" s="1" t="s">
        <v>13728</v>
      </c>
      <c r="R16977">
        <v>831147</v>
      </c>
      <c r="S16977">
        <v>831147</v>
      </c>
      <c r="T16977" s="2" t="s">
        <v>7825</v>
      </c>
      <c r="U16977" s="2" t="s">
        <v>7825</v>
      </c>
      <c r="V16977" s="2">
        <v>45323</v>
      </c>
      <c r="W16977" s="2">
        <v>45314</v>
      </c>
    </row>
    <row r="16978" spans="1:23" x14ac:dyDescent="0.25">
      <c r="A16978" t="s">
        <v>7826</v>
      </c>
      <c r="B16978">
        <v>2063601</v>
      </c>
      <c r="C16978">
        <v>1921877</v>
      </c>
      <c r="D16978">
        <v>559</v>
      </c>
      <c r="E16978">
        <v>391</v>
      </c>
      <c r="F16978" t="s">
        <v>3036</v>
      </c>
      <c r="G16978" t="s">
        <v>3035</v>
      </c>
      <c r="H16978" t="s">
        <v>3037</v>
      </c>
      <c r="I16978" t="s">
        <v>3037</v>
      </c>
      <c r="J16978" t="s">
        <v>3036</v>
      </c>
      <c r="K16978" t="s">
        <v>3038</v>
      </c>
      <c r="L16978" t="s">
        <v>13766</v>
      </c>
      <c r="M16978" t="s">
        <v>13767</v>
      </c>
      <c r="N16978">
        <v>642203731</v>
      </c>
      <c r="O16978">
        <v>642203731</v>
      </c>
      <c r="P16978" s="1" t="s">
        <v>13732</v>
      </c>
      <c r="Q16978" s="1" t="s">
        <v>13732</v>
      </c>
      <c r="R16978">
        <v>831147</v>
      </c>
      <c r="S16978">
        <v>831147</v>
      </c>
      <c r="T16978" s="2" t="s">
        <v>7827</v>
      </c>
      <c r="U16978" s="2" t="s">
        <v>7827</v>
      </c>
      <c r="V16978" s="2">
        <v>45323</v>
      </c>
      <c r="W16978" s="2">
        <v>45314</v>
      </c>
    </row>
    <row r="16979" spans="1:23" x14ac:dyDescent="0.25">
      <c r="A16979" t="s">
        <v>7828</v>
      </c>
      <c r="B16979">
        <v>2068511</v>
      </c>
      <c r="C16979">
        <v>1977171</v>
      </c>
      <c r="D16979">
        <v>559</v>
      </c>
      <c r="E16979">
        <v>391</v>
      </c>
      <c r="F16979" t="s">
        <v>3036</v>
      </c>
      <c r="G16979" t="s">
        <v>3035</v>
      </c>
      <c r="H16979" t="s">
        <v>3037</v>
      </c>
      <c r="I16979" t="s">
        <v>3037</v>
      </c>
      <c r="J16979" t="s">
        <v>3036</v>
      </c>
      <c r="K16979" t="s">
        <v>3038</v>
      </c>
      <c r="L16979" t="s">
        <v>13766</v>
      </c>
      <c r="M16979" t="s">
        <v>13767</v>
      </c>
      <c r="N16979">
        <v>530805130</v>
      </c>
      <c r="O16979">
        <v>530805130</v>
      </c>
      <c r="P16979" s="1" t="s">
        <v>13729</v>
      </c>
      <c r="Q16979" s="1" t="s">
        <v>13729</v>
      </c>
      <c r="R16979">
        <v>831147</v>
      </c>
      <c r="S16979">
        <v>831147</v>
      </c>
      <c r="T16979" s="2" t="s">
        <v>7829</v>
      </c>
      <c r="U16979" s="2" t="s">
        <v>7829</v>
      </c>
      <c r="V16979" s="2">
        <v>45323</v>
      </c>
      <c r="W16979" s="2">
        <v>45314</v>
      </c>
    </row>
    <row r="16980" spans="1:23" x14ac:dyDescent="0.25">
      <c r="A16980" t="s">
        <v>7830</v>
      </c>
      <c r="B16980">
        <v>2065555</v>
      </c>
      <c r="C16980">
        <v>1922599</v>
      </c>
      <c r="D16980">
        <v>559</v>
      </c>
      <c r="E16980">
        <v>391</v>
      </c>
      <c r="F16980" t="s">
        <v>3036</v>
      </c>
      <c r="G16980" t="s">
        <v>3035</v>
      </c>
      <c r="H16980" t="s">
        <v>3037</v>
      </c>
      <c r="I16980" t="s">
        <v>3037</v>
      </c>
      <c r="J16980" t="s">
        <v>3036</v>
      </c>
      <c r="K16980" t="s">
        <v>3038</v>
      </c>
      <c r="L16980" t="s">
        <v>13766</v>
      </c>
      <c r="M16980" t="s">
        <v>13767</v>
      </c>
      <c r="N16980">
        <v>174095121</v>
      </c>
      <c r="O16980">
        <v>174095121</v>
      </c>
      <c r="P16980" s="1" t="s">
        <v>13728</v>
      </c>
      <c r="Q16980" s="1" t="s">
        <v>13728</v>
      </c>
      <c r="R16980">
        <v>831147</v>
      </c>
      <c r="S16980">
        <v>831147</v>
      </c>
      <c r="T16980" s="2" t="s">
        <v>7831</v>
      </c>
      <c r="U16980" s="2" t="s">
        <v>7831</v>
      </c>
      <c r="V16980" s="2">
        <v>45323</v>
      </c>
      <c r="W16980" s="2">
        <v>45314</v>
      </c>
    </row>
    <row r="16981" spans="1:23" x14ac:dyDescent="0.25">
      <c r="A16981" t="s">
        <v>7832</v>
      </c>
      <c r="B16981">
        <v>2066992</v>
      </c>
      <c r="C16981">
        <v>1924268</v>
      </c>
      <c r="D16981">
        <v>559</v>
      </c>
      <c r="E16981">
        <v>391</v>
      </c>
      <c r="F16981" t="s">
        <v>3036</v>
      </c>
      <c r="G16981" t="s">
        <v>3035</v>
      </c>
      <c r="H16981" t="s">
        <v>3037</v>
      </c>
      <c r="I16981" t="s">
        <v>3037</v>
      </c>
      <c r="J16981" t="s">
        <v>3036</v>
      </c>
      <c r="K16981" t="s">
        <v>3038</v>
      </c>
      <c r="L16981" t="s">
        <v>13766</v>
      </c>
      <c r="M16981" t="s">
        <v>13767</v>
      </c>
      <c r="N16981">
        <v>5010419284</v>
      </c>
      <c r="O16981">
        <v>5010419284</v>
      </c>
      <c r="P16981" s="1" t="s">
        <v>13737</v>
      </c>
      <c r="Q16981" s="1" t="s">
        <v>13737</v>
      </c>
      <c r="R16981">
        <v>831147</v>
      </c>
      <c r="S16981">
        <v>831147</v>
      </c>
      <c r="T16981" s="2" t="s">
        <v>7833</v>
      </c>
      <c r="U16981" s="2" t="s">
        <v>7833</v>
      </c>
      <c r="V16981" s="2">
        <v>45323</v>
      </c>
      <c r="W16981" s="2">
        <v>45314</v>
      </c>
    </row>
    <row r="16982" spans="1:23" x14ac:dyDescent="0.25">
      <c r="A16982" t="s">
        <v>7834</v>
      </c>
      <c r="B16982">
        <v>2062449</v>
      </c>
      <c r="C16982">
        <v>1920695</v>
      </c>
      <c r="D16982">
        <v>559</v>
      </c>
      <c r="E16982">
        <v>391</v>
      </c>
      <c r="F16982" t="s">
        <v>3036</v>
      </c>
      <c r="G16982" t="s">
        <v>3035</v>
      </c>
      <c r="H16982" t="s">
        <v>3037</v>
      </c>
      <c r="I16982" t="s">
        <v>3037</v>
      </c>
      <c r="J16982" t="s">
        <v>3036</v>
      </c>
      <c r="K16982" t="s">
        <v>3038</v>
      </c>
      <c r="L16982" t="s">
        <v>13766</v>
      </c>
      <c r="M16982" t="s">
        <v>13767</v>
      </c>
      <c r="N16982">
        <v>631727892</v>
      </c>
      <c r="O16982">
        <v>631727892</v>
      </c>
      <c r="P16982" s="1" t="s">
        <v>13744</v>
      </c>
      <c r="Q16982" s="1" t="s">
        <v>13744</v>
      </c>
      <c r="R16982">
        <v>831147</v>
      </c>
      <c r="S16982">
        <v>831147</v>
      </c>
      <c r="T16982" s="2" t="s">
        <v>7835</v>
      </c>
      <c r="U16982" s="2" t="s">
        <v>7835</v>
      </c>
      <c r="V16982" s="2">
        <v>45323</v>
      </c>
      <c r="W16982" s="2">
        <v>45314</v>
      </c>
    </row>
    <row r="16983" spans="1:23" x14ac:dyDescent="0.25">
      <c r="A16983" t="s">
        <v>7836</v>
      </c>
      <c r="B16983">
        <v>2066056</v>
      </c>
      <c r="C16983">
        <v>1923185</v>
      </c>
      <c r="D16983">
        <v>559</v>
      </c>
      <c r="E16983">
        <v>391</v>
      </c>
      <c r="F16983" t="s">
        <v>3036</v>
      </c>
      <c r="G16983" t="s">
        <v>3035</v>
      </c>
      <c r="H16983" t="s">
        <v>3037</v>
      </c>
      <c r="I16983" t="s">
        <v>3037</v>
      </c>
      <c r="J16983" t="s">
        <v>3036</v>
      </c>
      <c r="K16983" t="s">
        <v>3038</v>
      </c>
      <c r="L16983" t="s">
        <v>13766</v>
      </c>
      <c r="M16983" t="s">
        <v>13767</v>
      </c>
      <c r="N16983">
        <v>573266638</v>
      </c>
      <c r="O16983">
        <v>573266638</v>
      </c>
      <c r="P16983" s="1" t="s">
        <v>13752</v>
      </c>
      <c r="Q16983" s="1" t="s">
        <v>13752</v>
      </c>
      <c r="R16983">
        <v>831147</v>
      </c>
      <c r="S16983">
        <v>831147</v>
      </c>
      <c r="T16983" s="2" t="s">
        <v>7837</v>
      </c>
      <c r="U16983" s="2" t="s">
        <v>7837</v>
      </c>
      <c r="V16983" s="2">
        <v>45323</v>
      </c>
      <c r="W16983" s="2">
        <v>45314</v>
      </c>
    </row>
    <row r="16984" spans="1:23" x14ac:dyDescent="0.25">
      <c r="A16984" t="s">
        <v>7838</v>
      </c>
      <c r="B16984">
        <v>2061482</v>
      </c>
      <c r="C16984">
        <v>1919731</v>
      </c>
      <c r="D16984">
        <v>559</v>
      </c>
      <c r="E16984">
        <v>391</v>
      </c>
      <c r="F16984" t="s">
        <v>3036</v>
      </c>
      <c r="G16984" t="s">
        <v>3035</v>
      </c>
      <c r="H16984" t="s">
        <v>3037</v>
      </c>
      <c r="I16984" t="s">
        <v>3037</v>
      </c>
      <c r="J16984" t="s">
        <v>3036</v>
      </c>
      <c r="K16984" t="s">
        <v>3038</v>
      </c>
      <c r="L16984" t="s">
        <v>13766</v>
      </c>
      <c r="M16984" t="s">
        <v>13767</v>
      </c>
      <c r="N16984">
        <v>831892719</v>
      </c>
      <c r="O16984">
        <v>831892719</v>
      </c>
      <c r="P16984" s="1" t="s">
        <v>13740</v>
      </c>
      <c r="Q16984" s="1" t="s">
        <v>13740</v>
      </c>
      <c r="R16984">
        <v>831147</v>
      </c>
      <c r="S16984">
        <v>831147</v>
      </c>
      <c r="T16984" s="2" t="s">
        <v>7839</v>
      </c>
      <c r="U16984" s="2" t="s">
        <v>7839</v>
      </c>
      <c r="V16984" s="2">
        <v>45323</v>
      </c>
      <c r="W16984" s="2">
        <v>45314</v>
      </c>
    </row>
    <row r="16985" spans="1:23" x14ac:dyDescent="0.25">
      <c r="A16985" t="s">
        <v>7840</v>
      </c>
      <c r="B16985">
        <v>2063946</v>
      </c>
      <c r="C16985">
        <v>1922307</v>
      </c>
      <c r="D16985">
        <v>559</v>
      </c>
      <c r="E16985">
        <v>391</v>
      </c>
      <c r="F16985" t="s">
        <v>3036</v>
      </c>
      <c r="G16985" t="s">
        <v>3035</v>
      </c>
      <c r="H16985" t="s">
        <v>3037</v>
      </c>
      <c r="I16985" t="s">
        <v>3037</v>
      </c>
      <c r="J16985" t="s">
        <v>3036</v>
      </c>
      <c r="K16985" t="s">
        <v>3038</v>
      </c>
      <c r="L16985" t="s">
        <v>13766</v>
      </c>
      <c r="M16985" t="s">
        <v>13767</v>
      </c>
      <c r="N16985">
        <v>174094443</v>
      </c>
      <c r="O16985">
        <v>174094443</v>
      </c>
      <c r="P16985" s="1" t="s">
        <v>13728</v>
      </c>
      <c r="Q16985" s="1" t="s">
        <v>13728</v>
      </c>
      <c r="R16985">
        <v>831147</v>
      </c>
      <c r="S16985">
        <v>831147</v>
      </c>
      <c r="T16985" s="2" t="s">
        <v>7841</v>
      </c>
      <c r="U16985" s="2" t="s">
        <v>7841</v>
      </c>
      <c r="V16985" s="2">
        <v>45323</v>
      </c>
      <c r="W16985" s="2">
        <v>45314</v>
      </c>
    </row>
    <row r="16986" spans="1:23" x14ac:dyDescent="0.25">
      <c r="A16986" t="s">
        <v>7842</v>
      </c>
      <c r="B16986">
        <v>2063822</v>
      </c>
      <c r="C16986">
        <v>1922175</v>
      </c>
      <c r="D16986">
        <v>559</v>
      </c>
      <c r="E16986">
        <v>391</v>
      </c>
      <c r="F16986" t="s">
        <v>3036</v>
      </c>
      <c r="G16986" t="s">
        <v>3035</v>
      </c>
      <c r="H16986" t="s">
        <v>3037</v>
      </c>
      <c r="I16986" t="s">
        <v>3037</v>
      </c>
      <c r="J16986" t="s">
        <v>3036</v>
      </c>
      <c r="K16986" t="s">
        <v>3038</v>
      </c>
      <c r="L16986" t="s">
        <v>13766</v>
      </c>
      <c r="M16986" t="s">
        <v>13767</v>
      </c>
      <c r="N16986">
        <v>243163818</v>
      </c>
      <c r="O16986">
        <v>243163818</v>
      </c>
      <c r="P16986" s="1" t="s">
        <v>13732</v>
      </c>
      <c r="Q16986" s="1" t="s">
        <v>13732</v>
      </c>
      <c r="R16986">
        <v>831147</v>
      </c>
      <c r="S16986">
        <v>831147</v>
      </c>
      <c r="T16986" s="2" t="s">
        <v>7843</v>
      </c>
      <c r="U16986" s="2" t="s">
        <v>7843</v>
      </c>
      <c r="V16986" s="2">
        <v>45323</v>
      </c>
      <c r="W16986" s="2">
        <v>45314</v>
      </c>
    </row>
    <row r="16987" spans="1:23" x14ac:dyDescent="0.25">
      <c r="A16987" t="s">
        <v>7844</v>
      </c>
      <c r="B16987">
        <v>2061348</v>
      </c>
      <c r="C16987">
        <v>1919617</v>
      </c>
      <c r="D16987">
        <v>559</v>
      </c>
      <c r="E16987">
        <v>391</v>
      </c>
      <c r="F16987" t="s">
        <v>3036</v>
      </c>
      <c r="G16987" t="s">
        <v>3035</v>
      </c>
      <c r="H16987" t="s">
        <v>3037</v>
      </c>
      <c r="I16987" t="s">
        <v>3037</v>
      </c>
      <c r="J16987" t="s">
        <v>3036</v>
      </c>
      <c r="K16987" t="s">
        <v>3038</v>
      </c>
      <c r="L16987" t="s">
        <v>13766</v>
      </c>
      <c r="M16987" t="s">
        <v>13767</v>
      </c>
      <c r="N16987">
        <v>631715366</v>
      </c>
      <c r="O16987">
        <v>631715366</v>
      </c>
      <c r="P16987" s="1" t="s">
        <v>13740</v>
      </c>
      <c r="Q16987" s="1" t="s">
        <v>13740</v>
      </c>
      <c r="R16987">
        <v>831147</v>
      </c>
      <c r="S16987">
        <v>831147</v>
      </c>
      <c r="T16987" s="2" t="s">
        <v>7845</v>
      </c>
      <c r="U16987" s="2" t="s">
        <v>7845</v>
      </c>
      <c r="V16987" s="2">
        <v>45323</v>
      </c>
      <c r="W16987" s="2">
        <v>45314</v>
      </c>
    </row>
    <row r="16988" spans="1:23" x14ac:dyDescent="0.25">
      <c r="A16988" t="s">
        <v>7846</v>
      </c>
      <c r="B16988">
        <v>2063534</v>
      </c>
      <c r="C16988">
        <v>1921777</v>
      </c>
      <c r="D16988">
        <v>559</v>
      </c>
      <c r="E16988">
        <v>391</v>
      </c>
      <c r="F16988" t="s">
        <v>3036</v>
      </c>
      <c r="G16988" t="s">
        <v>3035</v>
      </c>
      <c r="H16988" t="s">
        <v>3037</v>
      </c>
      <c r="I16988" t="s">
        <v>3037</v>
      </c>
      <c r="J16988" t="s">
        <v>3036</v>
      </c>
      <c r="K16988" t="s">
        <v>3038</v>
      </c>
      <c r="L16988" t="s">
        <v>13766</v>
      </c>
      <c r="M16988" t="s">
        <v>13767</v>
      </c>
      <c r="N16988">
        <v>642203957</v>
      </c>
      <c r="O16988">
        <v>642203957</v>
      </c>
      <c r="P16988" s="1" t="s">
        <v>13732</v>
      </c>
      <c r="Q16988" s="1" t="s">
        <v>13732</v>
      </c>
      <c r="R16988">
        <v>831147</v>
      </c>
      <c r="S16988">
        <v>831147</v>
      </c>
      <c r="T16988" s="2" t="s">
        <v>7847</v>
      </c>
      <c r="U16988" s="2" t="s">
        <v>7847</v>
      </c>
      <c r="V16988" s="2">
        <v>45323</v>
      </c>
      <c r="W16988" s="2">
        <v>45314</v>
      </c>
    </row>
    <row r="16989" spans="1:23" x14ac:dyDescent="0.25">
      <c r="A16989" t="s">
        <v>7848</v>
      </c>
      <c r="B16989">
        <v>2065810</v>
      </c>
      <c r="C16989">
        <v>1922919</v>
      </c>
      <c r="D16989">
        <v>559</v>
      </c>
      <c r="E16989">
        <v>391</v>
      </c>
      <c r="F16989" t="s">
        <v>3036</v>
      </c>
      <c r="G16989" t="s">
        <v>3035</v>
      </c>
      <c r="H16989" t="s">
        <v>3037</v>
      </c>
      <c r="I16989" t="s">
        <v>3037</v>
      </c>
      <c r="J16989" t="s">
        <v>3036</v>
      </c>
      <c r="K16989" t="s">
        <v>3038</v>
      </c>
      <c r="L16989" t="s">
        <v>13766</v>
      </c>
      <c r="M16989" t="s">
        <v>13767</v>
      </c>
      <c r="N16989">
        <v>573266594</v>
      </c>
      <c r="O16989">
        <v>573266594</v>
      </c>
      <c r="P16989" s="1" t="s">
        <v>13752</v>
      </c>
      <c r="Q16989" s="1" t="s">
        <v>13752</v>
      </c>
      <c r="R16989">
        <v>831147</v>
      </c>
      <c r="S16989">
        <v>831147</v>
      </c>
      <c r="T16989" s="2" t="s">
        <v>7849</v>
      </c>
      <c r="U16989" s="2" t="s">
        <v>7849</v>
      </c>
      <c r="V16989" s="2">
        <v>45323</v>
      </c>
      <c r="W16989" s="2">
        <v>45314</v>
      </c>
    </row>
    <row r="16990" spans="1:23" x14ac:dyDescent="0.25">
      <c r="A16990" t="s">
        <v>7850</v>
      </c>
      <c r="B16990">
        <v>2062018</v>
      </c>
      <c r="C16990">
        <v>1920284</v>
      </c>
      <c r="D16990">
        <v>559</v>
      </c>
      <c r="E16990">
        <v>391</v>
      </c>
      <c r="F16990" t="s">
        <v>3036</v>
      </c>
      <c r="G16990" t="s">
        <v>3035</v>
      </c>
      <c r="H16990" t="s">
        <v>3037</v>
      </c>
      <c r="I16990" t="s">
        <v>3037</v>
      </c>
      <c r="J16990" t="s">
        <v>3036</v>
      </c>
      <c r="K16990" t="s">
        <v>3038</v>
      </c>
      <c r="L16990" t="s">
        <v>13766</v>
      </c>
      <c r="M16990" t="s">
        <v>13767</v>
      </c>
      <c r="N16990">
        <v>491688481</v>
      </c>
      <c r="O16990">
        <v>491688481</v>
      </c>
      <c r="P16990" s="1" t="s">
        <v>13733</v>
      </c>
      <c r="Q16990" s="1" t="s">
        <v>13733</v>
      </c>
      <c r="R16990">
        <v>831147</v>
      </c>
      <c r="S16990">
        <v>831147</v>
      </c>
      <c r="T16990" s="2" t="s">
        <v>7851</v>
      </c>
      <c r="U16990" s="2" t="s">
        <v>7851</v>
      </c>
      <c r="V16990" s="2">
        <v>45323</v>
      </c>
      <c r="W16990" s="2">
        <v>45314</v>
      </c>
    </row>
    <row r="16991" spans="1:23" x14ac:dyDescent="0.25">
      <c r="A16991" t="s">
        <v>7852</v>
      </c>
      <c r="B16991">
        <v>2067130</v>
      </c>
      <c r="C16991">
        <v>1924418</v>
      </c>
      <c r="D16991">
        <v>559</v>
      </c>
      <c r="E16991">
        <v>391</v>
      </c>
      <c r="F16991" t="s">
        <v>3036</v>
      </c>
      <c r="G16991" t="s">
        <v>3035</v>
      </c>
      <c r="H16991" t="s">
        <v>3037</v>
      </c>
      <c r="I16991" t="s">
        <v>3037</v>
      </c>
      <c r="J16991" t="s">
        <v>3036</v>
      </c>
      <c r="K16991" t="s">
        <v>3038</v>
      </c>
      <c r="L16991" t="s">
        <v>13766</v>
      </c>
      <c r="M16991" t="s">
        <v>13767</v>
      </c>
      <c r="N16991">
        <v>5010361797</v>
      </c>
      <c r="O16991">
        <v>5010361797</v>
      </c>
      <c r="P16991" s="1" t="s">
        <v>13737</v>
      </c>
      <c r="Q16991" s="1" t="s">
        <v>13737</v>
      </c>
      <c r="R16991">
        <v>831147</v>
      </c>
      <c r="S16991">
        <v>831147</v>
      </c>
      <c r="T16991" s="2" t="s">
        <v>7853</v>
      </c>
      <c r="U16991" s="2" t="s">
        <v>7853</v>
      </c>
      <c r="V16991" s="2">
        <v>45323</v>
      </c>
      <c r="W16991" s="2">
        <v>45314</v>
      </c>
    </row>
    <row r="16992" spans="1:23" x14ac:dyDescent="0.25">
      <c r="A16992" t="s">
        <v>7854</v>
      </c>
      <c r="B16992">
        <v>2067031</v>
      </c>
      <c r="C16992">
        <v>1924309</v>
      </c>
      <c r="D16992">
        <v>559</v>
      </c>
      <c r="E16992">
        <v>391</v>
      </c>
      <c r="F16992" t="s">
        <v>3036</v>
      </c>
      <c r="G16992" t="s">
        <v>3035</v>
      </c>
      <c r="H16992" t="s">
        <v>3037</v>
      </c>
      <c r="I16992" t="s">
        <v>3037</v>
      </c>
      <c r="J16992" t="s">
        <v>3036</v>
      </c>
      <c r="K16992" t="s">
        <v>3038</v>
      </c>
      <c r="L16992" t="s">
        <v>13766</v>
      </c>
      <c r="M16992" t="s">
        <v>13767</v>
      </c>
      <c r="N16992">
        <v>5010419273</v>
      </c>
      <c r="O16992">
        <v>5010419273</v>
      </c>
      <c r="P16992" s="1" t="s">
        <v>13737</v>
      </c>
      <c r="Q16992" s="1" t="s">
        <v>13737</v>
      </c>
      <c r="R16992">
        <v>831147</v>
      </c>
      <c r="S16992">
        <v>831147</v>
      </c>
      <c r="T16992" s="2" t="s">
        <v>7855</v>
      </c>
      <c r="U16992" s="2" t="s">
        <v>7855</v>
      </c>
      <c r="V16992" s="2">
        <v>45323</v>
      </c>
      <c r="W16992" s="2">
        <v>45314</v>
      </c>
    </row>
    <row r="16993" spans="1:23" x14ac:dyDescent="0.25">
      <c r="A16993" t="s">
        <v>7856</v>
      </c>
      <c r="B16993">
        <v>2062273</v>
      </c>
      <c r="C16993">
        <v>1920514</v>
      </c>
      <c r="D16993">
        <v>559</v>
      </c>
      <c r="E16993">
        <v>391</v>
      </c>
      <c r="F16993" t="s">
        <v>3036</v>
      </c>
      <c r="G16993" t="s">
        <v>3035</v>
      </c>
      <c r="H16993" t="s">
        <v>3037</v>
      </c>
      <c r="I16993" t="s">
        <v>3037</v>
      </c>
      <c r="J16993" t="s">
        <v>3036</v>
      </c>
      <c r="K16993" t="s">
        <v>3038</v>
      </c>
      <c r="L16993" t="s">
        <v>13766</v>
      </c>
      <c r="M16993" t="s">
        <v>13767</v>
      </c>
      <c r="N16993">
        <v>831903530</v>
      </c>
      <c r="O16993">
        <v>831903530</v>
      </c>
      <c r="P16993" s="1" t="s">
        <v>13740</v>
      </c>
      <c r="Q16993" s="1" t="s">
        <v>13740</v>
      </c>
      <c r="R16993">
        <v>831147</v>
      </c>
      <c r="S16993">
        <v>831147</v>
      </c>
      <c r="T16993" s="2" t="s">
        <v>7857</v>
      </c>
      <c r="U16993" s="2" t="s">
        <v>7857</v>
      </c>
      <c r="V16993" s="2">
        <v>45323</v>
      </c>
      <c r="W16993" s="2">
        <v>45314</v>
      </c>
    </row>
    <row r="16994" spans="1:23" x14ac:dyDescent="0.25">
      <c r="A16994" t="s">
        <v>7858</v>
      </c>
      <c r="B16994">
        <v>2062209</v>
      </c>
      <c r="C16994">
        <v>1920461</v>
      </c>
      <c r="D16994">
        <v>559</v>
      </c>
      <c r="E16994">
        <v>391</v>
      </c>
      <c r="F16994" t="s">
        <v>3036</v>
      </c>
      <c r="G16994" t="s">
        <v>3035</v>
      </c>
      <c r="H16994" t="s">
        <v>3037</v>
      </c>
      <c r="I16994" t="s">
        <v>3037</v>
      </c>
      <c r="J16994" t="s">
        <v>3036</v>
      </c>
      <c r="K16994" t="s">
        <v>3038</v>
      </c>
      <c r="L16994" t="s">
        <v>13766</v>
      </c>
      <c r="M16994" t="s">
        <v>13767</v>
      </c>
      <c r="N16994">
        <v>631705730</v>
      </c>
      <c r="O16994">
        <v>631705730</v>
      </c>
      <c r="P16994" s="1" t="s">
        <v>13740</v>
      </c>
      <c r="Q16994" s="1" t="s">
        <v>13740</v>
      </c>
      <c r="R16994">
        <v>831147</v>
      </c>
      <c r="S16994">
        <v>831147</v>
      </c>
      <c r="T16994" s="2" t="s">
        <v>7859</v>
      </c>
      <c r="U16994" s="2" t="s">
        <v>7859</v>
      </c>
      <c r="V16994" s="2">
        <v>45323</v>
      </c>
      <c r="W16994" s="2">
        <v>45314</v>
      </c>
    </row>
    <row r="16995" spans="1:23" x14ac:dyDescent="0.25">
      <c r="A16995" t="s">
        <v>7860</v>
      </c>
      <c r="B16995">
        <v>2062707</v>
      </c>
      <c r="C16995">
        <v>1920987</v>
      </c>
      <c r="D16995">
        <v>559</v>
      </c>
      <c r="E16995">
        <v>391</v>
      </c>
      <c r="F16995" t="s">
        <v>3036</v>
      </c>
      <c r="G16995" t="s">
        <v>3035</v>
      </c>
      <c r="H16995" t="s">
        <v>3037</v>
      </c>
      <c r="I16995" t="s">
        <v>3037</v>
      </c>
      <c r="J16995" t="s">
        <v>3036</v>
      </c>
      <c r="K16995" t="s">
        <v>3038</v>
      </c>
      <c r="L16995" t="s">
        <v>13766</v>
      </c>
      <c r="M16995" t="s">
        <v>13767</v>
      </c>
      <c r="N16995">
        <v>631724943</v>
      </c>
      <c r="O16995">
        <v>631724943</v>
      </c>
      <c r="P16995" s="1" t="s">
        <v>13744</v>
      </c>
      <c r="Q16995" s="1" t="s">
        <v>13744</v>
      </c>
      <c r="R16995">
        <v>831147</v>
      </c>
      <c r="S16995">
        <v>831147</v>
      </c>
      <c r="T16995" s="2" t="s">
        <v>7861</v>
      </c>
      <c r="U16995" s="2" t="s">
        <v>7861</v>
      </c>
      <c r="V16995" s="2">
        <v>45323</v>
      </c>
      <c r="W16995" s="2">
        <v>45314</v>
      </c>
    </row>
    <row r="16996" spans="1:23" x14ac:dyDescent="0.25">
      <c r="A16996" t="s">
        <v>7862</v>
      </c>
      <c r="B16996">
        <v>2065587</v>
      </c>
      <c r="C16996">
        <v>1922633</v>
      </c>
      <c r="D16996">
        <v>559</v>
      </c>
      <c r="E16996">
        <v>391</v>
      </c>
      <c r="F16996" t="s">
        <v>3036</v>
      </c>
      <c r="G16996" t="s">
        <v>3035</v>
      </c>
      <c r="H16996" t="s">
        <v>3037</v>
      </c>
      <c r="I16996" t="s">
        <v>3037</v>
      </c>
      <c r="J16996" t="s">
        <v>3036</v>
      </c>
      <c r="K16996" t="s">
        <v>3038</v>
      </c>
      <c r="L16996" t="s">
        <v>13766</v>
      </c>
      <c r="M16996" t="s">
        <v>13767</v>
      </c>
      <c r="N16996">
        <v>174095991</v>
      </c>
      <c r="O16996">
        <v>174095991</v>
      </c>
      <c r="P16996" s="1" t="s">
        <v>13728</v>
      </c>
      <c r="Q16996" s="1" t="s">
        <v>13728</v>
      </c>
      <c r="R16996">
        <v>831147</v>
      </c>
      <c r="S16996">
        <v>831147</v>
      </c>
      <c r="T16996" s="2" t="s">
        <v>7863</v>
      </c>
      <c r="U16996" s="2" t="s">
        <v>7863</v>
      </c>
      <c r="V16996" s="2">
        <v>45323</v>
      </c>
      <c r="W16996" s="2">
        <v>45314</v>
      </c>
    </row>
    <row r="16997" spans="1:23" x14ac:dyDescent="0.25">
      <c r="A16997" t="s">
        <v>7864</v>
      </c>
      <c r="B16997">
        <v>2062201</v>
      </c>
      <c r="C16997">
        <v>1920454</v>
      </c>
      <c r="D16997">
        <v>559</v>
      </c>
      <c r="E16997">
        <v>391</v>
      </c>
      <c r="F16997" t="s">
        <v>3036</v>
      </c>
      <c r="G16997" t="s">
        <v>3035</v>
      </c>
      <c r="H16997" t="s">
        <v>3037</v>
      </c>
      <c r="I16997" t="s">
        <v>3037</v>
      </c>
      <c r="J16997" t="s">
        <v>3036</v>
      </c>
      <c r="K16997" t="s">
        <v>3038</v>
      </c>
      <c r="L16997" t="s">
        <v>13766</v>
      </c>
      <c r="M16997" t="s">
        <v>13767</v>
      </c>
      <c r="N16997">
        <v>631705704</v>
      </c>
      <c r="O16997">
        <v>631705704</v>
      </c>
      <c r="P16997" s="1" t="s">
        <v>13740</v>
      </c>
      <c r="Q16997" s="1" t="s">
        <v>13740</v>
      </c>
      <c r="R16997">
        <v>831147</v>
      </c>
      <c r="S16997">
        <v>831147</v>
      </c>
      <c r="T16997" s="2" t="s">
        <v>7865</v>
      </c>
      <c r="U16997" s="2" t="s">
        <v>7865</v>
      </c>
      <c r="V16997" s="2">
        <v>45323</v>
      </c>
      <c r="W16997" s="2">
        <v>45314</v>
      </c>
    </row>
    <row r="16998" spans="1:23" x14ac:dyDescent="0.25">
      <c r="A16998" t="s">
        <v>7866</v>
      </c>
      <c r="B16998">
        <v>2064049</v>
      </c>
      <c r="C16998">
        <v>1922443</v>
      </c>
      <c r="D16998">
        <v>559</v>
      </c>
      <c r="E16998">
        <v>391</v>
      </c>
      <c r="F16998" t="s">
        <v>3036</v>
      </c>
      <c r="G16998" t="s">
        <v>3035</v>
      </c>
      <c r="H16998" t="s">
        <v>3037</v>
      </c>
      <c r="I16998" t="s">
        <v>3037</v>
      </c>
      <c r="J16998" t="s">
        <v>3036</v>
      </c>
      <c r="K16998" t="s">
        <v>3038</v>
      </c>
      <c r="L16998" t="s">
        <v>13766</v>
      </c>
      <c r="M16998" t="s">
        <v>13767</v>
      </c>
      <c r="N16998">
        <v>174094386</v>
      </c>
      <c r="O16998">
        <v>174094386</v>
      </c>
      <c r="P16998" s="1" t="s">
        <v>13728</v>
      </c>
      <c r="Q16998" s="1" t="s">
        <v>13728</v>
      </c>
      <c r="R16998">
        <v>831147</v>
      </c>
      <c r="S16998">
        <v>831147</v>
      </c>
      <c r="T16998" s="2" t="s">
        <v>6967</v>
      </c>
      <c r="U16998" s="2" t="s">
        <v>6967</v>
      </c>
      <c r="V16998" s="2">
        <v>45323</v>
      </c>
      <c r="W16998" s="2">
        <v>45314</v>
      </c>
    </row>
    <row r="16999" spans="1:23" x14ac:dyDescent="0.25">
      <c r="A16999" t="s">
        <v>7867</v>
      </c>
      <c r="B16999">
        <v>2066148</v>
      </c>
      <c r="C16999">
        <v>1923286</v>
      </c>
      <c r="D16999">
        <v>559</v>
      </c>
      <c r="E16999">
        <v>391</v>
      </c>
      <c r="F16999" t="s">
        <v>3036</v>
      </c>
      <c r="G16999" t="s">
        <v>3035</v>
      </c>
      <c r="H16999" t="s">
        <v>3037</v>
      </c>
      <c r="I16999" t="s">
        <v>3037</v>
      </c>
      <c r="J16999" t="s">
        <v>3036</v>
      </c>
      <c r="K16999" t="s">
        <v>3038</v>
      </c>
      <c r="L16999" t="s">
        <v>13766</v>
      </c>
      <c r="M16999" t="s">
        <v>13767</v>
      </c>
      <c r="N16999">
        <v>174094942</v>
      </c>
      <c r="O16999">
        <v>174094942</v>
      </c>
      <c r="P16999" s="1" t="s">
        <v>13728</v>
      </c>
      <c r="Q16999" s="1" t="s">
        <v>13728</v>
      </c>
      <c r="R16999">
        <v>831147</v>
      </c>
      <c r="S16999">
        <v>831147</v>
      </c>
      <c r="T16999" s="2" t="s">
        <v>7868</v>
      </c>
      <c r="U16999" s="2" t="s">
        <v>7868</v>
      </c>
      <c r="V16999" s="2">
        <v>45323</v>
      </c>
      <c r="W16999" s="2">
        <v>45314</v>
      </c>
    </row>
    <row r="17000" spans="1:23" x14ac:dyDescent="0.25">
      <c r="A17000" t="s">
        <v>7869</v>
      </c>
      <c r="B17000">
        <v>2067585</v>
      </c>
      <c r="C17000">
        <v>1924936</v>
      </c>
      <c r="D17000">
        <v>559</v>
      </c>
      <c r="E17000">
        <v>391</v>
      </c>
      <c r="F17000" t="s">
        <v>3036</v>
      </c>
      <c r="G17000" t="s">
        <v>3035</v>
      </c>
      <c r="H17000" t="s">
        <v>3037</v>
      </c>
      <c r="I17000" t="s">
        <v>3037</v>
      </c>
      <c r="J17000" t="s">
        <v>3036</v>
      </c>
      <c r="K17000" t="s">
        <v>3038</v>
      </c>
      <c r="L17000" t="s">
        <v>13766</v>
      </c>
      <c r="M17000" t="s">
        <v>13767</v>
      </c>
      <c r="N17000">
        <v>5116063441</v>
      </c>
      <c r="O17000">
        <v>5116063441</v>
      </c>
      <c r="P17000" s="1" t="s">
        <v>13742</v>
      </c>
      <c r="Q17000" s="1" t="s">
        <v>13742</v>
      </c>
      <c r="R17000">
        <v>831147</v>
      </c>
      <c r="S17000">
        <v>831147</v>
      </c>
      <c r="T17000" s="2" t="s">
        <v>7870</v>
      </c>
      <c r="U17000" s="2" t="s">
        <v>7870</v>
      </c>
      <c r="V17000" s="2">
        <v>45323</v>
      </c>
      <c r="W17000" s="2">
        <v>45314</v>
      </c>
    </row>
    <row r="17001" spans="1:23" x14ac:dyDescent="0.25">
      <c r="A17001" t="s">
        <v>7871</v>
      </c>
      <c r="B17001">
        <v>2067320</v>
      </c>
      <c r="C17001">
        <v>1924646</v>
      </c>
      <c r="D17001">
        <v>559</v>
      </c>
      <c r="E17001">
        <v>391</v>
      </c>
      <c r="F17001" t="s">
        <v>3036</v>
      </c>
      <c r="G17001" t="s">
        <v>3035</v>
      </c>
      <c r="H17001" t="s">
        <v>3037</v>
      </c>
      <c r="I17001" t="s">
        <v>3037</v>
      </c>
      <c r="J17001" t="s">
        <v>3036</v>
      </c>
      <c r="K17001" t="s">
        <v>3038</v>
      </c>
      <c r="L17001" t="s">
        <v>13766</v>
      </c>
      <c r="M17001" t="s">
        <v>13767</v>
      </c>
      <c r="N17001">
        <v>5116064382</v>
      </c>
      <c r="O17001">
        <v>5116064382</v>
      </c>
      <c r="P17001" s="1" t="s">
        <v>13742</v>
      </c>
      <c r="Q17001" s="1" t="s">
        <v>13742</v>
      </c>
      <c r="R17001">
        <v>831147</v>
      </c>
      <c r="S17001">
        <v>831147</v>
      </c>
      <c r="T17001" s="2" t="s">
        <v>7872</v>
      </c>
      <c r="U17001" s="2" t="s">
        <v>7872</v>
      </c>
      <c r="V17001" s="2">
        <v>45323</v>
      </c>
      <c r="W17001" s="2">
        <v>45314</v>
      </c>
    </row>
    <row r="17002" spans="1:23" x14ac:dyDescent="0.25">
      <c r="A17002" t="s">
        <v>7873</v>
      </c>
      <c r="B17002">
        <v>2062483</v>
      </c>
      <c r="C17002">
        <v>1920735</v>
      </c>
      <c r="D17002">
        <v>559</v>
      </c>
      <c r="E17002">
        <v>391</v>
      </c>
      <c r="F17002" t="s">
        <v>3036</v>
      </c>
      <c r="G17002" t="s">
        <v>3035</v>
      </c>
      <c r="H17002" t="s">
        <v>3037</v>
      </c>
      <c r="I17002" t="s">
        <v>3037</v>
      </c>
      <c r="J17002" t="s">
        <v>3036</v>
      </c>
      <c r="K17002" t="s">
        <v>3038</v>
      </c>
      <c r="L17002" t="s">
        <v>13766</v>
      </c>
      <c r="M17002" t="s">
        <v>13767</v>
      </c>
      <c r="N17002">
        <v>831904941</v>
      </c>
      <c r="O17002">
        <v>831904941</v>
      </c>
      <c r="P17002" s="1" t="s">
        <v>13740</v>
      </c>
      <c r="Q17002" s="1" t="s">
        <v>13740</v>
      </c>
      <c r="R17002">
        <v>831147</v>
      </c>
      <c r="S17002">
        <v>831147</v>
      </c>
      <c r="T17002" s="2" t="s">
        <v>7874</v>
      </c>
      <c r="U17002" s="2" t="s">
        <v>7874</v>
      </c>
      <c r="V17002" s="2">
        <v>45323</v>
      </c>
      <c r="W17002" s="2">
        <v>45314</v>
      </c>
    </row>
    <row r="17003" spans="1:23" x14ac:dyDescent="0.25">
      <c r="A17003" t="s">
        <v>7875</v>
      </c>
      <c r="B17003">
        <v>2065948</v>
      </c>
      <c r="C17003">
        <v>1923059</v>
      </c>
      <c r="D17003">
        <v>559</v>
      </c>
      <c r="E17003">
        <v>391</v>
      </c>
      <c r="F17003" t="s">
        <v>3036</v>
      </c>
      <c r="G17003" t="s">
        <v>3035</v>
      </c>
      <c r="H17003" t="s">
        <v>3037</v>
      </c>
      <c r="I17003" t="s">
        <v>3037</v>
      </c>
      <c r="J17003" t="s">
        <v>3036</v>
      </c>
      <c r="K17003" t="s">
        <v>3038</v>
      </c>
      <c r="L17003" t="s">
        <v>13766</v>
      </c>
      <c r="M17003" t="s">
        <v>13767</v>
      </c>
      <c r="N17003">
        <v>171378129</v>
      </c>
      <c r="O17003">
        <v>171378129</v>
      </c>
      <c r="P17003" s="1" t="s">
        <v>13751</v>
      </c>
      <c r="Q17003" s="1" t="s">
        <v>13751</v>
      </c>
      <c r="R17003">
        <v>831147</v>
      </c>
      <c r="S17003">
        <v>831147</v>
      </c>
      <c r="T17003" s="2" t="s">
        <v>7876</v>
      </c>
      <c r="U17003" s="2" t="s">
        <v>7876</v>
      </c>
      <c r="V17003" s="2">
        <v>45323</v>
      </c>
      <c r="W17003" s="2">
        <v>45314</v>
      </c>
    </row>
    <row r="17004" spans="1:23" x14ac:dyDescent="0.25">
      <c r="A17004" t="s">
        <v>7877</v>
      </c>
      <c r="B17004">
        <v>2067305</v>
      </c>
      <c r="C17004">
        <v>1924630</v>
      </c>
      <c r="D17004">
        <v>559</v>
      </c>
      <c r="E17004">
        <v>391</v>
      </c>
      <c r="F17004" t="s">
        <v>3036</v>
      </c>
      <c r="G17004" t="s">
        <v>3035</v>
      </c>
      <c r="H17004" t="s">
        <v>3037</v>
      </c>
      <c r="I17004" t="s">
        <v>3037</v>
      </c>
      <c r="J17004" t="s">
        <v>3036</v>
      </c>
      <c r="K17004" t="s">
        <v>3038</v>
      </c>
      <c r="L17004" t="s">
        <v>13766</v>
      </c>
      <c r="M17004" t="s">
        <v>13767</v>
      </c>
      <c r="N17004">
        <v>5011182626</v>
      </c>
      <c r="O17004">
        <v>5011182626</v>
      </c>
      <c r="P17004" s="1" t="s">
        <v>13745</v>
      </c>
      <c r="Q17004" s="1" t="s">
        <v>13745</v>
      </c>
      <c r="R17004">
        <v>831147</v>
      </c>
      <c r="S17004">
        <v>831147</v>
      </c>
      <c r="T17004" s="2" t="s">
        <v>7878</v>
      </c>
      <c r="U17004" s="2" t="s">
        <v>7878</v>
      </c>
      <c r="V17004" s="2">
        <v>45323</v>
      </c>
      <c r="W17004" s="2">
        <v>45314</v>
      </c>
    </row>
    <row r="17005" spans="1:23" x14ac:dyDescent="0.25">
      <c r="A17005" t="s">
        <v>7879</v>
      </c>
      <c r="B17005">
        <v>2065986</v>
      </c>
      <c r="C17005">
        <v>1923097</v>
      </c>
      <c r="D17005">
        <v>559</v>
      </c>
      <c r="E17005">
        <v>391</v>
      </c>
      <c r="F17005" t="s">
        <v>3036</v>
      </c>
      <c r="G17005" t="s">
        <v>3035</v>
      </c>
      <c r="H17005" t="s">
        <v>3037</v>
      </c>
      <c r="I17005" t="s">
        <v>3037</v>
      </c>
      <c r="J17005" t="s">
        <v>3036</v>
      </c>
      <c r="K17005" t="s">
        <v>3038</v>
      </c>
      <c r="L17005" t="s">
        <v>13766</v>
      </c>
      <c r="M17005" t="s">
        <v>13767</v>
      </c>
      <c r="N17005">
        <v>174096461</v>
      </c>
      <c r="O17005">
        <v>174096461</v>
      </c>
      <c r="P17005" s="1" t="s">
        <v>13728</v>
      </c>
      <c r="Q17005" s="1" t="s">
        <v>13728</v>
      </c>
      <c r="R17005">
        <v>831147</v>
      </c>
      <c r="S17005">
        <v>831147</v>
      </c>
      <c r="T17005" s="2" t="s">
        <v>7880</v>
      </c>
      <c r="U17005" s="2" t="s">
        <v>7880</v>
      </c>
      <c r="V17005" s="2">
        <v>45323</v>
      </c>
      <c r="W17005" s="2">
        <v>45314</v>
      </c>
    </row>
    <row r="17006" spans="1:23" x14ac:dyDescent="0.25">
      <c r="A17006" t="s">
        <v>7881</v>
      </c>
      <c r="B17006">
        <v>2066920</v>
      </c>
      <c r="C17006">
        <v>1924190</v>
      </c>
      <c r="D17006">
        <v>559</v>
      </c>
      <c r="E17006">
        <v>391</v>
      </c>
      <c r="F17006" t="s">
        <v>3036</v>
      </c>
      <c r="G17006" t="s">
        <v>3035</v>
      </c>
      <c r="H17006" t="s">
        <v>3037</v>
      </c>
      <c r="I17006" t="s">
        <v>3037</v>
      </c>
      <c r="J17006" t="s">
        <v>3036</v>
      </c>
      <c r="K17006" t="s">
        <v>3038</v>
      </c>
      <c r="L17006" t="s">
        <v>13766</v>
      </c>
      <c r="M17006" t="s">
        <v>13767</v>
      </c>
      <c r="N17006">
        <v>5010361556</v>
      </c>
      <c r="O17006">
        <v>5010361556</v>
      </c>
      <c r="P17006" s="1" t="s">
        <v>13737</v>
      </c>
      <c r="Q17006" s="1" t="s">
        <v>13737</v>
      </c>
      <c r="R17006">
        <v>831147</v>
      </c>
      <c r="S17006">
        <v>831147</v>
      </c>
      <c r="T17006" s="2" t="s">
        <v>7882</v>
      </c>
      <c r="U17006" s="2" t="s">
        <v>7882</v>
      </c>
      <c r="V17006" s="2">
        <v>45323</v>
      </c>
      <c r="W17006" s="2">
        <v>45314</v>
      </c>
    </row>
    <row r="17007" spans="1:23" x14ac:dyDescent="0.25">
      <c r="A17007" t="s">
        <v>7883</v>
      </c>
      <c r="B17007">
        <v>2062511</v>
      </c>
      <c r="C17007">
        <v>1920760</v>
      </c>
      <c r="D17007">
        <v>559</v>
      </c>
      <c r="E17007">
        <v>391</v>
      </c>
      <c r="F17007" t="s">
        <v>3036</v>
      </c>
      <c r="G17007" t="s">
        <v>3035</v>
      </c>
      <c r="H17007" t="s">
        <v>3037</v>
      </c>
      <c r="I17007" t="s">
        <v>3037</v>
      </c>
      <c r="J17007" t="s">
        <v>3036</v>
      </c>
      <c r="K17007" t="s">
        <v>3038</v>
      </c>
      <c r="L17007" t="s">
        <v>13766</v>
      </c>
      <c r="M17007" t="s">
        <v>13767</v>
      </c>
      <c r="N17007">
        <v>831904960</v>
      </c>
      <c r="O17007">
        <v>831904960</v>
      </c>
      <c r="P17007" s="1" t="s">
        <v>13740</v>
      </c>
      <c r="Q17007" s="1" t="s">
        <v>13740</v>
      </c>
      <c r="R17007">
        <v>831147</v>
      </c>
      <c r="S17007">
        <v>831147</v>
      </c>
      <c r="T17007" s="2" t="s">
        <v>7884</v>
      </c>
      <c r="U17007" s="2" t="s">
        <v>7884</v>
      </c>
      <c r="V17007" s="2">
        <v>45323</v>
      </c>
      <c r="W17007" s="2">
        <v>45314</v>
      </c>
    </row>
    <row r="17008" spans="1:23" x14ac:dyDescent="0.25">
      <c r="A17008" t="s">
        <v>7885</v>
      </c>
      <c r="B17008">
        <v>2067797</v>
      </c>
      <c r="C17008">
        <v>1925173</v>
      </c>
      <c r="D17008">
        <v>559</v>
      </c>
      <c r="E17008">
        <v>391</v>
      </c>
      <c r="F17008" t="s">
        <v>3036</v>
      </c>
      <c r="G17008" t="s">
        <v>3035</v>
      </c>
      <c r="H17008" t="s">
        <v>3037</v>
      </c>
      <c r="I17008" t="s">
        <v>3037</v>
      </c>
      <c r="J17008" t="s">
        <v>3036</v>
      </c>
      <c r="K17008" t="s">
        <v>3038</v>
      </c>
      <c r="L17008" t="s">
        <v>13766</v>
      </c>
      <c r="M17008" t="s">
        <v>13767</v>
      </c>
      <c r="N17008">
        <v>5011510662</v>
      </c>
      <c r="O17008">
        <v>5011510662</v>
      </c>
      <c r="P17008" s="1" t="s">
        <v>13745</v>
      </c>
      <c r="Q17008" s="1" t="s">
        <v>13745</v>
      </c>
      <c r="R17008">
        <v>831147</v>
      </c>
      <c r="S17008">
        <v>831147</v>
      </c>
      <c r="T17008" s="2" t="s">
        <v>7886</v>
      </c>
      <c r="U17008" s="2" t="s">
        <v>7886</v>
      </c>
      <c r="V17008" s="2">
        <v>45323</v>
      </c>
      <c r="W17008" s="2">
        <v>45314</v>
      </c>
    </row>
    <row r="17009" spans="1:23" x14ac:dyDescent="0.25">
      <c r="A17009" t="s">
        <v>7887</v>
      </c>
      <c r="B17009">
        <v>2061856</v>
      </c>
      <c r="C17009">
        <v>1920123</v>
      </c>
      <c r="D17009">
        <v>559</v>
      </c>
      <c r="E17009">
        <v>391</v>
      </c>
      <c r="F17009" t="s">
        <v>3036</v>
      </c>
      <c r="G17009" t="s">
        <v>3035</v>
      </c>
      <c r="H17009" t="s">
        <v>3037</v>
      </c>
      <c r="I17009" t="s">
        <v>3037</v>
      </c>
      <c r="J17009" t="s">
        <v>3036</v>
      </c>
      <c r="K17009" t="s">
        <v>3038</v>
      </c>
      <c r="L17009" t="s">
        <v>13766</v>
      </c>
      <c r="M17009" t="s">
        <v>13767</v>
      </c>
      <c r="N17009">
        <v>631717304</v>
      </c>
      <c r="O17009">
        <v>631717304</v>
      </c>
      <c r="P17009" s="1" t="s">
        <v>13740</v>
      </c>
      <c r="Q17009" s="1" t="s">
        <v>13740</v>
      </c>
      <c r="R17009">
        <v>831147</v>
      </c>
      <c r="S17009">
        <v>831147</v>
      </c>
      <c r="T17009" s="2" t="s">
        <v>7888</v>
      </c>
      <c r="U17009" s="2" t="s">
        <v>7888</v>
      </c>
      <c r="V17009" s="2">
        <v>45323</v>
      </c>
      <c r="W17009" s="2">
        <v>45314</v>
      </c>
    </row>
    <row r="17010" spans="1:23" x14ac:dyDescent="0.25">
      <c r="A17010" t="s">
        <v>7889</v>
      </c>
      <c r="B17010">
        <v>2066418</v>
      </c>
      <c r="C17010">
        <v>1923608</v>
      </c>
      <c r="D17010">
        <v>559</v>
      </c>
      <c r="E17010">
        <v>391</v>
      </c>
      <c r="F17010" t="s">
        <v>3036</v>
      </c>
      <c r="G17010" t="s">
        <v>3035</v>
      </c>
      <c r="H17010" t="s">
        <v>3037</v>
      </c>
      <c r="I17010" t="s">
        <v>3037</v>
      </c>
      <c r="J17010" t="s">
        <v>3036</v>
      </c>
      <c r="K17010" t="s">
        <v>3038</v>
      </c>
      <c r="L17010" t="s">
        <v>13766</v>
      </c>
      <c r="M17010" t="s">
        <v>13767</v>
      </c>
      <c r="N17010">
        <v>5002184495</v>
      </c>
      <c r="O17010">
        <v>5002184495</v>
      </c>
      <c r="P17010" s="1" t="s">
        <v>13743</v>
      </c>
      <c r="Q17010" s="1" t="s">
        <v>13743</v>
      </c>
      <c r="R17010">
        <v>831147</v>
      </c>
      <c r="S17010">
        <v>831147</v>
      </c>
      <c r="T17010" s="2" t="s">
        <v>7890</v>
      </c>
      <c r="U17010" s="2" t="s">
        <v>7890</v>
      </c>
      <c r="V17010" s="2">
        <v>45323</v>
      </c>
      <c r="W17010" s="2">
        <v>45314</v>
      </c>
    </row>
    <row r="17011" spans="1:23" x14ac:dyDescent="0.25">
      <c r="A17011" t="s">
        <v>7891</v>
      </c>
      <c r="B17011">
        <v>2063429</v>
      </c>
      <c r="C17011">
        <v>1921646</v>
      </c>
      <c r="D17011">
        <v>559</v>
      </c>
      <c r="E17011">
        <v>391</v>
      </c>
      <c r="F17011" t="s">
        <v>3036</v>
      </c>
      <c r="G17011" t="s">
        <v>3035</v>
      </c>
      <c r="H17011" t="s">
        <v>3037</v>
      </c>
      <c r="I17011" t="s">
        <v>3037</v>
      </c>
      <c r="J17011" t="s">
        <v>3036</v>
      </c>
      <c r="K17011" t="s">
        <v>3038</v>
      </c>
      <c r="L17011" t="s">
        <v>13766</v>
      </c>
      <c r="M17011" t="s">
        <v>13767</v>
      </c>
      <c r="N17011">
        <v>640875945</v>
      </c>
      <c r="O17011">
        <v>640875945</v>
      </c>
      <c r="P17011" s="1" t="s">
        <v>13746</v>
      </c>
      <c r="Q17011" s="1" t="s">
        <v>13746</v>
      </c>
      <c r="R17011">
        <v>831147</v>
      </c>
      <c r="S17011">
        <v>831147</v>
      </c>
      <c r="T17011" s="2" t="s">
        <v>7892</v>
      </c>
      <c r="U17011" s="2" t="s">
        <v>7892</v>
      </c>
      <c r="V17011" s="2">
        <v>45323</v>
      </c>
      <c r="W17011" s="2">
        <v>45314</v>
      </c>
    </row>
    <row r="17012" spans="1:23" x14ac:dyDescent="0.25">
      <c r="A17012" t="s">
        <v>7893</v>
      </c>
      <c r="B17012">
        <v>2066068</v>
      </c>
      <c r="C17012">
        <v>1923197</v>
      </c>
      <c r="D17012">
        <v>559</v>
      </c>
      <c r="E17012">
        <v>391</v>
      </c>
      <c r="F17012" t="s">
        <v>3036</v>
      </c>
      <c r="G17012" t="s">
        <v>3035</v>
      </c>
      <c r="H17012" t="s">
        <v>3037</v>
      </c>
      <c r="I17012" t="s">
        <v>3037</v>
      </c>
      <c r="J17012" t="s">
        <v>3036</v>
      </c>
      <c r="K17012" t="s">
        <v>3038</v>
      </c>
      <c r="L17012" t="s">
        <v>13766</v>
      </c>
      <c r="M17012" t="s">
        <v>13767</v>
      </c>
      <c r="N17012">
        <v>573266674</v>
      </c>
      <c r="O17012">
        <v>573266674</v>
      </c>
      <c r="P17012" s="1" t="s">
        <v>13752</v>
      </c>
      <c r="Q17012" s="1" t="s">
        <v>13752</v>
      </c>
      <c r="R17012">
        <v>831147</v>
      </c>
      <c r="S17012">
        <v>831147</v>
      </c>
      <c r="T17012" s="2" t="s">
        <v>7894</v>
      </c>
      <c r="U17012" s="2" t="s">
        <v>7894</v>
      </c>
      <c r="V17012" s="2">
        <v>45323</v>
      </c>
      <c r="W17012" s="2">
        <v>45314</v>
      </c>
    </row>
    <row r="17013" spans="1:23" x14ac:dyDescent="0.25">
      <c r="A17013" t="s">
        <v>7895</v>
      </c>
      <c r="B17013">
        <v>2062648</v>
      </c>
      <c r="C17013">
        <v>1920919</v>
      </c>
      <c r="D17013">
        <v>559</v>
      </c>
      <c r="E17013">
        <v>391</v>
      </c>
      <c r="F17013" t="s">
        <v>3036</v>
      </c>
      <c r="G17013" t="s">
        <v>3035</v>
      </c>
      <c r="H17013" t="s">
        <v>3037</v>
      </c>
      <c r="I17013" t="s">
        <v>3037</v>
      </c>
      <c r="J17013" t="s">
        <v>3036</v>
      </c>
      <c r="K17013" t="s">
        <v>3038</v>
      </c>
      <c r="L17013" t="s">
        <v>13766</v>
      </c>
      <c r="M17013" t="s">
        <v>13767</v>
      </c>
      <c r="N17013">
        <v>631726266</v>
      </c>
      <c r="O17013">
        <v>631726266</v>
      </c>
      <c r="P17013" s="1" t="s">
        <v>13744</v>
      </c>
      <c r="Q17013" s="1" t="s">
        <v>13744</v>
      </c>
      <c r="R17013">
        <v>831147</v>
      </c>
      <c r="S17013">
        <v>831147</v>
      </c>
      <c r="T17013" s="2" t="s">
        <v>7896</v>
      </c>
      <c r="U17013" s="2" t="s">
        <v>7896</v>
      </c>
      <c r="V17013" s="2">
        <v>45323</v>
      </c>
      <c r="W17013" s="2">
        <v>45314</v>
      </c>
    </row>
    <row r="17014" spans="1:23" x14ac:dyDescent="0.25">
      <c r="A17014" t="s">
        <v>7897</v>
      </c>
      <c r="B17014">
        <v>2065533</v>
      </c>
      <c r="C17014">
        <v>1922575</v>
      </c>
      <c r="D17014">
        <v>559</v>
      </c>
      <c r="E17014">
        <v>391</v>
      </c>
      <c r="F17014" t="s">
        <v>3036</v>
      </c>
      <c r="G17014" t="s">
        <v>3035</v>
      </c>
      <c r="H17014" t="s">
        <v>3037</v>
      </c>
      <c r="I17014" t="s">
        <v>3037</v>
      </c>
      <c r="J17014" t="s">
        <v>3036</v>
      </c>
      <c r="K17014" t="s">
        <v>3038</v>
      </c>
      <c r="L17014" t="s">
        <v>13766</v>
      </c>
      <c r="M17014" t="s">
        <v>13767</v>
      </c>
      <c r="N17014">
        <v>174096390</v>
      </c>
      <c r="O17014">
        <v>174096390</v>
      </c>
      <c r="P17014" s="1" t="s">
        <v>13728</v>
      </c>
      <c r="Q17014" s="1" t="s">
        <v>13728</v>
      </c>
      <c r="R17014">
        <v>831147</v>
      </c>
      <c r="S17014">
        <v>831147</v>
      </c>
      <c r="T17014" s="2" t="s">
        <v>7898</v>
      </c>
      <c r="U17014" s="2" t="s">
        <v>7898</v>
      </c>
      <c r="V17014" s="2">
        <v>45323</v>
      </c>
      <c r="W17014" s="2">
        <v>45314</v>
      </c>
    </row>
    <row r="17015" spans="1:23" x14ac:dyDescent="0.25">
      <c r="A17015" t="s">
        <v>7899</v>
      </c>
      <c r="B17015">
        <v>2067632</v>
      </c>
      <c r="C17015">
        <v>1924984</v>
      </c>
      <c r="D17015">
        <v>559</v>
      </c>
      <c r="E17015">
        <v>391</v>
      </c>
      <c r="F17015" t="s">
        <v>3036</v>
      </c>
      <c r="G17015" t="s">
        <v>3035</v>
      </c>
      <c r="H17015" t="s">
        <v>3037</v>
      </c>
      <c r="I17015" t="s">
        <v>3037</v>
      </c>
      <c r="J17015" t="s">
        <v>3036</v>
      </c>
      <c r="K17015" t="s">
        <v>3038</v>
      </c>
      <c r="L17015" t="s">
        <v>13766</v>
      </c>
      <c r="M17015" t="s">
        <v>13767</v>
      </c>
      <c r="N17015">
        <v>5130932147</v>
      </c>
      <c r="O17015">
        <v>5130932147</v>
      </c>
      <c r="P17015" s="1" t="s">
        <v>13729</v>
      </c>
      <c r="Q17015" s="1" t="s">
        <v>13729</v>
      </c>
      <c r="R17015">
        <v>831147</v>
      </c>
      <c r="S17015">
        <v>831147</v>
      </c>
      <c r="T17015" s="2" t="s">
        <v>7900</v>
      </c>
      <c r="U17015" s="2" t="s">
        <v>7900</v>
      </c>
      <c r="V17015" s="2">
        <v>45323</v>
      </c>
      <c r="W17015" s="2">
        <v>45314</v>
      </c>
    </row>
    <row r="17016" spans="1:23" x14ac:dyDescent="0.25">
      <c r="A17016" t="s">
        <v>7901</v>
      </c>
      <c r="B17016">
        <v>2061421</v>
      </c>
      <c r="C17016">
        <v>1919680</v>
      </c>
      <c r="D17016">
        <v>559</v>
      </c>
      <c r="E17016">
        <v>391</v>
      </c>
      <c r="F17016" t="s">
        <v>3036</v>
      </c>
      <c r="G17016" t="s">
        <v>3035</v>
      </c>
      <c r="H17016" t="s">
        <v>3037</v>
      </c>
      <c r="I17016" t="s">
        <v>3037</v>
      </c>
      <c r="J17016" t="s">
        <v>3036</v>
      </c>
      <c r="K17016" t="s">
        <v>3038</v>
      </c>
      <c r="L17016" t="s">
        <v>13766</v>
      </c>
      <c r="M17016" t="s">
        <v>13767</v>
      </c>
      <c r="N17016">
        <v>631715432</v>
      </c>
      <c r="O17016">
        <v>631715432</v>
      </c>
      <c r="P17016" s="1" t="s">
        <v>13740</v>
      </c>
      <c r="Q17016" s="1" t="s">
        <v>13740</v>
      </c>
      <c r="R17016">
        <v>831147</v>
      </c>
      <c r="S17016">
        <v>831147</v>
      </c>
      <c r="T17016" s="2" t="s">
        <v>7902</v>
      </c>
      <c r="U17016" s="2" t="s">
        <v>7902</v>
      </c>
      <c r="V17016" s="2">
        <v>45323</v>
      </c>
      <c r="W17016" s="2">
        <v>45314</v>
      </c>
    </row>
    <row r="17017" spans="1:23" x14ac:dyDescent="0.25">
      <c r="A17017" t="s">
        <v>7903</v>
      </c>
      <c r="B17017">
        <v>2067918</v>
      </c>
      <c r="C17017">
        <v>1925342</v>
      </c>
      <c r="D17017">
        <v>559</v>
      </c>
      <c r="E17017">
        <v>391</v>
      </c>
      <c r="F17017" t="s">
        <v>3036</v>
      </c>
      <c r="G17017" t="s">
        <v>3035</v>
      </c>
      <c r="H17017" t="s">
        <v>3037</v>
      </c>
      <c r="I17017" t="s">
        <v>3037</v>
      </c>
      <c r="J17017" t="s">
        <v>3036</v>
      </c>
      <c r="K17017" t="s">
        <v>3038</v>
      </c>
      <c r="L17017" t="s">
        <v>13766</v>
      </c>
      <c r="M17017" t="s">
        <v>13767</v>
      </c>
      <c r="N17017">
        <v>5116064253</v>
      </c>
      <c r="O17017">
        <v>5116064253</v>
      </c>
      <c r="P17017" s="1" t="s">
        <v>13742</v>
      </c>
      <c r="Q17017" s="1" t="s">
        <v>13742</v>
      </c>
      <c r="R17017">
        <v>831147</v>
      </c>
      <c r="S17017">
        <v>831147</v>
      </c>
      <c r="T17017" s="2" t="s">
        <v>7904</v>
      </c>
      <c r="U17017" s="2" t="s">
        <v>7904</v>
      </c>
      <c r="V17017" s="2">
        <v>45323</v>
      </c>
      <c r="W17017" s="2">
        <v>45314</v>
      </c>
    </row>
    <row r="17018" spans="1:23" x14ac:dyDescent="0.25">
      <c r="A17018" t="s">
        <v>7905</v>
      </c>
      <c r="B17018">
        <v>2063017</v>
      </c>
      <c r="C17018">
        <v>1921335</v>
      </c>
      <c r="D17018">
        <v>559</v>
      </c>
      <c r="E17018">
        <v>391</v>
      </c>
      <c r="F17018" t="s">
        <v>3036</v>
      </c>
      <c r="G17018" t="s">
        <v>3035</v>
      </c>
      <c r="H17018" t="s">
        <v>3037</v>
      </c>
      <c r="I17018" t="s">
        <v>3037</v>
      </c>
      <c r="J17018" t="s">
        <v>3036</v>
      </c>
      <c r="K17018" t="s">
        <v>3038</v>
      </c>
      <c r="L17018" t="s">
        <v>13766</v>
      </c>
      <c r="M17018" t="s">
        <v>13767</v>
      </c>
      <c r="N17018">
        <v>640874292</v>
      </c>
      <c r="O17018">
        <v>640874292</v>
      </c>
      <c r="P17018" s="1" t="s">
        <v>13746</v>
      </c>
      <c r="Q17018" s="1" t="s">
        <v>13746</v>
      </c>
      <c r="R17018">
        <v>831147</v>
      </c>
      <c r="S17018">
        <v>831147</v>
      </c>
      <c r="T17018" s="2" t="s">
        <v>7906</v>
      </c>
      <c r="U17018" s="2" t="s">
        <v>7906</v>
      </c>
      <c r="V17018" s="2">
        <v>45323</v>
      </c>
      <c r="W17018" s="2">
        <v>45314</v>
      </c>
    </row>
    <row r="17019" spans="1:23" x14ac:dyDescent="0.25">
      <c r="A17019" t="s">
        <v>7907</v>
      </c>
      <c r="B17019">
        <v>2066874</v>
      </c>
      <c r="C17019">
        <v>1924142</v>
      </c>
      <c r="D17019">
        <v>559</v>
      </c>
      <c r="E17019">
        <v>391</v>
      </c>
      <c r="F17019" t="s">
        <v>3036</v>
      </c>
      <c r="G17019" t="s">
        <v>3035</v>
      </c>
      <c r="H17019" t="s">
        <v>3037</v>
      </c>
      <c r="I17019" t="s">
        <v>3037</v>
      </c>
      <c r="J17019" t="s">
        <v>3036</v>
      </c>
      <c r="K17019" t="s">
        <v>3038</v>
      </c>
      <c r="L17019" t="s">
        <v>13766</v>
      </c>
      <c r="M17019" t="s">
        <v>13767</v>
      </c>
      <c r="N17019">
        <v>784932515</v>
      </c>
      <c r="O17019">
        <v>784932515</v>
      </c>
      <c r="P17019" s="1" t="s">
        <v>13734</v>
      </c>
      <c r="Q17019" s="1" t="s">
        <v>13734</v>
      </c>
      <c r="R17019">
        <v>831147</v>
      </c>
      <c r="S17019">
        <v>831147</v>
      </c>
      <c r="T17019" s="2" t="s">
        <v>7908</v>
      </c>
      <c r="U17019" s="2" t="s">
        <v>7908</v>
      </c>
      <c r="V17019" s="2">
        <v>45323</v>
      </c>
      <c r="W17019" s="2">
        <v>45314</v>
      </c>
    </row>
    <row r="17020" spans="1:23" x14ac:dyDescent="0.25">
      <c r="A17020" t="s">
        <v>7909</v>
      </c>
      <c r="B17020">
        <v>2061931</v>
      </c>
      <c r="C17020">
        <v>1920197</v>
      </c>
      <c r="D17020">
        <v>559</v>
      </c>
      <c r="E17020">
        <v>391</v>
      </c>
      <c r="F17020" t="s">
        <v>3036</v>
      </c>
      <c r="G17020" t="s">
        <v>3035</v>
      </c>
      <c r="H17020" t="s">
        <v>3037</v>
      </c>
      <c r="I17020" t="s">
        <v>3037</v>
      </c>
      <c r="J17020" t="s">
        <v>3036</v>
      </c>
      <c r="K17020" t="s">
        <v>3038</v>
      </c>
      <c r="L17020" t="s">
        <v>13766</v>
      </c>
      <c r="M17020" t="s">
        <v>13767</v>
      </c>
      <c r="N17020">
        <v>491644314</v>
      </c>
      <c r="O17020">
        <v>491644314</v>
      </c>
      <c r="P17020" s="1" t="s">
        <v>13733</v>
      </c>
      <c r="Q17020" s="1" t="s">
        <v>13733</v>
      </c>
      <c r="R17020">
        <v>831147</v>
      </c>
      <c r="S17020">
        <v>831147</v>
      </c>
      <c r="T17020" s="2" t="s">
        <v>7910</v>
      </c>
      <c r="U17020" s="2" t="s">
        <v>7910</v>
      </c>
      <c r="V17020" s="2">
        <v>45323</v>
      </c>
      <c r="W17020" s="2">
        <v>45314</v>
      </c>
    </row>
    <row r="17021" spans="1:23" x14ac:dyDescent="0.25">
      <c r="A17021" t="s">
        <v>7911</v>
      </c>
      <c r="B17021">
        <v>2068345</v>
      </c>
      <c r="C17021">
        <v>1943004</v>
      </c>
      <c r="D17021">
        <v>559</v>
      </c>
      <c r="E17021">
        <v>391</v>
      </c>
      <c r="F17021" t="s">
        <v>3036</v>
      </c>
      <c r="G17021" t="s">
        <v>3035</v>
      </c>
      <c r="H17021" t="s">
        <v>3037</v>
      </c>
      <c r="I17021" t="s">
        <v>7522</v>
      </c>
      <c r="J17021" t="s">
        <v>3036</v>
      </c>
      <c r="K17021" t="s">
        <v>3038</v>
      </c>
      <c r="L17021" t="s">
        <v>13766</v>
      </c>
      <c r="M17021" t="s">
        <v>13767</v>
      </c>
      <c r="N17021">
        <v>5131484905</v>
      </c>
      <c r="O17021">
        <v>5131484905</v>
      </c>
      <c r="P17021" s="1" t="s">
        <v>13735</v>
      </c>
      <c r="Q17021" s="1" t="s">
        <v>13735</v>
      </c>
      <c r="R17021">
        <v>831147</v>
      </c>
      <c r="S17021">
        <v>831147</v>
      </c>
      <c r="T17021" s="2" t="s">
        <v>7912</v>
      </c>
      <c r="U17021" s="2" t="s">
        <v>7912</v>
      </c>
      <c r="V17021" s="2">
        <v>45323</v>
      </c>
      <c r="W17021" s="2">
        <v>45314</v>
      </c>
    </row>
    <row r="17022" spans="1:23" x14ac:dyDescent="0.25">
      <c r="A17022" t="s">
        <v>7913</v>
      </c>
      <c r="B17022">
        <v>2062908</v>
      </c>
      <c r="C17022">
        <v>1921214</v>
      </c>
      <c r="D17022">
        <v>559</v>
      </c>
      <c r="E17022">
        <v>391</v>
      </c>
      <c r="F17022" t="s">
        <v>3036</v>
      </c>
      <c r="G17022" t="s">
        <v>3035</v>
      </c>
      <c r="H17022" t="s">
        <v>3037</v>
      </c>
      <c r="I17022" t="s">
        <v>3037</v>
      </c>
      <c r="J17022" t="s">
        <v>3036</v>
      </c>
      <c r="K17022" t="s">
        <v>3038</v>
      </c>
      <c r="L17022" t="s">
        <v>13766</v>
      </c>
      <c r="M17022" t="s">
        <v>13767</v>
      </c>
      <c r="N17022">
        <v>637992734</v>
      </c>
      <c r="O17022">
        <v>637992734</v>
      </c>
      <c r="P17022" s="1" t="s">
        <v>13730</v>
      </c>
      <c r="Q17022" s="1" t="s">
        <v>13730</v>
      </c>
      <c r="R17022">
        <v>831147</v>
      </c>
      <c r="S17022">
        <v>831147</v>
      </c>
      <c r="T17022" s="2" t="s">
        <v>7914</v>
      </c>
      <c r="U17022" s="2" t="s">
        <v>7914</v>
      </c>
      <c r="V17022" s="2">
        <v>45323</v>
      </c>
      <c r="W17022" s="2">
        <v>45314</v>
      </c>
    </row>
    <row r="17023" spans="1:23" x14ac:dyDescent="0.25">
      <c r="A17023" t="s">
        <v>7915</v>
      </c>
      <c r="B17023">
        <v>2068302</v>
      </c>
      <c r="C17023">
        <v>1934135</v>
      </c>
      <c r="D17023">
        <v>559</v>
      </c>
      <c r="E17023">
        <v>391</v>
      </c>
      <c r="F17023" t="s">
        <v>3036</v>
      </c>
      <c r="G17023" t="s">
        <v>3035</v>
      </c>
      <c r="H17023" t="s">
        <v>3037</v>
      </c>
      <c r="I17023" t="s">
        <v>3037</v>
      </c>
      <c r="J17023" t="s">
        <v>3036</v>
      </c>
      <c r="K17023" t="s">
        <v>3038</v>
      </c>
      <c r="L17023" t="s">
        <v>13766</v>
      </c>
      <c r="M17023" t="s">
        <v>13767</v>
      </c>
      <c r="N17023">
        <v>5131484863</v>
      </c>
      <c r="O17023">
        <v>5131484863</v>
      </c>
      <c r="P17023" s="1" t="s">
        <v>13735</v>
      </c>
      <c r="Q17023" s="1" t="s">
        <v>13735</v>
      </c>
      <c r="R17023">
        <v>831147</v>
      </c>
      <c r="S17023">
        <v>831147</v>
      </c>
      <c r="T17023" s="2" t="s">
        <v>7916</v>
      </c>
      <c r="U17023" s="2" t="s">
        <v>7916</v>
      </c>
      <c r="V17023" s="2">
        <v>45323</v>
      </c>
      <c r="W17023" s="2">
        <v>45314</v>
      </c>
    </row>
    <row r="17024" spans="1:23" x14ac:dyDescent="0.25">
      <c r="A17024" t="s">
        <v>7917</v>
      </c>
      <c r="B17024">
        <v>2067637</v>
      </c>
      <c r="C17024">
        <v>1924990</v>
      </c>
      <c r="D17024">
        <v>559</v>
      </c>
      <c r="E17024">
        <v>391</v>
      </c>
      <c r="F17024" t="s">
        <v>3036</v>
      </c>
      <c r="G17024" t="s">
        <v>3035</v>
      </c>
      <c r="H17024" t="s">
        <v>3037</v>
      </c>
      <c r="I17024" t="s">
        <v>3037</v>
      </c>
      <c r="J17024" t="s">
        <v>3036</v>
      </c>
      <c r="K17024" t="s">
        <v>3038</v>
      </c>
      <c r="L17024" t="s">
        <v>13766</v>
      </c>
      <c r="M17024" t="s">
        <v>13767</v>
      </c>
      <c r="N17024">
        <v>5130931878</v>
      </c>
      <c r="O17024">
        <v>5130931878</v>
      </c>
      <c r="P17024" s="1" t="s">
        <v>13729</v>
      </c>
      <c r="Q17024" s="1" t="s">
        <v>13729</v>
      </c>
      <c r="R17024">
        <v>831147</v>
      </c>
      <c r="S17024">
        <v>831147</v>
      </c>
      <c r="T17024" s="2" t="s">
        <v>7918</v>
      </c>
      <c r="U17024" s="2" t="s">
        <v>7918</v>
      </c>
      <c r="V17024" s="2">
        <v>45323</v>
      </c>
      <c r="W17024" s="2">
        <v>45314</v>
      </c>
    </row>
    <row r="17025" spans="1:23" x14ac:dyDescent="0.25">
      <c r="A17025" t="s">
        <v>7919</v>
      </c>
      <c r="B17025">
        <v>2062881</v>
      </c>
      <c r="C17025">
        <v>1921189</v>
      </c>
      <c r="D17025">
        <v>559</v>
      </c>
      <c r="E17025">
        <v>391</v>
      </c>
      <c r="F17025" t="s">
        <v>3036</v>
      </c>
      <c r="G17025" t="s">
        <v>3035</v>
      </c>
      <c r="H17025" t="s">
        <v>3037</v>
      </c>
      <c r="I17025" t="s">
        <v>3037</v>
      </c>
      <c r="J17025" t="s">
        <v>3036</v>
      </c>
      <c r="K17025" t="s">
        <v>3038</v>
      </c>
      <c r="L17025" t="s">
        <v>13766</v>
      </c>
      <c r="M17025" t="s">
        <v>13767</v>
      </c>
      <c r="N17025">
        <v>637992787</v>
      </c>
      <c r="O17025">
        <v>637992787</v>
      </c>
      <c r="P17025" s="1" t="s">
        <v>13730</v>
      </c>
      <c r="Q17025" s="1" t="s">
        <v>13730</v>
      </c>
      <c r="R17025">
        <v>831147</v>
      </c>
      <c r="S17025">
        <v>831147</v>
      </c>
      <c r="T17025" s="2" t="s">
        <v>7920</v>
      </c>
      <c r="U17025" s="2" t="s">
        <v>7920</v>
      </c>
      <c r="V17025" s="2">
        <v>45323</v>
      </c>
      <c r="W17025" s="2">
        <v>45314</v>
      </c>
    </row>
    <row r="17026" spans="1:23" x14ac:dyDescent="0.25">
      <c r="A17026" t="s">
        <v>7921</v>
      </c>
      <c r="B17026">
        <v>2062250</v>
      </c>
      <c r="C17026">
        <v>1920492</v>
      </c>
      <c r="D17026">
        <v>559</v>
      </c>
      <c r="E17026">
        <v>391</v>
      </c>
      <c r="F17026" t="s">
        <v>3036</v>
      </c>
      <c r="G17026" t="s">
        <v>3035</v>
      </c>
      <c r="H17026" t="s">
        <v>3037</v>
      </c>
      <c r="I17026" t="s">
        <v>3037</v>
      </c>
      <c r="J17026" t="s">
        <v>3036</v>
      </c>
      <c r="K17026" t="s">
        <v>3038</v>
      </c>
      <c r="L17026" t="s">
        <v>13766</v>
      </c>
      <c r="M17026" t="s">
        <v>13767</v>
      </c>
      <c r="N17026">
        <v>631690923</v>
      </c>
      <c r="O17026">
        <v>631690923</v>
      </c>
      <c r="P17026" s="1" t="s">
        <v>13740</v>
      </c>
      <c r="Q17026" s="1" t="s">
        <v>13740</v>
      </c>
      <c r="R17026">
        <v>831147</v>
      </c>
      <c r="S17026">
        <v>831147</v>
      </c>
      <c r="T17026" s="2" t="s">
        <v>7922</v>
      </c>
      <c r="U17026" s="2" t="s">
        <v>7922</v>
      </c>
      <c r="V17026" s="2">
        <v>45323</v>
      </c>
      <c r="W17026" s="2">
        <v>45314</v>
      </c>
    </row>
    <row r="17027" spans="1:23" x14ac:dyDescent="0.25">
      <c r="A17027" t="s">
        <v>7923</v>
      </c>
      <c r="B17027">
        <v>2062016</v>
      </c>
      <c r="C17027">
        <v>1920282</v>
      </c>
      <c r="D17027">
        <v>559</v>
      </c>
      <c r="E17027">
        <v>391</v>
      </c>
      <c r="F17027" t="s">
        <v>3036</v>
      </c>
      <c r="G17027" t="s">
        <v>3035</v>
      </c>
      <c r="H17027" t="s">
        <v>3037</v>
      </c>
      <c r="I17027" t="s">
        <v>3037</v>
      </c>
      <c r="J17027" t="s">
        <v>3036</v>
      </c>
      <c r="K17027" t="s">
        <v>3038</v>
      </c>
      <c r="L17027" t="s">
        <v>13766</v>
      </c>
      <c r="M17027" t="s">
        <v>13767</v>
      </c>
      <c r="N17027">
        <v>491643399</v>
      </c>
      <c r="O17027">
        <v>491643399</v>
      </c>
      <c r="P17027" s="1" t="s">
        <v>13733</v>
      </c>
      <c r="Q17027" s="1" t="s">
        <v>13733</v>
      </c>
      <c r="R17027">
        <v>831147</v>
      </c>
      <c r="S17027">
        <v>831147</v>
      </c>
      <c r="T17027" s="2" t="s">
        <v>7924</v>
      </c>
      <c r="U17027" s="2" t="s">
        <v>7924</v>
      </c>
      <c r="V17027" s="2">
        <v>45323</v>
      </c>
      <c r="W17027" s="2">
        <v>45314</v>
      </c>
    </row>
    <row r="17028" spans="1:23" x14ac:dyDescent="0.25">
      <c r="A17028" t="s">
        <v>7925</v>
      </c>
      <c r="B17028">
        <v>2062333</v>
      </c>
      <c r="C17028">
        <v>1920572</v>
      </c>
      <c r="D17028">
        <v>559</v>
      </c>
      <c r="E17028">
        <v>391</v>
      </c>
      <c r="F17028" t="s">
        <v>3036</v>
      </c>
      <c r="G17028" t="s">
        <v>3035</v>
      </c>
      <c r="H17028" t="s">
        <v>3037</v>
      </c>
      <c r="I17028" t="s">
        <v>3037</v>
      </c>
      <c r="J17028" t="s">
        <v>3036</v>
      </c>
      <c r="K17028" t="s">
        <v>3038</v>
      </c>
      <c r="L17028" t="s">
        <v>13766</v>
      </c>
      <c r="M17028" t="s">
        <v>13767</v>
      </c>
      <c r="N17028">
        <v>631724846</v>
      </c>
      <c r="O17028">
        <v>631724846</v>
      </c>
      <c r="P17028" s="1" t="s">
        <v>13744</v>
      </c>
      <c r="Q17028" s="1" t="s">
        <v>13744</v>
      </c>
      <c r="R17028">
        <v>831147</v>
      </c>
      <c r="S17028">
        <v>831147</v>
      </c>
      <c r="T17028" s="2" t="s">
        <v>7926</v>
      </c>
      <c r="U17028" s="2" t="s">
        <v>7926</v>
      </c>
      <c r="V17028" s="2">
        <v>45323</v>
      </c>
      <c r="W17028" s="2">
        <v>45314</v>
      </c>
    </row>
    <row r="17029" spans="1:23" x14ac:dyDescent="0.25">
      <c r="A17029" t="s">
        <v>7927</v>
      </c>
      <c r="B17029">
        <v>2067874</v>
      </c>
      <c r="C17029">
        <v>1925282</v>
      </c>
      <c r="D17029">
        <v>559</v>
      </c>
      <c r="E17029">
        <v>391</v>
      </c>
      <c r="F17029" t="s">
        <v>3036</v>
      </c>
      <c r="G17029" t="s">
        <v>3035</v>
      </c>
      <c r="H17029" t="s">
        <v>3037</v>
      </c>
      <c r="I17029" t="s">
        <v>3037</v>
      </c>
      <c r="J17029" t="s">
        <v>3036</v>
      </c>
      <c r="K17029" t="s">
        <v>3038</v>
      </c>
      <c r="L17029" t="s">
        <v>13766</v>
      </c>
      <c r="M17029" t="s">
        <v>13767</v>
      </c>
      <c r="N17029">
        <v>5011181915</v>
      </c>
      <c r="O17029">
        <v>5011181915</v>
      </c>
      <c r="P17029" s="1" t="s">
        <v>13745</v>
      </c>
      <c r="Q17029" s="1" t="s">
        <v>13745</v>
      </c>
      <c r="R17029">
        <v>831147</v>
      </c>
      <c r="S17029">
        <v>831147</v>
      </c>
      <c r="T17029" s="2" t="s">
        <v>7928</v>
      </c>
      <c r="U17029" s="2" t="s">
        <v>7928</v>
      </c>
      <c r="V17029" s="2">
        <v>45323</v>
      </c>
      <c r="W17029" s="2">
        <v>45314</v>
      </c>
    </row>
    <row r="17030" spans="1:23" x14ac:dyDescent="0.25">
      <c r="A17030" t="s">
        <v>7929</v>
      </c>
      <c r="B17030">
        <v>2066976</v>
      </c>
      <c r="C17030">
        <v>1924253</v>
      </c>
      <c r="D17030">
        <v>559</v>
      </c>
      <c r="E17030">
        <v>391</v>
      </c>
      <c r="F17030" t="s">
        <v>3036</v>
      </c>
      <c r="G17030" t="s">
        <v>3035</v>
      </c>
      <c r="H17030" t="s">
        <v>3037</v>
      </c>
      <c r="I17030" t="s">
        <v>3037</v>
      </c>
      <c r="J17030" t="s">
        <v>3036</v>
      </c>
      <c r="K17030" t="s">
        <v>3038</v>
      </c>
      <c r="L17030" t="s">
        <v>13766</v>
      </c>
      <c r="M17030" t="s">
        <v>13767</v>
      </c>
      <c r="N17030">
        <v>5010419253</v>
      </c>
      <c r="O17030">
        <v>5010419253</v>
      </c>
      <c r="P17030" s="1" t="s">
        <v>13737</v>
      </c>
      <c r="Q17030" s="1" t="s">
        <v>13737</v>
      </c>
      <c r="R17030">
        <v>831147</v>
      </c>
      <c r="S17030">
        <v>831147</v>
      </c>
      <c r="T17030" s="2" t="s">
        <v>7930</v>
      </c>
      <c r="U17030" s="2" t="s">
        <v>7930</v>
      </c>
      <c r="V17030" s="2">
        <v>45323</v>
      </c>
      <c r="W17030" s="2">
        <v>45314</v>
      </c>
    </row>
    <row r="17031" spans="1:23" x14ac:dyDescent="0.25">
      <c r="A17031" t="s">
        <v>7931</v>
      </c>
      <c r="B17031">
        <v>2063771</v>
      </c>
      <c r="C17031">
        <v>1922104</v>
      </c>
      <c r="D17031">
        <v>559</v>
      </c>
      <c r="E17031">
        <v>391</v>
      </c>
      <c r="F17031" t="s">
        <v>3036</v>
      </c>
      <c r="G17031" t="s">
        <v>3035</v>
      </c>
      <c r="H17031" t="s">
        <v>3037</v>
      </c>
      <c r="I17031" t="s">
        <v>3037</v>
      </c>
      <c r="J17031" t="s">
        <v>3036</v>
      </c>
      <c r="K17031" t="s">
        <v>3038</v>
      </c>
      <c r="L17031" t="s">
        <v>13766</v>
      </c>
      <c r="M17031" t="s">
        <v>13767</v>
      </c>
      <c r="N17031">
        <v>642203378</v>
      </c>
      <c r="O17031">
        <v>642203378</v>
      </c>
      <c r="P17031" s="1" t="s">
        <v>13732</v>
      </c>
      <c r="Q17031" s="1" t="s">
        <v>13732</v>
      </c>
      <c r="R17031">
        <v>831147</v>
      </c>
      <c r="S17031">
        <v>831147</v>
      </c>
      <c r="T17031" s="2" t="s">
        <v>7932</v>
      </c>
      <c r="U17031" s="2" t="s">
        <v>7932</v>
      </c>
      <c r="V17031" s="2">
        <v>45323</v>
      </c>
      <c r="W17031" s="2">
        <v>45314</v>
      </c>
    </row>
    <row r="17032" spans="1:23" x14ac:dyDescent="0.25">
      <c r="A17032" t="s">
        <v>7933</v>
      </c>
      <c r="B17032">
        <v>2064031</v>
      </c>
      <c r="C17032">
        <v>1922409</v>
      </c>
      <c r="D17032">
        <v>559</v>
      </c>
      <c r="E17032">
        <v>391</v>
      </c>
      <c r="F17032" t="s">
        <v>3036</v>
      </c>
      <c r="G17032" t="s">
        <v>3035</v>
      </c>
      <c r="H17032" t="s">
        <v>3037</v>
      </c>
      <c r="I17032" t="s">
        <v>3037</v>
      </c>
      <c r="J17032" t="s">
        <v>3036</v>
      </c>
      <c r="K17032" t="s">
        <v>3038</v>
      </c>
      <c r="L17032" t="s">
        <v>13766</v>
      </c>
      <c r="M17032" t="s">
        <v>13767</v>
      </c>
      <c r="N17032">
        <v>174096821</v>
      </c>
      <c r="O17032">
        <v>174096821</v>
      </c>
      <c r="P17032" s="1" t="s">
        <v>13728</v>
      </c>
      <c r="Q17032" s="1" t="s">
        <v>13728</v>
      </c>
      <c r="R17032">
        <v>831147</v>
      </c>
      <c r="S17032">
        <v>831147</v>
      </c>
      <c r="T17032" s="2" t="s">
        <v>7934</v>
      </c>
      <c r="U17032" s="2" t="s">
        <v>7934</v>
      </c>
      <c r="V17032" s="2">
        <v>45323</v>
      </c>
      <c r="W17032" s="2">
        <v>45314</v>
      </c>
    </row>
    <row r="17033" spans="1:23" x14ac:dyDescent="0.25">
      <c r="A17033" t="s">
        <v>7935</v>
      </c>
      <c r="B17033">
        <v>2067197</v>
      </c>
      <c r="C17033">
        <v>1924493</v>
      </c>
      <c r="D17033">
        <v>559</v>
      </c>
      <c r="E17033">
        <v>391</v>
      </c>
      <c r="F17033" t="s">
        <v>3036</v>
      </c>
      <c r="G17033" t="s">
        <v>3035</v>
      </c>
      <c r="H17033" t="s">
        <v>3037</v>
      </c>
      <c r="I17033" t="s">
        <v>3037</v>
      </c>
      <c r="J17033" t="s">
        <v>3036</v>
      </c>
      <c r="K17033" t="s">
        <v>3038</v>
      </c>
      <c r="L17033" t="s">
        <v>13766</v>
      </c>
      <c r="M17033" t="s">
        <v>13767</v>
      </c>
      <c r="N17033">
        <v>5002181885</v>
      </c>
      <c r="O17033">
        <v>5002181885</v>
      </c>
      <c r="P17033" s="1" t="s">
        <v>13743</v>
      </c>
      <c r="Q17033" s="1" t="s">
        <v>13743</v>
      </c>
      <c r="R17033">
        <v>831147</v>
      </c>
      <c r="S17033">
        <v>831147</v>
      </c>
      <c r="T17033" s="2" t="s">
        <v>7936</v>
      </c>
      <c r="U17033" s="2" t="s">
        <v>7936</v>
      </c>
      <c r="V17033" s="2">
        <v>45323</v>
      </c>
      <c r="W17033" s="2">
        <v>45314</v>
      </c>
    </row>
    <row r="17034" spans="1:23" x14ac:dyDescent="0.25">
      <c r="A17034" t="s">
        <v>7937</v>
      </c>
      <c r="B17034">
        <v>2062429</v>
      </c>
      <c r="C17034">
        <v>1920677</v>
      </c>
      <c r="D17034">
        <v>559</v>
      </c>
      <c r="E17034">
        <v>391</v>
      </c>
      <c r="F17034" t="s">
        <v>3036</v>
      </c>
      <c r="G17034" t="s">
        <v>3035</v>
      </c>
      <c r="H17034" t="s">
        <v>3037</v>
      </c>
      <c r="I17034" t="s">
        <v>3037</v>
      </c>
      <c r="J17034" t="s">
        <v>3036</v>
      </c>
      <c r="K17034" t="s">
        <v>3038</v>
      </c>
      <c r="L17034" t="s">
        <v>13766</v>
      </c>
      <c r="M17034" t="s">
        <v>13767</v>
      </c>
      <c r="N17034">
        <v>631690968</v>
      </c>
      <c r="O17034">
        <v>631690968</v>
      </c>
      <c r="P17034" s="1" t="s">
        <v>13740</v>
      </c>
      <c r="Q17034" s="1" t="s">
        <v>13740</v>
      </c>
      <c r="R17034">
        <v>831147</v>
      </c>
      <c r="S17034">
        <v>831147</v>
      </c>
      <c r="T17034" s="2" t="s">
        <v>7938</v>
      </c>
      <c r="U17034" s="2" t="s">
        <v>7938</v>
      </c>
      <c r="V17034" s="2">
        <v>45323</v>
      </c>
      <c r="W17034" s="2">
        <v>45314</v>
      </c>
    </row>
    <row r="17035" spans="1:23" x14ac:dyDescent="0.25">
      <c r="A17035" t="s">
        <v>7939</v>
      </c>
      <c r="B17035">
        <v>2067939</v>
      </c>
      <c r="C17035">
        <v>1925361</v>
      </c>
      <c r="D17035">
        <v>559</v>
      </c>
      <c r="E17035">
        <v>391</v>
      </c>
      <c r="F17035" t="s">
        <v>3036</v>
      </c>
      <c r="G17035" t="s">
        <v>3035</v>
      </c>
      <c r="H17035" t="s">
        <v>3037</v>
      </c>
      <c r="I17035" t="s">
        <v>3037</v>
      </c>
      <c r="J17035" t="s">
        <v>3036</v>
      </c>
      <c r="K17035" t="s">
        <v>3038</v>
      </c>
      <c r="L17035" t="s">
        <v>13766</v>
      </c>
      <c r="M17035" t="s">
        <v>13767</v>
      </c>
      <c r="N17035">
        <v>5116064300</v>
      </c>
      <c r="O17035">
        <v>5116064300</v>
      </c>
      <c r="P17035" s="1" t="s">
        <v>13742</v>
      </c>
      <c r="Q17035" s="1" t="s">
        <v>13742</v>
      </c>
      <c r="R17035">
        <v>831147</v>
      </c>
      <c r="S17035">
        <v>831147</v>
      </c>
      <c r="T17035" s="2" t="s">
        <v>7940</v>
      </c>
      <c r="U17035" s="2" t="s">
        <v>7940</v>
      </c>
      <c r="V17035" s="2">
        <v>45323</v>
      </c>
      <c r="W17035" s="2">
        <v>45314</v>
      </c>
    </row>
    <row r="17036" spans="1:23" x14ac:dyDescent="0.25">
      <c r="A17036" t="s">
        <v>7941</v>
      </c>
      <c r="B17036">
        <v>2066002</v>
      </c>
      <c r="C17036">
        <v>1923128</v>
      </c>
      <c r="D17036">
        <v>559</v>
      </c>
      <c r="E17036">
        <v>391</v>
      </c>
      <c r="F17036" t="s">
        <v>3036</v>
      </c>
      <c r="G17036" t="s">
        <v>3035</v>
      </c>
      <c r="H17036" t="s">
        <v>3037</v>
      </c>
      <c r="I17036" t="s">
        <v>3037</v>
      </c>
      <c r="J17036" t="s">
        <v>3036</v>
      </c>
      <c r="K17036" t="s">
        <v>3038</v>
      </c>
      <c r="L17036" t="s">
        <v>13766</v>
      </c>
      <c r="M17036" t="s">
        <v>13767</v>
      </c>
      <c r="N17036">
        <v>573266127</v>
      </c>
      <c r="O17036">
        <v>573266127</v>
      </c>
      <c r="P17036" s="1" t="s">
        <v>13752</v>
      </c>
      <c r="Q17036" s="1" t="s">
        <v>13752</v>
      </c>
      <c r="R17036">
        <v>831147</v>
      </c>
      <c r="S17036">
        <v>831147</v>
      </c>
      <c r="T17036" s="2" t="s">
        <v>7942</v>
      </c>
      <c r="U17036" s="2" t="s">
        <v>7942</v>
      </c>
      <c r="V17036" s="2">
        <v>45323</v>
      </c>
      <c r="W17036" s="2">
        <v>45314</v>
      </c>
    </row>
    <row r="17037" spans="1:23" x14ac:dyDescent="0.25">
      <c r="A17037" t="s">
        <v>7943</v>
      </c>
      <c r="B17037">
        <v>2066635</v>
      </c>
      <c r="C17037">
        <v>1923885</v>
      </c>
      <c r="D17037">
        <v>559</v>
      </c>
      <c r="E17037">
        <v>391</v>
      </c>
      <c r="F17037" t="s">
        <v>3036</v>
      </c>
      <c r="G17037" t="s">
        <v>3035</v>
      </c>
      <c r="H17037" t="s">
        <v>3037</v>
      </c>
      <c r="I17037" t="s">
        <v>3037</v>
      </c>
      <c r="J17037" t="s">
        <v>3036</v>
      </c>
      <c r="K17037" t="s">
        <v>3038</v>
      </c>
      <c r="L17037" t="s">
        <v>13766</v>
      </c>
      <c r="M17037" t="s">
        <v>13767</v>
      </c>
      <c r="N17037">
        <v>5010361930</v>
      </c>
      <c r="O17037">
        <v>5010361930</v>
      </c>
      <c r="P17037" s="1" t="s">
        <v>13737</v>
      </c>
      <c r="Q17037" s="1" t="s">
        <v>13737</v>
      </c>
      <c r="R17037">
        <v>831147</v>
      </c>
      <c r="S17037">
        <v>831147</v>
      </c>
      <c r="T17037" s="2" t="s">
        <v>7944</v>
      </c>
      <c r="U17037" s="2" t="s">
        <v>7944</v>
      </c>
      <c r="V17037" s="2">
        <v>45323</v>
      </c>
      <c r="W17037" s="2">
        <v>45314</v>
      </c>
    </row>
    <row r="17038" spans="1:23" x14ac:dyDescent="0.25">
      <c r="A17038" t="s">
        <v>7945</v>
      </c>
      <c r="B17038">
        <v>2063830</v>
      </c>
      <c r="C17038">
        <v>1922185</v>
      </c>
      <c r="D17038">
        <v>559</v>
      </c>
      <c r="E17038">
        <v>391</v>
      </c>
      <c r="F17038" t="s">
        <v>3036</v>
      </c>
      <c r="G17038" t="s">
        <v>3035</v>
      </c>
      <c r="H17038" t="s">
        <v>3037</v>
      </c>
      <c r="I17038" t="s">
        <v>3037</v>
      </c>
      <c r="J17038" t="s">
        <v>3036</v>
      </c>
      <c r="K17038" t="s">
        <v>3038</v>
      </c>
      <c r="L17038" t="s">
        <v>13766</v>
      </c>
      <c r="M17038" t="s">
        <v>13767</v>
      </c>
      <c r="N17038">
        <v>243163774</v>
      </c>
      <c r="O17038">
        <v>243163774</v>
      </c>
      <c r="P17038" s="1" t="s">
        <v>13732</v>
      </c>
      <c r="Q17038" s="1" t="s">
        <v>13732</v>
      </c>
      <c r="R17038">
        <v>831147</v>
      </c>
      <c r="S17038">
        <v>831147</v>
      </c>
      <c r="T17038" s="2" t="s">
        <v>7946</v>
      </c>
      <c r="U17038" s="2" t="s">
        <v>7946</v>
      </c>
      <c r="V17038" s="2">
        <v>45323</v>
      </c>
      <c r="W17038" s="2">
        <v>45314</v>
      </c>
    </row>
    <row r="17039" spans="1:23" x14ac:dyDescent="0.25">
      <c r="A17039" t="s">
        <v>7947</v>
      </c>
      <c r="B17039">
        <v>2061807</v>
      </c>
      <c r="C17039">
        <v>1920070</v>
      </c>
      <c r="D17039">
        <v>559</v>
      </c>
      <c r="E17039">
        <v>391</v>
      </c>
      <c r="F17039" t="s">
        <v>3036</v>
      </c>
      <c r="G17039" t="s">
        <v>3035</v>
      </c>
      <c r="H17039" t="s">
        <v>3037</v>
      </c>
      <c r="I17039" t="s">
        <v>3037</v>
      </c>
      <c r="J17039" t="s">
        <v>3036</v>
      </c>
      <c r="K17039" t="s">
        <v>3038</v>
      </c>
      <c r="L17039" t="s">
        <v>13766</v>
      </c>
      <c r="M17039" t="s">
        <v>13767</v>
      </c>
      <c r="N17039">
        <v>631716156</v>
      </c>
      <c r="O17039">
        <v>631716156</v>
      </c>
      <c r="P17039" s="1" t="s">
        <v>13740</v>
      </c>
      <c r="Q17039" s="1" t="s">
        <v>13740</v>
      </c>
      <c r="R17039">
        <v>831147</v>
      </c>
      <c r="S17039">
        <v>831147</v>
      </c>
      <c r="T17039" s="2" t="s">
        <v>7948</v>
      </c>
      <c r="U17039" s="2" t="s">
        <v>7948</v>
      </c>
      <c r="V17039" s="2">
        <v>45323</v>
      </c>
      <c r="W17039" s="2">
        <v>45314</v>
      </c>
    </row>
    <row r="17040" spans="1:23" x14ac:dyDescent="0.25">
      <c r="A17040" t="s">
        <v>7949</v>
      </c>
      <c r="B17040">
        <v>2062465</v>
      </c>
      <c r="C17040">
        <v>1920716</v>
      </c>
      <c r="D17040">
        <v>559</v>
      </c>
      <c r="E17040">
        <v>391</v>
      </c>
      <c r="F17040" t="s">
        <v>3036</v>
      </c>
      <c r="G17040" t="s">
        <v>3035</v>
      </c>
      <c r="H17040" t="s">
        <v>3037</v>
      </c>
      <c r="I17040" t="s">
        <v>3037</v>
      </c>
      <c r="J17040" t="s">
        <v>3036</v>
      </c>
      <c r="K17040" t="s">
        <v>3038</v>
      </c>
      <c r="L17040" t="s">
        <v>13766</v>
      </c>
      <c r="M17040" t="s">
        <v>13767</v>
      </c>
      <c r="N17040">
        <v>831905193</v>
      </c>
      <c r="O17040">
        <v>831905193</v>
      </c>
      <c r="P17040" s="1" t="s">
        <v>13740</v>
      </c>
      <c r="Q17040" s="1" t="s">
        <v>13740</v>
      </c>
      <c r="R17040">
        <v>831147</v>
      </c>
      <c r="S17040">
        <v>831147</v>
      </c>
      <c r="T17040" s="2" t="s">
        <v>7950</v>
      </c>
      <c r="U17040" s="2" t="s">
        <v>7950</v>
      </c>
      <c r="V17040" s="2">
        <v>45323</v>
      </c>
      <c r="W17040" s="2">
        <v>45314</v>
      </c>
    </row>
    <row r="17041" spans="1:23" x14ac:dyDescent="0.25">
      <c r="A17041" t="s">
        <v>7951</v>
      </c>
      <c r="B17041">
        <v>2066905</v>
      </c>
      <c r="C17041">
        <v>1924174</v>
      </c>
      <c r="D17041">
        <v>559</v>
      </c>
      <c r="E17041">
        <v>391</v>
      </c>
      <c r="F17041" t="s">
        <v>3036</v>
      </c>
      <c r="G17041" t="s">
        <v>3035</v>
      </c>
      <c r="H17041" t="s">
        <v>3037</v>
      </c>
      <c r="I17041" t="s">
        <v>3037</v>
      </c>
      <c r="J17041" t="s">
        <v>3036</v>
      </c>
      <c r="K17041" t="s">
        <v>3038</v>
      </c>
      <c r="L17041" t="s">
        <v>13766</v>
      </c>
      <c r="M17041" t="s">
        <v>13767</v>
      </c>
      <c r="N17041">
        <v>784932916</v>
      </c>
      <c r="O17041">
        <v>784932916</v>
      </c>
      <c r="P17041" s="1" t="s">
        <v>13734</v>
      </c>
      <c r="Q17041" s="1" t="s">
        <v>13734</v>
      </c>
      <c r="R17041">
        <v>831147</v>
      </c>
      <c r="S17041">
        <v>831147</v>
      </c>
      <c r="T17041" s="2" t="s">
        <v>7952</v>
      </c>
      <c r="U17041" s="2" t="s">
        <v>7952</v>
      </c>
      <c r="V17041" s="2">
        <v>45323</v>
      </c>
      <c r="W17041" s="2">
        <v>45314</v>
      </c>
    </row>
    <row r="17042" spans="1:23" x14ac:dyDescent="0.25">
      <c r="A17042" t="s">
        <v>7953</v>
      </c>
      <c r="B17042">
        <v>2066022</v>
      </c>
      <c r="C17042">
        <v>1923147</v>
      </c>
      <c r="D17042">
        <v>559</v>
      </c>
      <c r="E17042">
        <v>391</v>
      </c>
      <c r="F17042" t="s">
        <v>3036</v>
      </c>
      <c r="G17042" t="s">
        <v>3035</v>
      </c>
      <c r="H17042" t="s">
        <v>3037</v>
      </c>
      <c r="I17042" t="s">
        <v>3037</v>
      </c>
      <c r="J17042" t="s">
        <v>3036</v>
      </c>
      <c r="K17042" t="s">
        <v>3038</v>
      </c>
      <c r="L17042" t="s">
        <v>13766</v>
      </c>
      <c r="M17042" t="s">
        <v>13767</v>
      </c>
      <c r="N17042">
        <v>174096466</v>
      </c>
      <c r="O17042">
        <v>174096466</v>
      </c>
      <c r="P17042" s="1" t="s">
        <v>13728</v>
      </c>
      <c r="Q17042" s="1" t="s">
        <v>13728</v>
      </c>
      <c r="R17042">
        <v>831147</v>
      </c>
      <c r="S17042">
        <v>831147</v>
      </c>
      <c r="T17042" s="2" t="s">
        <v>7954</v>
      </c>
      <c r="U17042" s="2" t="s">
        <v>7954</v>
      </c>
      <c r="V17042" s="2">
        <v>45323</v>
      </c>
      <c r="W17042" s="2">
        <v>45314</v>
      </c>
    </row>
    <row r="17043" spans="1:23" x14ac:dyDescent="0.25">
      <c r="A17043" t="s">
        <v>7955</v>
      </c>
      <c r="B17043">
        <v>2068602</v>
      </c>
      <c r="C17043">
        <v>2004021</v>
      </c>
      <c r="D17043">
        <v>559</v>
      </c>
      <c r="E17043">
        <v>391</v>
      </c>
      <c r="F17043" t="s">
        <v>3036</v>
      </c>
      <c r="G17043" t="s">
        <v>3035</v>
      </c>
      <c r="H17043" t="s">
        <v>3037</v>
      </c>
      <c r="I17043" t="s">
        <v>3037</v>
      </c>
      <c r="J17043" t="s">
        <v>3036</v>
      </c>
      <c r="K17043" t="s">
        <v>3038</v>
      </c>
      <c r="L17043" t="s">
        <v>13766</v>
      </c>
      <c r="M17043" t="s">
        <v>13767</v>
      </c>
      <c r="N17043">
        <v>135288537</v>
      </c>
      <c r="O17043">
        <v>135288537</v>
      </c>
      <c r="P17043" s="1" t="s">
        <v>13754</v>
      </c>
      <c r="Q17043" s="1" t="s">
        <v>13754</v>
      </c>
      <c r="R17043">
        <v>831147</v>
      </c>
      <c r="S17043">
        <v>831147</v>
      </c>
      <c r="T17043" s="2" t="s">
        <v>7956</v>
      </c>
      <c r="U17043" s="2" t="s">
        <v>7956</v>
      </c>
      <c r="V17043" s="2">
        <v>45323</v>
      </c>
      <c r="W17043" s="2">
        <v>45314</v>
      </c>
    </row>
    <row r="17044" spans="1:23" x14ac:dyDescent="0.25">
      <c r="A17044" t="s">
        <v>7957</v>
      </c>
      <c r="B17044">
        <v>2067462</v>
      </c>
      <c r="C17044">
        <v>1924796</v>
      </c>
      <c r="D17044">
        <v>559</v>
      </c>
      <c r="E17044">
        <v>391</v>
      </c>
      <c r="F17044" t="s">
        <v>3036</v>
      </c>
      <c r="G17044" t="s">
        <v>3035</v>
      </c>
      <c r="H17044" t="s">
        <v>3037</v>
      </c>
      <c r="I17044" t="s">
        <v>3037</v>
      </c>
      <c r="J17044" t="s">
        <v>3036</v>
      </c>
      <c r="K17044" t="s">
        <v>3038</v>
      </c>
      <c r="L17044" t="s">
        <v>13766</v>
      </c>
      <c r="M17044" t="s">
        <v>13767</v>
      </c>
      <c r="N17044">
        <v>5026270388</v>
      </c>
      <c r="O17044">
        <v>5026270388</v>
      </c>
      <c r="P17044" s="1" t="s">
        <v>13741</v>
      </c>
      <c r="Q17044" s="1" t="s">
        <v>13741</v>
      </c>
      <c r="R17044">
        <v>831147</v>
      </c>
      <c r="S17044">
        <v>831147</v>
      </c>
      <c r="T17044" s="2" t="s">
        <v>7958</v>
      </c>
      <c r="U17044" s="2" t="s">
        <v>7958</v>
      </c>
      <c r="V17044" s="2">
        <v>45323</v>
      </c>
      <c r="W17044" s="2">
        <v>45314</v>
      </c>
    </row>
    <row r="17045" spans="1:23" x14ac:dyDescent="0.25">
      <c r="A17045" t="s">
        <v>7959</v>
      </c>
      <c r="B17045">
        <v>2067845</v>
      </c>
      <c r="C17045">
        <v>1925234</v>
      </c>
      <c r="D17045">
        <v>559</v>
      </c>
      <c r="E17045">
        <v>391</v>
      </c>
      <c r="F17045" t="s">
        <v>3036</v>
      </c>
      <c r="G17045" t="s">
        <v>3035</v>
      </c>
      <c r="H17045" t="s">
        <v>3037</v>
      </c>
      <c r="I17045" t="s">
        <v>3037</v>
      </c>
      <c r="J17045" t="s">
        <v>3036</v>
      </c>
      <c r="K17045" t="s">
        <v>3038</v>
      </c>
      <c r="L17045" t="s">
        <v>13766</v>
      </c>
      <c r="M17045" t="s">
        <v>13767</v>
      </c>
      <c r="N17045">
        <v>5011181596</v>
      </c>
      <c r="O17045">
        <v>5011181596</v>
      </c>
      <c r="P17045" s="1" t="s">
        <v>13745</v>
      </c>
      <c r="Q17045" s="1" t="s">
        <v>13745</v>
      </c>
      <c r="R17045">
        <v>831147</v>
      </c>
      <c r="S17045">
        <v>831147</v>
      </c>
      <c r="T17045" s="2" t="s">
        <v>7960</v>
      </c>
      <c r="U17045" s="2" t="s">
        <v>7960</v>
      </c>
      <c r="V17045" s="2">
        <v>45323</v>
      </c>
      <c r="W17045" s="2">
        <v>45314</v>
      </c>
    </row>
    <row r="17046" spans="1:23" x14ac:dyDescent="0.25">
      <c r="A17046" t="s">
        <v>7961</v>
      </c>
      <c r="B17046">
        <v>2068246</v>
      </c>
      <c r="C17046">
        <v>1925693</v>
      </c>
      <c r="D17046">
        <v>559</v>
      </c>
      <c r="E17046">
        <v>391</v>
      </c>
      <c r="F17046" t="s">
        <v>3036</v>
      </c>
      <c r="G17046" t="s">
        <v>3035</v>
      </c>
      <c r="H17046" t="s">
        <v>3037</v>
      </c>
      <c r="I17046" t="s">
        <v>3037</v>
      </c>
      <c r="J17046" t="s">
        <v>3036</v>
      </c>
      <c r="K17046" t="s">
        <v>3038</v>
      </c>
      <c r="L17046" t="s">
        <v>13766</v>
      </c>
      <c r="M17046" t="s">
        <v>13767</v>
      </c>
      <c r="N17046">
        <v>5131287830</v>
      </c>
      <c r="O17046">
        <v>5131287830</v>
      </c>
      <c r="P17046" s="1" t="s">
        <v>13735</v>
      </c>
      <c r="Q17046" s="1" t="s">
        <v>13735</v>
      </c>
      <c r="R17046">
        <v>831147</v>
      </c>
      <c r="S17046">
        <v>831147</v>
      </c>
      <c r="T17046" s="2" t="s">
        <v>7962</v>
      </c>
      <c r="U17046" s="2" t="s">
        <v>7962</v>
      </c>
      <c r="V17046" s="2">
        <v>45323</v>
      </c>
      <c r="W17046" s="2">
        <v>45314</v>
      </c>
    </row>
    <row r="17047" spans="1:23" x14ac:dyDescent="0.25">
      <c r="A17047" t="s">
        <v>7963</v>
      </c>
      <c r="B17047">
        <v>2062156</v>
      </c>
      <c r="C17047">
        <v>1920398</v>
      </c>
      <c r="D17047">
        <v>559</v>
      </c>
      <c r="E17047">
        <v>391</v>
      </c>
      <c r="F17047" t="s">
        <v>3036</v>
      </c>
      <c r="G17047" t="s">
        <v>3035</v>
      </c>
      <c r="H17047" t="s">
        <v>3037</v>
      </c>
      <c r="I17047" t="s">
        <v>3037</v>
      </c>
      <c r="J17047" t="s">
        <v>3036</v>
      </c>
      <c r="K17047" t="s">
        <v>3038</v>
      </c>
      <c r="L17047" t="s">
        <v>13766</v>
      </c>
      <c r="M17047" t="s">
        <v>13767</v>
      </c>
      <c r="N17047">
        <v>631705733</v>
      </c>
      <c r="O17047">
        <v>631705733</v>
      </c>
      <c r="P17047" s="1" t="s">
        <v>13740</v>
      </c>
      <c r="Q17047" s="1" t="s">
        <v>13740</v>
      </c>
      <c r="R17047">
        <v>831147</v>
      </c>
      <c r="S17047">
        <v>831147</v>
      </c>
      <c r="T17047" s="2" t="s">
        <v>7964</v>
      </c>
      <c r="U17047" s="2" t="s">
        <v>7964</v>
      </c>
      <c r="V17047" s="2">
        <v>45323</v>
      </c>
      <c r="W17047" s="2">
        <v>45314</v>
      </c>
    </row>
    <row r="17048" spans="1:23" x14ac:dyDescent="0.25">
      <c r="A17048" t="s">
        <v>7965</v>
      </c>
      <c r="B17048">
        <v>2063008</v>
      </c>
      <c r="C17048">
        <v>1921325</v>
      </c>
      <c r="D17048">
        <v>559</v>
      </c>
      <c r="E17048">
        <v>391</v>
      </c>
      <c r="F17048" t="s">
        <v>3036</v>
      </c>
      <c r="G17048" t="s">
        <v>3035</v>
      </c>
      <c r="H17048" t="s">
        <v>3037</v>
      </c>
      <c r="I17048" t="s">
        <v>3037</v>
      </c>
      <c r="J17048" t="s">
        <v>3036</v>
      </c>
      <c r="K17048" t="s">
        <v>3038</v>
      </c>
      <c r="L17048" t="s">
        <v>13766</v>
      </c>
      <c r="M17048" t="s">
        <v>13767</v>
      </c>
      <c r="N17048">
        <v>642216068</v>
      </c>
      <c r="O17048">
        <v>642216068</v>
      </c>
      <c r="P17048" s="1" t="s">
        <v>13732</v>
      </c>
      <c r="Q17048" s="1" t="s">
        <v>13732</v>
      </c>
      <c r="R17048">
        <v>831147</v>
      </c>
      <c r="S17048">
        <v>831147</v>
      </c>
      <c r="T17048" s="2" t="s">
        <v>7966</v>
      </c>
      <c r="U17048" s="2" t="s">
        <v>7966</v>
      </c>
      <c r="V17048" s="2">
        <v>45323</v>
      </c>
      <c r="W17048" s="2">
        <v>45314</v>
      </c>
    </row>
    <row r="17049" spans="1:23" x14ac:dyDescent="0.25">
      <c r="A17049" t="s">
        <v>7967</v>
      </c>
      <c r="B17049">
        <v>2063137</v>
      </c>
      <c r="C17049">
        <v>1921448</v>
      </c>
      <c r="D17049">
        <v>559</v>
      </c>
      <c r="E17049">
        <v>391</v>
      </c>
      <c r="F17049" t="s">
        <v>3036</v>
      </c>
      <c r="G17049" t="s">
        <v>3035</v>
      </c>
      <c r="H17049" t="s">
        <v>3037</v>
      </c>
      <c r="I17049" t="s">
        <v>3037</v>
      </c>
      <c r="J17049" t="s">
        <v>3036</v>
      </c>
      <c r="K17049" t="s">
        <v>3038</v>
      </c>
      <c r="L17049" t="s">
        <v>13766</v>
      </c>
      <c r="M17049" t="s">
        <v>13767</v>
      </c>
      <c r="N17049">
        <v>243162689</v>
      </c>
      <c r="O17049">
        <v>243162689</v>
      </c>
      <c r="P17049" s="1" t="s">
        <v>13732</v>
      </c>
      <c r="Q17049" s="1" t="s">
        <v>13732</v>
      </c>
      <c r="R17049">
        <v>831147</v>
      </c>
      <c r="S17049">
        <v>831147</v>
      </c>
      <c r="T17049" s="2" t="s">
        <v>7968</v>
      </c>
      <c r="U17049" s="2" t="s">
        <v>7968</v>
      </c>
      <c r="V17049" s="2">
        <v>45323</v>
      </c>
      <c r="W17049" s="2">
        <v>45314</v>
      </c>
    </row>
    <row r="17050" spans="1:23" x14ac:dyDescent="0.25">
      <c r="A17050" t="s">
        <v>7969</v>
      </c>
      <c r="B17050">
        <v>2067950</v>
      </c>
      <c r="C17050">
        <v>1925374</v>
      </c>
      <c r="D17050">
        <v>559</v>
      </c>
      <c r="E17050">
        <v>391</v>
      </c>
      <c r="F17050" t="s">
        <v>3036</v>
      </c>
      <c r="G17050" t="s">
        <v>3035</v>
      </c>
      <c r="H17050" t="s">
        <v>3037</v>
      </c>
      <c r="I17050" t="s">
        <v>3037</v>
      </c>
      <c r="J17050" t="s">
        <v>3036</v>
      </c>
      <c r="K17050" t="s">
        <v>3038</v>
      </c>
      <c r="L17050" t="s">
        <v>13766</v>
      </c>
      <c r="M17050" t="s">
        <v>13767</v>
      </c>
      <c r="N17050">
        <v>5116064421</v>
      </c>
      <c r="O17050">
        <v>5116064421</v>
      </c>
      <c r="P17050" s="1" t="s">
        <v>13742</v>
      </c>
      <c r="Q17050" s="1" t="s">
        <v>13742</v>
      </c>
      <c r="R17050">
        <v>831147</v>
      </c>
      <c r="S17050">
        <v>831147</v>
      </c>
      <c r="T17050" s="2" t="s">
        <v>7970</v>
      </c>
      <c r="U17050" s="2" t="s">
        <v>7970</v>
      </c>
      <c r="V17050" s="2">
        <v>45323</v>
      </c>
      <c r="W17050" s="2">
        <v>45314</v>
      </c>
    </row>
    <row r="17051" spans="1:23" x14ac:dyDescent="0.25">
      <c r="A17051" t="s">
        <v>7971</v>
      </c>
      <c r="B17051">
        <v>2066328</v>
      </c>
      <c r="C17051">
        <v>1923511</v>
      </c>
      <c r="D17051">
        <v>559</v>
      </c>
      <c r="E17051">
        <v>391</v>
      </c>
      <c r="F17051" t="s">
        <v>3036</v>
      </c>
      <c r="G17051" t="s">
        <v>3035</v>
      </c>
      <c r="H17051" t="s">
        <v>3037</v>
      </c>
      <c r="I17051" t="s">
        <v>3037</v>
      </c>
      <c r="J17051" t="s">
        <v>3036</v>
      </c>
      <c r="K17051" t="s">
        <v>3038</v>
      </c>
      <c r="L17051" t="s">
        <v>13766</v>
      </c>
      <c r="M17051" t="s">
        <v>13767</v>
      </c>
      <c r="N17051">
        <v>5002184472</v>
      </c>
      <c r="O17051">
        <v>5002184472</v>
      </c>
      <c r="P17051" s="1" t="s">
        <v>13743</v>
      </c>
      <c r="Q17051" s="1" t="s">
        <v>13743</v>
      </c>
      <c r="R17051">
        <v>831147</v>
      </c>
      <c r="S17051">
        <v>831147</v>
      </c>
      <c r="T17051" s="2" t="s">
        <v>7972</v>
      </c>
      <c r="U17051" s="2" t="s">
        <v>7972</v>
      </c>
      <c r="V17051" s="2">
        <v>45323</v>
      </c>
      <c r="W17051" s="2">
        <v>45314</v>
      </c>
    </row>
    <row r="17052" spans="1:23" x14ac:dyDescent="0.25">
      <c r="A17052" t="s">
        <v>7973</v>
      </c>
      <c r="B17052">
        <v>2063695</v>
      </c>
      <c r="C17052">
        <v>1921985</v>
      </c>
      <c r="D17052">
        <v>559</v>
      </c>
      <c r="E17052">
        <v>391</v>
      </c>
      <c r="F17052" t="s">
        <v>3036</v>
      </c>
      <c r="G17052" t="s">
        <v>3035</v>
      </c>
      <c r="H17052" t="s">
        <v>3037</v>
      </c>
      <c r="I17052" t="s">
        <v>3037</v>
      </c>
      <c r="J17052" t="s">
        <v>3036</v>
      </c>
      <c r="K17052" t="s">
        <v>3038</v>
      </c>
      <c r="L17052" t="s">
        <v>13766</v>
      </c>
      <c r="M17052" t="s">
        <v>13767</v>
      </c>
      <c r="N17052">
        <v>642203433</v>
      </c>
      <c r="O17052">
        <v>642203433</v>
      </c>
      <c r="P17052" s="1" t="s">
        <v>13732</v>
      </c>
      <c r="Q17052" s="1" t="s">
        <v>13732</v>
      </c>
      <c r="R17052">
        <v>831147</v>
      </c>
      <c r="S17052">
        <v>831147</v>
      </c>
      <c r="T17052" s="2" t="s">
        <v>7974</v>
      </c>
      <c r="U17052" s="2" t="s">
        <v>7974</v>
      </c>
      <c r="V17052" s="2">
        <v>45323</v>
      </c>
      <c r="W17052" s="2">
        <v>45314</v>
      </c>
    </row>
    <row r="17053" spans="1:23" x14ac:dyDescent="0.25">
      <c r="A17053" t="s">
        <v>7975</v>
      </c>
      <c r="B17053">
        <v>2062731</v>
      </c>
      <c r="C17053">
        <v>1921023</v>
      </c>
      <c r="D17053">
        <v>559</v>
      </c>
      <c r="E17053">
        <v>391</v>
      </c>
      <c r="F17053" t="s">
        <v>3036</v>
      </c>
      <c r="G17053" t="s">
        <v>3035</v>
      </c>
      <c r="H17053" t="s">
        <v>3037</v>
      </c>
      <c r="I17053" t="s">
        <v>3037</v>
      </c>
      <c r="J17053" t="s">
        <v>3036</v>
      </c>
      <c r="K17053" t="s">
        <v>3038</v>
      </c>
      <c r="L17053" t="s">
        <v>13766</v>
      </c>
      <c r="M17053" t="s">
        <v>13767</v>
      </c>
      <c r="N17053">
        <v>631724934</v>
      </c>
      <c r="O17053">
        <v>631724934</v>
      </c>
      <c r="P17053" s="1" t="s">
        <v>13744</v>
      </c>
      <c r="Q17053" s="1" t="s">
        <v>13744</v>
      </c>
      <c r="R17053">
        <v>831147</v>
      </c>
      <c r="S17053">
        <v>831147</v>
      </c>
      <c r="T17053" s="2" t="s">
        <v>7976</v>
      </c>
      <c r="U17053" s="2" t="s">
        <v>7976</v>
      </c>
      <c r="V17053" s="2">
        <v>45323</v>
      </c>
      <c r="W17053" s="2">
        <v>45314</v>
      </c>
    </row>
    <row r="17054" spans="1:23" x14ac:dyDescent="0.25">
      <c r="A17054" t="s">
        <v>7977</v>
      </c>
      <c r="B17054">
        <v>2067068</v>
      </c>
      <c r="C17054">
        <v>1924353</v>
      </c>
      <c r="D17054">
        <v>559</v>
      </c>
      <c r="E17054">
        <v>391</v>
      </c>
      <c r="F17054" t="s">
        <v>3036</v>
      </c>
      <c r="G17054" t="s">
        <v>3035</v>
      </c>
      <c r="H17054" t="s">
        <v>3037</v>
      </c>
      <c r="I17054" t="s">
        <v>3037</v>
      </c>
      <c r="J17054" t="s">
        <v>3036</v>
      </c>
      <c r="K17054" t="s">
        <v>3038</v>
      </c>
      <c r="L17054" t="s">
        <v>13766</v>
      </c>
      <c r="M17054" t="s">
        <v>13767</v>
      </c>
      <c r="N17054">
        <v>184290695</v>
      </c>
      <c r="O17054">
        <v>184290695</v>
      </c>
      <c r="P17054" s="1" t="s">
        <v>13734</v>
      </c>
      <c r="Q17054" s="1" t="s">
        <v>13734</v>
      </c>
      <c r="R17054">
        <v>831147</v>
      </c>
      <c r="S17054">
        <v>831147</v>
      </c>
      <c r="T17054" s="2" t="s">
        <v>7978</v>
      </c>
      <c r="U17054" s="2" t="s">
        <v>7978</v>
      </c>
      <c r="V17054" s="2">
        <v>45323</v>
      </c>
      <c r="W17054" s="2">
        <v>45314</v>
      </c>
    </row>
    <row r="17055" spans="1:23" x14ac:dyDescent="0.25">
      <c r="A17055" t="s">
        <v>7979</v>
      </c>
      <c r="B17055">
        <v>2063072</v>
      </c>
      <c r="C17055">
        <v>1921391</v>
      </c>
      <c r="D17055">
        <v>559</v>
      </c>
      <c r="E17055">
        <v>391</v>
      </c>
      <c r="F17055" t="s">
        <v>3036</v>
      </c>
      <c r="G17055" t="s">
        <v>3035</v>
      </c>
      <c r="H17055" t="s">
        <v>3037</v>
      </c>
      <c r="I17055" t="s">
        <v>3037</v>
      </c>
      <c r="J17055" t="s">
        <v>3036</v>
      </c>
      <c r="K17055" t="s">
        <v>3038</v>
      </c>
      <c r="L17055" t="s">
        <v>13766</v>
      </c>
      <c r="M17055" t="s">
        <v>13767</v>
      </c>
      <c r="N17055">
        <v>642214604</v>
      </c>
      <c r="O17055">
        <v>642214604</v>
      </c>
      <c r="P17055" s="1" t="s">
        <v>13732</v>
      </c>
      <c r="Q17055" s="1" t="s">
        <v>13732</v>
      </c>
      <c r="R17055">
        <v>831147</v>
      </c>
      <c r="S17055">
        <v>831147</v>
      </c>
      <c r="T17055" s="2" t="s">
        <v>7980</v>
      </c>
      <c r="U17055" s="2" t="s">
        <v>7980</v>
      </c>
      <c r="V17055" s="2">
        <v>45323</v>
      </c>
      <c r="W17055" s="2">
        <v>45314</v>
      </c>
    </row>
    <row r="17056" spans="1:23" x14ac:dyDescent="0.25">
      <c r="A17056" t="s">
        <v>7981</v>
      </c>
      <c r="B17056">
        <v>2068517</v>
      </c>
      <c r="C17056">
        <v>1978571</v>
      </c>
      <c r="D17056">
        <v>559</v>
      </c>
      <c r="E17056">
        <v>391</v>
      </c>
      <c r="F17056" t="s">
        <v>3036</v>
      </c>
      <c r="G17056" t="s">
        <v>3035</v>
      </c>
      <c r="H17056" t="s">
        <v>3037</v>
      </c>
      <c r="I17056" t="s">
        <v>3037</v>
      </c>
      <c r="J17056" t="s">
        <v>3036</v>
      </c>
      <c r="K17056" t="s">
        <v>3038</v>
      </c>
      <c r="L17056" t="s">
        <v>13766</v>
      </c>
      <c r="M17056" t="s">
        <v>13767</v>
      </c>
      <c r="N17056">
        <v>530805030</v>
      </c>
      <c r="O17056">
        <v>530805030</v>
      </c>
      <c r="P17056" s="1" t="s">
        <v>13729</v>
      </c>
      <c r="Q17056" s="1" t="s">
        <v>13729</v>
      </c>
      <c r="R17056">
        <v>831147</v>
      </c>
      <c r="S17056">
        <v>831147</v>
      </c>
      <c r="T17056" s="2" t="s">
        <v>7982</v>
      </c>
      <c r="U17056" s="2" t="s">
        <v>7982</v>
      </c>
      <c r="V17056" s="2">
        <v>45323</v>
      </c>
      <c r="W17056" s="2">
        <v>45314</v>
      </c>
    </row>
    <row r="17057" spans="1:23" x14ac:dyDescent="0.25">
      <c r="A17057" t="s">
        <v>7983</v>
      </c>
      <c r="B17057">
        <v>2066449</v>
      </c>
      <c r="C17057">
        <v>1923647</v>
      </c>
      <c r="D17057">
        <v>559</v>
      </c>
      <c r="E17057">
        <v>391</v>
      </c>
      <c r="F17057" t="s">
        <v>3036</v>
      </c>
      <c r="G17057" t="s">
        <v>3035</v>
      </c>
      <c r="H17057" t="s">
        <v>3037</v>
      </c>
      <c r="I17057" t="s">
        <v>3037</v>
      </c>
      <c r="J17057" t="s">
        <v>3036</v>
      </c>
      <c r="K17057" t="s">
        <v>3038</v>
      </c>
      <c r="L17057" t="s">
        <v>13766</v>
      </c>
      <c r="M17057" t="s">
        <v>13767</v>
      </c>
      <c r="N17057">
        <v>5010360554</v>
      </c>
      <c r="O17057">
        <v>5010360554</v>
      </c>
      <c r="P17057" s="1" t="s">
        <v>13737</v>
      </c>
      <c r="Q17057" s="1" t="s">
        <v>13737</v>
      </c>
      <c r="R17057">
        <v>831147</v>
      </c>
      <c r="S17057">
        <v>831147</v>
      </c>
      <c r="T17057" s="2" t="s">
        <v>7984</v>
      </c>
      <c r="U17057" s="2" t="s">
        <v>7984</v>
      </c>
      <c r="V17057" s="2">
        <v>45323</v>
      </c>
      <c r="W17057" s="2">
        <v>45314</v>
      </c>
    </row>
    <row r="17058" spans="1:23" x14ac:dyDescent="0.25">
      <c r="A17058" t="s">
        <v>7985</v>
      </c>
      <c r="B17058">
        <v>2067255</v>
      </c>
      <c r="C17058">
        <v>1924566</v>
      </c>
      <c r="D17058">
        <v>559</v>
      </c>
      <c r="E17058">
        <v>391</v>
      </c>
      <c r="F17058" t="s">
        <v>3036</v>
      </c>
      <c r="G17058" t="s">
        <v>3035</v>
      </c>
      <c r="H17058" t="s">
        <v>3037</v>
      </c>
      <c r="I17058" t="s">
        <v>3037</v>
      </c>
      <c r="J17058" t="s">
        <v>3036</v>
      </c>
      <c r="K17058" t="s">
        <v>3038</v>
      </c>
      <c r="L17058" t="s">
        <v>13766</v>
      </c>
      <c r="M17058" t="s">
        <v>13767</v>
      </c>
      <c r="N17058">
        <v>5116062743</v>
      </c>
      <c r="O17058">
        <v>5116062743</v>
      </c>
      <c r="P17058" s="1" t="s">
        <v>13742</v>
      </c>
      <c r="Q17058" s="1" t="s">
        <v>13742</v>
      </c>
      <c r="R17058">
        <v>831147</v>
      </c>
      <c r="S17058">
        <v>831147</v>
      </c>
      <c r="T17058" s="2" t="s">
        <v>7986</v>
      </c>
      <c r="U17058" s="2" t="s">
        <v>7986</v>
      </c>
      <c r="V17058" s="2">
        <v>45323</v>
      </c>
      <c r="W17058" s="2">
        <v>45314</v>
      </c>
    </row>
    <row r="17059" spans="1:23" x14ac:dyDescent="0.25">
      <c r="A17059" t="s">
        <v>7987</v>
      </c>
      <c r="B17059">
        <v>2067562</v>
      </c>
      <c r="C17059">
        <v>1924903</v>
      </c>
      <c r="D17059">
        <v>559</v>
      </c>
      <c r="E17059">
        <v>391</v>
      </c>
      <c r="F17059" t="s">
        <v>3036</v>
      </c>
      <c r="G17059" t="s">
        <v>3035</v>
      </c>
      <c r="H17059" t="s">
        <v>3037</v>
      </c>
      <c r="I17059" t="s">
        <v>3037</v>
      </c>
      <c r="J17059" t="s">
        <v>3036</v>
      </c>
      <c r="K17059" t="s">
        <v>3038</v>
      </c>
      <c r="L17059" t="s">
        <v>13766</v>
      </c>
      <c r="M17059" t="s">
        <v>13767</v>
      </c>
      <c r="N17059">
        <v>5116063582</v>
      </c>
      <c r="O17059">
        <v>5116063582</v>
      </c>
      <c r="P17059" s="1" t="s">
        <v>13742</v>
      </c>
      <c r="Q17059" s="1" t="s">
        <v>13742</v>
      </c>
      <c r="R17059">
        <v>831147</v>
      </c>
      <c r="S17059">
        <v>831147</v>
      </c>
      <c r="T17059" s="2" t="s">
        <v>7988</v>
      </c>
      <c r="U17059" s="2" t="s">
        <v>7988</v>
      </c>
      <c r="V17059" s="2">
        <v>45323</v>
      </c>
      <c r="W17059" s="2">
        <v>45314</v>
      </c>
    </row>
    <row r="17060" spans="1:23" x14ac:dyDescent="0.25">
      <c r="A17060" t="s">
        <v>7989</v>
      </c>
      <c r="B17060">
        <v>2061734</v>
      </c>
      <c r="C17060">
        <v>1920002</v>
      </c>
      <c r="D17060">
        <v>559</v>
      </c>
      <c r="E17060">
        <v>391</v>
      </c>
      <c r="F17060" t="s">
        <v>3036</v>
      </c>
      <c r="G17060" t="s">
        <v>3035</v>
      </c>
      <c r="H17060" t="s">
        <v>3037</v>
      </c>
      <c r="I17060" t="s">
        <v>3037</v>
      </c>
      <c r="J17060" t="s">
        <v>3036</v>
      </c>
      <c r="K17060" t="s">
        <v>3038</v>
      </c>
      <c r="L17060" t="s">
        <v>13766</v>
      </c>
      <c r="M17060" t="s">
        <v>13767</v>
      </c>
      <c r="N17060">
        <v>631716112</v>
      </c>
      <c r="O17060">
        <v>631716112</v>
      </c>
      <c r="P17060" s="1" t="s">
        <v>13740</v>
      </c>
      <c r="Q17060" s="1" t="s">
        <v>13740</v>
      </c>
      <c r="R17060">
        <v>831147</v>
      </c>
      <c r="S17060">
        <v>831147</v>
      </c>
      <c r="T17060" s="2" t="s">
        <v>7990</v>
      </c>
      <c r="U17060" s="2" t="s">
        <v>7990</v>
      </c>
      <c r="V17060" s="2">
        <v>45323</v>
      </c>
      <c r="W17060" s="2">
        <v>45314</v>
      </c>
    </row>
    <row r="17061" spans="1:23" x14ac:dyDescent="0.25">
      <c r="A17061" t="s">
        <v>7991</v>
      </c>
      <c r="B17061">
        <v>2068709</v>
      </c>
      <c r="C17061">
        <v>2032521</v>
      </c>
      <c r="D17061">
        <v>559</v>
      </c>
      <c r="E17061">
        <v>391</v>
      </c>
      <c r="F17061" t="s">
        <v>3036</v>
      </c>
      <c r="G17061" t="s">
        <v>3035</v>
      </c>
      <c r="H17061" t="s">
        <v>3037</v>
      </c>
      <c r="I17061" t="s">
        <v>3037</v>
      </c>
      <c r="J17061" t="s">
        <v>3036</v>
      </c>
      <c r="K17061" t="s">
        <v>3038</v>
      </c>
      <c r="L17061" t="s">
        <v>13766</v>
      </c>
      <c r="M17061" t="s">
        <v>13767</v>
      </c>
      <c r="N17061">
        <v>135287795</v>
      </c>
      <c r="O17061">
        <v>135287795</v>
      </c>
      <c r="P17061" s="1" t="s">
        <v>13754</v>
      </c>
      <c r="Q17061" s="1" t="s">
        <v>13754</v>
      </c>
      <c r="R17061">
        <v>831147</v>
      </c>
      <c r="S17061">
        <v>831147</v>
      </c>
      <c r="T17061" s="2" t="s">
        <v>7992</v>
      </c>
      <c r="U17061" s="2" t="s">
        <v>7992</v>
      </c>
      <c r="V17061" s="2">
        <v>45323</v>
      </c>
      <c r="W17061" s="2">
        <v>45314</v>
      </c>
    </row>
    <row r="17062" spans="1:23" x14ac:dyDescent="0.25">
      <c r="A17062" t="s">
        <v>7993</v>
      </c>
      <c r="B17062">
        <v>2066769</v>
      </c>
      <c r="C17062">
        <v>1924034</v>
      </c>
      <c r="D17062">
        <v>559</v>
      </c>
      <c r="E17062">
        <v>391</v>
      </c>
      <c r="F17062" t="s">
        <v>3036</v>
      </c>
      <c r="G17062" t="s">
        <v>3035</v>
      </c>
      <c r="H17062" t="s">
        <v>3037</v>
      </c>
      <c r="I17062" t="s">
        <v>3037</v>
      </c>
      <c r="J17062" t="s">
        <v>3036</v>
      </c>
      <c r="K17062" t="s">
        <v>3038</v>
      </c>
      <c r="L17062" t="s">
        <v>13766</v>
      </c>
      <c r="M17062" t="s">
        <v>13767</v>
      </c>
      <c r="N17062">
        <v>184829998</v>
      </c>
      <c r="O17062">
        <v>184829998</v>
      </c>
      <c r="P17062" s="1" t="s">
        <v>13734</v>
      </c>
      <c r="Q17062" s="1" t="s">
        <v>13734</v>
      </c>
      <c r="R17062">
        <v>831147</v>
      </c>
      <c r="S17062">
        <v>831147</v>
      </c>
      <c r="T17062" s="2" t="s">
        <v>7994</v>
      </c>
      <c r="U17062" s="2" t="s">
        <v>7994</v>
      </c>
      <c r="V17062" s="2">
        <v>45323</v>
      </c>
      <c r="W17062" s="2">
        <v>45314</v>
      </c>
    </row>
    <row r="17063" spans="1:23" x14ac:dyDescent="0.25">
      <c r="A17063" t="s">
        <v>7995</v>
      </c>
      <c r="B17063">
        <v>2066891</v>
      </c>
      <c r="C17063">
        <v>1924159</v>
      </c>
      <c r="D17063">
        <v>559</v>
      </c>
      <c r="E17063">
        <v>391</v>
      </c>
      <c r="F17063" t="s">
        <v>3036</v>
      </c>
      <c r="G17063" t="s">
        <v>3035</v>
      </c>
      <c r="H17063" t="s">
        <v>3037</v>
      </c>
      <c r="I17063" t="s">
        <v>3037</v>
      </c>
      <c r="J17063" t="s">
        <v>3036</v>
      </c>
      <c r="K17063" t="s">
        <v>3038</v>
      </c>
      <c r="L17063" t="s">
        <v>13766</v>
      </c>
      <c r="M17063" t="s">
        <v>13767</v>
      </c>
      <c r="N17063">
        <v>784932718</v>
      </c>
      <c r="O17063">
        <v>784932718</v>
      </c>
      <c r="P17063" s="1" t="s">
        <v>13734</v>
      </c>
      <c r="Q17063" s="1" t="s">
        <v>13734</v>
      </c>
      <c r="R17063">
        <v>831147</v>
      </c>
      <c r="S17063">
        <v>831147</v>
      </c>
      <c r="T17063" s="2" t="s">
        <v>7996</v>
      </c>
      <c r="U17063" s="2" t="s">
        <v>7996</v>
      </c>
      <c r="V17063" s="2">
        <v>45323</v>
      </c>
      <c r="W17063" s="2">
        <v>45314</v>
      </c>
    </row>
    <row r="17064" spans="1:23" x14ac:dyDescent="0.25">
      <c r="A17064" t="s">
        <v>7997</v>
      </c>
      <c r="B17064">
        <v>2066357</v>
      </c>
      <c r="C17064">
        <v>1923545</v>
      </c>
      <c r="D17064">
        <v>559</v>
      </c>
      <c r="E17064">
        <v>391</v>
      </c>
      <c r="F17064" t="s">
        <v>3036</v>
      </c>
      <c r="G17064" t="s">
        <v>3035</v>
      </c>
      <c r="H17064" t="s">
        <v>3037</v>
      </c>
      <c r="I17064" t="s">
        <v>3037</v>
      </c>
      <c r="J17064" t="s">
        <v>3036</v>
      </c>
      <c r="K17064" t="s">
        <v>3038</v>
      </c>
      <c r="L17064" t="s">
        <v>13766</v>
      </c>
      <c r="M17064" t="s">
        <v>13767</v>
      </c>
      <c r="N17064">
        <v>184907448</v>
      </c>
      <c r="O17064">
        <v>184907448</v>
      </c>
      <c r="P17064" s="1" t="s">
        <v>13734</v>
      </c>
      <c r="Q17064" s="1" t="s">
        <v>13734</v>
      </c>
      <c r="R17064">
        <v>831147</v>
      </c>
      <c r="S17064">
        <v>831147</v>
      </c>
      <c r="T17064" s="2" t="s">
        <v>7998</v>
      </c>
      <c r="U17064" s="2" t="s">
        <v>7998</v>
      </c>
      <c r="V17064" s="2">
        <v>45323</v>
      </c>
      <c r="W17064" s="2">
        <v>45314</v>
      </c>
    </row>
    <row r="17065" spans="1:23" x14ac:dyDescent="0.25">
      <c r="A17065" t="s">
        <v>7999</v>
      </c>
      <c r="B17065">
        <v>2062348</v>
      </c>
      <c r="C17065">
        <v>1920588</v>
      </c>
      <c r="D17065">
        <v>559</v>
      </c>
      <c r="E17065">
        <v>391</v>
      </c>
      <c r="F17065" t="s">
        <v>3036</v>
      </c>
      <c r="G17065" t="s">
        <v>3035</v>
      </c>
      <c r="H17065" t="s">
        <v>3037</v>
      </c>
      <c r="I17065" t="s">
        <v>3037</v>
      </c>
      <c r="J17065" t="s">
        <v>3036</v>
      </c>
      <c r="K17065" t="s">
        <v>3038</v>
      </c>
      <c r="L17065" t="s">
        <v>13766</v>
      </c>
      <c r="M17065" t="s">
        <v>13767</v>
      </c>
      <c r="N17065">
        <v>631724818</v>
      </c>
      <c r="O17065">
        <v>631724818</v>
      </c>
      <c r="P17065" s="1" t="s">
        <v>13744</v>
      </c>
      <c r="Q17065" s="1" t="s">
        <v>13744</v>
      </c>
      <c r="R17065">
        <v>831147</v>
      </c>
      <c r="S17065">
        <v>831147</v>
      </c>
      <c r="T17065" s="2" t="s">
        <v>8000</v>
      </c>
      <c r="U17065" s="2" t="s">
        <v>8000</v>
      </c>
      <c r="V17065" s="2">
        <v>45323</v>
      </c>
      <c r="W17065" s="2">
        <v>45314</v>
      </c>
    </row>
    <row r="17066" spans="1:23" x14ac:dyDescent="0.25">
      <c r="A17066" t="s">
        <v>8001</v>
      </c>
      <c r="B17066">
        <v>2061183</v>
      </c>
      <c r="C17066">
        <v>1919443</v>
      </c>
      <c r="D17066">
        <v>559</v>
      </c>
      <c r="E17066">
        <v>391</v>
      </c>
      <c r="F17066" t="s">
        <v>3036</v>
      </c>
      <c r="G17066" t="s">
        <v>3035</v>
      </c>
      <c r="H17066" t="s">
        <v>3037</v>
      </c>
      <c r="I17066" t="s">
        <v>3037</v>
      </c>
      <c r="J17066" t="s">
        <v>3036</v>
      </c>
      <c r="K17066" t="s">
        <v>3038</v>
      </c>
      <c r="L17066" t="s">
        <v>13766</v>
      </c>
      <c r="M17066" t="s">
        <v>13767</v>
      </c>
      <c r="N17066">
        <v>491646853</v>
      </c>
      <c r="O17066">
        <v>491646853</v>
      </c>
      <c r="P17066" s="1" t="s">
        <v>13733</v>
      </c>
      <c r="Q17066" s="1" t="s">
        <v>13733</v>
      </c>
      <c r="R17066">
        <v>831147</v>
      </c>
      <c r="S17066">
        <v>831147</v>
      </c>
      <c r="T17066" s="2" t="s">
        <v>8002</v>
      </c>
      <c r="U17066" s="2" t="s">
        <v>8002</v>
      </c>
      <c r="V17066" s="2">
        <v>45323</v>
      </c>
      <c r="W17066" s="2">
        <v>45314</v>
      </c>
    </row>
    <row r="17067" spans="1:23" x14ac:dyDescent="0.25">
      <c r="A17067" t="s">
        <v>8003</v>
      </c>
      <c r="B17067">
        <v>2065559</v>
      </c>
      <c r="C17067">
        <v>1922604</v>
      </c>
      <c r="D17067">
        <v>559</v>
      </c>
      <c r="E17067">
        <v>391</v>
      </c>
      <c r="F17067" t="s">
        <v>3036</v>
      </c>
      <c r="G17067" t="s">
        <v>3035</v>
      </c>
      <c r="H17067" t="s">
        <v>3037</v>
      </c>
      <c r="I17067" t="s">
        <v>3037</v>
      </c>
      <c r="J17067" t="s">
        <v>3036</v>
      </c>
      <c r="K17067" t="s">
        <v>3038</v>
      </c>
      <c r="L17067" t="s">
        <v>13766</v>
      </c>
      <c r="M17067" t="s">
        <v>13767</v>
      </c>
      <c r="N17067">
        <v>174095144</v>
      </c>
      <c r="O17067">
        <v>174095144</v>
      </c>
      <c r="P17067" s="1" t="s">
        <v>13728</v>
      </c>
      <c r="Q17067" s="1" t="s">
        <v>13728</v>
      </c>
      <c r="R17067">
        <v>831147</v>
      </c>
      <c r="S17067">
        <v>831147</v>
      </c>
      <c r="T17067" s="2" t="s">
        <v>7831</v>
      </c>
      <c r="U17067" s="2" t="s">
        <v>7831</v>
      </c>
      <c r="V17067" s="2">
        <v>45323</v>
      </c>
      <c r="W17067" s="2">
        <v>45314</v>
      </c>
    </row>
    <row r="17068" spans="1:23" x14ac:dyDescent="0.25">
      <c r="A17068" t="s">
        <v>8004</v>
      </c>
      <c r="B17068">
        <v>2062395</v>
      </c>
      <c r="C17068">
        <v>1920646</v>
      </c>
      <c r="D17068">
        <v>559</v>
      </c>
      <c r="E17068">
        <v>391</v>
      </c>
      <c r="F17068" t="s">
        <v>3036</v>
      </c>
      <c r="G17068" t="s">
        <v>3035</v>
      </c>
      <c r="H17068" t="s">
        <v>3037</v>
      </c>
      <c r="I17068" t="s">
        <v>3037</v>
      </c>
      <c r="J17068" t="s">
        <v>3036</v>
      </c>
      <c r="K17068" t="s">
        <v>3038</v>
      </c>
      <c r="L17068" t="s">
        <v>13766</v>
      </c>
      <c r="M17068" t="s">
        <v>13767</v>
      </c>
      <c r="N17068">
        <v>631727590</v>
      </c>
      <c r="O17068">
        <v>631727590</v>
      </c>
      <c r="P17068" s="1" t="s">
        <v>13744</v>
      </c>
      <c r="Q17068" s="1" t="s">
        <v>13744</v>
      </c>
      <c r="R17068">
        <v>831147</v>
      </c>
      <c r="S17068">
        <v>831147</v>
      </c>
      <c r="T17068" s="2" t="s">
        <v>8005</v>
      </c>
      <c r="U17068" s="2" t="s">
        <v>8005</v>
      </c>
      <c r="V17068" s="2">
        <v>45323</v>
      </c>
      <c r="W17068" s="2">
        <v>45314</v>
      </c>
    </row>
    <row r="17069" spans="1:23" x14ac:dyDescent="0.25">
      <c r="A17069" t="s">
        <v>8006</v>
      </c>
      <c r="B17069">
        <v>2066654</v>
      </c>
      <c r="C17069">
        <v>1923908</v>
      </c>
      <c r="D17069">
        <v>559</v>
      </c>
      <c r="E17069">
        <v>391</v>
      </c>
      <c r="F17069" t="s">
        <v>3036</v>
      </c>
      <c r="G17069" t="s">
        <v>3035</v>
      </c>
      <c r="H17069" t="s">
        <v>3037</v>
      </c>
      <c r="I17069" t="s">
        <v>3037</v>
      </c>
      <c r="J17069" t="s">
        <v>3036</v>
      </c>
      <c r="K17069" t="s">
        <v>3038</v>
      </c>
      <c r="L17069" t="s">
        <v>13766</v>
      </c>
      <c r="M17069" t="s">
        <v>13767</v>
      </c>
      <c r="N17069">
        <v>5010361888</v>
      </c>
      <c r="O17069">
        <v>5010361888</v>
      </c>
      <c r="P17069" s="1" t="s">
        <v>13737</v>
      </c>
      <c r="Q17069" s="1" t="s">
        <v>13737</v>
      </c>
      <c r="R17069">
        <v>831147</v>
      </c>
      <c r="S17069">
        <v>831147</v>
      </c>
      <c r="T17069" s="2" t="s">
        <v>8007</v>
      </c>
      <c r="U17069" s="2" t="s">
        <v>8007</v>
      </c>
      <c r="V17069" s="2">
        <v>45323</v>
      </c>
      <c r="W17069" s="2">
        <v>45314</v>
      </c>
    </row>
    <row r="17070" spans="1:23" x14ac:dyDescent="0.25">
      <c r="A17070" t="s">
        <v>8008</v>
      </c>
      <c r="B17070">
        <v>2068424</v>
      </c>
      <c r="C17070">
        <v>1958591</v>
      </c>
      <c r="D17070">
        <v>559</v>
      </c>
      <c r="E17070">
        <v>391</v>
      </c>
      <c r="F17070" t="s">
        <v>3036</v>
      </c>
      <c r="G17070" t="s">
        <v>3035</v>
      </c>
      <c r="H17070" t="s">
        <v>3037</v>
      </c>
      <c r="I17070" t="s">
        <v>3037</v>
      </c>
      <c r="J17070" t="s">
        <v>3036</v>
      </c>
      <c r="K17070" t="s">
        <v>3038</v>
      </c>
      <c r="L17070" t="s">
        <v>13766</v>
      </c>
      <c r="M17070" t="s">
        <v>13767</v>
      </c>
      <c r="N17070">
        <v>5131484725</v>
      </c>
      <c r="O17070">
        <v>5131484725</v>
      </c>
      <c r="P17070" s="1" t="s">
        <v>13735</v>
      </c>
      <c r="Q17070" s="1" t="s">
        <v>13735</v>
      </c>
      <c r="R17070">
        <v>831147</v>
      </c>
      <c r="S17070">
        <v>831147</v>
      </c>
      <c r="T17070" s="2" t="s">
        <v>8009</v>
      </c>
      <c r="U17070" s="2" t="s">
        <v>8009</v>
      </c>
      <c r="V17070" s="2">
        <v>45323</v>
      </c>
      <c r="W17070" s="2">
        <v>45314</v>
      </c>
    </row>
    <row r="17071" spans="1:23" x14ac:dyDescent="0.25">
      <c r="A17071" t="s">
        <v>8010</v>
      </c>
      <c r="B17071">
        <v>2061241</v>
      </c>
      <c r="C17071">
        <v>1919499</v>
      </c>
      <c r="D17071">
        <v>559</v>
      </c>
      <c r="E17071">
        <v>391</v>
      </c>
      <c r="F17071" t="s">
        <v>3036</v>
      </c>
      <c r="G17071" t="s">
        <v>3035</v>
      </c>
      <c r="H17071" t="s">
        <v>3037</v>
      </c>
      <c r="I17071" t="s">
        <v>3037</v>
      </c>
      <c r="J17071" t="s">
        <v>3036</v>
      </c>
      <c r="K17071" t="s">
        <v>3038</v>
      </c>
      <c r="L17071" t="s">
        <v>13766</v>
      </c>
      <c r="M17071" t="s">
        <v>13767</v>
      </c>
      <c r="N17071">
        <v>792251495</v>
      </c>
      <c r="O17071">
        <v>792251495</v>
      </c>
      <c r="P17071" s="1" t="s">
        <v>13736</v>
      </c>
      <c r="Q17071" s="1" t="s">
        <v>13736</v>
      </c>
      <c r="R17071">
        <v>831147</v>
      </c>
      <c r="S17071">
        <v>831147</v>
      </c>
      <c r="T17071" s="2" t="s">
        <v>8011</v>
      </c>
      <c r="U17071" s="2" t="s">
        <v>8011</v>
      </c>
      <c r="V17071" s="2">
        <v>45323</v>
      </c>
      <c r="W17071" s="2">
        <v>45314</v>
      </c>
    </row>
    <row r="17072" spans="1:23" x14ac:dyDescent="0.25">
      <c r="A17072" t="s">
        <v>8012</v>
      </c>
      <c r="B17072">
        <v>2061814</v>
      </c>
      <c r="C17072">
        <v>1920075</v>
      </c>
      <c r="D17072">
        <v>559</v>
      </c>
      <c r="E17072">
        <v>391</v>
      </c>
      <c r="F17072" t="s">
        <v>3036</v>
      </c>
      <c r="G17072" t="s">
        <v>3035</v>
      </c>
      <c r="H17072" t="s">
        <v>3037</v>
      </c>
      <c r="I17072" t="s">
        <v>3037</v>
      </c>
      <c r="J17072" t="s">
        <v>3036</v>
      </c>
      <c r="K17072" t="s">
        <v>3038</v>
      </c>
      <c r="L17072" t="s">
        <v>13766</v>
      </c>
      <c r="M17072" t="s">
        <v>13767</v>
      </c>
      <c r="N17072">
        <v>631716148</v>
      </c>
      <c r="O17072">
        <v>631716148</v>
      </c>
      <c r="P17072" s="1" t="s">
        <v>13740</v>
      </c>
      <c r="Q17072" s="1" t="s">
        <v>13740</v>
      </c>
      <c r="R17072">
        <v>831147</v>
      </c>
      <c r="S17072">
        <v>831147</v>
      </c>
      <c r="T17072" s="2" t="s">
        <v>8013</v>
      </c>
      <c r="U17072" s="2" t="s">
        <v>8013</v>
      </c>
      <c r="V17072" s="2">
        <v>45323</v>
      </c>
      <c r="W17072" s="2">
        <v>45314</v>
      </c>
    </row>
    <row r="17073" spans="1:23" x14ac:dyDescent="0.25">
      <c r="A17073" t="s">
        <v>8014</v>
      </c>
      <c r="B17073">
        <v>2067672</v>
      </c>
      <c r="C17073">
        <v>1925029</v>
      </c>
      <c r="D17073">
        <v>559</v>
      </c>
      <c r="E17073">
        <v>391</v>
      </c>
      <c r="F17073" t="s">
        <v>3036</v>
      </c>
      <c r="G17073" t="s">
        <v>3035</v>
      </c>
      <c r="H17073" t="s">
        <v>3037</v>
      </c>
      <c r="I17073" t="s">
        <v>3037</v>
      </c>
      <c r="J17073" t="s">
        <v>3036</v>
      </c>
      <c r="K17073" t="s">
        <v>3038</v>
      </c>
      <c r="L17073" t="s">
        <v>13766</v>
      </c>
      <c r="M17073" t="s">
        <v>13767</v>
      </c>
      <c r="N17073">
        <v>5116062841</v>
      </c>
      <c r="O17073">
        <v>5116062841</v>
      </c>
      <c r="P17073" s="1" t="s">
        <v>13742</v>
      </c>
      <c r="Q17073" s="1" t="s">
        <v>13742</v>
      </c>
      <c r="R17073">
        <v>831147</v>
      </c>
      <c r="S17073">
        <v>831147</v>
      </c>
      <c r="T17073" s="2" t="s">
        <v>8015</v>
      </c>
      <c r="U17073" s="2" t="s">
        <v>8015</v>
      </c>
      <c r="V17073" s="2">
        <v>45323</v>
      </c>
      <c r="W17073" s="2">
        <v>45314</v>
      </c>
    </row>
    <row r="17074" spans="1:23" x14ac:dyDescent="0.25">
      <c r="A17074" t="s">
        <v>8016</v>
      </c>
      <c r="B17074">
        <v>2066071</v>
      </c>
      <c r="C17074">
        <v>1923202</v>
      </c>
      <c r="D17074">
        <v>559</v>
      </c>
      <c r="E17074">
        <v>391</v>
      </c>
      <c r="F17074" t="s">
        <v>3036</v>
      </c>
      <c r="G17074" t="s">
        <v>3035</v>
      </c>
      <c r="H17074" t="s">
        <v>3037</v>
      </c>
      <c r="I17074" t="s">
        <v>3037</v>
      </c>
      <c r="J17074" t="s">
        <v>3036</v>
      </c>
      <c r="K17074" t="s">
        <v>3038</v>
      </c>
      <c r="L17074" t="s">
        <v>13766</v>
      </c>
      <c r="M17074" t="s">
        <v>13767</v>
      </c>
      <c r="N17074">
        <v>573266653</v>
      </c>
      <c r="O17074">
        <v>573266653</v>
      </c>
      <c r="P17074" s="1" t="s">
        <v>13752</v>
      </c>
      <c r="Q17074" s="1" t="s">
        <v>13752</v>
      </c>
      <c r="R17074">
        <v>831147</v>
      </c>
      <c r="S17074">
        <v>831147</v>
      </c>
      <c r="T17074" s="2" t="s">
        <v>8017</v>
      </c>
      <c r="U17074" s="2" t="s">
        <v>8017</v>
      </c>
      <c r="V17074" s="2">
        <v>45323</v>
      </c>
      <c r="W17074" s="2">
        <v>45314</v>
      </c>
    </row>
    <row r="17075" spans="1:23" x14ac:dyDescent="0.25">
      <c r="A17075" t="s">
        <v>8018</v>
      </c>
      <c r="B17075">
        <v>2067381</v>
      </c>
      <c r="C17075">
        <v>1924714</v>
      </c>
      <c r="D17075">
        <v>559</v>
      </c>
      <c r="E17075">
        <v>391</v>
      </c>
      <c r="F17075" t="s">
        <v>3036</v>
      </c>
      <c r="G17075" t="s">
        <v>3035</v>
      </c>
      <c r="H17075" t="s">
        <v>3037</v>
      </c>
      <c r="I17075" t="s">
        <v>3037</v>
      </c>
      <c r="J17075" t="s">
        <v>3036</v>
      </c>
      <c r="K17075" t="s">
        <v>3038</v>
      </c>
      <c r="L17075" t="s">
        <v>13766</v>
      </c>
      <c r="M17075" t="s">
        <v>13767</v>
      </c>
      <c r="N17075">
        <v>5116062237</v>
      </c>
      <c r="O17075">
        <v>5116062237</v>
      </c>
      <c r="P17075" s="1" t="s">
        <v>13742</v>
      </c>
      <c r="Q17075" s="1" t="s">
        <v>13742</v>
      </c>
      <c r="R17075">
        <v>831147</v>
      </c>
      <c r="S17075">
        <v>831147</v>
      </c>
      <c r="T17075" s="2" t="s">
        <v>8019</v>
      </c>
      <c r="U17075" s="2" t="s">
        <v>8019</v>
      </c>
      <c r="V17075" s="2">
        <v>45323</v>
      </c>
      <c r="W17075" s="2">
        <v>45314</v>
      </c>
    </row>
    <row r="17076" spans="1:23" x14ac:dyDescent="0.25">
      <c r="A17076" t="s">
        <v>8020</v>
      </c>
      <c r="B17076">
        <v>2066806</v>
      </c>
      <c r="C17076">
        <v>1924066</v>
      </c>
      <c r="D17076">
        <v>559</v>
      </c>
      <c r="E17076">
        <v>391</v>
      </c>
      <c r="F17076" t="s">
        <v>3036</v>
      </c>
      <c r="G17076" t="s">
        <v>3035</v>
      </c>
      <c r="H17076" t="s">
        <v>3037</v>
      </c>
      <c r="I17076" t="s">
        <v>3037</v>
      </c>
      <c r="J17076" t="s">
        <v>3036</v>
      </c>
      <c r="K17076" t="s">
        <v>3038</v>
      </c>
      <c r="L17076" t="s">
        <v>13766</v>
      </c>
      <c r="M17076" t="s">
        <v>13767</v>
      </c>
      <c r="N17076">
        <v>184829914</v>
      </c>
      <c r="O17076">
        <v>184829914</v>
      </c>
      <c r="P17076" s="1" t="s">
        <v>13734</v>
      </c>
      <c r="Q17076" s="1" t="s">
        <v>13734</v>
      </c>
      <c r="R17076">
        <v>831147</v>
      </c>
      <c r="S17076">
        <v>831147</v>
      </c>
      <c r="T17076" s="2" t="s">
        <v>8021</v>
      </c>
      <c r="U17076" s="2" t="s">
        <v>8021</v>
      </c>
      <c r="V17076" s="2">
        <v>45323</v>
      </c>
      <c r="W17076" s="2">
        <v>45314</v>
      </c>
    </row>
    <row r="17077" spans="1:23" x14ac:dyDescent="0.25">
      <c r="A17077" t="s">
        <v>8022</v>
      </c>
      <c r="B17077">
        <v>2062972</v>
      </c>
      <c r="C17077">
        <v>1921294</v>
      </c>
      <c r="D17077">
        <v>559</v>
      </c>
      <c r="E17077">
        <v>391</v>
      </c>
      <c r="F17077" t="s">
        <v>3036</v>
      </c>
      <c r="G17077" t="s">
        <v>3035</v>
      </c>
      <c r="H17077" t="s">
        <v>3037</v>
      </c>
      <c r="I17077" t="s">
        <v>3037</v>
      </c>
      <c r="J17077" t="s">
        <v>3036</v>
      </c>
      <c r="K17077" t="s">
        <v>3038</v>
      </c>
      <c r="L17077" t="s">
        <v>13766</v>
      </c>
      <c r="M17077" t="s">
        <v>13767</v>
      </c>
      <c r="N17077">
        <v>642215793</v>
      </c>
      <c r="O17077">
        <v>642215793</v>
      </c>
      <c r="P17077" s="1" t="s">
        <v>13732</v>
      </c>
      <c r="Q17077" s="1" t="s">
        <v>13732</v>
      </c>
      <c r="R17077">
        <v>831147</v>
      </c>
      <c r="S17077">
        <v>831147</v>
      </c>
      <c r="T17077" s="2" t="s">
        <v>8023</v>
      </c>
      <c r="U17077" s="2" t="s">
        <v>8023</v>
      </c>
      <c r="V17077" s="2">
        <v>45323</v>
      </c>
      <c r="W17077" s="2">
        <v>45314</v>
      </c>
    </row>
    <row r="17078" spans="1:23" x14ac:dyDescent="0.25">
      <c r="A17078" t="s">
        <v>8024</v>
      </c>
      <c r="B17078">
        <v>2067357</v>
      </c>
      <c r="C17078">
        <v>1924684</v>
      </c>
      <c r="D17078">
        <v>559</v>
      </c>
      <c r="E17078">
        <v>391</v>
      </c>
      <c r="F17078" t="s">
        <v>3036</v>
      </c>
      <c r="G17078" t="s">
        <v>3035</v>
      </c>
      <c r="H17078" t="s">
        <v>3037</v>
      </c>
      <c r="I17078" t="s">
        <v>3037</v>
      </c>
      <c r="J17078" t="s">
        <v>3036</v>
      </c>
      <c r="K17078" t="s">
        <v>3038</v>
      </c>
      <c r="L17078" t="s">
        <v>13766</v>
      </c>
      <c r="M17078" t="s">
        <v>13767</v>
      </c>
      <c r="N17078">
        <v>5116062212</v>
      </c>
      <c r="O17078">
        <v>5116062212</v>
      </c>
      <c r="P17078" s="1" t="s">
        <v>13742</v>
      </c>
      <c r="Q17078" s="1" t="s">
        <v>13742</v>
      </c>
      <c r="R17078">
        <v>831147</v>
      </c>
      <c r="S17078">
        <v>831147</v>
      </c>
      <c r="T17078" s="2" t="s">
        <v>8025</v>
      </c>
      <c r="U17078" s="2" t="s">
        <v>8025</v>
      </c>
      <c r="V17078" s="2">
        <v>45323</v>
      </c>
      <c r="W17078" s="2">
        <v>45314</v>
      </c>
    </row>
    <row r="17079" spans="1:23" x14ac:dyDescent="0.25">
      <c r="A17079" t="s">
        <v>8026</v>
      </c>
      <c r="B17079">
        <v>2065756</v>
      </c>
      <c r="C17079">
        <v>1922867</v>
      </c>
      <c r="D17079">
        <v>559</v>
      </c>
      <c r="E17079">
        <v>391</v>
      </c>
      <c r="F17079" t="s">
        <v>3036</v>
      </c>
      <c r="G17079" t="s">
        <v>3035</v>
      </c>
      <c r="H17079" t="s">
        <v>3037</v>
      </c>
      <c r="I17079" t="s">
        <v>3037</v>
      </c>
      <c r="J17079" t="s">
        <v>3036</v>
      </c>
      <c r="K17079" t="s">
        <v>3038</v>
      </c>
      <c r="L17079" t="s">
        <v>13766</v>
      </c>
      <c r="M17079" t="s">
        <v>13767</v>
      </c>
      <c r="N17079">
        <v>174094965</v>
      </c>
      <c r="O17079">
        <v>174094965</v>
      </c>
      <c r="P17079" s="1" t="s">
        <v>13728</v>
      </c>
      <c r="Q17079" s="1" t="s">
        <v>13728</v>
      </c>
      <c r="R17079">
        <v>831147</v>
      </c>
      <c r="S17079">
        <v>831147</v>
      </c>
      <c r="T17079" s="2" t="s">
        <v>8027</v>
      </c>
      <c r="U17079" s="2" t="s">
        <v>8027</v>
      </c>
      <c r="V17079" s="2">
        <v>45323</v>
      </c>
      <c r="W17079" s="2">
        <v>45314</v>
      </c>
    </row>
    <row r="17080" spans="1:23" x14ac:dyDescent="0.25">
      <c r="A17080" t="s">
        <v>8028</v>
      </c>
      <c r="B17080">
        <v>2068096</v>
      </c>
      <c r="C17080">
        <v>1925537</v>
      </c>
      <c r="D17080">
        <v>559</v>
      </c>
      <c r="E17080">
        <v>391</v>
      </c>
      <c r="F17080" t="s">
        <v>3036</v>
      </c>
      <c r="G17080" t="s">
        <v>3035</v>
      </c>
      <c r="H17080" t="s">
        <v>3037</v>
      </c>
      <c r="I17080" t="s">
        <v>3037</v>
      </c>
      <c r="J17080" t="s">
        <v>3036</v>
      </c>
      <c r="K17080" t="s">
        <v>3038</v>
      </c>
      <c r="L17080" t="s">
        <v>13766</v>
      </c>
      <c r="M17080" t="s">
        <v>13767</v>
      </c>
      <c r="N17080">
        <v>5131485136</v>
      </c>
      <c r="O17080">
        <v>5131485136</v>
      </c>
      <c r="P17080" s="1" t="s">
        <v>13735</v>
      </c>
      <c r="Q17080" s="1" t="s">
        <v>13735</v>
      </c>
      <c r="R17080">
        <v>831147</v>
      </c>
      <c r="S17080">
        <v>831147</v>
      </c>
      <c r="T17080" s="2" t="s">
        <v>8029</v>
      </c>
      <c r="U17080" s="2" t="s">
        <v>8029</v>
      </c>
      <c r="V17080" s="2">
        <v>45323</v>
      </c>
      <c r="W17080" s="2">
        <v>45314</v>
      </c>
    </row>
    <row r="17081" spans="1:23" x14ac:dyDescent="0.25">
      <c r="A17081" t="s">
        <v>8030</v>
      </c>
      <c r="B17081">
        <v>2063081</v>
      </c>
      <c r="C17081">
        <v>1921399</v>
      </c>
      <c r="D17081">
        <v>559</v>
      </c>
      <c r="E17081">
        <v>391</v>
      </c>
      <c r="F17081" t="s">
        <v>3036</v>
      </c>
      <c r="G17081" t="s">
        <v>3035</v>
      </c>
      <c r="H17081" t="s">
        <v>3037</v>
      </c>
      <c r="I17081" t="s">
        <v>3037</v>
      </c>
      <c r="J17081" t="s">
        <v>3036</v>
      </c>
      <c r="K17081" t="s">
        <v>3038</v>
      </c>
      <c r="L17081" t="s">
        <v>13766</v>
      </c>
      <c r="M17081" t="s">
        <v>13767</v>
      </c>
      <c r="N17081">
        <v>642214580</v>
      </c>
      <c r="O17081">
        <v>642214580</v>
      </c>
      <c r="P17081" s="1" t="s">
        <v>13732</v>
      </c>
      <c r="Q17081" s="1" t="s">
        <v>13732</v>
      </c>
      <c r="R17081">
        <v>831147</v>
      </c>
      <c r="S17081">
        <v>831147</v>
      </c>
      <c r="T17081" s="2" t="s">
        <v>8031</v>
      </c>
      <c r="U17081" s="2" t="s">
        <v>8031</v>
      </c>
      <c r="V17081" s="2">
        <v>45323</v>
      </c>
      <c r="W17081" s="2">
        <v>45314</v>
      </c>
    </row>
    <row r="17082" spans="1:23" x14ac:dyDescent="0.25">
      <c r="A17082" t="s">
        <v>8032</v>
      </c>
      <c r="B17082">
        <v>2061388</v>
      </c>
      <c r="C17082">
        <v>1919650</v>
      </c>
      <c r="D17082">
        <v>559</v>
      </c>
      <c r="E17082">
        <v>391</v>
      </c>
      <c r="F17082" t="s">
        <v>3036</v>
      </c>
      <c r="G17082" t="s">
        <v>3035</v>
      </c>
      <c r="H17082" t="s">
        <v>3037</v>
      </c>
      <c r="I17082" t="s">
        <v>3037</v>
      </c>
      <c r="J17082" t="s">
        <v>3036</v>
      </c>
      <c r="K17082" t="s">
        <v>3038</v>
      </c>
      <c r="L17082" t="s">
        <v>13766</v>
      </c>
      <c r="M17082" t="s">
        <v>13767</v>
      </c>
      <c r="N17082">
        <v>631715365</v>
      </c>
      <c r="O17082">
        <v>631715365</v>
      </c>
      <c r="P17082" s="1" t="s">
        <v>13740</v>
      </c>
      <c r="Q17082" s="1" t="s">
        <v>13740</v>
      </c>
      <c r="R17082">
        <v>831147</v>
      </c>
      <c r="S17082">
        <v>831147</v>
      </c>
      <c r="T17082" s="2" t="s">
        <v>8033</v>
      </c>
      <c r="U17082" s="2" t="s">
        <v>8033</v>
      </c>
      <c r="V17082" s="2">
        <v>45323</v>
      </c>
      <c r="W17082" s="2">
        <v>45314</v>
      </c>
    </row>
    <row r="17083" spans="1:23" x14ac:dyDescent="0.25">
      <c r="A17083" t="s">
        <v>8034</v>
      </c>
      <c r="B17083">
        <v>2064110</v>
      </c>
      <c r="C17083">
        <v>1922522</v>
      </c>
      <c r="D17083">
        <v>559</v>
      </c>
      <c r="E17083">
        <v>391</v>
      </c>
      <c r="F17083" t="s">
        <v>3036</v>
      </c>
      <c r="G17083" t="s">
        <v>3035</v>
      </c>
      <c r="H17083" t="s">
        <v>3037</v>
      </c>
      <c r="I17083" t="s">
        <v>3037</v>
      </c>
      <c r="J17083" t="s">
        <v>3036</v>
      </c>
      <c r="K17083" t="s">
        <v>3038</v>
      </c>
      <c r="L17083" t="s">
        <v>13766</v>
      </c>
      <c r="M17083" t="s">
        <v>13767</v>
      </c>
      <c r="N17083">
        <v>573266349</v>
      </c>
      <c r="O17083">
        <v>573266349</v>
      </c>
      <c r="P17083" s="1" t="s">
        <v>13752</v>
      </c>
      <c r="Q17083" s="1" t="s">
        <v>13752</v>
      </c>
      <c r="R17083">
        <v>831147</v>
      </c>
      <c r="S17083">
        <v>831147</v>
      </c>
      <c r="T17083" s="2" t="s">
        <v>8035</v>
      </c>
      <c r="U17083" s="2" t="s">
        <v>8035</v>
      </c>
      <c r="V17083" s="2">
        <v>45323</v>
      </c>
      <c r="W17083" s="2">
        <v>45314</v>
      </c>
    </row>
    <row r="17084" spans="1:23" x14ac:dyDescent="0.25">
      <c r="A17084" t="s">
        <v>8036</v>
      </c>
      <c r="B17084">
        <v>2062166</v>
      </c>
      <c r="C17084">
        <v>1920411</v>
      </c>
      <c r="D17084">
        <v>559</v>
      </c>
      <c r="E17084">
        <v>391</v>
      </c>
      <c r="F17084" t="s">
        <v>3036</v>
      </c>
      <c r="G17084" t="s">
        <v>3035</v>
      </c>
      <c r="H17084" t="s">
        <v>3037</v>
      </c>
      <c r="I17084" t="s">
        <v>3037</v>
      </c>
      <c r="J17084" t="s">
        <v>3036</v>
      </c>
      <c r="K17084" t="s">
        <v>3038</v>
      </c>
      <c r="L17084" t="s">
        <v>13766</v>
      </c>
      <c r="M17084" t="s">
        <v>13767</v>
      </c>
      <c r="N17084">
        <v>631705669</v>
      </c>
      <c r="O17084">
        <v>631705669</v>
      </c>
      <c r="P17084" s="1" t="s">
        <v>13740</v>
      </c>
      <c r="Q17084" s="1" t="s">
        <v>13740</v>
      </c>
      <c r="R17084">
        <v>831147</v>
      </c>
      <c r="S17084">
        <v>831147</v>
      </c>
      <c r="T17084" s="2" t="s">
        <v>8037</v>
      </c>
      <c r="U17084" s="2" t="s">
        <v>8037</v>
      </c>
      <c r="V17084" s="2">
        <v>45323</v>
      </c>
      <c r="W17084" s="2">
        <v>45314</v>
      </c>
    </row>
    <row r="17085" spans="1:23" x14ac:dyDescent="0.25">
      <c r="A17085" t="s">
        <v>8038</v>
      </c>
      <c r="B17085">
        <v>2063469</v>
      </c>
      <c r="C17085">
        <v>1921703</v>
      </c>
      <c r="D17085">
        <v>559</v>
      </c>
      <c r="E17085">
        <v>391</v>
      </c>
      <c r="F17085" t="s">
        <v>3036</v>
      </c>
      <c r="G17085" t="s">
        <v>3035</v>
      </c>
      <c r="H17085" t="s">
        <v>3037</v>
      </c>
      <c r="I17085" t="s">
        <v>3037</v>
      </c>
      <c r="J17085" t="s">
        <v>3036</v>
      </c>
      <c r="K17085" t="s">
        <v>3038</v>
      </c>
      <c r="L17085" t="s">
        <v>13766</v>
      </c>
      <c r="M17085" t="s">
        <v>13767</v>
      </c>
      <c r="N17085">
        <v>243164490</v>
      </c>
      <c r="O17085">
        <v>243164490</v>
      </c>
      <c r="P17085" s="1" t="s">
        <v>13732</v>
      </c>
      <c r="Q17085" s="1" t="s">
        <v>13732</v>
      </c>
      <c r="R17085">
        <v>831147</v>
      </c>
      <c r="S17085">
        <v>831147</v>
      </c>
      <c r="T17085" s="2" t="s">
        <v>8039</v>
      </c>
      <c r="U17085" s="2" t="s">
        <v>8039</v>
      </c>
      <c r="V17085" s="2">
        <v>45323</v>
      </c>
      <c r="W17085" s="2">
        <v>45314</v>
      </c>
    </row>
    <row r="17086" spans="1:23" x14ac:dyDescent="0.25">
      <c r="A17086" t="s">
        <v>8040</v>
      </c>
      <c r="B17086">
        <v>2063166</v>
      </c>
      <c r="C17086">
        <v>1921473</v>
      </c>
      <c r="D17086">
        <v>559</v>
      </c>
      <c r="E17086">
        <v>391</v>
      </c>
      <c r="F17086" t="s">
        <v>3036</v>
      </c>
      <c r="G17086" t="s">
        <v>3035</v>
      </c>
      <c r="H17086" t="s">
        <v>3037</v>
      </c>
      <c r="I17086" t="s">
        <v>3037</v>
      </c>
      <c r="J17086" t="s">
        <v>3036</v>
      </c>
      <c r="K17086" t="s">
        <v>3038</v>
      </c>
      <c r="L17086" t="s">
        <v>13766</v>
      </c>
      <c r="M17086" t="s">
        <v>13767</v>
      </c>
      <c r="N17086">
        <v>243162700</v>
      </c>
      <c r="O17086">
        <v>243162700</v>
      </c>
      <c r="P17086" s="1" t="s">
        <v>13732</v>
      </c>
      <c r="Q17086" s="1" t="s">
        <v>13732</v>
      </c>
      <c r="R17086">
        <v>831147</v>
      </c>
      <c r="S17086">
        <v>831147</v>
      </c>
      <c r="T17086" s="2" t="s">
        <v>8041</v>
      </c>
      <c r="U17086" s="2" t="s">
        <v>8041</v>
      </c>
      <c r="V17086" s="2">
        <v>45323</v>
      </c>
      <c r="W17086" s="2">
        <v>45314</v>
      </c>
    </row>
    <row r="17087" spans="1:23" x14ac:dyDescent="0.25">
      <c r="A17087" t="s">
        <v>8042</v>
      </c>
      <c r="B17087">
        <v>2066084</v>
      </c>
      <c r="C17087">
        <v>1923215</v>
      </c>
      <c r="D17087">
        <v>559</v>
      </c>
      <c r="E17087">
        <v>391</v>
      </c>
      <c r="F17087" t="s">
        <v>3036</v>
      </c>
      <c r="G17087" t="s">
        <v>3035</v>
      </c>
      <c r="H17087" t="s">
        <v>3037</v>
      </c>
      <c r="I17087" t="s">
        <v>3037</v>
      </c>
      <c r="J17087" t="s">
        <v>3036</v>
      </c>
      <c r="K17087" t="s">
        <v>3038</v>
      </c>
      <c r="L17087" t="s">
        <v>13766</v>
      </c>
      <c r="M17087" t="s">
        <v>13767</v>
      </c>
      <c r="N17087">
        <v>171378172</v>
      </c>
      <c r="O17087">
        <v>171378172</v>
      </c>
      <c r="P17087" s="1" t="s">
        <v>13751</v>
      </c>
      <c r="Q17087" s="1" t="s">
        <v>13751</v>
      </c>
      <c r="R17087">
        <v>831147</v>
      </c>
      <c r="S17087">
        <v>831147</v>
      </c>
      <c r="T17087" s="2" t="s">
        <v>8043</v>
      </c>
      <c r="U17087" s="2" t="s">
        <v>8043</v>
      </c>
      <c r="V17087" s="2">
        <v>45323</v>
      </c>
      <c r="W17087" s="2">
        <v>45314</v>
      </c>
    </row>
    <row r="17088" spans="1:23" x14ac:dyDescent="0.25">
      <c r="A17088" t="s">
        <v>8044</v>
      </c>
      <c r="B17088">
        <v>2068070</v>
      </c>
      <c r="C17088">
        <v>1925506</v>
      </c>
      <c r="D17088">
        <v>559</v>
      </c>
      <c r="E17088">
        <v>391</v>
      </c>
      <c r="F17088" t="s">
        <v>3036</v>
      </c>
      <c r="G17088" t="s">
        <v>3035</v>
      </c>
      <c r="H17088" t="s">
        <v>3037</v>
      </c>
      <c r="I17088" t="s">
        <v>3037</v>
      </c>
      <c r="J17088" t="s">
        <v>3036</v>
      </c>
      <c r="K17088" t="s">
        <v>3038</v>
      </c>
      <c r="L17088" t="s">
        <v>13766</v>
      </c>
      <c r="M17088" t="s">
        <v>13767</v>
      </c>
      <c r="N17088">
        <v>5131484955</v>
      </c>
      <c r="O17088">
        <v>5131484955</v>
      </c>
      <c r="P17088" s="1" t="s">
        <v>13735</v>
      </c>
      <c r="Q17088" s="1" t="s">
        <v>13735</v>
      </c>
      <c r="R17088">
        <v>831147</v>
      </c>
      <c r="S17088">
        <v>831147</v>
      </c>
      <c r="T17088" s="2" t="s">
        <v>8045</v>
      </c>
      <c r="U17088" s="2" t="s">
        <v>8045</v>
      </c>
      <c r="V17088" s="2">
        <v>45323</v>
      </c>
      <c r="W17088" s="2">
        <v>45314</v>
      </c>
    </row>
    <row r="17089" spans="1:23" x14ac:dyDescent="0.25">
      <c r="A17089" t="s">
        <v>8046</v>
      </c>
      <c r="B17089">
        <v>2066829</v>
      </c>
      <c r="C17089">
        <v>1924092</v>
      </c>
      <c r="D17089">
        <v>559</v>
      </c>
      <c r="E17089">
        <v>391</v>
      </c>
      <c r="F17089" t="s">
        <v>3036</v>
      </c>
      <c r="G17089" t="s">
        <v>3035</v>
      </c>
      <c r="H17089" t="s">
        <v>3037</v>
      </c>
      <c r="I17089" t="s">
        <v>3037</v>
      </c>
      <c r="J17089" t="s">
        <v>3036</v>
      </c>
      <c r="K17089" t="s">
        <v>3038</v>
      </c>
      <c r="L17089" t="s">
        <v>13766</v>
      </c>
      <c r="M17089" t="s">
        <v>13767</v>
      </c>
      <c r="N17089">
        <v>5001347137</v>
      </c>
      <c r="O17089">
        <v>5001347137</v>
      </c>
      <c r="P17089" s="1" t="s">
        <v>13743</v>
      </c>
      <c r="Q17089" s="1" t="s">
        <v>13743</v>
      </c>
      <c r="R17089">
        <v>831147</v>
      </c>
      <c r="S17089">
        <v>831147</v>
      </c>
      <c r="T17089" s="2" t="s">
        <v>8047</v>
      </c>
      <c r="U17089" s="2" t="s">
        <v>8047</v>
      </c>
      <c r="V17089" s="2">
        <v>45323</v>
      </c>
      <c r="W17089" s="2">
        <v>45314</v>
      </c>
    </row>
    <row r="17090" spans="1:23" x14ac:dyDescent="0.25">
      <c r="A17090" t="s">
        <v>8048</v>
      </c>
      <c r="B17090">
        <v>2061215</v>
      </c>
      <c r="C17090">
        <v>1919471</v>
      </c>
      <c r="D17090">
        <v>559</v>
      </c>
      <c r="E17090">
        <v>391</v>
      </c>
      <c r="F17090" t="s">
        <v>3036</v>
      </c>
      <c r="G17090" t="s">
        <v>3035</v>
      </c>
      <c r="H17090" t="s">
        <v>3037</v>
      </c>
      <c r="I17090" t="s">
        <v>3037</v>
      </c>
      <c r="J17090" t="s">
        <v>3036</v>
      </c>
      <c r="K17090" t="s">
        <v>3038</v>
      </c>
      <c r="L17090" t="s">
        <v>13766</v>
      </c>
      <c r="M17090" t="s">
        <v>13767</v>
      </c>
      <c r="N17090">
        <v>491687967</v>
      </c>
      <c r="O17090">
        <v>491687967</v>
      </c>
      <c r="P17090" s="1" t="s">
        <v>13733</v>
      </c>
      <c r="Q17090" s="1" t="s">
        <v>13733</v>
      </c>
      <c r="R17090">
        <v>831147</v>
      </c>
      <c r="S17090">
        <v>831147</v>
      </c>
      <c r="T17090" s="2" t="s">
        <v>8049</v>
      </c>
      <c r="U17090" s="2" t="s">
        <v>8049</v>
      </c>
      <c r="V17090" s="2">
        <v>45323</v>
      </c>
      <c r="W17090" s="2">
        <v>45314</v>
      </c>
    </row>
    <row r="17091" spans="1:23" x14ac:dyDescent="0.25">
      <c r="A17091" t="s">
        <v>8050</v>
      </c>
      <c r="B17091">
        <v>2064014</v>
      </c>
      <c r="C17091">
        <v>1922390</v>
      </c>
      <c r="D17091">
        <v>559</v>
      </c>
      <c r="E17091">
        <v>391</v>
      </c>
      <c r="F17091" t="s">
        <v>3036</v>
      </c>
      <c r="G17091" t="s">
        <v>3035</v>
      </c>
      <c r="H17091" t="s">
        <v>3037</v>
      </c>
      <c r="I17091" t="s">
        <v>3037</v>
      </c>
      <c r="J17091" t="s">
        <v>3036</v>
      </c>
      <c r="K17091" t="s">
        <v>3038</v>
      </c>
      <c r="L17091" t="s">
        <v>13766</v>
      </c>
      <c r="M17091" t="s">
        <v>13767</v>
      </c>
      <c r="N17091">
        <v>573266106</v>
      </c>
      <c r="O17091">
        <v>573266106</v>
      </c>
      <c r="P17091" s="1" t="s">
        <v>13752</v>
      </c>
      <c r="Q17091" s="1" t="s">
        <v>13752</v>
      </c>
      <c r="R17091">
        <v>831147</v>
      </c>
      <c r="S17091">
        <v>831147</v>
      </c>
      <c r="T17091" s="2" t="s">
        <v>8051</v>
      </c>
      <c r="U17091" s="2" t="s">
        <v>8051</v>
      </c>
      <c r="V17091" s="2">
        <v>45323</v>
      </c>
      <c r="W17091" s="2">
        <v>45314</v>
      </c>
    </row>
    <row r="17092" spans="1:23" x14ac:dyDescent="0.25">
      <c r="A17092" t="s">
        <v>8052</v>
      </c>
      <c r="B17092">
        <v>2062627</v>
      </c>
      <c r="C17092">
        <v>1920895</v>
      </c>
      <c r="D17092">
        <v>559</v>
      </c>
      <c r="E17092">
        <v>391</v>
      </c>
      <c r="F17092" t="s">
        <v>3036</v>
      </c>
      <c r="G17092" t="s">
        <v>3035</v>
      </c>
      <c r="H17092" t="s">
        <v>3037</v>
      </c>
      <c r="I17092" t="s">
        <v>3037</v>
      </c>
      <c r="J17092" t="s">
        <v>3036</v>
      </c>
      <c r="K17092" t="s">
        <v>3038</v>
      </c>
      <c r="L17092" t="s">
        <v>13766</v>
      </c>
      <c r="M17092" t="s">
        <v>13767</v>
      </c>
      <c r="N17092">
        <v>631726290</v>
      </c>
      <c r="O17092">
        <v>631726290</v>
      </c>
      <c r="P17092" s="1" t="s">
        <v>13744</v>
      </c>
      <c r="Q17092" s="1" t="s">
        <v>13744</v>
      </c>
      <c r="R17092">
        <v>831147</v>
      </c>
      <c r="S17092">
        <v>831147</v>
      </c>
      <c r="T17092" s="2" t="s">
        <v>8053</v>
      </c>
      <c r="U17092" s="2" t="s">
        <v>8053</v>
      </c>
      <c r="V17092" s="2">
        <v>45323</v>
      </c>
      <c r="W17092" s="2">
        <v>45314</v>
      </c>
    </row>
    <row r="17093" spans="1:23" x14ac:dyDescent="0.25">
      <c r="A17093" t="s">
        <v>8054</v>
      </c>
      <c r="B17093">
        <v>2066641</v>
      </c>
      <c r="C17093">
        <v>1923896</v>
      </c>
      <c r="D17093">
        <v>559</v>
      </c>
      <c r="E17093">
        <v>391</v>
      </c>
      <c r="F17093" t="s">
        <v>3036</v>
      </c>
      <c r="G17093" t="s">
        <v>3035</v>
      </c>
      <c r="H17093" t="s">
        <v>3037</v>
      </c>
      <c r="I17093" t="s">
        <v>3037</v>
      </c>
      <c r="J17093" t="s">
        <v>3036</v>
      </c>
      <c r="K17093" t="s">
        <v>3038</v>
      </c>
      <c r="L17093" t="s">
        <v>13766</v>
      </c>
      <c r="M17093" t="s">
        <v>13767</v>
      </c>
      <c r="N17093">
        <v>5010361936</v>
      </c>
      <c r="O17093">
        <v>5010361936</v>
      </c>
      <c r="P17093" s="1" t="s">
        <v>13737</v>
      </c>
      <c r="Q17093" s="1" t="s">
        <v>13737</v>
      </c>
      <c r="R17093">
        <v>831147</v>
      </c>
      <c r="S17093">
        <v>831147</v>
      </c>
      <c r="T17093" s="2" t="s">
        <v>8055</v>
      </c>
      <c r="U17093" s="2" t="s">
        <v>8055</v>
      </c>
      <c r="V17093" s="2">
        <v>45323</v>
      </c>
      <c r="W17093" s="2">
        <v>45314</v>
      </c>
    </row>
    <row r="17094" spans="1:23" x14ac:dyDescent="0.25">
      <c r="A17094" t="s">
        <v>8056</v>
      </c>
      <c r="B17094">
        <v>2067861</v>
      </c>
      <c r="C17094">
        <v>1925256</v>
      </c>
      <c r="D17094">
        <v>559</v>
      </c>
      <c r="E17094">
        <v>391</v>
      </c>
      <c r="F17094" t="s">
        <v>3036</v>
      </c>
      <c r="G17094" t="s">
        <v>3035</v>
      </c>
      <c r="H17094" t="s">
        <v>3037</v>
      </c>
      <c r="I17094" t="s">
        <v>3037</v>
      </c>
      <c r="J17094" t="s">
        <v>3036</v>
      </c>
      <c r="K17094" t="s">
        <v>3038</v>
      </c>
      <c r="L17094" t="s">
        <v>13766</v>
      </c>
      <c r="M17094" t="s">
        <v>13767</v>
      </c>
      <c r="N17094">
        <v>5011181715</v>
      </c>
      <c r="O17094">
        <v>5011181715</v>
      </c>
      <c r="P17094" s="1" t="s">
        <v>13745</v>
      </c>
      <c r="Q17094" s="1" t="s">
        <v>13745</v>
      </c>
      <c r="R17094">
        <v>831147</v>
      </c>
      <c r="S17094">
        <v>831147</v>
      </c>
      <c r="T17094" s="2" t="s">
        <v>8057</v>
      </c>
      <c r="U17094" s="2" t="s">
        <v>8057</v>
      </c>
      <c r="V17094" s="2">
        <v>45323</v>
      </c>
      <c r="W17094" s="2">
        <v>45314</v>
      </c>
    </row>
    <row r="17095" spans="1:23" x14ac:dyDescent="0.25">
      <c r="A17095" t="s">
        <v>8058</v>
      </c>
      <c r="B17095">
        <v>2066316</v>
      </c>
      <c r="C17095">
        <v>1923499</v>
      </c>
      <c r="D17095">
        <v>559</v>
      </c>
      <c r="E17095">
        <v>391</v>
      </c>
      <c r="F17095" t="s">
        <v>3036</v>
      </c>
      <c r="G17095" t="s">
        <v>3035</v>
      </c>
      <c r="H17095" t="s">
        <v>3037</v>
      </c>
      <c r="I17095" t="s">
        <v>3037</v>
      </c>
      <c r="J17095" t="s">
        <v>3036</v>
      </c>
      <c r="K17095" t="s">
        <v>3038</v>
      </c>
      <c r="L17095" t="s">
        <v>13766</v>
      </c>
      <c r="M17095" t="s">
        <v>13767</v>
      </c>
      <c r="N17095">
        <v>184907967</v>
      </c>
      <c r="O17095">
        <v>184907967</v>
      </c>
      <c r="P17095" s="1" t="s">
        <v>13734</v>
      </c>
      <c r="Q17095" s="1" t="s">
        <v>13734</v>
      </c>
      <c r="R17095">
        <v>831147</v>
      </c>
      <c r="S17095">
        <v>831147</v>
      </c>
      <c r="T17095" s="2" t="s">
        <v>8059</v>
      </c>
      <c r="U17095" s="2" t="s">
        <v>8059</v>
      </c>
      <c r="V17095" s="2">
        <v>45323</v>
      </c>
      <c r="W17095" s="2">
        <v>45314</v>
      </c>
    </row>
    <row r="17096" spans="1:23" x14ac:dyDescent="0.25">
      <c r="A17096" t="s">
        <v>8060</v>
      </c>
      <c r="B17096">
        <v>2067479</v>
      </c>
      <c r="C17096">
        <v>1924813</v>
      </c>
      <c r="D17096">
        <v>559</v>
      </c>
      <c r="E17096">
        <v>391</v>
      </c>
      <c r="F17096" t="s">
        <v>3036</v>
      </c>
      <c r="G17096" t="s">
        <v>3035</v>
      </c>
      <c r="H17096" t="s">
        <v>3037</v>
      </c>
      <c r="I17096" t="s">
        <v>3037</v>
      </c>
      <c r="J17096" t="s">
        <v>3036</v>
      </c>
      <c r="K17096" t="s">
        <v>3038</v>
      </c>
      <c r="L17096" t="s">
        <v>13766</v>
      </c>
      <c r="M17096" t="s">
        <v>13767</v>
      </c>
      <c r="N17096">
        <v>5026270465</v>
      </c>
      <c r="O17096">
        <v>5026270465</v>
      </c>
      <c r="P17096" s="1" t="s">
        <v>13741</v>
      </c>
      <c r="Q17096" s="1" t="s">
        <v>13741</v>
      </c>
      <c r="R17096">
        <v>831147</v>
      </c>
      <c r="S17096">
        <v>831147</v>
      </c>
      <c r="T17096" s="2" t="s">
        <v>8061</v>
      </c>
      <c r="U17096" s="2" t="s">
        <v>8061</v>
      </c>
      <c r="V17096" s="2">
        <v>45323</v>
      </c>
      <c r="W17096" s="2">
        <v>45314</v>
      </c>
    </row>
    <row r="17097" spans="1:23" x14ac:dyDescent="0.25">
      <c r="A17097" t="s">
        <v>8062</v>
      </c>
      <c r="B17097">
        <v>2066536</v>
      </c>
      <c r="C17097">
        <v>1923756</v>
      </c>
      <c r="D17097">
        <v>559</v>
      </c>
      <c r="E17097">
        <v>391</v>
      </c>
      <c r="F17097" t="s">
        <v>3036</v>
      </c>
      <c r="G17097" t="s">
        <v>3035</v>
      </c>
      <c r="H17097" t="s">
        <v>3037</v>
      </c>
      <c r="I17097" t="s">
        <v>3037</v>
      </c>
      <c r="J17097" t="s">
        <v>3036</v>
      </c>
      <c r="K17097" t="s">
        <v>3038</v>
      </c>
      <c r="L17097" t="s">
        <v>13766</v>
      </c>
      <c r="M17097" t="s">
        <v>13767</v>
      </c>
      <c r="N17097">
        <v>5010361380</v>
      </c>
      <c r="O17097">
        <v>5010361380</v>
      </c>
      <c r="P17097" s="1" t="s">
        <v>13737</v>
      </c>
      <c r="Q17097" s="1" t="s">
        <v>13737</v>
      </c>
      <c r="R17097">
        <v>831147</v>
      </c>
      <c r="S17097">
        <v>831147</v>
      </c>
      <c r="T17097" s="2" t="s">
        <v>8063</v>
      </c>
      <c r="U17097" s="2" t="s">
        <v>8063</v>
      </c>
      <c r="V17097" s="2">
        <v>45323</v>
      </c>
      <c r="W17097" s="2">
        <v>45314</v>
      </c>
    </row>
    <row r="17098" spans="1:23" x14ac:dyDescent="0.25">
      <c r="A17098" t="s">
        <v>8064</v>
      </c>
      <c r="B17098">
        <v>2061313</v>
      </c>
      <c r="C17098">
        <v>1919570</v>
      </c>
      <c r="D17098">
        <v>559</v>
      </c>
      <c r="E17098">
        <v>391</v>
      </c>
      <c r="F17098" t="s">
        <v>3036</v>
      </c>
      <c r="G17098" t="s">
        <v>3035</v>
      </c>
      <c r="H17098" t="s">
        <v>3037</v>
      </c>
      <c r="I17098" t="s">
        <v>3037</v>
      </c>
      <c r="J17098" t="s">
        <v>3036</v>
      </c>
      <c r="K17098" t="s">
        <v>3038</v>
      </c>
      <c r="L17098" t="s">
        <v>13766</v>
      </c>
      <c r="M17098" t="s">
        <v>13767</v>
      </c>
      <c r="N17098">
        <v>631715418</v>
      </c>
      <c r="O17098">
        <v>631715418</v>
      </c>
      <c r="P17098" s="1" t="s">
        <v>13740</v>
      </c>
      <c r="Q17098" s="1" t="s">
        <v>13740</v>
      </c>
      <c r="R17098">
        <v>831147</v>
      </c>
      <c r="S17098">
        <v>831147</v>
      </c>
      <c r="T17098" s="2" t="s">
        <v>8065</v>
      </c>
      <c r="U17098" s="2" t="s">
        <v>8065</v>
      </c>
      <c r="V17098" s="2">
        <v>45323</v>
      </c>
      <c r="W17098" s="2">
        <v>45314</v>
      </c>
    </row>
    <row r="17099" spans="1:23" x14ac:dyDescent="0.25">
      <c r="A17099" t="s">
        <v>8066</v>
      </c>
      <c r="B17099">
        <v>2066151</v>
      </c>
      <c r="C17099">
        <v>1923291</v>
      </c>
      <c r="D17099">
        <v>559</v>
      </c>
      <c r="E17099">
        <v>391</v>
      </c>
      <c r="F17099" t="s">
        <v>3036</v>
      </c>
      <c r="G17099" t="s">
        <v>3035</v>
      </c>
      <c r="H17099" t="s">
        <v>3037</v>
      </c>
      <c r="I17099" t="s">
        <v>3037</v>
      </c>
      <c r="J17099" t="s">
        <v>3036</v>
      </c>
      <c r="K17099" t="s">
        <v>3038</v>
      </c>
      <c r="L17099" t="s">
        <v>13766</v>
      </c>
      <c r="M17099" t="s">
        <v>13767</v>
      </c>
      <c r="N17099">
        <v>573266119</v>
      </c>
      <c r="O17099">
        <v>573266119</v>
      </c>
      <c r="P17099" s="1" t="s">
        <v>13752</v>
      </c>
      <c r="Q17099" s="1" t="s">
        <v>13752</v>
      </c>
      <c r="R17099">
        <v>831147</v>
      </c>
      <c r="S17099">
        <v>831147</v>
      </c>
      <c r="T17099" s="2" t="s">
        <v>8067</v>
      </c>
      <c r="U17099" s="2" t="s">
        <v>8067</v>
      </c>
      <c r="V17099" s="2">
        <v>45323</v>
      </c>
      <c r="W17099" s="2">
        <v>45314</v>
      </c>
    </row>
    <row r="17100" spans="1:23" x14ac:dyDescent="0.25">
      <c r="A17100" t="s">
        <v>8068</v>
      </c>
      <c r="B17100">
        <v>2062049</v>
      </c>
      <c r="C17100">
        <v>1920306</v>
      </c>
      <c r="D17100">
        <v>559</v>
      </c>
      <c r="E17100">
        <v>391</v>
      </c>
      <c r="F17100" t="s">
        <v>3036</v>
      </c>
      <c r="G17100" t="s">
        <v>3035</v>
      </c>
      <c r="H17100" t="s">
        <v>3037</v>
      </c>
      <c r="I17100" t="s">
        <v>3037</v>
      </c>
      <c r="J17100" t="s">
        <v>3036</v>
      </c>
      <c r="K17100" t="s">
        <v>3038</v>
      </c>
      <c r="L17100" t="s">
        <v>13766</v>
      </c>
      <c r="M17100" t="s">
        <v>13767</v>
      </c>
      <c r="N17100">
        <v>491646945</v>
      </c>
      <c r="O17100">
        <v>491646945</v>
      </c>
      <c r="P17100" s="1" t="s">
        <v>13733</v>
      </c>
      <c r="Q17100" s="1" t="s">
        <v>13733</v>
      </c>
      <c r="R17100">
        <v>831147</v>
      </c>
      <c r="S17100">
        <v>831147</v>
      </c>
      <c r="T17100" s="2" t="s">
        <v>8069</v>
      </c>
      <c r="U17100" s="2" t="s">
        <v>8069</v>
      </c>
      <c r="V17100" s="2">
        <v>45323</v>
      </c>
      <c r="W17100" s="2">
        <v>45314</v>
      </c>
    </row>
    <row r="17101" spans="1:23" x14ac:dyDescent="0.25">
      <c r="A17101" t="s">
        <v>8070</v>
      </c>
      <c r="B17101">
        <v>2062344</v>
      </c>
      <c r="C17101">
        <v>1920584</v>
      </c>
      <c r="D17101">
        <v>559</v>
      </c>
      <c r="E17101">
        <v>391</v>
      </c>
      <c r="F17101" t="s">
        <v>3036</v>
      </c>
      <c r="G17101" t="s">
        <v>3035</v>
      </c>
      <c r="H17101" t="s">
        <v>3037</v>
      </c>
      <c r="I17101" t="s">
        <v>3037</v>
      </c>
      <c r="J17101" t="s">
        <v>3036</v>
      </c>
      <c r="K17101" t="s">
        <v>3038</v>
      </c>
      <c r="L17101" t="s">
        <v>13766</v>
      </c>
      <c r="M17101" t="s">
        <v>13767</v>
      </c>
      <c r="N17101">
        <v>631724838</v>
      </c>
      <c r="O17101">
        <v>631724838</v>
      </c>
      <c r="P17101" s="1" t="s">
        <v>13744</v>
      </c>
      <c r="Q17101" s="1" t="s">
        <v>13744</v>
      </c>
      <c r="R17101">
        <v>831147</v>
      </c>
      <c r="S17101">
        <v>831147</v>
      </c>
      <c r="T17101" s="2" t="s">
        <v>8071</v>
      </c>
      <c r="U17101" s="2" t="s">
        <v>8071</v>
      </c>
      <c r="V17101" s="2">
        <v>45323</v>
      </c>
      <c r="W17101" s="2">
        <v>45314</v>
      </c>
    </row>
    <row r="17102" spans="1:23" x14ac:dyDescent="0.25">
      <c r="A17102" t="s">
        <v>8072</v>
      </c>
      <c r="B17102">
        <v>2068033</v>
      </c>
      <c r="C17102">
        <v>1925469</v>
      </c>
      <c r="D17102">
        <v>559</v>
      </c>
      <c r="E17102">
        <v>391</v>
      </c>
      <c r="F17102" t="s">
        <v>3036</v>
      </c>
      <c r="G17102" t="s">
        <v>3035</v>
      </c>
      <c r="H17102" t="s">
        <v>3037</v>
      </c>
      <c r="I17102" t="s">
        <v>3037</v>
      </c>
      <c r="J17102" t="s">
        <v>3036</v>
      </c>
      <c r="K17102" t="s">
        <v>3038</v>
      </c>
      <c r="L17102" t="s">
        <v>13766</v>
      </c>
      <c r="M17102" t="s">
        <v>13767</v>
      </c>
      <c r="N17102">
        <v>5011181385</v>
      </c>
      <c r="O17102">
        <v>5011181385</v>
      </c>
      <c r="P17102" s="1" t="s">
        <v>13745</v>
      </c>
      <c r="Q17102" s="1" t="s">
        <v>13745</v>
      </c>
      <c r="R17102">
        <v>831147</v>
      </c>
      <c r="S17102">
        <v>831147</v>
      </c>
      <c r="T17102" s="2" t="s">
        <v>8073</v>
      </c>
      <c r="U17102" s="2" t="s">
        <v>8073</v>
      </c>
      <c r="V17102" s="2">
        <v>45323</v>
      </c>
      <c r="W17102" s="2">
        <v>45314</v>
      </c>
    </row>
    <row r="17103" spans="1:23" x14ac:dyDescent="0.25">
      <c r="A17103" t="s">
        <v>8074</v>
      </c>
      <c r="B17103">
        <v>2062180</v>
      </c>
      <c r="C17103">
        <v>1920425</v>
      </c>
      <c r="D17103">
        <v>559</v>
      </c>
      <c r="E17103">
        <v>391</v>
      </c>
      <c r="F17103" t="s">
        <v>3036</v>
      </c>
      <c r="G17103" t="s">
        <v>3035</v>
      </c>
      <c r="H17103" t="s">
        <v>3037</v>
      </c>
      <c r="I17103" t="s">
        <v>3037</v>
      </c>
      <c r="J17103" t="s">
        <v>3036</v>
      </c>
      <c r="K17103" t="s">
        <v>3038</v>
      </c>
      <c r="L17103" t="s">
        <v>13766</v>
      </c>
      <c r="M17103" t="s">
        <v>13767</v>
      </c>
      <c r="N17103">
        <v>631705660</v>
      </c>
      <c r="O17103">
        <v>631705660</v>
      </c>
      <c r="P17103" s="1" t="s">
        <v>13740</v>
      </c>
      <c r="Q17103" s="1" t="s">
        <v>13740</v>
      </c>
      <c r="R17103">
        <v>831147</v>
      </c>
      <c r="S17103">
        <v>831147</v>
      </c>
      <c r="T17103" s="2" t="s">
        <v>6681</v>
      </c>
      <c r="U17103" s="2" t="s">
        <v>6681</v>
      </c>
      <c r="V17103" s="2">
        <v>45323</v>
      </c>
      <c r="W17103" s="2">
        <v>45314</v>
      </c>
    </row>
    <row r="17104" spans="1:23" x14ac:dyDescent="0.25">
      <c r="A17104" t="s">
        <v>8075</v>
      </c>
      <c r="B17104">
        <v>2062271</v>
      </c>
      <c r="C17104">
        <v>1920512</v>
      </c>
      <c r="D17104">
        <v>559</v>
      </c>
      <c r="E17104">
        <v>391</v>
      </c>
      <c r="F17104" t="s">
        <v>3036</v>
      </c>
      <c r="G17104" t="s">
        <v>3035</v>
      </c>
      <c r="H17104" t="s">
        <v>3037</v>
      </c>
      <c r="I17104" t="s">
        <v>3037</v>
      </c>
      <c r="J17104" t="s">
        <v>3036</v>
      </c>
      <c r="K17104" t="s">
        <v>3038</v>
      </c>
      <c r="L17104" t="s">
        <v>13766</v>
      </c>
      <c r="M17104" t="s">
        <v>13767</v>
      </c>
      <c r="N17104">
        <v>831903254</v>
      </c>
      <c r="O17104">
        <v>831903254</v>
      </c>
      <c r="P17104" s="1" t="s">
        <v>13740</v>
      </c>
      <c r="Q17104" s="1" t="s">
        <v>13740</v>
      </c>
      <c r="R17104">
        <v>831147</v>
      </c>
      <c r="S17104">
        <v>831147</v>
      </c>
      <c r="T17104" s="2" t="s">
        <v>8076</v>
      </c>
      <c r="U17104" s="2" t="s">
        <v>8076</v>
      </c>
      <c r="V17104" s="2">
        <v>45323</v>
      </c>
      <c r="W17104" s="2">
        <v>45314</v>
      </c>
    </row>
    <row r="17105" spans="1:23" x14ac:dyDescent="0.25">
      <c r="A17105" t="s">
        <v>8077</v>
      </c>
      <c r="B17105">
        <v>2068389</v>
      </c>
      <c r="C17105">
        <v>1951854</v>
      </c>
      <c r="D17105">
        <v>559</v>
      </c>
      <c r="E17105">
        <v>391</v>
      </c>
      <c r="F17105" t="s">
        <v>3036</v>
      </c>
      <c r="G17105" t="s">
        <v>3035</v>
      </c>
      <c r="H17105" t="s">
        <v>3037</v>
      </c>
      <c r="I17105" t="s">
        <v>3037</v>
      </c>
      <c r="J17105" t="s">
        <v>3036</v>
      </c>
      <c r="K17105" t="s">
        <v>3038</v>
      </c>
      <c r="L17105" t="s">
        <v>13766</v>
      </c>
      <c r="M17105" t="s">
        <v>13767</v>
      </c>
      <c r="N17105">
        <v>5131485193</v>
      </c>
      <c r="O17105">
        <v>5131485193</v>
      </c>
      <c r="P17105" s="1" t="s">
        <v>13735</v>
      </c>
      <c r="Q17105" s="1" t="s">
        <v>13735</v>
      </c>
      <c r="R17105">
        <v>831147</v>
      </c>
      <c r="S17105">
        <v>831147</v>
      </c>
      <c r="T17105" s="2" t="s">
        <v>8078</v>
      </c>
      <c r="U17105" s="2" t="s">
        <v>8078</v>
      </c>
      <c r="V17105" s="2">
        <v>45323</v>
      </c>
      <c r="W17105" s="2">
        <v>45314</v>
      </c>
    </row>
    <row r="17106" spans="1:23" x14ac:dyDescent="0.25">
      <c r="A17106" t="s">
        <v>8079</v>
      </c>
      <c r="B17106">
        <v>2067537</v>
      </c>
      <c r="C17106">
        <v>1924879</v>
      </c>
      <c r="D17106">
        <v>559</v>
      </c>
      <c r="E17106">
        <v>391</v>
      </c>
      <c r="F17106" t="s">
        <v>3036</v>
      </c>
      <c r="G17106" t="s">
        <v>3035</v>
      </c>
      <c r="H17106" t="s">
        <v>3037</v>
      </c>
      <c r="I17106" t="s">
        <v>3037</v>
      </c>
      <c r="J17106" t="s">
        <v>3036</v>
      </c>
      <c r="K17106" t="s">
        <v>3038</v>
      </c>
      <c r="L17106" t="s">
        <v>13766</v>
      </c>
      <c r="M17106" t="s">
        <v>13767</v>
      </c>
      <c r="N17106">
        <v>5011510189</v>
      </c>
      <c r="O17106">
        <v>5011510189</v>
      </c>
      <c r="P17106" s="1" t="s">
        <v>13745</v>
      </c>
      <c r="Q17106" s="1" t="s">
        <v>13745</v>
      </c>
      <c r="R17106">
        <v>831147</v>
      </c>
      <c r="S17106">
        <v>831147</v>
      </c>
      <c r="T17106" s="2" t="s">
        <v>8080</v>
      </c>
      <c r="U17106" s="2" t="s">
        <v>8080</v>
      </c>
      <c r="V17106" s="2">
        <v>45323</v>
      </c>
      <c r="W17106" s="2">
        <v>45314</v>
      </c>
    </row>
    <row r="17107" spans="1:23" x14ac:dyDescent="0.25">
      <c r="A17107" t="s">
        <v>8081</v>
      </c>
      <c r="B17107">
        <v>2061203</v>
      </c>
      <c r="C17107">
        <v>1919460</v>
      </c>
      <c r="D17107">
        <v>559</v>
      </c>
      <c r="E17107">
        <v>391</v>
      </c>
      <c r="F17107" t="s">
        <v>3036</v>
      </c>
      <c r="G17107" t="s">
        <v>3035</v>
      </c>
      <c r="H17107" t="s">
        <v>3037</v>
      </c>
      <c r="I17107" t="s">
        <v>3037</v>
      </c>
      <c r="J17107" t="s">
        <v>3036</v>
      </c>
      <c r="K17107" t="s">
        <v>3038</v>
      </c>
      <c r="L17107" t="s">
        <v>13766</v>
      </c>
      <c r="M17107" t="s">
        <v>13767</v>
      </c>
      <c r="N17107">
        <v>491688244</v>
      </c>
      <c r="O17107">
        <v>491688244</v>
      </c>
      <c r="P17107" s="1" t="s">
        <v>13733</v>
      </c>
      <c r="Q17107" s="1" t="s">
        <v>13733</v>
      </c>
      <c r="R17107">
        <v>831147</v>
      </c>
      <c r="S17107">
        <v>831147</v>
      </c>
      <c r="T17107" s="2" t="s">
        <v>8082</v>
      </c>
      <c r="U17107" s="2" t="s">
        <v>8082</v>
      </c>
      <c r="V17107" s="2">
        <v>45323</v>
      </c>
      <c r="W17107" s="2">
        <v>45314</v>
      </c>
    </row>
    <row r="17108" spans="1:23" x14ac:dyDescent="0.25">
      <c r="A17108" t="s">
        <v>8083</v>
      </c>
      <c r="B17108">
        <v>2064008</v>
      </c>
      <c r="C17108">
        <v>1922383</v>
      </c>
      <c r="D17108">
        <v>559</v>
      </c>
      <c r="E17108">
        <v>391</v>
      </c>
      <c r="F17108" t="s">
        <v>3036</v>
      </c>
      <c r="G17108" t="s">
        <v>3035</v>
      </c>
      <c r="H17108" t="s">
        <v>3037</v>
      </c>
      <c r="I17108" t="s">
        <v>3037</v>
      </c>
      <c r="J17108" t="s">
        <v>3036</v>
      </c>
      <c r="K17108" t="s">
        <v>3038</v>
      </c>
      <c r="L17108" t="s">
        <v>13766</v>
      </c>
      <c r="M17108" t="s">
        <v>13767</v>
      </c>
      <c r="N17108">
        <v>573266112</v>
      </c>
      <c r="O17108">
        <v>573266112</v>
      </c>
      <c r="P17108" s="1" t="s">
        <v>13752</v>
      </c>
      <c r="Q17108" s="1" t="s">
        <v>13752</v>
      </c>
      <c r="R17108">
        <v>831147</v>
      </c>
      <c r="S17108">
        <v>831147</v>
      </c>
      <c r="T17108" s="2" t="s">
        <v>8084</v>
      </c>
      <c r="U17108" s="2" t="s">
        <v>8084</v>
      </c>
      <c r="V17108" s="2">
        <v>45323</v>
      </c>
      <c r="W17108" s="2">
        <v>45314</v>
      </c>
    </row>
    <row r="17109" spans="1:23" x14ac:dyDescent="0.25">
      <c r="A17109" t="s">
        <v>8085</v>
      </c>
      <c r="B17109">
        <v>2066037</v>
      </c>
      <c r="C17109">
        <v>1923160</v>
      </c>
      <c r="D17109">
        <v>559</v>
      </c>
      <c r="E17109">
        <v>391</v>
      </c>
      <c r="F17109" t="s">
        <v>3036</v>
      </c>
      <c r="G17109" t="s">
        <v>3035</v>
      </c>
      <c r="H17109" t="s">
        <v>3037</v>
      </c>
      <c r="I17109" t="s">
        <v>3037</v>
      </c>
      <c r="J17109" t="s">
        <v>3036</v>
      </c>
      <c r="K17109" t="s">
        <v>3038</v>
      </c>
      <c r="L17109" t="s">
        <v>13766</v>
      </c>
      <c r="M17109" t="s">
        <v>13767</v>
      </c>
      <c r="N17109">
        <v>573267466</v>
      </c>
      <c r="O17109">
        <v>573267466</v>
      </c>
      <c r="P17109" s="1" t="s">
        <v>13752</v>
      </c>
      <c r="Q17109" s="1" t="s">
        <v>13752</v>
      </c>
      <c r="R17109">
        <v>831147</v>
      </c>
      <c r="S17109">
        <v>831147</v>
      </c>
      <c r="T17109" s="2" t="s">
        <v>8086</v>
      </c>
      <c r="U17109" s="2" t="s">
        <v>8086</v>
      </c>
      <c r="V17109" s="2">
        <v>45323</v>
      </c>
      <c r="W17109" s="2">
        <v>45314</v>
      </c>
    </row>
    <row r="17110" spans="1:23" x14ac:dyDescent="0.25">
      <c r="A17110" t="s">
        <v>8087</v>
      </c>
      <c r="B17110">
        <v>2063439</v>
      </c>
      <c r="C17110">
        <v>1921664</v>
      </c>
      <c r="D17110">
        <v>559</v>
      </c>
      <c r="E17110">
        <v>391</v>
      </c>
      <c r="F17110" t="s">
        <v>3036</v>
      </c>
      <c r="G17110" t="s">
        <v>3035</v>
      </c>
      <c r="H17110" t="s">
        <v>3037</v>
      </c>
      <c r="I17110" t="s">
        <v>3037</v>
      </c>
      <c r="J17110" t="s">
        <v>3036</v>
      </c>
      <c r="K17110" t="s">
        <v>3038</v>
      </c>
      <c r="L17110" t="s">
        <v>13766</v>
      </c>
      <c r="M17110" t="s">
        <v>13767</v>
      </c>
      <c r="N17110">
        <v>640875938</v>
      </c>
      <c r="O17110">
        <v>640875938</v>
      </c>
      <c r="P17110" s="1" t="s">
        <v>13746</v>
      </c>
      <c r="Q17110" s="1" t="s">
        <v>13746</v>
      </c>
      <c r="R17110">
        <v>831147</v>
      </c>
      <c r="S17110">
        <v>831147</v>
      </c>
      <c r="T17110" s="2" t="s">
        <v>8088</v>
      </c>
      <c r="U17110" s="2" t="s">
        <v>8088</v>
      </c>
      <c r="V17110" s="2">
        <v>45323</v>
      </c>
      <c r="W17110" s="2">
        <v>45314</v>
      </c>
    </row>
    <row r="17111" spans="1:23" x14ac:dyDescent="0.25">
      <c r="A17111" t="s">
        <v>8089</v>
      </c>
      <c r="B17111">
        <v>2062997</v>
      </c>
      <c r="C17111">
        <v>1921318</v>
      </c>
      <c r="D17111">
        <v>559</v>
      </c>
      <c r="E17111">
        <v>391</v>
      </c>
      <c r="F17111" t="s">
        <v>3036</v>
      </c>
      <c r="G17111" t="s">
        <v>3035</v>
      </c>
      <c r="H17111" t="s">
        <v>3037</v>
      </c>
      <c r="I17111" t="s">
        <v>3037</v>
      </c>
      <c r="J17111" t="s">
        <v>3036</v>
      </c>
      <c r="K17111" t="s">
        <v>3038</v>
      </c>
      <c r="L17111" t="s">
        <v>13766</v>
      </c>
      <c r="M17111" t="s">
        <v>13767</v>
      </c>
      <c r="N17111">
        <v>642216070</v>
      </c>
      <c r="O17111">
        <v>642216070</v>
      </c>
      <c r="P17111" s="1" t="s">
        <v>13732</v>
      </c>
      <c r="Q17111" s="1" t="s">
        <v>13732</v>
      </c>
      <c r="R17111">
        <v>831147</v>
      </c>
      <c r="S17111">
        <v>831147</v>
      </c>
      <c r="T17111" s="2" t="s">
        <v>8090</v>
      </c>
      <c r="U17111" s="2" t="s">
        <v>8090</v>
      </c>
      <c r="V17111" s="2">
        <v>45323</v>
      </c>
      <c r="W17111" s="2">
        <v>45314</v>
      </c>
    </row>
    <row r="17112" spans="1:23" x14ac:dyDescent="0.25">
      <c r="A17112" t="s">
        <v>8091</v>
      </c>
      <c r="B17112">
        <v>2068324</v>
      </c>
      <c r="C17112">
        <v>1937907</v>
      </c>
      <c r="D17112">
        <v>559</v>
      </c>
      <c r="E17112">
        <v>391</v>
      </c>
      <c r="F17112" t="s">
        <v>3036</v>
      </c>
      <c r="G17112" t="s">
        <v>3035</v>
      </c>
      <c r="H17112" t="s">
        <v>3037</v>
      </c>
      <c r="I17112" t="s">
        <v>3037</v>
      </c>
      <c r="J17112" t="s">
        <v>3036</v>
      </c>
      <c r="K17112" t="s">
        <v>3038</v>
      </c>
      <c r="L17112" t="s">
        <v>13766</v>
      </c>
      <c r="M17112" t="s">
        <v>13767</v>
      </c>
      <c r="N17112">
        <v>5131485031</v>
      </c>
      <c r="O17112">
        <v>5131485031</v>
      </c>
      <c r="P17112" s="1" t="s">
        <v>13735</v>
      </c>
      <c r="Q17112" s="1" t="s">
        <v>13735</v>
      </c>
      <c r="R17112">
        <v>831147</v>
      </c>
      <c r="S17112">
        <v>831147</v>
      </c>
      <c r="T17112" s="2" t="s">
        <v>8092</v>
      </c>
      <c r="U17112" s="2" t="s">
        <v>8092</v>
      </c>
      <c r="V17112" s="2">
        <v>45323</v>
      </c>
      <c r="W17112" s="2">
        <v>45314</v>
      </c>
    </row>
    <row r="17113" spans="1:23" x14ac:dyDescent="0.25">
      <c r="A17113" t="s">
        <v>8093</v>
      </c>
      <c r="B17113">
        <v>2065556</v>
      </c>
      <c r="C17113">
        <v>1922601</v>
      </c>
      <c r="D17113">
        <v>559</v>
      </c>
      <c r="E17113">
        <v>391</v>
      </c>
      <c r="F17113" t="s">
        <v>3036</v>
      </c>
      <c r="G17113" t="s">
        <v>3035</v>
      </c>
      <c r="H17113" t="s">
        <v>3037</v>
      </c>
      <c r="I17113" t="s">
        <v>3037</v>
      </c>
      <c r="J17113" t="s">
        <v>3036</v>
      </c>
      <c r="K17113" t="s">
        <v>3038</v>
      </c>
      <c r="L17113" t="s">
        <v>13766</v>
      </c>
      <c r="M17113" t="s">
        <v>13767</v>
      </c>
      <c r="N17113">
        <v>174095130</v>
      </c>
      <c r="O17113">
        <v>174095130</v>
      </c>
      <c r="P17113" s="1" t="s">
        <v>13728</v>
      </c>
      <c r="Q17113" s="1" t="s">
        <v>13728</v>
      </c>
      <c r="R17113">
        <v>831147</v>
      </c>
      <c r="S17113">
        <v>831147</v>
      </c>
      <c r="T17113" s="2" t="s">
        <v>8094</v>
      </c>
      <c r="U17113" s="2" t="s">
        <v>8094</v>
      </c>
      <c r="V17113" s="2">
        <v>45323</v>
      </c>
      <c r="W17113" s="2">
        <v>45314</v>
      </c>
    </row>
    <row r="17114" spans="1:23" x14ac:dyDescent="0.25">
      <c r="A17114" t="s">
        <v>8095</v>
      </c>
      <c r="B17114">
        <v>2068213</v>
      </c>
      <c r="C17114">
        <v>1925659</v>
      </c>
      <c r="D17114">
        <v>559</v>
      </c>
      <c r="E17114">
        <v>391</v>
      </c>
      <c r="F17114" t="s">
        <v>3036</v>
      </c>
      <c r="G17114" t="s">
        <v>3035</v>
      </c>
      <c r="H17114" t="s">
        <v>3037</v>
      </c>
      <c r="I17114" t="s">
        <v>3037</v>
      </c>
      <c r="J17114" t="s">
        <v>3036</v>
      </c>
      <c r="K17114" t="s">
        <v>3038</v>
      </c>
      <c r="L17114" t="s">
        <v>13766</v>
      </c>
      <c r="M17114" t="s">
        <v>13767</v>
      </c>
      <c r="N17114">
        <v>5131287908</v>
      </c>
      <c r="O17114">
        <v>5131287908</v>
      </c>
      <c r="P17114" s="1" t="s">
        <v>13735</v>
      </c>
      <c r="Q17114" s="1" t="s">
        <v>13735</v>
      </c>
      <c r="R17114">
        <v>831147</v>
      </c>
      <c r="S17114">
        <v>831147</v>
      </c>
      <c r="T17114" s="2" t="s">
        <v>8096</v>
      </c>
      <c r="U17114" s="2" t="s">
        <v>8096</v>
      </c>
      <c r="V17114" s="2">
        <v>45323</v>
      </c>
      <c r="W17114" s="2">
        <v>45314</v>
      </c>
    </row>
    <row r="17115" spans="1:23" x14ac:dyDescent="0.25">
      <c r="A17115" t="s">
        <v>8097</v>
      </c>
      <c r="B17115">
        <v>2065868</v>
      </c>
      <c r="C17115">
        <v>1922982</v>
      </c>
      <c r="D17115">
        <v>559</v>
      </c>
      <c r="E17115">
        <v>391</v>
      </c>
      <c r="F17115" t="s">
        <v>3036</v>
      </c>
      <c r="G17115" t="s">
        <v>3035</v>
      </c>
      <c r="H17115" t="s">
        <v>3037</v>
      </c>
      <c r="I17115" t="s">
        <v>3037</v>
      </c>
      <c r="J17115" t="s">
        <v>3036</v>
      </c>
      <c r="K17115" t="s">
        <v>3038</v>
      </c>
      <c r="L17115" t="s">
        <v>13766</v>
      </c>
      <c r="M17115" t="s">
        <v>13767</v>
      </c>
      <c r="N17115">
        <v>171363483</v>
      </c>
      <c r="O17115">
        <v>171363483</v>
      </c>
      <c r="P17115" s="1" t="s">
        <v>13751</v>
      </c>
      <c r="Q17115" s="1" t="s">
        <v>13751</v>
      </c>
      <c r="R17115">
        <v>831147</v>
      </c>
      <c r="S17115">
        <v>831147</v>
      </c>
      <c r="T17115" s="2" t="s">
        <v>8098</v>
      </c>
      <c r="U17115" s="2" t="s">
        <v>8098</v>
      </c>
      <c r="V17115" s="2">
        <v>45323</v>
      </c>
      <c r="W17115" s="2">
        <v>45314</v>
      </c>
    </row>
    <row r="17116" spans="1:23" x14ac:dyDescent="0.25">
      <c r="A17116" t="s">
        <v>8099</v>
      </c>
      <c r="B17116">
        <v>2066772</v>
      </c>
      <c r="C17116">
        <v>1924038</v>
      </c>
      <c r="D17116">
        <v>559</v>
      </c>
      <c r="E17116">
        <v>391</v>
      </c>
      <c r="F17116" t="s">
        <v>3036</v>
      </c>
      <c r="G17116" t="s">
        <v>3035</v>
      </c>
      <c r="H17116" t="s">
        <v>3037</v>
      </c>
      <c r="I17116" t="s">
        <v>3037</v>
      </c>
      <c r="J17116" t="s">
        <v>3036</v>
      </c>
      <c r="K17116" t="s">
        <v>3038</v>
      </c>
      <c r="L17116" t="s">
        <v>13766</v>
      </c>
      <c r="M17116" t="s">
        <v>13767</v>
      </c>
      <c r="N17116">
        <v>184830122</v>
      </c>
      <c r="O17116">
        <v>184830122</v>
      </c>
      <c r="P17116" s="1" t="s">
        <v>13734</v>
      </c>
      <c r="Q17116" s="1" t="s">
        <v>13734</v>
      </c>
      <c r="R17116">
        <v>831147</v>
      </c>
      <c r="S17116">
        <v>831147</v>
      </c>
      <c r="T17116" s="2" t="s">
        <v>8100</v>
      </c>
      <c r="U17116" s="2" t="s">
        <v>8100</v>
      </c>
      <c r="V17116" s="2">
        <v>45323</v>
      </c>
      <c r="W17116" s="2">
        <v>45314</v>
      </c>
    </row>
    <row r="17117" spans="1:23" x14ac:dyDescent="0.25">
      <c r="A17117" t="s">
        <v>8101</v>
      </c>
      <c r="B17117">
        <v>2067491</v>
      </c>
      <c r="C17117">
        <v>1924829</v>
      </c>
      <c r="D17117">
        <v>559</v>
      </c>
      <c r="E17117">
        <v>391</v>
      </c>
      <c r="F17117" t="s">
        <v>3036</v>
      </c>
      <c r="G17117" t="s">
        <v>3035</v>
      </c>
      <c r="H17117" t="s">
        <v>3037</v>
      </c>
      <c r="I17117" t="s">
        <v>3037</v>
      </c>
      <c r="J17117" t="s">
        <v>3036</v>
      </c>
      <c r="K17117" t="s">
        <v>3038</v>
      </c>
      <c r="L17117" t="s">
        <v>13766</v>
      </c>
      <c r="M17117" t="s">
        <v>13767</v>
      </c>
      <c r="N17117">
        <v>5026270411</v>
      </c>
      <c r="O17117">
        <v>5026270411</v>
      </c>
      <c r="P17117" s="1" t="s">
        <v>13741</v>
      </c>
      <c r="Q17117" s="1" t="s">
        <v>13741</v>
      </c>
      <c r="R17117">
        <v>831147</v>
      </c>
      <c r="S17117">
        <v>831147</v>
      </c>
      <c r="T17117" s="2" t="s">
        <v>8102</v>
      </c>
      <c r="U17117" s="2" t="s">
        <v>8102</v>
      </c>
      <c r="V17117" s="2">
        <v>45323</v>
      </c>
      <c r="W17117" s="2">
        <v>45314</v>
      </c>
    </row>
    <row r="17118" spans="1:23" x14ac:dyDescent="0.25">
      <c r="A17118" t="s">
        <v>8103</v>
      </c>
      <c r="B17118">
        <v>2068229</v>
      </c>
      <c r="C17118">
        <v>1925673</v>
      </c>
      <c r="D17118">
        <v>559</v>
      </c>
      <c r="E17118">
        <v>391</v>
      </c>
      <c r="F17118" t="s">
        <v>3036</v>
      </c>
      <c r="G17118" t="s">
        <v>3035</v>
      </c>
      <c r="H17118" t="s">
        <v>3037</v>
      </c>
      <c r="I17118" t="s">
        <v>3037</v>
      </c>
      <c r="J17118" t="s">
        <v>3036</v>
      </c>
      <c r="K17118" t="s">
        <v>3038</v>
      </c>
      <c r="L17118" t="s">
        <v>13766</v>
      </c>
      <c r="M17118" t="s">
        <v>13767</v>
      </c>
      <c r="N17118">
        <v>5131484097</v>
      </c>
      <c r="O17118">
        <v>5131484097</v>
      </c>
      <c r="P17118" s="1" t="s">
        <v>13735</v>
      </c>
      <c r="Q17118" s="1" t="s">
        <v>13735</v>
      </c>
      <c r="R17118">
        <v>831147</v>
      </c>
      <c r="S17118">
        <v>831147</v>
      </c>
      <c r="T17118" s="2" t="s">
        <v>8104</v>
      </c>
      <c r="U17118" s="2" t="s">
        <v>8104</v>
      </c>
      <c r="V17118" s="2">
        <v>45323</v>
      </c>
      <c r="W17118" s="2">
        <v>45314</v>
      </c>
    </row>
    <row r="17119" spans="1:23" x14ac:dyDescent="0.25">
      <c r="A17119" t="s">
        <v>8105</v>
      </c>
      <c r="B17119">
        <v>2063843</v>
      </c>
      <c r="C17119">
        <v>1922203</v>
      </c>
      <c r="D17119">
        <v>559</v>
      </c>
      <c r="E17119">
        <v>391</v>
      </c>
      <c r="F17119" t="s">
        <v>3036</v>
      </c>
      <c r="G17119" t="s">
        <v>3035</v>
      </c>
      <c r="H17119" t="s">
        <v>3037</v>
      </c>
      <c r="I17119" t="s">
        <v>3037</v>
      </c>
      <c r="J17119" t="s">
        <v>3036</v>
      </c>
      <c r="K17119" t="s">
        <v>3038</v>
      </c>
      <c r="L17119" t="s">
        <v>13766</v>
      </c>
      <c r="M17119" t="s">
        <v>13767</v>
      </c>
      <c r="N17119">
        <v>243163791</v>
      </c>
      <c r="O17119">
        <v>243163791</v>
      </c>
      <c r="P17119" s="1" t="s">
        <v>13732</v>
      </c>
      <c r="Q17119" s="1" t="s">
        <v>13732</v>
      </c>
      <c r="R17119">
        <v>831147</v>
      </c>
      <c r="S17119">
        <v>831147</v>
      </c>
      <c r="T17119" s="2" t="s">
        <v>8106</v>
      </c>
      <c r="U17119" s="2" t="s">
        <v>8106</v>
      </c>
      <c r="V17119" s="2">
        <v>45323</v>
      </c>
      <c r="W17119" s="2">
        <v>45314</v>
      </c>
    </row>
    <row r="17120" spans="1:23" x14ac:dyDescent="0.25">
      <c r="A17120" t="s">
        <v>8107</v>
      </c>
      <c r="B17120">
        <v>2068376</v>
      </c>
      <c r="C17120">
        <v>1948518</v>
      </c>
      <c r="D17120">
        <v>559</v>
      </c>
      <c r="E17120">
        <v>391</v>
      </c>
      <c r="F17120" t="s">
        <v>3036</v>
      </c>
      <c r="G17120" t="s">
        <v>3035</v>
      </c>
      <c r="H17120" t="s">
        <v>3037</v>
      </c>
      <c r="I17120" t="s">
        <v>3037</v>
      </c>
      <c r="J17120" t="s">
        <v>3036</v>
      </c>
      <c r="K17120" t="s">
        <v>3038</v>
      </c>
      <c r="L17120" t="s">
        <v>13766</v>
      </c>
      <c r="M17120" t="s">
        <v>13767</v>
      </c>
      <c r="N17120">
        <v>5131484762</v>
      </c>
      <c r="O17120">
        <v>5131484762</v>
      </c>
      <c r="P17120" s="1" t="s">
        <v>13735</v>
      </c>
      <c r="Q17120" s="1" t="s">
        <v>13735</v>
      </c>
      <c r="R17120">
        <v>831147</v>
      </c>
      <c r="S17120">
        <v>831147</v>
      </c>
      <c r="T17120" s="2" t="s">
        <v>8108</v>
      </c>
      <c r="U17120" s="2" t="s">
        <v>8108</v>
      </c>
      <c r="V17120" s="2">
        <v>45323</v>
      </c>
      <c r="W17120" s="2">
        <v>45314</v>
      </c>
    </row>
    <row r="17121" spans="1:23" x14ac:dyDescent="0.25">
      <c r="A17121" t="s">
        <v>8109</v>
      </c>
      <c r="B17121">
        <v>2066381</v>
      </c>
      <c r="C17121">
        <v>1923570</v>
      </c>
      <c r="D17121">
        <v>559</v>
      </c>
      <c r="E17121">
        <v>391</v>
      </c>
      <c r="F17121" t="s">
        <v>3036</v>
      </c>
      <c r="G17121" t="s">
        <v>3035</v>
      </c>
      <c r="H17121" t="s">
        <v>3037</v>
      </c>
      <c r="I17121" t="s">
        <v>3037</v>
      </c>
      <c r="J17121" t="s">
        <v>3036</v>
      </c>
      <c r="K17121" t="s">
        <v>3038</v>
      </c>
      <c r="L17121" t="s">
        <v>13766</v>
      </c>
      <c r="M17121" t="s">
        <v>13767</v>
      </c>
      <c r="N17121">
        <v>784934587</v>
      </c>
      <c r="O17121">
        <v>784934587</v>
      </c>
      <c r="P17121" s="1" t="s">
        <v>13734</v>
      </c>
      <c r="Q17121" s="1" t="s">
        <v>13734</v>
      </c>
      <c r="R17121">
        <v>831147</v>
      </c>
      <c r="S17121">
        <v>831147</v>
      </c>
      <c r="T17121" s="2" t="s">
        <v>8110</v>
      </c>
      <c r="U17121" s="2" t="s">
        <v>8110</v>
      </c>
      <c r="V17121" s="2">
        <v>45323</v>
      </c>
      <c r="W17121" s="2">
        <v>45314</v>
      </c>
    </row>
    <row r="17122" spans="1:23" x14ac:dyDescent="0.25">
      <c r="A17122" t="s">
        <v>8111</v>
      </c>
      <c r="B17122">
        <v>2066286</v>
      </c>
      <c r="C17122">
        <v>1923461</v>
      </c>
      <c r="D17122">
        <v>559</v>
      </c>
      <c r="E17122">
        <v>391</v>
      </c>
      <c r="F17122" t="s">
        <v>3036</v>
      </c>
      <c r="G17122" t="s">
        <v>3035</v>
      </c>
      <c r="H17122" t="s">
        <v>3037</v>
      </c>
      <c r="I17122" t="s">
        <v>3037</v>
      </c>
      <c r="J17122" t="s">
        <v>3036</v>
      </c>
      <c r="K17122" t="s">
        <v>3038</v>
      </c>
      <c r="L17122" t="s">
        <v>13766</v>
      </c>
      <c r="M17122" t="s">
        <v>13767</v>
      </c>
      <c r="N17122">
        <v>784932588</v>
      </c>
      <c r="O17122">
        <v>784932588</v>
      </c>
      <c r="P17122" s="1" t="s">
        <v>13734</v>
      </c>
      <c r="Q17122" s="1" t="s">
        <v>13734</v>
      </c>
      <c r="R17122">
        <v>831147</v>
      </c>
      <c r="S17122">
        <v>831147</v>
      </c>
      <c r="T17122" s="2" t="s">
        <v>8112</v>
      </c>
      <c r="U17122" s="2" t="s">
        <v>8112</v>
      </c>
      <c r="V17122" s="2">
        <v>45323</v>
      </c>
      <c r="W17122" s="2">
        <v>45314</v>
      </c>
    </row>
    <row r="17123" spans="1:23" x14ac:dyDescent="0.25">
      <c r="A17123" t="s">
        <v>8113</v>
      </c>
      <c r="B17123">
        <v>2068129</v>
      </c>
      <c r="C17123">
        <v>1925574</v>
      </c>
      <c r="D17123">
        <v>559</v>
      </c>
      <c r="E17123">
        <v>391</v>
      </c>
      <c r="F17123" t="s">
        <v>3036</v>
      </c>
      <c r="G17123" t="s">
        <v>3035</v>
      </c>
      <c r="H17123" t="s">
        <v>3037</v>
      </c>
      <c r="I17123" t="s">
        <v>3037</v>
      </c>
      <c r="J17123" t="s">
        <v>3036</v>
      </c>
      <c r="K17123" t="s">
        <v>3038</v>
      </c>
      <c r="L17123" t="s">
        <v>13766</v>
      </c>
      <c r="M17123" t="s">
        <v>13767</v>
      </c>
      <c r="N17123">
        <v>5131488234</v>
      </c>
      <c r="O17123">
        <v>5131488234</v>
      </c>
      <c r="P17123" s="1" t="s">
        <v>13735</v>
      </c>
      <c r="Q17123" s="1" t="s">
        <v>13735</v>
      </c>
      <c r="R17123">
        <v>831147</v>
      </c>
      <c r="S17123">
        <v>831147</v>
      </c>
      <c r="T17123" s="2" t="s">
        <v>8114</v>
      </c>
      <c r="U17123" s="2" t="s">
        <v>8114</v>
      </c>
      <c r="V17123" s="2">
        <v>45323</v>
      </c>
      <c r="W17123" s="2">
        <v>45314</v>
      </c>
    </row>
    <row r="17124" spans="1:23" x14ac:dyDescent="0.25">
      <c r="A17124" t="s">
        <v>8115</v>
      </c>
      <c r="B17124">
        <v>2068279</v>
      </c>
      <c r="C17124">
        <v>1928300</v>
      </c>
      <c r="D17124">
        <v>559</v>
      </c>
      <c r="E17124">
        <v>391</v>
      </c>
      <c r="F17124" t="s">
        <v>3036</v>
      </c>
      <c r="G17124" t="s">
        <v>3035</v>
      </c>
      <c r="H17124" t="s">
        <v>3037</v>
      </c>
      <c r="I17124" t="s">
        <v>3037</v>
      </c>
      <c r="J17124" t="s">
        <v>3036</v>
      </c>
      <c r="K17124" t="s">
        <v>3038</v>
      </c>
      <c r="L17124" t="s">
        <v>13766</v>
      </c>
      <c r="M17124" t="s">
        <v>13767</v>
      </c>
      <c r="N17124">
        <v>5131485052</v>
      </c>
      <c r="O17124">
        <v>5131485052</v>
      </c>
      <c r="P17124" s="1" t="s">
        <v>13735</v>
      </c>
      <c r="Q17124" s="1" t="s">
        <v>13735</v>
      </c>
      <c r="R17124">
        <v>831147</v>
      </c>
      <c r="S17124">
        <v>831147</v>
      </c>
      <c r="T17124" s="2" t="s">
        <v>8116</v>
      </c>
      <c r="U17124" s="2" t="s">
        <v>8116</v>
      </c>
      <c r="V17124" s="2">
        <v>45323</v>
      </c>
      <c r="W17124" s="2">
        <v>45314</v>
      </c>
    </row>
    <row r="17125" spans="1:23" x14ac:dyDescent="0.25">
      <c r="A17125" t="s">
        <v>8117</v>
      </c>
      <c r="B17125">
        <v>2062176</v>
      </c>
      <c r="C17125">
        <v>1920420</v>
      </c>
      <c r="D17125">
        <v>559</v>
      </c>
      <c r="E17125">
        <v>391</v>
      </c>
      <c r="F17125" t="s">
        <v>3036</v>
      </c>
      <c r="G17125" t="s">
        <v>3035</v>
      </c>
      <c r="H17125" t="s">
        <v>3037</v>
      </c>
      <c r="I17125" t="s">
        <v>3037</v>
      </c>
      <c r="J17125" t="s">
        <v>3036</v>
      </c>
      <c r="K17125" t="s">
        <v>3038</v>
      </c>
      <c r="L17125" t="s">
        <v>13766</v>
      </c>
      <c r="M17125" t="s">
        <v>13767</v>
      </c>
      <c r="N17125">
        <v>631705712</v>
      </c>
      <c r="O17125">
        <v>631705712</v>
      </c>
      <c r="P17125" s="1" t="s">
        <v>13740</v>
      </c>
      <c r="Q17125" s="1" t="s">
        <v>13740</v>
      </c>
      <c r="R17125">
        <v>831147</v>
      </c>
      <c r="S17125">
        <v>831147</v>
      </c>
      <c r="T17125" s="2" t="s">
        <v>8118</v>
      </c>
      <c r="U17125" s="2" t="s">
        <v>8118</v>
      </c>
      <c r="V17125" s="2">
        <v>45323</v>
      </c>
      <c r="W17125" s="2">
        <v>45314</v>
      </c>
    </row>
    <row r="17126" spans="1:23" x14ac:dyDescent="0.25">
      <c r="A17126" t="s">
        <v>8119</v>
      </c>
      <c r="B17126">
        <v>2063906</v>
      </c>
      <c r="C17126">
        <v>1922276</v>
      </c>
      <c r="D17126">
        <v>559</v>
      </c>
      <c r="E17126">
        <v>391</v>
      </c>
      <c r="F17126" t="s">
        <v>3036</v>
      </c>
      <c r="G17126" t="s">
        <v>3035</v>
      </c>
      <c r="H17126" t="s">
        <v>3037</v>
      </c>
      <c r="I17126" t="s">
        <v>3037</v>
      </c>
      <c r="J17126" t="s">
        <v>3036</v>
      </c>
      <c r="K17126" t="s">
        <v>3038</v>
      </c>
      <c r="L17126" t="s">
        <v>13766</v>
      </c>
      <c r="M17126" t="s">
        <v>13767</v>
      </c>
      <c r="N17126">
        <v>174096516</v>
      </c>
      <c r="O17126">
        <v>174096516</v>
      </c>
      <c r="P17126" s="1" t="s">
        <v>13728</v>
      </c>
      <c r="Q17126" s="1" t="s">
        <v>13728</v>
      </c>
      <c r="R17126">
        <v>831147</v>
      </c>
      <c r="S17126">
        <v>831147</v>
      </c>
      <c r="T17126" s="2" t="s">
        <v>6623</v>
      </c>
      <c r="U17126" s="2" t="s">
        <v>6623</v>
      </c>
      <c r="V17126" s="2">
        <v>45323</v>
      </c>
      <c r="W17126" s="2">
        <v>45314</v>
      </c>
    </row>
    <row r="17127" spans="1:23" x14ac:dyDescent="0.25">
      <c r="A17127" t="s">
        <v>8120</v>
      </c>
      <c r="B17127">
        <v>2061692</v>
      </c>
      <c r="C17127">
        <v>1919950</v>
      </c>
      <c r="D17127">
        <v>559</v>
      </c>
      <c r="E17127">
        <v>391</v>
      </c>
      <c r="F17127" t="s">
        <v>3036</v>
      </c>
      <c r="G17127" t="s">
        <v>3035</v>
      </c>
      <c r="H17127" t="s">
        <v>3037</v>
      </c>
      <c r="I17127" t="s">
        <v>3037</v>
      </c>
      <c r="J17127" t="s">
        <v>3036</v>
      </c>
      <c r="K17127" t="s">
        <v>3038</v>
      </c>
      <c r="L17127" t="s">
        <v>13766</v>
      </c>
      <c r="M17127" t="s">
        <v>13767</v>
      </c>
      <c r="N17127">
        <v>631716122</v>
      </c>
      <c r="O17127">
        <v>631716122</v>
      </c>
      <c r="P17127" s="1" t="s">
        <v>13740</v>
      </c>
      <c r="Q17127" s="1" t="s">
        <v>13740</v>
      </c>
      <c r="R17127">
        <v>831147</v>
      </c>
      <c r="S17127">
        <v>831147</v>
      </c>
      <c r="T17127" s="2" t="s">
        <v>8121</v>
      </c>
      <c r="U17127" s="2" t="s">
        <v>8121</v>
      </c>
      <c r="V17127" s="2">
        <v>45323</v>
      </c>
      <c r="W17127" s="2">
        <v>45314</v>
      </c>
    </row>
    <row r="17128" spans="1:23" x14ac:dyDescent="0.25">
      <c r="A17128" t="s">
        <v>8122</v>
      </c>
      <c r="B17128">
        <v>2066304</v>
      </c>
      <c r="C17128">
        <v>1923482</v>
      </c>
      <c r="D17128">
        <v>559</v>
      </c>
      <c r="E17128">
        <v>391</v>
      </c>
      <c r="F17128" t="s">
        <v>3036</v>
      </c>
      <c r="G17128" t="s">
        <v>3035</v>
      </c>
      <c r="H17128" t="s">
        <v>3037</v>
      </c>
      <c r="I17128" t="s">
        <v>3037</v>
      </c>
      <c r="J17128" t="s">
        <v>3036</v>
      </c>
      <c r="K17128" t="s">
        <v>3038</v>
      </c>
      <c r="L17128" t="s">
        <v>13766</v>
      </c>
      <c r="M17128" t="s">
        <v>13767</v>
      </c>
      <c r="N17128">
        <v>184906814</v>
      </c>
      <c r="O17128">
        <v>184906814</v>
      </c>
      <c r="P17128" s="1" t="s">
        <v>13734</v>
      </c>
      <c r="Q17128" s="1" t="s">
        <v>13734</v>
      </c>
      <c r="R17128">
        <v>831147</v>
      </c>
      <c r="S17128">
        <v>831147</v>
      </c>
      <c r="T17128" s="2" t="s">
        <v>8123</v>
      </c>
      <c r="U17128" s="2" t="s">
        <v>8123</v>
      </c>
      <c r="V17128" s="2">
        <v>45323</v>
      </c>
      <c r="W17128" s="2">
        <v>45314</v>
      </c>
    </row>
    <row r="17129" spans="1:23" x14ac:dyDescent="0.25">
      <c r="A17129" t="s">
        <v>8124</v>
      </c>
      <c r="B17129">
        <v>2068592</v>
      </c>
      <c r="C17129">
        <v>2000882</v>
      </c>
      <c r="D17129">
        <v>559</v>
      </c>
      <c r="E17129">
        <v>391</v>
      </c>
      <c r="F17129" t="s">
        <v>3036</v>
      </c>
      <c r="G17129" t="s">
        <v>3035</v>
      </c>
      <c r="H17129" t="s">
        <v>3037</v>
      </c>
      <c r="I17129" t="s">
        <v>3037</v>
      </c>
      <c r="J17129" t="s">
        <v>3036</v>
      </c>
      <c r="K17129" t="s">
        <v>3038</v>
      </c>
      <c r="L17129" t="s">
        <v>13766</v>
      </c>
      <c r="M17129" t="s">
        <v>13767</v>
      </c>
      <c r="N17129">
        <v>135288553</v>
      </c>
      <c r="O17129">
        <v>135288553</v>
      </c>
      <c r="P17129" s="1" t="s">
        <v>13754</v>
      </c>
      <c r="Q17129" s="1" t="s">
        <v>13754</v>
      </c>
      <c r="R17129">
        <v>831147</v>
      </c>
      <c r="S17129">
        <v>831147</v>
      </c>
      <c r="T17129" s="2" t="s">
        <v>8125</v>
      </c>
      <c r="U17129" s="2" t="s">
        <v>8125</v>
      </c>
      <c r="V17129" s="2">
        <v>45323</v>
      </c>
      <c r="W17129" s="2">
        <v>45314</v>
      </c>
    </row>
    <row r="17130" spans="1:23" x14ac:dyDescent="0.25">
      <c r="A17130" t="s">
        <v>8126</v>
      </c>
      <c r="B17130">
        <v>2065854</v>
      </c>
      <c r="C17130">
        <v>1922967</v>
      </c>
      <c r="D17130">
        <v>559</v>
      </c>
      <c r="E17130">
        <v>391</v>
      </c>
      <c r="F17130" t="s">
        <v>3036</v>
      </c>
      <c r="G17130" t="s">
        <v>3035</v>
      </c>
      <c r="H17130" t="s">
        <v>3037</v>
      </c>
      <c r="I17130" t="s">
        <v>3037</v>
      </c>
      <c r="J17130" t="s">
        <v>3036</v>
      </c>
      <c r="K17130" t="s">
        <v>3038</v>
      </c>
      <c r="L17130" t="s">
        <v>13766</v>
      </c>
      <c r="M17130" t="s">
        <v>13767</v>
      </c>
      <c r="N17130">
        <v>573266180</v>
      </c>
      <c r="O17130">
        <v>573266180</v>
      </c>
      <c r="P17130" s="1" t="s">
        <v>13752</v>
      </c>
      <c r="Q17130" s="1" t="s">
        <v>13752</v>
      </c>
      <c r="R17130">
        <v>831147</v>
      </c>
      <c r="S17130">
        <v>831147</v>
      </c>
      <c r="T17130" s="2" t="s">
        <v>8127</v>
      </c>
      <c r="U17130" s="2" t="s">
        <v>8127</v>
      </c>
      <c r="V17130" s="2">
        <v>45323</v>
      </c>
      <c r="W17130" s="2">
        <v>45314</v>
      </c>
    </row>
    <row r="17131" spans="1:23" x14ac:dyDescent="0.25">
      <c r="A17131" t="s">
        <v>8128</v>
      </c>
      <c r="B17131">
        <v>2062469</v>
      </c>
      <c r="C17131">
        <v>1920719</v>
      </c>
      <c r="D17131">
        <v>559</v>
      </c>
      <c r="E17131">
        <v>391</v>
      </c>
      <c r="F17131" t="s">
        <v>3036</v>
      </c>
      <c r="G17131" t="s">
        <v>3035</v>
      </c>
      <c r="H17131" t="s">
        <v>3037</v>
      </c>
      <c r="I17131" t="s">
        <v>3037</v>
      </c>
      <c r="J17131" t="s">
        <v>3036</v>
      </c>
      <c r="K17131" t="s">
        <v>3038</v>
      </c>
      <c r="L17131" t="s">
        <v>13766</v>
      </c>
      <c r="M17131" t="s">
        <v>13767</v>
      </c>
      <c r="N17131">
        <v>831904936</v>
      </c>
      <c r="O17131">
        <v>831904936</v>
      </c>
      <c r="P17131" s="1" t="s">
        <v>13740</v>
      </c>
      <c r="Q17131" s="1" t="s">
        <v>13740</v>
      </c>
      <c r="R17131">
        <v>831147</v>
      </c>
      <c r="S17131">
        <v>831147</v>
      </c>
      <c r="T17131" s="2" t="s">
        <v>8129</v>
      </c>
      <c r="U17131" s="2" t="s">
        <v>8129</v>
      </c>
      <c r="V17131" s="2">
        <v>45323</v>
      </c>
      <c r="W17131" s="2">
        <v>45314</v>
      </c>
    </row>
    <row r="17132" spans="1:23" x14ac:dyDescent="0.25">
      <c r="A17132" t="s">
        <v>8130</v>
      </c>
      <c r="B17132">
        <v>2066042</v>
      </c>
      <c r="C17132">
        <v>1923170</v>
      </c>
      <c r="D17132">
        <v>559</v>
      </c>
      <c r="E17132">
        <v>391</v>
      </c>
      <c r="F17132" t="s">
        <v>3036</v>
      </c>
      <c r="G17132" t="s">
        <v>3035</v>
      </c>
      <c r="H17132" t="s">
        <v>3037</v>
      </c>
      <c r="I17132" t="s">
        <v>3037</v>
      </c>
      <c r="J17132" t="s">
        <v>3036</v>
      </c>
      <c r="K17132" t="s">
        <v>3038</v>
      </c>
      <c r="L17132" t="s">
        <v>13766</v>
      </c>
      <c r="M17132" t="s">
        <v>13767</v>
      </c>
      <c r="N17132">
        <v>573267472</v>
      </c>
      <c r="O17132">
        <v>573267472</v>
      </c>
      <c r="P17132" s="1" t="s">
        <v>13752</v>
      </c>
      <c r="Q17132" s="1" t="s">
        <v>13752</v>
      </c>
      <c r="R17132">
        <v>831147</v>
      </c>
      <c r="S17132">
        <v>831147</v>
      </c>
      <c r="T17132" s="2" t="s">
        <v>8131</v>
      </c>
      <c r="U17132" s="2" t="s">
        <v>8131</v>
      </c>
      <c r="V17132" s="2">
        <v>45323</v>
      </c>
      <c r="W17132" s="2">
        <v>45314</v>
      </c>
    </row>
    <row r="17133" spans="1:23" x14ac:dyDescent="0.25">
      <c r="A17133" t="s">
        <v>8132</v>
      </c>
      <c r="B17133">
        <v>2063559</v>
      </c>
      <c r="C17133">
        <v>1921824</v>
      </c>
      <c r="D17133">
        <v>559</v>
      </c>
      <c r="E17133">
        <v>391</v>
      </c>
      <c r="F17133" t="s">
        <v>3036</v>
      </c>
      <c r="G17133" t="s">
        <v>3035</v>
      </c>
      <c r="H17133" t="s">
        <v>3037</v>
      </c>
      <c r="I17133" t="s">
        <v>3037</v>
      </c>
      <c r="J17133" t="s">
        <v>3036</v>
      </c>
      <c r="K17133" t="s">
        <v>3038</v>
      </c>
      <c r="L17133" t="s">
        <v>13766</v>
      </c>
      <c r="M17133" t="s">
        <v>13767</v>
      </c>
      <c r="N17133">
        <v>642203904</v>
      </c>
      <c r="O17133">
        <v>642203904</v>
      </c>
      <c r="P17133" s="1" t="s">
        <v>13732</v>
      </c>
      <c r="Q17133" s="1" t="s">
        <v>13732</v>
      </c>
      <c r="R17133">
        <v>831147</v>
      </c>
      <c r="S17133">
        <v>831147</v>
      </c>
      <c r="T17133" s="2" t="s">
        <v>8133</v>
      </c>
      <c r="U17133" s="2" t="s">
        <v>8133</v>
      </c>
      <c r="V17133" s="2">
        <v>45323</v>
      </c>
      <c r="W17133" s="2">
        <v>45314</v>
      </c>
    </row>
    <row r="17134" spans="1:23" x14ac:dyDescent="0.25">
      <c r="A17134" t="s">
        <v>8134</v>
      </c>
      <c r="B17134">
        <v>2068433</v>
      </c>
      <c r="C17134">
        <v>1959982</v>
      </c>
      <c r="D17134">
        <v>559</v>
      </c>
      <c r="E17134">
        <v>391</v>
      </c>
      <c r="F17134" t="s">
        <v>3036</v>
      </c>
      <c r="G17134" t="s">
        <v>3035</v>
      </c>
      <c r="H17134" t="s">
        <v>3037</v>
      </c>
      <c r="I17134" t="s">
        <v>3037</v>
      </c>
      <c r="J17134" t="s">
        <v>3036</v>
      </c>
      <c r="K17134" t="s">
        <v>3038</v>
      </c>
      <c r="L17134" t="s">
        <v>13766</v>
      </c>
      <c r="M17134" t="s">
        <v>13767</v>
      </c>
      <c r="N17134">
        <v>5131484798</v>
      </c>
      <c r="O17134">
        <v>5131484798</v>
      </c>
      <c r="P17134" s="1" t="s">
        <v>13735</v>
      </c>
      <c r="Q17134" s="1" t="s">
        <v>13735</v>
      </c>
      <c r="R17134">
        <v>831147</v>
      </c>
      <c r="S17134">
        <v>831147</v>
      </c>
      <c r="T17134" s="2" t="s">
        <v>8135</v>
      </c>
      <c r="U17134" s="2" t="s">
        <v>8135</v>
      </c>
      <c r="V17134" s="2">
        <v>45323</v>
      </c>
      <c r="W17134" s="2">
        <v>45314</v>
      </c>
    </row>
    <row r="17135" spans="1:23" x14ac:dyDescent="0.25">
      <c r="A17135" t="s">
        <v>8136</v>
      </c>
      <c r="B17135">
        <v>2061279</v>
      </c>
      <c r="C17135">
        <v>1919536</v>
      </c>
      <c r="D17135">
        <v>559</v>
      </c>
      <c r="E17135">
        <v>391</v>
      </c>
      <c r="F17135" t="s">
        <v>3036</v>
      </c>
      <c r="G17135" t="s">
        <v>3035</v>
      </c>
      <c r="H17135" t="s">
        <v>3037</v>
      </c>
      <c r="I17135" t="s">
        <v>3037</v>
      </c>
      <c r="J17135" t="s">
        <v>3036</v>
      </c>
      <c r="K17135" t="s">
        <v>3038</v>
      </c>
      <c r="L17135" t="s">
        <v>13766</v>
      </c>
      <c r="M17135" t="s">
        <v>13767</v>
      </c>
      <c r="N17135">
        <v>792251503</v>
      </c>
      <c r="O17135">
        <v>792251503</v>
      </c>
      <c r="P17135" s="1" t="s">
        <v>13736</v>
      </c>
      <c r="Q17135" s="1" t="s">
        <v>13736</v>
      </c>
      <c r="R17135">
        <v>831147</v>
      </c>
      <c r="S17135">
        <v>831147</v>
      </c>
      <c r="T17135" s="2" t="s">
        <v>8137</v>
      </c>
      <c r="U17135" s="2" t="s">
        <v>8137</v>
      </c>
      <c r="V17135" s="2">
        <v>45323</v>
      </c>
      <c r="W17135" s="2">
        <v>45314</v>
      </c>
    </row>
    <row r="17136" spans="1:23" x14ac:dyDescent="0.25">
      <c r="A17136" t="s">
        <v>8138</v>
      </c>
      <c r="B17136">
        <v>2065640</v>
      </c>
      <c r="C17136">
        <v>1922715</v>
      </c>
      <c r="D17136">
        <v>559</v>
      </c>
      <c r="E17136">
        <v>391</v>
      </c>
      <c r="F17136" t="s">
        <v>3036</v>
      </c>
      <c r="G17136" t="s">
        <v>3035</v>
      </c>
      <c r="H17136" t="s">
        <v>3037</v>
      </c>
      <c r="I17136" t="s">
        <v>3037</v>
      </c>
      <c r="J17136" t="s">
        <v>3036</v>
      </c>
      <c r="K17136" t="s">
        <v>3038</v>
      </c>
      <c r="L17136" t="s">
        <v>13766</v>
      </c>
      <c r="M17136" t="s">
        <v>13767</v>
      </c>
      <c r="N17136">
        <v>174093090</v>
      </c>
      <c r="O17136">
        <v>174093090</v>
      </c>
      <c r="P17136" s="1" t="s">
        <v>13728</v>
      </c>
      <c r="Q17136" s="1" t="s">
        <v>13728</v>
      </c>
      <c r="R17136">
        <v>831147</v>
      </c>
      <c r="S17136">
        <v>831147</v>
      </c>
      <c r="T17136" s="2" t="s">
        <v>8139</v>
      </c>
      <c r="U17136" s="2" t="s">
        <v>8139</v>
      </c>
      <c r="V17136" s="2">
        <v>45323</v>
      </c>
      <c r="W17136" s="2">
        <v>45314</v>
      </c>
    </row>
    <row r="17137" spans="1:23" x14ac:dyDescent="0.25">
      <c r="A17137" t="s">
        <v>8140</v>
      </c>
      <c r="B17137">
        <v>2067002</v>
      </c>
      <c r="C17137">
        <v>1924277</v>
      </c>
      <c r="D17137">
        <v>559</v>
      </c>
      <c r="E17137">
        <v>391</v>
      </c>
      <c r="F17137" t="s">
        <v>3036</v>
      </c>
      <c r="G17137" t="s">
        <v>3035</v>
      </c>
      <c r="H17137" t="s">
        <v>3037</v>
      </c>
      <c r="I17137" t="s">
        <v>3037</v>
      </c>
      <c r="J17137" t="s">
        <v>3036</v>
      </c>
      <c r="K17137" t="s">
        <v>3038</v>
      </c>
      <c r="L17137" t="s">
        <v>13766</v>
      </c>
      <c r="M17137" t="s">
        <v>13767</v>
      </c>
      <c r="N17137">
        <v>5010419262</v>
      </c>
      <c r="O17137">
        <v>5010419262</v>
      </c>
      <c r="P17137" s="1" t="s">
        <v>13737</v>
      </c>
      <c r="Q17137" s="1" t="s">
        <v>13737</v>
      </c>
      <c r="R17137">
        <v>831147</v>
      </c>
      <c r="S17137">
        <v>831147</v>
      </c>
      <c r="T17137" s="2" t="s">
        <v>8141</v>
      </c>
      <c r="U17137" s="2" t="s">
        <v>8141</v>
      </c>
      <c r="V17137" s="2">
        <v>45323</v>
      </c>
      <c r="W17137" s="2">
        <v>45314</v>
      </c>
    </row>
    <row r="17138" spans="1:23" x14ac:dyDescent="0.25">
      <c r="A17138" t="s">
        <v>8142</v>
      </c>
      <c r="B17138">
        <v>2061782</v>
      </c>
      <c r="C17138">
        <v>1920044</v>
      </c>
      <c r="D17138">
        <v>559</v>
      </c>
      <c r="E17138">
        <v>391</v>
      </c>
      <c r="F17138" t="s">
        <v>3036</v>
      </c>
      <c r="G17138" t="s">
        <v>3035</v>
      </c>
      <c r="H17138" t="s">
        <v>3037</v>
      </c>
      <c r="I17138" t="s">
        <v>3037</v>
      </c>
      <c r="J17138" t="s">
        <v>3036</v>
      </c>
      <c r="K17138" t="s">
        <v>3038</v>
      </c>
      <c r="L17138" t="s">
        <v>13766</v>
      </c>
      <c r="M17138" t="s">
        <v>13767</v>
      </c>
      <c r="N17138">
        <v>631715978</v>
      </c>
      <c r="O17138">
        <v>631715978</v>
      </c>
      <c r="P17138" s="1" t="s">
        <v>13740</v>
      </c>
      <c r="Q17138" s="1" t="s">
        <v>13740</v>
      </c>
      <c r="R17138">
        <v>831147</v>
      </c>
      <c r="S17138">
        <v>831147</v>
      </c>
      <c r="T17138" s="2" t="s">
        <v>8143</v>
      </c>
      <c r="U17138" s="2" t="s">
        <v>8143</v>
      </c>
      <c r="V17138" s="2">
        <v>45323</v>
      </c>
      <c r="W17138" s="2">
        <v>45314</v>
      </c>
    </row>
    <row r="17139" spans="1:23" x14ac:dyDescent="0.25">
      <c r="A17139" t="s">
        <v>8144</v>
      </c>
      <c r="B17139">
        <v>2066107</v>
      </c>
      <c r="C17139">
        <v>1923237</v>
      </c>
      <c r="D17139">
        <v>559</v>
      </c>
      <c r="E17139">
        <v>391</v>
      </c>
      <c r="F17139" t="s">
        <v>3036</v>
      </c>
      <c r="G17139" t="s">
        <v>3035</v>
      </c>
      <c r="H17139" t="s">
        <v>3037</v>
      </c>
      <c r="I17139" t="s">
        <v>3037</v>
      </c>
      <c r="J17139" t="s">
        <v>3036</v>
      </c>
      <c r="K17139" t="s">
        <v>3038</v>
      </c>
      <c r="L17139" t="s">
        <v>13766</v>
      </c>
      <c r="M17139" t="s">
        <v>13767</v>
      </c>
      <c r="N17139">
        <v>171378546</v>
      </c>
      <c r="O17139">
        <v>171378546</v>
      </c>
      <c r="P17139" s="1" t="s">
        <v>13751</v>
      </c>
      <c r="Q17139" s="1" t="s">
        <v>13751</v>
      </c>
      <c r="R17139">
        <v>831147</v>
      </c>
      <c r="S17139">
        <v>831147</v>
      </c>
      <c r="T17139" s="2" t="s">
        <v>8145</v>
      </c>
      <c r="U17139" s="2" t="s">
        <v>8145</v>
      </c>
      <c r="V17139" s="2">
        <v>45323</v>
      </c>
      <c r="W17139" s="2">
        <v>45314</v>
      </c>
    </row>
    <row r="17140" spans="1:23" x14ac:dyDescent="0.25">
      <c r="A17140" t="s">
        <v>8146</v>
      </c>
      <c r="B17140">
        <v>2067735</v>
      </c>
      <c r="C17140">
        <v>1925100</v>
      </c>
      <c r="D17140">
        <v>559</v>
      </c>
      <c r="E17140">
        <v>391</v>
      </c>
      <c r="F17140" t="s">
        <v>3036</v>
      </c>
      <c r="G17140" t="s">
        <v>3035</v>
      </c>
      <c r="H17140" t="s">
        <v>3037</v>
      </c>
      <c r="I17140" t="s">
        <v>3037</v>
      </c>
      <c r="J17140" t="s">
        <v>3036</v>
      </c>
      <c r="K17140" t="s">
        <v>3038</v>
      </c>
      <c r="L17140" t="s">
        <v>13766</v>
      </c>
      <c r="M17140" t="s">
        <v>13767</v>
      </c>
      <c r="N17140">
        <v>5116063568</v>
      </c>
      <c r="O17140">
        <v>5116063568</v>
      </c>
      <c r="P17140" s="1" t="s">
        <v>13742</v>
      </c>
      <c r="Q17140" s="1" t="s">
        <v>13742</v>
      </c>
      <c r="R17140">
        <v>831147</v>
      </c>
      <c r="S17140">
        <v>831147</v>
      </c>
      <c r="T17140" s="2" t="s">
        <v>8147</v>
      </c>
      <c r="U17140" s="2" t="s">
        <v>8147</v>
      </c>
      <c r="V17140" s="2">
        <v>45323</v>
      </c>
      <c r="W17140" s="2">
        <v>45314</v>
      </c>
    </row>
    <row r="17141" spans="1:23" x14ac:dyDescent="0.25">
      <c r="A17141" t="s">
        <v>8148</v>
      </c>
      <c r="B17141">
        <v>2067244</v>
      </c>
      <c r="C17141">
        <v>1924548</v>
      </c>
      <c r="D17141">
        <v>559</v>
      </c>
      <c r="E17141">
        <v>391</v>
      </c>
      <c r="F17141" t="s">
        <v>3036</v>
      </c>
      <c r="G17141" t="s">
        <v>3035</v>
      </c>
      <c r="H17141" t="s">
        <v>3037</v>
      </c>
      <c r="I17141" t="s">
        <v>3037</v>
      </c>
      <c r="J17141" t="s">
        <v>3036</v>
      </c>
      <c r="K17141" t="s">
        <v>3038</v>
      </c>
      <c r="L17141" t="s">
        <v>13766</v>
      </c>
      <c r="M17141" t="s">
        <v>13767</v>
      </c>
      <c r="N17141">
        <v>5116062741</v>
      </c>
      <c r="O17141">
        <v>5116062741</v>
      </c>
      <c r="P17141" s="1" t="s">
        <v>13742</v>
      </c>
      <c r="Q17141" s="1" t="s">
        <v>13742</v>
      </c>
      <c r="R17141">
        <v>831147</v>
      </c>
      <c r="S17141">
        <v>831147</v>
      </c>
      <c r="T17141" s="2" t="s">
        <v>8149</v>
      </c>
      <c r="U17141" s="2" t="s">
        <v>8149</v>
      </c>
      <c r="V17141" s="2">
        <v>45323</v>
      </c>
      <c r="W17141" s="2">
        <v>45314</v>
      </c>
    </row>
    <row r="17142" spans="1:23" x14ac:dyDescent="0.25">
      <c r="A17142" t="s">
        <v>8150</v>
      </c>
      <c r="B17142">
        <v>2065988</v>
      </c>
      <c r="C17142">
        <v>1923098</v>
      </c>
      <c r="D17142">
        <v>559</v>
      </c>
      <c r="E17142">
        <v>391</v>
      </c>
      <c r="F17142" t="s">
        <v>3036</v>
      </c>
      <c r="G17142" t="s">
        <v>3035</v>
      </c>
      <c r="H17142" t="s">
        <v>3037</v>
      </c>
      <c r="I17142" t="s">
        <v>3037</v>
      </c>
      <c r="J17142" t="s">
        <v>3036</v>
      </c>
      <c r="K17142" t="s">
        <v>3038</v>
      </c>
      <c r="L17142" t="s">
        <v>13766</v>
      </c>
      <c r="M17142" t="s">
        <v>13767</v>
      </c>
      <c r="N17142">
        <v>174096446</v>
      </c>
      <c r="O17142">
        <v>174096446</v>
      </c>
      <c r="P17142" s="1" t="s">
        <v>13728</v>
      </c>
      <c r="Q17142" s="1" t="s">
        <v>13728</v>
      </c>
      <c r="R17142">
        <v>831147</v>
      </c>
      <c r="S17142">
        <v>831147</v>
      </c>
      <c r="T17142" s="2" t="s">
        <v>8151</v>
      </c>
      <c r="U17142" s="2" t="s">
        <v>8151</v>
      </c>
      <c r="V17142" s="2">
        <v>45323</v>
      </c>
      <c r="W17142" s="2">
        <v>45314</v>
      </c>
    </row>
    <row r="17143" spans="1:23" x14ac:dyDescent="0.25">
      <c r="A17143" t="s">
        <v>8152</v>
      </c>
      <c r="B17143">
        <v>2061826</v>
      </c>
      <c r="C17143">
        <v>1920086</v>
      </c>
      <c r="D17143">
        <v>559</v>
      </c>
      <c r="E17143">
        <v>391</v>
      </c>
      <c r="F17143" t="s">
        <v>3036</v>
      </c>
      <c r="G17143" t="s">
        <v>3035</v>
      </c>
      <c r="H17143" t="s">
        <v>3037</v>
      </c>
      <c r="I17143" t="s">
        <v>3037</v>
      </c>
      <c r="J17143" t="s">
        <v>3036</v>
      </c>
      <c r="K17143" t="s">
        <v>3038</v>
      </c>
      <c r="L17143" t="s">
        <v>13766</v>
      </c>
      <c r="M17143" t="s">
        <v>13767</v>
      </c>
      <c r="N17143">
        <v>631715985</v>
      </c>
      <c r="O17143">
        <v>631715985</v>
      </c>
      <c r="P17143" s="1" t="s">
        <v>13740</v>
      </c>
      <c r="Q17143" s="1" t="s">
        <v>13740</v>
      </c>
      <c r="R17143">
        <v>831147</v>
      </c>
      <c r="S17143">
        <v>831147</v>
      </c>
      <c r="T17143" s="2" t="s">
        <v>8153</v>
      </c>
      <c r="U17143" s="2" t="s">
        <v>8153</v>
      </c>
      <c r="V17143" s="2">
        <v>45323</v>
      </c>
      <c r="W17143" s="2">
        <v>45314</v>
      </c>
    </row>
    <row r="17144" spans="1:23" x14ac:dyDescent="0.25">
      <c r="A17144" t="s">
        <v>8154</v>
      </c>
      <c r="B17144">
        <v>2066565</v>
      </c>
      <c r="C17144">
        <v>1923790</v>
      </c>
      <c r="D17144">
        <v>559</v>
      </c>
      <c r="E17144">
        <v>391</v>
      </c>
      <c r="F17144" t="s">
        <v>3036</v>
      </c>
      <c r="G17144" t="s">
        <v>3035</v>
      </c>
      <c r="H17144" t="s">
        <v>3037</v>
      </c>
      <c r="I17144" t="s">
        <v>3037</v>
      </c>
      <c r="J17144" t="s">
        <v>3036</v>
      </c>
      <c r="K17144" t="s">
        <v>3038</v>
      </c>
      <c r="L17144" t="s">
        <v>13766</v>
      </c>
      <c r="M17144" t="s">
        <v>13767</v>
      </c>
      <c r="N17144">
        <v>784030124</v>
      </c>
      <c r="O17144">
        <v>784030124</v>
      </c>
      <c r="P17144" s="1" t="s">
        <v>13734</v>
      </c>
      <c r="Q17144" s="1" t="s">
        <v>13734</v>
      </c>
      <c r="R17144">
        <v>831147</v>
      </c>
      <c r="S17144">
        <v>831147</v>
      </c>
      <c r="T17144" s="2" t="s">
        <v>8155</v>
      </c>
      <c r="U17144" s="2" t="s">
        <v>8155</v>
      </c>
      <c r="V17144" s="2">
        <v>45323</v>
      </c>
      <c r="W17144" s="2">
        <v>45314</v>
      </c>
    </row>
    <row r="17145" spans="1:23" x14ac:dyDescent="0.25">
      <c r="A17145" t="s">
        <v>8156</v>
      </c>
      <c r="B17145">
        <v>2067179</v>
      </c>
      <c r="C17145">
        <v>1924474</v>
      </c>
      <c r="D17145">
        <v>559</v>
      </c>
      <c r="E17145">
        <v>391</v>
      </c>
      <c r="F17145" t="s">
        <v>3036</v>
      </c>
      <c r="G17145" t="s">
        <v>3035</v>
      </c>
      <c r="H17145" t="s">
        <v>3037</v>
      </c>
      <c r="I17145" t="s">
        <v>3037</v>
      </c>
      <c r="J17145" t="s">
        <v>3036</v>
      </c>
      <c r="K17145" t="s">
        <v>3038</v>
      </c>
      <c r="L17145" t="s">
        <v>13766</v>
      </c>
      <c r="M17145" t="s">
        <v>13767</v>
      </c>
      <c r="N17145">
        <v>784933172</v>
      </c>
      <c r="O17145">
        <v>784933172</v>
      </c>
      <c r="P17145" s="1" t="s">
        <v>13734</v>
      </c>
      <c r="Q17145" s="1" t="s">
        <v>13734</v>
      </c>
      <c r="R17145">
        <v>831147</v>
      </c>
      <c r="S17145">
        <v>831147</v>
      </c>
      <c r="T17145" s="2" t="s">
        <v>8157</v>
      </c>
      <c r="U17145" s="2" t="s">
        <v>8157</v>
      </c>
      <c r="V17145" s="2">
        <v>45323</v>
      </c>
      <c r="W17145" s="2">
        <v>45314</v>
      </c>
    </row>
    <row r="17146" spans="1:23" x14ac:dyDescent="0.25">
      <c r="A17146" t="s">
        <v>8158</v>
      </c>
      <c r="B17146">
        <v>2068765</v>
      </c>
      <c r="C17146">
        <v>2055007</v>
      </c>
      <c r="D17146">
        <v>559</v>
      </c>
      <c r="E17146">
        <v>391</v>
      </c>
      <c r="F17146" t="s">
        <v>3036</v>
      </c>
      <c r="G17146" t="s">
        <v>3035</v>
      </c>
      <c r="H17146" t="s">
        <v>3037</v>
      </c>
      <c r="I17146" t="s">
        <v>3037</v>
      </c>
      <c r="J17146" t="s">
        <v>3036</v>
      </c>
      <c r="K17146" t="s">
        <v>3038</v>
      </c>
      <c r="L17146" t="s">
        <v>13766</v>
      </c>
      <c r="M17146" t="s">
        <v>13767</v>
      </c>
      <c r="N17146">
        <v>5131485289</v>
      </c>
      <c r="O17146">
        <v>5131485289</v>
      </c>
      <c r="P17146" s="1" t="s">
        <v>13735</v>
      </c>
      <c r="Q17146" s="1" t="s">
        <v>13735</v>
      </c>
      <c r="R17146">
        <v>831147</v>
      </c>
      <c r="S17146">
        <v>831147</v>
      </c>
      <c r="T17146" s="2" t="s">
        <v>8159</v>
      </c>
      <c r="U17146" s="2" t="s">
        <v>8159</v>
      </c>
      <c r="V17146" s="2">
        <v>45323</v>
      </c>
      <c r="W17146" s="2">
        <v>45314</v>
      </c>
    </row>
    <row r="17147" spans="1:23" x14ac:dyDescent="0.25">
      <c r="A17147" t="s">
        <v>8160</v>
      </c>
      <c r="B17147">
        <v>2068445</v>
      </c>
      <c r="C17147">
        <v>1963589</v>
      </c>
      <c r="D17147">
        <v>559</v>
      </c>
      <c r="E17147">
        <v>391</v>
      </c>
      <c r="F17147" t="s">
        <v>3036</v>
      </c>
      <c r="G17147" t="s">
        <v>3035</v>
      </c>
      <c r="H17147" t="s">
        <v>3037</v>
      </c>
      <c r="I17147" t="s">
        <v>3037</v>
      </c>
      <c r="J17147" t="s">
        <v>3036</v>
      </c>
      <c r="K17147" t="s">
        <v>3038</v>
      </c>
      <c r="L17147" t="s">
        <v>13766</v>
      </c>
      <c r="M17147" t="s">
        <v>13767</v>
      </c>
      <c r="N17147">
        <v>5131484873</v>
      </c>
      <c r="O17147">
        <v>5131484873</v>
      </c>
      <c r="P17147" s="1" t="s">
        <v>13735</v>
      </c>
      <c r="Q17147" s="1" t="s">
        <v>13735</v>
      </c>
      <c r="R17147">
        <v>831147</v>
      </c>
      <c r="S17147">
        <v>831147</v>
      </c>
      <c r="T17147" s="2" t="s">
        <v>8161</v>
      </c>
      <c r="U17147" s="2" t="s">
        <v>8161</v>
      </c>
      <c r="V17147" s="2">
        <v>45323</v>
      </c>
      <c r="W17147" s="2">
        <v>45314</v>
      </c>
    </row>
    <row r="17148" spans="1:23" x14ac:dyDescent="0.25">
      <c r="A17148" t="s">
        <v>8162</v>
      </c>
      <c r="B17148">
        <v>2066809</v>
      </c>
      <c r="C17148">
        <v>1924069</v>
      </c>
      <c r="D17148">
        <v>559</v>
      </c>
      <c r="E17148">
        <v>391</v>
      </c>
      <c r="F17148" t="s">
        <v>3036</v>
      </c>
      <c r="G17148" t="s">
        <v>3035</v>
      </c>
      <c r="H17148" t="s">
        <v>3037</v>
      </c>
      <c r="I17148" t="s">
        <v>3037</v>
      </c>
      <c r="J17148" t="s">
        <v>3036</v>
      </c>
      <c r="K17148" t="s">
        <v>3038</v>
      </c>
      <c r="L17148" t="s">
        <v>13766</v>
      </c>
      <c r="M17148" t="s">
        <v>13767</v>
      </c>
      <c r="N17148">
        <v>5001347183</v>
      </c>
      <c r="O17148">
        <v>5001347183</v>
      </c>
      <c r="P17148" s="1" t="s">
        <v>13743</v>
      </c>
      <c r="Q17148" s="1" t="s">
        <v>13743</v>
      </c>
      <c r="R17148">
        <v>831147</v>
      </c>
      <c r="S17148">
        <v>831147</v>
      </c>
      <c r="T17148" s="2" t="s">
        <v>8163</v>
      </c>
      <c r="U17148" s="2" t="s">
        <v>8163</v>
      </c>
      <c r="V17148" s="2">
        <v>45323</v>
      </c>
      <c r="W17148" s="2">
        <v>45314</v>
      </c>
    </row>
    <row r="17149" spans="1:23" x14ac:dyDescent="0.25">
      <c r="A17149" t="s">
        <v>8164</v>
      </c>
      <c r="B17149">
        <v>2061790</v>
      </c>
      <c r="C17149">
        <v>1920055</v>
      </c>
      <c r="D17149">
        <v>559</v>
      </c>
      <c r="E17149">
        <v>391</v>
      </c>
      <c r="F17149" t="s">
        <v>3036</v>
      </c>
      <c r="G17149" t="s">
        <v>3035</v>
      </c>
      <c r="H17149" t="s">
        <v>3037</v>
      </c>
      <c r="I17149" t="s">
        <v>3037</v>
      </c>
      <c r="J17149" t="s">
        <v>3036</v>
      </c>
      <c r="K17149" t="s">
        <v>3038</v>
      </c>
      <c r="L17149" t="s">
        <v>13766</v>
      </c>
      <c r="M17149" t="s">
        <v>13767</v>
      </c>
      <c r="N17149">
        <v>631715447</v>
      </c>
      <c r="O17149">
        <v>631715447</v>
      </c>
      <c r="P17149" s="1" t="s">
        <v>13740</v>
      </c>
      <c r="Q17149" s="1" t="s">
        <v>13740</v>
      </c>
      <c r="R17149">
        <v>831147</v>
      </c>
      <c r="S17149">
        <v>831147</v>
      </c>
      <c r="T17149" s="2" t="s">
        <v>8165</v>
      </c>
      <c r="U17149" s="2" t="s">
        <v>8165</v>
      </c>
      <c r="V17149" s="2">
        <v>45323</v>
      </c>
      <c r="W17149" s="2">
        <v>45314</v>
      </c>
    </row>
    <row r="17150" spans="1:23" x14ac:dyDescent="0.25">
      <c r="A17150" t="s">
        <v>8166</v>
      </c>
      <c r="B17150">
        <v>2061165</v>
      </c>
      <c r="C17150">
        <v>1919426</v>
      </c>
      <c r="D17150">
        <v>559</v>
      </c>
      <c r="E17150">
        <v>391</v>
      </c>
      <c r="F17150" t="s">
        <v>3036</v>
      </c>
      <c r="G17150" t="s">
        <v>3035</v>
      </c>
      <c r="H17150" t="s">
        <v>3037</v>
      </c>
      <c r="I17150" t="s">
        <v>3037</v>
      </c>
      <c r="J17150" t="s">
        <v>3036</v>
      </c>
      <c r="K17150" t="s">
        <v>3038</v>
      </c>
      <c r="L17150" t="s">
        <v>13766</v>
      </c>
      <c r="M17150" t="s">
        <v>13767</v>
      </c>
      <c r="N17150">
        <v>491688214</v>
      </c>
      <c r="O17150">
        <v>491688214</v>
      </c>
      <c r="P17150" s="1" t="s">
        <v>13733</v>
      </c>
      <c r="Q17150" s="1" t="s">
        <v>13733</v>
      </c>
      <c r="R17150">
        <v>831147</v>
      </c>
      <c r="S17150">
        <v>831147</v>
      </c>
      <c r="T17150" s="2" t="s">
        <v>8167</v>
      </c>
      <c r="U17150" s="2" t="s">
        <v>8167</v>
      </c>
      <c r="V17150" s="2">
        <v>45323</v>
      </c>
      <c r="W17150" s="2">
        <v>45314</v>
      </c>
    </row>
    <row r="17151" spans="1:23" x14ac:dyDescent="0.25">
      <c r="A17151" t="s">
        <v>8168</v>
      </c>
      <c r="B17151">
        <v>2063577</v>
      </c>
      <c r="C17151">
        <v>1921856</v>
      </c>
      <c r="D17151">
        <v>559</v>
      </c>
      <c r="E17151">
        <v>391</v>
      </c>
      <c r="F17151" t="s">
        <v>3036</v>
      </c>
      <c r="G17151" t="s">
        <v>3035</v>
      </c>
      <c r="H17151" t="s">
        <v>3037</v>
      </c>
      <c r="I17151" t="s">
        <v>3037</v>
      </c>
      <c r="J17151" t="s">
        <v>3036</v>
      </c>
      <c r="K17151" t="s">
        <v>3038</v>
      </c>
      <c r="L17151" t="s">
        <v>13766</v>
      </c>
      <c r="M17151" t="s">
        <v>13767</v>
      </c>
      <c r="N17151">
        <v>642214537</v>
      </c>
      <c r="O17151">
        <v>642214537</v>
      </c>
      <c r="P17151" s="1" t="s">
        <v>13732</v>
      </c>
      <c r="Q17151" s="1" t="s">
        <v>13732</v>
      </c>
      <c r="R17151">
        <v>831147</v>
      </c>
      <c r="S17151">
        <v>831147</v>
      </c>
      <c r="T17151" s="2" t="s">
        <v>8169</v>
      </c>
      <c r="U17151" s="2" t="s">
        <v>8169</v>
      </c>
      <c r="V17151" s="2">
        <v>45323</v>
      </c>
      <c r="W17151" s="2">
        <v>45314</v>
      </c>
    </row>
    <row r="17152" spans="1:23" x14ac:dyDescent="0.25">
      <c r="A17152" t="s">
        <v>8170</v>
      </c>
      <c r="B17152">
        <v>2068262</v>
      </c>
      <c r="C17152">
        <v>1925722</v>
      </c>
      <c r="D17152">
        <v>559</v>
      </c>
      <c r="E17152">
        <v>391</v>
      </c>
      <c r="F17152" t="s">
        <v>3036</v>
      </c>
      <c r="G17152" t="s">
        <v>3035</v>
      </c>
      <c r="H17152" t="s">
        <v>3037</v>
      </c>
      <c r="I17152" t="s">
        <v>3037</v>
      </c>
      <c r="J17152" t="s">
        <v>3036</v>
      </c>
      <c r="K17152" t="s">
        <v>3038</v>
      </c>
      <c r="L17152" t="s">
        <v>13766</v>
      </c>
      <c r="M17152" t="s">
        <v>13767</v>
      </c>
      <c r="N17152">
        <v>5131484059</v>
      </c>
      <c r="O17152">
        <v>5131484059</v>
      </c>
      <c r="P17152" s="1" t="s">
        <v>13735</v>
      </c>
      <c r="Q17152" s="1" t="s">
        <v>13735</v>
      </c>
      <c r="R17152">
        <v>831147</v>
      </c>
      <c r="S17152">
        <v>831147</v>
      </c>
      <c r="T17152" s="2" t="s">
        <v>8171</v>
      </c>
      <c r="U17152" s="2" t="s">
        <v>8171</v>
      </c>
      <c r="V17152" s="2">
        <v>45323</v>
      </c>
      <c r="W17152" s="2">
        <v>45314</v>
      </c>
    </row>
    <row r="17153" spans="1:23" x14ac:dyDescent="0.25">
      <c r="A17153" t="s">
        <v>8172</v>
      </c>
      <c r="B17153">
        <v>2061962</v>
      </c>
      <c r="C17153">
        <v>1920228</v>
      </c>
      <c r="D17153">
        <v>559</v>
      </c>
      <c r="E17153">
        <v>391</v>
      </c>
      <c r="F17153" t="s">
        <v>3036</v>
      </c>
      <c r="G17153" t="s">
        <v>3035</v>
      </c>
      <c r="H17153" t="s">
        <v>3037</v>
      </c>
      <c r="I17153" t="s">
        <v>3037</v>
      </c>
      <c r="J17153" t="s">
        <v>3036</v>
      </c>
      <c r="K17153" t="s">
        <v>3038</v>
      </c>
      <c r="L17153" t="s">
        <v>13766</v>
      </c>
      <c r="M17153" t="s">
        <v>13767</v>
      </c>
      <c r="N17153">
        <v>491643313</v>
      </c>
      <c r="O17153">
        <v>491643313</v>
      </c>
      <c r="P17153" s="1" t="s">
        <v>13733</v>
      </c>
      <c r="Q17153" s="1" t="s">
        <v>13733</v>
      </c>
      <c r="R17153">
        <v>831147</v>
      </c>
      <c r="S17153">
        <v>831147</v>
      </c>
      <c r="T17153" s="2" t="s">
        <v>8173</v>
      </c>
      <c r="U17153" s="2" t="s">
        <v>8173</v>
      </c>
      <c r="V17153" s="2">
        <v>45323</v>
      </c>
      <c r="W17153" s="2">
        <v>45314</v>
      </c>
    </row>
    <row r="17154" spans="1:23" x14ac:dyDescent="0.25">
      <c r="A17154" t="s">
        <v>8174</v>
      </c>
      <c r="B17154">
        <v>2062724</v>
      </c>
      <c r="C17154">
        <v>1921013</v>
      </c>
      <c r="D17154">
        <v>559</v>
      </c>
      <c r="E17154">
        <v>391</v>
      </c>
      <c r="F17154" t="s">
        <v>3036</v>
      </c>
      <c r="G17154" t="s">
        <v>3035</v>
      </c>
      <c r="H17154" t="s">
        <v>3037</v>
      </c>
      <c r="I17154" t="s">
        <v>3037</v>
      </c>
      <c r="J17154" t="s">
        <v>3036</v>
      </c>
      <c r="K17154" t="s">
        <v>3038</v>
      </c>
      <c r="L17154" t="s">
        <v>13766</v>
      </c>
      <c r="M17154" t="s">
        <v>13767</v>
      </c>
      <c r="N17154">
        <v>631704748</v>
      </c>
      <c r="O17154">
        <v>631704748</v>
      </c>
      <c r="P17154" s="1" t="s">
        <v>13740</v>
      </c>
      <c r="Q17154" s="1" t="s">
        <v>13740</v>
      </c>
      <c r="R17154">
        <v>831147</v>
      </c>
      <c r="S17154">
        <v>831147</v>
      </c>
      <c r="T17154" s="2" t="s">
        <v>8175</v>
      </c>
      <c r="U17154" s="2" t="s">
        <v>8175</v>
      </c>
      <c r="V17154" s="2">
        <v>45323</v>
      </c>
      <c r="W17154" s="2">
        <v>45314</v>
      </c>
    </row>
    <row r="17155" spans="1:23" x14ac:dyDescent="0.25">
      <c r="A17155" t="s">
        <v>8176</v>
      </c>
      <c r="B17155">
        <v>2066223</v>
      </c>
      <c r="C17155">
        <v>1923375</v>
      </c>
      <c r="D17155">
        <v>559</v>
      </c>
      <c r="E17155">
        <v>391</v>
      </c>
      <c r="F17155" t="s">
        <v>3036</v>
      </c>
      <c r="G17155" t="s">
        <v>3035</v>
      </c>
      <c r="H17155" t="s">
        <v>3037</v>
      </c>
      <c r="I17155" t="s">
        <v>3037</v>
      </c>
      <c r="J17155" t="s">
        <v>3036</v>
      </c>
      <c r="K17155" t="s">
        <v>3038</v>
      </c>
      <c r="L17155" t="s">
        <v>13766</v>
      </c>
      <c r="M17155" t="s">
        <v>13767</v>
      </c>
      <c r="N17155">
        <v>175385440</v>
      </c>
      <c r="O17155">
        <v>175385440</v>
      </c>
      <c r="P17155" s="1" t="s">
        <v>13749</v>
      </c>
      <c r="Q17155" s="1" t="s">
        <v>13749</v>
      </c>
      <c r="R17155">
        <v>831147</v>
      </c>
      <c r="S17155">
        <v>831147</v>
      </c>
      <c r="T17155" s="2" t="s">
        <v>8177</v>
      </c>
      <c r="U17155" s="2" t="s">
        <v>8177</v>
      </c>
      <c r="V17155" s="2">
        <v>45323</v>
      </c>
      <c r="W17155" s="2">
        <v>45314</v>
      </c>
    </row>
    <row r="17156" spans="1:23" x14ac:dyDescent="0.25">
      <c r="A17156" t="s">
        <v>8178</v>
      </c>
      <c r="B17156">
        <v>2065821</v>
      </c>
      <c r="C17156">
        <v>1922929</v>
      </c>
      <c r="D17156">
        <v>559</v>
      </c>
      <c r="E17156">
        <v>391</v>
      </c>
      <c r="F17156" t="s">
        <v>3036</v>
      </c>
      <c r="G17156" t="s">
        <v>3035</v>
      </c>
      <c r="H17156" t="s">
        <v>3037</v>
      </c>
      <c r="I17156" t="s">
        <v>3037</v>
      </c>
      <c r="J17156" t="s">
        <v>3036</v>
      </c>
      <c r="K17156" t="s">
        <v>3038</v>
      </c>
      <c r="L17156" t="s">
        <v>13766</v>
      </c>
      <c r="M17156" t="s">
        <v>13767</v>
      </c>
      <c r="N17156">
        <v>642204477</v>
      </c>
      <c r="O17156">
        <v>642204477</v>
      </c>
      <c r="P17156" s="1" t="s">
        <v>13732</v>
      </c>
      <c r="Q17156" s="1" t="s">
        <v>13732</v>
      </c>
      <c r="R17156">
        <v>831147</v>
      </c>
      <c r="S17156">
        <v>831147</v>
      </c>
      <c r="T17156" s="2" t="s">
        <v>8179</v>
      </c>
      <c r="U17156" s="2" t="s">
        <v>8179</v>
      </c>
      <c r="V17156" s="2">
        <v>45323</v>
      </c>
      <c r="W17156" s="2">
        <v>45314</v>
      </c>
    </row>
    <row r="17157" spans="1:23" x14ac:dyDescent="0.25">
      <c r="A17157" t="s">
        <v>8180</v>
      </c>
      <c r="B17157">
        <v>2068717</v>
      </c>
      <c r="C17157">
        <v>2040238</v>
      </c>
      <c r="D17157">
        <v>559</v>
      </c>
      <c r="E17157">
        <v>391</v>
      </c>
      <c r="F17157" t="s">
        <v>3036</v>
      </c>
      <c r="G17157" t="s">
        <v>3035</v>
      </c>
      <c r="H17157" t="s">
        <v>3037</v>
      </c>
      <c r="I17157" t="s">
        <v>3037</v>
      </c>
      <c r="J17157" t="s">
        <v>3036</v>
      </c>
      <c r="K17157" t="s">
        <v>3038</v>
      </c>
      <c r="L17157" t="s">
        <v>13766</v>
      </c>
      <c r="M17157" t="s">
        <v>13767</v>
      </c>
      <c r="N17157">
        <v>5131484973</v>
      </c>
      <c r="O17157">
        <v>5131484973</v>
      </c>
      <c r="P17157" s="1" t="s">
        <v>13735</v>
      </c>
      <c r="Q17157" s="1" t="s">
        <v>13735</v>
      </c>
      <c r="R17157">
        <v>831147</v>
      </c>
      <c r="S17157">
        <v>831147</v>
      </c>
      <c r="T17157" s="2" t="s">
        <v>8181</v>
      </c>
      <c r="U17157" s="2" t="s">
        <v>8181</v>
      </c>
      <c r="V17157" s="2">
        <v>45323</v>
      </c>
      <c r="W17157" s="2">
        <v>45314</v>
      </c>
    </row>
    <row r="17158" spans="1:23" x14ac:dyDescent="0.25">
      <c r="A17158" t="s">
        <v>8182</v>
      </c>
      <c r="B17158">
        <v>2067563</v>
      </c>
      <c r="C17158">
        <v>1924904</v>
      </c>
      <c r="D17158">
        <v>559</v>
      </c>
      <c r="E17158">
        <v>391</v>
      </c>
      <c r="F17158" t="s">
        <v>3036</v>
      </c>
      <c r="G17158" t="s">
        <v>3035</v>
      </c>
      <c r="H17158" t="s">
        <v>3037</v>
      </c>
      <c r="I17158" t="s">
        <v>3037</v>
      </c>
      <c r="J17158" t="s">
        <v>3036</v>
      </c>
      <c r="K17158" t="s">
        <v>3038</v>
      </c>
      <c r="L17158" t="s">
        <v>13766</v>
      </c>
      <c r="M17158" t="s">
        <v>13767</v>
      </c>
      <c r="N17158">
        <v>5116063552</v>
      </c>
      <c r="O17158">
        <v>5116063552</v>
      </c>
      <c r="P17158" s="1" t="s">
        <v>13742</v>
      </c>
      <c r="Q17158" s="1" t="s">
        <v>13742</v>
      </c>
      <c r="R17158">
        <v>831147</v>
      </c>
      <c r="S17158">
        <v>831147</v>
      </c>
      <c r="T17158" s="2" t="s">
        <v>8183</v>
      </c>
      <c r="U17158" s="2" t="s">
        <v>8183</v>
      </c>
      <c r="V17158" s="2">
        <v>45323</v>
      </c>
      <c r="W17158" s="2">
        <v>45314</v>
      </c>
    </row>
    <row r="17159" spans="1:23" x14ac:dyDescent="0.25">
      <c r="A17159" t="s">
        <v>8184</v>
      </c>
      <c r="B17159">
        <v>2068670</v>
      </c>
      <c r="C17159">
        <v>2024519</v>
      </c>
      <c r="D17159">
        <v>559</v>
      </c>
      <c r="E17159">
        <v>391</v>
      </c>
      <c r="F17159" t="s">
        <v>3036</v>
      </c>
      <c r="G17159" t="s">
        <v>3035</v>
      </c>
      <c r="H17159" t="s">
        <v>3037</v>
      </c>
      <c r="I17159" t="s">
        <v>3037</v>
      </c>
      <c r="J17159" t="s">
        <v>3036</v>
      </c>
      <c r="K17159" t="s">
        <v>3038</v>
      </c>
      <c r="L17159" t="s">
        <v>13766</v>
      </c>
      <c r="M17159" t="s">
        <v>13767</v>
      </c>
      <c r="N17159">
        <v>5131485246</v>
      </c>
      <c r="O17159">
        <v>5131485246</v>
      </c>
      <c r="P17159" s="1" t="s">
        <v>13735</v>
      </c>
      <c r="Q17159" s="1" t="s">
        <v>13735</v>
      </c>
      <c r="R17159">
        <v>831147</v>
      </c>
      <c r="S17159">
        <v>831147</v>
      </c>
      <c r="T17159" s="2" t="s">
        <v>8185</v>
      </c>
      <c r="U17159" s="2" t="s">
        <v>8185</v>
      </c>
      <c r="V17159" s="2">
        <v>45323</v>
      </c>
      <c r="W17159" s="2">
        <v>45314</v>
      </c>
    </row>
    <row r="17160" spans="1:23" x14ac:dyDescent="0.25">
      <c r="A17160" t="s">
        <v>8186</v>
      </c>
      <c r="B17160">
        <v>2062849</v>
      </c>
      <c r="C17160">
        <v>1921158</v>
      </c>
      <c r="D17160">
        <v>559</v>
      </c>
      <c r="E17160">
        <v>391</v>
      </c>
      <c r="F17160" t="s">
        <v>3036</v>
      </c>
      <c r="G17160" t="s">
        <v>3035</v>
      </c>
      <c r="H17160" t="s">
        <v>3037</v>
      </c>
      <c r="I17160" t="s">
        <v>3037</v>
      </c>
      <c r="J17160" t="s">
        <v>3036</v>
      </c>
      <c r="K17160" t="s">
        <v>3038</v>
      </c>
      <c r="L17160" t="s">
        <v>13766</v>
      </c>
      <c r="M17160" t="s">
        <v>13767</v>
      </c>
      <c r="N17160">
        <v>631688638</v>
      </c>
      <c r="O17160">
        <v>631688638</v>
      </c>
      <c r="P17160" s="1" t="s">
        <v>13740</v>
      </c>
      <c r="Q17160" s="1" t="s">
        <v>13740</v>
      </c>
      <c r="R17160">
        <v>831147</v>
      </c>
      <c r="S17160">
        <v>831147</v>
      </c>
      <c r="T17160" s="2" t="s">
        <v>8187</v>
      </c>
      <c r="U17160" s="2" t="s">
        <v>8187</v>
      </c>
      <c r="V17160" s="2">
        <v>45323</v>
      </c>
      <c r="W17160" s="2">
        <v>45314</v>
      </c>
    </row>
    <row r="17161" spans="1:23" x14ac:dyDescent="0.25">
      <c r="A17161" t="s">
        <v>8188</v>
      </c>
      <c r="B17161">
        <v>2065574</v>
      </c>
      <c r="C17161">
        <v>1922621</v>
      </c>
      <c r="D17161">
        <v>559</v>
      </c>
      <c r="E17161">
        <v>391</v>
      </c>
      <c r="F17161" t="s">
        <v>3036</v>
      </c>
      <c r="G17161" t="s">
        <v>3035</v>
      </c>
      <c r="H17161" t="s">
        <v>3037</v>
      </c>
      <c r="I17161" t="s">
        <v>3037</v>
      </c>
      <c r="J17161" t="s">
        <v>3036</v>
      </c>
      <c r="K17161" t="s">
        <v>3038</v>
      </c>
      <c r="L17161" t="s">
        <v>13766</v>
      </c>
      <c r="M17161" t="s">
        <v>13767</v>
      </c>
      <c r="N17161">
        <v>174094358</v>
      </c>
      <c r="O17161">
        <v>174094358</v>
      </c>
      <c r="P17161" s="1" t="s">
        <v>13728</v>
      </c>
      <c r="Q17161" s="1" t="s">
        <v>13728</v>
      </c>
      <c r="R17161">
        <v>831147</v>
      </c>
      <c r="S17161">
        <v>831147</v>
      </c>
      <c r="T17161" s="2" t="s">
        <v>8189</v>
      </c>
      <c r="U17161" s="2" t="s">
        <v>8189</v>
      </c>
      <c r="V17161" s="2">
        <v>45323</v>
      </c>
      <c r="W17161" s="2">
        <v>45314</v>
      </c>
    </row>
    <row r="17162" spans="1:23" x14ac:dyDescent="0.25">
      <c r="A17162" t="s">
        <v>8190</v>
      </c>
      <c r="B17162">
        <v>2062751</v>
      </c>
      <c r="C17162">
        <v>1921047</v>
      </c>
      <c r="D17162">
        <v>559</v>
      </c>
      <c r="E17162">
        <v>391</v>
      </c>
      <c r="F17162" t="s">
        <v>3036</v>
      </c>
      <c r="G17162" t="s">
        <v>3035</v>
      </c>
      <c r="H17162" t="s">
        <v>3037</v>
      </c>
      <c r="I17162" t="s">
        <v>3037</v>
      </c>
      <c r="J17162" t="s">
        <v>3036</v>
      </c>
      <c r="K17162" t="s">
        <v>3038</v>
      </c>
      <c r="L17162" t="s">
        <v>13766</v>
      </c>
      <c r="M17162" t="s">
        <v>13767</v>
      </c>
      <c r="N17162">
        <v>631703789</v>
      </c>
      <c r="O17162">
        <v>631703789</v>
      </c>
      <c r="P17162" s="1" t="s">
        <v>13740</v>
      </c>
      <c r="Q17162" s="1" t="s">
        <v>13740</v>
      </c>
      <c r="R17162">
        <v>831147</v>
      </c>
      <c r="S17162">
        <v>831147</v>
      </c>
      <c r="T17162" s="2" t="s">
        <v>8191</v>
      </c>
      <c r="U17162" s="2" t="s">
        <v>8191</v>
      </c>
      <c r="V17162" s="2">
        <v>45323</v>
      </c>
      <c r="W17162" s="2">
        <v>45314</v>
      </c>
    </row>
    <row r="17163" spans="1:23" x14ac:dyDescent="0.25">
      <c r="A17163" t="s">
        <v>8192</v>
      </c>
      <c r="B17163">
        <v>2064138</v>
      </c>
      <c r="C17163">
        <v>1922552</v>
      </c>
      <c r="D17163">
        <v>559</v>
      </c>
      <c r="E17163">
        <v>391</v>
      </c>
      <c r="F17163" t="s">
        <v>3036</v>
      </c>
      <c r="G17163" t="s">
        <v>3035</v>
      </c>
      <c r="H17163" t="s">
        <v>3037</v>
      </c>
      <c r="I17163" t="s">
        <v>3037</v>
      </c>
      <c r="J17163" t="s">
        <v>3036</v>
      </c>
      <c r="K17163" t="s">
        <v>3038</v>
      </c>
      <c r="L17163" t="s">
        <v>13766</v>
      </c>
      <c r="M17163" t="s">
        <v>13767</v>
      </c>
      <c r="N17163">
        <v>174095670</v>
      </c>
      <c r="O17163">
        <v>174095670</v>
      </c>
      <c r="P17163" s="1" t="s">
        <v>13728</v>
      </c>
      <c r="Q17163" s="1" t="s">
        <v>13728</v>
      </c>
      <c r="R17163">
        <v>831147</v>
      </c>
      <c r="S17163">
        <v>831147</v>
      </c>
      <c r="T17163" s="2" t="s">
        <v>4585</v>
      </c>
      <c r="U17163" s="2" t="s">
        <v>4585</v>
      </c>
      <c r="V17163" s="2">
        <v>45323</v>
      </c>
      <c r="W17163" s="2">
        <v>45314</v>
      </c>
    </row>
    <row r="17164" spans="1:23" x14ac:dyDescent="0.25">
      <c r="A17164" t="s">
        <v>8193</v>
      </c>
      <c r="B17164">
        <v>2061424</v>
      </c>
      <c r="C17164">
        <v>1919683</v>
      </c>
      <c r="D17164">
        <v>559</v>
      </c>
      <c r="E17164">
        <v>391</v>
      </c>
      <c r="F17164" t="s">
        <v>3036</v>
      </c>
      <c r="G17164" t="s">
        <v>3035</v>
      </c>
      <c r="H17164" t="s">
        <v>3037</v>
      </c>
      <c r="I17164" t="s">
        <v>3037</v>
      </c>
      <c r="J17164" t="s">
        <v>3036</v>
      </c>
      <c r="K17164" t="s">
        <v>3038</v>
      </c>
      <c r="L17164" t="s">
        <v>13766</v>
      </c>
      <c r="M17164" t="s">
        <v>13767</v>
      </c>
      <c r="N17164">
        <v>631715413</v>
      </c>
      <c r="O17164">
        <v>631715413</v>
      </c>
      <c r="P17164" s="1" t="s">
        <v>13740</v>
      </c>
      <c r="Q17164" s="1" t="s">
        <v>13740</v>
      </c>
      <c r="R17164">
        <v>831147</v>
      </c>
      <c r="S17164">
        <v>831147</v>
      </c>
      <c r="T17164" s="2" t="s">
        <v>8194</v>
      </c>
      <c r="U17164" s="2" t="s">
        <v>8194</v>
      </c>
      <c r="V17164" s="2">
        <v>45323</v>
      </c>
      <c r="W17164" s="2">
        <v>45314</v>
      </c>
    </row>
    <row r="17165" spans="1:23" x14ac:dyDescent="0.25">
      <c r="A17165" t="s">
        <v>8195</v>
      </c>
      <c r="B17165">
        <v>2065844</v>
      </c>
      <c r="C17165">
        <v>1922955</v>
      </c>
      <c r="D17165">
        <v>559</v>
      </c>
      <c r="E17165">
        <v>391</v>
      </c>
      <c r="F17165" t="s">
        <v>3036</v>
      </c>
      <c r="G17165" t="s">
        <v>3035</v>
      </c>
      <c r="H17165" t="s">
        <v>3037</v>
      </c>
      <c r="I17165" t="s">
        <v>3037</v>
      </c>
      <c r="J17165" t="s">
        <v>3036</v>
      </c>
      <c r="K17165" t="s">
        <v>3038</v>
      </c>
      <c r="L17165" t="s">
        <v>13766</v>
      </c>
      <c r="M17165" t="s">
        <v>13767</v>
      </c>
      <c r="N17165">
        <v>573266176</v>
      </c>
      <c r="O17165">
        <v>573266176</v>
      </c>
      <c r="P17165" s="1" t="s">
        <v>13752</v>
      </c>
      <c r="Q17165" s="1" t="s">
        <v>13752</v>
      </c>
      <c r="R17165">
        <v>831147</v>
      </c>
      <c r="S17165">
        <v>831147</v>
      </c>
      <c r="T17165" s="2" t="s">
        <v>8196</v>
      </c>
      <c r="U17165" s="2" t="s">
        <v>8196</v>
      </c>
      <c r="V17165" s="2">
        <v>45323</v>
      </c>
      <c r="W17165" s="2">
        <v>45314</v>
      </c>
    </row>
    <row r="17166" spans="1:23" x14ac:dyDescent="0.25">
      <c r="A17166" t="s">
        <v>8197</v>
      </c>
      <c r="B17166">
        <v>2062728</v>
      </c>
      <c r="C17166">
        <v>1921019</v>
      </c>
      <c r="D17166">
        <v>559</v>
      </c>
      <c r="E17166">
        <v>391</v>
      </c>
      <c r="F17166" t="s">
        <v>3036</v>
      </c>
      <c r="G17166" t="s">
        <v>3035</v>
      </c>
      <c r="H17166" t="s">
        <v>3037</v>
      </c>
      <c r="I17166" t="s">
        <v>3037</v>
      </c>
      <c r="J17166" t="s">
        <v>3036</v>
      </c>
      <c r="K17166" t="s">
        <v>3038</v>
      </c>
      <c r="L17166" t="s">
        <v>13766</v>
      </c>
      <c r="M17166" t="s">
        <v>13767</v>
      </c>
      <c r="N17166">
        <v>631704765</v>
      </c>
      <c r="O17166">
        <v>631704765</v>
      </c>
      <c r="P17166" s="1" t="s">
        <v>13740</v>
      </c>
      <c r="Q17166" s="1" t="s">
        <v>13740</v>
      </c>
      <c r="R17166">
        <v>831147</v>
      </c>
      <c r="S17166">
        <v>831147</v>
      </c>
      <c r="T17166" s="2" t="s">
        <v>8198</v>
      </c>
      <c r="U17166" s="2" t="s">
        <v>8198</v>
      </c>
      <c r="V17166" s="2">
        <v>45323</v>
      </c>
      <c r="W17166" s="2">
        <v>45314</v>
      </c>
    </row>
    <row r="17167" spans="1:23" x14ac:dyDescent="0.25">
      <c r="A17167" t="s">
        <v>8199</v>
      </c>
      <c r="B17167">
        <v>2067083</v>
      </c>
      <c r="C17167">
        <v>1924368</v>
      </c>
      <c r="D17167">
        <v>559</v>
      </c>
      <c r="E17167">
        <v>391</v>
      </c>
      <c r="F17167" t="s">
        <v>3036</v>
      </c>
      <c r="G17167" t="s">
        <v>3035</v>
      </c>
      <c r="H17167" t="s">
        <v>3037</v>
      </c>
      <c r="I17167" t="s">
        <v>3037</v>
      </c>
      <c r="J17167" t="s">
        <v>3036</v>
      </c>
      <c r="K17167" t="s">
        <v>3038</v>
      </c>
      <c r="L17167" t="s">
        <v>13766</v>
      </c>
      <c r="M17167" t="s">
        <v>13767</v>
      </c>
      <c r="N17167">
        <v>184290596</v>
      </c>
      <c r="O17167">
        <v>184290596</v>
      </c>
      <c r="P17167" s="1" t="s">
        <v>13734</v>
      </c>
      <c r="Q17167" s="1" t="s">
        <v>13734</v>
      </c>
      <c r="R17167">
        <v>831147</v>
      </c>
      <c r="S17167">
        <v>831147</v>
      </c>
      <c r="T17167" s="2" t="s">
        <v>8200</v>
      </c>
      <c r="U17167" s="2" t="s">
        <v>8200</v>
      </c>
      <c r="V17167" s="2">
        <v>45323</v>
      </c>
      <c r="W17167" s="2">
        <v>45314</v>
      </c>
    </row>
    <row r="17168" spans="1:23" x14ac:dyDescent="0.25">
      <c r="A17168" t="s">
        <v>8201</v>
      </c>
      <c r="B17168">
        <v>2066143</v>
      </c>
      <c r="C17168">
        <v>1923281</v>
      </c>
      <c r="D17168">
        <v>559</v>
      </c>
      <c r="E17168">
        <v>391</v>
      </c>
      <c r="F17168" t="s">
        <v>3036</v>
      </c>
      <c r="G17168" t="s">
        <v>3035</v>
      </c>
      <c r="H17168" t="s">
        <v>3037</v>
      </c>
      <c r="I17168" t="s">
        <v>3037</v>
      </c>
      <c r="J17168" t="s">
        <v>3036</v>
      </c>
      <c r="K17168" t="s">
        <v>3038</v>
      </c>
      <c r="L17168" t="s">
        <v>13766</v>
      </c>
      <c r="M17168" t="s">
        <v>13767</v>
      </c>
      <c r="N17168">
        <v>174094944</v>
      </c>
      <c r="O17168">
        <v>174094944</v>
      </c>
      <c r="P17168" s="1" t="s">
        <v>13728</v>
      </c>
      <c r="Q17168" s="1" t="s">
        <v>13728</v>
      </c>
      <c r="R17168">
        <v>831147</v>
      </c>
      <c r="S17168">
        <v>831147</v>
      </c>
      <c r="T17168" s="2" t="s">
        <v>8202</v>
      </c>
      <c r="U17168" s="2" t="s">
        <v>8202</v>
      </c>
      <c r="V17168" s="2">
        <v>45323</v>
      </c>
      <c r="W17168" s="2">
        <v>45314</v>
      </c>
    </row>
    <row r="17169" spans="1:23" x14ac:dyDescent="0.25">
      <c r="A17169" t="s">
        <v>8203</v>
      </c>
      <c r="B17169">
        <v>2062060</v>
      </c>
      <c r="C17169">
        <v>1920321</v>
      </c>
      <c r="D17169">
        <v>559</v>
      </c>
      <c r="E17169">
        <v>391</v>
      </c>
      <c r="F17169" t="s">
        <v>3036</v>
      </c>
      <c r="G17169" t="s">
        <v>3035</v>
      </c>
      <c r="H17169" t="s">
        <v>3037</v>
      </c>
      <c r="I17169" t="s">
        <v>3037</v>
      </c>
      <c r="J17169" t="s">
        <v>3036</v>
      </c>
      <c r="K17169" t="s">
        <v>3038</v>
      </c>
      <c r="L17169" t="s">
        <v>13766</v>
      </c>
      <c r="M17169" t="s">
        <v>13767</v>
      </c>
      <c r="N17169">
        <v>491647683</v>
      </c>
      <c r="O17169">
        <v>491647683</v>
      </c>
      <c r="P17169" s="1" t="s">
        <v>13733</v>
      </c>
      <c r="Q17169" s="1" t="s">
        <v>13733</v>
      </c>
      <c r="R17169">
        <v>831147</v>
      </c>
      <c r="S17169">
        <v>831147</v>
      </c>
      <c r="T17169" s="2" t="s">
        <v>8204</v>
      </c>
      <c r="U17169" s="2" t="s">
        <v>8204</v>
      </c>
      <c r="V17169" s="2">
        <v>45323</v>
      </c>
      <c r="W17169" s="2">
        <v>45314</v>
      </c>
    </row>
    <row r="17170" spans="1:23" x14ac:dyDescent="0.25">
      <c r="A17170" t="s">
        <v>8205</v>
      </c>
      <c r="B17170">
        <v>2061414</v>
      </c>
      <c r="C17170">
        <v>1919675</v>
      </c>
      <c r="D17170">
        <v>559</v>
      </c>
      <c r="E17170">
        <v>391</v>
      </c>
      <c r="F17170" t="s">
        <v>3036</v>
      </c>
      <c r="G17170" t="s">
        <v>3035</v>
      </c>
      <c r="H17170" t="s">
        <v>3037</v>
      </c>
      <c r="I17170" t="s">
        <v>3037</v>
      </c>
      <c r="J17170" t="s">
        <v>3036</v>
      </c>
      <c r="K17170" t="s">
        <v>3038</v>
      </c>
      <c r="L17170" t="s">
        <v>13766</v>
      </c>
      <c r="M17170" t="s">
        <v>13767</v>
      </c>
      <c r="N17170">
        <v>631715401</v>
      </c>
      <c r="O17170">
        <v>631715401</v>
      </c>
      <c r="P17170" s="1" t="s">
        <v>13740</v>
      </c>
      <c r="Q17170" s="1" t="s">
        <v>13740</v>
      </c>
      <c r="R17170">
        <v>831147</v>
      </c>
      <c r="S17170">
        <v>831147</v>
      </c>
      <c r="T17170" s="2" t="s">
        <v>8206</v>
      </c>
      <c r="U17170" s="2" t="s">
        <v>8206</v>
      </c>
      <c r="V17170" s="2">
        <v>45323</v>
      </c>
      <c r="W17170" s="2">
        <v>45314</v>
      </c>
    </row>
    <row r="17171" spans="1:23" x14ac:dyDescent="0.25">
      <c r="A17171" t="s">
        <v>8207</v>
      </c>
      <c r="B17171">
        <v>2066822</v>
      </c>
      <c r="C17171">
        <v>1924084</v>
      </c>
      <c r="D17171">
        <v>559</v>
      </c>
      <c r="E17171">
        <v>391</v>
      </c>
      <c r="F17171" t="s">
        <v>3036</v>
      </c>
      <c r="G17171" t="s">
        <v>3035</v>
      </c>
      <c r="H17171" t="s">
        <v>3037</v>
      </c>
      <c r="I17171" t="s">
        <v>3037</v>
      </c>
      <c r="J17171" t="s">
        <v>3036</v>
      </c>
      <c r="K17171" t="s">
        <v>3038</v>
      </c>
      <c r="L17171" t="s">
        <v>13766</v>
      </c>
      <c r="M17171" t="s">
        <v>13767</v>
      </c>
      <c r="N17171">
        <v>5001347117</v>
      </c>
      <c r="O17171">
        <v>5001347117</v>
      </c>
      <c r="P17171" s="1" t="s">
        <v>13743</v>
      </c>
      <c r="Q17171" s="1" t="s">
        <v>13743</v>
      </c>
      <c r="R17171">
        <v>831147</v>
      </c>
      <c r="S17171">
        <v>831147</v>
      </c>
      <c r="T17171" s="2" t="s">
        <v>8208</v>
      </c>
      <c r="U17171" s="2" t="s">
        <v>8208</v>
      </c>
      <c r="V17171" s="2">
        <v>45323</v>
      </c>
      <c r="W17171" s="2">
        <v>45314</v>
      </c>
    </row>
    <row r="17172" spans="1:23" x14ac:dyDescent="0.25">
      <c r="A17172" t="s">
        <v>8209</v>
      </c>
      <c r="B17172">
        <v>2065653</v>
      </c>
      <c r="C17172">
        <v>1922730</v>
      </c>
      <c r="D17172">
        <v>559</v>
      </c>
      <c r="E17172">
        <v>391</v>
      </c>
      <c r="F17172" t="s">
        <v>3036</v>
      </c>
      <c r="G17172" t="s">
        <v>3035</v>
      </c>
      <c r="H17172" t="s">
        <v>3037</v>
      </c>
      <c r="I17172" t="s">
        <v>3037</v>
      </c>
      <c r="J17172" t="s">
        <v>3036</v>
      </c>
      <c r="K17172" t="s">
        <v>3038</v>
      </c>
      <c r="L17172" t="s">
        <v>13766</v>
      </c>
      <c r="M17172" t="s">
        <v>13767</v>
      </c>
      <c r="N17172">
        <v>174094562</v>
      </c>
      <c r="O17172">
        <v>174094562</v>
      </c>
      <c r="P17172" s="1" t="s">
        <v>13728</v>
      </c>
      <c r="Q17172" s="1" t="s">
        <v>13728</v>
      </c>
      <c r="R17172">
        <v>831147</v>
      </c>
      <c r="S17172">
        <v>831147</v>
      </c>
      <c r="T17172" s="2" t="s">
        <v>8210</v>
      </c>
      <c r="U17172" s="2" t="s">
        <v>8210</v>
      </c>
      <c r="V17172" s="2">
        <v>45323</v>
      </c>
      <c r="W17172" s="2">
        <v>45314</v>
      </c>
    </row>
    <row r="17173" spans="1:23" x14ac:dyDescent="0.25">
      <c r="A17173" t="s">
        <v>8211</v>
      </c>
      <c r="B17173">
        <v>2061323</v>
      </c>
      <c r="C17173">
        <v>1919586</v>
      </c>
      <c r="D17173">
        <v>559</v>
      </c>
      <c r="E17173">
        <v>391</v>
      </c>
      <c r="F17173" t="s">
        <v>3036</v>
      </c>
      <c r="G17173" t="s">
        <v>3035</v>
      </c>
      <c r="H17173" t="s">
        <v>3037</v>
      </c>
      <c r="I17173" t="s">
        <v>3037</v>
      </c>
      <c r="J17173" t="s">
        <v>3036</v>
      </c>
      <c r="K17173" t="s">
        <v>3038</v>
      </c>
      <c r="L17173" t="s">
        <v>13766</v>
      </c>
      <c r="M17173" t="s">
        <v>13767</v>
      </c>
      <c r="N17173">
        <v>631715701</v>
      </c>
      <c r="O17173">
        <v>631715701</v>
      </c>
      <c r="P17173" s="1" t="s">
        <v>13740</v>
      </c>
      <c r="Q17173" s="1" t="s">
        <v>13740</v>
      </c>
      <c r="R17173">
        <v>831147</v>
      </c>
      <c r="S17173">
        <v>831147</v>
      </c>
      <c r="T17173" s="2" t="s">
        <v>8212</v>
      </c>
      <c r="U17173" s="2" t="s">
        <v>8212</v>
      </c>
      <c r="V17173" s="2">
        <v>45323</v>
      </c>
      <c r="W17173" s="2">
        <v>45314</v>
      </c>
    </row>
    <row r="17174" spans="1:23" x14ac:dyDescent="0.25">
      <c r="A17174" t="s">
        <v>8213</v>
      </c>
      <c r="B17174">
        <v>2068105</v>
      </c>
      <c r="C17174">
        <v>1925550</v>
      </c>
      <c r="D17174">
        <v>559</v>
      </c>
      <c r="E17174">
        <v>391</v>
      </c>
      <c r="F17174" t="s">
        <v>3036</v>
      </c>
      <c r="G17174" t="s">
        <v>3035</v>
      </c>
      <c r="H17174" t="s">
        <v>3037</v>
      </c>
      <c r="I17174" t="s">
        <v>3037</v>
      </c>
      <c r="J17174" t="s">
        <v>3036</v>
      </c>
      <c r="K17174" t="s">
        <v>3038</v>
      </c>
      <c r="L17174" t="s">
        <v>13766</v>
      </c>
      <c r="M17174" t="s">
        <v>13767</v>
      </c>
      <c r="N17174">
        <v>5131485169</v>
      </c>
      <c r="O17174">
        <v>5131485169</v>
      </c>
      <c r="P17174" s="1" t="s">
        <v>13735</v>
      </c>
      <c r="Q17174" s="1" t="s">
        <v>13735</v>
      </c>
      <c r="R17174">
        <v>831147</v>
      </c>
      <c r="S17174">
        <v>831147</v>
      </c>
      <c r="T17174" s="2" t="s">
        <v>8214</v>
      </c>
      <c r="U17174" s="2" t="s">
        <v>8214</v>
      </c>
      <c r="V17174" s="2">
        <v>45323</v>
      </c>
      <c r="W17174" s="2">
        <v>45314</v>
      </c>
    </row>
    <row r="17175" spans="1:23" x14ac:dyDescent="0.25">
      <c r="A17175" t="s">
        <v>8215</v>
      </c>
      <c r="B17175">
        <v>2066211</v>
      </c>
      <c r="C17175">
        <v>1923363</v>
      </c>
      <c r="D17175">
        <v>559</v>
      </c>
      <c r="E17175">
        <v>391</v>
      </c>
      <c r="F17175" t="s">
        <v>3036</v>
      </c>
      <c r="G17175" t="s">
        <v>3035</v>
      </c>
      <c r="H17175" t="s">
        <v>3037</v>
      </c>
      <c r="I17175" t="s">
        <v>3037</v>
      </c>
      <c r="J17175" t="s">
        <v>3036</v>
      </c>
      <c r="K17175" t="s">
        <v>3038</v>
      </c>
      <c r="L17175" t="s">
        <v>13766</v>
      </c>
      <c r="M17175" t="s">
        <v>13767</v>
      </c>
      <c r="N17175">
        <v>784932782</v>
      </c>
      <c r="O17175">
        <v>784932782</v>
      </c>
      <c r="P17175" s="1" t="s">
        <v>13734</v>
      </c>
      <c r="Q17175" s="1" t="s">
        <v>13734</v>
      </c>
      <c r="R17175">
        <v>831147</v>
      </c>
      <c r="S17175">
        <v>831147</v>
      </c>
      <c r="T17175" s="2" t="s">
        <v>8216</v>
      </c>
      <c r="U17175" s="2" t="s">
        <v>8216</v>
      </c>
      <c r="V17175" s="2">
        <v>45323</v>
      </c>
      <c r="W17175" s="2">
        <v>45314</v>
      </c>
    </row>
    <row r="17176" spans="1:23" x14ac:dyDescent="0.25">
      <c r="A17176" t="s">
        <v>8217</v>
      </c>
      <c r="B17176">
        <v>2063892</v>
      </c>
      <c r="C17176">
        <v>1922260</v>
      </c>
      <c r="D17176">
        <v>559</v>
      </c>
      <c r="E17176">
        <v>391</v>
      </c>
      <c r="F17176" t="s">
        <v>3036</v>
      </c>
      <c r="G17176" t="s">
        <v>3035</v>
      </c>
      <c r="H17176" t="s">
        <v>3037</v>
      </c>
      <c r="I17176" t="s">
        <v>3037</v>
      </c>
      <c r="J17176" t="s">
        <v>3036</v>
      </c>
      <c r="K17176" t="s">
        <v>3038</v>
      </c>
      <c r="L17176" t="s">
        <v>13766</v>
      </c>
      <c r="M17176" t="s">
        <v>13767</v>
      </c>
      <c r="N17176">
        <v>243163801</v>
      </c>
      <c r="O17176">
        <v>243163801</v>
      </c>
      <c r="P17176" s="1" t="s">
        <v>13732</v>
      </c>
      <c r="Q17176" s="1" t="s">
        <v>13732</v>
      </c>
      <c r="R17176">
        <v>831147</v>
      </c>
      <c r="S17176">
        <v>831147</v>
      </c>
      <c r="T17176" s="2" t="s">
        <v>8218</v>
      </c>
      <c r="U17176" s="2" t="s">
        <v>8218</v>
      </c>
      <c r="V17176" s="2">
        <v>45323</v>
      </c>
      <c r="W17176" s="2">
        <v>45314</v>
      </c>
    </row>
    <row r="17177" spans="1:23" x14ac:dyDescent="0.25">
      <c r="A17177" t="s">
        <v>8219</v>
      </c>
      <c r="B17177">
        <v>2063713</v>
      </c>
      <c r="C17177">
        <v>1922010</v>
      </c>
      <c r="D17177">
        <v>559</v>
      </c>
      <c r="E17177">
        <v>391</v>
      </c>
      <c r="F17177" t="s">
        <v>3036</v>
      </c>
      <c r="G17177" t="s">
        <v>3035</v>
      </c>
      <c r="H17177" t="s">
        <v>3037</v>
      </c>
      <c r="I17177" t="s">
        <v>3037</v>
      </c>
      <c r="J17177" t="s">
        <v>3036</v>
      </c>
      <c r="K17177" t="s">
        <v>3038</v>
      </c>
      <c r="L17177" t="s">
        <v>13766</v>
      </c>
      <c r="M17177" t="s">
        <v>13767</v>
      </c>
      <c r="N17177">
        <v>642203382</v>
      </c>
      <c r="O17177">
        <v>642203382</v>
      </c>
      <c r="P17177" s="1" t="s">
        <v>13732</v>
      </c>
      <c r="Q17177" s="1" t="s">
        <v>13732</v>
      </c>
      <c r="R17177">
        <v>831147</v>
      </c>
      <c r="S17177">
        <v>831147</v>
      </c>
      <c r="T17177" s="2" t="s">
        <v>8220</v>
      </c>
      <c r="U17177" s="2" t="s">
        <v>8220</v>
      </c>
      <c r="V17177" s="2">
        <v>45323</v>
      </c>
      <c r="W17177" s="2">
        <v>45314</v>
      </c>
    </row>
    <row r="17178" spans="1:23" x14ac:dyDescent="0.25">
      <c r="A17178" t="s">
        <v>8221</v>
      </c>
      <c r="B17178">
        <v>2066696</v>
      </c>
      <c r="C17178">
        <v>1923954</v>
      </c>
      <c r="D17178">
        <v>559</v>
      </c>
      <c r="E17178">
        <v>391</v>
      </c>
      <c r="F17178" t="s">
        <v>3036</v>
      </c>
      <c r="G17178" t="s">
        <v>3035</v>
      </c>
      <c r="H17178" t="s">
        <v>3037</v>
      </c>
      <c r="I17178" t="s">
        <v>3037</v>
      </c>
      <c r="J17178" t="s">
        <v>3036</v>
      </c>
      <c r="K17178" t="s">
        <v>3038</v>
      </c>
      <c r="L17178" t="s">
        <v>13766</v>
      </c>
      <c r="M17178" t="s">
        <v>13767</v>
      </c>
      <c r="N17178">
        <v>175384675</v>
      </c>
      <c r="O17178">
        <v>175384675</v>
      </c>
      <c r="P17178" s="1" t="s">
        <v>13749</v>
      </c>
      <c r="Q17178" s="1" t="s">
        <v>13749</v>
      </c>
      <c r="R17178">
        <v>831147</v>
      </c>
      <c r="S17178">
        <v>831147</v>
      </c>
      <c r="T17178" s="2" t="s">
        <v>8222</v>
      </c>
      <c r="U17178" s="2" t="s">
        <v>8222</v>
      </c>
      <c r="V17178" s="2">
        <v>45323</v>
      </c>
      <c r="W17178" s="2">
        <v>45314</v>
      </c>
    </row>
    <row r="17179" spans="1:23" x14ac:dyDescent="0.25">
      <c r="A17179" t="s">
        <v>8223</v>
      </c>
      <c r="B17179">
        <v>2062860</v>
      </c>
      <c r="C17179">
        <v>1921173</v>
      </c>
      <c r="D17179">
        <v>559</v>
      </c>
      <c r="E17179">
        <v>391</v>
      </c>
      <c r="F17179" t="s">
        <v>3036</v>
      </c>
      <c r="G17179" t="s">
        <v>3035</v>
      </c>
      <c r="H17179" t="s">
        <v>3037</v>
      </c>
      <c r="I17179" t="s">
        <v>3037</v>
      </c>
      <c r="J17179" t="s">
        <v>3036</v>
      </c>
      <c r="K17179" t="s">
        <v>3038</v>
      </c>
      <c r="L17179" t="s">
        <v>13766</v>
      </c>
      <c r="M17179" t="s">
        <v>13767</v>
      </c>
      <c r="N17179">
        <v>642215829</v>
      </c>
      <c r="O17179">
        <v>642215829</v>
      </c>
      <c r="P17179" s="1" t="s">
        <v>13732</v>
      </c>
      <c r="Q17179" s="1" t="s">
        <v>13732</v>
      </c>
      <c r="R17179">
        <v>831147</v>
      </c>
      <c r="S17179">
        <v>831147</v>
      </c>
      <c r="T17179" s="2" t="s">
        <v>8224</v>
      </c>
      <c r="U17179" s="2" t="s">
        <v>8224</v>
      </c>
      <c r="V17179" s="2">
        <v>45323</v>
      </c>
      <c r="W17179" s="2">
        <v>45314</v>
      </c>
    </row>
    <row r="17180" spans="1:23" x14ac:dyDescent="0.25">
      <c r="A17180" t="s">
        <v>8225</v>
      </c>
      <c r="B17180">
        <v>2067762</v>
      </c>
      <c r="C17180">
        <v>1925133</v>
      </c>
      <c r="D17180">
        <v>559</v>
      </c>
      <c r="E17180">
        <v>391</v>
      </c>
      <c r="F17180" t="s">
        <v>3036</v>
      </c>
      <c r="G17180" t="s">
        <v>3035</v>
      </c>
      <c r="H17180" t="s">
        <v>3037</v>
      </c>
      <c r="I17180" t="s">
        <v>3037</v>
      </c>
      <c r="J17180" t="s">
        <v>3036</v>
      </c>
      <c r="K17180" t="s">
        <v>3038</v>
      </c>
      <c r="L17180" t="s">
        <v>13766</v>
      </c>
      <c r="M17180" t="s">
        <v>13767</v>
      </c>
      <c r="N17180">
        <v>5116063369</v>
      </c>
      <c r="O17180">
        <v>5116063369</v>
      </c>
      <c r="P17180" s="1" t="s">
        <v>13742</v>
      </c>
      <c r="Q17180" s="1" t="s">
        <v>13742</v>
      </c>
      <c r="R17180">
        <v>831147</v>
      </c>
      <c r="S17180">
        <v>831147</v>
      </c>
      <c r="T17180" s="2" t="s">
        <v>8226</v>
      </c>
      <c r="U17180" s="2" t="s">
        <v>8226</v>
      </c>
      <c r="V17180" s="2">
        <v>45323</v>
      </c>
      <c r="W17180" s="2">
        <v>45314</v>
      </c>
    </row>
    <row r="17181" spans="1:23" x14ac:dyDescent="0.25">
      <c r="A17181" t="s">
        <v>8227</v>
      </c>
      <c r="B17181">
        <v>2061777</v>
      </c>
      <c r="C17181">
        <v>1920040</v>
      </c>
      <c r="D17181">
        <v>559</v>
      </c>
      <c r="E17181">
        <v>391</v>
      </c>
      <c r="F17181" t="s">
        <v>3036</v>
      </c>
      <c r="G17181" t="s">
        <v>3035</v>
      </c>
      <c r="H17181" t="s">
        <v>3037</v>
      </c>
      <c r="I17181" t="s">
        <v>3037</v>
      </c>
      <c r="J17181" t="s">
        <v>3036</v>
      </c>
      <c r="K17181" t="s">
        <v>3038</v>
      </c>
      <c r="L17181" t="s">
        <v>13766</v>
      </c>
      <c r="M17181" t="s">
        <v>13767</v>
      </c>
      <c r="N17181">
        <v>631715963</v>
      </c>
      <c r="O17181">
        <v>631715963</v>
      </c>
      <c r="P17181" s="1" t="s">
        <v>13740</v>
      </c>
      <c r="Q17181" s="1" t="s">
        <v>13740</v>
      </c>
      <c r="R17181">
        <v>831147</v>
      </c>
      <c r="S17181">
        <v>831147</v>
      </c>
      <c r="T17181" s="2" t="s">
        <v>8228</v>
      </c>
      <c r="U17181" s="2" t="s">
        <v>8228</v>
      </c>
      <c r="V17181" s="2">
        <v>45323</v>
      </c>
      <c r="W17181" s="2">
        <v>45314</v>
      </c>
    </row>
    <row r="17182" spans="1:23" x14ac:dyDescent="0.25">
      <c r="A17182" t="s">
        <v>8229</v>
      </c>
      <c r="B17182">
        <v>2065894</v>
      </c>
      <c r="C17182">
        <v>1923001</v>
      </c>
      <c r="D17182">
        <v>559</v>
      </c>
      <c r="E17182">
        <v>391</v>
      </c>
      <c r="F17182" t="s">
        <v>3036</v>
      </c>
      <c r="G17182" t="s">
        <v>3035</v>
      </c>
      <c r="H17182" t="s">
        <v>3037</v>
      </c>
      <c r="I17182" t="s">
        <v>3037</v>
      </c>
      <c r="J17182" t="s">
        <v>3036</v>
      </c>
      <c r="K17182" t="s">
        <v>3038</v>
      </c>
      <c r="L17182" t="s">
        <v>13766</v>
      </c>
      <c r="M17182" t="s">
        <v>13767</v>
      </c>
      <c r="N17182">
        <v>171364485</v>
      </c>
      <c r="O17182">
        <v>171364485</v>
      </c>
      <c r="P17182" s="1" t="s">
        <v>13751</v>
      </c>
      <c r="Q17182" s="1" t="s">
        <v>13751</v>
      </c>
      <c r="R17182">
        <v>831147</v>
      </c>
      <c r="S17182">
        <v>831147</v>
      </c>
      <c r="T17182" s="2" t="s">
        <v>8230</v>
      </c>
      <c r="U17182" s="2" t="s">
        <v>8230</v>
      </c>
      <c r="V17182" s="2">
        <v>45323</v>
      </c>
      <c r="W17182" s="2">
        <v>45314</v>
      </c>
    </row>
    <row r="17183" spans="1:23" x14ac:dyDescent="0.25">
      <c r="A17183" t="s">
        <v>8231</v>
      </c>
      <c r="B17183">
        <v>2061483</v>
      </c>
      <c r="C17183">
        <v>1919733</v>
      </c>
      <c r="D17183">
        <v>559</v>
      </c>
      <c r="E17183">
        <v>391</v>
      </c>
      <c r="F17183" t="s">
        <v>3036</v>
      </c>
      <c r="G17183" t="s">
        <v>3035</v>
      </c>
      <c r="H17183" t="s">
        <v>3037</v>
      </c>
      <c r="I17183" t="s">
        <v>3037</v>
      </c>
      <c r="J17183" t="s">
        <v>3036</v>
      </c>
      <c r="K17183" t="s">
        <v>3038</v>
      </c>
      <c r="L17183" t="s">
        <v>13766</v>
      </c>
      <c r="M17183" t="s">
        <v>13767</v>
      </c>
      <c r="N17183">
        <v>831892728</v>
      </c>
      <c r="O17183">
        <v>831892728</v>
      </c>
      <c r="P17183" s="1" t="s">
        <v>13740</v>
      </c>
      <c r="Q17183" s="1" t="s">
        <v>13740</v>
      </c>
      <c r="R17183">
        <v>831147</v>
      </c>
      <c r="S17183">
        <v>831147</v>
      </c>
      <c r="T17183" s="2" t="s">
        <v>8232</v>
      </c>
      <c r="U17183" s="2" t="s">
        <v>8232</v>
      </c>
      <c r="V17183" s="2">
        <v>45323</v>
      </c>
      <c r="W17183" s="2">
        <v>45314</v>
      </c>
    </row>
    <row r="17184" spans="1:23" x14ac:dyDescent="0.25">
      <c r="A17184" t="s">
        <v>8233</v>
      </c>
      <c r="B17184">
        <v>2066875</v>
      </c>
      <c r="C17184">
        <v>1924143</v>
      </c>
      <c r="D17184">
        <v>559</v>
      </c>
      <c r="E17184">
        <v>391</v>
      </c>
      <c r="F17184" t="s">
        <v>3036</v>
      </c>
      <c r="G17184" t="s">
        <v>3035</v>
      </c>
      <c r="H17184" t="s">
        <v>3037</v>
      </c>
      <c r="I17184" t="s">
        <v>3037</v>
      </c>
      <c r="J17184" t="s">
        <v>3036</v>
      </c>
      <c r="K17184" t="s">
        <v>3038</v>
      </c>
      <c r="L17184" t="s">
        <v>13766</v>
      </c>
      <c r="M17184" t="s">
        <v>13767</v>
      </c>
      <c r="N17184">
        <v>784932523</v>
      </c>
      <c r="O17184">
        <v>784932523</v>
      </c>
      <c r="P17184" s="1" t="s">
        <v>13734</v>
      </c>
      <c r="Q17184" s="1" t="s">
        <v>13734</v>
      </c>
      <c r="R17184">
        <v>831147</v>
      </c>
      <c r="S17184">
        <v>831147</v>
      </c>
      <c r="T17184" s="2" t="s">
        <v>8234</v>
      </c>
      <c r="U17184" s="2" t="s">
        <v>8234</v>
      </c>
      <c r="V17184" s="2">
        <v>45323</v>
      </c>
      <c r="W17184" s="2">
        <v>45314</v>
      </c>
    </row>
    <row r="17185" spans="1:23" x14ac:dyDescent="0.25">
      <c r="A17185" t="s">
        <v>8235</v>
      </c>
      <c r="B17185">
        <v>2066136</v>
      </c>
      <c r="C17185">
        <v>1923272</v>
      </c>
      <c r="D17185">
        <v>559</v>
      </c>
      <c r="E17185">
        <v>391</v>
      </c>
      <c r="F17185" t="s">
        <v>3036</v>
      </c>
      <c r="G17185" t="s">
        <v>3035</v>
      </c>
      <c r="H17185" t="s">
        <v>3037</v>
      </c>
      <c r="I17185" t="s">
        <v>3037</v>
      </c>
      <c r="J17185" t="s">
        <v>3036</v>
      </c>
      <c r="K17185" t="s">
        <v>3038</v>
      </c>
      <c r="L17185" t="s">
        <v>13766</v>
      </c>
      <c r="M17185" t="s">
        <v>13767</v>
      </c>
      <c r="N17185">
        <v>174094641</v>
      </c>
      <c r="O17185">
        <v>174094641</v>
      </c>
      <c r="P17185" s="1" t="s">
        <v>13728</v>
      </c>
      <c r="Q17185" s="1" t="s">
        <v>13728</v>
      </c>
      <c r="R17185">
        <v>831147</v>
      </c>
      <c r="S17185">
        <v>831147</v>
      </c>
      <c r="T17185" s="2" t="s">
        <v>8236</v>
      </c>
      <c r="U17185" s="2" t="s">
        <v>8236</v>
      </c>
      <c r="V17185" s="2">
        <v>45323</v>
      </c>
      <c r="W17185" s="2">
        <v>45314</v>
      </c>
    </row>
    <row r="17186" spans="1:23" x14ac:dyDescent="0.25">
      <c r="A17186" t="s">
        <v>8237</v>
      </c>
      <c r="B17186">
        <v>2061611</v>
      </c>
      <c r="C17186">
        <v>1919918</v>
      </c>
      <c r="D17186">
        <v>559</v>
      </c>
      <c r="E17186">
        <v>391</v>
      </c>
      <c r="F17186" t="s">
        <v>3036</v>
      </c>
      <c r="G17186" t="s">
        <v>3035</v>
      </c>
      <c r="H17186" t="s">
        <v>3037</v>
      </c>
      <c r="I17186" t="s">
        <v>3037</v>
      </c>
      <c r="J17186" t="s">
        <v>3036</v>
      </c>
      <c r="K17186" t="s">
        <v>3038</v>
      </c>
      <c r="L17186" t="s">
        <v>13766</v>
      </c>
      <c r="M17186" t="s">
        <v>13767</v>
      </c>
      <c r="N17186">
        <v>631715463</v>
      </c>
      <c r="O17186">
        <v>631715463</v>
      </c>
      <c r="P17186" s="1" t="s">
        <v>13740</v>
      </c>
      <c r="Q17186" s="1" t="s">
        <v>13740</v>
      </c>
      <c r="R17186">
        <v>831147</v>
      </c>
      <c r="S17186">
        <v>831147</v>
      </c>
      <c r="T17186" s="2" t="s">
        <v>8238</v>
      </c>
      <c r="U17186" s="2" t="s">
        <v>8238</v>
      </c>
      <c r="V17186" s="2">
        <v>45323</v>
      </c>
      <c r="W17186" s="2">
        <v>45314</v>
      </c>
    </row>
    <row r="17187" spans="1:23" x14ac:dyDescent="0.25">
      <c r="A17187" t="s">
        <v>8239</v>
      </c>
      <c r="B17187">
        <v>2067781</v>
      </c>
      <c r="C17187">
        <v>1925158</v>
      </c>
      <c r="D17187">
        <v>559</v>
      </c>
      <c r="E17187">
        <v>391</v>
      </c>
      <c r="F17187" t="s">
        <v>3036</v>
      </c>
      <c r="G17187" t="s">
        <v>3035</v>
      </c>
      <c r="H17187" t="s">
        <v>3037</v>
      </c>
      <c r="I17187" t="s">
        <v>3037</v>
      </c>
      <c r="J17187" t="s">
        <v>3036</v>
      </c>
      <c r="K17187" t="s">
        <v>3038</v>
      </c>
      <c r="L17187" t="s">
        <v>13766</v>
      </c>
      <c r="M17187" t="s">
        <v>13767</v>
      </c>
      <c r="N17187">
        <v>5011510794</v>
      </c>
      <c r="O17187">
        <v>5011510794</v>
      </c>
      <c r="P17187" s="1" t="s">
        <v>13745</v>
      </c>
      <c r="Q17187" s="1" t="s">
        <v>13745</v>
      </c>
      <c r="R17187">
        <v>831147</v>
      </c>
      <c r="S17187">
        <v>831147</v>
      </c>
      <c r="T17187" s="2" t="s">
        <v>8240</v>
      </c>
      <c r="U17187" s="2" t="s">
        <v>8240</v>
      </c>
      <c r="V17187" s="2">
        <v>45323</v>
      </c>
      <c r="W17187" s="2">
        <v>45314</v>
      </c>
    </row>
    <row r="17188" spans="1:23" x14ac:dyDescent="0.25">
      <c r="A17188" t="s">
        <v>8241</v>
      </c>
      <c r="B17188">
        <v>2068695</v>
      </c>
      <c r="C17188">
        <v>2031317</v>
      </c>
      <c r="D17188">
        <v>559</v>
      </c>
      <c r="E17188">
        <v>391</v>
      </c>
      <c r="F17188" t="s">
        <v>3036</v>
      </c>
      <c r="G17188" t="s">
        <v>3035</v>
      </c>
      <c r="H17188" t="s">
        <v>3037</v>
      </c>
      <c r="I17188" t="s">
        <v>3037</v>
      </c>
      <c r="J17188" t="s">
        <v>3036</v>
      </c>
      <c r="K17188" t="s">
        <v>3038</v>
      </c>
      <c r="L17188" t="s">
        <v>13766</v>
      </c>
      <c r="M17188" t="s">
        <v>13767</v>
      </c>
      <c r="N17188">
        <v>135287829</v>
      </c>
      <c r="O17188">
        <v>135287829</v>
      </c>
      <c r="P17188" s="1" t="s">
        <v>13754</v>
      </c>
      <c r="Q17188" s="1" t="s">
        <v>13754</v>
      </c>
      <c r="R17188">
        <v>831147</v>
      </c>
      <c r="S17188">
        <v>831147</v>
      </c>
      <c r="T17188" s="2" t="s">
        <v>8242</v>
      </c>
      <c r="U17188" s="2" t="s">
        <v>8242</v>
      </c>
      <c r="V17188" s="2">
        <v>45323</v>
      </c>
      <c r="W17188" s="2">
        <v>45314</v>
      </c>
    </row>
    <row r="17189" spans="1:23" x14ac:dyDescent="0.25">
      <c r="A17189" t="s">
        <v>8243</v>
      </c>
      <c r="B17189">
        <v>2068530</v>
      </c>
      <c r="C17189">
        <v>1981349</v>
      </c>
      <c r="D17189">
        <v>559</v>
      </c>
      <c r="E17189">
        <v>391</v>
      </c>
      <c r="F17189" t="s">
        <v>3036</v>
      </c>
      <c r="G17189" t="s">
        <v>3035</v>
      </c>
      <c r="H17189" t="s">
        <v>3037</v>
      </c>
      <c r="I17189" t="s">
        <v>3037</v>
      </c>
      <c r="J17189" t="s">
        <v>3036</v>
      </c>
      <c r="K17189" t="s">
        <v>3038</v>
      </c>
      <c r="L17189" t="s">
        <v>13766</v>
      </c>
      <c r="M17189" t="s">
        <v>13767</v>
      </c>
      <c r="N17189">
        <v>530805014</v>
      </c>
      <c r="O17189">
        <v>530805014</v>
      </c>
      <c r="P17189" s="1" t="s">
        <v>13729</v>
      </c>
      <c r="Q17189" s="1" t="s">
        <v>13729</v>
      </c>
      <c r="R17189">
        <v>831147</v>
      </c>
      <c r="S17189">
        <v>831147</v>
      </c>
      <c r="T17189" s="2" t="s">
        <v>8244</v>
      </c>
      <c r="U17189" s="2" t="s">
        <v>8244</v>
      </c>
      <c r="V17189" s="2">
        <v>45323</v>
      </c>
      <c r="W17189" s="2">
        <v>45314</v>
      </c>
    </row>
    <row r="17190" spans="1:23" x14ac:dyDescent="0.25">
      <c r="A17190" t="s">
        <v>8245</v>
      </c>
      <c r="B17190">
        <v>2061948</v>
      </c>
      <c r="C17190">
        <v>1920215</v>
      </c>
      <c r="D17190">
        <v>559</v>
      </c>
      <c r="E17190">
        <v>391</v>
      </c>
      <c r="F17190" t="s">
        <v>3036</v>
      </c>
      <c r="G17190" t="s">
        <v>3035</v>
      </c>
      <c r="H17190" t="s">
        <v>3037</v>
      </c>
      <c r="I17190" t="s">
        <v>3037</v>
      </c>
      <c r="J17190" t="s">
        <v>3036</v>
      </c>
      <c r="K17190" t="s">
        <v>3038</v>
      </c>
      <c r="L17190" t="s">
        <v>13766</v>
      </c>
      <c r="M17190" t="s">
        <v>13767</v>
      </c>
      <c r="N17190">
        <v>491644365</v>
      </c>
      <c r="O17190">
        <v>491644365</v>
      </c>
      <c r="P17190" s="1" t="s">
        <v>13733</v>
      </c>
      <c r="Q17190" s="1" t="s">
        <v>13733</v>
      </c>
      <c r="R17190">
        <v>831147</v>
      </c>
      <c r="S17190">
        <v>831147</v>
      </c>
      <c r="T17190" s="2" t="s">
        <v>8246</v>
      </c>
      <c r="U17190" s="2" t="s">
        <v>8246</v>
      </c>
      <c r="V17190" s="2">
        <v>45323</v>
      </c>
      <c r="W17190" s="2">
        <v>45314</v>
      </c>
    </row>
    <row r="17191" spans="1:23" x14ac:dyDescent="0.25">
      <c r="A17191" t="s">
        <v>8247</v>
      </c>
      <c r="B17191">
        <v>2067802</v>
      </c>
      <c r="C17191">
        <v>1925181</v>
      </c>
      <c r="D17191">
        <v>559</v>
      </c>
      <c r="E17191">
        <v>391</v>
      </c>
      <c r="F17191" t="s">
        <v>3036</v>
      </c>
      <c r="G17191" t="s">
        <v>3035</v>
      </c>
      <c r="H17191" t="s">
        <v>3037</v>
      </c>
      <c r="I17191" t="s">
        <v>3037</v>
      </c>
      <c r="J17191" t="s">
        <v>3036</v>
      </c>
      <c r="K17191" t="s">
        <v>3038</v>
      </c>
      <c r="L17191" t="s">
        <v>13766</v>
      </c>
      <c r="M17191" t="s">
        <v>13767</v>
      </c>
      <c r="N17191">
        <v>5011510832</v>
      </c>
      <c r="O17191">
        <v>5011510832</v>
      </c>
      <c r="P17191" s="1" t="s">
        <v>13745</v>
      </c>
      <c r="Q17191" s="1" t="s">
        <v>13745</v>
      </c>
      <c r="R17191">
        <v>831147</v>
      </c>
      <c r="S17191">
        <v>831147</v>
      </c>
      <c r="T17191" s="2" t="s">
        <v>8248</v>
      </c>
      <c r="U17191" s="2" t="s">
        <v>8248</v>
      </c>
      <c r="V17191" s="2">
        <v>45323</v>
      </c>
      <c r="W17191" s="2">
        <v>45314</v>
      </c>
    </row>
    <row r="17192" spans="1:23" x14ac:dyDescent="0.25">
      <c r="A17192" t="s">
        <v>8249</v>
      </c>
      <c r="B17192">
        <v>2062653</v>
      </c>
      <c r="C17192">
        <v>1920923</v>
      </c>
      <c r="D17192">
        <v>559</v>
      </c>
      <c r="E17192">
        <v>391</v>
      </c>
      <c r="F17192" t="s">
        <v>3036</v>
      </c>
      <c r="G17192" t="s">
        <v>3035</v>
      </c>
      <c r="H17192" t="s">
        <v>3037</v>
      </c>
      <c r="I17192" t="s">
        <v>3037</v>
      </c>
      <c r="J17192" t="s">
        <v>3036</v>
      </c>
      <c r="K17192" t="s">
        <v>3038</v>
      </c>
      <c r="L17192" t="s">
        <v>13766</v>
      </c>
      <c r="M17192" t="s">
        <v>13767</v>
      </c>
      <c r="N17192">
        <v>631726262</v>
      </c>
      <c r="O17192">
        <v>631726262</v>
      </c>
      <c r="P17192" s="1" t="s">
        <v>13744</v>
      </c>
      <c r="Q17192" s="1" t="s">
        <v>13744</v>
      </c>
      <c r="R17192">
        <v>831147</v>
      </c>
      <c r="S17192">
        <v>831147</v>
      </c>
      <c r="T17192" s="2" t="s">
        <v>8250</v>
      </c>
      <c r="U17192" s="2" t="s">
        <v>8250</v>
      </c>
      <c r="V17192" s="2">
        <v>45323</v>
      </c>
      <c r="W17192" s="2">
        <v>45314</v>
      </c>
    </row>
    <row r="17193" spans="1:23" x14ac:dyDescent="0.25">
      <c r="A17193" t="s">
        <v>8251</v>
      </c>
      <c r="B17193">
        <v>2063916</v>
      </c>
      <c r="C17193">
        <v>1922289</v>
      </c>
      <c r="D17193">
        <v>559</v>
      </c>
      <c r="E17193">
        <v>391</v>
      </c>
      <c r="F17193" t="s">
        <v>3036</v>
      </c>
      <c r="G17193" t="s">
        <v>3035</v>
      </c>
      <c r="H17193" t="s">
        <v>3037</v>
      </c>
      <c r="I17193" t="s">
        <v>3037</v>
      </c>
      <c r="J17193" t="s">
        <v>3036</v>
      </c>
      <c r="K17193" t="s">
        <v>3038</v>
      </c>
      <c r="L17193" t="s">
        <v>13766</v>
      </c>
      <c r="M17193" t="s">
        <v>13767</v>
      </c>
      <c r="N17193">
        <v>174096544</v>
      </c>
      <c r="O17193">
        <v>174096544</v>
      </c>
      <c r="P17193" s="1" t="s">
        <v>13728</v>
      </c>
      <c r="Q17193" s="1" t="s">
        <v>13728</v>
      </c>
      <c r="R17193">
        <v>831147</v>
      </c>
      <c r="S17193">
        <v>831147</v>
      </c>
      <c r="T17193" s="2" t="s">
        <v>8252</v>
      </c>
      <c r="U17193" s="2" t="s">
        <v>8252</v>
      </c>
      <c r="V17193" s="2">
        <v>45323</v>
      </c>
      <c r="W17193" s="2">
        <v>45314</v>
      </c>
    </row>
    <row r="17194" spans="1:23" x14ac:dyDescent="0.25">
      <c r="A17194" t="s">
        <v>8253</v>
      </c>
      <c r="B17194">
        <v>2066631</v>
      </c>
      <c r="C17194">
        <v>1923877</v>
      </c>
      <c r="D17194">
        <v>559</v>
      </c>
      <c r="E17194">
        <v>391</v>
      </c>
      <c r="F17194" t="s">
        <v>3036</v>
      </c>
      <c r="G17194" t="s">
        <v>3035</v>
      </c>
      <c r="H17194" t="s">
        <v>3037</v>
      </c>
      <c r="I17194" t="s">
        <v>3037</v>
      </c>
      <c r="J17194" t="s">
        <v>3036</v>
      </c>
      <c r="K17194" t="s">
        <v>3038</v>
      </c>
      <c r="L17194" t="s">
        <v>13766</v>
      </c>
      <c r="M17194" t="s">
        <v>13767</v>
      </c>
      <c r="N17194">
        <v>5010361975</v>
      </c>
      <c r="O17194">
        <v>5010361975</v>
      </c>
      <c r="P17194" s="1" t="s">
        <v>13737</v>
      </c>
      <c r="Q17194" s="1" t="s">
        <v>13737</v>
      </c>
      <c r="R17194">
        <v>831147</v>
      </c>
      <c r="S17194">
        <v>831147</v>
      </c>
      <c r="T17194" s="2" t="s">
        <v>8254</v>
      </c>
      <c r="U17194" s="2" t="s">
        <v>8254</v>
      </c>
      <c r="V17194" s="2">
        <v>45323</v>
      </c>
      <c r="W17194" s="2">
        <v>45314</v>
      </c>
    </row>
    <row r="17195" spans="1:23" x14ac:dyDescent="0.25">
      <c r="A17195" t="s">
        <v>8255</v>
      </c>
      <c r="B17195">
        <v>2061799</v>
      </c>
      <c r="C17195">
        <v>1920062</v>
      </c>
      <c r="D17195">
        <v>559</v>
      </c>
      <c r="E17195">
        <v>391</v>
      </c>
      <c r="F17195" t="s">
        <v>3036</v>
      </c>
      <c r="G17195" t="s">
        <v>3035</v>
      </c>
      <c r="H17195" t="s">
        <v>3037</v>
      </c>
      <c r="I17195" t="s">
        <v>3037</v>
      </c>
      <c r="J17195" t="s">
        <v>3036</v>
      </c>
      <c r="K17195" t="s">
        <v>3038</v>
      </c>
      <c r="L17195" t="s">
        <v>13766</v>
      </c>
      <c r="M17195" t="s">
        <v>13767</v>
      </c>
      <c r="N17195">
        <v>631715471</v>
      </c>
      <c r="O17195">
        <v>631715471</v>
      </c>
      <c r="P17195" s="1" t="s">
        <v>13740</v>
      </c>
      <c r="Q17195" s="1" t="s">
        <v>13740</v>
      </c>
      <c r="R17195">
        <v>831147</v>
      </c>
      <c r="S17195">
        <v>831147</v>
      </c>
      <c r="T17195" s="2" t="s">
        <v>8256</v>
      </c>
      <c r="U17195" s="2" t="s">
        <v>8256</v>
      </c>
      <c r="V17195" s="2">
        <v>45323</v>
      </c>
      <c r="W17195" s="2">
        <v>45314</v>
      </c>
    </row>
    <row r="17196" spans="1:23" x14ac:dyDescent="0.25">
      <c r="A17196" t="s">
        <v>8257</v>
      </c>
      <c r="B17196">
        <v>2064054</v>
      </c>
      <c r="C17196">
        <v>1922451</v>
      </c>
      <c r="D17196">
        <v>559</v>
      </c>
      <c r="E17196">
        <v>391</v>
      </c>
      <c r="F17196" t="s">
        <v>3036</v>
      </c>
      <c r="G17196" t="s">
        <v>3035</v>
      </c>
      <c r="H17196" t="s">
        <v>3037</v>
      </c>
      <c r="I17196" t="s">
        <v>3037</v>
      </c>
      <c r="J17196" t="s">
        <v>3036</v>
      </c>
      <c r="K17196" t="s">
        <v>3038</v>
      </c>
      <c r="L17196" t="s">
        <v>13766</v>
      </c>
      <c r="M17196" t="s">
        <v>13767</v>
      </c>
      <c r="N17196">
        <v>174094397</v>
      </c>
      <c r="O17196">
        <v>174094397</v>
      </c>
      <c r="P17196" s="1" t="s">
        <v>13728</v>
      </c>
      <c r="Q17196" s="1" t="s">
        <v>13728</v>
      </c>
      <c r="R17196">
        <v>831147</v>
      </c>
      <c r="S17196">
        <v>831147</v>
      </c>
      <c r="T17196" s="2" t="s">
        <v>7660</v>
      </c>
      <c r="U17196" s="2" t="s">
        <v>7660</v>
      </c>
      <c r="V17196" s="2">
        <v>45323</v>
      </c>
      <c r="W17196" s="2">
        <v>45314</v>
      </c>
    </row>
    <row r="17197" spans="1:23" x14ac:dyDescent="0.25">
      <c r="A17197" t="s">
        <v>8258</v>
      </c>
      <c r="B17197">
        <v>2068348</v>
      </c>
      <c r="C17197">
        <v>1943007</v>
      </c>
      <c r="D17197">
        <v>559</v>
      </c>
      <c r="E17197">
        <v>391</v>
      </c>
      <c r="F17197" t="s">
        <v>3036</v>
      </c>
      <c r="G17197" t="s">
        <v>3035</v>
      </c>
      <c r="H17197" t="s">
        <v>3037</v>
      </c>
      <c r="I17197" t="s">
        <v>7522</v>
      </c>
      <c r="J17197" t="s">
        <v>3036</v>
      </c>
      <c r="K17197" t="s">
        <v>3038</v>
      </c>
      <c r="L17197" t="s">
        <v>13766</v>
      </c>
      <c r="M17197" t="s">
        <v>13767</v>
      </c>
      <c r="N17197">
        <v>5131484902</v>
      </c>
      <c r="O17197">
        <v>5131484902</v>
      </c>
      <c r="P17197" s="1" t="s">
        <v>13735</v>
      </c>
      <c r="Q17197" s="1" t="s">
        <v>13735</v>
      </c>
      <c r="R17197">
        <v>831147</v>
      </c>
      <c r="S17197">
        <v>831147</v>
      </c>
      <c r="T17197" s="2" t="s">
        <v>8259</v>
      </c>
      <c r="U17197" s="2" t="s">
        <v>8259</v>
      </c>
      <c r="V17197" s="2">
        <v>45323</v>
      </c>
      <c r="W17197" s="2">
        <v>45314</v>
      </c>
    </row>
    <row r="17198" spans="1:23" x14ac:dyDescent="0.25">
      <c r="A17198" t="s">
        <v>8260</v>
      </c>
      <c r="B17198">
        <v>2063694</v>
      </c>
      <c r="C17198">
        <v>1921982</v>
      </c>
      <c r="D17198">
        <v>559</v>
      </c>
      <c r="E17198">
        <v>391</v>
      </c>
      <c r="F17198" t="s">
        <v>3036</v>
      </c>
      <c r="G17198" t="s">
        <v>3035</v>
      </c>
      <c r="H17198" t="s">
        <v>3037</v>
      </c>
      <c r="I17198" t="s">
        <v>3037</v>
      </c>
      <c r="J17198" t="s">
        <v>3036</v>
      </c>
      <c r="K17198" t="s">
        <v>3038</v>
      </c>
      <c r="L17198" t="s">
        <v>13766</v>
      </c>
      <c r="M17198" t="s">
        <v>13767</v>
      </c>
      <c r="N17198">
        <v>642203430</v>
      </c>
      <c r="O17198">
        <v>642203430</v>
      </c>
      <c r="P17198" s="1" t="s">
        <v>13732</v>
      </c>
      <c r="Q17198" s="1" t="s">
        <v>13732</v>
      </c>
      <c r="R17198">
        <v>831147</v>
      </c>
      <c r="S17198">
        <v>831147</v>
      </c>
      <c r="T17198" s="2" t="s">
        <v>7974</v>
      </c>
      <c r="U17198" s="2" t="s">
        <v>7974</v>
      </c>
      <c r="V17198" s="2">
        <v>45323</v>
      </c>
      <c r="W17198" s="2">
        <v>45314</v>
      </c>
    </row>
    <row r="17199" spans="1:23" x14ac:dyDescent="0.25">
      <c r="A17199" t="s">
        <v>8261</v>
      </c>
      <c r="B17199">
        <v>2065592</v>
      </c>
      <c r="C17199">
        <v>1922644</v>
      </c>
      <c r="D17199">
        <v>559</v>
      </c>
      <c r="E17199">
        <v>391</v>
      </c>
      <c r="F17199" t="s">
        <v>3036</v>
      </c>
      <c r="G17199" t="s">
        <v>3035</v>
      </c>
      <c r="H17199" t="s">
        <v>3037</v>
      </c>
      <c r="I17199" t="s">
        <v>3037</v>
      </c>
      <c r="J17199" t="s">
        <v>3036</v>
      </c>
      <c r="K17199" t="s">
        <v>3038</v>
      </c>
      <c r="L17199" t="s">
        <v>13766</v>
      </c>
      <c r="M17199" t="s">
        <v>13767</v>
      </c>
      <c r="N17199">
        <v>174095994</v>
      </c>
      <c r="O17199">
        <v>174095994</v>
      </c>
      <c r="P17199" s="1" t="s">
        <v>13728</v>
      </c>
      <c r="Q17199" s="1" t="s">
        <v>13728</v>
      </c>
      <c r="R17199">
        <v>831147</v>
      </c>
      <c r="S17199">
        <v>831147</v>
      </c>
      <c r="T17199" s="2" t="s">
        <v>8262</v>
      </c>
      <c r="U17199" s="2" t="s">
        <v>8262</v>
      </c>
      <c r="V17199" s="2">
        <v>45323</v>
      </c>
      <c r="W17199" s="2">
        <v>45314</v>
      </c>
    </row>
    <row r="17200" spans="1:23" x14ac:dyDescent="0.25">
      <c r="A17200" t="s">
        <v>8263</v>
      </c>
      <c r="B17200">
        <v>2068142</v>
      </c>
      <c r="C17200">
        <v>1925588</v>
      </c>
      <c r="D17200">
        <v>559</v>
      </c>
      <c r="E17200">
        <v>391</v>
      </c>
      <c r="F17200" t="s">
        <v>3036</v>
      </c>
      <c r="G17200" t="s">
        <v>3035</v>
      </c>
      <c r="H17200" t="s">
        <v>3037</v>
      </c>
      <c r="I17200" t="s">
        <v>3037</v>
      </c>
      <c r="J17200" t="s">
        <v>3036</v>
      </c>
      <c r="K17200" t="s">
        <v>3038</v>
      </c>
      <c r="L17200" t="s">
        <v>13766</v>
      </c>
      <c r="M17200" t="s">
        <v>13767</v>
      </c>
      <c r="N17200">
        <v>5131780304</v>
      </c>
      <c r="O17200">
        <v>5131780304</v>
      </c>
      <c r="P17200" s="1" t="s">
        <v>13735</v>
      </c>
      <c r="Q17200" s="1" t="s">
        <v>13735</v>
      </c>
      <c r="R17200">
        <v>831147</v>
      </c>
      <c r="S17200">
        <v>831147</v>
      </c>
      <c r="T17200" s="2" t="s">
        <v>8264</v>
      </c>
      <c r="U17200" s="2" t="s">
        <v>8264</v>
      </c>
      <c r="V17200" s="2">
        <v>45323</v>
      </c>
      <c r="W17200" s="2">
        <v>45314</v>
      </c>
    </row>
    <row r="17201" spans="1:23" x14ac:dyDescent="0.25">
      <c r="A17201" t="s">
        <v>8265</v>
      </c>
      <c r="B17201">
        <v>2061554</v>
      </c>
      <c r="C17201">
        <v>1919849</v>
      </c>
      <c r="D17201">
        <v>559</v>
      </c>
      <c r="E17201">
        <v>391</v>
      </c>
      <c r="F17201" t="s">
        <v>3036</v>
      </c>
      <c r="G17201" t="s">
        <v>3035</v>
      </c>
      <c r="H17201" t="s">
        <v>3037</v>
      </c>
      <c r="I17201" t="s">
        <v>3037</v>
      </c>
      <c r="J17201" t="s">
        <v>3036</v>
      </c>
      <c r="K17201" t="s">
        <v>3038</v>
      </c>
      <c r="L17201" t="s">
        <v>13766</v>
      </c>
      <c r="M17201" t="s">
        <v>13767</v>
      </c>
      <c r="N17201">
        <v>831894438</v>
      </c>
      <c r="O17201">
        <v>831894438</v>
      </c>
      <c r="P17201" s="1" t="s">
        <v>13740</v>
      </c>
      <c r="Q17201" s="1" t="s">
        <v>13740</v>
      </c>
      <c r="R17201">
        <v>831147</v>
      </c>
      <c r="S17201">
        <v>831147</v>
      </c>
      <c r="T17201" s="2" t="s">
        <v>8266</v>
      </c>
      <c r="U17201" s="2" t="s">
        <v>8266</v>
      </c>
      <c r="V17201" s="2">
        <v>45323</v>
      </c>
      <c r="W17201" s="2">
        <v>45314</v>
      </c>
    </row>
    <row r="17202" spans="1:23" x14ac:dyDescent="0.25">
      <c r="A17202" t="s">
        <v>8267</v>
      </c>
      <c r="B17202">
        <v>2066521</v>
      </c>
      <c r="C17202">
        <v>1923742</v>
      </c>
      <c r="D17202">
        <v>559</v>
      </c>
      <c r="E17202">
        <v>391</v>
      </c>
      <c r="F17202" t="s">
        <v>3036</v>
      </c>
      <c r="G17202" t="s">
        <v>3035</v>
      </c>
      <c r="H17202" t="s">
        <v>3037</v>
      </c>
      <c r="I17202" t="s">
        <v>3037</v>
      </c>
      <c r="J17202" t="s">
        <v>3036</v>
      </c>
      <c r="K17202" t="s">
        <v>3038</v>
      </c>
      <c r="L17202" t="s">
        <v>13766</v>
      </c>
      <c r="M17202" t="s">
        <v>13767</v>
      </c>
      <c r="N17202">
        <v>5010361317</v>
      </c>
      <c r="O17202">
        <v>5010361317</v>
      </c>
      <c r="P17202" s="1" t="s">
        <v>13737</v>
      </c>
      <c r="Q17202" s="1" t="s">
        <v>13737</v>
      </c>
      <c r="R17202">
        <v>831147</v>
      </c>
      <c r="S17202">
        <v>831147</v>
      </c>
      <c r="T17202" s="2" t="s">
        <v>8268</v>
      </c>
      <c r="U17202" s="2" t="s">
        <v>8268</v>
      </c>
      <c r="V17202" s="2">
        <v>45323</v>
      </c>
      <c r="W17202" s="2">
        <v>45314</v>
      </c>
    </row>
    <row r="17203" spans="1:23" x14ac:dyDescent="0.25">
      <c r="A17203" t="s">
        <v>8269</v>
      </c>
      <c r="B17203">
        <v>2061514</v>
      </c>
      <c r="C17203">
        <v>1919786</v>
      </c>
      <c r="D17203">
        <v>559</v>
      </c>
      <c r="E17203">
        <v>391</v>
      </c>
      <c r="F17203" t="s">
        <v>3036</v>
      </c>
      <c r="G17203" t="s">
        <v>3035</v>
      </c>
      <c r="H17203" t="s">
        <v>3037</v>
      </c>
      <c r="I17203" t="s">
        <v>3037</v>
      </c>
      <c r="J17203" t="s">
        <v>3036</v>
      </c>
      <c r="K17203" t="s">
        <v>3038</v>
      </c>
      <c r="L17203" t="s">
        <v>13766</v>
      </c>
      <c r="M17203" t="s">
        <v>13767</v>
      </c>
      <c r="N17203">
        <v>631716611</v>
      </c>
      <c r="O17203">
        <v>631716611</v>
      </c>
      <c r="P17203" s="1" t="s">
        <v>13740</v>
      </c>
      <c r="Q17203" s="1" t="s">
        <v>13740</v>
      </c>
      <c r="R17203">
        <v>831147</v>
      </c>
      <c r="S17203">
        <v>831147</v>
      </c>
      <c r="T17203" s="2" t="s">
        <v>8270</v>
      </c>
      <c r="U17203" s="2" t="s">
        <v>8270</v>
      </c>
      <c r="V17203" s="2">
        <v>45323</v>
      </c>
      <c r="W17203" s="2">
        <v>45314</v>
      </c>
    </row>
    <row r="17204" spans="1:23" x14ac:dyDescent="0.25">
      <c r="A17204" t="s">
        <v>8271</v>
      </c>
      <c r="B17204">
        <v>2067148</v>
      </c>
      <c r="C17204">
        <v>1924438</v>
      </c>
      <c r="D17204">
        <v>559</v>
      </c>
      <c r="E17204">
        <v>391</v>
      </c>
      <c r="F17204" t="s">
        <v>3036</v>
      </c>
      <c r="G17204" t="s">
        <v>3035</v>
      </c>
      <c r="H17204" t="s">
        <v>3037</v>
      </c>
      <c r="I17204" t="s">
        <v>3037</v>
      </c>
      <c r="J17204" t="s">
        <v>3036</v>
      </c>
      <c r="K17204" t="s">
        <v>3038</v>
      </c>
      <c r="L17204" t="s">
        <v>13766</v>
      </c>
      <c r="M17204" t="s">
        <v>13767</v>
      </c>
      <c r="N17204">
        <v>5010361794</v>
      </c>
      <c r="O17204">
        <v>5010361794</v>
      </c>
      <c r="P17204" s="1" t="s">
        <v>13737</v>
      </c>
      <c r="Q17204" s="1" t="s">
        <v>13737</v>
      </c>
      <c r="R17204">
        <v>831147</v>
      </c>
      <c r="S17204">
        <v>831147</v>
      </c>
      <c r="T17204" s="2" t="s">
        <v>8272</v>
      </c>
      <c r="U17204" s="2" t="s">
        <v>8272</v>
      </c>
      <c r="V17204" s="2">
        <v>45323</v>
      </c>
      <c r="W17204" s="2">
        <v>45314</v>
      </c>
    </row>
    <row r="17205" spans="1:23" x14ac:dyDescent="0.25">
      <c r="A17205" t="s">
        <v>8273</v>
      </c>
      <c r="B17205">
        <v>2062211</v>
      </c>
      <c r="C17205">
        <v>1920463</v>
      </c>
      <c r="D17205">
        <v>559</v>
      </c>
      <c r="E17205">
        <v>391</v>
      </c>
      <c r="F17205" t="s">
        <v>3036</v>
      </c>
      <c r="G17205" t="s">
        <v>3035</v>
      </c>
      <c r="H17205" t="s">
        <v>3037</v>
      </c>
      <c r="I17205" t="s">
        <v>3037</v>
      </c>
      <c r="J17205" t="s">
        <v>3036</v>
      </c>
      <c r="K17205" t="s">
        <v>3038</v>
      </c>
      <c r="L17205" t="s">
        <v>13766</v>
      </c>
      <c r="M17205" t="s">
        <v>13767</v>
      </c>
      <c r="N17205">
        <v>631705652</v>
      </c>
      <c r="O17205">
        <v>631705652</v>
      </c>
      <c r="P17205" s="1" t="s">
        <v>13740</v>
      </c>
      <c r="Q17205" s="1" t="s">
        <v>13740</v>
      </c>
      <c r="R17205">
        <v>831147</v>
      </c>
      <c r="S17205">
        <v>831147</v>
      </c>
      <c r="T17205" s="2" t="s">
        <v>8274</v>
      </c>
      <c r="U17205" s="2" t="s">
        <v>8274</v>
      </c>
      <c r="V17205" s="2">
        <v>45323</v>
      </c>
      <c r="W17205" s="2">
        <v>45314</v>
      </c>
    </row>
    <row r="17206" spans="1:23" x14ac:dyDescent="0.25">
      <c r="A17206" t="s">
        <v>8275</v>
      </c>
      <c r="B17206">
        <v>2065875</v>
      </c>
      <c r="C17206">
        <v>1922987</v>
      </c>
      <c r="D17206">
        <v>559</v>
      </c>
      <c r="E17206">
        <v>391</v>
      </c>
      <c r="F17206" t="s">
        <v>3036</v>
      </c>
      <c r="G17206" t="s">
        <v>3035</v>
      </c>
      <c r="H17206" t="s">
        <v>3037</v>
      </c>
      <c r="I17206" t="s">
        <v>3037</v>
      </c>
      <c r="J17206" t="s">
        <v>3036</v>
      </c>
      <c r="K17206" t="s">
        <v>3038</v>
      </c>
      <c r="L17206" t="s">
        <v>13766</v>
      </c>
      <c r="M17206" t="s">
        <v>13767</v>
      </c>
      <c r="N17206">
        <v>171363486</v>
      </c>
      <c r="O17206">
        <v>171363486</v>
      </c>
      <c r="P17206" s="1" t="s">
        <v>13751</v>
      </c>
      <c r="Q17206" s="1" t="s">
        <v>13751</v>
      </c>
      <c r="R17206">
        <v>831147</v>
      </c>
      <c r="S17206">
        <v>831147</v>
      </c>
      <c r="T17206" s="2" t="s">
        <v>8276</v>
      </c>
      <c r="U17206" s="2" t="s">
        <v>8276</v>
      </c>
      <c r="V17206" s="2">
        <v>45323</v>
      </c>
      <c r="W17206" s="2">
        <v>45314</v>
      </c>
    </row>
    <row r="17207" spans="1:23" x14ac:dyDescent="0.25">
      <c r="A17207" t="s">
        <v>8277</v>
      </c>
      <c r="B17207">
        <v>2068455</v>
      </c>
      <c r="C17207">
        <v>1964838</v>
      </c>
      <c r="D17207">
        <v>559</v>
      </c>
      <c r="E17207">
        <v>391</v>
      </c>
      <c r="F17207" t="s">
        <v>3036</v>
      </c>
      <c r="G17207" t="s">
        <v>3035</v>
      </c>
      <c r="H17207" t="s">
        <v>3037</v>
      </c>
      <c r="I17207" t="s">
        <v>3037</v>
      </c>
      <c r="J17207" t="s">
        <v>3036</v>
      </c>
      <c r="K17207" t="s">
        <v>3038</v>
      </c>
      <c r="L17207" t="s">
        <v>13766</v>
      </c>
      <c r="M17207" t="s">
        <v>13767</v>
      </c>
      <c r="N17207">
        <v>5131484868</v>
      </c>
      <c r="O17207">
        <v>5131484868</v>
      </c>
      <c r="P17207" s="1" t="s">
        <v>13735</v>
      </c>
      <c r="Q17207" s="1" t="s">
        <v>13735</v>
      </c>
      <c r="R17207">
        <v>831147</v>
      </c>
      <c r="S17207">
        <v>831147</v>
      </c>
      <c r="T17207" s="2" t="s">
        <v>8278</v>
      </c>
      <c r="U17207" s="2" t="s">
        <v>8278</v>
      </c>
      <c r="V17207" s="2">
        <v>45323</v>
      </c>
      <c r="W17207" s="2">
        <v>45314</v>
      </c>
    </row>
    <row r="17208" spans="1:23" x14ac:dyDescent="0.25">
      <c r="A17208" t="s">
        <v>8279</v>
      </c>
      <c r="B17208">
        <v>2065602</v>
      </c>
      <c r="C17208">
        <v>1922658</v>
      </c>
      <c r="D17208">
        <v>559</v>
      </c>
      <c r="E17208">
        <v>391</v>
      </c>
      <c r="F17208" t="s">
        <v>3036</v>
      </c>
      <c r="G17208" t="s">
        <v>3035</v>
      </c>
      <c r="H17208" t="s">
        <v>3037</v>
      </c>
      <c r="I17208" t="s">
        <v>3037</v>
      </c>
      <c r="J17208" t="s">
        <v>3036</v>
      </c>
      <c r="K17208" t="s">
        <v>3038</v>
      </c>
      <c r="L17208" t="s">
        <v>13766</v>
      </c>
      <c r="M17208" t="s">
        <v>13767</v>
      </c>
      <c r="N17208">
        <v>174094415</v>
      </c>
      <c r="O17208">
        <v>174094415</v>
      </c>
      <c r="P17208" s="1" t="s">
        <v>13728</v>
      </c>
      <c r="Q17208" s="1" t="s">
        <v>13728</v>
      </c>
      <c r="R17208">
        <v>831147</v>
      </c>
      <c r="S17208">
        <v>831147</v>
      </c>
      <c r="T17208" s="2" t="s">
        <v>3689</v>
      </c>
      <c r="U17208" s="2" t="s">
        <v>3689</v>
      </c>
      <c r="V17208" s="2">
        <v>45323</v>
      </c>
      <c r="W17208" s="2">
        <v>45314</v>
      </c>
    </row>
    <row r="17209" spans="1:23" x14ac:dyDescent="0.25">
      <c r="A17209" t="s">
        <v>8280</v>
      </c>
      <c r="B17209">
        <v>2067919</v>
      </c>
      <c r="C17209">
        <v>1925343</v>
      </c>
      <c r="D17209">
        <v>559</v>
      </c>
      <c r="E17209">
        <v>391</v>
      </c>
      <c r="F17209" t="s">
        <v>3036</v>
      </c>
      <c r="G17209" t="s">
        <v>3035</v>
      </c>
      <c r="H17209" t="s">
        <v>3037</v>
      </c>
      <c r="I17209" t="s">
        <v>3037</v>
      </c>
      <c r="J17209" t="s">
        <v>3036</v>
      </c>
      <c r="K17209" t="s">
        <v>3038</v>
      </c>
      <c r="L17209" t="s">
        <v>13766</v>
      </c>
      <c r="M17209" t="s">
        <v>13767</v>
      </c>
      <c r="N17209">
        <v>5116064226</v>
      </c>
      <c r="O17209">
        <v>5116064226</v>
      </c>
      <c r="P17209" s="1" t="s">
        <v>13742</v>
      </c>
      <c r="Q17209" s="1" t="s">
        <v>13742</v>
      </c>
      <c r="R17209">
        <v>831147</v>
      </c>
      <c r="S17209">
        <v>831147</v>
      </c>
      <c r="T17209" s="2" t="s">
        <v>8281</v>
      </c>
      <c r="U17209" s="2" t="s">
        <v>8281</v>
      </c>
      <c r="V17209" s="2">
        <v>45323</v>
      </c>
      <c r="W17209" s="2">
        <v>45314</v>
      </c>
    </row>
    <row r="17210" spans="1:23" x14ac:dyDescent="0.25">
      <c r="A17210" t="s">
        <v>8282</v>
      </c>
      <c r="B17210">
        <v>2062200</v>
      </c>
      <c r="C17210">
        <v>1920452</v>
      </c>
      <c r="D17210">
        <v>559</v>
      </c>
      <c r="E17210">
        <v>391</v>
      </c>
      <c r="F17210" t="s">
        <v>3036</v>
      </c>
      <c r="G17210" t="s">
        <v>3035</v>
      </c>
      <c r="H17210" t="s">
        <v>3037</v>
      </c>
      <c r="I17210" t="s">
        <v>3037</v>
      </c>
      <c r="J17210" t="s">
        <v>3036</v>
      </c>
      <c r="K17210" t="s">
        <v>3038</v>
      </c>
      <c r="L17210" t="s">
        <v>13766</v>
      </c>
      <c r="M17210" t="s">
        <v>13767</v>
      </c>
      <c r="N17210">
        <v>631705651</v>
      </c>
      <c r="O17210">
        <v>631705651</v>
      </c>
      <c r="P17210" s="1" t="s">
        <v>13740</v>
      </c>
      <c r="Q17210" s="1" t="s">
        <v>13740</v>
      </c>
      <c r="R17210">
        <v>831147</v>
      </c>
      <c r="S17210">
        <v>831147</v>
      </c>
      <c r="T17210" s="2" t="s">
        <v>8283</v>
      </c>
      <c r="U17210" s="2" t="s">
        <v>8283</v>
      </c>
      <c r="V17210" s="2">
        <v>45323</v>
      </c>
      <c r="W17210" s="2">
        <v>45314</v>
      </c>
    </row>
    <row r="17211" spans="1:23" x14ac:dyDescent="0.25">
      <c r="A17211" t="s">
        <v>8284</v>
      </c>
      <c r="B17211">
        <v>2067319</v>
      </c>
      <c r="C17211">
        <v>1924644</v>
      </c>
      <c r="D17211">
        <v>559</v>
      </c>
      <c r="E17211">
        <v>391</v>
      </c>
      <c r="F17211" t="s">
        <v>3036</v>
      </c>
      <c r="G17211" t="s">
        <v>3035</v>
      </c>
      <c r="H17211" t="s">
        <v>3037</v>
      </c>
      <c r="I17211" t="s">
        <v>3037</v>
      </c>
      <c r="J17211" t="s">
        <v>3036</v>
      </c>
      <c r="K17211" t="s">
        <v>3038</v>
      </c>
      <c r="L17211" t="s">
        <v>13766</v>
      </c>
      <c r="M17211" t="s">
        <v>13767</v>
      </c>
      <c r="N17211">
        <v>5116064390</v>
      </c>
      <c r="O17211">
        <v>5116064390</v>
      </c>
      <c r="P17211" s="1" t="s">
        <v>13742</v>
      </c>
      <c r="Q17211" s="1" t="s">
        <v>13742</v>
      </c>
      <c r="R17211">
        <v>831147</v>
      </c>
      <c r="S17211">
        <v>831147</v>
      </c>
      <c r="T17211" s="2" t="s">
        <v>8285</v>
      </c>
      <c r="U17211" s="2" t="s">
        <v>8285</v>
      </c>
      <c r="V17211" s="2">
        <v>45323</v>
      </c>
      <c r="W17211" s="2">
        <v>45314</v>
      </c>
    </row>
    <row r="17212" spans="1:23" x14ac:dyDescent="0.25">
      <c r="A17212" t="s">
        <v>8286</v>
      </c>
      <c r="B17212">
        <v>2062709</v>
      </c>
      <c r="C17212">
        <v>1920990</v>
      </c>
      <c r="D17212">
        <v>559</v>
      </c>
      <c r="E17212">
        <v>391</v>
      </c>
      <c r="F17212" t="s">
        <v>3036</v>
      </c>
      <c r="G17212" t="s">
        <v>3035</v>
      </c>
      <c r="H17212" t="s">
        <v>3037</v>
      </c>
      <c r="I17212" t="s">
        <v>3037</v>
      </c>
      <c r="J17212" t="s">
        <v>3036</v>
      </c>
      <c r="K17212" t="s">
        <v>3038</v>
      </c>
      <c r="L17212" t="s">
        <v>13766</v>
      </c>
      <c r="M17212" t="s">
        <v>13767</v>
      </c>
      <c r="N17212">
        <v>631726031</v>
      </c>
      <c r="O17212">
        <v>631726031</v>
      </c>
      <c r="P17212" s="1" t="s">
        <v>13744</v>
      </c>
      <c r="Q17212" s="1" t="s">
        <v>13744</v>
      </c>
      <c r="R17212">
        <v>831147</v>
      </c>
      <c r="S17212">
        <v>831147</v>
      </c>
      <c r="T17212" s="2" t="s">
        <v>8287</v>
      </c>
      <c r="U17212" s="2" t="s">
        <v>8287</v>
      </c>
      <c r="V17212" s="2">
        <v>45323</v>
      </c>
      <c r="W17212" s="2">
        <v>45314</v>
      </c>
    </row>
    <row r="17213" spans="1:23" x14ac:dyDescent="0.25">
      <c r="A17213" t="s">
        <v>8288</v>
      </c>
      <c r="B17213">
        <v>2062956</v>
      </c>
      <c r="C17213">
        <v>1921277</v>
      </c>
      <c r="D17213">
        <v>559</v>
      </c>
      <c r="E17213">
        <v>391</v>
      </c>
      <c r="F17213" t="s">
        <v>3036</v>
      </c>
      <c r="G17213" t="s">
        <v>3035</v>
      </c>
      <c r="H17213" t="s">
        <v>3037</v>
      </c>
      <c r="I17213" t="s">
        <v>3037</v>
      </c>
      <c r="J17213" t="s">
        <v>3036</v>
      </c>
      <c r="K17213" t="s">
        <v>3038</v>
      </c>
      <c r="L17213" t="s">
        <v>13766</v>
      </c>
      <c r="M17213" t="s">
        <v>13767</v>
      </c>
      <c r="N17213">
        <v>637992915</v>
      </c>
      <c r="O17213">
        <v>637992915</v>
      </c>
      <c r="P17213" s="1" t="s">
        <v>13730</v>
      </c>
      <c r="Q17213" s="1" t="s">
        <v>13730</v>
      </c>
      <c r="R17213">
        <v>831147</v>
      </c>
      <c r="S17213">
        <v>831147</v>
      </c>
      <c r="T17213" s="2" t="s">
        <v>8289</v>
      </c>
      <c r="U17213" s="2" t="s">
        <v>8289</v>
      </c>
      <c r="V17213" s="2">
        <v>45323</v>
      </c>
      <c r="W17213" s="2">
        <v>45314</v>
      </c>
    </row>
    <row r="17214" spans="1:23" x14ac:dyDescent="0.25">
      <c r="A17214" t="s">
        <v>8290</v>
      </c>
      <c r="B17214">
        <v>2067450</v>
      </c>
      <c r="C17214">
        <v>1924782</v>
      </c>
      <c r="D17214">
        <v>559</v>
      </c>
      <c r="E17214">
        <v>391</v>
      </c>
      <c r="F17214" t="s">
        <v>3036</v>
      </c>
      <c r="G17214" t="s">
        <v>3035</v>
      </c>
      <c r="H17214" t="s">
        <v>3037</v>
      </c>
      <c r="I17214" t="s">
        <v>3037</v>
      </c>
      <c r="J17214" t="s">
        <v>3036</v>
      </c>
      <c r="K17214" t="s">
        <v>3038</v>
      </c>
      <c r="L17214" t="s">
        <v>13766</v>
      </c>
      <c r="M17214" t="s">
        <v>13767</v>
      </c>
      <c r="N17214">
        <v>5026270232</v>
      </c>
      <c r="O17214">
        <v>5026270232</v>
      </c>
      <c r="P17214" s="1" t="s">
        <v>13741</v>
      </c>
      <c r="Q17214" s="1" t="s">
        <v>13741</v>
      </c>
      <c r="R17214">
        <v>831147</v>
      </c>
      <c r="S17214">
        <v>831147</v>
      </c>
      <c r="T17214" s="2" t="s">
        <v>8291</v>
      </c>
      <c r="U17214" s="2" t="s">
        <v>8291</v>
      </c>
      <c r="V17214" s="2">
        <v>45323</v>
      </c>
      <c r="W17214" s="2">
        <v>45314</v>
      </c>
    </row>
    <row r="17215" spans="1:23" x14ac:dyDescent="0.25">
      <c r="A17215" t="s">
        <v>8292</v>
      </c>
      <c r="B17215">
        <v>2067584</v>
      </c>
      <c r="C17215">
        <v>1924934</v>
      </c>
      <c r="D17215">
        <v>559</v>
      </c>
      <c r="E17215">
        <v>391</v>
      </c>
      <c r="F17215" t="s">
        <v>3036</v>
      </c>
      <c r="G17215" t="s">
        <v>3035</v>
      </c>
      <c r="H17215" t="s">
        <v>3037</v>
      </c>
      <c r="I17215" t="s">
        <v>3037</v>
      </c>
      <c r="J17215" t="s">
        <v>3036</v>
      </c>
      <c r="K17215" t="s">
        <v>3038</v>
      </c>
      <c r="L17215" t="s">
        <v>13766</v>
      </c>
      <c r="M17215" t="s">
        <v>13767</v>
      </c>
      <c r="N17215">
        <v>5116063443</v>
      </c>
      <c r="O17215">
        <v>5116063443</v>
      </c>
      <c r="P17215" s="1" t="s">
        <v>13742</v>
      </c>
      <c r="Q17215" s="1" t="s">
        <v>13742</v>
      </c>
      <c r="R17215">
        <v>831147</v>
      </c>
      <c r="S17215">
        <v>831147</v>
      </c>
      <c r="T17215" s="2" t="s">
        <v>8293</v>
      </c>
      <c r="U17215" s="2" t="s">
        <v>8293</v>
      </c>
      <c r="V17215" s="2">
        <v>45323</v>
      </c>
      <c r="W17215" s="2">
        <v>45314</v>
      </c>
    </row>
    <row r="17216" spans="1:23" x14ac:dyDescent="0.25">
      <c r="A17216" t="s">
        <v>8294</v>
      </c>
      <c r="B17216">
        <v>2067864</v>
      </c>
      <c r="C17216">
        <v>1925262</v>
      </c>
      <c r="D17216">
        <v>559</v>
      </c>
      <c r="E17216">
        <v>391</v>
      </c>
      <c r="F17216" t="s">
        <v>3036</v>
      </c>
      <c r="G17216" t="s">
        <v>3035</v>
      </c>
      <c r="H17216" t="s">
        <v>3037</v>
      </c>
      <c r="I17216" t="s">
        <v>3037</v>
      </c>
      <c r="J17216" t="s">
        <v>3036</v>
      </c>
      <c r="K17216" t="s">
        <v>3038</v>
      </c>
      <c r="L17216" t="s">
        <v>13766</v>
      </c>
      <c r="M17216" t="s">
        <v>13767</v>
      </c>
      <c r="N17216">
        <v>5011181718</v>
      </c>
      <c r="O17216">
        <v>5011181718</v>
      </c>
      <c r="P17216" s="1" t="s">
        <v>13745</v>
      </c>
      <c r="Q17216" s="1" t="s">
        <v>13745</v>
      </c>
      <c r="R17216">
        <v>831147</v>
      </c>
      <c r="S17216">
        <v>831147</v>
      </c>
      <c r="T17216" s="2" t="s">
        <v>8295</v>
      </c>
      <c r="U17216" s="2" t="s">
        <v>8295</v>
      </c>
      <c r="V17216" s="2">
        <v>45323</v>
      </c>
      <c r="W17216" s="2">
        <v>45314</v>
      </c>
    </row>
    <row r="17217" spans="1:23" x14ac:dyDescent="0.25">
      <c r="A17217" t="s">
        <v>8296</v>
      </c>
      <c r="B17217">
        <v>2061408</v>
      </c>
      <c r="C17217">
        <v>1919669</v>
      </c>
      <c r="D17217">
        <v>559</v>
      </c>
      <c r="E17217">
        <v>391</v>
      </c>
      <c r="F17217" t="s">
        <v>3036</v>
      </c>
      <c r="G17217" t="s">
        <v>3035</v>
      </c>
      <c r="H17217" t="s">
        <v>3037</v>
      </c>
      <c r="I17217" t="s">
        <v>3037</v>
      </c>
      <c r="J17217" t="s">
        <v>3036</v>
      </c>
      <c r="K17217" t="s">
        <v>3038</v>
      </c>
      <c r="L17217" t="s">
        <v>13766</v>
      </c>
      <c r="M17217" t="s">
        <v>13767</v>
      </c>
      <c r="N17217">
        <v>631715406</v>
      </c>
      <c r="O17217">
        <v>631715406</v>
      </c>
      <c r="P17217" s="1" t="s">
        <v>13740</v>
      </c>
      <c r="Q17217" s="1" t="s">
        <v>13740</v>
      </c>
      <c r="R17217">
        <v>831147</v>
      </c>
      <c r="S17217">
        <v>831147</v>
      </c>
      <c r="T17217" s="2" t="s">
        <v>8297</v>
      </c>
      <c r="U17217" s="2" t="s">
        <v>8297</v>
      </c>
      <c r="V17217" s="2">
        <v>45323</v>
      </c>
      <c r="W17217" s="2">
        <v>45314</v>
      </c>
    </row>
    <row r="17218" spans="1:23" x14ac:dyDescent="0.25">
      <c r="A17218" t="s">
        <v>8298</v>
      </c>
      <c r="B17218">
        <v>2061397</v>
      </c>
      <c r="C17218">
        <v>1919659</v>
      </c>
      <c r="D17218">
        <v>559</v>
      </c>
      <c r="E17218">
        <v>391</v>
      </c>
      <c r="F17218" t="s">
        <v>3036</v>
      </c>
      <c r="G17218" t="s">
        <v>3035</v>
      </c>
      <c r="H17218" t="s">
        <v>3037</v>
      </c>
      <c r="I17218" t="s">
        <v>3037</v>
      </c>
      <c r="J17218" t="s">
        <v>3036</v>
      </c>
      <c r="K17218" t="s">
        <v>3038</v>
      </c>
      <c r="L17218" t="s">
        <v>13766</v>
      </c>
      <c r="M17218" t="s">
        <v>13767</v>
      </c>
      <c r="N17218">
        <v>631715092</v>
      </c>
      <c r="O17218">
        <v>631715092</v>
      </c>
      <c r="P17218" s="1" t="s">
        <v>13740</v>
      </c>
      <c r="Q17218" s="1" t="s">
        <v>13740</v>
      </c>
      <c r="R17218">
        <v>831147</v>
      </c>
      <c r="S17218">
        <v>831147</v>
      </c>
      <c r="T17218" s="2" t="s">
        <v>8299</v>
      </c>
      <c r="U17218" s="2" t="s">
        <v>8299</v>
      </c>
      <c r="V17218" s="2">
        <v>45323</v>
      </c>
      <c r="W17218" s="2">
        <v>45314</v>
      </c>
    </row>
    <row r="17219" spans="1:23" x14ac:dyDescent="0.25">
      <c r="A17219" t="s">
        <v>8300</v>
      </c>
      <c r="B17219">
        <v>2062066</v>
      </c>
      <c r="C17219">
        <v>1920326</v>
      </c>
      <c r="D17219">
        <v>559</v>
      </c>
      <c r="E17219">
        <v>391</v>
      </c>
      <c r="F17219" t="s">
        <v>3036</v>
      </c>
      <c r="G17219" t="s">
        <v>3035</v>
      </c>
      <c r="H17219" t="s">
        <v>3037</v>
      </c>
      <c r="I17219" t="s">
        <v>3037</v>
      </c>
      <c r="J17219" t="s">
        <v>3036</v>
      </c>
      <c r="K17219" t="s">
        <v>3038</v>
      </c>
      <c r="L17219" t="s">
        <v>13766</v>
      </c>
      <c r="M17219" t="s">
        <v>13767</v>
      </c>
      <c r="N17219">
        <v>491647673</v>
      </c>
      <c r="O17219">
        <v>491647673</v>
      </c>
      <c r="P17219" s="1" t="s">
        <v>13733</v>
      </c>
      <c r="Q17219" s="1" t="s">
        <v>13733</v>
      </c>
      <c r="R17219">
        <v>831147</v>
      </c>
      <c r="S17219">
        <v>831147</v>
      </c>
      <c r="T17219" s="2" t="s">
        <v>8301</v>
      </c>
      <c r="U17219" s="2" t="s">
        <v>8301</v>
      </c>
      <c r="V17219" s="2">
        <v>45323</v>
      </c>
      <c r="W17219" s="2">
        <v>45314</v>
      </c>
    </row>
    <row r="17220" spans="1:23" x14ac:dyDescent="0.25">
      <c r="A17220" t="s">
        <v>8302</v>
      </c>
      <c r="B17220">
        <v>2061494</v>
      </c>
      <c r="C17220">
        <v>1919748</v>
      </c>
      <c r="D17220">
        <v>559</v>
      </c>
      <c r="E17220">
        <v>391</v>
      </c>
      <c r="F17220" t="s">
        <v>3036</v>
      </c>
      <c r="G17220" t="s">
        <v>3035</v>
      </c>
      <c r="H17220" t="s">
        <v>3037</v>
      </c>
      <c r="I17220" t="s">
        <v>3037</v>
      </c>
      <c r="J17220" t="s">
        <v>3036</v>
      </c>
      <c r="K17220" t="s">
        <v>3038</v>
      </c>
      <c r="L17220" t="s">
        <v>13766</v>
      </c>
      <c r="M17220" t="s">
        <v>13767</v>
      </c>
      <c r="N17220">
        <v>831892580</v>
      </c>
      <c r="O17220">
        <v>831892580</v>
      </c>
      <c r="P17220" s="1" t="s">
        <v>13740</v>
      </c>
      <c r="Q17220" s="1" t="s">
        <v>13740</v>
      </c>
      <c r="R17220">
        <v>831147</v>
      </c>
      <c r="S17220">
        <v>831147</v>
      </c>
      <c r="T17220" s="2" t="s">
        <v>8303</v>
      </c>
      <c r="U17220" s="2" t="s">
        <v>8303</v>
      </c>
      <c r="V17220" s="2">
        <v>45323</v>
      </c>
      <c r="W17220" s="2">
        <v>45314</v>
      </c>
    </row>
    <row r="17221" spans="1:23" x14ac:dyDescent="0.25">
      <c r="A17221" t="s">
        <v>8304</v>
      </c>
      <c r="B17221">
        <v>2066421</v>
      </c>
      <c r="C17221">
        <v>1923610</v>
      </c>
      <c r="D17221">
        <v>559</v>
      </c>
      <c r="E17221">
        <v>391</v>
      </c>
      <c r="F17221" t="s">
        <v>3036</v>
      </c>
      <c r="G17221" t="s">
        <v>3035</v>
      </c>
      <c r="H17221" t="s">
        <v>3037</v>
      </c>
      <c r="I17221" t="s">
        <v>3037</v>
      </c>
      <c r="J17221" t="s">
        <v>3036</v>
      </c>
      <c r="K17221" t="s">
        <v>3038</v>
      </c>
      <c r="L17221" t="s">
        <v>13766</v>
      </c>
      <c r="M17221" t="s">
        <v>13767</v>
      </c>
      <c r="N17221">
        <v>5002184496</v>
      </c>
      <c r="O17221">
        <v>5002184496</v>
      </c>
      <c r="P17221" s="1" t="s">
        <v>13743</v>
      </c>
      <c r="Q17221" s="1" t="s">
        <v>13743</v>
      </c>
      <c r="R17221">
        <v>831147</v>
      </c>
      <c r="S17221">
        <v>831147</v>
      </c>
      <c r="T17221" s="2" t="s">
        <v>8305</v>
      </c>
      <c r="U17221" s="2" t="s">
        <v>8305</v>
      </c>
      <c r="V17221" s="2">
        <v>45323</v>
      </c>
      <c r="W17221" s="2">
        <v>45314</v>
      </c>
    </row>
    <row r="17222" spans="1:23" x14ac:dyDescent="0.25">
      <c r="A17222" t="s">
        <v>8306</v>
      </c>
      <c r="B17222">
        <v>2067601</v>
      </c>
      <c r="C17222">
        <v>1924951</v>
      </c>
      <c r="D17222">
        <v>559</v>
      </c>
      <c r="E17222">
        <v>391</v>
      </c>
      <c r="F17222" t="s">
        <v>3036</v>
      </c>
      <c r="G17222" t="s">
        <v>3035</v>
      </c>
      <c r="H17222" t="s">
        <v>3037</v>
      </c>
      <c r="I17222" t="s">
        <v>3037</v>
      </c>
      <c r="J17222" t="s">
        <v>3036</v>
      </c>
      <c r="K17222" t="s">
        <v>3038</v>
      </c>
      <c r="L17222" t="s">
        <v>13766</v>
      </c>
      <c r="M17222" t="s">
        <v>13767</v>
      </c>
      <c r="N17222">
        <v>5116063411</v>
      </c>
      <c r="O17222">
        <v>5116063411</v>
      </c>
      <c r="P17222" s="1" t="s">
        <v>13742</v>
      </c>
      <c r="Q17222" s="1" t="s">
        <v>13742</v>
      </c>
      <c r="R17222">
        <v>831147</v>
      </c>
      <c r="S17222">
        <v>831147</v>
      </c>
      <c r="T17222" s="2" t="s">
        <v>8307</v>
      </c>
      <c r="U17222" s="2" t="s">
        <v>8307</v>
      </c>
      <c r="V17222" s="2">
        <v>45323</v>
      </c>
      <c r="W17222" s="2">
        <v>45314</v>
      </c>
    </row>
    <row r="17223" spans="1:23" x14ac:dyDescent="0.25">
      <c r="A17223" t="s">
        <v>8308</v>
      </c>
      <c r="B17223">
        <v>2065719</v>
      </c>
      <c r="C17223">
        <v>1922810</v>
      </c>
      <c r="D17223">
        <v>559</v>
      </c>
      <c r="E17223">
        <v>391</v>
      </c>
      <c r="F17223" t="s">
        <v>3036</v>
      </c>
      <c r="G17223" t="s">
        <v>3035</v>
      </c>
      <c r="H17223" t="s">
        <v>3037</v>
      </c>
      <c r="I17223" t="s">
        <v>3037</v>
      </c>
      <c r="J17223" t="s">
        <v>3036</v>
      </c>
      <c r="K17223" t="s">
        <v>3038</v>
      </c>
      <c r="L17223" t="s">
        <v>13766</v>
      </c>
      <c r="M17223" t="s">
        <v>13767</v>
      </c>
      <c r="N17223">
        <v>174097308</v>
      </c>
      <c r="O17223">
        <v>174097308</v>
      </c>
      <c r="P17223" s="1" t="s">
        <v>13728</v>
      </c>
      <c r="Q17223" s="1" t="s">
        <v>13728</v>
      </c>
      <c r="R17223">
        <v>831147</v>
      </c>
      <c r="S17223">
        <v>831147</v>
      </c>
      <c r="T17223" s="2" t="s">
        <v>8309</v>
      </c>
      <c r="U17223" s="2" t="s">
        <v>8309</v>
      </c>
      <c r="V17223" s="2">
        <v>45323</v>
      </c>
      <c r="W17223" s="2">
        <v>45314</v>
      </c>
    </row>
    <row r="17224" spans="1:23" x14ac:dyDescent="0.25">
      <c r="A17224" t="s">
        <v>8310</v>
      </c>
      <c r="B17224">
        <v>2066241</v>
      </c>
      <c r="C17224">
        <v>1923399</v>
      </c>
      <c r="D17224">
        <v>559</v>
      </c>
      <c r="E17224">
        <v>391</v>
      </c>
      <c r="F17224" t="s">
        <v>3036</v>
      </c>
      <c r="G17224" t="s">
        <v>3035</v>
      </c>
      <c r="H17224" t="s">
        <v>3037</v>
      </c>
      <c r="I17224" t="s">
        <v>3037</v>
      </c>
      <c r="J17224" t="s">
        <v>3036</v>
      </c>
      <c r="K17224" t="s">
        <v>3038</v>
      </c>
      <c r="L17224" t="s">
        <v>13766</v>
      </c>
      <c r="M17224" t="s">
        <v>13767</v>
      </c>
      <c r="N17224">
        <v>184907433</v>
      </c>
      <c r="O17224">
        <v>184907433</v>
      </c>
      <c r="P17224" s="1" t="s">
        <v>13734</v>
      </c>
      <c r="Q17224" s="1" t="s">
        <v>13734</v>
      </c>
      <c r="R17224">
        <v>831147</v>
      </c>
      <c r="S17224">
        <v>831147</v>
      </c>
      <c r="T17224" s="2" t="s">
        <v>8311</v>
      </c>
      <c r="U17224" s="2" t="s">
        <v>8311</v>
      </c>
      <c r="V17224" s="2">
        <v>45323</v>
      </c>
      <c r="W17224" s="2">
        <v>45314</v>
      </c>
    </row>
    <row r="17225" spans="1:23" x14ac:dyDescent="0.25">
      <c r="A17225" t="s">
        <v>8312</v>
      </c>
      <c r="B17225">
        <v>2062498</v>
      </c>
      <c r="C17225">
        <v>1920747</v>
      </c>
      <c r="D17225">
        <v>559</v>
      </c>
      <c r="E17225">
        <v>391</v>
      </c>
      <c r="F17225" t="s">
        <v>3036</v>
      </c>
      <c r="G17225" t="s">
        <v>3035</v>
      </c>
      <c r="H17225" t="s">
        <v>3037</v>
      </c>
      <c r="I17225" t="s">
        <v>3037</v>
      </c>
      <c r="J17225" t="s">
        <v>3036</v>
      </c>
      <c r="K17225" t="s">
        <v>3038</v>
      </c>
      <c r="L17225" t="s">
        <v>13766</v>
      </c>
      <c r="M17225" t="s">
        <v>13767</v>
      </c>
      <c r="N17225">
        <v>831905185</v>
      </c>
      <c r="O17225">
        <v>831905185</v>
      </c>
      <c r="P17225" s="1" t="s">
        <v>13740</v>
      </c>
      <c r="Q17225" s="1" t="s">
        <v>13740</v>
      </c>
      <c r="R17225">
        <v>831147</v>
      </c>
      <c r="S17225">
        <v>831147</v>
      </c>
      <c r="T17225" s="2" t="s">
        <v>8313</v>
      </c>
      <c r="U17225" s="2" t="s">
        <v>8313</v>
      </c>
      <c r="V17225" s="2">
        <v>45323</v>
      </c>
      <c r="W17225" s="2">
        <v>45314</v>
      </c>
    </row>
    <row r="17226" spans="1:23" x14ac:dyDescent="0.25">
      <c r="A17226" t="s">
        <v>8314</v>
      </c>
      <c r="B17226">
        <v>2062520</v>
      </c>
      <c r="C17226">
        <v>1920772</v>
      </c>
      <c r="D17226">
        <v>559</v>
      </c>
      <c r="E17226">
        <v>391</v>
      </c>
      <c r="F17226" t="s">
        <v>3036</v>
      </c>
      <c r="G17226" t="s">
        <v>3035</v>
      </c>
      <c r="H17226" t="s">
        <v>3037</v>
      </c>
      <c r="I17226" t="s">
        <v>3037</v>
      </c>
      <c r="J17226" t="s">
        <v>3036</v>
      </c>
      <c r="K17226" t="s">
        <v>3038</v>
      </c>
      <c r="L17226" t="s">
        <v>13766</v>
      </c>
      <c r="M17226" t="s">
        <v>13767</v>
      </c>
      <c r="N17226">
        <v>631702928</v>
      </c>
      <c r="O17226">
        <v>631702928</v>
      </c>
      <c r="P17226" s="1" t="s">
        <v>13740</v>
      </c>
      <c r="Q17226" s="1" t="s">
        <v>13740</v>
      </c>
      <c r="R17226">
        <v>831147</v>
      </c>
      <c r="S17226">
        <v>831147</v>
      </c>
      <c r="T17226" s="2" t="s">
        <v>8315</v>
      </c>
      <c r="U17226" s="2" t="s">
        <v>8315</v>
      </c>
      <c r="V17226" s="2">
        <v>45323</v>
      </c>
      <c r="W17226" s="2">
        <v>45314</v>
      </c>
    </row>
    <row r="17227" spans="1:23" x14ac:dyDescent="0.25">
      <c r="A17227" t="s">
        <v>8316</v>
      </c>
      <c r="B17227">
        <v>2068510</v>
      </c>
      <c r="C17227">
        <v>1977169</v>
      </c>
      <c r="D17227">
        <v>559</v>
      </c>
      <c r="E17227">
        <v>391</v>
      </c>
      <c r="F17227" t="s">
        <v>3036</v>
      </c>
      <c r="G17227" t="s">
        <v>3035</v>
      </c>
      <c r="H17227" t="s">
        <v>3037</v>
      </c>
      <c r="I17227" t="s">
        <v>3037</v>
      </c>
      <c r="J17227" t="s">
        <v>3036</v>
      </c>
      <c r="K17227" t="s">
        <v>3038</v>
      </c>
      <c r="L17227" t="s">
        <v>13766</v>
      </c>
      <c r="M17227" t="s">
        <v>13767</v>
      </c>
      <c r="N17227">
        <v>530805124</v>
      </c>
      <c r="O17227">
        <v>530805124</v>
      </c>
      <c r="P17227" s="1" t="s">
        <v>13729</v>
      </c>
      <c r="Q17227" s="1" t="s">
        <v>13729</v>
      </c>
      <c r="R17227">
        <v>831147</v>
      </c>
      <c r="S17227">
        <v>831147</v>
      </c>
      <c r="T17227" s="2" t="s">
        <v>8317</v>
      </c>
      <c r="U17227" s="2" t="s">
        <v>8317</v>
      </c>
      <c r="V17227" s="2">
        <v>45323</v>
      </c>
      <c r="W17227" s="2">
        <v>45314</v>
      </c>
    </row>
    <row r="17228" spans="1:23" x14ac:dyDescent="0.25">
      <c r="A17228" t="s">
        <v>8318</v>
      </c>
      <c r="B17228">
        <v>2062513</v>
      </c>
      <c r="C17228">
        <v>1920762</v>
      </c>
      <c r="D17228">
        <v>559</v>
      </c>
      <c r="E17228">
        <v>391</v>
      </c>
      <c r="F17228" t="s">
        <v>3036</v>
      </c>
      <c r="G17228" t="s">
        <v>3035</v>
      </c>
      <c r="H17228" t="s">
        <v>3037</v>
      </c>
      <c r="I17228" t="s">
        <v>3037</v>
      </c>
      <c r="J17228" t="s">
        <v>3036</v>
      </c>
      <c r="K17228" t="s">
        <v>3038</v>
      </c>
      <c r="L17228" t="s">
        <v>13766</v>
      </c>
      <c r="M17228" t="s">
        <v>13767</v>
      </c>
      <c r="N17228">
        <v>831904965</v>
      </c>
      <c r="O17228">
        <v>831904965</v>
      </c>
      <c r="P17228" s="1" t="s">
        <v>13740</v>
      </c>
      <c r="Q17228" s="1" t="s">
        <v>13740</v>
      </c>
      <c r="R17228">
        <v>831147</v>
      </c>
      <c r="S17228">
        <v>831147</v>
      </c>
      <c r="T17228" s="2" t="s">
        <v>8319</v>
      </c>
      <c r="U17228" s="2" t="s">
        <v>8319</v>
      </c>
      <c r="V17228" s="2">
        <v>45323</v>
      </c>
      <c r="W17228" s="2">
        <v>45314</v>
      </c>
    </row>
    <row r="17229" spans="1:23" x14ac:dyDescent="0.25">
      <c r="A17229" t="s">
        <v>8320</v>
      </c>
      <c r="B17229">
        <v>2065532</v>
      </c>
      <c r="C17229">
        <v>1922573</v>
      </c>
      <c r="D17229">
        <v>559</v>
      </c>
      <c r="E17229">
        <v>391</v>
      </c>
      <c r="F17229" t="s">
        <v>3036</v>
      </c>
      <c r="G17229" t="s">
        <v>3035</v>
      </c>
      <c r="H17229" t="s">
        <v>3037</v>
      </c>
      <c r="I17229" t="s">
        <v>3037</v>
      </c>
      <c r="J17229" t="s">
        <v>3036</v>
      </c>
      <c r="K17229" t="s">
        <v>3038</v>
      </c>
      <c r="L17229" t="s">
        <v>13766</v>
      </c>
      <c r="M17229" t="s">
        <v>13767</v>
      </c>
      <c r="N17229">
        <v>174096089</v>
      </c>
      <c r="O17229">
        <v>174096089</v>
      </c>
      <c r="P17229" s="1" t="s">
        <v>13728</v>
      </c>
      <c r="Q17229" s="1" t="s">
        <v>13728</v>
      </c>
      <c r="R17229">
        <v>831147</v>
      </c>
      <c r="S17229">
        <v>831147</v>
      </c>
      <c r="T17229" s="2" t="s">
        <v>6296</v>
      </c>
      <c r="U17229" s="2" t="s">
        <v>6296</v>
      </c>
      <c r="V17229" s="2">
        <v>45323</v>
      </c>
      <c r="W17229" s="2">
        <v>45314</v>
      </c>
    </row>
    <row r="17230" spans="1:23" x14ac:dyDescent="0.25">
      <c r="A17230" t="s">
        <v>8321</v>
      </c>
      <c r="B17230">
        <v>2067227</v>
      </c>
      <c r="C17230">
        <v>1924525</v>
      </c>
      <c r="D17230">
        <v>559</v>
      </c>
      <c r="E17230">
        <v>391</v>
      </c>
      <c r="F17230" t="s">
        <v>3036</v>
      </c>
      <c r="G17230" t="s">
        <v>3035</v>
      </c>
      <c r="H17230" t="s">
        <v>3037</v>
      </c>
      <c r="I17230" t="s">
        <v>3037</v>
      </c>
      <c r="J17230" t="s">
        <v>3036</v>
      </c>
      <c r="K17230" t="s">
        <v>3038</v>
      </c>
      <c r="L17230" t="s">
        <v>13766</v>
      </c>
      <c r="M17230" t="s">
        <v>13767</v>
      </c>
      <c r="N17230">
        <v>5116062650</v>
      </c>
      <c r="O17230">
        <v>5116062650</v>
      </c>
      <c r="P17230" s="1" t="s">
        <v>13742</v>
      </c>
      <c r="Q17230" s="1" t="s">
        <v>13742</v>
      </c>
      <c r="R17230">
        <v>831147</v>
      </c>
      <c r="S17230">
        <v>831147</v>
      </c>
      <c r="T17230" s="2" t="s">
        <v>8322</v>
      </c>
      <c r="U17230" s="2" t="s">
        <v>8322</v>
      </c>
      <c r="V17230" s="2">
        <v>45323</v>
      </c>
      <c r="W17230" s="2">
        <v>45314</v>
      </c>
    </row>
    <row r="17231" spans="1:23" x14ac:dyDescent="0.25">
      <c r="A17231" t="s">
        <v>8323</v>
      </c>
      <c r="B17231">
        <v>2065862</v>
      </c>
      <c r="C17231">
        <v>1922974</v>
      </c>
      <c r="D17231">
        <v>559</v>
      </c>
      <c r="E17231">
        <v>391</v>
      </c>
      <c r="F17231" t="s">
        <v>3036</v>
      </c>
      <c r="G17231" t="s">
        <v>3035</v>
      </c>
      <c r="H17231" t="s">
        <v>3037</v>
      </c>
      <c r="I17231" t="s">
        <v>3037</v>
      </c>
      <c r="J17231" t="s">
        <v>3036</v>
      </c>
      <c r="K17231" t="s">
        <v>3038</v>
      </c>
      <c r="L17231" t="s">
        <v>13766</v>
      </c>
      <c r="M17231" t="s">
        <v>13767</v>
      </c>
      <c r="N17231">
        <v>171365412</v>
      </c>
      <c r="O17231">
        <v>171365412</v>
      </c>
      <c r="P17231" s="1" t="s">
        <v>13751</v>
      </c>
      <c r="Q17231" s="1" t="s">
        <v>13751</v>
      </c>
      <c r="R17231">
        <v>831147</v>
      </c>
      <c r="S17231">
        <v>831147</v>
      </c>
      <c r="T17231" s="2" t="s">
        <v>8324</v>
      </c>
      <c r="U17231" s="2" t="s">
        <v>8324</v>
      </c>
      <c r="V17231" s="2">
        <v>45323</v>
      </c>
      <c r="W17231" s="2">
        <v>45314</v>
      </c>
    </row>
    <row r="17232" spans="1:23" x14ac:dyDescent="0.25">
      <c r="A17232" t="s">
        <v>8325</v>
      </c>
      <c r="B17232">
        <v>2062576</v>
      </c>
      <c r="C17232">
        <v>1920835</v>
      </c>
      <c r="D17232">
        <v>559</v>
      </c>
      <c r="E17232">
        <v>391</v>
      </c>
      <c r="F17232" t="s">
        <v>3036</v>
      </c>
      <c r="G17232" t="s">
        <v>3035</v>
      </c>
      <c r="H17232" t="s">
        <v>3037</v>
      </c>
      <c r="I17232" t="s">
        <v>3037</v>
      </c>
      <c r="J17232" t="s">
        <v>3036</v>
      </c>
      <c r="K17232" t="s">
        <v>3038</v>
      </c>
      <c r="L17232" t="s">
        <v>13766</v>
      </c>
      <c r="M17232" t="s">
        <v>13767</v>
      </c>
      <c r="N17232">
        <v>631704730</v>
      </c>
      <c r="O17232">
        <v>631704730</v>
      </c>
      <c r="P17232" s="1" t="s">
        <v>13740</v>
      </c>
      <c r="Q17232" s="1" t="s">
        <v>13740</v>
      </c>
      <c r="R17232">
        <v>831147</v>
      </c>
      <c r="S17232">
        <v>831147</v>
      </c>
      <c r="T17232" s="2" t="s">
        <v>8326</v>
      </c>
      <c r="U17232" s="2" t="s">
        <v>8326</v>
      </c>
      <c r="V17232" s="2">
        <v>45323</v>
      </c>
      <c r="W17232" s="2">
        <v>45314</v>
      </c>
    </row>
    <row r="17233" spans="1:23" x14ac:dyDescent="0.25">
      <c r="A17233" t="s">
        <v>8327</v>
      </c>
      <c r="B17233">
        <v>2062977</v>
      </c>
      <c r="C17233">
        <v>1921300</v>
      </c>
      <c r="D17233">
        <v>559</v>
      </c>
      <c r="E17233">
        <v>391</v>
      </c>
      <c r="F17233" t="s">
        <v>3036</v>
      </c>
      <c r="G17233" t="s">
        <v>3035</v>
      </c>
      <c r="H17233" t="s">
        <v>3037</v>
      </c>
      <c r="I17233" t="s">
        <v>3037</v>
      </c>
      <c r="J17233" t="s">
        <v>3036</v>
      </c>
      <c r="K17233" t="s">
        <v>3038</v>
      </c>
      <c r="L17233" t="s">
        <v>13766</v>
      </c>
      <c r="M17233" t="s">
        <v>13767</v>
      </c>
      <c r="N17233">
        <v>642216083</v>
      </c>
      <c r="O17233">
        <v>642216083</v>
      </c>
      <c r="P17233" s="1" t="s">
        <v>13732</v>
      </c>
      <c r="Q17233" s="1" t="s">
        <v>13732</v>
      </c>
      <c r="R17233">
        <v>831147</v>
      </c>
      <c r="S17233">
        <v>831147</v>
      </c>
      <c r="T17233" s="2" t="s">
        <v>8328</v>
      </c>
      <c r="U17233" s="2" t="s">
        <v>8328</v>
      </c>
      <c r="V17233" s="2">
        <v>45323</v>
      </c>
      <c r="W17233" s="2">
        <v>45314</v>
      </c>
    </row>
    <row r="17234" spans="1:23" x14ac:dyDescent="0.25">
      <c r="A17234" t="s">
        <v>8329</v>
      </c>
      <c r="B17234">
        <v>2063831</v>
      </c>
      <c r="C17234">
        <v>1922187</v>
      </c>
      <c r="D17234">
        <v>559</v>
      </c>
      <c r="E17234">
        <v>391</v>
      </c>
      <c r="F17234" t="s">
        <v>3036</v>
      </c>
      <c r="G17234" t="s">
        <v>3035</v>
      </c>
      <c r="H17234" t="s">
        <v>3037</v>
      </c>
      <c r="I17234" t="s">
        <v>3037</v>
      </c>
      <c r="J17234" t="s">
        <v>3036</v>
      </c>
      <c r="K17234" t="s">
        <v>3038</v>
      </c>
      <c r="L17234" t="s">
        <v>13766</v>
      </c>
      <c r="M17234" t="s">
        <v>13767</v>
      </c>
      <c r="N17234">
        <v>243163773</v>
      </c>
      <c r="O17234">
        <v>243163773</v>
      </c>
      <c r="P17234" s="1" t="s">
        <v>13732</v>
      </c>
      <c r="Q17234" s="1" t="s">
        <v>13732</v>
      </c>
      <c r="R17234">
        <v>831147</v>
      </c>
      <c r="S17234">
        <v>831147</v>
      </c>
      <c r="T17234" s="2" t="s">
        <v>8330</v>
      </c>
      <c r="U17234" s="2" t="s">
        <v>8330</v>
      </c>
      <c r="V17234" s="2">
        <v>45323</v>
      </c>
      <c r="W17234" s="2">
        <v>45314</v>
      </c>
    </row>
    <row r="17235" spans="1:23" x14ac:dyDescent="0.25">
      <c r="A17235" t="s">
        <v>8331</v>
      </c>
      <c r="B17235">
        <v>2066024</v>
      </c>
      <c r="C17235">
        <v>1923148</v>
      </c>
      <c r="D17235">
        <v>559</v>
      </c>
      <c r="E17235">
        <v>391</v>
      </c>
      <c r="F17235" t="s">
        <v>3036</v>
      </c>
      <c r="G17235" t="s">
        <v>3035</v>
      </c>
      <c r="H17235" t="s">
        <v>3037</v>
      </c>
      <c r="I17235" t="s">
        <v>3037</v>
      </c>
      <c r="J17235" t="s">
        <v>3036</v>
      </c>
      <c r="K17235" t="s">
        <v>3038</v>
      </c>
      <c r="L17235" t="s">
        <v>13766</v>
      </c>
      <c r="M17235" t="s">
        <v>13767</v>
      </c>
      <c r="N17235">
        <v>174096469</v>
      </c>
      <c r="O17235">
        <v>174096469</v>
      </c>
      <c r="P17235" s="1" t="s">
        <v>13728</v>
      </c>
      <c r="Q17235" s="1" t="s">
        <v>13728</v>
      </c>
      <c r="R17235">
        <v>831147</v>
      </c>
      <c r="S17235">
        <v>831147</v>
      </c>
      <c r="T17235" s="2" t="s">
        <v>8332</v>
      </c>
      <c r="U17235" s="2" t="s">
        <v>8332</v>
      </c>
      <c r="V17235" s="2">
        <v>45323</v>
      </c>
      <c r="W17235" s="2">
        <v>45314</v>
      </c>
    </row>
    <row r="17236" spans="1:23" x14ac:dyDescent="0.25">
      <c r="A17236" t="s">
        <v>8333</v>
      </c>
      <c r="B17236">
        <v>2063568</v>
      </c>
      <c r="C17236">
        <v>1921842</v>
      </c>
      <c r="D17236">
        <v>559</v>
      </c>
      <c r="E17236">
        <v>391</v>
      </c>
      <c r="F17236" t="s">
        <v>3036</v>
      </c>
      <c r="G17236" t="s">
        <v>3035</v>
      </c>
      <c r="H17236" t="s">
        <v>3037</v>
      </c>
      <c r="I17236" t="s">
        <v>3037</v>
      </c>
      <c r="J17236" t="s">
        <v>3036</v>
      </c>
      <c r="K17236" t="s">
        <v>3038</v>
      </c>
      <c r="L17236" t="s">
        <v>13766</v>
      </c>
      <c r="M17236" t="s">
        <v>13767</v>
      </c>
      <c r="N17236">
        <v>642214367</v>
      </c>
      <c r="O17236">
        <v>642214367</v>
      </c>
      <c r="P17236" s="1" t="s">
        <v>13732</v>
      </c>
      <c r="Q17236" s="1" t="s">
        <v>13732</v>
      </c>
      <c r="R17236">
        <v>831147</v>
      </c>
      <c r="S17236">
        <v>831147</v>
      </c>
      <c r="T17236" s="2" t="s">
        <v>8334</v>
      </c>
      <c r="U17236" s="2" t="s">
        <v>8334</v>
      </c>
      <c r="V17236" s="2">
        <v>45323</v>
      </c>
      <c r="W17236" s="2">
        <v>45314</v>
      </c>
    </row>
    <row r="17237" spans="1:23" x14ac:dyDescent="0.25">
      <c r="A17237" t="s">
        <v>8335</v>
      </c>
      <c r="B17237">
        <v>2066149</v>
      </c>
      <c r="C17237">
        <v>1923287</v>
      </c>
      <c r="D17237">
        <v>559</v>
      </c>
      <c r="E17237">
        <v>391</v>
      </c>
      <c r="F17237" t="s">
        <v>3036</v>
      </c>
      <c r="G17237" t="s">
        <v>3035</v>
      </c>
      <c r="H17237" t="s">
        <v>3037</v>
      </c>
      <c r="I17237" t="s">
        <v>3037</v>
      </c>
      <c r="J17237" t="s">
        <v>3036</v>
      </c>
      <c r="K17237" t="s">
        <v>3038</v>
      </c>
      <c r="L17237" t="s">
        <v>13766</v>
      </c>
      <c r="M17237" t="s">
        <v>13767</v>
      </c>
      <c r="N17237">
        <v>174094921</v>
      </c>
      <c r="O17237">
        <v>174094921</v>
      </c>
      <c r="P17237" s="1" t="s">
        <v>13728</v>
      </c>
      <c r="Q17237" s="1" t="s">
        <v>13728</v>
      </c>
      <c r="R17237">
        <v>831147</v>
      </c>
      <c r="S17237">
        <v>831147</v>
      </c>
      <c r="T17237" s="2" t="s">
        <v>8336</v>
      </c>
      <c r="U17237" s="2" t="s">
        <v>8336</v>
      </c>
      <c r="V17237" s="2">
        <v>45323</v>
      </c>
      <c r="W17237" s="2">
        <v>45314</v>
      </c>
    </row>
    <row r="17238" spans="1:23" x14ac:dyDescent="0.25">
      <c r="A17238" t="s">
        <v>8337</v>
      </c>
      <c r="B17238">
        <v>2064071</v>
      </c>
      <c r="C17238">
        <v>1922473</v>
      </c>
      <c r="D17238">
        <v>559</v>
      </c>
      <c r="E17238">
        <v>391</v>
      </c>
      <c r="F17238" t="s">
        <v>3036</v>
      </c>
      <c r="G17238" t="s">
        <v>3035</v>
      </c>
      <c r="H17238" t="s">
        <v>3037</v>
      </c>
      <c r="I17238" t="s">
        <v>3037</v>
      </c>
      <c r="J17238" t="s">
        <v>3036</v>
      </c>
      <c r="K17238" t="s">
        <v>3038</v>
      </c>
      <c r="L17238" t="s">
        <v>13766</v>
      </c>
      <c r="M17238" t="s">
        <v>13767</v>
      </c>
      <c r="N17238">
        <v>174097133</v>
      </c>
      <c r="O17238">
        <v>174097133</v>
      </c>
      <c r="P17238" s="1" t="s">
        <v>13728</v>
      </c>
      <c r="Q17238" s="1" t="s">
        <v>13728</v>
      </c>
      <c r="R17238">
        <v>831147</v>
      </c>
      <c r="S17238">
        <v>831147</v>
      </c>
      <c r="T17238" s="2" t="s">
        <v>8338</v>
      </c>
      <c r="U17238" s="2" t="s">
        <v>8338</v>
      </c>
      <c r="V17238" s="2">
        <v>45323</v>
      </c>
      <c r="W17238" s="2">
        <v>45314</v>
      </c>
    </row>
    <row r="17239" spans="1:23" x14ac:dyDescent="0.25">
      <c r="A17239" t="s">
        <v>8339</v>
      </c>
      <c r="B17239">
        <v>2067873</v>
      </c>
      <c r="C17239">
        <v>1925279</v>
      </c>
      <c r="D17239">
        <v>559</v>
      </c>
      <c r="E17239">
        <v>391</v>
      </c>
      <c r="F17239" t="s">
        <v>3036</v>
      </c>
      <c r="G17239" t="s">
        <v>3035</v>
      </c>
      <c r="H17239" t="s">
        <v>3037</v>
      </c>
      <c r="I17239" t="s">
        <v>3037</v>
      </c>
      <c r="J17239" t="s">
        <v>3036</v>
      </c>
      <c r="K17239" t="s">
        <v>3038</v>
      </c>
      <c r="L17239" t="s">
        <v>13766</v>
      </c>
      <c r="M17239" t="s">
        <v>13767</v>
      </c>
      <c r="N17239">
        <v>5011181917</v>
      </c>
      <c r="O17239">
        <v>5011181917</v>
      </c>
      <c r="P17239" s="1" t="s">
        <v>13745</v>
      </c>
      <c r="Q17239" s="1" t="s">
        <v>13745</v>
      </c>
      <c r="R17239">
        <v>831147</v>
      </c>
      <c r="S17239">
        <v>831147</v>
      </c>
      <c r="T17239" s="2" t="s">
        <v>8340</v>
      </c>
      <c r="U17239" s="2" t="s">
        <v>8340</v>
      </c>
      <c r="V17239" s="2">
        <v>45323</v>
      </c>
      <c r="W17239" s="2">
        <v>45314</v>
      </c>
    </row>
    <row r="17240" spans="1:23" x14ac:dyDescent="0.25">
      <c r="A17240" t="s">
        <v>8341</v>
      </c>
      <c r="B17240">
        <v>2067050</v>
      </c>
      <c r="C17240">
        <v>1924329</v>
      </c>
      <c r="D17240">
        <v>559</v>
      </c>
      <c r="E17240">
        <v>391</v>
      </c>
      <c r="F17240" t="s">
        <v>3036</v>
      </c>
      <c r="G17240" t="s">
        <v>3035</v>
      </c>
      <c r="H17240" t="s">
        <v>3037</v>
      </c>
      <c r="I17240" t="s">
        <v>3037</v>
      </c>
      <c r="J17240" t="s">
        <v>3036</v>
      </c>
      <c r="K17240" t="s">
        <v>3038</v>
      </c>
      <c r="L17240" t="s">
        <v>13766</v>
      </c>
      <c r="M17240" t="s">
        <v>13767</v>
      </c>
      <c r="N17240">
        <v>184290684</v>
      </c>
      <c r="O17240">
        <v>184290684</v>
      </c>
      <c r="P17240" s="1" t="s">
        <v>13734</v>
      </c>
      <c r="Q17240" s="1" t="s">
        <v>13734</v>
      </c>
      <c r="R17240">
        <v>831147</v>
      </c>
      <c r="S17240">
        <v>831147</v>
      </c>
      <c r="T17240" s="2" t="s">
        <v>8342</v>
      </c>
      <c r="U17240" s="2" t="s">
        <v>8342</v>
      </c>
      <c r="V17240" s="2">
        <v>45323</v>
      </c>
      <c r="W17240" s="2">
        <v>45314</v>
      </c>
    </row>
    <row r="17241" spans="1:23" x14ac:dyDescent="0.25">
      <c r="A17241" t="s">
        <v>8343</v>
      </c>
      <c r="B17241">
        <v>2062818</v>
      </c>
      <c r="C17241">
        <v>1921121</v>
      </c>
      <c r="D17241">
        <v>559</v>
      </c>
      <c r="E17241">
        <v>391</v>
      </c>
      <c r="F17241" t="s">
        <v>3036</v>
      </c>
      <c r="G17241" t="s">
        <v>3035</v>
      </c>
      <c r="H17241" t="s">
        <v>3037</v>
      </c>
      <c r="I17241" t="s">
        <v>3037</v>
      </c>
      <c r="J17241" t="s">
        <v>3036</v>
      </c>
      <c r="K17241" t="s">
        <v>3038</v>
      </c>
      <c r="L17241" t="s">
        <v>13766</v>
      </c>
      <c r="M17241" t="s">
        <v>13767</v>
      </c>
      <c r="N17241">
        <v>631688683</v>
      </c>
      <c r="O17241">
        <v>631688683</v>
      </c>
      <c r="P17241" s="1" t="s">
        <v>13740</v>
      </c>
      <c r="Q17241" s="1" t="s">
        <v>13740</v>
      </c>
      <c r="R17241">
        <v>831147</v>
      </c>
      <c r="S17241">
        <v>831147</v>
      </c>
      <c r="T17241" s="2" t="s">
        <v>8344</v>
      </c>
      <c r="U17241" s="2" t="s">
        <v>8344</v>
      </c>
      <c r="V17241" s="2">
        <v>45323</v>
      </c>
      <c r="W17241" s="2">
        <v>45314</v>
      </c>
    </row>
    <row r="17242" spans="1:23" x14ac:dyDescent="0.25">
      <c r="A17242" t="s">
        <v>8345</v>
      </c>
      <c r="B17242">
        <v>2066904</v>
      </c>
      <c r="C17242">
        <v>1924173</v>
      </c>
      <c r="D17242">
        <v>559</v>
      </c>
      <c r="E17242">
        <v>391</v>
      </c>
      <c r="F17242" t="s">
        <v>3036</v>
      </c>
      <c r="G17242" t="s">
        <v>3035</v>
      </c>
      <c r="H17242" t="s">
        <v>3037</v>
      </c>
      <c r="I17242" t="s">
        <v>3037</v>
      </c>
      <c r="J17242" t="s">
        <v>3036</v>
      </c>
      <c r="K17242" t="s">
        <v>3038</v>
      </c>
      <c r="L17242" t="s">
        <v>13766</v>
      </c>
      <c r="M17242" t="s">
        <v>13767</v>
      </c>
      <c r="N17242">
        <v>784932906</v>
      </c>
      <c r="O17242">
        <v>784932906</v>
      </c>
      <c r="P17242" s="1" t="s">
        <v>13734</v>
      </c>
      <c r="Q17242" s="1" t="s">
        <v>13734</v>
      </c>
      <c r="R17242">
        <v>831147</v>
      </c>
      <c r="S17242">
        <v>831147</v>
      </c>
      <c r="T17242" s="2" t="s">
        <v>8346</v>
      </c>
      <c r="U17242" s="2" t="s">
        <v>8346</v>
      </c>
      <c r="V17242" s="2">
        <v>45323</v>
      </c>
      <c r="W17242" s="2">
        <v>45314</v>
      </c>
    </row>
    <row r="17243" spans="1:23" x14ac:dyDescent="0.25">
      <c r="A17243" t="s">
        <v>8347</v>
      </c>
      <c r="B17243">
        <v>2062278</v>
      </c>
      <c r="C17243">
        <v>1920517</v>
      </c>
      <c r="D17243">
        <v>559</v>
      </c>
      <c r="E17243">
        <v>391</v>
      </c>
      <c r="F17243" t="s">
        <v>3036</v>
      </c>
      <c r="G17243" t="s">
        <v>3035</v>
      </c>
      <c r="H17243" t="s">
        <v>3037</v>
      </c>
      <c r="I17243" t="s">
        <v>3037</v>
      </c>
      <c r="J17243" t="s">
        <v>3036</v>
      </c>
      <c r="K17243" t="s">
        <v>3038</v>
      </c>
      <c r="L17243" t="s">
        <v>13766</v>
      </c>
      <c r="M17243" t="s">
        <v>13767</v>
      </c>
      <c r="N17243">
        <v>831903232</v>
      </c>
      <c r="O17243">
        <v>831903232</v>
      </c>
      <c r="P17243" s="1" t="s">
        <v>13740</v>
      </c>
      <c r="Q17243" s="1" t="s">
        <v>13740</v>
      </c>
      <c r="R17243">
        <v>831147</v>
      </c>
      <c r="S17243">
        <v>831147</v>
      </c>
      <c r="T17243" s="2" t="s">
        <v>8348</v>
      </c>
      <c r="U17243" s="2" t="s">
        <v>8348</v>
      </c>
      <c r="V17243" s="2">
        <v>45323</v>
      </c>
      <c r="W17243" s="2">
        <v>45314</v>
      </c>
    </row>
    <row r="17244" spans="1:23" x14ac:dyDescent="0.25">
      <c r="A17244" t="s">
        <v>8349</v>
      </c>
      <c r="B17244">
        <v>2067156</v>
      </c>
      <c r="C17244">
        <v>1924447</v>
      </c>
      <c r="D17244">
        <v>559</v>
      </c>
      <c r="E17244">
        <v>391</v>
      </c>
      <c r="F17244" t="s">
        <v>3036</v>
      </c>
      <c r="G17244" t="s">
        <v>3035</v>
      </c>
      <c r="H17244" t="s">
        <v>3037</v>
      </c>
      <c r="I17244" t="s">
        <v>3037</v>
      </c>
      <c r="J17244" t="s">
        <v>3036</v>
      </c>
      <c r="K17244" t="s">
        <v>3038</v>
      </c>
      <c r="L17244" t="s">
        <v>13766</v>
      </c>
      <c r="M17244" t="s">
        <v>13767</v>
      </c>
      <c r="N17244">
        <v>5010361810</v>
      </c>
      <c r="O17244">
        <v>5010361810</v>
      </c>
      <c r="P17244" s="1" t="s">
        <v>13737</v>
      </c>
      <c r="Q17244" s="1" t="s">
        <v>13737</v>
      </c>
      <c r="R17244">
        <v>831147</v>
      </c>
      <c r="S17244">
        <v>831147</v>
      </c>
      <c r="T17244" s="2" t="s">
        <v>8350</v>
      </c>
      <c r="U17244" s="2" t="s">
        <v>8350</v>
      </c>
      <c r="V17244" s="2">
        <v>45323</v>
      </c>
      <c r="W17244" s="2">
        <v>45314</v>
      </c>
    </row>
    <row r="17245" spans="1:23" x14ac:dyDescent="0.25">
      <c r="A17245" t="s">
        <v>8351</v>
      </c>
      <c r="B17245">
        <v>2067131</v>
      </c>
      <c r="C17245">
        <v>1924420</v>
      </c>
      <c r="D17245">
        <v>559</v>
      </c>
      <c r="E17245">
        <v>391</v>
      </c>
      <c r="F17245" t="s">
        <v>3036</v>
      </c>
      <c r="G17245" t="s">
        <v>3035</v>
      </c>
      <c r="H17245" t="s">
        <v>3037</v>
      </c>
      <c r="I17245" t="s">
        <v>3037</v>
      </c>
      <c r="J17245" t="s">
        <v>3036</v>
      </c>
      <c r="K17245" t="s">
        <v>3038</v>
      </c>
      <c r="L17245" t="s">
        <v>13766</v>
      </c>
      <c r="M17245" t="s">
        <v>13767</v>
      </c>
      <c r="N17245">
        <v>5010361796</v>
      </c>
      <c r="O17245">
        <v>5010361796</v>
      </c>
      <c r="P17245" s="1" t="s">
        <v>13737</v>
      </c>
      <c r="Q17245" s="1" t="s">
        <v>13737</v>
      </c>
      <c r="R17245">
        <v>831147</v>
      </c>
      <c r="S17245">
        <v>831147</v>
      </c>
      <c r="T17245" s="2" t="s">
        <v>8352</v>
      </c>
      <c r="U17245" s="2" t="s">
        <v>8352</v>
      </c>
      <c r="V17245" s="2">
        <v>45323</v>
      </c>
      <c r="W17245" s="2">
        <v>45314</v>
      </c>
    </row>
    <row r="17246" spans="1:23" x14ac:dyDescent="0.25">
      <c r="A17246" t="s">
        <v>8353</v>
      </c>
      <c r="B17246">
        <v>2068627</v>
      </c>
      <c r="C17246">
        <v>2012313</v>
      </c>
      <c r="D17246">
        <v>559</v>
      </c>
      <c r="E17246">
        <v>391</v>
      </c>
      <c r="F17246" t="s">
        <v>3036</v>
      </c>
      <c r="G17246" t="s">
        <v>3035</v>
      </c>
      <c r="H17246" t="s">
        <v>3037</v>
      </c>
      <c r="I17246" t="s">
        <v>3037</v>
      </c>
      <c r="J17246" t="s">
        <v>3036</v>
      </c>
      <c r="K17246" t="s">
        <v>3038</v>
      </c>
      <c r="L17246" t="s">
        <v>13766</v>
      </c>
      <c r="M17246" t="s">
        <v>13767</v>
      </c>
      <c r="N17246">
        <v>5131484947</v>
      </c>
      <c r="O17246">
        <v>5131484947</v>
      </c>
      <c r="P17246" s="1" t="s">
        <v>13735</v>
      </c>
      <c r="Q17246" s="1" t="s">
        <v>13735</v>
      </c>
      <c r="R17246">
        <v>831147</v>
      </c>
      <c r="S17246">
        <v>831147</v>
      </c>
      <c r="T17246" s="2" t="s">
        <v>8354</v>
      </c>
      <c r="U17246" s="2" t="s">
        <v>8354</v>
      </c>
      <c r="V17246" s="2">
        <v>45323</v>
      </c>
      <c r="W17246" s="2">
        <v>45314</v>
      </c>
    </row>
    <row r="17247" spans="1:23" x14ac:dyDescent="0.25">
      <c r="A17247" t="s">
        <v>8355</v>
      </c>
      <c r="B17247">
        <v>2065928</v>
      </c>
      <c r="C17247">
        <v>1923038</v>
      </c>
      <c r="D17247">
        <v>559</v>
      </c>
      <c r="E17247">
        <v>391</v>
      </c>
      <c r="F17247" t="s">
        <v>3036</v>
      </c>
      <c r="G17247" t="s">
        <v>3035</v>
      </c>
      <c r="H17247" t="s">
        <v>3037</v>
      </c>
      <c r="I17247" t="s">
        <v>3037</v>
      </c>
      <c r="J17247" t="s">
        <v>3036</v>
      </c>
      <c r="K17247" t="s">
        <v>3038</v>
      </c>
      <c r="L17247" t="s">
        <v>13766</v>
      </c>
      <c r="M17247" t="s">
        <v>13767</v>
      </c>
      <c r="N17247">
        <v>171364513</v>
      </c>
      <c r="O17247">
        <v>171364513</v>
      </c>
      <c r="P17247" s="1" t="s">
        <v>13751</v>
      </c>
      <c r="Q17247" s="1" t="s">
        <v>13751</v>
      </c>
      <c r="R17247">
        <v>831147</v>
      </c>
      <c r="S17247">
        <v>831147</v>
      </c>
      <c r="T17247" s="2" t="s">
        <v>4187</v>
      </c>
      <c r="U17247" s="2" t="s">
        <v>4187</v>
      </c>
      <c r="V17247" s="2">
        <v>45323</v>
      </c>
      <c r="W17247" s="2">
        <v>45314</v>
      </c>
    </row>
    <row r="17248" spans="1:23" x14ac:dyDescent="0.25">
      <c r="A17248" t="s">
        <v>8356</v>
      </c>
      <c r="B17248">
        <v>2065716</v>
      </c>
      <c r="C17248">
        <v>1922807</v>
      </c>
      <c r="D17248">
        <v>559</v>
      </c>
      <c r="E17248">
        <v>391</v>
      </c>
      <c r="F17248" t="s">
        <v>3036</v>
      </c>
      <c r="G17248" t="s">
        <v>3035</v>
      </c>
      <c r="H17248" t="s">
        <v>3037</v>
      </c>
      <c r="I17248" t="s">
        <v>3037</v>
      </c>
      <c r="J17248" t="s">
        <v>3036</v>
      </c>
      <c r="K17248" t="s">
        <v>3038</v>
      </c>
      <c r="L17248" t="s">
        <v>13766</v>
      </c>
      <c r="M17248" t="s">
        <v>13767</v>
      </c>
      <c r="N17248">
        <v>174097315</v>
      </c>
      <c r="O17248">
        <v>174097315</v>
      </c>
      <c r="P17248" s="1" t="s">
        <v>13728</v>
      </c>
      <c r="Q17248" s="1" t="s">
        <v>13728</v>
      </c>
      <c r="R17248">
        <v>831147</v>
      </c>
      <c r="S17248">
        <v>831147</v>
      </c>
      <c r="T17248" s="2" t="s">
        <v>8357</v>
      </c>
      <c r="U17248" s="2" t="s">
        <v>8357</v>
      </c>
      <c r="V17248" s="2">
        <v>45323</v>
      </c>
      <c r="W17248" s="2">
        <v>45314</v>
      </c>
    </row>
    <row r="17249" spans="1:23" x14ac:dyDescent="0.25">
      <c r="A17249" t="s">
        <v>8358</v>
      </c>
      <c r="B17249">
        <v>2063616</v>
      </c>
      <c r="C17249">
        <v>1921892</v>
      </c>
      <c r="D17249">
        <v>559</v>
      </c>
      <c r="E17249">
        <v>391</v>
      </c>
      <c r="F17249" t="s">
        <v>3036</v>
      </c>
      <c r="G17249" t="s">
        <v>3035</v>
      </c>
      <c r="H17249" t="s">
        <v>3037</v>
      </c>
      <c r="I17249" t="s">
        <v>3037</v>
      </c>
      <c r="J17249" t="s">
        <v>3036</v>
      </c>
      <c r="K17249" t="s">
        <v>3038</v>
      </c>
      <c r="L17249" t="s">
        <v>13766</v>
      </c>
      <c r="M17249" t="s">
        <v>13767</v>
      </c>
      <c r="N17249">
        <v>642203380</v>
      </c>
      <c r="O17249">
        <v>642203380</v>
      </c>
      <c r="P17249" s="1" t="s">
        <v>13732</v>
      </c>
      <c r="Q17249" s="1" t="s">
        <v>13732</v>
      </c>
      <c r="R17249">
        <v>831147</v>
      </c>
      <c r="S17249">
        <v>831147</v>
      </c>
      <c r="T17249" s="2" t="s">
        <v>8359</v>
      </c>
      <c r="U17249" s="2" t="s">
        <v>8359</v>
      </c>
      <c r="V17249" s="2">
        <v>45323</v>
      </c>
      <c r="W17249" s="2">
        <v>45314</v>
      </c>
    </row>
    <row r="17250" spans="1:23" x14ac:dyDescent="0.25">
      <c r="A17250" t="s">
        <v>8360</v>
      </c>
      <c r="B17250">
        <v>2067476</v>
      </c>
      <c r="C17250">
        <v>1924810</v>
      </c>
      <c r="D17250">
        <v>559</v>
      </c>
      <c r="E17250">
        <v>391</v>
      </c>
      <c r="F17250" t="s">
        <v>3036</v>
      </c>
      <c r="G17250" t="s">
        <v>3035</v>
      </c>
      <c r="H17250" t="s">
        <v>3037</v>
      </c>
      <c r="I17250" t="s">
        <v>3037</v>
      </c>
      <c r="J17250" t="s">
        <v>3036</v>
      </c>
      <c r="K17250" t="s">
        <v>3038</v>
      </c>
      <c r="L17250" t="s">
        <v>13766</v>
      </c>
      <c r="M17250" t="s">
        <v>13767</v>
      </c>
      <c r="N17250">
        <v>5026270409</v>
      </c>
      <c r="O17250">
        <v>5026270409</v>
      </c>
      <c r="P17250" s="1" t="s">
        <v>13741</v>
      </c>
      <c r="Q17250" s="1" t="s">
        <v>13741</v>
      </c>
      <c r="R17250">
        <v>831147</v>
      </c>
      <c r="S17250">
        <v>831147</v>
      </c>
      <c r="T17250" s="2" t="s">
        <v>8361</v>
      </c>
      <c r="U17250" s="2" t="s">
        <v>8361</v>
      </c>
      <c r="V17250" s="2">
        <v>45323</v>
      </c>
      <c r="W17250" s="2">
        <v>45314</v>
      </c>
    </row>
    <row r="17251" spans="1:23" x14ac:dyDescent="0.25">
      <c r="A17251" t="s">
        <v>8362</v>
      </c>
      <c r="B17251">
        <v>2067470</v>
      </c>
      <c r="C17251">
        <v>1924803</v>
      </c>
      <c r="D17251">
        <v>559</v>
      </c>
      <c r="E17251">
        <v>391</v>
      </c>
      <c r="F17251" t="s">
        <v>3036</v>
      </c>
      <c r="G17251" t="s">
        <v>3035</v>
      </c>
      <c r="H17251" t="s">
        <v>3037</v>
      </c>
      <c r="I17251" t="s">
        <v>3037</v>
      </c>
      <c r="J17251" t="s">
        <v>3036</v>
      </c>
      <c r="K17251" t="s">
        <v>3038</v>
      </c>
      <c r="L17251" t="s">
        <v>13766</v>
      </c>
      <c r="M17251" t="s">
        <v>13767</v>
      </c>
      <c r="N17251">
        <v>5026270424</v>
      </c>
      <c r="O17251">
        <v>5026270424</v>
      </c>
      <c r="P17251" s="1" t="s">
        <v>13741</v>
      </c>
      <c r="Q17251" s="1" t="s">
        <v>13741</v>
      </c>
      <c r="R17251">
        <v>831147</v>
      </c>
      <c r="S17251">
        <v>831147</v>
      </c>
      <c r="T17251" s="2" t="s">
        <v>8363</v>
      </c>
      <c r="U17251" s="2" t="s">
        <v>8363</v>
      </c>
      <c r="V17251" s="2">
        <v>45323</v>
      </c>
      <c r="W17251" s="2">
        <v>45314</v>
      </c>
    </row>
    <row r="17252" spans="1:23" x14ac:dyDescent="0.25">
      <c r="A17252" t="s">
        <v>8364</v>
      </c>
      <c r="B17252">
        <v>2061543</v>
      </c>
      <c r="C17252">
        <v>1919836</v>
      </c>
      <c r="D17252">
        <v>559</v>
      </c>
      <c r="E17252">
        <v>391</v>
      </c>
      <c r="F17252" t="s">
        <v>3036</v>
      </c>
      <c r="G17252" t="s">
        <v>3035</v>
      </c>
      <c r="H17252" t="s">
        <v>3037</v>
      </c>
      <c r="I17252" t="s">
        <v>3037</v>
      </c>
      <c r="J17252" t="s">
        <v>3036</v>
      </c>
      <c r="K17252" t="s">
        <v>3038</v>
      </c>
      <c r="L17252" t="s">
        <v>13766</v>
      </c>
      <c r="M17252" t="s">
        <v>13767</v>
      </c>
      <c r="N17252">
        <v>631716320</v>
      </c>
      <c r="O17252">
        <v>631716320</v>
      </c>
      <c r="P17252" s="1" t="s">
        <v>13740</v>
      </c>
      <c r="Q17252" s="1" t="s">
        <v>13740</v>
      </c>
      <c r="R17252">
        <v>831147</v>
      </c>
      <c r="S17252">
        <v>831147</v>
      </c>
      <c r="T17252" s="2" t="s">
        <v>8365</v>
      </c>
      <c r="U17252" s="2" t="s">
        <v>8365</v>
      </c>
      <c r="V17252" s="2">
        <v>45323</v>
      </c>
      <c r="W17252" s="2">
        <v>45314</v>
      </c>
    </row>
    <row r="17253" spans="1:23" x14ac:dyDescent="0.25">
      <c r="A17253" t="s">
        <v>8366</v>
      </c>
      <c r="B17253">
        <v>2061524</v>
      </c>
      <c r="C17253">
        <v>1919807</v>
      </c>
      <c r="D17253">
        <v>559</v>
      </c>
      <c r="E17253">
        <v>391</v>
      </c>
      <c r="F17253" t="s">
        <v>3036</v>
      </c>
      <c r="G17253" t="s">
        <v>3035</v>
      </c>
      <c r="H17253" t="s">
        <v>3037</v>
      </c>
      <c r="I17253" t="s">
        <v>3037</v>
      </c>
      <c r="J17253" t="s">
        <v>3036</v>
      </c>
      <c r="K17253" t="s">
        <v>3038</v>
      </c>
      <c r="L17253" t="s">
        <v>13766</v>
      </c>
      <c r="M17253" t="s">
        <v>13767</v>
      </c>
      <c r="N17253">
        <v>631716344</v>
      </c>
      <c r="O17253">
        <v>631716344</v>
      </c>
      <c r="P17253" s="1" t="s">
        <v>13740</v>
      </c>
      <c r="Q17253" s="1" t="s">
        <v>13740</v>
      </c>
      <c r="R17253">
        <v>831147</v>
      </c>
      <c r="S17253">
        <v>831147</v>
      </c>
      <c r="T17253" s="2" t="s">
        <v>8367</v>
      </c>
      <c r="U17253" s="2" t="s">
        <v>8367</v>
      </c>
      <c r="V17253" s="2">
        <v>45323</v>
      </c>
      <c r="W17253" s="2">
        <v>45314</v>
      </c>
    </row>
    <row r="17254" spans="1:23" x14ac:dyDescent="0.25">
      <c r="A17254" t="s">
        <v>8368</v>
      </c>
      <c r="B17254">
        <v>2063876</v>
      </c>
      <c r="C17254">
        <v>1922237</v>
      </c>
      <c r="D17254">
        <v>559</v>
      </c>
      <c r="E17254">
        <v>391</v>
      </c>
      <c r="F17254" t="s">
        <v>3036</v>
      </c>
      <c r="G17254" t="s">
        <v>3035</v>
      </c>
      <c r="H17254" t="s">
        <v>3037</v>
      </c>
      <c r="I17254" t="s">
        <v>3037</v>
      </c>
      <c r="J17254" t="s">
        <v>3036</v>
      </c>
      <c r="K17254" t="s">
        <v>3038</v>
      </c>
      <c r="L17254" t="s">
        <v>13766</v>
      </c>
      <c r="M17254" t="s">
        <v>13767</v>
      </c>
      <c r="N17254">
        <v>243163804</v>
      </c>
      <c r="O17254">
        <v>243163804</v>
      </c>
      <c r="P17254" s="1" t="s">
        <v>13732</v>
      </c>
      <c r="Q17254" s="1" t="s">
        <v>13732</v>
      </c>
      <c r="R17254">
        <v>831147</v>
      </c>
      <c r="S17254">
        <v>831147</v>
      </c>
      <c r="T17254" s="2" t="s">
        <v>8369</v>
      </c>
      <c r="U17254" s="2" t="s">
        <v>8369</v>
      </c>
      <c r="V17254" s="2">
        <v>45323</v>
      </c>
      <c r="W17254" s="2">
        <v>45314</v>
      </c>
    </row>
    <row r="17255" spans="1:23" x14ac:dyDescent="0.25">
      <c r="A17255" t="s">
        <v>8370</v>
      </c>
      <c r="B17255">
        <v>2062909</v>
      </c>
      <c r="C17255">
        <v>1921216</v>
      </c>
      <c r="D17255">
        <v>559</v>
      </c>
      <c r="E17255">
        <v>391</v>
      </c>
      <c r="F17255" t="s">
        <v>3036</v>
      </c>
      <c r="G17255" t="s">
        <v>3035</v>
      </c>
      <c r="H17255" t="s">
        <v>3037</v>
      </c>
      <c r="I17255" t="s">
        <v>3037</v>
      </c>
      <c r="J17255" t="s">
        <v>3036</v>
      </c>
      <c r="K17255" t="s">
        <v>3038</v>
      </c>
      <c r="L17255" t="s">
        <v>13766</v>
      </c>
      <c r="M17255" t="s">
        <v>13767</v>
      </c>
      <c r="N17255">
        <v>637992735</v>
      </c>
      <c r="O17255">
        <v>637992735</v>
      </c>
      <c r="P17255" s="1" t="s">
        <v>13730</v>
      </c>
      <c r="Q17255" s="1" t="s">
        <v>13730</v>
      </c>
      <c r="R17255">
        <v>831147</v>
      </c>
      <c r="S17255">
        <v>831147</v>
      </c>
      <c r="T17255" s="2" t="s">
        <v>8371</v>
      </c>
      <c r="U17255" s="2" t="s">
        <v>8371</v>
      </c>
      <c r="V17255" s="2">
        <v>45323</v>
      </c>
      <c r="W17255" s="2">
        <v>45314</v>
      </c>
    </row>
    <row r="17256" spans="1:23" x14ac:dyDescent="0.25">
      <c r="A17256" t="s">
        <v>8372</v>
      </c>
      <c r="B17256">
        <v>2066717</v>
      </c>
      <c r="C17256">
        <v>1923972</v>
      </c>
      <c r="D17256">
        <v>559</v>
      </c>
      <c r="E17256">
        <v>391</v>
      </c>
      <c r="F17256" t="s">
        <v>3036</v>
      </c>
      <c r="G17256" t="s">
        <v>3035</v>
      </c>
      <c r="H17256" t="s">
        <v>3037</v>
      </c>
      <c r="I17256" t="s">
        <v>3037</v>
      </c>
      <c r="J17256" t="s">
        <v>3036</v>
      </c>
      <c r="K17256" t="s">
        <v>3038</v>
      </c>
      <c r="L17256" t="s">
        <v>13766</v>
      </c>
      <c r="M17256" t="s">
        <v>13767</v>
      </c>
      <c r="N17256">
        <v>175384706</v>
      </c>
      <c r="O17256">
        <v>175384706</v>
      </c>
      <c r="P17256" s="1" t="s">
        <v>13749</v>
      </c>
      <c r="Q17256" s="1" t="s">
        <v>13749</v>
      </c>
      <c r="R17256">
        <v>831147</v>
      </c>
      <c r="S17256">
        <v>831147</v>
      </c>
      <c r="T17256" s="2" t="s">
        <v>8373</v>
      </c>
      <c r="U17256" s="2" t="s">
        <v>8373</v>
      </c>
      <c r="V17256" s="2">
        <v>45323</v>
      </c>
      <c r="W17256" s="2">
        <v>45314</v>
      </c>
    </row>
    <row r="17257" spans="1:23" x14ac:dyDescent="0.25">
      <c r="A17257" t="s">
        <v>8374</v>
      </c>
      <c r="B17257">
        <v>2067198</v>
      </c>
      <c r="C17257">
        <v>1924494</v>
      </c>
      <c r="D17257">
        <v>559</v>
      </c>
      <c r="E17257">
        <v>391</v>
      </c>
      <c r="F17257" t="s">
        <v>3036</v>
      </c>
      <c r="G17257" t="s">
        <v>3035</v>
      </c>
      <c r="H17257" t="s">
        <v>3037</v>
      </c>
      <c r="I17257" t="s">
        <v>3037</v>
      </c>
      <c r="J17257" t="s">
        <v>3036</v>
      </c>
      <c r="K17257" t="s">
        <v>3038</v>
      </c>
      <c r="L17257" t="s">
        <v>13766</v>
      </c>
      <c r="M17257" t="s">
        <v>13767</v>
      </c>
      <c r="N17257">
        <v>5002181899</v>
      </c>
      <c r="O17257">
        <v>5002181899</v>
      </c>
      <c r="P17257" s="1" t="s">
        <v>13743</v>
      </c>
      <c r="Q17257" s="1" t="s">
        <v>13743</v>
      </c>
      <c r="R17257">
        <v>831147</v>
      </c>
      <c r="S17257">
        <v>831147</v>
      </c>
      <c r="T17257" s="2" t="s">
        <v>8375</v>
      </c>
      <c r="U17257" s="2" t="s">
        <v>8375</v>
      </c>
      <c r="V17257" s="2">
        <v>45323</v>
      </c>
      <c r="W17257" s="2">
        <v>45314</v>
      </c>
    </row>
    <row r="17258" spans="1:23" x14ac:dyDescent="0.25">
      <c r="A17258" t="s">
        <v>8376</v>
      </c>
      <c r="B17258">
        <v>2066150</v>
      </c>
      <c r="C17258">
        <v>1923289</v>
      </c>
      <c r="D17258">
        <v>559</v>
      </c>
      <c r="E17258">
        <v>391</v>
      </c>
      <c r="F17258" t="s">
        <v>3036</v>
      </c>
      <c r="G17258" t="s">
        <v>3035</v>
      </c>
      <c r="H17258" t="s">
        <v>3037</v>
      </c>
      <c r="I17258" t="s">
        <v>3037</v>
      </c>
      <c r="J17258" t="s">
        <v>3036</v>
      </c>
      <c r="K17258" t="s">
        <v>3038</v>
      </c>
      <c r="L17258" t="s">
        <v>13766</v>
      </c>
      <c r="M17258" t="s">
        <v>13767</v>
      </c>
      <c r="N17258">
        <v>174094922</v>
      </c>
      <c r="O17258">
        <v>174094922</v>
      </c>
      <c r="P17258" s="1" t="s">
        <v>13728</v>
      </c>
      <c r="Q17258" s="1" t="s">
        <v>13728</v>
      </c>
      <c r="R17258">
        <v>831147</v>
      </c>
      <c r="S17258">
        <v>831147</v>
      </c>
      <c r="T17258" s="2" t="s">
        <v>8377</v>
      </c>
      <c r="U17258" s="2" t="s">
        <v>8377</v>
      </c>
      <c r="V17258" s="2">
        <v>45323</v>
      </c>
      <c r="W17258" s="2">
        <v>45314</v>
      </c>
    </row>
    <row r="17259" spans="1:23" x14ac:dyDescent="0.25">
      <c r="A17259" t="s">
        <v>8378</v>
      </c>
      <c r="B17259">
        <v>2061363</v>
      </c>
      <c r="C17259">
        <v>1919630</v>
      </c>
      <c r="D17259">
        <v>559</v>
      </c>
      <c r="E17259">
        <v>391</v>
      </c>
      <c r="F17259" t="s">
        <v>3036</v>
      </c>
      <c r="G17259" t="s">
        <v>3035</v>
      </c>
      <c r="H17259" t="s">
        <v>3037</v>
      </c>
      <c r="I17259" t="s">
        <v>3037</v>
      </c>
      <c r="J17259" t="s">
        <v>3036</v>
      </c>
      <c r="K17259" t="s">
        <v>3038</v>
      </c>
      <c r="L17259" t="s">
        <v>13766</v>
      </c>
      <c r="M17259" t="s">
        <v>13767</v>
      </c>
      <c r="N17259">
        <v>631715384</v>
      </c>
      <c r="O17259">
        <v>631715384</v>
      </c>
      <c r="P17259" s="1" t="s">
        <v>13740</v>
      </c>
      <c r="Q17259" s="1" t="s">
        <v>13740</v>
      </c>
      <c r="R17259">
        <v>831147</v>
      </c>
      <c r="S17259">
        <v>831147</v>
      </c>
      <c r="T17259" s="2" t="s">
        <v>8379</v>
      </c>
      <c r="U17259" s="2" t="s">
        <v>8379</v>
      </c>
      <c r="V17259" s="2">
        <v>45323</v>
      </c>
      <c r="W17259" s="2">
        <v>45314</v>
      </c>
    </row>
    <row r="17260" spans="1:23" x14ac:dyDescent="0.25">
      <c r="A17260" t="s">
        <v>8380</v>
      </c>
      <c r="B17260">
        <v>2065831</v>
      </c>
      <c r="C17260">
        <v>1922939</v>
      </c>
      <c r="D17260">
        <v>559</v>
      </c>
      <c r="E17260">
        <v>391</v>
      </c>
      <c r="F17260" t="s">
        <v>3036</v>
      </c>
      <c r="G17260" t="s">
        <v>3035</v>
      </c>
      <c r="H17260" t="s">
        <v>3037</v>
      </c>
      <c r="I17260" t="s">
        <v>3037</v>
      </c>
      <c r="J17260" t="s">
        <v>3036</v>
      </c>
      <c r="K17260" t="s">
        <v>3038</v>
      </c>
      <c r="L17260" t="s">
        <v>13766</v>
      </c>
      <c r="M17260" t="s">
        <v>13767</v>
      </c>
      <c r="N17260">
        <v>573266381</v>
      </c>
      <c r="O17260">
        <v>573266381</v>
      </c>
      <c r="P17260" s="1" t="s">
        <v>13752</v>
      </c>
      <c r="Q17260" s="1" t="s">
        <v>13752</v>
      </c>
      <c r="R17260">
        <v>831147</v>
      </c>
      <c r="S17260">
        <v>831147</v>
      </c>
      <c r="T17260" s="2" t="s">
        <v>8381</v>
      </c>
      <c r="U17260" s="2" t="s">
        <v>8381</v>
      </c>
      <c r="V17260" s="2">
        <v>45323</v>
      </c>
      <c r="W17260" s="2">
        <v>45314</v>
      </c>
    </row>
    <row r="17261" spans="1:23" x14ac:dyDescent="0.25">
      <c r="A17261" t="s">
        <v>8382</v>
      </c>
      <c r="B17261">
        <v>2066575</v>
      </c>
      <c r="C17261">
        <v>1923803</v>
      </c>
      <c r="D17261">
        <v>559</v>
      </c>
      <c r="E17261">
        <v>391</v>
      </c>
      <c r="F17261" t="s">
        <v>3036</v>
      </c>
      <c r="G17261" t="s">
        <v>3035</v>
      </c>
      <c r="H17261" t="s">
        <v>3037</v>
      </c>
      <c r="I17261" t="s">
        <v>3037</v>
      </c>
      <c r="J17261" t="s">
        <v>3036</v>
      </c>
      <c r="K17261" t="s">
        <v>3038</v>
      </c>
      <c r="L17261" t="s">
        <v>13766</v>
      </c>
      <c r="M17261" t="s">
        <v>13767</v>
      </c>
      <c r="N17261">
        <v>784030602</v>
      </c>
      <c r="O17261">
        <v>784030602</v>
      </c>
      <c r="P17261" s="1" t="s">
        <v>13734</v>
      </c>
      <c r="Q17261" s="1" t="s">
        <v>13734</v>
      </c>
      <c r="R17261">
        <v>831147</v>
      </c>
      <c r="S17261">
        <v>831147</v>
      </c>
      <c r="T17261" s="2" t="s">
        <v>8383</v>
      </c>
      <c r="U17261" s="2" t="s">
        <v>8383</v>
      </c>
      <c r="V17261" s="2">
        <v>45323</v>
      </c>
      <c r="W17261" s="2">
        <v>45314</v>
      </c>
    </row>
    <row r="17262" spans="1:23" x14ac:dyDescent="0.25">
      <c r="A17262" t="s">
        <v>8384</v>
      </c>
      <c r="B17262">
        <v>2063704</v>
      </c>
      <c r="C17262">
        <v>1921998</v>
      </c>
      <c r="D17262">
        <v>559</v>
      </c>
      <c r="E17262">
        <v>391</v>
      </c>
      <c r="F17262" t="s">
        <v>3036</v>
      </c>
      <c r="G17262" t="s">
        <v>3035</v>
      </c>
      <c r="H17262" t="s">
        <v>3037</v>
      </c>
      <c r="I17262" t="s">
        <v>3037</v>
      </c>
      <c r="J17262" t="s">
        <v>3036</v>
      </c>
      <c r="K17262" t="s">
        <v>3038</v>
      </c>
      <c r="L17262" t="s">
        <v>13766</v>
      </c>
      <c r="M17262" t="s">
        <v>13767</v>
      </c>
      <c r="N17262">
        <v>642203404</v>
      </c>
      <c r="O17262">
        <v>642203404</v>
      </c>
      <c r="P17262" s="1" t="s">
        <v>13732</v>
      </c>
      <c r="Q17262" s="1" t="s">
        <v>13732</v>
      </c>
      <c r="R17262">
        <v>831147</v>
      </c>
      <c r="S17262">
        <v>831147</v>
      </c>
      <c r="T17262" s="2" t="s">
        <v>8385</v>
      </c>
      <c r="U17262" s="2" t="s">
        <v>8385</v>
      </c>
      <c r="V17262" s="2">
        <v>45323</v>
      </c>
      <c r="W17262" s="2">
        <v>45314</v>
      </c>
    </row>
    <row r="17263" spans="1:23" x14ac:dyDescent="0.25">
      <c r="A17263" t="s">
        <v>8386</v>
      </c>
      <c r="B17263">
        <v>2062971</v>
      </c>
      <c r="C17263">
        <v>1921292</v>
      </c>
      <c r="D17263">
        <v>559</v>
      </c>
      <c r="E17263">
        <v>391</v>
      </c>
      <c r="F17263" t="s">
        <v>3036</v>
      </c>
      <c r="G17263" t="s">
        <v>3035</v>
      </c>
      <c r="H17263" t="s">
        <v>3037</v>
      </c>
      <c r="I17263" t="s">
        <v>3037</v>
      </c>
      <c r="J17263" t="s">
        <v>3036</v>
      </c>
      <c r="K17263" t="s">
        <v>3038</v>
      </c>
      <c r="L17263" t="s">
        <v>13766</v>
      </c>
      <c r="M17263" t="s">
        <v>13767</v>
      </c>
      <c r="N17263">
        <v>642215790</v>
      </c>
      <c r="O17263">
        <v>642215790</v>
      </c>
      <c r="P17263" s="1" t="s">
        <v>13732</v>
      </c>
      <c r="Q17263" s="1" t="s">
        <v>13732</v>
      </c>
      <c r="R17263">
        <v>831147</v>
      </c>
      <c r="S17263">
        <v>831147</v>
      </c>
      <c r="T17263" s="2" t="s">
        <v>8387</v>
      </c>
      <c r="U17263" s="2" t="s">
        <v>8387</v>
      </c>
      <c r="V17263" s="2">
        <v>45323</v>
      </c>
      <c r="W17263" s="2">
        <v>45314</v>
      </c>
    </row>
    <row r="17264" spans="1:23" x14ac:dyDescent="0.25">
      <c r="A17264" t="s">
        <v>8388</v>
      </c>
      <c r="B17264">
        <v>2063824</v>
      </c>
      <c r="C17264">
        <v>1922177</v>
      </c>
      <c r="D17264">
        <v>559</v>
      </c>
      <c r="E17264">
        <v>391</v>
      </c>
      <c r="F17264" t="s">
        <v>3036</v>
      </c>
      <c r="G17264" t="s">
        <v>3035</v>
      </c>
      <c r="H17264" t="s">
        <v>3037</v>
      </c>
      <c r="I17264" t="s">
        <v>3037</v>
      </c>
      <c r="J17264" t="s">
        <v>3036</v>
      </c>
      <c r="K17264" t="s">
        <v>3038</v>
      </c>
      <c r="L17264" t="s">
        <v>13766</v>
      </c>
      <c r="M17264" t="s">
        <v>13767</v>
      </c>
      <c r="N17264">
        <v>243163814</v>
      </c>
      <c r="O17264">
        <v>243163814</v>
      </c>
      <c r="P17264" s="1" t="s">
        <v>13732</v>
      </c>
      <c r="Q17264" s="1" t="s">
        <v>13732</v>
      </c>
      <c r="R17264">
        <v>831147</v>
      </c>
      <c r="S17264">
        <v>831147</v>
      </c>
      <c r="T17264" s="2" t="s">
        <v>8389</v>
      </c>
      <c r="U17264" s="2" t="s">
        <v>8389</v>
      </c>
      <c r="V17264" s="2">
        <v>45323</v>
      </c>
      <c r="W17264" s="2">
        <v>45314</v>
      </c>
    </row>
    <row r="17265" spans="1:23" x14ac:dyDescent="0.25">
      <c r="A17265" t="s">
        <v>8390</v>
      </c>
      <c r="B17265">
        <v>2063772</v>
      </c>
      <c r="C17265">
        <v>1922105</v>
      </c>
      <c r="D17265">
        <v>559</v>
      </c>
      <c r="E17265">
        <v>391</v>
      </c>
      <c r="F17265" t="s">
        <v>3036</v>
      </c>
      <c r="G17265" t="s">
        <v>3035</v>
      </c>
      <c r="H17265" t="s">
        <v>3037</v>
      </c>
      <c r="I17265" t="s">
        <v>3037</v>
      </c>
      <c r="J17265" t="s">
        <v>3036</v>
      </c>
      <c r="K17265" t="s">
        <v>3038</v>
      </c>
      <c r="L17265" t="s">
        <v>13766</v>
      </c>
      <c r="M17265" t="s">
        <v>13767</v>
      </c>
      <c r="N17265">
        <v>642203765</v>
      </c>
      <c r="O17265">
        <v>642203765</v>
      </c>
      <c r="P17265" s="1" t="s">
        <v>13732</v>
      </c>
      <c r="Q17265" s="1" t="s">
        <v>13732</v>
      </c>
      <c r="R17265">
        <v>831147</v>
      </c>
      <c r="S17265">
        <v>831147</v>
      </c>
      <c r="T17265" s="2" t="s">
        <v>8391</v>
      </c>
      <c r="U17265" s="2" t="s">
        <v>8391</v>
      </c>
      <c r="V17265" s="2">
        <v>45323</v>
      </c>
      <c r="W17265" s="2">
        <v>45314</v>
      </c>
    </row>
    <row r="17266" spans="1:23" x14ac:dyDescent="0.25">
      <c r="A17266" t="s">
        <v>8392</v>
      </c>
      <c r="B17266">
        <v>2063420</v>
      </c>
      <c r="C17266">
        <v>1921634</v>
      </c>
      <c r="D17266">
        <v>559</v>
      </c>
      <c r="E17266">
        <v>391</v>
      </c>
      <c r="F17266" t="s">
        <v>3036</v>
      </c>
      <c r="G17266" t="s">
        <v>3035</v>
      </c>
      <c r="H17266" t="s">
        <v>3037</v>
      </c>
      <c r="I17266" t="s">
        <v>3037</v>
      </c>
      <c r="J17266" t="s">
        <v>3036</v>
      </c>
      <c r="K17266" t="s">
        <v>3038</v>
      </c>
      <c r="L17266" t="s">
        <v>13766</v>
      </c>
      <c r="M17266" t="s">
        <v>13767</v>
      </c>
      <c r="N17266">
        <v>640875947</v>
      </c>
      <c r="O17266">
        <v>640875947</v>
      </c>
      <c r="P17266" s="1" t="s">
        <v>13746</v>
      </c>
      <c r="Q17266" s="1" t="s">
        <v>13746</v>
      </c>
      <c r="R17266">
        <v>831147</v>
      </c>
      <c r="S17266">
        <v>831147</v>
      </c>
      <c r="T17266" s="2" t="s">
        <v>8393</v>
      </c>
      <c r="U17266" s="2" t="s">
        <v>8393</v>
      </c>
      <c r="V17266" s="2">
        <v>45323</v>
      </c>
      <c r="W17266" s="2">
        <v>45314</v>
      </c>
    </row>
    <row r="17267" spans="1:23" x14ac:dyDescent="0.25">
      <c r="A17267" t="s">
        <v>8394</v>
      </c>
      <c r="B17267">
        <v>2061880</v>
      </c>
      <c r="C17267">
        <v>1920142</v>
      </c>
      <c r="D17267">
        <v>559</v>
      </c>
      <c r="E17267">
        <v>391</v>
      </c>
      <c r="F17267" t="s">
        <v>3036</v>
      </c>
      <c r="G17267" t="s">
        <v>3035</v>
      </c>
      <c r="H17267" t="s">
        <v>3037</v>
      </c>
      <c r="I17267" t="s">
        <v>3037</v>
      </c>
      <c r="J17267" t="s">
        <v>3036</v>
      </c>
      <c r="K17267" t="s">
        <v>3038</v>
      </c>
      <c r="L17267" t="s">
        <v>13766</v>
      </c>
      <c r="M17267" t="s">
        <v>13767</v>
      </c>
      <c r="N17267">
        <v>631717118</v>
      </c>
      <c r="O17267">
        <v>631717118</v>
      </c>
      <c r="P17267" s="1" t="s">
        <v>13740</v>
      </c>
      <c r="Q17267" s="1" t="s">
        <v>13740</v>
      </c>
      <c r="R17267">
        <v>831147</v>
      </c>
      <c r="S17267">
        <v>831147</v>
      </c>
      <c r="T17267" s="2" t="s">
        <v>8395</v>
      </c>
      <c r="U17267" s="2" t="s">
        <v>8395</v>
      </c>
      <c r="V17267" s="2">
        <v>45323</v>
      </c>
      <c r="W17267" s="2">
        <v>45314</v>
      </c>
    </row>
    <row r="17268" spans="1:23" x14ac:dyDescent="0.25">
      <c r="A17268" t="s">
        <v>8396</v>
      </c>
      <c r="B17268">
        <v>2061809</v>
      </c>
      <c r="C17268">
        <v>1920071</v>
      </c>
      <c r="D17268">
        <v>559</v>
      </c>
      <c r="E17268">
        <v>391</v>
      </c>
      <c r="F17268" t="s">
        <v>3036</v>
      </c>
      <c r="G17268" t="s">
        <v>3035</v>
      </c>
      <c r="H17268" t="s">
        <v>3037</v>
      </c>
      <c r="I17268" t="s">
        <v>3037</v>
      </c>
      <c r="J17268" t="s">
        <v>3036</v>
      </c>
      <c r="K17268" t="s">
        <v>3038</v>
      </c>
      <c r="L17268" t="s">
        <v>13766</v>
      </c>
      <c r="M17268" t="s">
        <v>13767</v>
      </c>
      <c r="N17268">
        <v>631716150</v>
      </c>
      <c r="O17268">
        <v>631716150</v>
      </c>
      <c r="P17268" s="1" t="s">
        <v>13740</v>
      </c>
      <c r="Q17268" s="1" t="s">
        <v>13740</v>
      </c>
      <c r="R17268">
        <v>831147</v>
      </c>
      <c r="S17268">
        <v>831147</v>
      </c>
      <c r="T17268" s="2" t="s">
        <v>8397</v>
      </c>
      <c r="U17268" s="2" t="s">
        <v>8397</v>
      </c>
      <c r="V17268" s="2">
        <v>45323</v>
      </c>
      <c r="W17268" s="2">
        <v>45314</v>
      </c>
    </row>
    <row r="17269" spans="1:23" x14ac:dyDescent="0.25">
      <c r="A17269" t="s">
        <v>8398</v>
      </c>
      <c r="B17269">
        <v>2065585</v>
      </c>
      <c r="C17269">
        <v>1922631</v>
      </c>
      <c r="D17269">
        <v>559</v>
      </c>
      <c r="E17269">
        <v>391</v>
      </c>
      <c r="F17269" t="s">
        <v>3036</v>
      </c>
      <c r="G17269" t="s">
        <v>3035</v>
      </c>
      <c r="H17269" t="s">
        <v>3037</v>
      </c>
      <c r="I17269" t="s">
        <v>3037</v>
      </c>
      <c r="J17269" t="s">
        <v>3036</v>
      </c>
      <c r="K17269" t="s">
        <v>3038</v>
      </c>
      <c r="L17269" t="s">
        <v>13766</v>
      </c>
      <c r="M17269" t="s">
        <v>13767</v>
      </c>
      <c r="N17269">
        <v>174095993</v>
      </c>
      <c r="O17269">
        <v>174095993</v>
      </c>
      <c r="P17269" s="1" t="s">
        <v>13728</v>
      </c>
      <c r="Q17269" s="1" t="s">
        <v>13728</v>
      </c>
      <c r="R17269">
        <v>831147</v>
      </c>
      <c r="S17269">
        <v>831147</v>
      </c>
      <c r="T17269" s="2" t="s">
        <v>7616</v>
      </c>
      <c r="U17269" s="2" t="s">
        <v>7616</v>
      </c>
      <c r="V17269" s="2">
        <v>45323</v>
      </c>
      <c r="W17269" s="2">
        <v>45314</v>
      </c>
    </row>
    <row r="17270" spans="1:23" x14ac:dyDescent="0.25">
      <c r="A17270" t="s">
        <v>8399</v>
      </c>
      <c r="B17270">
        <v>2066425</v>
      </c>
      <c r="C17270">
        <v>1923614</v>
      </c>
      <c r="D17270">
        <v>559</v>
      </c>
      <c r="E17270">
        <v>391</v>
      </c>
      <c r="F17270" t="s">
        <v>3036</v>
      </c>
      <c r="G17270" t="s">
        <v>3035</v>
      </c>
      <c r="H17270" t="s">
        <v>3037</v>
      </c>
      <c r="I17270" t="s">
        <v>3037</v>
      </c>
      <c r="J17270" t="s">
        <v>3036</v>
      </c>
      <c r="K17270" t="s">
        <v>3038</v>
      </c>
      <c r="L17270" t="s">
        <v>13766</v>
      </c>
      <c r="M17270" t="s">
        <v>13767</v>
      </c>
      <c r="N17270">
        <v>5010360621</v>
      </c>
      <c r="O17270">
        <v>5010360621</v>
      </c>
      <c r="P17270" s="1" t="s">
        <v>13737</v>
      </c>
      <c r="Q17270" s="1" t="s">
        <v>13737</v>
      </c>
      <c r="R17270">
        <v>831147</v>
      </c>
      <c r="S17270">
        <v>831147</v>
      </c>
      <c r="T17270" s="2" t="s">
        <v>8400</v>
      </c>
      <c r="U17270" s="2" t="s">
        <v>8400</v>
      </c>
      <c r="V17270" s="2">
        <v>45323</v>
      </c>
      <c r="W17270" s="2">
        <v>45314</v>
      </c>
    </row>
    <row r="17271" spans="1:23" x14ac:dyDescent="0.25">
      <c r="A17271" t="s">
        <v>8401</v>
      </c>
      <c r="B17271">
        <v>2066465</v>
      </c>
      <c r="C17271">
        <v>1923671</v>
      </c>
      <c r="D17271">
        <v>559</v>
      </c>
      <c r="E17271">
        <v>391</v>
      </c>
      <c r="F17271" t="s">
        <v>3036</v>
      </c>
      <c r="G17271" t="s">
        <v>3035</v>
      </c>
      <c r="H17271" t="s">
        <v>3037</v>
      </c>
      <c r="I17271" t="s">
        <v>3037</v>
      </c>
      <c r="J17271" t="s">
        <v>3036</v>
      </c>
      <c r="K17271" t="s">
        <v>3038</v>
      </c>
      <c r="L17271" t="s">
        <v>13766</v>
      </c>
      <c r="M17271" t="s">
        <v>13767</v>
      </c>
      <c r="N17271">
        <v>5010360645</v>
      </c>
      <c r="O17271">
        <v>5010360645</v>
      </c>
      <c r="P17271" s="1" t="s">
        <v>13737</v>
      </c>
      <c r="Q17271" s="1" t="s">
        <v>13737</v>
      </c>
      <c r="R17271">
        <v>831147</v>
      </c>
      <c r="S17271">
        <v>831147</v>
      </c>
      <c r="T17271" s="2" t="s">
        <v>8402</v>
      </c>
      <c r="U17271" s="2" t="s">
        <v>8402</v>
      </c>
      <c r="V17271" s="2">
        <v>45323</v>
      </c>
      <c r="W17271" s="2">
        <v>45314</v>
      </c>
    </row>
    <row r="17272" spans="1:23" x14ac:dyDescent="0.25">
      <c r="A17272" t="s">
        <v>8403</v>
      </c>
      <c r="B17272">
        <v>2066740</v>
      </c>
      <c r="C17272">
        <v>1923997</v>
      </c>
      <c r="D17272">
        <v>559</v>
      </c>
      <c r="E17272">
        <v>391</v>
      </c>
      <c r="F17272" t="s">
        <v>3036</v>
      </c>
      <c r="G17272" t="s">
        <v>3035</v>
      </c>
      <c r="H17272" t="s">
        <v>3037</v>
      </c>
      <c r="I17272" t="s">
        <v>3037</v>
      </c>
      <c r="J17272" t="s">
        <v>3036</v>
      </c>
      <c r="K17272" t="s">
        <v>3038</v>
      </c>
      <c r="L17272" t="s">
        <v>13766</v>
      </c>
      <c r="M17272" t="s">
        <v>13767</v>
      </c>
      <c r="N17272">
        <v>184830107</v>
      </c>
      <c r="O17272">
        <v>184830107</v>
      </c>
      <c r="P17272" s="1" t="s">
        <v>13734</v>
      </c>
      <c r="Q17272" s="1" t="s">
        <v>13734</v>
      </c>
      <c r="R17272">
        <v>831147</v>
      </c>
      <c r="S17272">
        <v>831147</v>
      </c>
      <c r="T17272" s="2" t="s">
        <v>8404</v>
      </c>
      <c r="U17272" s="2" t="s">
        <v>8404</v>
      </c>
      <c r="V17272" s="2">
        <v>45323</v>
      </c>
      <c r="W17272" s="2">
        <v>45314</v>
      </c>
    </row>
    <row r="17273" spans="1:23" x14ac:dyDescent="0.25">
      <c r="A17273" t="s">
        <v>8405</v>
      </c>
      <c r="B17273">
        <v>2063947</v>
      </c>
      <c r="C17273">
        <v>1922308</v>
      </c>
      <c r="D17273">
        <v>559</v>
      </c>
      <c r="E17273">
        <v>391</v>
      </c>
      <c r="F17273" t="s">
        <v>3036</v>
      </c>
      <c r="G17273" t="s">
        <v>3035</v>
      </c>
      <c r="H17273" t="s">
        <v>3037</v>
      </c>
      <c r="I17273" t="s">
        <v>3037</v>
      </c>
      <c r="J17273" t="s">
        <v>3036</v>
      </c>
      <c r="K17273" t="s">
        <v>3038</v>
      </c>
      <c r="L17273" t="s">
        <v>13766</v>
      </c>
      <c r="M17273" t="s">
        <v>13767</v>
      </c>
      <c r="N17273">
        <v>174096525</v>
      </c>
      <c r="O17273">
        <v>174096525</v>
      </c>
      <c r="P17273" s="1" t="s">
        <v>13728</v>
      </c>
      <c r="Q17273" s="1" t="s">
        <v>13728</v>
      </c>
      <c r="R17273">
        <v>831147</v>
      </c>
      <c r="S17273">
        <v>831147</v>
      </c>
      <c r="T17273" s="2" t="s">
        <v>4365</v>
      </c>
      <c r="U17273" s="2" t="s">
        <v>4365</v>
      </c>
      <c r="V17273" s="2">
        <v>45323</v>
      </c>
      <c r="W17273" s="2">
        <v>45314</v>
      </c>
    </row>
    <row r="17274" spans="1:23" x14ac:dyDescent="0.25">
      <c r="A17274" t="s">
        <v>8406</v>
      </c>
      <c r="B17274">
        <v>2067463</v>
      </c>
      <c r="C17274">
        <v>1924797</v>
      </c>
      <c r="D17274">
        <v>559</v>
      </c>
      <c r="E17274">
        <v>391</v>
      </c>
      <c r="F17274" t="s">
        <v>3036</v>
      </c>
      <c r="G17274" t="s">
        <v>3035</v>
      </c>
      <c r="H17274" t="s">
        <v>3037</v>
      </c>
      <c r="I17274" t="s">
        <v>3037</v>
      </c>
      <c r="J17274" t="s">
        <v>3036</v>
      </c>
      <c r="K17274" t="s">
        <v>3038</v>
      </c>
      <c r="L17274" t="s">
        <v>13766</v>
      </c>
      <c r="M17274" t="s">
        <v>13767</v>
      </c>
      <c r="N17274">
        <v>5026270383</v>
      </c>
      <c r="O17274">
        <v>5026270383</v>
      </c>
      <c r="P17274" s="1" t="s">
        <v>13741</v>
      </c>
      <c r="Q17274" s="1" t="s">
        <v>13741</v>
      </c>
      <c r="R17274">
        <v>831147</v>
      </c>
      <c r="S17274">
        <v>831147</v>
      </c>
      <c r="T17274" s="2" t="s">
        <v>8407</v>
      </c>
      <c r="U17274" s="2" t="s">
        <v>8407</v>
      </c>
      <c r="V17274" s="2">
        <v>45323</v>
      </c>
      <c r="W17274" s="2">
        <v>45314</v>
      </c>
    </row>
    <row r="17275" spans="1:23" x14ac:dyDescent="0.25">
      <c r="A17275" t="s">
        <v>8408</v>
      </c>
      <c r="B17275">
        <v>2066360</v>
      </c>
      <c r="C17275">
        <v>1923548</v>
      </c>
      <c r="D17275">
        <v>559</v>
      </c>
      <c r="E17275">
        <v>391</v>
      </c>
      <c r="F17275" t="s">
        <v>3036</v>
      </c>
      <c r="G17275" t="s">
        <v>3035</v>
      </c>
      <c r="H17275" t="s">
        <v>3037</v>
      </c>
      <c r="I17275" t="s">
        <v>3037</v>
      </c>
      <c r="J17275" t="s">
        <v>3036</v>
      </c>
      <c r="K17275" t="s">
        <v>3038</v>
      </c>
      <c r="L17275" t="s">
        <v>13766</v>
      </c>
      <c r="M17275" t="s">
        <v>13767</v>
      </c>
      <c r="N17275">
        <v>184907451</v>
      </c>
      <c r="O17275">
        <v>184907451</v>
      </c>
      <c r="P17275" s="1" t="s">
        <v>13734</v>
      </c>
      <c r="Q17275" s="1" t="s">
        <v>13734</v>
      </c>
      <c r="R17275">
        <v>831147</v>
      </c>
      <c r="S17275">
        <v>831147</v>
      </c>
      <c r="T17275" s="2" t="s">
        <v>8409</v>
      </c>
      <c r="U17275" s="2" t="s">
        <v>8409</v>
      </c>
      <c r="V17275" s="2">
        <v>45323</v>
      </c>
      <c r="W17275" s="2">
        <v>45314</v>
      </c>
    </row>
    <row r="17276" spans="1:23" x14ac:dyDescent="0.25">
      <c r="A17276" t="s">
        <v>8410</v>
      </c>
      <c r="B17276">
        <v>2062158</v>
      </c>
      <c r="C17276">
        <v>1920401</v>
      </c>
      <c r="D17276">
        <v>559</v>
      </c>
      <c r="E17276">
        <v>391</v>
      </c>
      <c r="F17276" t="s">
        <v>3036</v>
      </c>
      <c r="G17276" t="s">
        <v>3035</v>
      </c>
      <c r="H17276" t="s">
        <v>3037</v>
      </c>
      <c r="I17276" t="s">
        <v>3037</v>
      </c>
      <c r="J17276" t="s">
        <v>3036</v>
      </c>
      <c r="K17276" t="s">
        <v>3038</v>
      </c>
      <c r="L17276" t="s">
        <v>13766</v>
      </c>
      <c r="M17276" t="s">
        <v>13767</v>
      </c>
      <c r="N17276">
        <v>631705715</v>
      </c>
      <c r="O17276">
        <v>631705715</v>
      </c>
      <c r="P17276" s="1" t="s">
        <v>13740</v>
      </c>
      <c r="Q17276" s="1" t="s">
        <v>13740</v>
      </c>
      <c r="R17276">
        <v>831147</v>
      </c>
      <c r="S17276">
        <v>831147</v>
      </c>
      <c r="T17276" s="2" t="s">
        <v>8411</v>
      </c>
      <c r="U17276" s="2" t="s">
        <v>8411</v>
      </c>
      <c r="V17276" s="2">
        <v>45323</v>
      </c>
      <c r="W17276" s="2">
        <v>45314</v>
      </c>
    </row>
    <row r="17277" spans="1:23" x14ac:dyDescent="0.25">
      <c r="A17277" t="s">
        <v>8412</v>
      </c>
      <c r="B17277">
        <v>2068426</v>
      </c>
      <c r="C17277">
        <v>1958606</v>
      </c>
      <c r="D17277">
        <v>559</v>
      </c>
      <c r="E17277">
        <v>391</v>
      </c>
      <c r="F17277" t="s">
        <v>3036</v>
      </c>
      <c r="G17277" t="s">
        <v>3035</v>
      </c>
      <c r="H17277" t="s">
        <v>3037</v>
      </c>
      <c r="I17277" t="s">
        <v>3037</v>
      </c>
      <c r="J17277" t="s">
        <v>3036</v>
      </c>
      <c r="K17277" t="s">
        <v>3038</v>
      </c>
      <c r="L17277" t="s">
        <v>13766</v>
      </c>
      <c r="M17277" t="s">
        <v>13767</v>
      </c>
      <c r="N17277">
        <v>5131484748</v>
      </c>
      <c r="O17277">
        <v>5131484748</v>
      </c>
      <c r="P17277" s="1" t="s">
        <v>13735</v>
      </c>
      <c r="Q17277" s="1" t="s">
        <v>13735</v>
      </c>
      <c r="R17277">
        <v>831147</v>
      </c>
      <c r="S17277">
        <v>831147</v>
      </c>
      <c r="T17277" s="2" t="s">
        <v>8413</v>
      </c>
      <c r="U17277" s="2" t="s">
        <v>8413</v>
      </c>
      <c r="V17277" s="2">
        <v>45323</v>
      </c>
      <c r="W17277" s="2">
        <v>45314</v>
      </c>
    </row>
    <row r="17278" spans="1:23" x14ac:dyDescent="0.25">
      <c r="A17278" t="s">
        <v>8414</v>
      </c>
      <c r="B17278">
        <v>2062805</v>
      </c>
      <c r="C17278">
        <v>1921102</v>
      </c>
      <c r="D17278">
        <v>559</v>
      </c>
      <c r="E17278">
        <v>391</v>
      </c>
      <c r="F17278" t="s">
        <v>3036</v>
      </c>
      <c r="G17278" t="s">
        <v>3035</v>
      </c>
      <c r="H17278" t="s">
        <v>3037</v>
      </c>
      <c r="I17278" t="s">
        <v>3037</v>
      </c>
      <c r="J17278" t="s">
        <v>3036</v>
      </c>
      <c r="K17278" t="s">
        <v>3038</v>
      </c>
      <c r="L17278" t="s">
        <v>13766</v>
      </c>
      <c r="M17278" t="s">
        <v>13767</v>
      </c>
      <c r="N17278">
        <v>631688662</v>
      </c>
      <c r="O17278">
        <v>631688662</v>
      </c>
      <c r="P17278" s="1" t="s">
        <v>13740</v>
      </c>
      <c r="Q17278" s="1" t="s">
        <v>13740</v>
      </c>
      <c r="R17278">
        <v>831147</v>
      </c>
      <c r="S17278">
        <v>831147</v>
      </c>
      <c r="T17278" s="2" t="s">
        <v>8415</v>
      </c>
      <c r="U17278" s="2" t="s">
        <v>8415</v>
      </c>
      <c r="V17278" s="2">
        <v>45323</v>
      </c>
      <c r="W17278" s="2">
        <v>45314</v>
      </c>
    </row>
    <row r="17279" spans="1:23" x14ac:dyDescent="0.25">
      <c r="A17279" t="s">
        <v>8416</v>
      </c>
      <c r="B17279">
        <v>2068691</v>
      </c>
      <c r="C17279">
        <v>2030449</v>
      </c>
      <c r="D17279">
        <v>559</v>
      </c>
      <c r="E17279">
        <v>391</v>
      </c>
      <c r="F17279" t="s">
        <v>3036</v>
      </c>
      <c r="G17279" t="s">
        <v>3035</v>
      </c>
      <c r="H17279" t="s">
        <v>3037</v>
      </c>
      <c r="I17279" t="s">
        <v>3037</v>
      </c>
      <c r="J17279" t="s">
        <v>3036</v>
      </c>
      <c r="K17279" t="s">
        <v>3038</v>
      </c>
      <c r="L17279" t="s">
        <v>13766</v>
      </c>
      <c r="M17279" t="s">
        <v>13767</v>
      </c>
      <c r="N17279">
        <v>5131485247</v>
      </c>
      <c r="O17279">
        <v>5131485247</v>
      </c>
      <c r="P17279" s="1" t="s">
        <v>13735</v>
      </c>
      <c r="Q17279" s="1" t="s">
        <v>13735</v>
      </c>
      <c r="R17279">
        <v>831147</v>
      </c>
      <c r="S17279">
        <v>831147</v>
      </c>
      <c r="T17279" s="2" t="s">
        <v>8417</v>
      </c>
      <c r="U17279" s="2" t="s">
        <v>8417</v>
      </c>
      <c r="V17279" s="2">
        <v>45323</v>
      </c>
      <c r="W17279" s="2">
        <v>45314</v>
      </c>
    </row>
    <row r="17280" spans="1:23" x14ac:dyDescent="0.25">
      <c r="A17280" t="s">
        <v>8418</v>
      </c>
      <c r="B17280">
        <v>2063114</v>
      </c>
      <c r="C17280">
        <v>1921423</v>
      </c>
      <c r="D17280">
        <v>559</v>
      </c>
      <c r="E17280">
        <v>391</v>
      </c>
      <c r="F17280" t="s">
        <v>3036</v>
      </c>
      <c r="G17280" t="s">
        <v>3035</v>
      </c>
      <c r="H17280" t="s">
        <v>3037</v>
      </c>
      <c r="I17280" t="s">
        <v>3037</v>
      </c>
      <c r="J17280" t="s">
        <v>3036</v>
      </c>
      <c r="K17280" t="s">
        <v>3038</v>
      </c>
      <c r="L17280" t="s">
        <v>13766</v>
      </c>
      <c r="M17280" t="s">
        <v>13767</v>
      </c>
      <c r="N17280">
        <v>640874575</v>
      </c>
      <c r="O17280">
        <v>640874575</v>
      </c>
      <c r="P17280" s="1" t="s">
        <v>13746</v>
      </c>
      <c r="Q17280" s="1" t="s">
        <v>13746</v>
      </c>
      <c r="R17280">
        <v>831147</v>
      </c>
      <c r="S17280">
        <v>831147</v>
      </c>
      <c r="T17280" s="2" t="s">
        <v>8419</v>
      </c>
      <c r="U17280" s="2" t="s">
        <v>8419</v>
      </c>
      <c r="V17280" s="2">
        <v>45323</v>
      </c>
      <c r="W17280" s="2">
        <v>45314</v>
      </c>
    </row>
    <row r="17281" spans="1:23" x14ac:dyDescent="0.25">
      <c r="A17281" t="s">
        <v>8420</v>
      </c>
      <c r="B17281">
        <v>2067359</v>
      </c>
      <c r="C17281">
        <v>1924686</v>
      </c>
      <c r="D17281">
        <v>559</v>
      </c>
      <c r="E17281">
        <v>391</v>
      </c>
      <c r="F17281" t="s">
        <v>3036</v>
      </c>
      <c r="G17281" t="s">
        <v>3035</v>
      </c>
      <c r="H17281" t="s">
        <v>3037</v>
      </c>
      <c r="I17281" t="s">
        <v>3037</v>
      </c>
      <c r="J17281" t="s">
        <v>3036</v>
      </c>
      <c r="K17281" t="s">
        <v>3038</v>
      </c>
      <c r="L17281" t="s">
        <v>13766</v>
      </c>
      <c r="M17281" t="s">
        <v>13767</v>
      </c>
      <c r="N17281">
        <v>5116062211</v>
      </c>
      <c r="O17281">
        <v>5116062211</v>
      </c>
      <c r="P17281" s="1" t="s">
        <v>13742</v>
      </c>
      <c r="Q17281" s="1" t="s">
        <v>13742</v>
      </c>
      <c r="R17281">
        <v>831147</v>
      </c>
      <c r="S17281">
        <v>831147</v>
      </c>
      <c r="T17281" s="2" t="s">
        <v>8421</v>
      </c>
      <c r="U17281" s="2" t="s">
        <v>8421</v>
      </c>
      <c r="V17281" s="2">
        <v>45323</v>
      </c>
      <c r="W17281" s="2">
        <v>45314</v>
      </c>
    </row>
    <row r="17282" spans="1:23" x14ac:dyDescent="0.25">
      <c r="A17282" t="s">
        <v>8422</v>
      </c>
      <c r="B17282">
        <v>2063124</v>
      </c>
      <c r="C17282">
        <v>1921433</v>
      </c>
      <c r="D17282">
        <v>559</v>
      </c>
      <c r="E17282">
        <v>391</v>
      </c>
      <c r="F17282" t="s">
        <v>3036</v>
      </c>
      <c r="G17282" t="s">
        <v>3035</v>
      </c>
      <c r="H17282" t="s">
        <v>3037</v>
      </c>
      <c r="I17282" t="s">
        <v>3037</v>
      </c>
      <c r="J17282" t="s">
        <v>3036</v>
      </c>
      <c r="K17282" t="s">
        <v>3038</v>
      </c>
      <c r="L17282" t="s">
        <v>13766</v>
      </c>
      <c r="M17282" t="s">
        <v>13767</v>
      </c>
      <c r="N17282">
        <v>243162956</v>
      </c>
      <c r="O17282">
        <v>243162956</v>
      </c>
      <c r="P17282" s="1" t="s">
        <v>13732</v>
      </c>
      <c r="Q17282" s="1" t="s">
        <v>13732</v>
      </c>
      <c r="R17282">
        <v>831147</v>
      </c>
      <c r="S17282">
        <v>831147</v>
      </c>
      <c r="T17282" s="2" t="s">
        <v>8423</v>
      </c>
      <c r="U17282" s="2" t="s">
        <v>8423</v>
      </c>
      <c r="V17282" s="2">
        <v>45323</v>
      </c>
      <c r="W17282" s="2">
        <v>45314</v>
      </c>
    </row>
    <row r="17283" spans="1:23" x14ac:dyDescent="0.25">
      <c r="A17283" t="s">
        <v>8424</v>
      </c>
      <c r="B17283">
        <v>2066655</v>
      </c>
      <c r="C17283">
        <v>1923909</v>
      </c>
      <c r="D17283">
        <v>559</v>
      </c>
      <c r="E17283">
        <v>391</v>
      </c>
      <c r="F17283" t="s">
        <v>3036</v>
      </c>
      <c r="G17283" t="s">
        <v>3035</v>
      </c>
      <c r="H17283" t="s">
        <v>3037</v>
      </c>
      <c r="I17283" t="s">
        <v>3037</v>
      </c>
      <c r="J17283" t="s">
        <v>3036</v>
      </c>
      <c r="K17283" t="s">
        <v>3038</v>
      </c>
      <c r="L17283" t="s">
        <v>13766</v>
      </c>
      <c r="M17283" t="s">
        <v>13767</v>
      </c>
      <c r="N17283">
        <v>5010361862</v>
      </c>
      <c r="O17283">
        <v>5010361862</v>
      </c>
      <c r="P17283" s="1" t="s">
        <v>13737</v>
      </c>
      <c r="Q17283" s="1" t="s">
        <v>13737</v>
      </c>
      <c r="R17283">
        <v>831147</v>
      </c>
      <c r="S17283">
        <v>831147</v>
      </c>
      <c r="T17283" s="2" t="s">
        <v>8425</v>
      </c>
      <c r="U17283" s="2" t="s">
        <v>8425</v>
      </c>
      <c r="V17283" s="2">
        <v>45323</v>
      </c>
      <c r="W17283" s="2">
        <v>45314</v>
      </c>
    </row>
    <row r="17284" spans="1:23" x14ac:dyDescent="0.25">
      <c r="A17284" t="s">
        <v>8426</v>
      </c>
      <c r="B17284">
        <v>2063019</v>
      </c>
      <c r="C17284">
        <v>1921337</v>
      </c>
      <c r="D17284">
        <v>559</v>
      </c>
      <c r="E17284">
        <v>391</v>
      </c>
      <c r="F17284" t="s">
        <v>3036</v>
      </c>
      <c r="G17284" t="s">
        <v>3035</v>
      </c>
      <c r="H17284" t="s">
        <v>3037</v>
      </c>
      <c r="I17284" t="s">
        <v>3037</v>
      </c>
      <c r="J17284" t="s">
        <v>3036</v>
      </c>
      <c r="K17284" t="s">
        <v>3038</v>
      </c>
      <c r="L17284" t="s">
        <v>13766</v>
      </c>
      <c r="M17284" t="s">
        <v>13767</v>
      </c>
      <c r="N17284">
        <v>640874295</v>
      </c>
      <c r="O17284">
        <v>640874295</v>
      </c>
      <c r="P17284" s="1" t="s">
        <v>13746</v>
      </c>
      <c r="Q17284" s="1" t="s">
        <v>13746</v>
      </c>
      <c r="R17284">
        <v>831147</v>
      </c>
      <c r="S17284">
        <v>831147</v>
      </c>
      <c r="T17284" s="2" t="s">
        <v>8427</v>
      </c>
      <c r="U17284" s="2" t="s">
        <v>8427</v>
      </c>
      <c r="V17284" s="2">
        <v>45323</v>
      </c>
      <c r="W17284" s="2">
        <v>45314</v>
      </c>
    </row>
    <row r="17285" spans="1:23" x14ac:dyDescent="0.25">
      <c r="A17285" t="s">
        <v>8428</v>
      </c>
      <c r="B17285">
        <v>2066317</v>
      </c>
      <c r="C17285">
        <v>1923500</v>
      </c>
      <c r="D17285">
        <v>559</v>
      </c>
      <c r="E17285">
        <v>391</v>
      </c>
      <c r="F17285" t="s">
        <v>3036</v>
      </c>
      <c r="G17285" t="s">
        <v>3035</v>
      </c>
      <c r="H17285" t="s">
        <v>3037</v>
      </c>
      <c r="I17285" t="s">
        <v>3037</v>
      </c>
      <c r="J17285" t="s">
        <v>3036</v>
      </c>
      <c r="K17285" t="s">
        <v>3038</v>
      </c>
      <c r="L17285" t="s">
        <v>13766</v>
      </c>
      <c r="M17285" t="s">
        <v>13767</v>
      </c>
      <c r="N17285">
        <v>184907973</v>
      </c>
      <c r="O17285">
        <v>184907973</v>
      </c>
      <c r="P17285" s="1" t="s">
        <v>13734</v>
      </c>
      <c r="Q17285" s="1" t="s">
        <v>13734</v>
      </c>
      <c r="R17285">
        <v>831147</v>
      </c>
      <c r="S17285">
        <v>831147</v>
      </c>
      <c r="T17285" s="2" t="s">
        <v>8429</v>
      </c>
      <c r="U17285" s="2" t="s">
        <v>8429</v>
      </c>
      <c r="V17285" s="2">
        <v>45323</v>
      </c>
      <c r="W17285" s="2">
        <v>45314</v>
      </c>
    </row>
    <row r="17286" spans="1:23" x14ac:dyDescent="0.25">
      <c r="A17286" t="s">
        <v>8430</v>
      </c>
      <c r="B17286">
        <v>2068354</v>
      </c>
      <c r="C17286">
        <v>1945666</v>
      </c>
      <c r="D17286">
        <v>559</v>
      </c>
      <c r="E17286">
        <v>391</v>
      </c>
      <c r="F17286" t="s">
        <v>3036</v>
      </c>
      <c r="G17286" t="s">
        <v>3035</v>
      </c>
      <c r="H17286" t="s">
        <v>3037</v>
      </c>
      <c r="I17286" t="s">
        <v>3037</v>
      </c>
      <c r="J17286" t="s">
        <v>3036</v>
      </c>
      <c r="K17286" t="s">
        <v>3038</v>
      </c>
      <c r="L17286" t="s">
        <v>13766</v>
      </c>
      <c r="M17286" t="s">
        <v>13767</v>
      </c>
      <c r="N17286">
        <v>5131484917</v>
      </c>
      <c r="O17286">
        <v>5131484917</v>
      </c>
      <c r="P17286" s="1" t="s">
        <v>13735</v>
      </c>
      <c r="Q17286" s="1" t="s">
        <v>13735</v>
      </c>
      <c r="R17286">
        <v>831147</v>
      </c>
      <c r="S17286">
        <v>831147</v>
      </c>
      <c r="T17286" s="2" t="s">
        <v>8431</v>
      </c>
      <c r="U17286" s="2" t="s">
        <v>8431</v>
      </c>
      <c r="V17286" s="2">
        <v>45323</v>
      </c>
      <c r="W17286" s="2">
        <v>45314</v>
      </c>
    </row>
    <row r="17287" spans="1:23" x14ac:dyDescent="0.25">
      <c r="A17287" t="s">
        <v>8432</v>
      </c>
      <c r="B17287">
        <v>2063496</v>
      </c>
      <c r="C17287">
        <v>1921726</v>
      </c>
      <c r="D17287">
        <v>559</v>
      </c>
      <c r="E17287">
        <v>391</v>
      </c>
      <c r="F17287" t="s">
        <v>3036</v>
      </c>
      <c r="G17287" t="s">
        <v>3035</v>
      </c>
      <c r="H17287" t="s">
        <v>3037</v>
      </c>
      <c r="I17287" t="s">
        <v>3037</v>
      </c>
      <c r="J17287" t="s">
        <v>3036</v>
      </c>
      <c r="K17287" t="s">
        <v>3038</v>
      </c>
      <c r="L17287" t="s">
        <v>13766</v>
      </c>
      <c r="M17287" t="s">
        <v>13767</v>
      </c>
      <c r="N17287">
        <v>640875936</v>
      </c>
      <c r="O17287">
        <v>640875936</v>
      </c>
      <c r="P17287" s="1" t="s">
        <v>13746</v>
      </c>
      <c r="Q17287" s="1" t="s">
        <v>13746</v>
      </c>
      <c r="R17287">
        <v>831147</v>
      </c>
      <c r="S17287">
        <v>831147</v>
      </c>
      <c r="T17287" s="2" t="s">
        <v>8433</v>
      </c>
      <c r="U17287" s="2" t="s">
        <v>8433</v>
      </c>
      <c r="V17287" s="2">
        <v>45323</v>
      </c>
      <c r="W17287" s="2">
        <v>45314</v>
      </c>
    </row>
    <row r="17288" spans="1:23" x14ac:dyDescent="0.25">
      <c r="A17288" t="s">
        <v>8434</v>
      </c>
      <c r="B17288">
        <v>2067256</v>
      </c>
      <c r="C17288">
        <v>1924568</v>
      </c>
      <c r="D17288">
        <v>559</v>
      </c>
      <c r="E17288">
        <v>391</v>
      </c>
      <c r="F17288" t="s">
        <v>3036</v>
      </c>
      <c r="G17288" t="s">
        <v>3035</v>
      </c>
      <c r="H17288" t="s">
        <v>3037</v>
      </c>
      <c r="I17288" t="s">
        <v>3037</v>
      </c>
      <c r="J17288" t="s">
        <v>3036</v>
      </c>
      <c r="K17288" t="s">
        <v>3038</v>
      </c>
      <c r="L17288" t="s">
        <v>13766</v>
      </c>
      <c r="M17288" t="s">
        <v>13767</v>
      </c>
      <c r="N17288">
        <v>5116062701</v>
      </c>
      <c r="O17288">
        <v>5116062701</v>
      </c>
      <c r="P17288" s="1" t="s">
        <v>13742</v>
      </c>
      <c r="Q17288" s="1" t="s">
        <v>13742</v>
      </c>
      <c r="R17288">
        <v>831147</v>
      </c>
      <c r="S17288">
        <v>831147</v>
      </c>
      <c r="T17288" s="2" t="s">
        <v>8435</v>
      </c>
      <c r="U17288" s="2" t="s">
        <v>8435</v>
      </c>
      <c r="V17288" s="2">
        <v>45323</v>
      </c>
      <c r="W17288" s="2">
        <v>45314</v>
      </c>
    </row>
    <row r="17289" spans="1:23" x14ac:dyDescent="0.25">
      <c r="A17289" t="s">
        <v>8436</v>
      </c>
      <c r="B17289">
        <v>2061857</v>
      </c>
      <c r="C17289">
        <v>1920124</v>
      </c>
      <c r="D17289">
        <v>559</v>
      </c>
      <c r="E17289">
        <v>391</v>
      </c>
      <c r="F17289" t="s">
        <v>3036</v>
      </c>
      <c r="G17289" t="s">
        <v>3035</v>
      </c>
      <c r="H17289" t="s">
        <v>3037</v>
      </c>
      <c r="I17289" t="s">
        <v>3037</v>
      </c>
      <c r="J17289" t="s">
        <v>3036</v>
      </c>
      <c r="K17289" t="s">
        <v>3038</v>
      </c>
      <c r="L17289" t="s">
        <v>13766</v>
      </c>
      <c r="M17289" t="s">
        <v>13767</v>
      </c>
      <c r="N17289">
        <v>631717381</v>
      </c>
      <c r="O17289">
        <v>631717381</v>
      </c>
      <c r="P17289" s="1" t="s">
        <v>13740</v>
      </c>
      <c r="Q17289" s="1" t="s">
        <v>13740</v>
      </c>
      <c r="R17289">
        <v>831147</v>
      </c>
      <c r="S17289">
        <v>831147</v>
      </c>
      <c r="T17289" s="2" t="s">
        <v>8437</v>
      </c>
      <c r="U17289" s="2" t="s">
        <v>8437</v>
      </c>
      <c r="V17289" s="2">
        <v>45323</v>
      </c>
      <c r="W17289" s="2">
        <v>45314</v>
      </c>
    </row>
    <row r="17290" spans="1:23" x14ac:dyDescent="0.25">
      <c r="A17290" t="s">
        <v>8438</v>
      </c>
      <c r="B17290">
        <v>2066073</v>
      </c>
      <c r="C17290">
        <v>1923203</v>
      </c>
      <c r="D17290">
        <v>559</v>
      </c>
      <c r="E17290">
        <v>391</v>
      </c>
      <c r="F17290" t="s">
        <v>3036</v>
      </c>
      <c r="G17290" t="s">
        <v>3035</v>
      </c>
      <c r="H17290" t="s">
        <v>3037</v>
      </c>
      <c r="I17290" t="s">
        <v>3037</v>
      </c>
      <c r="J17290" t="s">
        <v>3036</v>
      </c>
      <c r="K17290" t="s">
        <v>3038</v>
      </c>
      <c r="L17290" t="s">
        <v>13766</v>
      </c>
      <c r="M17290" t="s">
        <v>13767</v>
      </c>
      <c r="N17290">
        <v>573267402</v>
      </c>
      <c r="O17290">
        <v>573267402</v>
      </c>
      <c r="P17290" s="1" t="s">
        <v>13752</v>
      </c>
      <c r="Q17290" s="1" t="s">
        <v>13752</v>
      </c>
      <c r="R17290">
        <v>831147</v>
      </c>
      <c r="S17290">
        <v>831147</v>
      </c>
      <c r="T17290" s="2" t="s">
        <v>8439</v>
      </c>
      <c r="U17290" s="2" t="s">
        <v>8439</v>
      </c>
      <c r="V17290" s="2">
        <v>45323</v>
      </c>
      <c r="W17290" s="2">
        <v>45314</v>
      </c>
    </row>
    <row r="17291" spans="1:23" x14ac:dyDescent="0.25">
      <c r="A17291" t="s">
        <v>8440</v>
      </c>
      <c r="B17291">
        <v>2066463</v>
      </c>
      <c r="C17291">
        <v>1923667</v>
      </c>
      <c r="D17291">
        <v>559</v>
      </c>
      <c r="E17291">
        <v>391</v>
      </c>
      <c r="F17291" t="s">
        <v>3036</v>
      </c>
      <c r="G17291" t="s">
        <v>3035</v>
      </c>
      <c r="H17291" t="s">
        <v>3037</v>
      </c>
      <c r="I17291" t="s">
        <v>3037</v>
      </c>
      <c r="J17291" t="s">
        <v>3036</v>
      </c>
      <c r="K17291" t="s">
        <v>3038</v>
      </c>
      <c r="L17291" t="s">
        <v>13766</v>
      </c>
      <c r="M17291" t="s">
        <v>13767</v>
      </c>
      <c r="N17291">
        <v>5010360701</v>
      </c>
      <c r="O17291">
        <v>5010360701</v>
      </c>
      <c r="P17291" s="1" t="s">
        <v>13737</v>
      </c>
      <c r="Q17291" s="1" t="s">
        <v>13737</v>
      </c>
      <c r="R17291">
        <v>831147</v>
      </c>
      <c r="S17291">
        <v>831147</v>
      </c>
      <c r="T17291" s="2" t="s">
        <v>8441</v>
      </c>
      <c r="U17291" s="2" t="s">
        <v>8441</v>
      </c>
      <c r="V17291" s="2">
        <v>45323</v>
      </c>
      <c r="W17291" s="2">
        <v>45314</v>
      </c>
    </row>
    <row r="17292" spans="1:23" x14ac:dyDescent="0.25">
      <c r="A17292" t="s">
        <v>8442</v>
      </c>
      <c r="B17292">
        <v>2068098</v>
      </c>
      <c r="C17292">
        <v>1925540</v>
      </c>
      <c r="D17292">
        <v>559</v>
      </c>
      <c r="E17292">
        <v>391</v>
      </c>
      <c r="F17292" t="s">
        <v>3036</v>
      </c>
      <c r="G17292" t="s">
        <v>3035</v>
      </c>
      <c r="H17292" t="s">
        <v>3037</v>
      </c>
      <c r="I17292" t="s">
        <v>3037</v>
      </c>
      <c r="J17292" t="s">
        <v>3036</v>
      </c>
      <c r="K17292" t="s">
        <v>3038</v>
      </c>
      <c r="L17292" t="s">
        <v>13766</v>
      </c>
      <c r="M17292" t="s">
        <v>13767</v>
      </c>
      <c r="N17292">
        <v>5131485130</v>
      </c>
      <c r="O17292">
        <v>5131485130</v>
      </c>
      <c r="P17292" s="1" t="s">
        <v>13735</v>
      </c>
      <c r="Q17292" s="1" t="s">
        <v>13735</v>
      </c>
      <c r="R17292">
        <v>831147</v>
      </c>
      <c r="S17292">
        <v>831147</v>
      </c>
      <c r="T17292" s="2" t="s">
        <v>8443</v>
      </c>
      <c r="U17292" s="2" t="s">
        <v>8443</v>
      </c>
      <c r="V17292" s="2">
        <v>45323</v>
      </c>
      <c r="W17292" s="2">
        <v>45314</v>
      </c>
    </row>
    <row r="17293" spans="1:23" x14ac:dyDescent="0.25">
      <c r="A17293" t="s">
        <v>8444</v>
      </c>
      <c r="B17293">
        <v>2067838</v>
      </c>
      <c r="C17293">
        <v>1925222</v>
      </c>
      <c r="D17293">
        <v>559</v>
      </c>
      <c r="E17293">
        <v>391</v>
      </c>
      <c r="F17293" t="s">
        <v>3036</v>
      </c>
      <c r="G17293" t="s">
        <v>3035</v>
      </c>
      <c r="H17293" t="s">
        <v>3037</v>
      </c>
      <c r="I17293" t="s">
        <v>3037</v>
      </c>
      <c r="J17293" t="s">
        <v>3036</v>
      </c>
      <c r="K17293" t="s">
        <v>3038</v>
      </c>
      <c r="L17293" t="s">
        <v>13766</v>
      </c>
      <c r="M17293" t="s">
        <v>13767</v>
      </c>
      <c r="N17293">
        <v>5011510860</v>
      </c>
      <c r="O17293">
        <v>5011510860</v>
      </c>
      <c r="P17293" s="1" t="s">
        <v>13745</v>
      </c>
      <c r="Q17293" s="1" t="s">
        <v>13745</v>
      </c>
      <c r="R17293">
        <v>831147</v>
      </c>
      <c r="S17293">
        <v>831147</v>
      </c>
      <c r="T17293" s="2" t="s">
        <v>8445</v>
      </c>
      <c r="U17293" s="2" t="s">
        <v>8445</v>
      </c>
      <c r="V17293" s="2">
        <v>45323</v>
      </c>
      <c r="W17293" s="2">
        <v>45314</v>
      </c>
    </row>
    <row r="17294" spans="1:23" x14ac:dyDescent="0.25">
      <c r="A17294" t="s">
        <v>8446</v>
      </c>
      <c r="B17294">
        <v>2062482</v>
      </c>
      <c r="C17294">
        <v>1920734</v>
      </c>
      <c r="D17294">
        <v>559</v>
      </c>
      <c r="E17294">
        <v>391</v>
      </c>
      <c r="F17294" t="s">
        <v>3036</v>
      </c>
      <c r="G17294" t="s">
        <v>3035</v>
      </c>
      <c r="H17294" t="s">
        <v>3037</v>
      </c>
      <c r="I17294" t="s">
        <v>3037</v>
      </c>
      <c r="J17294" t="s">
        <v>3036</v>
      </c>
      <c r="K17294" t="s">
        <v>3038</v>
      </c>
      <c r="L17294" t="s">
        <v>13766</v>
      </c>
      <c r="M17294" t="s">
        <v>13767</v>
      </c>
      <c r="N17294">
        <v>831904949</v>
      </c>
      <c r="O17294">
        <v>831904949</v>
      </c>
      <c r="P17294" s="1" t="s">
        <v>13740</v>
      </c>
      <c r="Q17294" s="1" t="s">
        <v>13740</v>
      </c>
      <c r="R17294">
        <v>831147</v>
      </c>
      <c r="S17294">
        <v>831147</v>
      </c>
      <c r="T17294" s="2" t="s">
        <v>8447</v>
      </c>
      <c r="U17294" s="2" t="s">
        <v>8447</v>
      </c>
      <c r="V17294" s="2">
        <v>45323</v>
      </c>
      <c r="W17294" s="2">
        <v>45314</v>
      </c>
    </row>
    <row r="17295" spans="1:23" x14ac:dyDescent="0.25">
      <c r="A17295" t="s">
        <v>8448</v>
      </c>
      <c r="B17295">
        <v>2064128</v>
      </c>
      <c r="C17295">
        <v>1922541</v>
      </c>
      <c r="D17295">
        <v>559</v>
      </c>
      <c r="E17295">
        <v>391</v>
      </c>
      <c r="F17295" t="s">
        <v>3036</v>
      </c>
      <c r="G17295" t="s">
        <v>3035</v>
      </c>
      <c r="H17295" t="s">
        <v>3037</v>
      </c>
      <c r="I17295" t="s">
        <v>3037</v>
      </c>
      <c r="J17295" t="s">
        <v>3036</v>
      </c>
      <c r="K17295" t="s">
        <v>3038</v>
      </c>
      <c r="L17295" t="s">
        <v>13766</v>
      </c>
      <c r="M17295" t="s">
        <v>13767</v>
      </c>
      <c r="N17295">
        <v>573266088</v>
      </c>
      <c r="O17295">
        <v>573266088</v>
      </c>
      <c r="P17295" s="1" t="s">
        <v>13752</v>
      </c>
      <c r="Q17295" s="1" t="s">
        <v>13752</v>
      </c>
      <c r="R17295">
        <v>831147</v>
      </c>
      <c r="S17295">
        <v>831147</v>
      </c>
      <c r="T17295" s="2" t="s">
        <v>8449</v>
      </c>
      <c r="U17295" s="2" t="s">
        <v>8449</v>
      </c>
      <c r="V17295" s="2">
        <v>45323</v>
      </c>
      <c r="W17295" s="2">
        <v>45314</v>
      </c>
    </row>
    <row r="17296" spans="1:23" x14ac:dyDescent="0.25">
      <c r="A17296" t="s">
        <v>8450</v>
      </c>
      <c r="B17296">
        <v>2063449</v>
      </c>
      <c r="C17296">
        <v>1921682</v>
      </c>
      <c r="D17296">
        <v>559</v>
      </c>
      <c r="E17296">
        <v>391</v>
      </c>
      <c r="F17296" t="s">
        <v>3036</v>
      </c>
      <c r="G17296" t="s">
        <v>3035</v>
      </c>
      <c r="H17296" t="s">
        <v>3037</v>
      </c>
      <c r="I17296" t="s">
        <v>3037</v>
      </c>
      <c r="J17296" t="s">
        <v>3036</v>
      </c>
      <c r="K17296" t="s">
        <v>3038</v>
      </c>
      <c r="L17296" t="s">
        <v>13766</v>
      </c>
      <c r="M17296" t="s">
        <v>13767</v>
      </c>
      <c r="N17296">
        <v>243164473</v>
      </c>
      <c r="O17296">
        <v>243164473</v>
      </c>
      <c r="P17296" s="1" t="s">
        <v>13732</v>
      </c>
      <c r="Q17296" s="1" t="s">
        <v>13732</v>
      </c>
      <c r="R17296">
        <v>831147</v>
      </c>
      <c r="S17296">
        <v>831147</v>
      </c>
      <c r="T17296" s="2" t="s">
        <v>8451</v>
      </c>
      <c r="U17296" s="2" t="s">
        <v>8451</v>
      </c>
      <c r="V17296" s="2">
        <v>45323</v>
      </c>
      <c r="W17296" s="2">
        <v>45314</v>
      </c>
    </row>
    <row r="17297" spans="1:23" x14ac:dyDescent="0.25">
      <c r="A17297" t="s">
        <v>8452</v>
      </c>
      <c r="B17297">
        <v>2062309</v>
      </c>
      <c r="C17297">
        <v>1920547</v>
      </c>
      <c r="D17297">
        <v>559</v>
      </c>
      <c r="E17297">
        <v>391</v>
      </c>
      <c r="F17297" t="s">
        <v>3036</v>
      </c>
      <c r="G17297" t="s">
        <v>3035</v>
      </c>
      <c r="H17297" t="s">
        <v>3037</v>
      </c>
      <c r="I17297" t="s">
        <v>3037</v>
      </c>
      <c r="J17297" t="s">
        <v>3036</v>
      </c>
      <c r="K17297" t="s">
        <v>3038</v>
      </c>
      <c r="L17297" t="s">
        <v>13766</v>
      </c>
      <c r="M17297" t="s">
        <v>13767</v>
      </c>
      <c r="N17297">
        <v>631690964</v>
      </c>
      <c r="O17297">
        <v>631690964</v>
      </c>
      <c r="P17297" s="1" t="s">
        <v>13740</v>
      </c>
      <c r="Q17297" s="1" t="s">
        <v>13740</v>
      </c>
      <c r="R17297">
        <v>831147</v>
      </c>
      <c r="S17297">
        <v>831147</v>
      </c>
      <c r="T17297" s="2" t="s">
        <v>8453</v>
      </c>
      <c r="U17297" s="2" t="s">
        <v>8453</v>
      </c>
      <c r="V17297" s="2">
        <v>45323</v>
      </c>
      <c r="W17297" s="2">
        <v>45314</v>
      </c>
    </row>
    <row r="17298" spans="1:23" x14ac:dyDescent="0.25">
      <c r="A17298" t="s">
        <v>8454</v>
      </c>
      <c r="B17298">
        <v>2064032</v>
      </c>
      <c r="C17298">
        <v>1922412</v>
      </c>
      <c r="D17298">
        <v>559</v>
      </c>
      <c r="E17298">
        <v>391</v>
      </c>
      <c r="F17298" t="s">
        <v>3036</v>
      </c>
      <c r="G17298" t="s">
        <v>3035</v>
      </c>
      <c r="H17298" t="s">
        <v>3037</v>
      </c>
      <c r="I17298" t="s">
        <v>3037</v>
      </c>
      <c r="J17298" t="s">
        <v>3036</v>
      </c>
      <c r="K17298" t="s">
        <v>3038</v>
      </c>
      <c r="L17298" t="s">
        <v>13766</v>
      </c>
      <c r="M17298" t="s">
        <v>13767</v>
      </c>
      <c r="N17298">
        <v>174096818</v>
      </c>
      <c r="O17298">
        <v>174096818</v>
      </c>
      <c r="P17298" s="1" t="s">
        <v>13728</v>
      </c>
      <c r="Q17298" s="1" t="s">
        <v>13728</v>
      </c>
      <c r="R17298">
        <v>831147</v>
      </c>
      <c r="S17298">
        <v>831147</v>
      </c>
      <c r="T17298" s="2" t="s">
        <v>4844</v>
      </c>
      <c r="U17298" s="2" t="s">
        <v>4844</v>
      </c>
      <c r="V17298" s="2">
        <v>45323</v>
      </c>
      <c r="W17298" s="2">
        <v>45314</v>
      </c>
    </row>
    <row r="17299" spans="1:23" x14ac:dyDescent="0.25">
      <c r="A17299" t="s">
        <v>8455</v>
      </c>
      <c r="B17299">
        <v>2066936</v>
      </c>
      <c r="C17299">
        <v>1924206</v>
      </c>
      <c r="D17299">
        <v>559</v>
      </c>
      <c r="E17299">
        <v>391</v>
      </c>
      <c r="F17299" t="s">
        <v>3036</v>
      </c>
      <c r="G17299" t="s">
        <v>3035</v>
      </c>
      <c r="H17299" t="s">
        <v>3037</v>
      </c>
      <c r="I17299" t="s">
        <v>3037</v>
      </c>
      <c r="J17299" t="s">
        <v>3036</v>
      </c>
      <c r="K17299" t="s">
        <v>3038</v>
      </c>
      <c r="L17299" t="s">
        <v>13766</v>
      </c>
      <c r="M17299" t="s">
        <v>13767</v>
      </c>
      <c r="N17299">
        <v>5010361510</v>
      </c>
      <c r="O17299">
        <v>5010361510</v>
      </c>
      <c r="P17299" s="1" t="s">
        <v>13737</v>
      </c>
      <c r="Q17299" s="1" t="s">
        <v>13737</v>
      </c>
      <c r="R17299">
        <v>831147</v>
      </c>
      <c r="S17299">
        <v>831147</v>
      </c>
      <c r="T17299" s="2" t="s">
        <v>8456</v>
      </c>
      <c r="U17299" s="2" t="s">
        <v>8456</v>
      </c>
      <c r="V17299" s="2">
        <v>45323</v>
      </c>
      <c r="W17299" s="2">
        <v>45314</v>
      </c>
    </row>
    <row r="17300" spans="1:23" x14ac:dyDescent="0.25">
      <c r="A17300" t="s">
        <v>8457</v>
      </c>
      <c r="B17300">
        <v>2067066</v>
      </c>
      <c r="C17300">
        <v>1924351</v>
      </c>
      <c r="D17300">
        <v>559</v>
      </c>
      <c r="E17300">
        <v>391</v>
      </c>
      <c r="F17300" t="s">
        <v>3036</v>
      </c>
      <c r="G17300" t="s">
        <v>3035</v>
      </c>
      <c r="H17300" t="s">
        <v>3037</v>
      </c>
      <c r="I17300" t="s">
        <v>3037</v>
      </c>
      <c r="J17300" t="s">
        <v>3036</v>
      </c>
      <c r="K17300" t="s">
        <v>3038</v>
      </c>
      <c r="L17300" t="s">
        <v>13766</v>
      </c>
      <c r="M17300" t="s">
        <v>13767</v>
      </c>
      <c r="N17300">
        <v>184290604</v>
      </c>
      <c r="O17300">
        <v>184290604</v>
      </c>
      <c r="P17300" s="1" t="s">
        <v>13734</v>
      </c>
      <c r="Q17300" s="1" t="s">
        <v>13734</v>
      </c>
      <c r="R17300">
        <v>831147</v>
      </c>
      <c r="S17300">
        <v>831147</v>
      </c>
      <c r="T17300" s="2" t="s">
        <v>8458</v>
      </c>
      <c r="U17300" s="2" t="s">
        <v>8458</v>
      </c>
      <c r="V17300" s="2">
        <v>45323</v>
      </c>
      <c r="W17300" s="2">
        <v>45314</v>
      </c>
    </row>
    <row r="17301" spans="1:23" x14ac:dyDescent="0.25">
      <c r="A17301" t="s">
        <v>8459</v>
      </c>
      <c r="B17301">
        <v>2062624</v>
      </c>
      <c r="C17301">
        <v>1920894</v>
      </c>
      <c r="D17301">
        <v>559</v>
      </c>
      <c r="E17301">
        <v>391</v>
      </c>
      <c r="F17301" t="s">
        <v>3036</v>
      </c>
      <c r="G17301" t="s">
        <v>3035</v>
      </c>
      <c r="H17301" t="s">
        <v>3037</v>
      </c>
      <c r="I17301" t="s">
        <v>3037</v>
      </c>
      <c r="J17301" t="s">
        <v>3036</v>
      </c>
      <c r="K17301" t="s">
        <v>3038</v>
      </c>
      <c r="L17301" t="s">
        <v>13766</v>
      </c>
      <c r="M17301" t="s">
        <v>13767</v>
      </c>
      <c r="N17301">
        <v>631726276</v>
      </c>
      <c r="O17301">
        <v>631726276</v>
      </c>
      <c r="P17301" s="1" t="s">
        <v>13744</v>
      </c>
      <c r="Q17301" s="1" t="s">
        <v>13744</v>
      </c>
      <c r="R17301">
        <v>831147</v>
      </c>
      <c r="S17301">
        <v>831147</v>
      </c>
      <c r="T17301" s="2" t="s">
        <v>8460</v>
      </c>
      <c r="U17301" s="2" t="s">
        <v>8460</v>
      </c>
      <c r="V17301" s="2">
        <v>45323</v>
      </c>
      <c r="W17301" s="2">
        <v>45314</v>
      </c>
    </row>
    <row r="17302" spans="1:23" x14ac:dyDescent="0.25">
      <c r="A17302" t="s">
        <v>8461</v>
      </c>
      <c r="B17302">
        <v>2061705</v>
      </c>
      <c r="C17302">
        <v>1919970</v>
      </c>
      <c r="D17302">
        <v>559</v>
      </c>
      <c r="E17302">
        <v>391</v>
      </c>
      <c r="F17302" t="s">
        <v>3036</v>
      </c>
      <c r="G17302" t="s">
        <v>3035</v>
      </c>
      <c r="H17302" t="s">
        <v>3037</v>
      </c>
      <c r="I17302" t="s">
        <v>3037</v>
      </c>
      <c r="J17302" t="s">
        <v>3036</v>
      </c>
      <c r="K17302" t="s">
        <v>3038</v>
      </c>
      <c r="L17302" t="s">
        <v>13766</v>
      </c>
      <c r="M17302" t="s">
        <v>13767</v>
      </c>
      <c r="N17302">
        <v>631716113</v>
      </c>
      <c r="O17302">
        <v>631716113</v>
      </c>
      <c r="P17302" s="1" t="s">
        <v>13740</v>
      </c>
      <c r="Q17302" s="1" t="s">
        <v>13740</v>
      </c>
      <c r="R17302">
        <v>831147</v>
      </c>
      <c r="S17302">
        <v>831147</v>
      </c>
      <c r="T17302" s="2" t="s">
        <v>8462</v>
      </c>
      <c r="U17302" s="2" t="s">
        <v>8462</v>
      </c>
      <c r="V17302" s="2">
        <v>45323</v>
      </c>
      <c r="W17302" s="2">
        <v>45314</v>
      </c>
    </row>
    <row r="17303" spans="1:23" x14ac:dyDescent="0.25">
      <c r="A17303" t="s">
        <v>8463</v>
      </c>
      <c r="B17303">
        <v>2068591</v>
      </c>
      <c r="C17303">
        <v>2000881</v>
      </c>
      <c r="D17303">
        <v>559</v>
      </c>
      <c r="E17303">
        <v>391</v>
      </c>
      <c r="F17303" t="s">
        <v>3036</v>
      </c>
      <c r="G17303" t="s">
        <v>3035</v>
      </c>
      <c r="H17303" t="s">
        <v>3037</v>
      </c>
      <c r="I17303" t="s">
        <v>3037</v>
      </c>
      <c r="J17303" t="s">
        <v>3036</v>
      </c>
      <c r="K17303" t="s">
        <v>3038</v>
      </c>
      <c r="L17303" t="s">
        <v>13766</v>
      </c>
      <c r="M17303" t="s">
        <v>13767</v>
      </c>
      <c r="N17303">
        <v>135288550</v>
      </c>
      <c r="O17303">
        <v>135288550</v>
      </c>
      <c r="P17303" s="1" t="s">
        <v>13754</v>
      </c>
      <c r="Q17303" s="1" t="s">
        <v>13754</v>
      </c>
      <c r="R17303">
        <v>831147</v>
      </c>
      <c r="S17303">
        <v>831147</v>
      </c>
      <c r="T17303" s="2" t="s">
        <v>8464</v>
      </c>
      <c r="U17303" s="2" t="s">
        <v>8464</v>
      </c>
      <c r="V17303" s="2">
        <v>45323</v>
      </c>
      <c r="W17303" s="2">
        <v>45314</v>
      </c>
    </row>
    <row r="17304" spans="1:23" x14ac:dyDescent="0.25">
      <c r="A17304" t="s">
        <v>8465</v>
      </c>
      <c r="B17304">
        <v>2066768</v>
      </c>
      <c r="C17304">
        <v>1924033</v>
      </c>
      <c r="D17304">
        <v>559</v>
      </c>
      <c r="E17304">
        <v>391</v>
      </c>
      <c r="F17304" t="s">
        <v>3036</v>
      </c>
      <c r="G17304" t="s">
        <v>3035</v>
      </c>
      <c r="H17304" t="s">
        <v>3037</v>
      </c>
      <c r="I17304" t="s">
        <v>3037</v>
      </c>
      <c r="J17304" t="s">
        <v>3036</v>
      </c>
      <c r="K17304" t="s">
        <v>3038</v>
      </c>
      <c r="L17304" t="s">
        <v>13766</v>
      </c>
      <c r="M17304" t="s">
        <v>13767</v>
      </c>
      <c r="N17304">
        <v>184830120</v>
      </c>
      <c r="O17304">
        <v>184830120</v>
      </c>
      <c r="P17304" s="1" t="s">
        <v>13734</v>
      </c>
      <c r="Q17304" s="1" t="s">
        <v>13734</v>
      </c>
      <c r="R17304">
        <v>831147</v>
      </c>
      <c r="S17304">
        <v>831147</v>
      </c>
      <c r="T17304" s="2" t="s">
        <v>8466</v>
      </c>
      <c r="U17304" s="2" t="s">
        <v>8466</v>
      </c>
      <c r="V17304" s="2">
        <v>45323</v>
      </c>
      <c r="W17304" s="2">
        <v>45314</v>
      </c>
    </row>
    <row r="17305" spans="1:23" x14ac:dyDescent="0.25">
      <c r="A17305" t="s">
        <v>8467</v>
      </c>
      <c r="B17305">
        <v>2068216</v>
      </c>
      <c r="C17305">
        <v>1925661</v>
      </c>
      <c r="D17305">
        <v>559</v>
      </c>
      <c r="E17305">
        <v>391</v>
      </c>
      <c r="F17305" t="s">
        <v>3036</v>
      </c>
      <c r="G17305" t="s">
        <v>3035</v>
      </c>
      <c r="H17305" t="s">
        <v>3037</v>
      </c>
      <c r="I17305" t="s">
        <v>3037</v>
      </c>
      <c r="J17305" t="s">
        <v>3036</v>
      </c>
      <c r="K17305" t="s">
        <v>3038</v>
      </c>
      <c r="L17305" t="s">
        <v>13766</v>
      </c>
      <c r="M17305" t="s">
        <v>13767</v>
      </c>
      <c r="N17305">
        <v>5131287893</v>
      </c>
      <c r="O17305">
        <v>5131287893</v>
      </c>
      <c r="P17305" s="1" t="s">
        <v>13735</v>
      </c>
      <c r="Q17305" s="1" t="s">
        <v>13735</v>
      </c>
      <c r="R17305">
        <v>831147</v>
      </c>
      <c r="S17305">
        <v>831147</v>
      </c>
      <c r="T17305" s="2" t="s">
        <v>8468</v>
      </c>
      <c r="U17305" s="2" t="s">
        <v>8468</v>
      </c>
      <c r="V17305" s="2">
        <v>45323</v>
      </c>
      <c r="W17305" s="2">
        <v>45314</v>
      </c>
    </row>
    <row r="17306" spans="1:23" x14ac:dyDescent="0.25">
      <c r="A17306" t="s">
        <v>8469</v>
      </c>
      <c r="B17306">
        <v>2066472</v>
      </c>
      <c r="C17306">
        <v>1923680</v>
      </c>
      <c r="D17306">
        <v>559</v>
      </c>
      <c r="E17306">
        <v>391</v>
      </c>
      <c r="F17306" t="s">
        <v>3036</v>
      </c>
      <c r="G17306" t="s">
        <v>3035</v>
      </c>
      <c r="H17306" t="s">
        <v>3037</v>
      </c>
      <c r="I17306" t="s">
        <v>3037</v>
      </c>
      <c r="J17306" t="s">
        <v>3036</v>
      </c>
      <c r="K17306" t="s">
        <v>3038</v>
      </c>
      <c r="L17306" t="s">
        <v>13766</v>
      </c>
      <c r="M17306" t="s">
        <v>13767</v>
      </c>
      <c r="N17306">
        <v>5010360689</v>
      </c>
      <c r="O17306">
        <v>5010360689</v>
      </c>
      <c r="P17306" s="1" t="s">
        <v>13737</v>
      </c>
      <c r="Q17306" s="1" t="s">
        <v>13737</v>
      </c>
      <c r="R17306">
        <v>831147</v>
      </c>
      <c r="S17306">
        <v>831147</v>
      </c>
      <c r="T17306" s="2" t="s">
        <v>8470</v>
      </c>
      <c r="U17306" s="2" t="s">
        <v>8470</v>
      </c>
      <c r="V17306" s="2">
        <v>45323</v>
      </c>
      <c r="W17306" s="2">
        <v>45314</v>
      </c>
    </row>
    <row r="17307" spans="1:23" x14ac:dyDescent="0.25">
      <c r="A17307" t="s">
        <v>8471</v>
      </c>
      <c r="B17307">
        <v>2067392</v>
      </c>
      <c r="C17307">
        <v>1924723</v>
      </c>
      <c r="D17307">
        <v>559</v>
      </c>
      <c r="E17307">
        <v>391</v>
      </c>
      <c r="F17307" t="s">
        <v>3036</v>
      </c>
      <c r="G17307" t="s">
        <v>3035</v>
      </c>
      <c r="H17307" t="s">
        <v>3037</v>
      </c>
      <c r="I17307" t="s">
        <v>3037</v>
      </c>
      <c r="J17307" t="s">
        <v>3036</v>
      </c>
      <c r="K17307" t="s">
        <v>3038</v>
      </c>
      <c r="L17307" t="s">
        <v>13766</v>
      </c>
      <c r="M17307" t="s">
        <v>13767</v>
      </c>
      <c r="N17307">
        <v>5116064279</v>
      </c>
      <c r="O17307">
        <v>5116064279</v>
      </c>
      <c r="P17307" s="1" t="s">
        <v>13742</v>
      </c>
      <c r="Q17307" s="1" t="s">
        <v>13742</v>
      </c>
      <c r="R17307">
        <v>831147</v>
      </c>
      <c r="S17307">
        <v>831147</v>
      </c>
      <c r="T17307" s="2" t="s">
        <v>8472</v>
      </c>
      <c r="U17307" s="2" t="s">
        <v>8472</v>
      </c>
      <c r="V17307" s="2">
        <v>45323</v>
      </c>
      <c r="W17307" s="2">
        <v>45314</v>
      </c>
    </row>
    <row r="17308" spans="1:23" x14ac:dyDescent="0.25">
      <c r="A17308" t="s">
        <v>8473</v>
      </c>
      <c r="B17308">
        <v>2063163</v>
      </c>
      <c r="C17308">
        <v>1921470</v>
      </c>
      <c r="D17308">
        <v>559</v>
      </c>
      <c r="E17308">
        <v>391</v>
      </c>
      <c r="F17308" t="s">
        <v>3036</v>
      </c>
      <c r="G17308" t="s">
        <v>3035</v>
      </c>
      <c r="H17308" t="s">
        <v>3037</v>
      </c>
      <c r="I17308" t="s">
        <v>3037</v>
      </c>
      <c r="J17308" t="s">
        <v>3036</v>
      </c>
      <c r="K17308" t="s">
        <v>3038</v>
      </c>
      <c r="L17308" t="s">
        <v>13766</v>
      </c>
      <c r="M17308" t="s">
        <v>13767</v>
      </c>
      <c r="N17308">
        <v>243162664</v>
      </c>
      <c r="O17308">
        <v>243162664</v>
      </c>
      <c r="P17308" s="1" t="s">
        <v>13732</v>
      </c>
      <c r="Q17308" s="1" t="s">
        <v>13732</v>
      </c>
      <c r="R17308">
        <v>831147</v>
      </c>
      <c r="S17308">
        <v>831147</v>
      </c>
      <c r="T17308" s="2" t="s">
        <v>8474</v>
      </c>
      <c r="U17308" s="2" t="s">
        <v>8474</v>
      </c>
      <c r="V17308" s="2">
        <v>45323</v>
      </c>
      <c r="W17308" s="2">
        <v>45314</v>
      </c>
    </row>
    <row r="17309" spans="1:23" x14ac:dyDescent="0.25">
      <c r="A17309" t="s">
        <v>8475</v>
      </c>
      <c r="B17309">
        <v>2068747</v>
      </c>
      <c r="C17309">
        <v>2051185</v>
      </c>
      <c r="D17309">
        <v>559</v>
      </c>
      <c r="E17309">
        <v>391</v>
      </c>
      <c r="F17309" t="s">
        <v>3036</v>
      </c>
      <c r="G17309" t="s">
        <v>3035</v>
      </c>
      <c r="H17309" t="s">
        <v>3037</v>
      </c>
      <c r="I17309" t="s">
        <v>3037</v>
      </c>
      <c r="J17309" t="s">
        <v>3036</v>
      </c>
      <c r="K17309" t="s">
        <v>3038</v>
      </c>
      <c r="L17309" t="s">
        <v>13766</v>
      </c>
      <c r="M17309" t="s">
        <v>13767</v>
      </c>
      <c r="N17309">
        <v>135287900</v>
      </c>
      <c r="O17309">
        <v>135287900</v>
      </c>
      <c r="P17309" s="1" t="s">
        <v>13754</v>
      </c>
      <c r="Q17309" s="1" t="s">
        <v>13754</v>
      </c>
      <c r="R17309">
        <v>831147</v>
      </c>
      <c r="S17309">
        <v>831147</v>
      </c>
      <c r="T17309" s="2" t="s">
        <v>8476</v>
      </c>
      <c r="U17309" s="2" t="s">
        <v>8476</v>
      </c>
      <c r="V17309" s="2">
        <v>45323</v>
      </c>
      <c r="W17309" s="2">
        <v>45314</v>
      </c>
    </row>
    <row r="17310" spans="1:23" x14ac:dyDescent="0.25">
      <c r="A17310" t="s">
        <v>8477</v>
      </c>
      <c r="B17310">
        <v>2062272</v>
      </c>
      <c r="C17310">
        <v>1920513</v>
      </c>
      <c r="D17310">
        <v>559</v>
      </c>
      <c r="E17310">
        <v>391</v>
      </c>
      <c r="F17310" t="s">
        <v>3036</v>
      </c>
      <c r="G17310" t="s">
        <v>3035</v>
      </c>
      <c r="H17310" t="s">
        <v>3037</v>
      </c>
      <c r="I17310" t="s">
        <v>3037</v>
      </c>
      <c r="J17310" t="s">
        <v>3036</v>
      </c>
      <c r="K17310" t="s">
        <v>3038</v>
      </c>
      <c r="L17310" t="s">
        <v>13766</v>
      </c>
      <c r="M17310" t="s">
        <v>13767</v>
      </c>
      <c r="N17310">
        <v>831903236</v>
      </c>
      <c r="O17310">
        <v>831903236</v>
      </c>
      <c r="P17310" s="1" t="s">
        <v>13740</v>
      </c>
      <c r="Q17310" s="1" t="s">
        <v>13740</v>
      </c>
      <c r="R17310">
        <v>831147</v>
      </c>
      <c r="S17310">
        <v>831147</v>
      </c>
      <c r="T17310" s="2" t="s">
        <v>8478</v>
      </c>
      <c r="U17310" s="2" t="s">
        <v>8478</v>
      </c>
      <c r="V17310" s="2">
        <v>45323</v>
      </c>
      <c r="W17310" s="2">
        <v>45314</v>
      </c>
    </row>
    <row r="17311" spans="1:23" x14ac:dyDescent="0.25">
      <c r="A17311" t="s">
        <v>8479</v>
      </c>
      <c r="B17311">
        <v>2066643</v>
      </c>
      <c r="C17311">
        <v>1923898</v>
      </c>
      <c r="D17311">
        <v>559</v>
      </c>
      <c r="E17311">
        <v>391</v>
      </c>
      <c r="F17311" t="s">
        <v>3036</v>
      </c>
      <c r="G17311" t="s">
        <v>3035</v>
      </c>
      <c r="H17311" t="s">
        <v>3037</v>
      </c>
      <c r="I17311" t="s">
        <v>3037</v>
      </c>
      <c r="J17311" t="s">
        <v>3036</v>
      </c>
      <c r="K17311" t="s">
        <v>3038</v>
      </c>
      <c r="L17311" t="s">
        <v>13766</v>
      </c>
      <c r="M17311" t="s">
        <v>13767</v>
      </c>
      <c r="N17311">
        <v>5010361935</v>
      </c>
      <c r="O17311">
        <v>5010361935</v>
      </c>
      <c r="P17311" s="1" t="s">
        <v>13737</v>
      </c>
      <c r="Q17311" s="1" t="s">
        <v>13737</v>
      </c>
      <c r="R17311">
        <v>831147</v>
      </c>
      <c r="S17311">
        <v>831147</v>
      </c>
      <c r="T17311" s="2" t="s">
        <v>8480</v>
      </c>
      <c r="U17311" s="2" t="s">
        <v>8480</v>
      </c>
      <c r="V17311" s="2">
        <v>45323</v>
      </c>
      <c r="W17311" s="2">
        <v>45314</v>
      </c>
    </row>
    <row r="17312" spans="1:23" x14ac:dyDescent="0.25">
      <c r="A17312" t="s">
        <v>8481</v>
      </c>
      <c r="B17312">
        <v>2063504</v>
      </c>
      <c r="C17312">
        <v>1921731</v>
      </c>
      <c r="D17312">
        <v>559</v>
      </c>
      <c r="E17312">
        <v>391</v>
      </c>
      <c r="F17312" t="s">
        <v>3036</v>
      </c>
      <c r="G17312" t="s">
        <v>3035</v>
      </c>
      <c r="H17312" t="s">
        <v>3037</v>
      </c>
      <c r="I17312" t="s">
        <v>3037</v>
      </c>
      <c r="J17312" t="s">
        <v>3036</v>
      </c>
      <c r="K17312" t="s">
        <v>3038</v>
      </c>
      <c r="L17312" t="s">
        <v>13766</v>
      </c>
      <c r="M17312" t="s">
        <v>13767</v>
      </c>
      <c r="N17312">
        <v>642214579</v>
      </c>
      <c r="O17312">
        <v>642214579</v>
      </c>
      <c r="P17312" s="1" t="s">
        <v>13732</v>
      </c>
      <c r="Q17312" s="1" t="s">
        <v>13732</v>
      </c>
      <c r="R17312">
        <v>831147</v>
      </c>
      <c r="S17312">
        <v>831147</v>
      </c>
      <c r="T17312" s="2" t="s">
        <v>8482</v>
      </c>
      <c r="U17312" s="2" t="s">
        <v>8482</v>
      </c>
      <c r="V17312" s="2">
        <v>45323</v>
      </c>
      <c r="W17312" s="2">
        <v>45314</v>
      </c>
    </row>
    <row r="17313" spans="1:23" x14ac:dyDescent="0.25">
      <c r="A17313" t="s">
        <v>8483</v>
      </c>
      <c r="B17313">
        <v>2065727</v>
      </c>
      <c r="C17313">
        <v>1922820</v>
      </c>
      <c r="D17313">
        <v>559</v>
      </c>
      <c r="E17313">
        <v>391</v>
      </c>
      <c r="F17313" t="s">
        <v>3036</v>
      </c>
      <c r="G17313" t="s">
        <v>3035</v>
      </c>
      <c r="H17313" t="s">
        <v>3037</v>
      </c>
      <c r="I17313" t="s">
        <v>3037</v>
      </c>
      <c r="J17313" t="s">
        <v>3036</v>
      </c>
      <c r="K17313" t="s">
        <v>3038</v>
      </c>
      <c r="L17313" t="s">
        <v>13766</v>
      </c>
      <c r="M17313" t="s">
        <v>13767</v>
      </c>
      <c r="N17313">
        <v>174097323</v>
      </c>
      <c r="O17313">
        <v>174097323</v>
      </c>
      <c r="P17313" s="1" t="s">
        <v>13728</v>
      </c>
      <c r="Q17313" s="1" t="s">
        <v>13728</v>
      </c>
      <c r="R17313">
        <v>831147</v>
      </c>
      <c r="S17313">
        <v>831147</v>
      </c>
      <c r="T17313" s="2" t="s">
        <v>8484</v>
      </c>
      <c r="U17313" s="2" t="s">
        <v>8484</v>
      </c>
      <c r="V17313" s="2">
        <v>45323</v>
      </c>
      <c r="W17313" s="2">
        <v>45314</v>
      </c>
    </row>
    <row r="17314" spans="1:23" x14ac:dyDescent="0.25">
      <c r="A17314" t="s">
        <v>8485</v>
      </c>
      <c r="B17314">
        <v>2067488</v>
      </c>
      <c r="C17314">
        <v>1924822</v>
      </c>
      <c r="D17314">
        <v>559</v>
      </c>
      <c r="E17314">
        <v>391</v>
      </c>
      <c r="F17314" t="s">
        <v>3036</v>
      </c>
      <c r="G17314" t="s">
        <v>3035</v>
      </c>
      <c r="H17314" t="s">
        <v>3037</v>
      </c>
      <c r="I17314" t="s">
        <v>3037</v>
      </c>
      <c r="J17314" t="s">
        <v>3036</v>
      </c>
      <c r="K17314" t="s">
        <v>3038</v>
      </c>
      <c r="L17314" t="s">
        <v>13766</v>
      </c>
      <c r="M17314" t="s">
        <v>13767</v>
      </c>
      <c r="N17314">
        <v>5026270410</v>
      </c>
      <c r="O17314">
        <v>5026270410</v>
      </c>
      <c r="P17314" s="1" t="s">
        <v>13741</v>
      </c>
      <c r="Q17314" s="1" t="s">
        <v>13741</v>
      </c>
      <c r="R17314">
        <v>831147</v>
      </c>
      <c r="S17314">
        <v>831147</v>
      </c>
      <c r="T17314" s="2" t="s">
        <v>8486</v>
      </c>
      <c r="U17314" s="2" t="s">
        <v>8486</v>
      </c>
      <c r="V17314" s="2">
        <v>45323</v>
      </c>
      <c r="W17314" s="2">
        <v>45314</v>
      </c>
    </row>
    <row r="17315" spans="1:23" x14ac:dyDescent="0.25">
      <c r="A17315" t="s">
        <v>8487</v>
      </c>
      <c r="B17315">
        <v>2065618</v>
      </c>
      <c r="C17315">
        <v>1922681</v>
      </c>
      <c r="D17315">
        <v>559</v>
      </c>
      <c r="E17315">
        <v>391</v>
      </c>
      <c r="F17315" t="s">
        <v>3036</v>
      </c>
      <c r="G17315" t="s">
        <v>3035</v>
      </c>
      <c r="H17315" t="s">
        <v>3037</v>
      </c>
      <c r="I17315" t="s">
        <v>3037</v>
      </c>
      <c r="J17315" t="s">
        <v>3036</v>
      </c>
      <c r="K17315" t="s">
        <v>3038</v>
      </c>
      <c r="L17315" t="s">
        <v>13766</v>
      </c>
      <c r="M17315" t="s">
        <v>13767</v>
      </c>
      <c r="N17315">
        <v>174094526</v>
      </c>
      <c r="O17315">
        <v>174094526</v>
      </c>
      <c r="P17315" s="1" t="s">
        <v>13728</v>
      </c>
      <c r="Q17315" s="1" t="s">
        <v>13728</v>
      </c>
      <c r="R17315">
        <v>831147</v>
      </c>
      <c r="S17315">
        <v>831147</v>
      </c>
      <c r="T17315" s="2" t="s">
        <v>8488</v>
      </c>
      <c r="U17315" s="2" t="s">
        <v>8488</v>
      </c>
      <c r="V17315" s="2">
        <v>45323</v>
      </c>
      <c r="W17315" s="2">
        <v>45314</v>
      </c>
    </row>
    <row r="17316" spans="1:23" x14ac:dyDescent="0.25">
      <c r="A17316" t="s">
        <v>8489</v>
      </c>
      <c r="B17316">
        <v>2068542</v>
      </c>
      <c r="C17316">
        <v>1983629</v>
      </c>
      <c r="D17316">
        <v>559</v>
      </c>
      <c r="E17316">
        <v>391</v>
      </c>
      <c r="F17316" t="s">
        <v>3036</v>
      </c>
      <c r="G17316" t="s">
        <v>3035</v>
      </c>
      <c r="H17316" t="s">
        <v>3037</v>
      </c>
      <c r="I17316" t="s">
        <v>3037</v>
      </c>
      <c r="J17316" t="s">
        <v>3036</v>
      </c>
      <c r="K17316" t="s">
        <v>3038</v>
      </c>
      <c r="L17316" t="s">
        <v>13766</v>
      </c>
      <c r="M17316" t="s">
        <v>13767</v>
      </c>
      <c r="N17316">
        <v>530805127</v>
      </c>
      <c r="O17316">
        <v>530805127</v>
      </c>
      <c r="P17316" s="1" t="s">
        <v>13729</v>
      </c>
      <c r="Q17316" s="1" t="s">
        <v>13729</v>
      </c>
      <c r="R17316">
        <v>831147</v>
      </c>
      <c r="S17316">
        <v>831147</v>
      </c>
      <c r="T17316" s="2" t="s">
        <v>8490</v>
      </c>
      <c r="U17316" s="2" t="s">
        <v>8490</v>
      </c>
      <c r="V17316" s="2">
        <v>45323</v>
      </c>
      <c r="W17316" s="2">
        <v>45314</v>
      </c>
    </row>
    <row r="17317" spans="1:23" x14ac:dyDescent="0.25">
      <c r="A17317" t="s">
        <v>8491</v>
      </c>
      <c r="B17317">
        <v>2066604</v>
      </c>
      <c r="C17317">
        <v>1923839</v>
      </c>
      <c r="D17317">
        <v>559</v>
      </c>
      <c r="E17317">
        <v>391</v>
      </c>
      <c r="F17317" t="s">
        <v>3036</v>
      </c>
      <c r="G17317" t="s">
        <v>3035</v>
      </c>
      <c r="H17317" t="s">
        <v>3037</v>
      </c>
      <c r="I17317" t="s">
        <v>3037</v>
      </c>
      <c r="J17317" t="s">
        <v>3036</v>
      </c>
      <c r="K17317" t="s">
        <v>3038</v>
      </c>
      <c r="L17317" t="s">
        <v>13766</v>
      </c>
      <c r="M17317" t="s">
        <v>13767</v>
      </c>
      <c r="N17317">
        <v>5010361951</v>
      </c>
      <c r="O17317">
        <v>5010361951</v>
      </c>
      <c r="P17317" s="1" t="s">
        <v>13737</v>
      </c>
      <c r="Q17317" s="1" t="s">
        <v>13737</v>
      </c>
      <c r="R17317">
        <v>831147</v>
      </c>
      <c r="S17317">
        <v>831147</v>
      </c>
      <c r="T17317" s="2" t="s">
        <v>8492</v>
      </c>
      <c r="U17317" s="2" t="s">
        <v>8492</v>
      </c>
      <c r="V17317" s="2">
        <v>45323</v>
      </c>
      <c r="W17317" s="2">
        <v>45314</v>
      </c>
    </row>
    <row r="17318" spans="1:23" x14ac:dyDescent="0.25">
      <c r="A17318" t="s">
        <v>8493</v>
      </c>
      <c r="B17318">
        <v>2062334</v>
      </c>
      <c r="C17318">
        <v>1920573</v>
      </c>
      <c r="D17318">
        <v>559</v>
      </c>
      <c r="E17318">
        <v>391</v>
      </c>
      <c r="F17318" t="s">
        <v>3036</v>
      </c>
      <c r="G17318" t="s">
        <v>3035</v>
      </c>
      <c r="H17318" t="s">
        <v>3037</v>
      </c>
      <c r="I17318" t="s">
        <v>3037</v>
      </c>
      <c r="J17318" t="s">
        <v>3036</v>
      </c>
      <c r="K17318" t="s">
        <v>3038</v>
      </c>
      <c r="L17318" t="s">
        <v>13766</v>
      </c>
      <c r="M17318" t="s">
        <v>13767</v>
      </c>
      <c r="N17318">
        <v>631724847</v>
      </c>
      <c r="O17318">
        <v>631724847</v>
      </c>
      <c r="P17318" s="1" t="s">
        <v>13744</v>
      </c>
      <c r="Q17318" s="1" t="s">
        <v>13744</v>
      </c>
      <c r="R17318">
        <v>831147</v>
      </c>
      <c r="S17318">
        <v>831147</v>
      </c>
      <c r="T17318" s="2" t="s">
        <v>8494</v>
      </c>
      <c r="U17318" s="2" t="s">
        <v>8494</v>
      </c>
      <c r="V17318" s="2">
        <v>45323</v>
      </c>
      <c r="W17318" s="2">
        <v>45314</v>
      </c>
    </row>
    <row r="17319" spans="1:23" x14ac:dyDescent="0.25">
      <c r="A17319" t="s">
        <v>8495</v>
      </c>
      <c r="B17319">
        <v>2063051</v>
      </c>
      <c r="C17319">
        <v>1921366</v>
      </c>
      <c r="D17319">
        <v>559</v>
      </c>
      <c r="E17319">
        <v>391</v>
      </c>
      <c r="F17319" t="s">
        <v>3036</v>
      </c>
      <c r="G17319" t="s">
        <v>3035</v>
      </c>
      <c r="H17319" t="s">
        <v>3037</v>
      </c>
      <c r="I17319" t="s">
        <v>3037</v>
      </c>
      <c r="J17319" t="s">
        <v>3036</v>
      </c>
      <c r="K17319" t="s">
        <v>3038</v>
      </c>
      <c r="L17319" t="s">
        <v>13766</v>
      </c>
      <c r="M17319" t="s">
        <v>13767</v>
      </c>
      <c r="N17319">
        <v>642214590</v>
      </c>
      <c r="O17319">
        <v>642214590</v>
      </c>
      <c r="P17319" s="1" t="s">
        <v>13732</v>
      </c>
      <c r="Q17319" s="1" t="s">
        <v>13732</v>
      </c>
      <c r="R17319">
        <v>831147</v>
      </c>
      <c r="S17319">
        <v>831147</v>
      </c>
      <c r="T17319" s="2" t="s">
        <v>8496</v>
      </c>
      <c r="U17319" s="2" t="s">
        <v>8496</v>
      </c>
      <c r="V17319" s="2">
        <v>45323</v>
      </c>
      <c r="W17319" s="2">
        <v>45314</v>
      </c>
    </row>
    <row r="17320" spans="1:23" x14ac:dyDescent="0.25">
      <c r="A17320" t="s">
        <v>8497</v>
      </c>
      <c r="B17320">
        <v>2063009</v>
      </c>
      <c r="C17320">
        <v>1921326</v>
      </c>
      <c r="D17320">
        <v>559</v>
      </c>
      <c r="E17320">
        <v>391</v>
      </c>
      <c r="F17320" t="s">
        <v>3036</v>
      </c>
      <c r="G17320" t="s">
        <v>3035</v>
      </c>
      <c r="H17320" t="s">
        <v>3037</v>
      </c>
      <c r="I17320" t="s">
        <v>3037</v>
      </c>
      <c r="J17320" t="s">
        <v>3036</v>
      </c>
      <c r="K17320" t="s">
        <v>3038</v>
      </c>
      <c r="L17320" t="s">
        <v>13766</v>
      </c>
      <c r="M17320" t="s">
        <v>13767</v>
      </c>
      <c r="N17320">
        <v>642216071</v>
      </c>
      <c r="O17320">
        <v>642216071</v>
      </c>
      <c r="P17320" s="1" t="s">
        <v>13732</v>
      </c>
      <c r="Q17320" s="1" t="s">
        <v>13732</v>
      </c>
      <c r="R17320">
        <v>831147</v>
      </c>
      <c r="S17320">
        <v>831147</v>
      </c>
      <c r="T17320" s="2" t="s">
        <v>8498</v>
      </c>
      <c r="U17320" s="2" t="s">
        <v>8498</v>
      </c>
      <c r="V17320" s="2">
        <v>45323</v>
      </c>
      <c r="W17320" s="2">
        <v>45314</v>
      </c>
    </row>
    <row r="17321" spans="1:23" x14ac:dyDescent="0.25">
      <c r="A17321" t="s">
        <v>8499</v>
      </c>
      <c r="B17321">
        <v>2068436</v>
      </c>
      <c r="C17321">
        <v>1959983</v>
      </c>
      <c r="D17321">
        <v>559</v>
      </c>
      <c r="E17321">
        <v>391</v>
      </c>
      <c r="F17321" t="s">
        <v>3036</v>
      </c>
      <c r="G17321" t="s">
        <v>3035</v>
      </c>
      <c r="H17321" t="s">
        <v>3037</v>
      </c>
      <c r="I17321" t="s">
        <v>3037</v>
      </c>
      <c r="J17321" t="s">
        <v>3036</v>
      </c>
      <c r="K17321" t="s">
        <v>3038</v>
      </c>
      <c r="L17321" t="s">
        <v>13766</v>
      </c>
      <c r="M17321" t="s">
        <v>13767</v>
      </c>
      <c r="N17321">
        <v>5131484765</v>
      </c>
      <c r="O17321">
        <v>5131484765</v>
      </c>
      <c r="P17321" s="1" t="s">
        <v>13735</v>
      </c>
      <c r="Q17321" s="1" t="s">
        <v>13735</v>
      </c>
      <c r="R17321">
        <v>831147</v>
      </c>
      <c r="S17321">
        <v>831147</v>
      </c>
      <c r="T17321" s="2" t="s">
        <v>8500</v>
      </c>
      <c r="U17321" s="2" t="s">
        <v>8500</v>
      </c>
      <c r="V17321" s="2">
        <v>45323</v>
      </c>
      <c r="W17321" s="2">
        <v>45314</v>
      </c>
    </row>
    <row r="17322" spans="1:23" x14ac:dyDescent="0.25">
      <c r="A17322" t="s">
        <v>8501</v>
      </c>
      <c r="B17322">
        <v>2068225</v>
      </c>
      <c r="C17322">
        <v>1925670</v>
      </c>
      <c r="D17322">
        <v>559</v>
      </c>
      <c r="E17322">
        <v>391</v>
      </c>
      <c r="F17322" t="s">
        <v>3036</v>
      </c>
      <c r="G17322" t="s">
        <v>3035</v>
      </c>
      <c r="H17322" t="s">
        <v>3037</v>
      </c>
      <c r="I17322" t="s">
        <v>3037</v>
      </c>
      <c r="J17322" t="s">
        <v>3036</v>
      </c>
      <c r="K17322" t="s">
        <v>3038</v>
      </c>
      <c r="L17322" t="s">
        <v>13766</v>
      </c>
      <c r="M17322" t="s">
        <v>13767</v>
      </c>
      <c r="N17322">
        <v>5131484098</v>
      </c>
      <c r="O17322">
        <v>5131484098</v>
      </c>
      <c r="P17322" s="1" t="s">
        <v>13735</v>
      </c>
      <c r="Q17322" s="1" t="s">
        <v>13735</v>
      </c>
      <c r="R17322">
        <v>831147</v>
      </c>
      <c r="S17322">
        <v>831147</v>
      </c>
      <c r="T17322" s="2" t="s">
        <v>8502</v>
      </c>
      <c r="U17322" s="2" t="s">
        <v>8502</v>
      </c>
      <c r="V17322" s="2">
        <v>45323</v>
      </c>
      <c r="W17322" s="2">
        <v>45314</v>
      </c>
    </row>
    <row r="17323" spans="1:23" x14ac:dyDescent="0.25">
      <c r="A17323" t="s">
        <v>8503</v>
      </c>
      <c r="B17323">
        <v>2062350</v>
      </c>
      <c r="C17323">
        <v>1920590</v>
      </c>
      <c r="D17323">
        <v>559</v>
      </c>
      <c r="E17323">
        <v>391</v>
      </c>
      <c r="F17323" t="s">
        <v>3036</v>
      </c>
      <c r="G17323" t="s">
        <v>3035</v>
      </c>
      <c r="H17323" t="s">
        <v>3037</v>
      </c>
      <c r="I17323" t="s">
        <v>3037</v>
      </c>
      <c r="J17323" t="s">
        <v>3036</v>
      </c>
      <c r="K17323" t="s">
        <v>3038</v>
      </c>
      <c r="L17323" t="s">
        <v>13766</v>
      </c>
      <c r="M17323" t="s">
        <v>13767</v>
      </c>
      <c r="N17323">
        <v>631724819</v>
      </c>
      <c r="O17323">
        <v>631724819</v>
      </c>
      <c r="P17323" s="1" t="s">
        <v>13744</v>
      </c>
      <c r="Q17323" s="1" t="s">
        <v>13744</v>
      </c>
      <c r="R17323">
        <v>831147</v>
      </c>
      <c r="S17323">
        <v>831147</v>
      </c>
      <c r="T17323" s="2" t="s">
        <v>8504</v>
      </c>
      <c r="U17323" s="2" t="s">
        <v>8504</v>
      </c>
      <c r="V17323" s="2">
        <v>45323</v>
      </c>
      <c r="W17323" s="2">
        <v>45314</v>
      </c>
    </row>
    <row r="17324" spans="1:23" x14ac:dyDescent="0.25">
      <c r="A17324" t="s">
        <v>8505</v>
      </c>
      <c r="B17324">
        <v>2067136</v>
      </c>
      <c r="C17324">
        <v>1924425</v>
      </c>
      <c r="D17324">
        <v>559</v>
      </c>
      <c r="E17324">
        <v>391</v>
      </c>
      <c r="F17324" t="s">
        <v>3036</v>
      </c>
      <c r="G17324" t="s">
        <v>3035</v>
      </c>
      <c r="H17324" t="s">
        <v>3037</v>
      </c>
      <c r="I17324" t="s">
        <v>3037</v>
      </c>
      <c r="J17324" t="s">
        <v>3036</v>
      </c>
      <c r="K17324" t="s">
        <v>3038</v>
      </c>
      <c r="L17324" t="s">
        <v>13766</v>
      </c>
      <c r="M17324" t="s">
        <v>13767</v>
      </c>
      <c r="N17324">
        <v>5002184705</v>
      </c>
      <c r="O17324">
        <v>5002184705</v>
      </c>
      <c r="P17324" s="1" t="s">
        <v>13743</v>
      </c>
      <c r="Q17324" s="1" t="s">
        <v>13743</v>
      </c>
      <c r="R17324">
        <v>831147</v>
      </c>
      <c r="S17324">
        <v>831147</v>
      </c>
      <c r="T17324" s="2" t="s">
        <v>8506</v>
      </c>
      <c r="U17324" s="2" t="s">
        <v>8506</v>
      </c>
      <c r="V17324" s="2">
        <v>45323</v>
      </c>
      <c r="W17324" s="2">
        <v>45314</v>
      </c>
    </row>
    <row r="17325" spans="1:23" x14ac:dyDescent="0.25">
      <c r="A17325" t="s">
        <v>8507</v>
      </c>
      <c r="B17325">
        <v>2068323</v>
      </c>
      <c r="C17325">
        <v>1937908</v>
      </c>
      <c r="D17325">
        <v>559</v>
      </c>
      <c r="E17325">
        <v>391</v>
      </c>
      <c r="F17325" t="s">
        <v>3036</v>
      </c>
      <c r="G17325" t="s">
        <v>3035</v>
      </c>
      <c r="H17325" t="s">
        <v>3037</v>
      </c>
      <c r="I17325" t="s">
        <v>3037</v>
      </c>
      <c r="J17325" t="s">
        <v>3036</v>
      </c>
      <c r="K17325" t="s">
        <v>3038</v>
      </c>
      <c r="L17325" t="s">
        <v>13766</v>
      </c>
      <c r="M17325" t="s">
        <v>13767</v>
      </c>
      <c r="N17325">
        <v>5131485027</v>
      </c>
      <c r="O17325">
        <v>5131485027</v>
      </c>
      <c r="P17325" s="1" t="s">
        <v>13735</v>
      </c>
      <c r="Q17325" s="1" t="s">
        <v>13735</v>
      </c>
      <c r="R17325">
        <v>831147</v>
      </c>
      <c r="S17325">
        <v>831147</v>
      </c>
      <c r="T17325" s="2" t="s">
        <v>8508</v>
      </c>
      <c r="U17325" s="2" t="s">
        <v>8508</v>
      </c>
      <c r="V17325" s="2">
        <v>45323</v>
      </c>
      <c r="W17325" s="2">
        <v>45314</v>
      </c>
    </row>
    <row r="17326" spans="1:23" x14ac:dyDescent="0.25">
      <c r="A17326" t="s">
        <v>8509</v>
      </c>
      <c r="B17326">
        <v>2068375</v>
      </c>
      <c r="C17326">
        <v>1948520</v>
      </c>
      <c r="D17326">
        <v>559</v>
      </c>
      <c r="E17326">
        <v>391</v>
      </c>
      <c r="F17326" t="s">
        <v>3036</v>
      </c>
      <c r="G17326" t="s">
        <v>3035</v>
      </c>
      <c r="H17326" t="s">
        <v>3037</v>
      </c>
      <c r="I17326" t="s">
        <v>3037</v>
      </c>
      <c r="J17326" t="s">
        <v>3036</v>
      </c>
      <c r="K17326" t="s">
        <v>3038</v>
      </c>
      <c r="L17326" t="s">
        <v>13766</v>
      </c>
      <c r="M17326" t="s">
        <v>13767</v>
      </c>
      <c r="N17326">
        <v>5131484773</v>
      </c>
      <c r="O17326">
        <v>5131484773</v>
      </c>
      <c r="P17326" s="1" t="s">
        <v>13735</v>
      </c>
      <c r="Q17326" s="1" t="s">
        <v>13735</v>
      </c>
      <c r="R17326">
        <v>831147</v>
      </c>
      <c r="S17326">
        <v>831147</v>
      </c>
      <c r="T17326" s="2" t="s">
        <v>8510</v>
      </c>
      <c r="U17326" s="2" t="s">
        <v>8510</v>
      </c>
      <c r="V17326" s="2">
        <v>45323</v>
      </c>
      <c r="W17326" s="2">
        <v>45314</v>
      </c>
    </row>
    <row r="17327" spans="1:23" x14ac:dyDescent="0.25">
      <c r="A17327" t="s">
        <v>8511</v>
      </c>
      <c r="B17327">
        <v>2061247</v>
      </c>
      <c r="C17327">
        <v>1919508</v>
      </c>
      <c r="D17327">
        <v>559</v>
      </c>
      <c r="E17327">
        <v>391</v>
      </c>
      <c r="F17327" t="s">
        <v>3036</v>
      </c>
      <c r="G17327" t="s">
        <v>3035</v>
      </c>
      <c r="H17327" t="s">
        <v>3037</v>
      </c>
      <c r="I17327" t="s">
        <v>3037</v>
      </c>
      <c r="J17327" t="s">
        <v>3036</v>
      </c>
      <c r="K17327" t="s">
        <v>3038</v>
      </c>
      <c r="L17327" t="s">
        <v>13766</v>
      </c>
      <c r="M17327" t="s">
        <v>13767</v>
      </c>
      <c r="N17327">
        <v>792251521</v>
      </c>
      <c r="O17327">
        <v>792251521</v>
      </c>
      <c r="P17327" s="1" t="s">
        <v>13736</v>
      </c>
      <c r="Q17327" s="1" t="s">
        <v>13736</v>
      </c>
      <c r="R17327">
        <v>831147</v>
      </c>
      <c r="S17327">
        <v>831147</v>
      </c>
      <c r="T17327" s="2" t="s">
        <v>8512</v>
      </c>
      <c r="U17327" s="2" t="s">
        <v>8512</v>
      </c>
      <c r="V17327" s="2">
        <v>45323</v>
      </c>
      <c r="W17327" s="2">
        <v>45314</v>
      </c>
    </row>
    <row r="17328" spans="1:23" x14ac:dyDescent="0.25">
      <c r="A17328" t="s">
        <v>8513</v>
      </c>
      <c r="B17328">
        <v>2068281</v>
      </c>
      <c r="C17328">
        <v>1928310</v>
      </c>
      <c r="D17328">
        <v>559</v>
      </c>
      <c r="E17328">
        <v>391</v>
      </c>
      <c r="F17328" t="s">
        <v>3036</v>
      </c>
      <c r="G17328" t="s">
        <v>3035</v>
      </c>
      <c r="H17328" t="s">
        <v>3037</v>
      </c>
      <c r="I17328" t="s">
        <v>3037</v>
      </c>
      <c r="J17328" t="s">
        <v>3036</v>
      </c>
      <c r="K17328" t="s">
        <v>3038</v>
      </c>
      <c r="L17328" t="s">
        <v>13766</v>
      </c>
      <c r="M17328" t="s">
        <v>13767</v>
      </c>
      <c r="N17328">
        <v>5131485060</v>
      </c>
      <c r="O17328">
        <v>5131485060</v>
      </c>
      <c r="P17328" s="1" t="s">
        <v>13735</v>
      </c>
      <c r="Q17328" s="1" t="s">
        <v>13735</v>
      </c>
      <c r="R17328">
        <v>831147</v>
      </c>
      <c r="S17328">
        <v>831147</v>
      </c>
      <c r="T17328" s="2" t="s">
        <v>8514</v>
      </c>
      <c r="U17328" s="2" t="s">
        <v>8514</v>
      </c>
      <c r="V17328" s="2">
        <v>45323</v>
      </c>
      <c r="W17328" s="2">
        <v>45314</v>
      </c>
    </row>
    <row r="17329" spans="1:23" x14ac:dyDescent="0.25">
      <c r="A17329" t="s">
        <v>8515</v>
      </c>
      <c r="B17329">
        <v>2065870</v>
      </c>
      <c r="C17329">
        <v>1922983</v>
      </c>
      <c r="D17329">
        <v>559</v>
      </c>
      <c r="E17329">
        <v>391</v>
      </c>
      <c r="F17329" t="s">
        <v>3036</v>
      </c>
      <c r="G17329" t="s">
        <v>3035</v>
      </c>
      <c r="H17329" t="s">
        <v>3037</v>
      </c>
      <c r="I17329" t="s">
        <v>3037</v>
      </c>
      <c r="J17329" t="s">
        <v>3036</v>
      </c>
      <c r="K17329" t="s">
        <v>3038</v>
      </c>
      <c r="L17329" t="s">
        <v>13766</v>
      </c>
      <c r="M17329" t="s">
        <v>13767</v>
      </c>
      <c r="N17329">
        <v>171364028</v>
      </c>
      <c r="O17329">
        <v>171364028</v>
      </c>
      <c r="P17329" s="1" t="s">
        <v>13751</v>
      </c>
      <c r="Q17329" s="1" t="s">
        <v>13751</v>
      </c>
      <c r="R17329">
        <v>831147</v>
      </c>
      <c r="S17329">
        <v>831147</v>
      </c>
      <c r="T17329" s="2" t="s">
        <v>8516</v>
      </c>
      <c r="U17329" s="2" t="s">
        <v>8516</v>
      </c>
      <c r="V17329" s="2">
        <v>45323</v>
      </c>
      <c r="W17329" s="2">
        <v>45314</v>
      </c>
    </row>
    <row r="17330" spans="1:23" x14ac:dyDescent="0.25">
      <c r="A17330" t="s">
        <v>8517</v>
      </c>
      <c r="B17330">
        <v>2063000</v>
      </c>
      <c r="C17330">
        <v>1921320</v>
      </c>
      <c r="D17330">
        <v>559</v>
      </c>
      <c r="E17330">
        <v>391</v>
      </c>
      <c r="F17330" t="s">
        <v>3036</v>
      </c>
      <c r="G17330" t="s">
        <v>3035</v>
      </c>
      <c r="H17330" t="s">
        <v>3037</v>
      </c>
      <c r="I17330" t="s">
        <v>3037</v>
      </c>
      <c r="J17330" t="s">
        <v>3036</v>
      </c>
      <c r="K17330" t="s">
        <v>3038</v>
      </c>
      <c r="L17330" t="s">
        <v>13766</v>
      </c>
      <c r="M17330" t="s">
        <v>13767</v>
      </c>
      <c r="N17330">
        <v>642216079</v>
      </c>
      <c r="O17330">
        <v>642216079</v>
      </c>
      <c r="P17330" s="1" t="s">
        <v>13732</v>
      </c>
      <c r="Q17330" s="1" t="s">
        <v>13732</v>
      </c>
      <c r="R17330">
        <v>831147</v>
      </c>
      <c r="S17330">
        <v>831147</v>
      </c>
      <c r="T17330" s="2" t="s">
        <v>8518</v>
      </c>
      <c r="U17330" s="2" t="s">
        <v>8518</v>
      </c>
      <c r="V17330" s="2">
        <v>45323</v>
      </c>
      <c r="W17330" s="2">
        <v>45314</v>
      </c>
    </row>
    <row r="17331" spans="1:23" x14ac:dyDescent="0.25">
      <c r="A17331" t="s">
        <v>8519</v>
      </c>
      <c r="B17331">
        <v>2063400</v>
      </c>
      <c r="C17331">
        <v>1921611</v>
      </c>
      <c r="D17331">
        <v>559</v>
      </c>
      <c r="E17331">
        <v>391</v>
      </c>
      <c r="F17331" t="s">
        <v>3036</v>
      </c>
      <c r="G17331" t="s">
        <v>3035</v>
      </c>
      <c r="H17331" t="s">
        <v>3037</v>
      </c>
      <c r="I17331" t="s">
        <v>3037</v>
      </c>
      <c r="J17331" t="s">
        <v>3036</v>
      </c>
      <c r="K17331" t="s">
        <v>3038</v>
      </c>
      <c r="L17331" t="s">
        <v>13766</v>
      </c>
      <c r="M17331" t="s">
        <v>13767</v>
      </c>
      <c r="N17331">
        <v>640874299</v>
      </c>
      <c r="O17331">
        <v>640874299</v>
      </c>
      <c r="P17331" s="1" t="s">
        <v>13746</v>
      </c>
      <c r="Q17331" s="1" t="s">
        <v>13746</v>
      </c>
      <c r="R17331">
        <v>831147</v>
      </c>
      <c r="S17331">
        <v>831147</v>
      </c>
      <c r="T17331" s="2" t="s">
        <v>8520</v>
      </c>
      <c r="U17331" s="2" t="s">
        <v>8520</v>
      </c>
      <c r="V17331" s="2">
        <v>45323</v>
      </c>
      <c r="W17331" s="2">
        <v>45314</v>
      </c>
    </row>
    <row r="17332" spans="1:23" x14ac:dyDescent="0.25">
      <c r="A17332" t="s">
        <v>8521</v>
      </c>
      <c r="B17332">
        <v>2065691</v>
      </c>
      <c r="C17332">
        <v>1922782</v>
      </c>
      <c r="D17332">
        <v>559</v>
      </c>
      <c r="E17332">
        <v>391</v>
      </c>
      <c r="F17332" t="s">
        <v>3036</v>
      </c>
      <c r="G17332" t="s">
        <v>3035</v>
      </c>
      <c r="H17332" t="s">
        <v>3037</v>
      </c>
      <c r="I17332" t="s">
        <v>3037</v>
      </c>
      <c r="J17332" t="s">
        <v>3036</v>
      </c>
      <c r="K17332" t="s">
        <v>3038</v>
      </c>
      <c r="L17332" t="s">
        <v>13766</v>
      </c>
      <c r="M17332" t="s">
        <v>13767</v>
      </c>
      <c r="N17332">
        <v>174097305</v>
      </c>
      <c r="O17332">
        <v>174097305</v>
      </c>
      <c r="P17332" s="1" t="s">
        <v>13728</v>
      </c>
      <c r="Q17332" s="1" t="s">
        <v>13728</v>
      </c>
      <c r="R17332">
        <v>831147</v>
      </c>
      <c r="S17332">
        <v>831147</v>
      </c>
      <c r="T17332" s="2" t="s">
        <v>8522</v>
      </c>
      <c r="U17332" s="2" t="s">
        <v>8522</v>
      </c>
      <c r="V17332" s="2">
        <v>45323</v>
      </c>
      <c r="W17332" s="2">
        <v>45314</v>
      </c>
    </row>
    <row r="17333" spans="1:23" x14ac:dyDescent="0.25">
      <c r="A17333" t="s">
        <v>8523</v>
      </c>
      <c r="B17333">
        <v>2062425</v>
      </c>
      <c r="C17333">
        <v>1920674</v>
      </c>
      <c r="D17333">
        <v>559</v>
      </c>
      <c r="E17333">
        <v>391</v>
      </c>
      <c r="F17333" t="s">
        <v>3036</v>
      </c>
      <c r="G17333" t="s">
        <v>3035</v>
      </c>
      <c r="H17333" t="s">
        <v>3037</v>
      </c>
      <c r="I17333" t="s">
        <v>3037</v>
      </c>
      <c r="J17333" t="s">
        <v>3036</v>
      </c>
      <c r="K17333" t="s">
        <v>3038</v>
      </c>
      <c r="L17333" t="s">
        <v>13766</v>
      </c>
      <c r="M17333" t="s">
        <v>13767</v>
      </c>
      <c r="N17333">
        <v>631690956</v>
      </c>
      <c r="O17333">
        <v>631690956</v>
      </c>
      <c r="P17333" s="1" t="s">
        <v>13740</v>
      </c>
      <c r="Q17333" s="1" t="s">
        <v>13740</v>
      </c>
      <c r="R17333">
        <v>831147</v>
      </c>
      <c r="S17333">
        <v>831147</v>
      </c>
      <c r="T17333" s="2" t="s">
        <v>8524</v>
      </c>
      <c r="U17333" s="2" t="s">
        <v>8524</v>
      </c>
      <c r="V17333" s="2">
        <v>45323</v>
      </c>
      <c r="W17333" s="2">
        <v>45314</v>
      </c>
    </row>
    <row r="17334" spans="1:23" x14ac:dyDescent="0.25">
      <c r="A17334" t="s">
        <v>8525</v>
      </c>
      <c r="B17334">
        <v>2061159</v>
      </c>
      <c r="C17334">
        <v>1919420</v>
      </c>
      <c r="D17334">
        <v>559</v>
      </c>
      <c r="E17334">
        <v>391</v>
      </c>
      <c r="F17334" t="s">
        <v>3036</v>
      </c>
      <c r="G17334" t="s">
        <v>3035</v>
      </c>
      <c r="H17334" t="s">
        <v>3037</v>
      </c>
      <c r="I17334" t="s">
        <v>3037</v>
      </c>
      <c r="J17334" t="s">
        <v>3036</v>
      </c>
      <c r="K17334" t="s">
        <v>3038</v>
      </c>
      <c r="L17334" t="s">
        <v>13766</v>
      </c>
      <c r="M17334" t="s">
        <v>13767</v>
      </c>
      <c r="N17334">
        <v>491688260</v>
      </c>
      <c r="O17334">
        <v>491688260</v>
      </c>
      <c r="P17334" s="1" t="s">
        <v>13733</v>
      </c>
      <c r="Q17334" s="1" t="s">
        <v>13733</v>
      </c>
      <c r="R17334">
        <v>831147</v>
      </c>
      <c r="S17334">
        <v>831147</v>
      </c>
      <c r="T17334" s="2" t="s">
        <v>3635</v>
      </c>
      <c r="U17334" s="2" t="s">
        <v>3635</v>
      </c>
      <c r="V17334" s="2">
        <v>45323</v>
      </c>
      <c r="W17334" s="2">
        <v>45314</v>
      </c>
    </row>
    <row r="17335" spans="1:23" x14ac:dyDescent="0.25">
      <c r="A17335" t="s">
        <v>8526</v>
      </c>
      <c r="B17335">
        <v>2064019</v>
      </c>
      <c r="C17335">
        <v>1922396</v>
      </c>
      <c r="D17335">
        <v>559</v>
      </c>
      <c r="E17335">
        <v>391</v>
      </c>
      <c r="F17335" t="s">
        <v>3036</v>
      </c>
      <c r="G17335" t="s">
        <v>3035</v>
      </c>
      <c r="H17335" t="s">
        <v>3037</v>
      </c>
      <c r="I17335" t="s">
        <v>3037</v>
      </c>
      <c r="J17335" t="s">
        <v>3036</v>
      </c>
      <c r="K17335" t="s">
        <v>3038</v>
      </c>
      <c r="L17335" t="s">
        <v>13766</v>
      </c>
      <c r="M17335" t="s">
        <v>13767</v>
      </c>
      <c r="N17335">
        <v>573266410</v>
      </c>
      <c r="O17335">
        <v>573266410</v>
      </c>
      <c r="P17335" s="1" t="s">
        <v>13752</v>
      </c>
      <c r="Q17335" s="1" t="s">
        <v>13752</v>
      </c>
      <c r="R17335">
        <v>831147</v>
      </c>
      <c r="S17335">
        <v>831147</v>
      </c>
      <c r="T17335" s="2" t="s">
        <v>8527</v>
      </c>
      <c r="U17335" s="2" t="s">
        <v>8527</v>
      </c>
      <c r="V17335" s="2">
        <v>45323</v>
      </c>
      <c r="W17335" s="2">
        <v>45314</v>
      </c>
    </row>
    <row r="17336" spans="1:23" x14ac:dyDescent="0.25">
      <c r="A17336" t="s">
        <v>8528</v>
      </c>
      <c r="B17336">
        <v>2065535</v>
      </c>
      <c r="C17336">
        <v>1922578</v>
      </c>
      <c r="D17336">
        <v>559</v>
      </c>
      <c r="E17336">
        <v>391</v>
      </c>
      <c r="F17336" t="s">
        <v>3036</v>
      </c>
      <c r="G17336" t="s">
        <v>3035</v>
      </c>
      <c r="H17336" t="s">
        <v>3037</v>
      </c>
      <c r="I17336" t="s">
        <v>3037</v>
      </c>
      <c r="J17336" t="s">
        <v>3036</v>
      </c>
      <c r="K17336" t="s">
        <v>3038</v>
      </c>
      <c r="L17336" t="s">
        <v>13766</v>
      </c>
      <c r="M17336" t="s">
        <v>13767</v>
      </c>
      <c r="N17336">
        <v>174096387</v>
      </c>
      <c r="O17336">
        <v>174096387</v>
      </c>
      <c r="P17336" s="1" t="s">
        <v>13728</v>
      </c>
      <c r="Q17336" s="1" t="s">
        <v>13728</v>
      </c>
      <c r="R17336">
        <v>831147</v>
      </c>
      <c r="S17336">
        <v>831147</v>
      </c>
      <c r="T17336" s="2" t="s">
        <v>8529</v>
      </c>
      <c r="U17336" s="2" t="s">
        <v>8529</v>
      </c>
      <c r="V17336" s="2">
        <v>45323</v>
      </c>
      <c r="W17336" s="2">
        <v>45314</v>
      </c>
    </row>
    <row r="17337" spans="1:23" x14ac:dyDescent="0.25">
      <c r="A17337" t="s">
        <v>8530</v>
      </c>
      <c r="B17337">
        <v>2067860</v>
      </c>
      <c r="C17337">
        <v>1925255</v>
      </c>
      <c r="D17337">
        <v>559</v>
      </c>
      <c r="E17337">
        <v>391</v>
      </c>
      <c r="F17337" t="s">
        <v>3036</v>
      </c>
      <c r="G17337" t="s">
        <v>3035</v>
      </c>
      <c r="H17337" t="s">
        <v>3037</v>
      </c>
      <c r="I17337" t="s">
        <v>3037</v>
      </c>
      <c r="J17337" t="s">
        <v>3036</v>
      </c>
      <c r="K17337" t="s">
        <v>3038</v>
      </c>
      <c r="L17337" t="s">
        <v>13766</v>
      </c>
      <c r="M17337" t="s">
        <v>13767</v>
      </c>
      <c r="N17337">
        <v>5011181716</v>
      </c>
      <c r="O17337">
        <v>5011181716</v>
      </c>
      <c r="P17337" s="1" t="s">
        <v>13745</v>
      </c>
      <c r="Q17337" s="1" t="s">
        <v>13745</v>
      </c>
      <c r="R17337">
        <v>831147</v>
      </c>
      <c r="S17337">
        <v>831147</v>
      </c>
      <c r="T17337" s="2" t="s">
        <v>8531</v>
      </c>
      <c r="U17337" s="2" t="s">
        <v>8531</v>
      </c>
      <c r="V17337" s="2">
        <v>45323</v>
      </c>
      <c r="W17337" s="2">
        <v>45314</v>
      </c>
    </row>
    <row r="17338" spans="1:23" x14ac:dyDescent="0.25">
      <c r="A17338" t="s">
        <v>8532</v>
      </c>
      <c r="B17338">
        <v>2068499</v>
      </c>
      <c r="C17338">
        <v>1975436</v>
      </c>
      <c r="D17338">
        <v>559</v>
      </c>
      <c r="E17338">
        <v>391</v>
      </c>
      <c r="F17338" t="s">
        <v>3036</v>
      </c>
      <c r="G17338" t="s">
        <v>3035</v>
      </c>
      <c r="H17338" t="s">
        <v>3037</v>
      </c>
      <c r="I17338" t="s">
        <v>3037</v>
      </c>
      <c r="J17338" t="s">
        <v>3036</v>
      </c>
      <c r="K17338" t="s">
        <v>3038</v>
      </c>
      <c r="L17338" t="s">
        <v>13766</v>
      </c>
      <c r="M17338" t="s">
        <v>13767</v>
      </c>
      <c r="N17338">
        <v>530805122</v>
      </c>
      <c r="O17338">
        <v>530805122</v>
      </c>
      <c r="P17338" s="1" t="s">
        <v>13729</v>
      </c>
      <c r="Q17338" s="1" t="s">
        <v>13729</v>
      </c>
      <c r="R17338">
        <v>831147</v>
      </c>
      <c r="S17338">
        <v>831147</v>
      </c>
      <c r="T17338" s="2" t="s">
        <v>8533</v>
      </c>
      <c r="U17338" s="2" t="s">
        <v>8533</v>
      </c>
      <c r="V17338" s="2">
        <v>45323</v>
      </c>
      <c r="W17338" s="2">
        <v>45314</v>
      </c>
    </row>
    <row r="17339" spans="1:23" x14ac:dyDescent="0.25">
      <c r="A17339" t="s">
        <v>8534</v>
      </c>
      <c r="B17339">
        <v>2065757</v>
      </c>
      <c r="C17339">
        <v>1922868</v>
      </c>
      <c r="D17339">
        <v>559</v>
      </c>
      <c r="E17339">
        <v>391</v>
      </c>
      <c r="F17339" t="s">
        <v>3036</v>
      </c>
      <c r="G17339" t="s">
        <v>3035</v>
      </c>
      <c r="H17339" t="s">
        <v>3037</v>
      </c>
      <c r="I17339" t="s">
        <v>3037</v>
      </c>
      <c r="J17339" t="s">
        <v>3036</v>
      </c>
      <c r="K17339" t="s">
        <v>3038</v>
      </c>
      <c r="L17339" t="s">
        <v>13766</v>
      </c>
      <c r="M17339" t="s">
        <v>13767</v>
      </c>
      <c r="N17339">
        <v>174094352</v>
      </c>
      <c r="O17339">
        <v>174094352</v>
      </c>
      <c r="P17339" s="1" t="s">
        <v>13728</v>
      </c>
      <c r="Q17339" s="1" t="s">
        <v>13728</v>
      </c>
      <c r="R17339">
        <v>831147</v>
      </c>
      <c r="S17339">
        <v>831147</v>
      </c>
      <c r="T17339" s="2" t="s">
        <v>8535</v>
      </c>
      <c r="U17339" s="2" t="s">
        <v>8535</v>
      </c>
      <c r="V17339" s="2">
        <v>45323</v>
      </c>
      <c r="W17339" s="2">
        <v>45314</v>
      </c>
    </row>
    <row r="17340" spans="1:23" x14ac:dyDescent="0.25">
      <c r="A17340" t="s">
        <v>8536</v>
      </c>
      <c r="B17340">
        <v>2068127</v>
      </c>
      <c r="C17340">
        <v>1925572</v>
      </c>
      <c r="D17340">
        <v>559</v>
      </c>
      <c r="E17340">
        <v>391</v>
      </c>
      <c r="F17340" t="s">
        <v>3036</v>
      </c>
      <c r="G17340" t="s">
        <v>3035</v>
      </c>
      <c r="H17340" t="s">
        <v>3037</v>
      </c>
      <c r="I17340" t="s">
        <v>3037</v>
      </c>
      <c r="J17340" t="s">
        <v>3036</v>
      </c>
      <c r="K17340" t="s">
        <v>3038</v>
      </c>
      <c r="L17340" t="s">
        <v>13766</v>
      </c>
      <c r="M17340" t="s">
        <v>13767</v>
      </c>
      <c r="N17340">
        <v>5131488265</v>
      </c>
      <c r="O17340">
        <v>5131488265</v>
      </c>
      <c r="P17340" s="1" t="s">
        <v>13735</v>
      </c>
      <c r="Q17340" s="1" t="s">
        <v>13735</v>
      </c>
      <c r="R17340">
        <v>831147</v>
      </c>
      <c r="S17340">
        <v>831147</v>
      </c>
      <c r="T17340" s="2" t="s">
        <v>8537</v>
      </c>
      <c r="U17340" s="2" t="s">
        <v>8537</v>
      </c>
      <c r="V17340" s="2">
        <v>45323</v>
      </c>
      <c r="W17340" s="2">
        <v>45314</v>
      </c>
    </row>
    <row r="17341" spans="1:23" x14ac:dyDescent="0.25">
      <c r="A17341" t="s">
        <v>8538</v>
      </c>
      <c r="B17341">
        <v>2067245</v>
      </c>
      <c r="C17341">
        <v>1924550</v>
      </c>
      <c r="D17341">
        <v>559</v>
      </c>
      <c r="E17341">
        <v>391</v>
      </c>
      <c r="F17341" t="s">
        <v>3036</v>
      </c>
      <c r="G17341" t="s">
        <v>3035</v>
      </c>
      <c r="H17341" t="s">
        <v>3037</v>
      </c>
      <c r="I17341" t="s">
        <v>3037</v>
      </c>
      <c r="J17341" t="s">
        <v>3036</v>
      </c>
      <c r="K17341" t="s">
        <v>3038</v>
      </c>
      <c r="L17341" t="s">
        <v>13766</v>
      </c>
      <c r="M17341" t="s">
        <v>13767</v>
      </c>
      <c r="N17341">
        <v>5116062744</v>
      </c>
      <c r="O17341">
        <v>5116062744</v>
      </c>
      <c r="P17341" s="1" t="s">
        <v>13742</v>
      </c>
      <c r="Q17341" s="1" t="s">
        <v>13742</v>
      </c>
      <c r="R17341">
        <v>831147</v>
      </c>
      <c r="S17341">
        <v>831147</v>
      </c>
      <c r="T17341" s="2" t="s">
        <v>8539</v>
      </c>
      <c r="U17341" s="2" t="s">
        <v>8539</v>
      </c>
      <c r="V17341" s="2">
        <v>45323</v>
      </c>
      <c r="W17341" s="2">
        <v>45314</v>
      </c>
    </row>
    <row r="17342" spans="1:23" x14ac:dyDescent="0.25">
      <c r="A17342" t="s">
        <v>8540</v>
      </c>
      <c r="B17342">
        <v>2061816</v>
      </c>
      <c r="C17342">
        <v>1920077</v>
      </c>
      <c r="D17342">
        <v>559</v>
      </c>
      <c r="E17342">
        <v>391</v>
      </c>
      <c r="F17342" t="s">
        <v>3036</v>
      </c>
      <c r="G17342" t="s">
        <v>3035</v>
      </c>
      <c r="H17342" t="s">
        <v>3037</v>
      </c>
      <c r="I17342" t="s">
        <v>3037</v>
      </c>
      <c r="J17342" t="s">
        <v>3036</v>
      </c>
      <c r="K17342" t="s">
        <v>3038</v>
      </c>
      <c r="L17342" t="s">
        <v>13766</v>
      </c>
      <c r="M17342" t="s">
        <v>13767</v>
      </c>
      <c r="N17342">
        <v>631716151</v>
      </c>
      <c r="O17342">
        <v>631716151</v>
      </c>
      <c r="P17342" s="1" t="s">
        <v>13740</v>
      </c>
      <c r="Q17342" s="1" t="s">
        <v>13740</v>
      </c>
      <c r="R17342">
        <v>831147</v>
      </c>
      <c r="S17342">
        <v>831147</v>
      </c>
      <c r="T17342" s="2" t="s">
        <v>8541</v>
      </c>
      <c r="U17342" s="2" t="s">
        <v>8541</v>
      </c>
      <c r="V17342" s="2">
        <v>45323</v>
      </c>
      <c r="W17342" s="2">
        <v>45314</v>
      </c>
    </row>
    <row r="17343" spans="1:23" x14ac:dyDescent="0.25">
      <c r="A17343" t="s">
        <v>8542</v>
      </c>
      <c r="B17343">
        <v>2061272</v>
      </c>
      <c r="C17343">
        <v>1919529</v>
      </c>
      <c r="D17343">
        <v>559</v>
      </c>
      <c r="E17343">
        <v>391</v>
      </c>
      <c r="F17343" t="s">
        <v>3036</v>
      </c>
      <c r="G17343" t="s">
        <v>3035</v>
      </c>
      <c r="H17343" t="s">
        <v>3037</v>
      </c>
      <c r="I17343" t="s">
        <v>3037</v>
      </c>
      <c r="J17343" t="s">
        <v>3036</v>
      </c>
      <c r="K17343" t="s">
        <v>3038</v>
      </c>
      <c r="L17343" t="s">
        <v>13766</v>
      </c>
      <c r="M17343" t="s">
        <v>13767</v>
      </c>
      <c r="N17343">
        <v>792251498</v>
      </c>
      <c r="O17343">
        <v>792251498</v>
      </c>
      <c r="P17343" s="1" t="s">
        <v>13736</v>
      </c>
      <c r="Q17343" s="1" t="s">
        <v>13736</v>
      </c>
      <c r="R17343">
        <v>831147</v>
      </c>
      <c r="S17343">
        <v>831147</v>
      </c>
      <c r="T17343" s="2" t="s">
        <v>8543</v>
      </c>
      <c r="U17343" s="2" t="s">
        <v>8543</v>
      </c>
      <c r="V17343" s="2">
        <v>45323</v>
      </c>
      <c r="W17343" s="2">
        <v>45314</v>
      </c>
    </row>
    <row r="17344" spans="1:23" x14ac:dyDescent="0.25">
      <c r="A17344" t="s">
        <v>8544</v>
      </c>
      <c r="B17344">
        <v>2067846</v>
      </c>
      <c r="C17344">
        <v>1925237</v>
      </c>
      <c r="D17344">
        <v>559</v>
      </c>
      <c r="E17344">
        <v>391</v>
      </c>
      <c r="F17344" t="s">
        <v>3036</v>
      </c>
      <c r="G17344" t="s">
        <v>3035</v>
      </c>
      <c r="H17344" t="s">
        <v>3037</v>
      </c>
      <c r="I17344" t="s">
        <v>3037</v>
      </c>
      <c r="J17344" t="s">
        <v>3036</v>
      </c>
      <c r="K17344" t="s">
        <v>3038</v>
      </c>
      <c r="L17344" t="s">
        <v>13766</v>
      </c>
      <c r="M17344" t="s">
        <v>13767</v>
      </c>
      <c r="N17344">
        <v>5011181598</v>
      </c>
      <c r="O17344">
        <v>5011181598</v>
      </c>
      <c r="P17344" s="1" t="s">
        <v>13745</v>
      </c>
      <c r="Q17344" s="1" t="s">
        <v>13745</v>
      </c>
      <c r="R17344">
        <v>831147</v>
      </c>
      <c r="S17344">
        <v>831147</v>
      </c>
      <c r="T17344" s="2" t="s">
        <v>8545</v>
      </c>
      <c r="U17344" s="2" t="s">
        <v>8545</v>
      </c>
      <c r="V17344" s="2">
        <v>45323</v>
      </c>
      <c r="W17344" s="2">
        <v>45314</v>
      </c>
    </row>
    <row r="17345" spans="1:23" x14ac:dyDescent="0.25">
      <c r="A17345" t="s">
        <v>8546</v>
      </c>
      <c r="B17345">
        <v>2061187</v>
      </c>
      <c r="C17345">
        <v>1919446</v>
      </c>
      <c r="D17345">
        <v>559</v>
      </c>
      <c r="E17345">
        <v>391</v>
      </c>
      <c r="F17345" t="s">
        <v>3036</v>
      </c>
      <c r="G17345" t="s">
        <v>3035</v>
      </c>
      <c r="H17345" t="s">
        <v>3037</v>
      </c>
      <c r="I17345" t="s">
        <v>3037</v>
      </c>
      <c r="J17345" t="s">
        <v>3036</v>
      </c>
      <c r="K17345" t="s">
        <v>3038</v>
      </c>
      <c r="L17345" t="s">
        <v>13766</v>
      </c>
      <c r="M17345" t="s">
        <v>13767</v>
      </c>
      <c r="N17345">
        <v>491646827</v>
      </c>
      <c r="O17345">
        <v>491646827</v>
      </c>
      <c r="P17345" s="1" t="s">
        <v>13733</v>
      </c>
      <c r="Q17345" s="1" t="s">
        <v>13733</v>
      </c>
      <c r="R17345">
        <v>831147</v>
      </c>
      <c r="S17345">
        <v>831147</v>
      </c>
      <c r="T17345" s="2" t="s">
        <v>8547</v>
      </c>
      <c r="U17345" s="2" t="s">
        <v>8547</v>
      </c>
      <c r="V17345" s="2">
        <v>45323</v>
      </c>
      <c r="W17345" s="2">
        <v>45314</v>
      </c>
    </row>
    <row r="17346" spans="1:23" x14ac:dyDescent="0.25">
      <c r="A17346" t="s">
        <v>8548</v>
      </c>
      <c r="B17346">
        <v>2066830</v>
      </c>
      <c r="C17346">
        <v>1924094</v>
      </c>
      <c r="D17346">
        <v>559</v>
      </c>
      <c r="E17346">
        <v>391</v>
      </c>
      <c r="F17346" t="s">
        <v>3036</v>
      </c>
      <c r="G17346" t="s">
        <v>3035</v>
      </c>
      <c r="H17346" t="s">
        <v>3037</v>
      </c>
      <c r="I17346" t="s">
        <v>3037</v>
      </c>
      <c r="J17346" t="s">
        <v>3036</v>
      </c>
      <c r="K17346" t="s">
        <v>3038</v>
      </c>
      <c r="L17346" t="s">
        <v>13766</v>
      </c>
      <c r="M17346" t="s">
        <v>13767</v>
      </c>
      <c r="N17346">
        <v>5001346836</v>
      </c>
      <c r="O17346">
        <v>5001346836</v>
      </c>
      <c r="P17346" s="1" t="s">
        <v>13743</v>
      </c>
      <c r="Q17346" s="1" t="s">
        <v>13743</v>
      </c>
      <c r="R17346">
        <v>831147</v>
      </c>
      <c r="S17346">
        <v>831147</v>
      </c>
      <c r="T17346" s="2" t="s">
        <v>8549</v>
      </c>
      <c r="U17346" s="2" t="s">
        <v>8549</v>
      </c>
      <c r="V17346" s="2">
        <v>45323</v>
      </c>
      <c r="W17346" s="2">
        <v>45314</v>
      </c>
    </row>
    <row r="17347" spans="1:23" x14ac:dyDescent="0.25">
      <c r="A17347" t="s">
        <v>8550</v>
      </c>
      <c r="B17347">
        <v>2066044</v>
      </c>
      <c r="C17347">
        <v>1923171</v>
      </c>
      <c r="D17347">
        <v>559</v>
      </c>
      <c r="E17347">
        <v>391</v>
      </c>
      <c r="F17347" t="s">
        <v>3036</v>
      </c>
      <c r="G17347" t="s">
        <v>3035</v>
      </c>
      <c r="H17347" t="s">
        <v>3037</v>
      </c>
      <c r="I17347" t="s">
        <v>3037</v>
      </c>
      <c r="J17347" t="s">
        <v>3036</v>
      </c>
      <c r="K17347" t="s">
        <v>3038</v>
      </c>
      <c r="L17347" t="s">
        <v>13766</v>
      </c>
      <c r="M17347" t="s">
        <v>13767</v>
      </c>
      <c r="N17347">
        <v>573267468</v>
      </c>
      <c r="O17347">
        <v>573267468</v>
      </c>
      <c r="P17347" s="1" t="s">
        <v>13752</v>
      </c>
      <c r="Q17347" s="1" t="s">
        <v>13752</v>
      </c>
      <c r="R17347">
        <v>831147</v>
      </c>
      <c r="S17347">
        <v>831147</v>
      </c>
      <c r="T17347" s="2" t="s">
        <v>8551</v>
      </c>
      <c r="U17347" s="2" t="s">
        <v>8551</v>
      </c>
      <c r="V17347" s="2">
        <v>45323</v>
      </c>
      <c r="W17347" s="2">
        <v>45314</v>
      </c>
    </row>
    <row r="17348" spans="1:23" x14ac:dyDescent="0.25">
      <c r="A17348" t="s">
        <v>8552</v>
      </c>
      <c r="B17348">
        <v>2067004</v>
      </c>
      <c r="C17348">
        <v>1924280</v>
      </c>
      <c r="D17348">
        <v>559</v>
      </c>
      <c r="E17348">
        <v>391</v>
      </c>
      <c r="F17348" t="s">
        <v>3036</v>
      </c>
      <c r="G17348" t="s">
        <v>3035</v>
      </c>
      <c r="H17348" t="s">
        <v>3037</v>
      </c>
      <c r="I17348" t="s">
        <v>3037</v>
      </c>
      <c r="J17348" t="s">
        <v>3036</v>
      </c>
      <c r="K17348" t="s">
        <v>3038</v>
      </c>
      <c r="L17348" t="s">
        <v>13766</v>
      </c>
      <c r="M17348" t="s">
        <v>13767</v>
      </c>
      <c r="N17348">
        <v>5010419263</v>
      </c>
      <c r="O17348">
        <v>5010419263</v>
      </c>
      <c r="P17348" s="1" t="s">
        <v>13737</v>
      </c>
      <c r="Q17348" s="1" t="s">
        <v>13737</v>
      </c>
      <c r="R17348">
        <v>831147</v>
      </c>
      <c r="S17348">
        <v>831147</v>
      </c>
      <c r="T17348" s="2" t="s">
        <v>8553</v>
      </c>
      <c r="U17348" s="2" t="s">
        <v>8553</v>
      </c>
      <c r="V17348" s="2">
        <v>45323</v>
      </c>
      <c r="W17348" s="2">
        <v>45314</v>
      </c>
    </row>
    <row r="17349" spans="1:23" x14ac:dyDescent="0.25">
      <c r="A17349" t="s">
        <v>8554</v>
      </c>
      <c r="B17349">
        <v>2062464</v>
      </c>
      <c r="C17349">
        <v>1920715</v>
      </c>
      <c r="D17349">
        <v>559</v>
      </c>
      <c r="E17349">
        <v>391</v>
      </c>
      <c r="F17349" t="s">
        <v>3036</v>
      </c>
      <c r="G17349" t="s">
        <v>3035</v>
      </c>
      <c r="H17349" t="s">
        <v>3037</v>
      </c>
      <c r="I17349" t="s">
        <v>3037</v>
      </c>
      <c r="J17349" t="s">
        <v>3036</v>
      </c>
      <c r="K17349" t="s">
        <v>3038</v>
      </c>
      <c r="L17349" t="s">
        <v>13766</v>
      </c>
      <c r="M17349" t="s">
        <v>13767</v>
      </c>
      <c r="N17349">
        <v>631727895</v>
      </c>
      <c r="O17349">
        <v>631727895</v>
      </c>
      <c r="P17349" s="1" t="s">
        <v>13744</v>
      </c>
      <c r="Q17349" s="1" t="s">
        <v>13744</v>
      </c>
      <c r="R17349">
        <v>831147</v>
      </c>
      <c r="S17349">
        <v>831147</v>
      </c>
      <c r="T17349" s="2" t="s">
        <v>8555</v>
      </c>
      <c r="U17349" s="2" t="s">
        <v>8555</v>
      </c>
      <c r="V17349" s="2">
        <v>45323</v>
      </c>
      <c r="W17349" s="2">
        <v>45314</v>
      </c>
    </row>
    <row r="17350" spans="1:23" x14ac:dyDescent="0.25">
      <c r="A17350" t="s">
        <v>8556</v>
      </c>
      <c r="B17350">
        <v>2061885</v>
      </c>
      <c r="C17350">
        <v>1920148</v>
      </c>
      <c r="D17350">
        <v>559</v>
      </c>
      <c r="E17350">
        <v>391</v>
      </c>
      <c r="F17350" t="s">
        <v>3036</v>
      </c>
      <c r="G17350" t="s">
        <v>3035</v>
      </c>
      <c r="H17350" t="s">
        <v>3037</v>
      </c>
      <c r="I17350" t="s">
        <v>3037</v>
      </c>
      <c r="J17350" t="s">
        <v>3036</v>
      </c>
      <c r="K17350" t="s">
        <v>3038</v>
      </c>
      <c r="L17350" t="s">
        <v>13766</v>
      </c>
      <c r="M17350" t="s">
        <v>13767</v>
      </c>
      <c r="N17350">
        <v>631717100</v>
      </c>
      <c r="O17350">
        <v>631717100</v>
      </c>
      <c r="P17350" s="1" t="s">
        <v>13740</v>
      </c>
      <c r="Q17350" s="1" t="s">
        <v>13740</v>
      </c>
      <c r="R17350">
        <v>831147</v>
      </c>
      <c r="S17350">
        <v>831147</v>
      </c>
      <c r="T17350" s="2" t="s">
        <v>8557</v>
      </c>
      <c r="U17350" s="2" t="s">
        <v>8557</v>
      </c>
      <c r="V17350" s="2">
        <v>45323</v>
      </c>
      <c r="W17350" s="2">
        <v>45314</v>
      </c>
    </row>
    <row r="17351" spans="1:23" x14ac:dyDescent="0.25">
      <c r="A17351" t="s">
        <v>8558</v>
      </c>
      <c r="B17351">
        <v>2068388</v>
      </c>
      <c r="C17351">
        <v>1951855</v>
      </c>
      <c r="D17351">
        <v>559</v>
      </c>
      <c r="E17351">
        <v>391</v>
      </c>
      <c r="F17351" t="s">
        <v>3036</v>
      </c>
      <c r="G17351" t="s">
        <v>3035</v>
      </c>
      <c r="H17351" t="s">
        <v>3037</v>
      </c>
      <c r="I17351" t="s">
        <v>3037</v>
      </c>
      <c r="J17351" t="s">
        <v>3036</v>
      </c>
      <c r="K17351" t="s">
        <v>3038</v>
      </c>
      <c r="L17351" t="s">
        <v>13766</v>
      </c>
      <c r="M17351" t="s">
        <v>13767</v>
      </c>
      <c r="N17351">
        <v>5131485234</v>
      </c>
      <c r="O17351">
        <v>5131485234</v>
      </c>
      <c r="P17351" s="1" t="s">
        <v>13735</v>
      </c>
      <c r="Q17351" s="1" t="s">
        <v>13735</v>
      </c>
      <c r="R17351">
        <v>831147</v>
      </c>
      <c r="S17351">
        <v>831147</v>
      </c>
      <c r="T17351" s="2" t="s">
        <v>8559</v>
      </c>
      <c r="U17351" s="2" t="s">
        <v>8559</v>
      </c>
      <c r="V17351" s="2">
        <v>45323</v>
      </c>
      <c r="W17351" s="2">
        <v>45314</v>
      </c>
    </row>
    <row r="17352" spans="1:23" x14ac:dyDescent="0.25">
      <c r="A17352" t="s">
        <v>8560</v>
      </c>
      <c r="B17352">
        <v>2062882</v>
      </c>
      <c r="C17352">
        <v>1921190</v>
      </c>
      <c r="D17352">
        <v>559</v>
      </c>
      <c r="E17352">
        <v>391</v>
      </c>
      <c r="F17352" t="s">
        <v>3036</v>
      </c>
      <c r="G17352" t="s">
        <v>3035</v>
      </c>
      <c r="H17352" t="s">
        <v>3037</v>
      </c>
      <c r="I17352" t="s">
        <v>3037</v>
      </c>
      <c r="J17352" t="s">
        <v>3036</v>
      </c>
      <c r="K17352" t="s">
        <v>3038</v>
      </c>
      <c r="L17352" t="s">
        <v>13766</v>
      </c>
      <c r="M17352" t="s">
        <v>13767</v>
      </c>
      <c r="N17352">
        <v>637992788</v>
      </c>
      <c r="O17352">
        <v>637992788</v>
      </c>
      <c r="P17352" s="1" t="s">
        <v>13730</v>
      </c>
      <c r="Q17352" s="1" t="s">
        <v>13730</v>
      </c>
      <c r="R17352">
        <v>831147</v>
      </c>
      <c r="S17352">
        <v>831147</v>
      </c>
      <c r="T17352" s="2" t="s">
        <v>8561</v>
      </c>
      <c r="U17352" s="2" t="s">
        <v>8561</v>
      </c>
      <c r="V17352" s="2">
        <v>45323</v>
      </c>
      <c r="W17352" s="2">
        <v>45314</v>
      </c>
    </row>
    <row r="17353" spans="1:23" x14ac:dyDescent="0.25">
      <c r="A17353" t="s">
        <v>8562</v>
      </c>
      <c r="B17353">
        <v>2062347</v>
      </c>
      <c r="C17353">
        <v>1920586</v>
      </c>
      <c r="D17353">
        <v>559</v>
      </c>
      <c r="E17353">
        <v>391</v>
      </c>
      <c r="F17353" t="s">
        <v>3036</v>
      </c>
      <c r="G17353" t="s">
        <v>3035</v>
      </c>
      <c r="H17353" t="s">
        <v>3037</v>
      </c>
      <c r="I17353" t="s">
        <v>3037</v>
      </c>
      <c r="J17353" t="s">
        <v>3036</v>
      </c>
      <c r="K17353" t="s">
        <v>3038</v>
      </c>
      <c r="L17353" t="s">
        <v>13766</v>
      </c>
      <c r="M17353" t="s">
        <v>13767</v>
      </c>
      <c r="N17353">
        <v>631724829</v>
      </c>
      <c r="O17353">
        <v>631724829</v>
      </c>
      <c r="P17353" s="1" t="s">
        <v>13744</v>
      </c>
      <c r="Q17353" s="1" t="s">
        <v>13744</v>
      </c>
      <c r="R17353">
        <v>831147</v>
      </c>
      <c r="S17353">
        <v>831147</v>
      </c>
      <c r="T17353" s="2" t="s">
        <v>8563</v>
      </c>
      <c r="U17353" s="2" t="s">
        <v>8563</v>
      </c>
      <c r="V17353" s="2">
        <v>45323</v>
      </c>
      <c r="W17353" s="2">
        <v>45314</v>
      </c>
    </row>
    <row r="17354" spans="1:23" x14ac:dyDescent="0.25">
      <c r="A17354" t="s">
        <v>8564</v>
      </c>
      <c r="B17354">
        <v>2062452</v>
      </c>
      <c r="C17354">
        <v>1920698</v>
      </c>
      <c r="D17354">
        <v>559</v>
      </c>
      <c r="E17354">
        <v>391</v>
      </c>
      <c r="F17354" t="s">
        <v>3036</v>
      </c>
      <c r="G17354" t="s">
        <v>3035</v>
      </c>
      <c r="H17354" t="s">
        <v>3037</v>
      </c>
      <c r="I17354" t="s">
        <v>3037</v>
      </c>
      <c r="J17354" t="s">
        <v>3036</v>
      </c>
      <c r="K17354" t="s">
        <v>3038</v>
      </c>
      <c r="L17354" t="s">
        <v>13766</v>
      </c>
      <c r="M17354" t="s">
        <v>13767</v>
      </c>
      <c r="N17354">
        <v>631727882</v>
      </c>
      <c r="O17354">
        <v>631727882</v>
      </c>
      <c r="P17354" s="1" t="s">
        <v>13744</v>
      </c>
      <c r="Q17354" s="1" t="s">
        <v>13744</v>
      </c>
      <c r="R17354">
        <v>831147</v>
      </c>
      <c r="S17354">
        <v>831147</v>
      </c>
      <c r="T17354" s="2" t="s">
        <v>8565</v>
      </c>
      <c r="U17354" s="2" t="s">
        <v>8565</v>
      </c>
      <c r="V17354" s="2">
        <v>45323</v>
      </c>
      <c r="W17354" s="2">
        <v>45314</v>
      </c>
    </row>
    <row r="17355" spans="1:23" x14ac:dyDescent="0.25">
      <c r="A17355" t="s">
        <v>8566</v>
      </c>
      <c r="B17355">
        <v>2066889</v>
      </c>
      <c r="C17355">
        <v>1924157</v>
      </c>
      <c r="D17355">
        <v>559</v>
      </c>
      <c r="E17355">
        <v>391</v>
      </c>
      <c r="F17355" t="s">
        <v>3036</v>
      </c>
      <c r="G17355" t="s">
        <v>3035</v>
      </c>
      <c r="H17355" t="s">
        <v>3037</v>
      </c>
      <c r="I17355" t="s">
        <v>3037</v>
      </c>
      <c r="J17355" t="s">
        <v>3036</v>
      </c>
      <c r="K17355" t="s">
        <v>3038</v>
      </c>
      <c r="L17355" t="s">
        <v>13766</v>
      </c>
      <c r="M17355" t="s">
        <v>13767</v>
      </c>
      <c r="N17355">
        <v>784932717</v>
      </c>
      <c r="O17355">
        <v>784932717</v>
      </c>
      <c r="P17355" s="1" t="s">
        <v>13734</v>
      </c>
      <c r="Q17355" s="1" t="s">
        <v>13734</v>
      </c>
      <c r="R17355">
        <v>831147</v>
      </c>
      <c r="S17355">
        <v>831147</v>
      </c>
      <c r="T17355" s="2" t="s">
        <v>8567</v>
      </c>
      <c r="U17355" s="2" t="s">
        <v>8567</v>
      </c>
      <c r="V17355" s="2">
        <v>45323</v>
      </c>
      <c r="W17355" s="2">
        <v>45314</v>
      </c>
    </row>
    <row r="17356" spans="1:23" x14ac:dyDescent="0.25">
      <c r="A17356" t="s">
        <v>8568</v>
      </c>
      <c r="B17356">
        <v>2066567</v>
      </c>
      <c r="C17356">
        <v>1923792</v>
      </c>
      <c r="D17356">
        <v>559</v>
      </c>
      <c r="E17356">
        <v>391</v>
      </c>
      <c r="F17356" t="s">
        <v>3036</v>
      </c>
      <c r="G17356" t="s">
        <v>3035</v>
      </c>
      <c r="H17356" t="s">
        <v>3037</v>
      </c>
      <c r="I17356" t="s">
        <v>3037</v>
      </c>
      <c r="J17356" t="s">
        <v>3036</v>
      </c>
      <c r="K17356" t="s">
        <v>3038</v>
      </c>
      <c r="L17356" t="s">
        <v>13766</v>
      </c>
      <c r="M17356" t="s">
        <v>13767</v>
      </c>
      <c r="N17356">
        <v>784030094</v>
      </c>
      <c r="O17356">
        <v>784030094</v>
      </c>
      <c r="P17356" s="1" t="s">
        <v>13734</v>
      </c>
      <c r="Q17356" s="1" t="s">
        <v>13734</v>
      </c>
      <c r="R17356">
        <v>831147</v>
      </c>
      <c r="S17356">
        <v>831147</v>
      </c>
      <c r="T17356" s="2" t="s">
        <v>8569</v>
      </c>
      <c r="U17356" s="2" t="s">
        <v>8569</v>
      </c>
      <c r="V17356" s="2">
        <v>45323</v>
      </c>
      <c r="W17356" s="2">
        <v>45314</v>
      </c>
    </row>
    <row r="17357" spans="1:23" x14ac:dyDescent="0.25">
      <c r="A17357" t="s">
        <v>8570</v>
      </c>
      <c r="B17357">
        <v>2066687</v>
      </c>
      <c r="C17357">
        <v>1923945</v>
      </c>
      <c r="D17357">
        <v>559</v>
      </c>
      <c r="E17357">
        <v>391</v>
      </c>
      <c r="F17357" t="s">
        <v>3036</v>
      </c>
      <c r="G17357" t="s">
        <v>3035</v>
      </c>
      <c r="H17357" t="s">
        <v>3037</v>
      </c>
      <c r="I17357" t="s">
        <v>3037</v>
      </c>
      <c r="J17357" t="s">
        <v>3036</v>
      </c>
      <c r="K17357" t="s">
        <v>3038</v>
      </c>
      <c r="L17357" t="s">
        <v>13766</v>
      </c>
      <c r="M17357" t="s">
        <v>13767</v>
      </c>
      <c r="N17357">
        <v>175384643</v>
      </c>
      <c r="O17357">
        <v>175384643</v>
      </c>
      <c r="P17357" s="1" t="s">
        <v>13749</v>
      </c>
      <c r="Q17357" s="1" t="s">
        <v>13749</v>
      </c>
      <c r="R17357">
        <v>831147</v>
      </c>
      <c r="S17357">
        <v>831147</v>
      </c>
      <c r="T17357" s="2" t="s">
        <v>8571</v>
      </c>
      <c r="U17357" s="2" t="s">
        <v>8571</v>
      </c>
      <c r="V17357" s="2">
        <v>45323</v>
      </c>
      <c r="W17357" s="2">
        <v>45314</v>
      </c>
    </row>
    <row r="17358" spans="1:23" x14ac:dyDescent="0.25">
      <c r="A17358" t="s">
        <v>8572</v>
      </c>
      <c r="B17358">
        <v>2067574</v>
      </c>
      <c r="C17358">
        <v>1924923</v>
      </c>
      <c r="D17358">
        <v>559</v>
      </c>
      <c r="E17358">
        <v>391</v>
      </c>
      <c r="F17358" t="s">
        <v>3036</v>
      </c>
      <c r="G17358" t="s">
        <v>3035</v>
      </c>
      <c r="H17358" t="s">
        <v>3037</v>
      </c>
      <c r="I17358" t="s">
        <v>3037</v>
      </c>
      <c r="J17358" t="s">
        <v>3036</v>
      </c>
      <c r="K17358" t="s">
        <v>3038</v>
      </c>
      <c r="L17358" t="s">
        <v>13766</v>
      </c>
      <c r="M17358" t="s">
        <v>13767</v>
      </c>
      <c r="N17358">
        <v>5116063546</v>
      </c>
      <c r="O17358">
        <v>5116063546</v>
      </c>
      <c r="P17358" s="1" t="s">
        <v>13742</v>
      </c>
      <c r="Q17358" s="1" t="s">
        <v>13742</v>
      </c>
      <c r="R17358">
        <v>831147</v>
      </c>
      <c r="S17358">
        <v>831147</v>
      </c>
      <c r="T17358" s="2" t="s">
        <v>8573</v>
      </c>
      <c r="U17358" s="2" t="s">
        <v>8573</v>
      </c>
      <c r="V17358" s="2">
        <v>45323</v>
      </c>
      <c r="W17358" s="2">
        <v>45314</v>
      </c>
    </row>
    <row r="17359" spans="1:23" x14ac:dyDescent="0.25">
      <c r="A17359" t="s">
        <v>8574</v>
      </c>
      <c r="B17359">
        <v>2062591</v>
      </c>
      <c r="C17359">
        <v>1920853</v>
      </c>
      <c r="D17359">
        <v>559</v>
      </c>
      <c r="E17359">
        <v>391</v>
      </c>
      <c r="F17359" t="s">
        <v>3036</v>
      </c>
      <c r="G17359" t="s">
        <v>3035</v>
      </c>
      <c r="H17359" t="s">
        <v>3037</v>
      </c>
      <c r="I17359" t="s">
        <v>3037</v>
      </c>
      <c r="J17359" t="s">
        <v>3036</v>
      </c>
      <c r="K17359" t="s">
        <v>3038</v>
      </c>
      <c r="L17359" t="s">
        <v>13766</v>
      </c>
      <c r="M17359" t="s">
        <v>13767</v>
      </c>
      <c r="N17359">
        <v>631704722</v>
      </c>
      <c r="O17359">
        <v>631704722</v>
      </c>
      <c r="P17359" s="1" t="s">
        <v>13740</v>
      </c>
      <c r="Q17359" s="1" t="s">
        <v>13740</v>
      </c>
      <c r="R17359">
        <v>831147</v>
      </c>
      <c r="S17359">
        <v>831147</v>
      </c>
      <c r="T17359" s="2" t="s">
        <v>8575</v>
      </c>
      <c r="U17359" s="2" t="s">
        <v>8575</v>
      </c>
      <c r="V17359" s="2">
        <v>45323</v>
      </c>
      <c r="W17359" s="2">
        <v>45314</v>
      </c>
    </row>
    <row r="17360" spans="1:23" x14ac:dyDescent="0.25">
      <c r="A17360" t="s">
        <v>8576</v>
      </c>
      <c r="B17360">
        <v>2064052</v>
      </c>
      <c r="C17360">
        <v>1922446</v>
      </c>
      <c r="D17360">
        <v>559</v>
      </c>
      <c r="E17360">
        <v>391</v>
      </c>
      <c r="F17360" t="s">
        <v>3036</v>
      </c>
      <c r="G17360" t="s">
        <v>3035</v>
      </c>
      <c r="H17360" t="s">
        <v>3037</v>
      </c>
      <c r="I17360" t="s">
        <v>3037</v>
      </c>
      <c r="J17360" t="s">
        <v>3036</v>
      </c>
      <c r="K17360" t="s">
        <v>3038</v>
      </c>
      <c r="L17360" t="s">
        <v>13766</v>
      </c>
      <c r="M17360" t="s">
        <v>13767</v>
      </c>
      <c r="N17360">
        <v>174094396</v>
      </c>
      <c r="O17360">
        <v>174094396</v>
      </c>
      <c r="P17360" s="1" t="s">
        <v>13728</v>
      </c>
      <c r="Q17360" s="1" t="s">
        <v>13728</v>
      </c>
      <c r="R17360">
        <v>831147</v>
      </c>
      <c r="S17360">
        <v>831147</v>
      </c>
      <c r="T17360" s="2" t="s">
        <v>8577</v>
      </c>
      <c r="U17360" s="2" t="s">
        <v>8577</v>
      </c>
      <c r="V17360" s="2">
        <v>45323</v>
      </c>
      <c r="W17360" s="2">
        <v>45314</v>
      </c>
    </row>
    <row r="17361" spans="1:23" x14ac:dyDescent="0.25">
      <c r="A17361" t="s">
        <v>8578</v>
      </c>
      <c r="B17361">
        <v>2066152</v>
      </c>
      <c r="C17361">
        <v>1923292</v>
      </c>
      <c r="D17361">
        <v>559</v>
      </c>
      <c r="E17361">
        <v>391</v>
      </c>
      <c r="F17361" t="s">
        <v>3036</v>
      </c>
      <c r="G17361" t="s">
        <v>3035</v>
      </c>
      <c r="H17361" t="s">
        <v>3037</v>
      </c>
      <c r="I17361" t="s">
        <v>3037</v>
      </c>
      <c r="J17361" t="s">
        <v>3036</v>
      </c>
      <c r="K17361" t="s">
        <v>3038</v>
      </c>
      <c r="L17361" t="s">
        <v>13766</v>
      </c>
      <c r="M17361" t="s">
        <v>13767</v>
      </c>
      <c r="N17361">
        <v>573266113</v>
      </c>
      <c r="O17361">
        <v>573266113</v>
      </c>
      <c r="P17361" s="1" t="s">
        <v>13752</v>
      </c>
      <c r="Q17361" s="1" t="s">
        <v>13752</v>
      </c>
      <c r="R17361">
        <v>831147</v>
      </c>
      <c r="S17361">
        <v>831147</v>
      </c>
      <c r="T17361" s="2" t="s">
        <v>8579</v>
      </c>
      <c r="U17361" s="2" t="s">
        <v>8579</v>
      </c>
      <c r="V17361" s="2">
        <v>45323</v>
      </c>
      <c r="W17361" s="2">
        <v>45314</v>
      </c>
    </row>
    <row r="17362" spans="1:23" x14ac:dyDescent="0.25">
      <c r="A17362" t="s">
        <v>8580</v>
      </c>
      <c r="B17362">
        <v>2067382</v>
      </c>
      <c r="C17362">
        <v>1924715</v>
      </c>
      <c r="D17362">
        <v>559</v>
      </c>
      <c r="E17362">
        <v>391</v>
      </c>
      <c r="F17362" t="s">
        <v>3036</v>
      </c>
      <c r="G17362" t="s">
        <v>3035</v>
      </c>
      <c r="H17362" t="s">
        <v>3037</v>
      </c>
      <c r="I17362" t="s">
        <v>3037</v>
      </c>
      <c r="J17362" t="s">
        <v>3036</v>
      </c>
      <c r="K17362" t="s">
        <v>3038</v>
      </c>
      <c r="L17362" t="s">
        <v>13766</v>
      </c>
      <c r="M17362" t="s">
        <v>13767</v>
      </c>
      <c r="N17362">
        <v>5116062238</v>
      </c>
      <c r="O17362">
        <v>5116062238</v>
      </c>
      <c r="P17362" s="1" t="s">
        <v>13742</v>
      </c>
      <c r="Q17362" s="1" t="s">
        <v>13742</v>
      </c>
      <c r="R17362">
        <v>831147</v>
      </c>
      <c r="S17362">
        <v>831147</v>
      </c>
      <c r="T17362" s="2" t="s">
        <v>8581</v>
      </c>
      <c r="U17362" s="2" t="s">
        <v>8581</v>
      </c>
      <c r="V17362" s="2">
        <v>45323</v>
      </c>
      <c r="W17362" s="2">
        <v>45314</v>
      </c>
    </row>
    <row r="17363" spans="1:23" x14ac:dyDescent="0.25">
      <c r="A17363" t="s">
        <v>8582</v>
      </c>
      <c r="B17363">
        <v>2061422</v>
      </c>
      <c r="C17363">
        <v>1919681</v>
      </c>
      <c r="D17363">
        <v>559</v>
      </c>
      <c r="E17363">
        <v>391</v>
      </c>
      <c r="F17363" t="s">
        <v>3036</v>
      </c>
      <c r="G17363" t="s">
        <v>3035</v>
      </c>
      <c r="H17363" t="s">
        <v>3037</v>
      </c>
      <c r="I17363" t="s">
        <v>3037</v>
      </c>
      <c r="J17363" t="s">
        <v>3036</v>
      </c>
      <c r="K17363" t="s">
        <v>3038</v>
      </c>
      <c r="L17363" t="s">
        <v>13766</v>
      </c>
      <c r="M17363" t="s">
        <v>13767</v>
      </c>
      <c r="N17363">
        <v>631715422</v>
      </c>
      <c r="O17363">
        <v>631715422</v>
      </c>
      <c r="P17363" s="1" t="s">
        <v>13740</v>
      </c>
      <c r="Q17363" s="1" t="s">
        <v>13740</v>
      </c>
      <c r="R17363">
        <v>831147</v>
      </c>
      <c r="S17363">
        <v>831147</v>
      </c>
      <c r="T17363" s="2" t="s">
        <v>8583</v>
      </c>
      <c r="U17363" s="2" t="s">
        <v>8583</v>
      </c>
      <c r="V17363" s="2">
        <v>45323</v>
      </c>
      <c r="W17363" s="2">
        <v>45314</v>
      </c>
    </row>
    <row r="17364" spans="1:23" x14ac:dyDescent="0.25">
      <c r="A17364" t="s">
        <v>8584</v>
      </c>
      <c r="B17364">
        <v>2068672</v>
      </c>
      <c r="C17364">
        <v>2024533</v>
      </c>
      <c r="D17364">
        <v>559</v>
      </c>
      <c r="E17364">
        <v>391</v>
      </c>
      <c r="F17364" t="s">
        <v>3036</v>
      </c>
      <c r="G17364" t="s">
        <v>3035</v>
      </c>
      <c r="H17364" t="s">
        <v>3037</v>
      </c>
      <c r="I17364" t="s">
        <v>3037</v>
      </c>
      <c r="J17364" t="s">
        <v>3036</v>
      </c>
      <c r="K17364" t="s">
        <v>3038</v>
      </c>
      <c r="L17364" t="s">
        <v>13766</v>
      </c>
      <c r="M17364" t="s">
        <v>13767</v>
      </c>
      <c r="N17364">
        <v>5131484695</v>
      </c>
      <c r="O17364">
        <v>5131484695</v>
      </c>
      <c r="P17364" s="1" t="s">
        <v>13735</v>
      </c>
      <c r="Q17364" s="1" t="s">
        <v>13735</v>
      </c>
      <c r="R17364">
        <v>831147</v>
      </c>
      <c r="S17364">
        <v>831147</v>
      </c>
      <c r="T17364" s="2" t="s">
        <v>8585</v>
      </c>
      <c r="U17364" s="2" t="s">
        <v>8585</v>
      </c>
      <c r="V17364" s="2">
        <v>45323</v>
      </c>
      <c r="W17364" s="2">
        <v>45314</v>
      </c>
    </row>
    <row r="17365" spans="1:23" x14ac:dyDescent="0.25">
      <c r="A17365" t="s">
        <v>8586</v>
      </c>
      <c r="B17365">
        <v>2065893</v>
      </c>
      <c r="C17365">
        <v>1923000</v>
      </c>
      <c r="D17365">
        <v>559</v>
      </c>
      <c r="E17365">
        <v>391</v>
      </c>
      <c r="F17365" t="s">
        <v>3036</v>
      </c>
      <c r="G17365" t="s">
        <v>3035</v>
      </c>
      <c r="H17365" t="s">
        <v>3037</v>
      </c>
      <c r="I17365" t="s">
        <v>3037</v>
      </c>
      <c r="J17365" t="s">
        <v>3036</v>
      </c>
      <c r="K17365" t="s">
        <v>3038</v>
      </c>
      <c r="L17365" t="s">
        <v>13766</v>
      </c>
      <c r="M17365" t="s">
        <v>13767</v>
      </c>
      <c r="N17365">
        <v>171364491</v>
      </c>
      <c r="O17365">
        <v>171364491</v>
      </c>
      <c r="P17365" s="1" t="s">
        <v>13751</v>
      </c>
      <c r="Q17365" s="1" t="s">
        <v>13751</v>
      </c>
      <c r="R17365">
        <v>831147</v>
      </c>
      <c r="S17365">
        <v>831147</v>
      </c>
      <c r="T17365" s="2" t="s">
        <v>8587</v>
      </c>
      <c r="U17365" s="2" t="s">
        <v>8587</v>
      </c>
      <c r="V17365" s="2">
        <v>45323</v>
      </c>
      <c r="W17365" s="2">
        <v>45314</v>
      </c>
    </row>
    <row r="17366" spans="1:23" x14ac:dyDescent="0.25">
      <c r="A17366" t="s">
        <v>8588</v>
      </c>
      <c r="B17366">
        <v>2066221</v>
      </c>
      <c r="C17366">
        <v>1923373</v>
      </c>
      <c r="D17366">
        <v>559</v>
      </c>
      <c r="E17366">
        <v>391</v>
      </c>
      <c r="F17366" t="s">
        <v>3036</v>
      </c>
      <c r="G17366" t="s">
        <v>3035</v>
      </c>
      <c r="H17366" t="s">
        <v>3037</v>
      </c>
      <c r="I17366" t="s">
        <v>3037</v>
      </c>
      <c r="J17366" t="s">
        <v>3036</v>
      </c>
      <c r="K17366" t="s">
        <v>3038</v>
      </c>
      <c r="L17366" t="s">
        <v>13766</v>
      </c>
      <c r="M17366" t="s">
        <v>13767</v>
      </c>
      <c r="N17366">
        <v>175385437</v>
      </c>
      <c r="O17366">
        <v>175385437</v>
      </c>
      <c r="P17366" s="1" t="s">
        <v>13749</v>
      </c>
      <c r="Q17366" s="1" t="s">
        <v>13749</v>
      </c>
      <c r="R17366">
        <v>831147</v>
      </c>
      <c r="S17366">
        <v>831147</v>
      </c>
      <c r="T17366" s="2" t="s">
        <v>3309</v>
      </c>
      <c r="U17366" s="2" t="s">
        <v>3309</v>
      </c>
      <c r="V17366" s="2">
        <v>45323</v>
      </c>
      <c r="W17366" s="2">
        <v>45314</v>
      </c>
    </row>
    <row r="17367" spans="1:23" x14ac:dyDescent="0.25">
      <c r="A17367" t="s">
        <v>8589</v>
      </c>
      <c r="B17367">
        <v>2063547</v>
      </c>
      <c r="C17367">
        <v>1921796</v>
      </c>
      <c r="D17367">
        <v>559</v>
      </c>
      <c r="E17367">
        <v>391</v>
      </c>
      <c r="F17367" t="s">
        <v>3036</v>
      </c>
      <c r="G17367" t="s">
        <v>3035</v>
      </c>
      <c r="H17367" t="s">
        <v>3037</v>
      </c>
      <c r="I17367" t="s">
        <v>3037</v>
      </c>
      <c r="J17367" t="s">
        <v>3036</v>
      </c>
      <c r="K17367" t="s">
        <v>3038</v>
      </c>
      <c r="L17367" t="s">
        <v>13766</v>
      </c>
      <c r="M17367" t="s">
        <v>13767</v>
      </c>
      <c r="N17367">
        <v>642203899</v>
      </c>
      <c r="O17367">
        <v>642203899</v>
      </c>
      <c r="P17367" s="1" t="s">
        <v>13732</v>
      </c>
      <c r="Q17367" s="1" t="s">
        <v>13732</v>
      </c>
      <c r="R17367">
        <v>831147</v>
      </c>
      <c r="S17367">
        <v>831147</v>
      </c>
      <c r="T17367" s="2" t="s">
        <v>8590</v>
      </c>
      <c r="U17367" s="2" t="s">
        <v>8590</v>
      </c>
      <c r="V17367" s="2">
        <v>45323</v>
      </c>
      <c r="W17367" s="2">
        <v>45314</v>
      </c>
    </row>
    <row r="17368" spans="1:23" x14ac:dyDescent="0.25">
      <c r="A17368" t="s">
        <v>8591</v>
      </c>
      <c r="B17368">
        <v>2068264</v>
      </c>
      <c r="C17368">
        <v>1925727</v>
      </c>
      <c r="D17368">
        <v>559</v>
      </c>
      <c r="E17368">
        <v>391</v>
      </c>
      <c r="F17368" t="s">
        <v>3036</v>
      </c>
      <c r="G17368" t="s">
        <v>3035</v>
      </c>
      <c r="H17368" t="s">
        <v>3037</v>
      </c>
      <c r="I17368" t="s">
        <v>3037</v>
      </c>
      <c r="J17368" t="s">
        <v>3036</v>
      </c>
      <c r="K17368" t="s">
        <v>3038</v>
      </c>
      <c r="L17368" t="s">
        <v>13766</v>
      </c>
      <c r="M17368" t="s">
        <v>13767</v>
      </c>
      <c r="N17368">
        <v>5131484041</v>
      </c>
      <c r="O17368">
        <v>5131484041</v>
      </c>
      <c r="P17368" s="1" t="s">
        <v>13735</v>
      </c>
      <c r="Q17368" s="1" t="s">
        <v>13735</v>
      </c>
      <c r="R17368">
        <v>831147</v>
      </c>
      <c r="S17368">
        <v>831147</v>
      </c>
      <c r="T17368" s="2" t="s">
        <v>8592</v>
      </c>
      <c r="U17368" s="2" t="s">
        <v>8592</v>
      </c>
      <c r="V17368" s="2">
        <v>45323</v>
      </c>
      <c r="W17368" s="2">
        <v>45314</v>
      </c>
    </row>
    <row r="17369" spans="1:23" x14ac:dyDescent="0.25">
      <c r="A17369" t="s">
        <v>8593</v>
      </c>
      <c r="B17369">
        <v>2066262</v>
      </c>
      <c r="C17369">
        <v>1923425</v>
      </c>
      <c r="D17369">
        <v>559</v>
      </c>
      <c r="E17369">
        <v>391</v>
      </c>
      <c r="F17369" t="s">
        <v>3036</v>
      </c>
      <c r="G17369" t="s">
        <v>3035</v>
      </c>
      <c r="H17369" t="s">
        <v>3037</v>
      </c>
      <c r="I17369" t="s">
        <v>3037</v>
      </c>
      <c r="J17369" t="s">
        <v>3036</v>
      </c>
      <c r="K17369" t="s">
        <v>3038</v>
      </c>
      <c r="L17369" t="s">
        <v>13766</v>
      </c>
      <c r="M17369" t="s">
        <v>13767</v>
      </c>
      <c r="N17369">
        <v>5002184463</v>
      </c>
      <c r="O17369">
        <v>5002184463</v>
      </c>
      <c r="P17369" s="1" t="s">
        <v>13743</v>
      </c>
      <c r="Q17369" s="1" t="s">
        <v>13743</v>
      </c>
      <c r="R17369">
        <v>831147</v>
      </c>
      <c r="S17369">
        <v>831147</v>
      </c>
      <c r="T17369" s="2" t="s">
        <v>8594</v>
      </c>
      <c r="U17369" s="2" t="s">
        <v>8594</v>
      </c>
      <c r="V17369" s="2">
        <v>45323</v>
      </c>
      <c r="W17369" s="2">
        <v>45314</v>
      </c>
    </row>
    <row r="17370" spans="1:23" x14ac:dyDescent="0.25">
      <c r="A17370" t="s">
        <v>8595</v>
      </c>
      <c r="B17370">
        <v>2066395</v>
      </c>
      <c r="C17370">
        <v>1923585</v>
      </c>
      <c r="D17370">
        <v>559</v>
      </c>
      <c r="E17370">
        <v>391</v>
      </c>
      <c r="F17370" t="s">
        <v>3036</v>
      </c>
      <c r="G17370" t="s">
        <v>3035</v>
      </c>
      <c r="H17370" t="s">
        <v>3037</v>
      </c>
      <c r="I17370" t="s">
        <v>3037</v>
      </c>
      <c r="J17370" t="s">
        <v>3036</v>
      </c>
      <c r="K17370" t="s">
        <v>3038</v>
      </c>
      <c r="L17370" t="s">
        <v>13766</v>
      </c>
      <c r="M17370" t="s">
        <v>13767</v>
      </c>
      <c r="N17370">
        <v>784934594</v>
      </c>
      <c r="O17370">
        <v>784934594</v>
      </c>
      <c r="P17370" s="1" t="s">
        <v>13734</v>
      </c>
      <c r="Q17370" s="1" t="s">
        <v>13734</v>
      </c>
      <c r="R17370">
        <v>831147</v>
      </c>
      <c r="S17370">
        <v>831147</v>
      </c>
      <c r="T17370" s="2" t="s">
        <v>8596</v>
      </c>
      <c r="U17370" s="2" t="s">
        <v>8596</v>
      </c>
      <c r="V17370" s="2">
        <v>45323</v>
      </c>
      <c r="W17370" s="2">
        <v>45314</v>
      </c>
    </row>
    <row r="17371" spans="1:23" x14ac:dyDescent="0.25">
      <c r="A17371" t="s">
        <v>8597</v>
      </c>
      <c r="B17371">
        <v>2067176</v>
      </c>
      <c r="C17371">
        <v>1924470</v>
      </c>
      <c r="D17371">
        <v>559</v>
      </c>
      <c r="E17371">
        <v>391</v>
      </c>
      <c r="F17371" t="s">
        <v>3036</v>
      </c>
      <c r="G17371" t="s">
        <v>3035</v>
      </c>
      <c r="H17371" t="s">
        <v>3037</v>
      </c>
      <c r="I17371" t="s">
        <v>3037</v>
      </c>
      <c r="J17371" t="s">
        <v>3036</v>
      </c>
      <c r="K17371" t="s">
        <v>3038</v>
      </c>
      <c r="L17371" t="s">
        <v>13766</v>
      </c>
      <c r="M17371" t="s">
        <v>13767</v>
      </c>
      <c r="N17371">
        <v>784933184</v>
      </c>
      <c r="O17371">
        <v>784933184</v>
      </c>
      <c r="P17371" s="1" t="s">
        <v>13734</v>
      </c>
      <c r="Q17371" s="1" t="s">
        <v>13734</v>
      </c>
      <c r="R17371">
        <v>831147</v>
      </c>
      <c r="S17371">
        <v>831147</v>
      </c>
      <c r="T17371" s="2" t="s">
        <v>8598</v>
      </c>
      <c r="U17371" s="2" t="s">
        <v>8598</v>
      </c>
      <c r="V17371" s="2">
        <v>45323</v>
      </c>
      <c r="W17371" s="2">
        <v>45314</v>
      </c>
    </row>
    <row r="17372" spans="1:23" x14ac:dyDescent="0.25">
      <c r="A17372" t="s">
        <v>8599</v>
      </c>
      <c r="B17372">
        <v>2067886</v>
      </c>
      <c r="C17372">
        <v>1925299</v>
      </c>
      <c r="D17372">
        <v>559</v>
      </c>
      <c r="E17372">
        <v>391</v>
      </c>
      <c r="F17372" t="s">
        <v>3036</v>
      </c>
      <c r="G17372" t="s">
        <v>3035</v>
      </c>
      <c r="H17372" t="s">
        <v>3037</v>
      </c>
      <c r="I17372" t="s">
        <v>3037</v>
      </c>
      <c r="J17372" t="s">
        <v>3036</v>
      </c>
      <c r="K17372" t="s">
        <v>3038</v>
      </c>
      <c r="L17372" t="s">
        <v>13766</v>
      </c>
      <c r="M17372" t="s">
        <v>13767</v>
      </c>
      <c r="N17372">
        <v>5011181890</v>
      </c>
      <c r="O17372">
        <v>5011181890</v>
      </c>
      <c r="P17372" s="1" t="s">
        <v>13745</v>
      </c>
      <c r="Q17372" s="1" t="s">
        <v>13745</v>
      </c>
      <c r="R17372">
        <v>831147</v>
      </c>
      <c r="S17372">
        <v>831147</v>
      </c>
      <c r="T17372" s="2" t="s">
        <v>8600</v>
      </c>
      <c r="U17372" s="2" t="s">
        <v>8600</v>
      </c>
      <c r="V17372" s="2">
        <v>45323</v>
      </c>
      <c r="W17372" s="2">
        <v>45314</v>
      </c>
    </row>
    <row r="17373" spans="1:23" x14ac:dyDescent="0.25">
      <c r="A17373" t="s">
        <v>8601</v>
      </c>
      <c r="B17373">
        <v>2063893</v>
      </c>
      <c r="C17373">
        <v>1922261</v>
      </c>
      <c r="D17373">
        <v>559</v>
      </c>
      <c r="E17373">
        <v>391</v>
      </c>
      <c r="F17373" t="s">
        <v>3036</v>
      </c>
      <c r="G17373" t="s">
        <v>3035</v>
      </c>
      <c r="H17373" t="s">
        <v>3037</v>
      </c>
      <c r="I17373" t="s">
        <v>3037</v>
      </c>
      <c r="J17373" t="s">
        <v>3036</v>
      </c>
      <c r="K17373" t="s">
        <v>3038</v>
      </c>
      <c r="L17373" t="s">
        <v>13766</v>
      </c>
      <c r="M17373" t="s">
        <v>13767</v>
      </c>
      <c r="N17373">
        <v>243163798</v>
      </c>
      <c r="O17373">
        <v>243163798</v>
      </c>
      <c r="P17373" s="1" t="s">
        <v>13732</v>
      </c>
      <c r="Q17373" s="1" t="s">
        <v>13732</v>
      </c>
      <c r="R17373">
        <v>831147</v>
      </c>
      <c r="S17373">
        <v>831147</v>
      </c>
      <c r="T17373" s="2" t="s">
        <v>8602</v>
      </c>
      <c r="U17373" s="2" t="s">
        <v>8602</v>
      </c>
      <c r="V17373" s="2">
        <v>45323</v>
      </c>
      <c r="W17373" s="2">
        <v>45314</v>
      </c>
    </row>
    <row r="17374" spans="1:23" x14ac:dyDescent="0.25">
      <c r="A17374" t="s">
        <v>8603</v>
      </c>
      <c r="B17374">
        <v>2067539</v>
      </c>
      <c r="C17374">
        <v>1924881</v>
      </c>
      <c r="D17374">
        <v>559</v>
      </c>
      <c r="E17374">
        <v>391</v>
      </c>
      <c r="F17374" t="s">
        <v>3036</v>
      </c>
      <c r="G17374" t="s">
        <v>3035</v>
      </c>
      <c r="H17374" t="s">
        <v>3037</v>
      </c>
      <c r="I17374" t="s">
        <v>3037</v>
      </c>
      <c r="J17374" t="s">
        <v>3036</v>
      </c>
      <c r="K17374" t="s">
        <v>3038</v>
      </c>
      <c r="L17374" t="s">
        <v>13766</v>
      </c>
      <c r="M17374" t="s">
        <v>13767</v>
      </c>
      <c r="N17374">
        <v>5011510028</v>
      </c>
      <c r="O17374">
        <v>5011510028</v>
      </c>
      <c r="P17374" s="1" t="s">
        <v>13745</v>
      </c>
      <c r="Q17374" s="1" t="s">
        <v>13745</v>
      </c>
      <c r="R17374">
        <v>831147</v>
      </c>
      <c r="S17374">
        <v>831147</v>
      </c>
      <c r="T17374" s="2" t="s">
        <v>8604</v>
      </c>
      <c r="U17374" s="2" t="s">
        <v>8604</v>
      </c>
      <c r="V17374" s="2">
        <v>45323</v>
      </c>
      <c r="W17374" s="2">
        <v>45314</v>
      </c>
    </row>
    <row r="17375" spans="1:23" x14ac:dyDescent="0.25">
      <c r="A17375" t="s">
        <v>8605</v>
      </c>
      <c r="B17375">
        <v>2063536</v>
      </c>
      <c r="C17375">
        <v>1921779</v>
      </c>
      <c r="D17375">
        <v>559</v>
      </c>
      <c r="E17375">
        <v>391</v>
      </c>
      <c r="F17375" t="s">
        <v>3036</v>
      </c>
      <c r="G17375" t="s">
        <v>3035</v>
      </c>
      <c r="H17375" t="s">
        <v>3037</v>
      </c>
      <c r="I17375" t="s">
        <v>3037</v>
      </c>
      <c r="J17375" t="s">
        <v>3036</v>
      </c>
      <c r="K17375" t="s">
        <v>3038</v>
      </c>
      <c r="L17375" t="s">
        <v>13766</v>
      </c>
      <c r="M17375" t="s">
        <v>13767</v>
      </c>
      <c r="N17375">
        <v>642203956</v>
      </c>
      <c r="O17375">
        <v>642203956</v>
      </c>
      <c r="P17375" s="1" t="s">
        <v>13732</v>
      </c>
      <c r="Q17375" s="1" t="s">
        <v>13732</v>
      </c>
      <c r="R17375">
        <v>831147</v>
      </c>
      <c r="S17375">
        <v>831147</v>
      </c>
      <c r="T17375" s="2" t="s">
        <v>8606</v>
      </c>
      <c r="U17375" s="2" t="s">
        <v>8606</v>
      </c>
      <c r="V17375" s="2">
        <v>45323</v>
      </c>
      <c r="W17375" s="2">
        <v>45314</v>
      </c>
    </row>
    <row r="17376" spans="1:23" x14ac:dyDescent="0.25">
      <c r="A17376" t="s">
        <v>8607</v>
      </c>
      <c r="B17376">
        <v>2062723</v>
      </c>
      <c r="C17376">
        <v>1921011</v>
      </c>
      <c r="D17376">
        <v>559</v>
      </c>
      <c r="E17376">
        <v>391</v>
      </c>
      <c r="F17376" t="s">
        <v>3036</v>
      </c>
      <c r="G17376" t="s">
        <v>3035</v>
      </c>
      <c r="H17376" t="s">
        <v>3037</v>
      </c>
      <c r="I17376" t="s">
        <v>3037</v>
      </c>
      <c r="J17376" t="s">
        <v>3036</v>
      </c>
      <c r="K17376" t="s">
        <v>3038</v>
      </c>
      <c r="L17376" t="s">
        <v>13766</v>
      </c>
      <c r="M17376" t="s">
        <v>13767</v>
      </c>
      <c r="N17376">
        <v>631704749</v>
      </c>
      <c r="O17376">
        <v>631704749</v>
      </c>
      <c r="P17376" s="1" t="s">
        <v>13740</v>
      </c>
      <c r="Q17376" s="1" t="s">
        <v>13740</v>
      </c>
      <c r="R17376">
        <v>831147</v>
      </c>
      <c r="S17376">
        <v>831147</v>
      </c>
      <c r="T17376" s="2" t="s">
        <v>8608</v>
      </c>
      <c r="U17376" s="2" t="s">
        <v>8608</v>
      </c>
      <c r="V17376" s="2">
        <v>45323</v>
      </c>
      <c r="W17376" s="2">
        <v>45314</v>
      </c>
    </row>
    <row r="17377" spans="1:23" x14ac:dyDescent="0.25">
      <c r="A17377" t="s">
        <v>8609</v>
      </c>
      <c r="B17377">
        <v>2066754</v>
      </c>
      <c r="C17377">
        <v>1924012</v>
      </c>
      <c r="D17377">
        <v>559</v>
      </c>
      <c r="E17377">
        <v>391</v>
      </c>
      <c r="F17377" t="s">
        <v>3036</v>
      </c>
      <c r="G17377" t="s">
        <v>3035</v>
      </c>
      <c r="H17377" t="s">
        <v>3037</v>
      </c>
      <c r="I17377" t="s">
        <v>3037</v>
      </c>
      <c r="J17377" t="s">
        <v>3036</v>
      </c>
      <c r="K17377" t="s">
        <v>3038</v>
      </c>
      <c r="L17377" t="s">
        <v>13766</v>
      </c>
      <c r="M17377" t="s">
        <v>13767</v>
      </c>
      <c r="N17377">
        <v>184829878</v>
      </c>
      <c r="O17377">
        <v>184829878</v>
      </c>
      <c r="P17377" s="1" t="s">
        <v>13734</v>
      </c>
      <c r="Q17377" s="1" t="s">
        <v>13734</v>
      </c>
      <c r="R17377">
        <v>831147</v>
      </c>
      <c r="S17377">
        <v>831147</v>
      </c>
      <c r="T17377" s="2" t="s">
        <v>8610</v>
      </c>
      <c r="U17377" s="2" t="s">
        <v>8610</v>
      </c>
      <c r="V17377" s="2">
        <v>45323</v>
      </c>
      <c r="W17377" s="2">
        <v>45314</v>
      </c>
    </row>
    <row r="17378" spans="1:23" x14ac:dyDescent="0.25">
      <c r="A17378" t="s">
        <v>8611</v>
      </c>
      <c r="B17378">
        <v>2062471</v>
      </c>
      <c r="C17378">
        <v>1920722</v>
      </c>
      <c r="D17378">
        <v>559</v>
      </c>
      <c r="E17378">
        <v>391</v>
      </c>
      <c r="F17378" t="s">
        <v>3036</v>
      </c>
      <c r="G17378" t="s">
        <v>3035</v>
      </c>
      <c r="H17378" t="s">
        <v>3037</v>
      </c>
      <c r="I17378" t="s">
        <v>3037</v>
      </c>
      <c r="J17378" t="s">
        <v>3036</v>
      </c>
      <c r="K17378" t="s">
        <v>3038</v>
      </c>
      <c r="L17378" t="s">
        <v>13766</v>
      </c>
      <c r="M17378" t="s">
        <v>13767</v>
      </c>
      <c r="N17378">
        <v>831904929</v>
      </c>
      <c r="O17378">
        <v>831904929</v>
      </c>
      <c r="P17378" s="1" t="s">
        <v>13740</v>
      </c>
      <c r="Q17378" s="1" t="s">
        <v>13740</v>
      </c>
      <c r="R17378">
        <v>831147</v>
      </c>
      <c r="S17378">
        <v>831147</v>
      </c>
      <c r="T17378" s="2" t="s">
        <v>8612</v>
      </c>
      <c r="U17378" s="2" t="s">
        <v>8612</v>
      </c>
      <c r="V17378" s="2">
        <v>45323</v>
      </c>
      <c r="W17378" s="2">
        <v>45314</v>
      </c>
    </row>
    <row r="17379" spans="1:23" x14ac:dyDescent="0.25">
      <c r="A17379" t="s">
        <v>8613</v>
      </c>
      <c r="B17379">
        <v>2062167</v>
      </c>
      <c r="C17379">
        <v>1920412</v>
      </c>
      <c r="D17379">
        <v>559</v>
      </c>
      <c r="E17379">
        <v>391</v>
      </c>
      <c r="F17379" t="s">
        <v>3036</v>
      </c>
      <c r="G17379" t="s">
        <v>3035</v>
      </c>
      <c r="H17379" t="s">
        <v>3037</v>
      </c>
      <c r="I17379" t="s">
        <v>3037</v>
      </c>
      <c r="J17379" t="s">
        <v>3036</v>
      </c>
      <c r="K17379" t="s">
        <v>3038</v>
      </c>
      <c r="L17379" t="s">
        <v>13766</v>
      </c>
      <c r="M17379" t="s">
        <v>13767</v>
      </c>
      <c r="N17379">
        <v>631705668</v>
      </c>
      <c r="O17379">
        <v>631705668</v>
      </c>
      <c r="P17379" s="1" t="s">
        <v>13740</v>
      </c>
      <c r="Q17379" s="1" t="s">
        <v>13740</v>
      </c>
      <c r="R17379">
        <v>831147</v>
      </c>
      <c r="S17379">
        <v>831147</v>
      </c>
      <c r="T17379" s="2" t="s">
        <v>8614</v>
      </c>
      <c r="U17379" s="2" t="s">
        <v>8614</v>
      </c>
      <c r="V17379" s="2">
        <v>45323</v>
      </c>
      <c r="W17379" s="2">
        <v>45314</v>
      </c>
    </row>
    <row r="17380" spans="1:23" x14ac:dyDescent="0.25">
      <c r="A17380" t="s">
        <v>8615</v>
      </c>
      <c r="B17380">
        <v>2063560</v>
      </c>
      <c r="C17380">
        <v>1921826</v>
      </c>
      <c r="D17380">
        <v>559</v>
      </c>
      <c r="E17380">
        <v>391</v>
      </c>
      <c r="F17380" t="s">
        <v>3036</v>
      </c>
      <c r="G17380" t="s">
        <v>3035</v>
      </c>
      <c r="H17380" t="s">
        <v>3037</v>
      </c>
      <c r="I17380" t="s">
        <v>3037</v>
      </c>
      <c r="J17380" t="s">
        <v>3036</v>
      </c>
      <c r="K17380" t="s">
        <v>3038</v>
      </c>
      <c r="L17380" t="s">
        <v>13766</v>
      </c>
      <c r="M17380" t="s">
        <v>13767</v>
      </c>
      <c r="N17380">
        <v>642203907</v>
      </c>
      <c r="O17380">
        <v>642203907</v>
      </c>
      <c r="P17380" s="1" t="s">
        <v>13732</v>
      </c>
      <c r="Q17380" s="1" t="s">
        <v>13732</v>
      </c>
      <c r="R17380">
        <v>831147</v>
      </c>
      <c r="S17380">
        <v>831147</v>
      </c>
      <c r="T17380" s="2" t="s">
        <v>8616</v>
      </c>
      <c r="U17380" s="2" t="s">
        <v>8616</v>
      </c>
      <c r="V17380" s="2">
        <v>45323</v>
      </c>
      <c r="W17380" s="2">
        <v>45314</v>
      </c>
    </row>
    <row r="17381" spans="1:23" x14ac:dyDescent="0.25">
      <c r="A17381" t="s">
        <v>8617</v>
      </c>
      <c r="B17381">
        <v>2067991</v>
      </c>
      <c r="C17381">
        <v>1925428</v>
      </c>
      <c r="D17381">
        <v>559</v>
      </c>
      <c r="E17381">
        <v>391</v>
      </c>
      <c r="F17381" t="s">
        <v>3036</v>
      </c>
      <c r="G17381" t="s">
        <v>3035</v>
      </c>
      <c r="H17381" t="s">
        <v>3037</v>
      </c>
      <c r="I17381" t="s">
        <v>3037</v>
      </c>
      <c r="J17381" t="s">
        <v>3036</v>
      </c>
      <c r="K17381" t="s">
        <v>3038</v>
      </c>
      <c r="L17381" t="s">
        <v>13766</v>
      </c>
      <c r="M17381" t="s">
        <v>13767</v>
      </c>
      <c r="N17381">
        <v>5011182166</v>
      </c>
      <c r="O17381">
        <v>5011182166</v>
      </c>
      <c r="P17381" s="1" t="s">
        <v>13745</v>
      </c>
      <c r="Q17381" s="1" t="s">
        <v>13745</v>
      </c>
      <c r="R17381">
        <v>831147</v>
      </c>
      <c r="S17381">
        <v>831147</v>
      </c>
      <c r="T17381" s="2" t="s">
        <v>8618</v>
      </c>
      <c r="U17381" s="2" t="s">
        <v>8618</v>
      </c>
      <c r="V17381" s="2">
        <v>45323</v>
      </c>
      <c r="W17381" s="2">
        <v>45314</v>
      </c>
    </row>
    <row r="17382" spans="1:23" x14ac:dyDescent="0.25">
      <c r="A17382" t="s">
        <v>8619</v>
      </c>
      <c r="B17382">
        <v>2066086</v>
      </c>
      <c r="C17382">
        <v>1923217</v>
      </c>
      <c r="D17382">
        <v>559</v>
      </c>
      <c r="E17382">
        <v>391</v>
      </c>
      <c r="F17382" t="s">
        <v>3036</v>
      </c>
      <c r="G17382" t="s">
        <v>3035</v>
      </c>
      <c r="H17382" t="s">
        <v>3037</v>
      </c>
      <c r="I17382" t="s">
        <v>3037</v>
      </c>
      <c r="J17382" t="s">
        <v>3036</v>
      </c>
      <c r="K17382" t="s">
        <v>3038</v>
      </c>
      <c r="L17382" t="s">
        <v>13766</v>
      </c>
      <c r="M17382" t="s">
        <v>13767</v>
      </c>
      <c r="N17382">
        <v>171378182</v>
      </c>
      <c r="O17382">
        <v>171378182</v>
      </c>
      <c r="P17382" s="1" t="s">
        <v>13751</v>
      </c>
      <c r="Q17382" s="1" t="s">
        <v>13751</v>
      </c>
      <c r="R17382">
        <v>831147</v>
      </c>
      <c r="S17382">
        <v>831147</v>
      </c>
      <c r="T17382" s="2" t="s">
        <v>8620</v>
      </c>
      <c r="U17382" s="2" t="s">
        <v>8620</v>
      </c>
      <c r="V17382" s="2">
        <v>45323</v>
      </c>
      <c r="W17382" s="2">
        <v>45314</v>
      </c>
    </row>
    <row r="17383" spans="1:23" x14ac:dyDescent="0.25">
      <c r="A17383" t="s">
        <v>8621</v>
      </c>
      <c r="B17383">
        <v>2067499</v>
      </c>
      <c r="C17383">
        <v>1924837</v>
      </c>
      <c r="D17383">
        <v>559</v>
      </c>
      <c r="E17383">
        <v>391</v>
      </c>
      <c r="F17383" t="s">
        <v>3036</v>
      </c>
      <c r="G17383" t="s">
        <v>3035</v>
      </c>
      <c r="H17383" t="s">
        <v>3037</v>
      </c>
      <c r="I17383" t="s">
        <v>3037</v>
      </c>
      <c r="J17383" t="s">
        <v>3036</v>
      </c>
      <c r="K17383" t="s">
        <v>3038</v>
      </c>
      <c r="L17383" t="s">
        <v>13766</v>
      </c>
      <c r="M17383" t="s">
        <v>13767</v>
      </c>
      <c r="N17383">
        <v>5011510230</v>
      </c>
      <c r="O17383">
        <v>5011510230</v>
      </c>
      <c r="P17383" s="1" t="s">
        <v>13745</v>
      </c>
      <c r="Q17383" s="1" t="s">
        <v>13745</v>
      </c>
      <c r="R17383">
        <v>831147</v>
      </c>
      <c r="S17383">
        <v>831147</v>
      </c>
      <c r="T17383" s="2" t="s">
        <v>8622</v>
      </c>
      <c r="U17383" s="2" t="s">
        <v>8622</v>
      </c>
      <c r="V17383" s="2">
        <v>45323</v>
      </c>
      <c r="W17383" s="2">
        <v>45314</v>
      </c>
    </row>
    <row r="17384" spans="1:23" x14ac:dyDescent="0.25">
      <c r="A17384" t="s">
        <v>8623</v>
      </c>
      <c r="B17384">
        <v>2065910</v>
      </c>
      <c r="C17384">
        <v>1923024</v>
      </c>
      <c r="D17384">
        <v>559</v>
      </c>
      <c r="E17384">
        <v>391</v>
      </c>
      <c r="F17384" t="s">
        <v>3036</v>
      </c>
      <c r="G17384" t="s">
        <v>3035</v>
      </c>
      <c r="H17384" t="s">
        <v>3037</v>
      </c>
      <c r="I17384" t="s">
        <v>3037</v>
      </c>
      <c r="J17384" t="s">
        <v>3036</v>
      </c>
      <c r="K17384" t="s">
        <v>3038</v>
      </c>
      <c r="L17384" t="s">
        <v>13766</v>
      </c>
      <c r="M17384" t="s">
        <v>13767</v>
      </c>
      <c r="N17384">
        <v>573266221</v>
      </c>
      <c r="O17384">
        <v>573266221</v>
      </c>
      <c r="P17384" s="1" t="s">
        <v>13752</v>
      </c>
      <c r="Q17384" s="1" t="s">
        <v>13752</v>
      </c>
      <c r="R17384">
        <v>831147</v>
      </c>
      <c r="S17384">
        <v>831147</v>
      </c>
      <c r="T17384" s="2" t="s">
        <v>8624</v>
      </c>
      <c r="U17384" s="2" t="s">
        <v>8624</v>
      </c>
      <c r="V17384" s="2">
        <v>45323</v>
      </c>
      <c r="W17384" s="2">
        <v>45314</v>
      </c>
    </row>
    <row r="17385" spans="1:23" x14ac:dyDescent="0.25">
      <c r="A17385" t="s">
        <v>8625</v>
      </c>
      <c r="B17385">
        <v>2063367</v>
      </c>
      <c r="C17385">
        <v>1921571</v>
      </c>
      <c r="D17385">
        <v>559</v>
      </c>
      <c r="E17385">
        <v>391</v>
      </c>
      <c r="F17385" t="s">
        <v>3036</v>
      </c>
      <c r="G17385" t="s">
        <v>3035</v>
      </c>
      <c r="H17385" t="s">
        <v>3037</v>
      </c>
      <c r="I17385" t="s">
        <v>3037</v>
      </c>
      <c r="J17385" t="s">
        <v>3036</v>
      </c>
      <c r="K17385" t="s">
        <v>3038</v>
      </c>
      <c r="L17385" t="s">
        <v>13766</v>
      </c>
      <c r="M17385" t="s">
        <v>13767</v>
      </c>
      <c r="N17385">
        <v>240563766</v>
      </c>
      <c r="O17385">
        <v>240563766</v>
      </c>
      <c r="P17385" s="1" t="s">
        <v>13746</v>
      </c>
      <c r="Q17385" s="1" t="s">
        <v>13746</v>
      </c>
      <c r="R17385">
        <v>831147</v>
      </c>
      <c r="S17385">
        <v>831147</v>
      </c>
      <c r="T17385" s="2" t="s">
        <v>8626</v>
      </c>
      <c r="U17385" s="2" t="s">
        <v>8626</v>
      </c>
      <c r="V17385" s="2">
        <v>45323</v>
      </c>
      <c r="W17385" s="2">
        <v>45314</v>
      </c>
    </row>
    <row r="17386" spans="1:23" x14ac:dyDescent="0.25">
      <c r="A17386" t="s">
        <v>8627</v>
      </c>
      <c r="B17386">
        <v>2067737</v>
      </c>
      <c r="C17386">
        <v>1925102</v>
      </c>
      <c r="D17386">
        <v>559</v>
      </c>
      <c r="E17386">
        <v>391</v>
      </c>
      <c r="F17386" t="s">
        <v>3036</v>
      </c>
      <c r="G17386" t="s">
        <v>3035</v>
      </c>
      <c r="H17386" t="s">
        <v>3037</v>
      </c>
      <c r="I17386" t="s">
        <v>3037</v>
      </c>
      <c r="J17386" t="s">
        <v>3036</v>
      </c>
      <c r="K17386" t="s">
        <v>3038</v>
      </c>
      <c r="L17386" t="s">
        <v>13766</v>
      </c>
      <c r="M17386" t="s">
        <v>13767</v>
      </c>
      <c r="N17386">
        <v>5116063564</v>
      </c>
      <c r="O17386">
        <v>5116063564</v>
      </c>
      <c r="P17386" s="1" t="s">
        <v>13742</v>
      </c>
      <c r="Q17386" s="1" t="s">
        <v>13742</v>
      </c>
      <c r="R17386">
        <v>831147</v>
      </c>
      <c r="S17386">
        <v>831147</v>
      </c>
      <c r="T17386" s="2" t="s">
        <v>8628</v>
      </c>
      <c r="U17386" s="2" t="s">
        <v>8628</v>
      </c>
      <c r="V17386" s="2">
        <v>45323</v>
      </c>
      <c r="W17386" s="2">
        <v>45314</v>
      </c>
    </row>
    <row r="17387" spans="1:23" x14ac:dyDescent="0.25">
      <c r="A17387" t="s">
        <v>8629</v>
      </c>
      <c r="B17387">
        <v>2062019</v>
      </c>
      <c r="C17387">
        <v>1920285</v>
      </c>
      <c r="D17387">
        <v>559</v>
      </c>
      <c r="E17387">
        <v>391</v>
      </c>
      <c r="F17387" t="s">
        <v>3036</v>
      </c>
      <c r="G17387" t="s">
        <v>3035</v>
      </c>
      <c r="H17387" t="s">
        <v>3037</v>
      </c>
      <c r="I17387" t="s">
        <v>3037</v>
      </c>
      <c r="J17387" t="s">
        <v>3036</v>
      </c>
      <c r="K17387" t="s">
        <v>3038</v>
      </c>
      <c r="L17387" t="s">
        <v>13766</v>
      </c>
      <c r="M17387" t="s">
        <v>13767</v>
      </c>
      <c r="N17387">
        <v>491688480</v>
      </c>
      <c r="O17387">
        <v>491688480</v>
      </c>
      <c r="P17387" s="1" t="s">
        <v>13733</v>
      </c>
      <c r="Q17387" s="1" t="s">
        <v>13733</v>
      </c>
      <c r="R17387">
        <v>831147</v>
      </c>
      <c r="S17387">
        <v>831147</v>
      </c>
      <c r="T17387" s="2" t="s">
        <v>8630</v>
      </c>
      <c r="U17387" s="2" t="s">
        <v>8630</v>
      </c>
      <c r="V17387" s="2">
        <v>45323</v>
      </c>
      <c r="W17387" s="2">
        <v>45314</v>
      </c>
    </row>
    <row r="17388" spans="1:23" x14ac:dyDescent="0.25">
      <c r="A17388" t="s">
        <v>8631</v>
      </c>
      <c r="B17388">
        <v>2061792</v>
      </c>
      <c r="C17388">
        <v>1920056</v>
      </c>
      <c r="D17388">
        <v>559</v>
      </c>
      <c r="E17388">
        <v>391</v>
      </c>
      <c r="F17388" t="s">
        <v>3036</v>
      </c>
      <c r="G17388" t="s">
        <v>3035</v>
      </c>
      <c r="H17388" t="s">
        <v>3037</v>
      </c>
      <c r="I17388" t="s">
        <v>3037</v>
      </c>
      <c r="J17388" t="s">
        <v>3036</v>
      </c>
      <c r="K17388" t="s">
        <v>3038</v>
      </c>
      <c r="L17388" t="s">
        <v>13766</v>
      </c>
      <c r="M17388" t="s">
        <v>13767</v>
      </c>
      <c r="N17388">
        <v>631715479</v>
      </c>
      <c r="O17388">
        <v>631715479</v>
      </c>
      <c r="P17388" s="1" t="s">
        <v>13740</v>
      </c>
      <c r="Q17388" s="1" t="s">
        <v>13740</v>
      </c>
      <c r="R17388">
        <v>831147</v>
      </c>
      <c r="S17388">
        <v>831147</v>
      </c>
      <c r="T17388" s="2" t="s">
        <v>8632</v>
      </c>
      <c r="U17388" s="2" t="s">
        <v>8632</v>
      </c>
      <c r="V17388" s="2">
        <v>45323</v>
      </c>
      <c r="W17388" s="2">
        <v>45314</v>
      </c>
    </row>
    <row r="17389" spans="1:23" x14ac:dyDescent="0.25">
      <c r="A17389" t="s">
        <v>8633</v>
      </c>
      <c r="B17389">
        <v>2068145</v>
      </c>
      <c r="C17389">
        <v>1925590</v>
      </c>
      <c r="D17389">
        <v>559</v>
      </c>
      <c r="E17389">
        <v>391</v>
      </c>
      <c r="F17389" t="s">
        <v>3036</v>
      </c>
      <c r="G17389" t="s">
        <v>3035</v>
      </c>
      <c r="H17389" t="s">
        <v>3037</v>
      </c>
      <c r="I17389" t="s">
        <v>3037</v>
      </c>
      <c r="J17389" t="s">
        <v>3036</v>
      </c>
      <c r="K17389" t="s">
        <v>3038</v>
      </c>
      <c r="L17389" t="s">
        <v>13766</v>
      </c>
      <c r="M17389" t="s">
        <v>13767</v>
      </c>
      <c r="N17389">
        <v>5131780305</v>
      </c>
      <c r="O17389">
        <v>5131780305</v>
      </c>
      <c r="P17389" s="1" t="s">
        <v>13735</v>
      </c>
      <c r="Q17389" s="1" t="s">
        <v>13735</v>
      </c>
      <c r="R17389">
        <v>831147</v>
      </c>
      <c r="S17389">
        <v>831147</v>
      </c>
      <c r="T17389" s="2" t="s">
        <v>8634</v>
      </c>
      <c r="U17389" s="2" t="s">
        <v>8634</v>
      </c>
      <c r="V17389" s="2">
        <v>45323</v>
      </c>
      <c r="W17389" s="2">
        <v>45314</v>
      </c>
    </row>
    <row r="17390" spans="1:23" x14ac:dyDescent="0.25">
      <c r="A17390" t="s">
        <v>8635</v>
      </c>
      <c r="B17390">
        <v>2064072</v>
      </c>
      <c r="C17390">
        <v>1922475</v>
      </c>
      <c r="D17390">
        <v>559</v>
      </c>
      <c r="E17390">
        <v>391</v>
      </c>
      <c r="F17390" t="s">
        <v>3036</v>
      </c>
      <c r="G17390" t="s">
        <v>3035</v>
      </c>
      <c r="H17390" t="s">
        <v>3037</v>
      </c>
      <c r="I17390" t="s">
        <v>3037</v>
      </c>
      <c r="J17390" t="s">
        <v>3036</v>
      </c>
      <c r="K17390" t="s">
        <v>3038</v>
      </c>
      <c r="L17390" t="s">
        <v>13766</v>
      </c>
      <c r="M17390" t="s">
        <v>13767</v>
      </c>
      <c r="N17390">
        <v>174097130</v>
      </c>
      <c r="O17390">
        <v>174097130</v>
      </c>
      <c r="P17390" s="1" t="s">
        <v>13728</v>
      </c>
      <c r="Q17390" s="1" t="s">
        <v>13728</v>
      </c>
      <c r="R17390">
        <v>831147</v>
      </c>
      <c r="S17390">
        <v>831147</v>
      </c>
      <c r="T17390" s="2" t="s">
        <v>8636</v>
      </c>
      <c r="U17390" s="2" t="s">
        <v>8636</v>
      </c>
      <c r="V17390" s="2">
        <v>45323</v>
      </c>
      <c r="W17390" s="2">
        <v>45314</v>
      </c>
    </row>
    <row r="17391" spans="1:23" x14ac:dyDescent="0.25">
      <c r="A17391" t="s">
        <v>8637</v>
      </c>
      <c r="B17391">
        <v>2066091</v>
      </c>
      <c r="C17391">
        <v>1923223</v>
      </c>
      <c r="D17391">
        <v>559</v>
      </c>
      <c r="E17391">
        <v>391</v>
      </c>
      <c r="F17391" t="s">
        <v>3036</v>
      </c>
      <c r="G17391" t="s">
        <v>3035</v>
      </c>
      <c r="H17391" t="s">
        <v>3037</v>
      </c>
      <c r="I17391" t="s">
        <v>3037</v>
      </c>
      <c r="J17391" t="s">
        <v>3036</v>
      </c>
      <c r="K17391" t="s">
        <v>3038</v>
      </c>
      <c r="L17391" t="s">
        <v>13766</v>
      </c>
      <c r="M17391" t="s">
        <v>13767</v>
      </c>
      <c r="N17391">
        <v>171378174</v>
      </c>
      <c r="O17391">
        <v>171378174</v>
      </c>
      <c r="P17391" s="1" t="s">
        <v>13751</v>
      </c>
      <c r="Q17391" s="1" t="s">
        <v>13751</v>
      </c>
      <c r="R17391">
        <v>831147</v>
      </c>
      <c r="S17391">
        <v>831147</v>
      </c>
      <c r="T17391" s="2" t="s">
        <v>8638</v>
      </c>
      <c r="U17391" s="2" t="s">
        <v>8638</v>
      </c>
      <c r="V17391" s="2">
        <v>45323</v>
      </c>
      <c r="W17391" s="2">
        <v>45314</v>
      </c>
    </row>
    <row r="17392" spans="1:23" x14ac:dyDescent="0.25">
      <c r="A17392" t="s">
        <v>8639</v>
      </c>
      <c r="B17392">
        <v>2065866</v>
      </c>
      <c r="C17392">
        <v>1922978</v>
      </c>
      <c r="D17392">
        <v>559</v>
      </c>
      <c r="E17392">
        <v>391</v>
      </c>
      <c r="F17392" t="s">
        <v>3036</v>
      </c>
      <c r="G17392" t="s">
        <v>3035</v>
      </c>
      <c r="H17392" t="s">
        <v>3037</v>
      </c>
      <c r="I17392" t="s">
        <v>3037</v>
      </c>
      <c r="J17392" t="s">
        <v>3036</v>
      </c>
      <c r="K17392" t="s">
        <v>3038</v>
      </c>
      <c r="L17392" t="s">
        <v>13766</v>
      </c>
      <c r="M17392" t="s">
        <v>13767</v>
      </c>
      <c r="N17392">
        <v>171365407</v>
      </c>
      <c r="O17392">
        <v>171365407</v>
      </c>
      <c r="P17392" s="1" t="s">
        <v>13751</v>
      </c>
      <c r="Q17392" s="1" t="s">
        <v>13751</v>
      </c>
      <c r="R17392">
        <v>831147</v>
      </c>
      <c r="S17392">
        <v>831147</v>
      </c>
      <c r="T17392" s="2" t="s">
        <v>8640</v>
      </c>
      <c r="U17392" s="2" t="s">
        <v>8640</v>
      </c>
      <c r="V17392" s="2">
        <v>45323</v>
      </c>
      <c r="W17392" s="2">
        <v>45314</v>
      </c>
    </row>
    <row r="17393" spans="1:23" x14ac:dyDescent="0.25">
      <c r="A17393" t="s">
        <v>8641</v>
      </c>
      <c r="B17393">
        <v>2065685</v>
      </c>
      <c r="C17393">
        <v>1922775</v>
      </c>
      <c r="D17393">
        <v>559</v>
      </c>
      <c r="E17393">
        <v>391</v>
      </c>
      <c r="F17393" t="s">
        <v>3036</v>
      </c>
      <c r="G17393" t="s">
        <v>3035</v>
      </c>
      <c r="H17393" t="s">
        <v>3037</v>
      </c>
      <c r="I17393" t="s">
        <v>3037</v>
      </c>
      <c r="J17393" t="s">
        <v>3036</v>
      </c>
      <c r="K17393" t="s">
        <v>3038</v>
      </c>
      <c r="L17393" t="s">
        <v>13766</v>
      </c>
      <c r="M17393" t="s">
        <v>13767</v>
      </c>
      <c r="N17393">
        <v>174097216</v>
      </c>
      <c r="O17393">
        <v>174097216</v>
      </c>
      <c r="P17393" s="1" t="s">
        <v>13728</v>
      </c>
      <c r="Q17393" s="1" t="s">
        <v>13728</v>
      </c>
      <c r="R17393">
        <v>831147</v>
      </c>
      <c r="S17393">
        <v>831147</v>
      </c>
      <c r="T17393" s="2" t="s">
        <v>8642</v>
      </c>
      <c r="U17393" s="2" t="s">
        <v>8642</v>
      </c>
      <c r="V17393" s="2">
        <v>45323</v>
      </c>
      <c r="W17393" s="2">
        <v>45314</v>
      </c>
    </row>
    <row r="17394" spans="1:23" x14ac:dyDescent="0.25">
      <c r="A17394" t="s">
        <v>8643</v>
      </c>
      <c r="B17394">
        <v>2061785</v>
      </c>
      <c r="C17394">
        <v>1920047</v>
      </c>
      <c r="D17394">
        <v>559</v>
      </c>
      <c r="E17394">
        <v>391</v>
      </c>
      <c r="F17394" t="s">
        <v>3036</v>
      </c>
      <c r="G17394" t="s">
        <v>3035</v>
      </c>
      <c r="H17394" t="s">
        <v>3037</v>
      </c>
      <c r="I17394" t="s">
        <v>3037</v>
      </c>
      <c r="J17394" t="s">
        <v>3036</v>
      </c>
      <c r="K17394" t="s">
        <v>3038</v>
      </c>
      <c r="L17394" t="s">
        <v>13766</v>
      </c>
      <c r="M17394" t="s">
        <v>13767</v>
      </c>
      <c r="N17394">
        <v>631715974</v>
      </c>
      <c r="O17394">
        <v>631715974</v>
      </c>
      <c r="P17394" s="1" t="s">
        <v>13740</v>
      </c>
      <c r="Q17394" s="1" t="s">
        <v>13740</v>
      </c>
      <c r="R17394">
        <v>831147</v>
      </c>
      <c r="S17394">
        <v>831147</v>
      </c>
      <c r="T17394" s="2" t="s">
        <v>8644</v>
      </c>
      <c r="U17394" s="2" t="s">
        <v>8644</v>
      </c>
      <c r="V17394" s="2">
        <v>45323</v>
      </c>
      <c r="W17394" s="2">
        <v>45314</v>
      </c>
    </row>
    <row r="17395" spans="1:23" x14ac:dyDescent="0.25">
      <c r="A17395" t="s">
        <v>8645</v>
      </c>
      <c r="B17395">
        <v>2065895</v>
      </c>
      <c r="C17395">
        <v>1923002</v>
      </c>
      <c r="D17395">
        <v>559</v>
      </c>
      <c r="E17395">
        <v>391</v>
      </c>
      <c r="F17395" t="s">
        <v>3036</v>
      </c>
      <c r="G17395" t="s">
        <v>3035</v>
      </c>
      <c r="H17395" t="s">
        <v>3037</v>
      </c>
      <c r="I17395" t="s">
        <v>3037</v>
      </c>
      <c r="J17395" t="s">
        <v>3036</v>
      </c>
      <c r="K17395" t="s">
        <v>3038</v>
      </c>
      <c r="L17395" t="s">
        <v>13766</v>
      </c>
      <c r="M17395" t="s">
        <v>13767</v>
      </c>
      <c r="N17395">
        <v>171364481</v>
      </c>
      <c r="O17395">
        <v>171364481</v>
      </c>
      <c r="P17395" s="1" t="s">
        <v>13751</v>
      </c>
      <c r="Q17395" s="1" t="s">
        <v>13751</v>
      </c>
      <c r="R17395">
        <v>831147</v>
      </c>
      <c r="S17395">
        <v>831147</v>
      </c>
      <c r="T17395" s="2" t="s">
        <v>8646</v>
      </c>
      <c r="U17395" s="2" t="s">
        <v>8646</v>
      </c>
      <c r="V17395" s="2">
        <v>45323</v>
      </c>
      <c r="W17395" s="2">
        <v>45314</v>
      </c>
    </row>
    <row r="17396" spans="1:23" x14ac:dyDescent="0.25">
      <c r="A17396" t="s">
        <v>8647</v>
      </c>
      <c r="B17396">
        <v>2067567</v>
      </c>
      <c r="C17396">
        <v>1924908</v>
      </c>
      <c r="D17396">
        <v>559</v>
      </c>
      <c r="E17396">
        <v>391</v>
      </c>
      <c r="F17396" t="s">
        <v>3036</v>
      </c>
      <c r="G17396" t="s">
        <v>3035</v>
      </c>
      <c r="H17396" t="s">
        <v>3037</v>
      </c>
      <c r="I17396" t="s">
        <v>3037</v>
      </c>
      <c r="J17396" t="s">
        <v>3036</v>
      </c>
      <c r="K17396" t="s">
        <v>3038</v>
      </c>
      <c r="L17396" t="s">
        <v>13766</v>
      </c>
      <c r="M17396" t="s">
        <v>13767</v>
      </c>
      <c r="N17396">
        <v>5116063551</v>
      </c>
      <c r="O17396">
        <v>5116063551</v>
      </c>
      <c r="P17396" s="1" t="s">
        <v>13742</v>
      </c>
      <c r="Q17396" s="1" t="s">
        <v>13742</v>
      </c>
      <c r="R17396">
        <v>831147</v>
      </c>
      <c r="S17396">
        <v>831147</v>
      </c>
      <c r="T17396" s="2" t="s">
        <v>8648</v>
      </c>
      <c r="U17396" s="2" t="s">
        <v>8648</v>
      </c>
      <c r="V17396" s="2">
        <v>45323</v>
      </c>
      <c r="W17396" s="2">
        <v>45314</v>
      </c>
    </row>
    <row r="17397" spans="1:23" x14ac:dyDescent="0.25">
      <c r="A17397" t="s">
        <v>8649</v>
      </c>
      <c r="B17397">
        <v>2066810</v>
      </c>
      <c r="C17397">
        <v>1924070</v>
      </c>
      <c r="D17397">
        <v>559</v>
      </c>
      <c r="E17397">
        <v>391</v>
      </c>
      <c r="F17397" t="s">
        <v>3036</v>
      </c>
      <c r="G17397" t="s">
        <v>3035</v>
      </c>
      <c r="H17397" t="s">
        <v>3037</v>
      </c>
      <c r="I17397" t="s">
        <v>3037</v>
      </c>
      <c r="J17397" t="s">
        <v>3036</v>
      </c>
      <c r="K17397" t="s">
        <v>3038</v>
      </c>
      <c r="L17397" t="s">
        <v>13766</v>
      </c>
      <c r="M17397" t="s">
        <v>13767</v>
      </c>
      <c r="N17397">
        <v>5001347200</v>
      </c>
      <c r="O17397">
        <v>5001347200</v>
      </c>
      <c r="P17397" s="1" t="s">
        <v>13743</v>
      </c>
      <c r="Q17397" s="1" t="s">
        <v>13743</v>
      </c>
      <c r="R17397">
        <v>831147</v>
      </c>
      <c r="S17397">
        <v>831147</v>
      </c>
      <c r="T17397" s="2" t="s">
        <v>8650</v>
      </c>
      <c r="U17397" s="2" t="s">
        <v>8650</v>
      </c>
      <c r="V17397" s="2">
        <v>45323</v>
      </c>
      <c r="W17397" s="2">
        <v>45314</v>
      </c>
    </row>
    <row r="17398" spans="1:23" x14ac:dyDescent="0.25">
      <c r="A17398" t="s">
        <v>8651</v>
      </c>
      <c r="B17398">
        <v>2065972</v>
      </c>
      <c r="C17398">
        <v>1923086</v>
      </c>
      <c r="D17398">
        <v>559</v>
      </c>
      <c r="E17398">
        <v>391</v>
      </c>
      <c r="F17398" t="s">
        <v>3036</v>
      </c>
      <c r="G17398" t="s">
        <v>3035</v>
      </c>
      <c r="H17398" t="s">
        <v>3037</v>
      </c>
      <c r="I17398" t="s">
        <v>3037</v>
      </c>
      <c r="J17398" t="s">
        <v>3036</v>
      </c>
      <c r="K17398" t="s">
        <v>3038</v>
      </c>
      <c r="L17398" t="s">
        <v>13766</v>
      </c>
      <c r="M17398" t="s">
        <v>13767</v>
      </c>
      <c r="N17398">
        <v>174095322</v>
      </c>
      <c r="O17398">
        <v>174095322</v>
      </c>
      <c r="P17398" s="1" t="s">
        <v>13728</v>
      </c>
      <c r="Q17398" s="1" t="s">
        <v>13728</v>
      </c>
      <c r="R17398">
        <v>831147</v>
      </c>
      <c r="S17398">
        <v>831147</v>
      </c>
      <c r="T17398" s="2" t="s">
        <v>8652</v>
      </c>
      <c r="U17398" s="2" t="s">
        <v>8652</v>
      </c>
      <c r="V17398" s="2">
        <v>45323</v>
      </c>
      <c r="W17398" s="2">
        <v>45314</v>
      </c>
    </row>
    <row r="17399" spans="1:23" x14ac:dyDescent="0.25">
      <c r="A17399" t="s">
        <v>8653</v>
      </c>
      <c r="B17399">
        <v>2067077</v>
      </c>
      <c r="C17399">
        <v>1924362</v>
      </c>
      <c r="D17399">
        <v>559</v>
      </c>
      <c r="E17399">
        <v>391</v>
      </c>
      <c r="F17399" t="s">
        <v>3036</v>
      </c>
      <c r="G17399" t="s">
        <v>3035</v>
      </c>
      <c r="H17399" t="s">
        <v>3037</v>
      </c>
      <c r="I17399" t="s">
        <v>3037</v>
      </c>
      <c r="J17399" t="s">
        <v>3036</v>
      </c>
      <c r="K17399" t="s">
        <v>3038</v>
      </c>
      <c r="L17399" t="s">
        <v>13766</v>
      </c>
      <c r="M17399" t="s">
        <v>13767</v>
      </c>
      <c r="N17399">
        <v>184290711</v>
      </c>
      <c r="O17399">
        <v>184290711</v>
      </c>
      <c r="P17399" s="1" t="s">
        <v>13734</v>
      </c>
      <c r="Q17399" s="1" t="s">
        <v>13734</v>
      </c>
      <c r="R17399">
        <v>831147</v>
      </c>
      <c r="S17399">
        <v>831147</v>
      </c>
      <c r="T17399" s="2" t="s">
        <v>8654</v>
      </c>
      <c r="U17399" s="2" t="s">
        <v>8654</v>
      </c>
      <c r="V17399" s="2">
        <v>45323</v>
      </c>
      <c r="W17399" s="2">
        <v>45314</v>
      </c>
    </row>
    <row r="17400" spans="1:23" x14ac:dyDescent="0.25">
      <c r="A17400" t="s">
        <v>8655</v>
      </c>
      <c r="B17400">
        <v>2068520</v>
      </c>
      <c r="C17400">
        <v>1978568</v>
      </c>
      <c r="D17400">
        <v>559</v>
      </c>
      <c r="E17400">
        <v>391</v>
      </c>
      <c r="F17400" t="s">
        <v>3036</v>
      </c>
      <c r="G17400" t="s">
        <v>3035</v>
      </c>
      <c r="H17400" t="s">
        <v>3037</v>
      </c>
      <c r="I17400" t="s">
        <v>3037</v>
      </c>
      <c r="J17400" t="s">
        <v>3036</v>
      </c>
      <c r="K17400" t="s">
        <v>3038</v>
      </c>
      <c r="L17400" t="s">
        <v>13766</v>
      </c>
      <c r="M17400" t="s">
        <v>13767</v>
      </c>
      <c r="N17400">
        <v>530805023</v>
      </c>
      <c r="O17400">
        <v>530805023</v>
      </c>
      <c r="P17400" s="1" t="s">
        <v>13729</v>
      </c>
      <c r="Q17400" s="1" t="s">
        <v>13729</v>
      </c>
      <c r="R17400">
        <v>831147</v>
      </c>
      <c r="S17400">
        <v>831147</v>
      </c>
      <c r="T17400" s="2" t="s">
        <v>8656</v>
      </c>
      <c r="U17400" s="2" t="s">
        <v>8656</v>
      </c>
      <c r="V17400" s="2">
        <v>45323</v>
      </c>
      <c r="W17400" s="2">
        <v>45314</v>
      </c>
    </row>
    <row r="17401" spans="1:23" x14ac:dyDescent="0.25">
      <c r="A17401" t="s">
        <v>8657</v>
      </c>
      <c r="B17401">
        <v>2065876</v>
      </c>
      <c r="C17401">
        <v>1922988</v>
      </c>
      <c r="D17401">
        <v>559</v>
      </c>
      <c r="E17401">
        <v>391</v>
      </c>
      <c r="F17401" t="s">
        <v>3036</v>
      </c>
      <c r="G17401" t="s">
        <v>3035</v>
      </c>
      <c r="H17401" t="s">
        <v>3037</v>
      </c>
      <c r="I17401" t="s">
        <v>3037</v>
      </c>
      <c r="J17401" t="s">
        <v>3036</v>
      </c>
      <c r="K17401" t="s">
        <v>3038</v>
      </c>
      <c r="L17401" t="s">
        <v>13766</v>
      </c>
      <c r="M17401" t="s">
        <v>13767</v>
      </c>
      <c r="N17401">
        <v>171363500</v>
      </c>
      <c r="O17401">
        <v>171363500</v>
      </c>
      <c r="P17401" s="1" t="s">
        <v>13751</v>
      </c>
      <c r="Q17401" s="1" t="s">
        <v>13751</v>
      </c>
      <c r="R17401">
        <v>831147</v>
      </c>
      <c r="S17401">
        <v>831147</v>
      </c>
      <c r="T17401" s="2" t="s">
        <v>8658</v>
      </c>
      <c r="U17401" s="2" t="s">
        <v>8658</v>
      </c>
      <c r="V17401" s="2">
        <v>45323</v>
      </c>
      <c r="W17401" s="2">
        <v>45314</v>
      </c>
    </row>
    <row r="17402" spans="1:23" x14ac:dyDescent="0.25">
      <c r="A17402" t="s">
        <v>8659</v>
      </c>
      <c r="B17402">
        <v>2065591</v>
      </c>
      <c r="C17402">
        <v>1922642</v>
      </c>
      <c r="D17402">
        <v>559</v>
      </c>
      <c r="E17402">
        <v>391</v>
      </c>
      <c r="F17402" t="s">
        <v>3036</v>
      </c>
      <c r="G17402" t="s">
        <v>3035</v>
      </c>
      <c r="H17402" t="s">
        <v>3037</v>
      </c>
      <c r="I17402" t="s">
        <v>3037</v>
      </c>
      <c r="J17402" t="s">
        <v>3036</v>
      </c>
      <c r="K17402" t="s">
        <v>3038</v>
      </c>
      <c r="L17402" t="s">
        <v>13766</v>
      </c>
      <c r="M17402" t="s">
        <v>13767</v>
      </c>
      <c r="N17402">
        <v>174095995</v>
      </c>
      <c r="O17402">
        <v>174095995</v>
      </c>
      <c r="P17402" s="1" t="s">
        <v>13728</v>
      </c>
      <c r="Q17402" s="1" t="s">
        <v>13728</v>
      </c>
      <c r="R17402">
        <v>831147</v>
      </c>
      <c r="S17402">
        <v>831147</v>
      </c>
      <c r="T17402" s="2" t="s">
        <v>8660</v>
      </c>
      <c r="U17402" s="2" t="s">
        <v>8660</v>
      </c>
      <c r="V17402" s="2">
        <v>45323</v>
      </c>
      <c r="W17402" s="2">
        <v>45314</v>
      </c>
    </row>
    <row r="17403" spans="1:23" x14ac:dyDescent="0.25">
      <c r="A17403" t="s">
        <v>8661</v>
      </c>
      <c r="B17403">
        <v>2063729</v>
      </c>
      <c r="C17403">
        <v>1922032</v>
      </c>
      <c r="D17403">
        <v>559</v>
      </c>
      <c r="E17403">
        <v>391</v>
      </c>
      <c r="F17403" t="s">
        <v>3036</v>
      </c>
      <c r="G17403" t="s">
        <v>3035</v>
      </c>
      <c r="H17403" t="s">
        <v>3037</v>
      </c>
      <c r="I17403" t="s">
        <v>3037</v>
      </c>
      <c r="J17403" t="s">
        <v>3036</v>
      </c>
      <c r="K17403" t="s">
        <v>3038</v>
      </c>
      <c r="L17403" t="s">
        <v>13766</v>
      </c>
      <c r="M17403" t="s">
        <v>13767</v>
      </c>
      <c r="N17403">
        <v>642203489</v>
      </c>
      <c r="O17403">
        <v>642203489</v>
      </c>
      <c r="P17403" s="1" t="s">
        <v>13732</v>
      </c>
      <c r="Q17403" s="1" t="s">
        <v>13732</v>
      </c>
      <c r="R17403">
        <v>831147</v>
      </c>
      <c r="S17403">
        <v>831147</v>
      </c>
      <c r="T17403" s="2" t="s">
        <v>8662</v>
      </c>
      <c r="U17403" s="2" t="s">
        <v>8662</v>
      </c>
      <c r="V17403" s="2">
        <v>45323</v>
      </c>
      <c r="W17403" s="2">
        <v>45314</v>
      </c>
    </row>
    <row r="17404" spans="1:23" x14ac:dyDescent="0.25">
      <c r="A17404" t="s">
        <v>8663</v>
      </c>
      <c r="B17404">
        <v>2063844</v>
      </c>
      <c r="C17404">
        <v>1922205</v>
      </c>
      <c r="D17404">
        <v>559</v>
      </c>
      <c r="E17404">
        <v>391</v>
      </c>
      <c r="F17404" t="s">
        <v>3036</v>
      </c>
      <c r="G17404" t="s">
        <v>3035</v>
      </c>
      <c r="H17404" t="s">
        <v>3037</v>
      </c>
      <c r="I17404" t="s">
        <v>3037</v>
      </c>
      <c r="J17404" t="s">
        <v>3036</v>
      </c>
      <c r="K17404" t="s">
        <v>3038</v>
      </c>
      <c r="L17404" t="s">
        <v>13766</v>
      </c>
      <c r="M17404" t="s">
        <v>13767</v>
      </c>
      <c r="N17404">
        <v>642203919</v>
      </c>
      <c r="O17404">
        <v>642203919</v>
      </c>
      <c r="P17404" s="1" t="s">
        <v>13732</v>
      </c>
      <c r="Q17404" s="1" t="s">
        <v>13732</v>
      </c>
      <c r="R17404">
        <v>831147</v>
      </c>
      <c r="S17404">
        <v>831147</v>
      </c>
      <c r="T17404" s="2" t="s">
        <v>8664</v>
      </c>
      <c r="U17404" s="2" t="s">
        <v>8664</v>
      </c>
      <c r="V17404" s="2">
        <v>45323</v>
      </c>
      <c r="W17404" s="2">
        <v>45314</v>
      </c>
    </row>
    <row r="17405" spans="1:23" x14ac:dyDescent="0.25">
      <c r="A17405" t="s">
        <v>8665</v>
      </c>
      <c r="B17405">
        <v>2067683</v>
      </c>
      <c r="C17405">
        <v>1925041</v>
      </c>
      <c r="D17405">
        <v>559</v>
      </c>
      <c r="E17405">
        <v>391</v>
      </c>
      <c r="F17405" t="s">
        <v>3036</v>
      </c>
      <c r="G17405" t="s">
        <v>3035</v>
      </c>
      <c r="H17405" t="s">
        <v>3037</v>
      </c>
      <c r="I17405" t="s">
        <v>3037</v>
      </c>
      <c r="J17405" t="s">
        <v>3036</v>
      </c>
      <c r="K17405" t="s">
        <v>3038</v>
      </c>
      <c r="L17405" t="s">
        <v>13766</v>
      </c>
      <c r="M17405" t="s">
        <v>13767</v>
      </c>
      <c r="N17405">
        <v>5116062576</v>
      </c>
      <c r="O17405">
        <v>5116062576</v>
      </c>
      <c r="P17405" s="1" t="s">
        <v>13742</v>
      </c>
      <c r="Q17405" s="1" t="s">
        <v>13742</v>
      </c>
      <c r="R17405">
        <v>831147</v>
      </c>
      <c r="S17405">
        <v>831147</v>
      </c>
      <c r="T17405" s="2" t="s">
        <v>8666</v>
      </c>
      <c r="U17405" s="2" t="s">
        <v>8666</v>
      </c>
      <c r="V17405" s="2">
        <v>45323</v>
      </c>
      <c r="W17405" s="2">
        <v>45314</v>
      </c>
    </row>
    <row r="17406" spans="1:23" x14ac:dyDescent="0.25">
      <c r="A17406" t="s">
        <v>8667</v>
      </c>
      <c r="B17406">
        <v>2062916</v>
      </c>
      <c r="C17406">
        <v>1921229</v>
      </c>
      <c r="D17406">
        <v>559</v>
      </c>
      <c r="E17406">
        <v>391</v>
      </c>
      <c r="F17406" t="s">
        <v>3036</v>
      </c>
      <c r="G17406" t="s">
        <v>3035</v>
      </c>
      <c r="H17406" t="s">
        <v>3037</v>
      </c>
      <c r="I17406" t="s">
        <v>3037</v>
      </c>
      <c r="J17406" t="s">
        <v>3036</v>
      </c>
      <c r="K17406" t="s">
        <v>3038</v>
      </c>
      <c r="L17406" t="s">
        <v>13766</v>
      </c>
      <c r="M17406" t="s">
        <v>13767</v>
      </c>
      <c r="N17406">
        <v>637992989</v>
      </c>
      <c r="O17406">
        <v>637992989</v>
      </c>
      <c r="P17406" s="1" t="s">
        <v>13730</v>
      </c>
      <c r="Q17406" s="1" t="s">
        <v>13730</v>
      </c>
      <c r="R17406">
        <v>831147</v>
      </c>
      <c r="S17406">
        <v>831147</v>
      </c>
      <c r="T17406" s="2" t="s">
        <v>8668</v>
      </c>
      <c r="U17406" s="2" t="s">
        <v>8668</v>
      </c>
      <c r="V17406" s="2">
        <v>45323</v>
      </c>
      <c r="W17406" s="2">
        <v>45314</v>
      </c>
    </row>
    <row r="17407" spans="1:23" x14ac:dyDescent="0.25">
      <c r="A17407" t="s">
        <v>8669</v>
      </c>
      <c r="B17407">
        <v>2066807</v>
      </c>
      <c r="C17407">
        <v>1924067</v>
      </c>
      <c r="D17407">
        <v>559</v>
      </c>
      <c r="E17407">
        <v>391</v>
      </c>
      <c r="F17407" t="s">
        <v>3036</v>
      </c>
      <c r="G17407" t="s">
        <v>3035</v>
      </c>
      <c r="H17407" t="s">
        <v>3037</v>
      </c>
      <c r="I17407" t="s">
        <v>3037</v>
      </c>
      <c r="J17407" t="s">
        <v>3036</v>
      </c>
      <c r="K17407" t="s">
        <v>3038</v>
      </c>
      <c r="L17407" t="s">
        <v>13766</v>
      </c>
      <c r="M17407" t="s">
        <v>13767</v>
      </c>
      <c r="N17407">
        <v>184829929</v>
      </c>
      <c r="O17407">
        <v>184829929</v>
      </c>
      <c r="P17407" s="1" t="s">
        <v>13734</v>
      </c>
      <c r="Q17407" s="1" t="s">
        <v>13734</v>
      </c>
      <c r="R17407">
        <v>831147</v>
      </c>
      <c r="S17407">
        <v>831147</v>
      </c>
      <c r="T17407" s="2" t="s">
        <v>8670</v>
      </c>
      <c r="U17407" s="2" t="s">
        <v>8670</v>
      </c>
      <c r="V17407" s="2">
        <v>45323</v>
      </c>
      <c r="W17407" s="2">
        <v>45314</v>
      </c>
    </row>
    <row r="17408" spans="1:23" x14ac:dyDescent="0.25">
      <c r="A17408" t="s">
        <v>8671</v>
      </c>
      <c r="B17408">
        <v>2067803</v>
      </c>
      <c r="C17408">
        <v>1925182</v>
      </c>
      <c r="D17408">
        <v>559</v>
      </c>
      <c r="E17408">
        <v>391</v>
      </c>
      <c r="F17408" t="s">
        <v>3036</v>
      </c>
      <c r="G17408" t="s">
        <v>3035</v>
      </c>
      <c r="H17408" t="s">
        <v>3037</v>
      </c>
      <c r="I17408" t="s">
        <v>3037</v>
      </c>
      <c r="J17408" t="s">
        <v>3036</v>
      </c>
      <c r="K17408" t="s">
        <v>3038</v>
      </c>
      <c r="L17408" t="s">
        <v>13766</v>
      </c>
      <c r="M17408" t="s">
        <v>13767</v>
      </c>
      <c r="N17408">
        <v>5011510837</v>
      </c>
      <c r="O17408">
        <v>5011510837</v>
      </c>
      <c r="P17408" s="1" t="s">
        <v>13745</v>
      </c>
      <c r="Q17408" s="1" t="s">
        <v>13745</v>
      </c>
      <c r="R17408">
        <v>831147</v>
      </c>
      <c r="S17408">
        <v>831147</v>
      </c>
      <c r="T17408" s="2" t="s">
        <v>8672</v>
      </c>
      <c r="U17408" s="2" t="s">
        <v>8672</v>
      </c>
      <c r="V17408" s="2">
        <v>45323</v>
      </c>
      <c r="W17408" s="2">
        <v>45314</v>
      </c>
    </row>
    <row r="17409" spans="1:23" x14ac:dyDescent="0.25">
      <c r="A17409" t="s">
        <v>8673</v>
      </c>
      <c r="B17409">
        <v>2066697</v>
      </c>
      <c r="C17409">
        <v>1923955</v>
      </c>
      <c r="D17409">
        <v>559</v>
      </c>
      <c r="E17409">
        <v>391</v>
      </c>
      <c r="F17409" t="s">
        <v>3036</v>
      </c>
      <c r="G17409" t="s">
        <v>3035</v>
      </c>
      <c r="H17409" t="s">
        <v>3037</v>
      </c>
      <c r="I17409" t="s">
        <v>3037</v>
      </c>
      <c r="J17409" t="s">
        <v>3036</v>
      </c>
      <c r="K17409" t="s">
        <v>3038</v>
      </c>
      <c r="L17409" t="s">
        <v>13766</v>
      </c>
      <c r="M17409" t="s">
        <v>13767</v>
      </c>
      <c r="N17409">
        <v>175384641</v>
      </c>
      <c r="O17409">
        <v>175384641</v>
      </c>
      <c r="P17409" s="1" t="s">
        <v>13749</v>
      </c>
      <c r="Q17409" s="1" t="s">
        <v>13749</v>
      </c>
      <c r="R17409">
        <v>831147</v>
      </c>
      <c r="S17409">
        <v>831147</v>
      </c>
      <c r="T17409" s="2" t="s">
        <v>8674</v>
      </c>
      <c r="U17409" s="2" t="s">
        <v>8674</v>
      </c>
      <c r="V17409" s="2">
        <v>45323</v>
      </c>
      <c r="W17409" s="2">
        <v>45314</v>
      </c>
    </row>
    <row r="17410" spans="1:23" x14ac:dyDescent="0.25">
      <c r="A17410" t="s">
        <v>8675</v>
      </c>
      <c r="B17410">
        <v>2066451</v>
      </c>
      <c r="C17410">
        <v>1923649</v>
      </c>
      <c r="D17410">
        <v>559</v>
      </c>
      <c r="E17410">
        <v>391</v>
      </c>
      <c r="F17410" t="s">
        <v>3036</v>
      </c>
      <c r="G17410" t="s">
        <v>3035</v>
      </c>
      <c r="H17410" t="s">
        <v>3037</v>
      </c>
      <c r="I17410" t="s">
        <v>3037</v>
      </c>
      <c r="J17410" t="s">
        <v>3036</v>
      </c>
      <c r="K17410" t="s">
        <v>3038</v>
      </c>
      <c r="L17410" t="s">
        <v>13766</v>
      </c>
      <c r="M17410" t="s">
        <v>13767</v>
      </c>
      <c r="N17410">
        <v>5010360562</v>
      </c>
      <c r="O17410">
        <v>5010360562</v>
      </c>
      <c r="P17410" s="1" t="s">
        <v>13737</v>
      </c>
      <c r="Q17410" s="1" t="s">
        <v>13737</v>
      </c>
      <c r="R17410">
        <v>831147</v>
      </c>
      <c r="S17410">
        <v>831147</v>
      </c>
      <c r="T17410" s="2" t="s">
        <v>8676</v>
      </c>
      <c r="U17410" s="2" t="s">
        <v>8676</v>
      </c>
      <c r="V17410" s="2">
        <v>45323</v>
      </c>
      <c r="W17410" s="2">
        <v>45314</v>
      </c>
    </row>
    <row r="17411" spans="1:23" x14ac:dyDescent="0.25">
      <c r="A17411" t="s">
        <v>8677</v>
      </c>
      <c r="B17411">
        <v>2062979</v>
      </c>
      <c r="C17411">
        <v>1921302</v>
      </c>
      <c r="D17411">
        <v>559</v>
      </c>
      <c r="E17411">
        <v>391</v>
      </c>
      <c r="F17411" t="s">
        <v>3036</v>
      </c>
      <c r="G17411" t="s">
        <v>3035</v>
      </c>
      <c r="H17411" t="s">
        <v>3037</v>
      </c>
      <c r="I17411" t="s">
        <v>3037</v>
      </c>
      <c r="J17411" t="s">
        <v>3036</v>
      </c>
      <c r="K17411" t="s">
        <v>3038</v>
      </c>
      <c r="L17411" t="s">
        <v>13766</v>
      </c>
      <c r="M17411" t="s">
        <v>13767</v>
      </c>
      <c r="N17411">
        <v>642216080</v>
      </c>
      <c r="O17411">
        <v>642216080</v>
      </c>
      <c r="P17411" s="1" t="s">
        <v>13732</v>
      </c>
      <c r="Q17411" s="1" t="s">
        <v>13732</v>
      </c>
      <c r="R17411">
        <v>831147</v>
      </c>
      <c r="S17411">
        <v>831147</v>
      </c>
      <c r="T17411" s="2" t="s">
        <v>8678</v>
      </c>
      <c r="U17411" s="2" t="s">
        <v>8678</v>
      </c>
      <c r="V17411" s="2">
        <v>45323</v>
      </c>
      <c r="W17411" s="2">
        <v>45314</v>
      </c>
    </row>
    <row r="17412" spans="1:23" x14ac:dyDescent="0.25">
      <c r="A17412" t="s">
        <v>8679</v>
      </c>
      <c r="B17412">
        <v>2068512</v>
      </c>
      <c r="C17412">
        <v>1978094</v>
      </c>
      <c r="D17412">
        <v>559</v>
      </c>
      <c r="E17412">
        <v>391</v>
      </c>
      <c r="F17412" t="s">
        <v>3036</v>
      </c>
      <c r="G17412" t="s">
        <v>3035</v>
      </c>
      <c r="H17412" t="s">
        <v>3037</v>
      </c>
      <c r="I17412" t="s">
        <v>3037</v>
      </c>
      <c r="J17412" t="s">
        <v>3036</v>
      </c>
      <c r="K17412" t="s">
        <v>3038</v>
      </c>
      <c r="L17412" t="s">
        <v>13766</v>
      </c>
      <c r="M17412" t="s">
        <v>13767</v>
      </c>
      <c r="N17412">
        <v>530805128</v>
      </c>
      <c r="O17412">
        <v>530805128</v>
      </c>
      <c r="P17412" s="1" t="s">
        <v>13729</v>
      </c>
      <c r="Q17412" s="1" t="s">
        <v>13729</v>
      </c>
      <c r="R17412">
        <v>831147</v>
      </c>
      <c r="S17412">
        <v>831147</v>
      </c>
      <c r="T17412" s="2" t="s">
        <v>8680</v>
      </c>
      <c r="U17412" s="2" t="s">
        <v>8680</v>
      </c>
      <c r="V17412" s="2">
        <v>45323</v>
      </c>
      <c r="W17412" s="2">
        <v>45314</v>
      </c>
    </row>
    <row r="17413" spans="1:23" x14ac:dyDescent="0.25">
      <c r="A17413" t="s">
        <v>8681</v>
      </c>
      <c r="B17413">
        <v>2068330</v>
      </c>
      <c r="C17413">
        <v>1940395</v>
      </c>
      <c r="D17413">
        <v>559</v>
      </c>
      <c r="E17413">
        <v>391</v>
      </c>
      <c r="F17413" t="s">
        <v>3036</v>
      </c>
      <c r="G17413" t="s">
        <v>3035</v>
      </c>
      <c r="H17413" t="s">
        <v>3037</v>
      </c>
      <c r="I17413" t="s">
        <v>3037</v>
      </c>
      <c r="J17413" t="s">
        <v>3036</v>
      </c>
      <c r="K17413" t="s">
        <v>3038</v>
      </c>
      <c r="L17413" t="s">
        <v>13766</v>
      </c>
      <c r="M17413" t="s">
        <v>13767</v>
      </c>
      <c r="N17413">
        <v>5131485003</v>
      </c>
      <c r="O17413">
        <v>5131485003</v>
      </c>
      <c r="P17413" s="1" t="s">
        <v>13735</v>
      </c>
      <c r="Q17413" s="1" t="s">
        <v>13735</v>
      </c>
      <c r="R17413">
        <v>831147</v>
      </c>
      <c r="S17413">
        <v>831147</v>
      </c>
      <c r="T17413" s="2" t="s">
        <v>8682</v>
      </c>
      <c r="U17413" s="2" t="s">
        <v>8682</v>
      </c>
      <c r="V17413" s="2">
        <v>45323</v>
      </c>
      <c r="W17413" s="2">
        <v>45314</v>
      </c>
    </row>
    <row r="17414" spans="1:23" x14ac:dyDescent="0.25">
      <c r="A17414" t="s">
        <v>8683</v>
      </c>
      <c r="B17414">
        <v>2067779</v>
      </c>
      <c r="C17414">
        <v>1925156</v>
      </c>
      <c r="D17414">
        <v>559</v>
      </c>
      <c r="E17414">
        <v>391</v>
      </c>
      <c r="F17414" t="s">
        <v>3036</v>
      </c>
      <c r="G17414" t="s">
        <v>3035</v>
      </c>
      <c r="H17414" t="s">
        <v>3037</v>
      </c>
      <c r="I17414" t="s">
        <v>3037</v>
      </c>
      <c r="J17414" t="s">
        <v>3036</v>
      </c>
      <c r="K17414" t="s">
        <v>3038</v>
      </c>
      <c r="L17414" t="s">
        <v>13766</v>
      </c>
      <c r="M17414" t="s">
        <v>13767</v>
      </c>
      <c r="N17414">
        <v>5011510797</v>
      </c>
      <c r="O17414">
        <v>5011510797</v>
      </c>
      <c r="P17414" s="1" t="s">
        <v>13745</v>
      </c>
      <c r="Q17414" s="1" t="s">
        <v>13745</v>
      </c>
      <c r="R17414">
        <v>831147</v>
      </c>
      <c r="S17414">
        <v>831147</v>
      </c>
      <c r="T17414" s="2" t="s">
        <v>8684</v>
      </c>
      <c r="U17414" s="2" t="s">
        <v>8684</v>
      </c>
      <c r="V17414" s="2">
        <v>45323</v>
      </c>
      <c r="W17414" s="2">
        <v>45314</v>
      </c>
    </row>
    <row r="17415" spans="1:23" x14ac:dyDescent="0.25">
      <c r="A17415" t="s">
        <v>8685</v>
      </c>
      <c r="B17415">
        <v>2062059</v>
      </c>
      <c r="C17415">
        <v>1920320</v>
      </c>
      <c r="D17415">
        <v>559</v>
      </c>
      <c r="E17415">
        <v>391</v>
      </c>
      <c r="F17415" t="s">
        <v>3036</v>
      </c>
      <c r="G17415" t="s">
        <v>3035</v>
      </c>
      <c r="H17415" t="s">
        <v>3037</v>
      </c>
      <c r="I17415" t="s">
        <v>3037</v>
      </c>
      <c r="J17415" t="s">
        <v>3036</v>
      </c>
      <c r="K17415" t="s">
        <v>3038</v>
      </c>
      <c r="L17415" t="s">
        <v>13766</v>
      </c>
      <c r="M17415" t="s">
        <v>13767</v>
      </c>
      <c r="N17415">
        <v>491647694</v>
      </c>
      <c r="O17415">
        <v>491647694</v>
      </c>
      <c r="P17415" s="1" t="s">
        <v>13733</v>
      </c>
      <c r="Q17415" s="1" t="s">
        <v>13733</v>
      </c>
      <c r="R17415">
        <v>831147</v>
      </c>
      <c r="S17415">
        <v>831147</v>
      </c>
      <c r="T17415" s="2" t="s">
        <v>8686</v>
      </c>
      <c r="U17415" s="2" t="s">
        <v>8686</v>
      </c>
      <c r="V17415" s="2">
        <v>45323</v>
      </c>
      <c r="W17415" s="2">
        <v>45314</v>
      </c>
    </row>
    <row r="17416" spans="1:23" x14ac:dyDescent="0.25">
      <c r="A17416" t="s">
        <v>8687</v>
      </c>
      <c r="B17416">
        <v>2068716</v>
      </c>
      <c r="C17416">
        <v>2040239</v>
      </c>
      <c r="D17416">
        <v>559</v>
      </c>
      <c r="E17416">
        <v>391</v>
      </c>
      <c r="F17416" t="s">
        <v>3036</v>
      </c>
      <c r="G17416" t="s">
        <v>3035</v>
      </c>
      <c r="H17416" t="s">
        <v>3037</v>
      </c>
      <c r="I17416" t="s">
        <v>3037</v>
      </c>
      <c r="J17416" t="s">
        <v>3036</v>
      </c>
      <c r="K17416" t="s">
        <v>3038</v>
      </c>
      <c r="L17416" t="s">
        <v>13766</v>
      </c>
      <c r="M17416" t="s">
        <v>13767</v>
      </c>
      <c r="N17416">
        <v>5131484996</v>
      </c>
      <c r="O17416">
        <v>5131484996</v>
      </c>
      <c r="P17416" s="1" t="s">
        <v>13735</v>
      </c>
      <c r="Q17416" s="1" t="s">
        <v>13735</v>
      </c>
      <c r="R17416">
        <v>831147</v>
      </c>
      <c r="S17416">
        <v>831147</v>
      </c>
      <c r="T17416" s="2" t="s">
        <v>8688</v>
      </c>
      <c r="U17416" s="2" t="s">
        <v>8688</v>
      </c>
      <c r="V17416" s="2">
        <v>45323</v>
      </c>
      <c r="W17416" s="2">
        <v>45314</v>
      </c>
    </row>
    <row r="17417" spans="1:23" x14ac:dyDescent="0.25">
      <c r="A17417" t="s">
        <v>8689</v>
      </c>
      <c r="B17417">
        <v>2061133</v>
      </c>
      <c r="C17417">
        <v>1919396</v>
      </c>
      <c r="D17417">
        <v>559</v>
      </c>
      <c r="E17417">
        <v>391</v>
      </c>
      <c r="F17417" t="s">
        <v>3036</v>
      </c>
      <c r="G17417" t="s">
        <v>3035</v>
      </c>
      <c r="H17417" t="s">
        <v>3037</v>
      </c>
      <c r="I17417" t="s">
        <v>3037</v>
      </c>
      <c r="J17417" t="s">
        <v>3036</v>
      </c>
      <c r="K17417" t="s">
        <v>3038</v>
      </c>
      <c r="L17417" t="s">
        <v>13766</v>
      </c>
      <c r="M17417" t="s">
        <v>13767</v>
      </c>
      <c r="N17417">
        <v>491646166</v>
      </c>
      <c r="O17417">
        <v>491646166</v>
      </c>
      <c r="P17417" s="1" t="s">
        <v>13733</v>
      </c>
      <c r="Q17417" s="1" t="s">
        <v>13733</v>
      </c>
      <c r="R17417">
        <v>831147</v>
      </c>
      <c r="S17417">
        <v>831147</v>
      </c>
      <c r="T17417" s="2" t="s">
        <v>8690</v>
      </c>
      <c r="U17417" s="2" t="s">
        <v>8690</v>
      </c>
      <c r="V17417" s="2">
        <v>45323</v>
      </c>
      <c r="W17417" s="2">
        <v>45314</v>
      </c>
    </row>
    <row r="17418" spans="1:23" x14ac:dyDescent="0.25">
      <c r="A17418" t="s">
        <v>8691</v>
      </c>
      <c r="B17418">
        <v>2063699</v>
      </c>
      <c r="C17418">
        <v>1921990</v>
      </c>
      <c r="D17418">
        <v>559</v>
      </c>
      <c r="E17418">
        <v>391</v>
      </c>
      <c r="F17418" t="s">
        <v>3036</v>
      </c>
      <c r="G17418" t="s">
        <v>3035</v>
      </c>
      <c r="H17418" t="s">
        <v>3037</v>
      </c>
      <c r="I17418" t="s">
        <v>3037</v>
      </c>
      <c r="J17418" t="s">
        <v>3036</v>
      </c>
      <c r="K17418" t="s">
        <v>3038</v>
      </c>
      <c r="L17418" t="s">
        <v>13766</v>
      </c>
      <c r="M17418" t="s">
        <v>13767</v>
      </c>
      <c r="N17418">
        <v>642203487</v>
      </c>
      <c r="O17418">
        <v>642203487</v>
      </c>
      <c r="P17418" s="1" t="s">
        <v>13732</v>
      </c>
      <c r="Q17418" s="1" t="s">
        <v>13732</v>
      </c>
      <c r="R17418">
        <v>831147</v>
      </c>
      <c r="S17418">
        <v>831147</v>
      </c>
      <c r="T17418" s="2" t="s">
        <v>8692</v>
      </c>
      <c r="U17418" s="2" t="s">
        <v>8692</v>
      </c>
      <c r="V17418" s="2">
        <v>45323</v>
      </c>
      <c r="W17418" s="2">
        <v>45314</v>
      </c>
    </row>
    <row r="17419" spans="1:23" x14ac:dyDescent="0.25">
      <c r="A17419" t="s">
        <v>8693</v>
      </c>
      <c r="B17419">
        <v>2061389</v>
      </c>
      <c r="C17419">
        <v>1919651</v>
      </c>
      <c r="D17419">
        <v>559</v>
      </c>
      <c r="E17419">
        <v>391</v>
      </c>
      <c r="F17419" t="s">
        <v>3036</v>
      </c>
      <c r="G17419" t="s">
        <v>3035</v>
      </c>
      <c r="H17419" t="s">
        <v>3037</v>
      </c>
      <c r="I17419" t="s">
        <v>3037</v>
      </c>
      <c r="J17419" t="s">
        <v>3036</v>
      </c>
      <c r="K17419" t="s">
        <v>3038</v>
      </c>
      <c r="L17419" t="s">
        <v>13766</v>
      </c>
      <c r="M17419" t="s">
        <v>13767</v>
      </c>
      <c r="N17419">
        <v>631715362</v>
      </c>
      <c r="O17419">
        <v>631715362</v>
      </c>
      <c r="P17419" s="1" t="s">
        <v>13740</v>
      </c>
      <c r="Q17419" s="1" t="s">
        <v>13740</v>
      </c>
      <c r="R17419">
        <v>831147</v>
      </c>
      <c r="S17419">
        <v>831147</v>
      </c>
      <c r="T17419" s="2" t="s">
        <v>8694</v>
      </c>
      <c r="U17419" s="2" t="s">
        <v>8694</v>
      </c>
      <c r="V17419" s="2">
        <v>45323</v>
      </c>
      <c r="W17419" s="2">
        <v>45314</v>
      </c>
    </row>
    <row r="17420" spans="1:23" x14ac:dyDescent="0.25">
      <c r="A17420" t="s">
        <v>8695</v>
      </c>
      <c r="B17420">
        <v>2062727</v>
      </c>
      <c r="C17420">
        <v>1921017</v>
      </c>
      <c r="D17420">
        <v>559</v>
      </c>
      <c r="E17420">
        <v>391</v>
      </c>
      <c r="F17420" t="s">
        <v>3036</v>
      </c>
      <c r="G17420" t="s">
        <v>3035</v>
      </c>
      <c r="H17420" t="s">
        <v>3037</v>
      </c>
      <c r="I17420" t="s">
        <v>3037</v>
      </c>
      <c r="J17420" t="s">
        <v>3036</v>
      </c>
      <c r="K17420" t="s">
        <v>3038</v>
      </c>
      <c r="L17420" t="s">
        <v>13766</v>
      </c>
      <c r="M17420" t="s">
        <v>13767</v>
      </c>
      <c r="N17420">
        <v>631704762</v>
      </c>
      <c r="O17420">
        <v>631704762</v>
      </c>
      <c r="P17420" s="1" t="s">
        <v>13740</v>
      </c>
      <c r="Q17420" s="1" t="s">
        <v>13740</v>
      </c>
      <c r="R17420">
        <v>831147</v>
      </c>
      <c r="S17420">
        <v>831147</v>
      </c>
      <c r="T17420" s="2" t="s">
        <v>8696</v>
      </c>
      <c r="U17420" s="2" t="s">
        <v>8696</v>
      </c>
      <c r="V17420" s="2">
        <v>45323</v>
      </c>
      <c r="W17420" s="2">
        <v>45314</v>
      </c>
    </row>
    <row r="17421" spans="1:23" x14ac:dyDescent="0.25">
      <c r="A17421" t="s">
        <v>8697</v>
      </c>
      <c r="B17421">
        <v>2066494</v>
      </c>
      <c r="C17421">
        <v>1923708</v>
      </c>
      <c r="D17421">
        <v>559</v>
      </c>
      <c r="E17421">
        <v>391</v>
      </c>
      <c r="F17421" t="s">
        <v>3036</v>
      </c>
      <c r="G17421" t="s">
        <v>3035</v>
      </c>
      <c r="H17421" t="s">
        <v>3037</v>
      </c>
      <c r="I17421" t="s">
        <v>3037</v>
      </c>
      <c r="J17421" t="s">
        <v>3036</v>
      </c>
      <c r="K17421" t="s">
        <v>3038</v>
      </c>
      <c r="L17421" t="s">
        <v>13766</v>
      </c>
      <c r="M17421" t="s">
        <v>13767</v>
      </c>
      <c r="N17421">
        <v>5010361325</v>
      </c>
      <c r="O17421">
        <v>5010361325</v>
      </c>
      <c r="P17421" s="1" t="s">
        <v>13737</v>
      </c>
      <c r="Q17421" s="1" t="s">
        <v>13737</v>
      </c>
      <c r="R17421">
        <v>831147</v>
      </c>
      <c r="S17421">
        <v>831147</v>
      </c>
      <c r="T17421" s="2" t="s">
        <v>8698</v>
      </c>
      <c r="U17421" s="2" t="s">
        <v>8698</v>
      </c>
      <c r="V17421" s="2">
        <v>45323</v>
      </c>
      <c r="W17421" s="2">
        <v>45314</v>
      </c>
    </row>
    <row r="17422" spans="1:23" x14ac:dyDescent="0.25">
      <c r="A17422" t="s">
        <v>8699</v>
      </c>
      <c r="B17422">
        <v>2062614</v>
      </c>
      <c r="C17422">
        <v>1920884</v>
      </c>
      <c r="D17422">
        <v>559</v>
      </c>
      <c r="E17422">
        <v>391</v>
      </c>
      <c r="F17422" t="s">
        <v>3036</v>
      </c>
      <c r="G17422" t="s">
        <v>3035</v>
      </c>
      <c r="H17422" t="s">
        <v>3037</v>
      </c>
      <c r="I17422" t="s">
        <v>3037</v>
      </c>
      <c r="J17422" t="s">
        <v>3036</v>
      </c>
      <c r="K17422" t="s">
        <v>3038</v>
      </c>
      <c r="L17422" t="s">
        <v>13766</v>
      </c>
      <c r="M17422" t="s">
        <v>13767</v>
      </c>
      <c r="N17422">
        <v>631704761</v>
      </c>
      <c r="O17422">
        <v>631704761</v>
      </c>
      <c r="P17422" s="1" t="s">
        <v>13740</v>
      </c>
      <c r="Q17422" s="1" t="s">
        <v>13740</v>
      </c>
      <c r="R17422">
        <v>831147</v>
      </c>
      <c r="S17422">
        <v>831147</v>
      </c>
      <c r="T17422" s="2" t="s">
        <v>8700</v>
      </c>
      <c r="U17422" s="2" t="s">
        <v>8700</v>
      </c>
      <c r="V17422" s="2">
        <v>45323</v>
      </c>
      <c r="W17422" s="2">
        <v>45314</v>
      </c>
    </row>
    <row r="17423" spans="1:23" x14ac:dyDescent="0.25">
      <c r="A17423" t="s">
        <v>8701</v>
      </c>
      <c r="B17423">
        <v>2062922</v>
      </c>
      <c r="C17423">
        <v>1921239</v>
      </c>
      <c r="D17423">
        <v>559</v>
      </c>
      <c r="E17423">
        <v>391</v>
      </c>
      <c r="F17423" t="s">
        <v>3036</v>
      </c>
      <c r="G17423" t="s">
        <v>3035</v>
      </c>
      <c r="H17423" t="s">
        <v>3037</v>
      </c>
      <c r="I17423" t="s">
        <v>3037</v>
      </c>
      <c r="J17423" t="s">
        <v>3036</v>
      </c>
      <c r="K17423" t="s">
        <v>3038</v>
      </c>
      <c r="L17423" t="s">
        <v>13766</v>
      </c>
      <c r="M17423" t="s">
        <v>13767</v>
      </c>
      <c r="N17423">
        <v>637992997</v>
      </c>
      <c r="O17423">
        <v>637992997</v>
      </c>
      <c r="P17423" s="1" t="s">
        <v>13730</v>
      </c>
      <c r="Q17423" s="1" t="s">
        <v>13730</v>
      </c>
      <c r="R17423">
        <v>831147</v>
      </c>
      <c r="S17423">
        <v>831147</v>
      </c>
      <c r="T17423" s="2" t="s">
        <v>8702</v>
      </c>
      <c r="U17423" s="2" t="s">
        <v>8702</v>
      </c>
      <c r="V17423" s="2">
        <v>45323</v>
      </c>
      <c r="W17423" s="2">
        <v>45314</v>
      </c>
    </row>
    <row r="17424" spans="1:23" x14ac:dyDescent="0.25">
      <c r="A17424" t="s">
        <v>8703</v>
      </c>
      <c r="B17424">
        <v>2061801</v>
      </c>
      <c r="C17424">
        <v>1920065</v>
      </c>
      <c r="D17424">
        <v>559</v>
      </c>
      <c r="E17424">
        <v>391</v>
      </c>
      <c r="F17424" t="s">
        <v>3036</v>
      </c>
      <c r="G17424" t="s">
        <v>3035</v>
      </c>
      <c r="H17424" t="s">
        <v>3037</v>
      </c>
      <c r="I17424" t="s">
        <v>3037</v>
      </c>
      <c r="J17424" t="s">
        <v>3036</v>
      </c>
      <c r="K17424" t="s">
        <v>3038</v>
      </c>
      <c r="L17424" t="s">
        <v>13766</v>
      </c>
      <c r="M17424" t="s">
        <v>13767</v>
      </c>
      <c r="N17424">
        <v>631715468</v>
      </c>
      <c r="O17424">
        <v>631715468</v>
      </c>
      <c r="P17424" s="1" t="s">
        <v>13740</v>
      </c>
      <c r="Q17424" s="1" t="s">
        <v>13740</v>
      </c>
      <c r="R17424">
        <v>831147</v>
      </c>
      <c r="S17424">
        <v>831147</v>
      </c>
      <c r="T17424" s="2" t="s">
        <v>8704</v>
      </c>
      <c r="U17424" s="2" t="s">
        <v>8704</v>
      </c>
      <c r="V17424" s="2">
        <v>45323</v>
      </c>
      <c r="W17424" s="2">
        <v>45314</v>
      </c>
    </row>
    <row r="17425" spans="1:23" x14ac:dyDescent="0.25">
      <c r="A17425" t="s">
        <v>8705</v>
      </c>
      <c r="B17425">
        <v>2062050</v>
      </c>
      <c r="C17425">
        <v>1920307</v>
      </c>
      <c r="D17425">
        <v>559</v>
      </c>
      <c r="E17425">
        <v>391</v>
      </c>
      <c r="F17425" t="s">
        <v>3036</v>
      </c>
      <c r="G17425" t="s">
        <v>3035</v>
      </c>
      <c r="H17425" t="s">
        <v>3037</v>
      </c>
      <c r="I17425" t="s">
        <v>3037</v>
      </c>
      <c r="J17425" t="s">
        <v>3036</v>
      </c>
      <c r="K17425" t="s">
        <v>3038</v>
      </c>
      <c r="L17425" t="s">
        <v>13766</v>
      </c>
      <c r="M17425" t="s">
        <v>13767</v>
      </c>
      <c r="N17425">
        <v>491646907</v>
      </c>
      <c r="O17425">
        <v>491646907</v>
      </c>
      <c r="P17425" s="1" t="s">
        <v>13733</v>
      </c>
      <c r="Q17425" s="1" t="s">
        <v>13733</v>
      </c>
      <c r="R17425">
        <v>831147</v>
      </c>
      <c r="S17425">
        <v>831147</v>
      </c>
      <c r="T17425" s="2" t="s">
        <v>8706</v>
      </c>
      <c r="U17425" s="2" t="s">
        <v>8706</v>
      </c>
      <c r="V17425" s="2">
        <v>45323</v>
      </c>
      <c r="W17425" s="2">
        <v>45314</v>
      </c>
    </row>
    <row r="17426" spans="1:23" x14ac:dyDescent="0.25">
      <c r="A17426" t="s">
        <v>8707</v>
      </c>
      <c r="B17426">
        <v>2063777</v>
      </c>
      <c r="C17426">
        <v>1922109</v>
      </c>
      <c r="D17426">
        <v>559</v>
      </c>
      <c r="E17426">
        <v>391</v>
      </c>
      <c r="F17426" t="s">
        <v>3036</v>
      </c>
      <c r="G17426" t="s">
        <v>3035</v>
      </c>
      <c r="H17426" t="s">
        <v>3037</v>
      </c>
      <c r="I17426" t="s">
        <v>3037</v>
      </c>
      <c r="J17426" t="s">
        <v>3036</v>
      </c>
      <c r="K17426" t="s">
        <v>3038</v>
      </c>
      <c r="L17426" t="s">
        <v>13766</v>
      </c>
      <c r="M17426" t="s">
        <v>13767</v>
      </c>
      <c r="N17426">
        <v>642203760</v>
      </c>
      <c r="O17426">
        <v>642203760</v>
      </c>
      <c r="P17426" s="1" t="s">
        <v>13732</v>
      </c>
      <c r="Q17426" s="1" t="s">
        <v>13732</v>
      </c>
      <c r="R17426">
        <v>831147</v>
      </c>
      <c r="S17426">
        <v>831147</v>
      </c>
      <c r="T17426" s="2" t="s">
        <v>8708</v>
      </c>
      <c r="U17426" s="2" t="s">
        <v>8708</v>
      </c>
      <c r="V17426" s="2">
        <v>45323</v>
      </c>
      <c r="W17426" s="2">
        <v>45314</v>
      </c>
    </row>
    <row r="17427" spans="1:23" x14ac:dyDescent="0.25">
      <c r="A17427" t="s">
        <v>8709</v>
      </c>
      <c r="B17427">
        <v>2061236</v>
      </c>
      <c r="C17427">
        <v>1919493</v>
      </c>
      <c r="D17427">
        <v>559</v>
      </c>
      <c r="E17427">
        <v>391</v>
      </c>
      <c r="F17427" t="s">
        <v>3036</v>
      </c>
      <c r="G17427" t="s">
        <v>3035</v>
      </c>
      <c r="H17427" t="s">
        <v>3037</v>
      </c>
      <c r="I17427" t="s">
        <v>3037</v>
      </c>
      <c r="J17427" t="s">
        <v>3036</v>
      </c>
      <c r="K17427" t="s">
        <v>3038</v>
      </c>
      <c r="L17427" t="s">
        <v>13766</v>
      </c>
      <c r="M17427" t="s">
        <v>13767</v>
      </c>
      <c r="N17427">
        <v>792251443</v>
      </c>
      <c r="O17427">
        <v>792251443</v>
      </c>
      <c r="P17427" s="1" t="s">
        <v>13736</v>
      </c>
      <c r="Q17427" s="1" t="s">
        <v>13736</v>
      </c>
      <c r="R17427">
        <v>831147</v>
      </c>
      <c r="S17427">
        <v>831147</v>
      </c>
      <c r="T17427" s="2" t="s">
        <v>8710</v>
      </c>
      <c r="U17427" s="2" t="s">
        <v>8710</v>
      </c>
      <c r="V17427" s="2">
        <v>45323</v>
      </c>
      <c r="W17427" s="2">
        <v>45314</v>
      </c>
    </row>
    <row r="17428" spans="1:23" x14ac:dyDescent="0.25">
      <c r="A17428" t="s">
        <v>8711</v>
      </c>
      <c r="B17428">
        <v>2062396</v>
      </c>
      <c r="C17428">
        <v>1920647</v>
      </c>
      <c r="D17428">
        <v>559</v>
      </c>
      <c r="E17428">
        <v>391</v>
      </c>
      <c r="F17428" t="s">
        <v>3036</v>
      </c>
      <c r="G17428" t="s">
        <v>3035</v>
      </c>
      <c r="H17428" t="s">
        <v>3037</v>
      </c>
      <c r="I17428" t="s">
        <v>3037</v>
      </c>
      <c r="J17428" t="s">
        <v>3036</v>
      </c>
      <c r="K17428" t="s">
        <v>3038</v>
      </c>
      <c r="L17428" t="s">
        <v>13766</v>
      </c>
      <c r="M17428" t="s">
        <v>13767</v>
      </c>
      <c r="N17428">
        <v>631727591</v>
      </c>
      <c r="O17428">
        <v>631727591</v>
      </c>
      <c r="P17428" s="1" t="s">
        <v>13744</v>
      </c>
      <c r="Q17428" s="1" t="s">
        <v>13744</v>
      </c>
      <c r="R17428">
        <v>831147</v>
      </c>
      <c r="S17428">
        <v>831147</v>
      </c>
      <c r="T17428" s="2" t="s">
        <v>8712</v>
      </c>
      <c r="U17428" s="2" t="s">
        <v>8712</v>
      </c>
      <c r="V17428" s="2">
        <v>45323</v>
      </c>
      <c r="W17428" s="2">
        <v>45314</v>
      </c>
    </row>
    <row r="17429" spans="1:23" x14ac:dyDescent="0.25">
      <c r="A17429" t="s">
        <v>8713</v>
      </c>
      <c r="B17429">
        <v>2061413</v>
      </c>
      <c r="C17429">
        <v>1919674</v>
      </c>
      <c r="D17429">
        <v>559</v>
      </c>
      <c r="E17429">
        <v>391</v>
      </c>
      <c r="F17429" t="s">
        <v>3036</v>
      </c>
      <c r="G17429" t="s">
        <v>3035</v>
      </c>
      <c r="H17429" t="s">
        <v>3037</v>
      </c>
      <c r="I17429" t="s">
        <v>3037</v>
      </c>
      <c r="J17429" t="s">
        <v>3036</v>
      </c>
      <c r="K17429" t="s">
        <v>3038</v>
      </c>
      <c r="L17429" t="s">
        <v>13766</v>
      </c>
      <c r="M17429" t="s">
        <v>13767</v>
      </c>
      <c r="N17429">
        <v>631715398</v>
      </c>
      <c r="O17429">
        <v>631715398</v>
      </c>
      <c r="P17429" s="1" t="s">
        <v>13740</v>
      </c>
      <c r="Q17429" s="1" t="s">
        <v>13740</v>
      </c>
      <c r="R17429">
        <v>831147</v>
      </c>
      <c r="S17429">
        <v>831147</v>
      </c>
      <c r="T17429" s="2" t="s">
        <v>8714</v>
      </c>
      <c r="U17429" s="2" t="s">
        <v>8714</v>
      </c>
      <c r="V17429" s="2">
        <v>45323</v>
      </c>
      <c r="W17429" s="2">
        <v>45314</v>
      </c>
    </row>
    <row r="17430" spans="1:23" x14ac:dyDescent="0.25">
      <c r="A17430" t="s">
        <v>8715</v>
      </c>
      <c r="B17430">
        <v>2066537</v>
      </c>
      <c r="C17430">
        <v>1923758</v>
      </c>
      <c r="D17430">
        <v>559</v>
      </c>
      <c r="E17430">
        <v>391</v>
      </c>
      <c r="F17430" t="s">
        <v>3036</v>
      </c>
      <c r="G17430" t="s">
        <v>3035</v>
      </c>
      <c r="H17430" t="s">
        <v>3037</v>
      </c>
      <c r="I17430" t="s">
        <v>3037</v>
      </c>
      <c r="J17430" t="s">
        <v>3036</v>
      </c>
      <c r="K17430" t="s">
        <v>3038</v>
      </c>
      <c r="L17430" t="s">
        <v>13766</v>
      </c>
      <c r="M17430" t="s">
        <v>13767</v>
      </c>
      <c r="N17430">
        <v>5010361412</v>
      </c>
      <c r="O17430">
        <v>5010361412</v>
      </c>
      <c r="P17430" s="1" t="s">
        <v>13737</v>
      </c>
      <c r="Q17430" s="1" t="s">
        <v>13737</v>
      </c>
      <c r="R17430">
        <v>831147</v>
      </c>
      <c r="S17430">
        <v>831147</v>
      </c>
      <c r="T17430" s="2" t="s">
        <v>8716</v>
      </c>
      <c r="U17430" s="2" t="s">
        <v>8716</v>
      </c>
      <c r="V17430" s="2">
        <v>45323</v>
      </c>
      <c r="W17430" s="2">
        <v>45314</v>
      </c>
    </row>
    <row r="17431" spans="1:23" x14ac:dyDescent="0.25">
      <c r="A17431" t="s">
        <v>8717</v>
      </c>
      <c r="B17431">
        <v>2061612</v>
      </c>
      <c r="C17431">
        <v>1919919</v>
      </c>
      <c r="D17431">
        <v>559</v>
      </c>
      <c r="E17431">
        <v>391</v>
      </c>
      <c r="F17431" t="s">
        <v>3036</v>
      </c>
      <c r="G17431" t="s">
        <v>3035</v>
      </c>
      <c r="H17431" t="s">
        <v>3037</v>
      </c>
      <c r="I17431" t="s">
        <v>3037</v>
      </c>
      <c r="J17431" t="s">
        <v>3036</v>
      </c>
      <c r="K17431" t="s">
        <v>3038</v>
      </c>
      <c r="L17431" t="s">
        <v>13766</v>
      </c>
      <c r="M17431" t="s">
        <v>13767</v>
      </c>
      <c r="N17431">
        <v>831894332</v>
      </c>
      <c r="O17431">
        <v>831894332</v>
      </c>
      <c r="P17431" s="1" t="s">
        <v>13740</v>
      </c>
      <c r="Q17431" s="1" t="s">
        <v>13740</v>
      </c>
      <c r="R17431">
        <v>831147</v>
      </c>
      <c r="S17431">
        <v>831147</v>
      </c>
      <c r="T17431" s="2" t="s">
        <v>8718</v>
      </c>
      <c r="U17431" s="2" t="s">
        <v>8718</v>
      </c>
      <c r="V17431" s="2">
        <v>45323</v>
      </c>
      <c r="W17431" s="2">
        <v>45314</v>
      </c>
    </row>
    <row r="17432" spans="1:23" x14ac:dyDescent="0.25">
      <c r="A17432" t="s">
        <v>8719</v>
      </c>
      <c r="B17432">
        <v>2061828</v>
      </c>
      <c r="C17432">
        <v>1920087</v>
      </c>
      <c r="D17432">
        <v>559</v>
      </c>
      <c r="E17432">
        <v>391</v>
      </c>
      <c r="F17432" t="s">
        <v>3036</v>
      </c>
      <c r="G17432" t="s">
        <v>3035</v>
      </c>
      <c r="H17432" t="s">
        <v>3037</v>
      </c>
      <c r="I17432" t="s">
        <v>3037</v>
      </c>
      <c r="J17432" t="s">
        <v>3036</v>
      </c>
      <c r="K17432" t="s">
        <v>3038</v>
      </c>
      <c r="L17432" t="s">
        <v>13766</v>
      </c>
      <c r="M17432" t="s">
        <v>13767</v>
      </c>
      <c r="N17432">
        <v>631715999</v>
      </c>
      <c r="O17432">
        <v>631715999</v>
      </c>
      <c r="P17432" s="1" t="s">
        <v>13740</v>
      </c>
      <c r="Q17432" s="1" t="s">
        <v>13740</v>
      </c>
      <c r="R17432">
        <v>831147</v>
      </c>
      <c r="S17432">
        <v>831147</v>
      </c>
      <c r="T17432" s="2" t="s">
        <v>8720</v>
      </c>
      <c r="U17432" s="2" t="s">
        <v>8720</v>
      </c>
      <c r="V17432" s="2">
        <v>45323</v>
      </c>
      <c r="W17432" s="2">
        <v>45314</v>
      </c>
    </row>
    <row r="17433" spans="1:23" x14ac:dyDescent="0.25">
      <c r="A17433" t="s">
        <v>8721</v>
      </c>
      <c r="B17433">
        <v>2063406</v>
      </c>
      <c r="C17433">
        <v>1921618</v>
      </c>
      <c r="D17433">
        <v>559</v>
      </c>
      <c r="E17433">
        <v>391</v>
      </c>
      <c r="F17433" t="s">
        <v>3036</v>
      </c>
      <c r="G17433" t="s">
        <v>3035</v>
      </c>
      <c r="H17433" t="s">
        <v>3037</v>
      </c>
      <c r="I17433" t="s">
        <v>3037</v>
      </c>
      <c r="J17433" t="s">
        <v>3036</v>
      </c>
      <c r="K17433" t="s">
        <v>3038</v>
      </c>
      <c r="L17433" t="s">
        <v>13766</v>
      </c>
      <c r="M17433" t="s">
        <v>13767</v>
      </c>
      <c r="N17433">
        <v>640875952</v>
      </c>
      <c r="O17433">
        <v>640875952</v>
      </c>
      <c r="P17433" s="1" t="s">
        <v>13746</v>
      </c>
      <c r="Q17433" s="1" t="s">
        <v>13746</v>
      </c>
      <c r="R17433">
        <v>831147</v>
      </c>
      <c r="S17433">
        <v>831147</v>
      </c>
      <c r="T17433" s="2" t="s">
        <v>8722</v>
      </c>
      <c r="U17433" s="2" t="s">
        <v>8722</v>
      </c>
      <c r="V17433" s="2">
        <v>45323</v>
      </c>
      <c r="W17433" s="2">
        <v>45314</v>
      </c>
    </row>
    <row r="17434" spans="1:23" x14ac:dyDescent="0.25">
      <c r="A17434" t="s">
        <v>8723</v>
      </c>
      <c r="B17434">
        <v>2065603</v>
      </c>
      <c r="C17434">
        <v>1922660</v>
      </c>
      <c r="D17434">
        <v>559</v>
      </c>
      <c r="E17434">
        <v>391</v>
      </c>
      <c r="F17434" t="s">
        <v>3036</v>
      </c>
      <c r="G17434" t="s">
        <v>3035</v>
      </c>
      <c r="H17434" t="s">
        <v>3037</v>
      </c>
      <c r="I17434" t="s">
        <v>3037</v>
      </c>
      <c r="J17434" t="s">
        <v>3036</v>
      </c>
      <c r="K17434" t="s">
        <v>3038</v>
      </c>
      <c r="L17434" t="s">
        <v>13766</v>
      </c>
      <c r="M17434" t="s">
        <v>13767</v>
      </c>
      <c r="N17434">
        <v>174094798</v>
      </c>
      <c r="O17434">
        <v>174094798</v>
      </c>
      <c r="P17434" s="1" t="s">
        <v>13728</v>
      </c>
      <c r="Q17434" s="1" t="s">
        <v>13728</v>
      </c>
      <c r="R17434">
        <v>831147</v>
      </c>
      <c r="S17434">
        <v>831147</v>
      </c>
      <c r="T17434" s="2" t="s">
        <v>8724</v>
      </c>
      <c r="U17434" s="2" t="s">
        <v>8724</v>
      </c>
      <c r="V17434" s="2">
        <v>45323</v>
      </c>
      <c r="W17434" s="2">
        <v>45314</v>
      </c>
    </row>
    <row r="17435" spans="1:23" x14ac:dyDescent="0.25">
      <c r="A17435" t="s">
        <v>8725</v>
      </c>
      <c r="B17435">
        <v>2066144</v>
      </c>
      <c r="C17435">
        <v>1923282</v>
      </c>
      <c r="D17435">
        <v>559</v>
      </c>
      <c r="E17435">
        <v>391</v>
      </c>
      <c r="F17435" t="s">
        <v>3036</v>
      </c>
      <c r="G17435" t="s">
        <v>3035</v>
      </c>
      <c r="H17435" t="s">
        <v>3037</v>
      </c>
      <c r="I17435" t="s">
        <v>3037</v>
      </c>
      <c r="J17435" t="s">
        <v>3036</v>
      </c>
      <c r="K17435" t="s">
        <v>3038</v>
      </c>
      <c r="L17435" t="s">
        <v>13766</v>
      </c>
      <c r="M17435" t="s">
        <v>13767</v>
      </c>
      <c r="N17435">
        <v>174094945</v>
      </c>
      <c r="O17435">
        <v>174094945</v>
      </c>
      <c r="P17435" s="1" t="s">
        <v>13728</v>
      </c>
      <c r="Q17435" s="1" t="s">
        <v>13728</v>
      </c>
      <c r="R17435">
        <v>831147</v>
      </c>
      <c r="S17435">
        <v>831147</v>
      </c>
      <c r="T17435" s="2" t="s">
        <v>8726</v>
      </c>
      <c r="U17435" s="2" t="s">
        <v>8726</v>
      </c>
      <c r="V17435" s="2">
        <v>45323</v>
      </c>
      <c r="W17435" s="2">
        <v>45314</v>
      </c>
    </row>
    <row r="17436" spans="1:23" x14ac:dyDescent="0.25">
      <c r="A17436" t="s">
        <v>8727</v>
      </c>
      <c r="B17436">
        <v>2065845</v>
      </c>
      <c r="C17436">
        <v>1922956</v>
      </c>
      <c r="D17436">
        <v>559</v>
      </c>
      <c r="E17436">
        <v>391</v>
      </c>
      <c r="F17436" t="s">
        <v>3036</v>
      </c>
      <c r="G17436" t="s">
        <v>3035</v>
      </c>
      <c r="H17436" t="s">
        <v>3037</v>
      </c>
      <c r="I17436" t="s">
        <v>3037</v>
      </c>
      <c r="J17436" t="s">
        <v>3036</v>
      </c>
      <c r="K17436" t="s">
        <v>3038</v>
      </c>
      <c r="L17436" t="s">
        <v>13766</v>
      </c>
      <c r="M17436" t="s">
        <v>13767</v>
      </c>
      <c r="N17436">
        <v>573266174</v>
      </c>
      <c r="O17436">
        <v>573266174</v>
      </c>
      <c r="P17436" s="1" t="s">
        <v>13752</v>
      </c>
      <c r="Q17436" s="1" t="s">
        <v>13752</v>
      </c>
      <c r="R17436">
        <v>831147</v>
      </c>
      <c r="S17436">
        <v>831147</v>
      </c>
      <c r="T17436" s="2" t="s">
        <v>8728</v>
      </c>
      <c r="U17436" s="2" t="s">
        <v>8728</v>
      </c>
      <c r="V17436" s="2">
        <v>45323</v>
      </c>
      <c r="W17436" s="2">
        <v>45314</v>
      </c>
    </row>
    <row r="17437" spans="1:23" x14ac:dyDescent="0.25">
      <c r="A17437" t="s">
        <v>8729</v>
      </c>
      <c r="B17437">
        <v>2066906</v>
      </c>
      <c r="C17437">
        <v>1924175</v>
      </c>
      <c r="D17437">
        <v>559</v>
      </c>
      <c r="E17437">
        <v>391</v>
      </c>
      <c r="F17437" t="s">
        <v>3036</v>
      </c>
      <c r="G17437" t="s">
        <v>3035</v>
      </c>
      <c r="H17437" t="s">
        <v>3037</v>
      </c>
      <c r="I17437" t="s">
        <v>3037</v>
      </c>
      <c r="J17437" t="s">
        <v>3036</v>
      </c>
      <c r="K17437" t="s">
        <v>3038</v>
      </c>
      <c r="L17437" t="s">
        <v>13766</v>
      </c>
      <c r="M17437" t="s">
        <v>13767</v>
      </c>
      <c r="N17437">
        <v>784932909</v>
      </c>
      <c r="O17437">
        <v>784932909</v>
      </c>
      <c r="P17437" s="1" t="s">
        <v>13734</v>
      </c>
      <c r="Q17437" s="1" t="s">
        <v>13734</v>
      </c>
      <c r="R17437">
        <v>831147</v>
      </c>
      <c r="S17437">
        <v>831147</v>
      </c>
      <c r="T17437" s="2" t="s">
        <v>8730</v>
      </c>
      <c r="U17437" s="2" t="s">
        <v>8730</v>
      </c>
      <c r="V17437" s="2">
        <v>45323</v>
      </c>
      <c r="W17437" s="2">
        <v>45314</v>
      </c>
    </row>
    <row r="17438" spans="1:23" x14ac:dyDescent="0.25">
      <c r="A17438" t="s">
        <v>8731</v>
      </c>
      <c r="B17438">
        <v>2067321</v>
      </c>
      <c r="C17438">
        <v>1924647</v>
      </c>
      <c r="D17438">
        <v>559</v>
      </c>
      <c r="E17438">
        <v>391</v>
      </c>
      <c r="F17438" t="s">
        <v>3036</v>
      </c>
      <c r="G17438" t="s">
        <v>3035</v>
      </c>
      <c r="H17438" t="s">
        <v>3037</v>
      </c>
      <c r="I17438" t="s">
        <v>3037</v>
      </c>
      <c r="J17438" t="s">
        <v>3036</v>
      </c>
      <c r="K17438" t="s">
        <v>3038</v>
      </c>
      <c r="L17438" t="s">
        <v>13766</v>
      </c>
      <c r="M17438" t="s">
        <v>13767</v>
      </c>
      <c r="N17438">
        <v>5116064388</v>
      </c>
      <c r="O17438">
        <v>5116064388</v>
      </c>
      <c r="P17438" s="1" t="s">
        <v>13742</v>
      </c>
      <c r="Q17438" s="1" t="s">
        <v>13742</v>
      </c>
      <c r="R17438">
        <v>831147</v>
      </c>
      <c r="S17438">
        <v>831147</v>
      </c>
      <c r="T17438" s="2" t="s">
        <v>8732</v>
      </c>
      <c r="U17438" s="2" t="s">
        <v>8732</v>
      </c>
      <c r="V17438" s="2">
        <v>45323</v>
      </c>
      <c r="W17438" s="2">
        <v>45314</v>
      </c>
    </row>
    <row r="17439" spans="1:23" x14ac:dyDescent="0.25">
      <c r="A17439" t="s">
        <v>8733</v>
      </c>
      <c r="B17439">
        <v>2065930</v>
      </c>
      <c r="C17439">
        <v>1923041</v>
      </c>
      <c r="D17439">
        <v>559</v>
      </c>
      <c r="E17439">
        <v>391</v>
      </c>
      <c r="F17439" t="s">
        <v>3036</v>
      </c>
      <c r="G17439" t="s">
        <v>3035</v>
      </c>
      <c r="H17439" t="s">
        <v>3037</v>
      </c>
      <c r="I17439" t="s">
        <v>3037</v>
      </c>
      <c r="J17439" t="s">
        <v>3036</v>
      </c>
      <c r="K17439" t="s">
        <v>3038</v>
      </c>
      <c r="L17439" t="s">
        <v>13766</v>
      </c>
      <c r="M17439" t="s">
        <v>13767</v>
      </c>
      <c r="N17439">
        <v>171364514</v>
      </c>
      <c r="O17439">
        <v>171364514</v>
      </c>
      <c r="P17439" s="1" t="s">
        <v>13751</v>
      </c>
      <c r="Q17439" s="1" t="s">
        <v>13751</v>
      </c>
      <c r="R17439">
        <v>831147</v>
      </c>
      <c r="S17439">
        <v>831147</v>
      </c>
      <c r="T17439" s="2" t="s">
        <v>8734</v>
      </c>
      <c r="U17439" s="2" t="s">
        <v>8734</v>
      </c>
      <c r="V17439" s="2">
        <v>45323</v>
      </c>
      <c r="W17439" s="2">
        <v>45314</v>
      </c>
    </row>
    <row r="17440" spans="1:23" x14ac:dyDescent="0.25">
      <c r="A17440" t="s">
        <v>8735</v>
      </c>
      <c r="B17440">
        <v>2061195</v>
      </c>
      <c r="C17440">
        <v>1919454</v>
      </c>
      <c r="D17440">
        <v>559</v>
      </c>
      <c r="E17440">
        <v>391</v>
      </c>
      <c r="F17440" t="s">
        <v>3036</v>
      </c>
      <c r="G17440" t="s">
        <v>3035</v>
      </c>
      <c r="H17440" t="s">
        <v>3037</v>
      </c>
      <c r="I17440" t="s">
        <v>3037</v>
      </c>
      <c r="J17440" t="s">
        <v>3036</v>
      </c>
      <c r="K17440" t="s">
        <v>3038</v>
      </c>
      <c r="L17440" t="s">
        <v>13766</v>
      </c>
      <c r="M17440" t="s">
        <v>13767</v>
      </c>
      <c r="N17440">
        <v>491646869</v>
      </c>
      <c r="O17440">
        <v>491646869</v>
      </c>
      <c r="P17440" s="1" t="s">
        <v>13733</v>
      </c>
      <c r="Q17440" s="1" t="s">
        <v>13733</v>
      </c>
      <c r="R17440">
        <v>831147</v>
      </c>
      <c r="S17440">
        <v>831147</v>
      </c>
      <c r="T17440" s="2" t="s">
        <v>8736</v>
      </c>
      <c r="U17440" s="2" t="s">
        <v>8736</v>
      </c>
      <c r="V17440" s="2">
        <v>45323</v>
      </c>
      <c r="W17440" s="2">
        <v>45314</v>
      </c>
    </row>
    <row r="17441" spans="1:23" x14ac:dyDescent="0.25">
      <c r="A17441" t="s">
        <v>8737</v>
      </c>
      <c r="B17441">
        <v>2062708</v>
      </c>
      <c r="C17441">
        <v>1920989</v>
      </c>
      <c r="D17441">
        <v>559</v>
      </c>
      <c r="E17441">
        <v>391</v>
      </c>
      <c r="F17441" t="s">
        <v>3036</v>
      </c>
      <c r="G17441" t="s">
        <v>3035</v>
      </c>
      <c r="H17441" t="s">
        <v>3037</v>
      </c>
      <c r="I17441" t="s">
        <v>3037</v>
      </c>
      <c r="J17441" t="s">
        <v>3036</v>
      </c>
      <c r="K17441" t="s">
        <v>3038</v>
      </c>
      <c r="L17441" t="s">
        <v>13766</v>
      </c>
      <c r="M17441" t="s">
        <v>13767</v>
      </c>
      <c r="N17441">
        <v>631726030</v>
      </c>
      <c r="O17441">
        <v>631726030</v>
      </c>
      <c r="P17441" s="1" t="s">
        <v>13744</v>
      </c>
      <c r="Q17441" s="1" t="s">
        <v>13744</v>
      </c>
      <c r="R17441">
        <v>831147</v>
      </c>
      <c r="S17441">
        <v>831147</v>
      </c>
      <c r="T17441" s="2" t="s">
        <v>8738</v>
      </c>
      <c r="U17441" s="2" t="s">
        <v>8738</v>
      </c>
      <c r="V17441" s="2">
        <v>45323</v>
      </c>
      <c r="W17441" s="2">
        <v>45314</v>
      </c>
    </row>
    <row r="17442" spans="1:23" x14ac:dyDescent="0.25">
      <c r="A17442" t="s">
        <v>8739</v>
      </c>
      <c r="B17442">
        <v>2068104</v>
      </c>
      <c r="C17442">
        <v>1925548</v>
      </c>
      <c r="D17442">
        <v>559</v>
      </c>
      <c r="E17442">
        <v>391</v>
      </c>
      <c r="F17442" t="s">
        <v>3036</v>
      </c>
      <c r="G17442" t="s">
        <v>3035</v>
      </c>
      <c r="H17442" t="s">
        <v>3037</v>
      </c>
      <c r="I17442" t="s">
        <v>3037</v>
      </c>
      <c r="J17442" t="s">
        <v>3036</v>
      </c>
      <c r="K17442" t="s">
        <v>3038</v>
      </c>
      <c r="L17442" t="s">
        <v>13766</v>
      </c>
      <c r="M17442" t="s">
        <v>13767</v>
      </c>
      <c r="N17442">
        <v>5131485211</v>
      </c>
      <c r="O17442">
        <v>5131485211</v>
      </c>
      <c r="P17442" s="1" t="s">
        <v>13735</v>
      </c>
      <c r="Q17442" s="1" t="s">
        <v>13735</v>
      </c>
      <c r="R17442">
        <v>831147</v>
      </c>
      <c r="S17442">
        <v>831147</v>
      </c>
      <c r="T17442" s="2" t="s">
        <v>8740</v>
      </c>
      <c r="U17442" s="2" t="s">
        <v>8740</v>
      </c>
      <c r="V17442" s="2">
        <v>45323</v>
      </c>
      <c r="W17442" s="2">
        <v>45314</v>
      </c>
    </row>
    <row r="17443" spans="1:23" x14ac:dyDescent="0.25">
      <c r="A17443" t="s">
        <v>8741</v>
      </c>
      <c r="B17443">
        <v>2066503</v>
      </c>
      <c r="C17443">
        <v>1923718</v>
      </c>
      <c r="D17443">
        <v>559</v>
      </c>
      <c r="E17443">
        <v>391</v>
      </c>
      <c r="F17443" t="s">
        <v>3036</v>
      </c>
      <c r="G17443" t="s">
        <v>3035</v>
      </c>
      <c r="H17443" t="s">
        <v>3037</v>
      </c>
      <c r="I17443" t="s">
        <v>3037</v>
      </c>
      <c r="J17443" t="s">
        <v>3036</v>
      </c>
      <c r="K17443" t="s">
        <v>3038</v>
      </c>
      <c r="L17443" t="s">
        <v>13766</v>
      </c>
      <c r="M17443" t="s">
        <v>13767</v>
      </c>
      <c r="N17443">
        <v>5010361364</v>
      </c>
      <c r="O17443">
        <v>5010361364</v>
      </c>
      <c r="P17443" s="1" t="s">
        <v>13737</v>
      </c>
      <c r="Q17443" s="1" t="s">
        <v>13737</v>
      </c>
      <c r="R17443">
        <v>831147</v>
      </c>
      <c r="S17443">
        <v>831147</v>
      </c>
      <c r="T17443" s="2" t="s">
        <v>8742</v>
      </c>
      <c r="U17443" s="2" t="s">
        <v>8742</v>
      </c>
      <c r="V17443" s="2">
        <v>45323</v>
      </c>
      <c r="W17443" s="2">
        <v>45314</v>
      </c>
    </row>
    <row r="17444" spans="1:23" x14ac:dyDescent="0.25">
      <c r="A17444" t="s">
        <v>8743</v>
      </c>
      <c r="B17444">
        <v>2065764</v>
      </c>
      <c r="C17444">
        <v>1922873</v>
      </c>
      <c r="D17444">
        <v>559</v>
      </c>
      <c r="E17444">
        <v>391</v>
      </c>
      <c r="F17444" t="s">
        <v>3036</v>
      </c>
      <c r="G17444" t="s">
        <v>3035</v>
      </c>
      <c r="H17444" t="s">
        <v>3037</v>
      </c>
      <c r="I17444" t="s">
        <v>3037</v>
      </c>
      <c r="J17444" t="s">
        <v>3036</v>
      </c>
      <c r="K17444" t="s">
        <v>3038</v>
      </c>
      <c r="L17444" t="s">
        <v>13766</v>
      </c>
      <c r="M17444" t="s">
        <v>13767</v>
      </c>
      <c r="N17444">
        <v>174094952</v>
      </c>
      <c r="O17444">
        <v>174094952</v>
      </c>
      <c r="P17444" s="1" t="s">
        <v>13728</v>
      </c>
      <c r="Q17444" s="1" t="s">
        <v>13728</v>
      </c>
      <c r="R17444">
        <v>831147</v>
      </c>
      <c r="S17444">
        <v>831147</v>
      </c>
      <c r="T17444" s="2" t="s">
        <v>8744</v>
      </c>
      <c r="U17444" s="2" t="s">
        <v>8744</v>
      </c>
      <c r="V17444" s="2">
        <v>45323</v>
      </c>
      <c r="W17444" s="2">
        <v>45314</v>
      </c>
    </row>
    <row r="17445" spans="1:23" x14ac:dyDescent="0.25">
      <c r="A17445" t="s">
        <v>8745</v>
      </c>
      <c r="B17445">
        <v>2067472</v>
      </c>
      <c r="C17445">
        <v>1924805</v>
      </c>
      <c r="D17445">
        <v>559</v>
      </c>
      <c r="E17445">
        <v>391</v>
      </c>
      <c r="F17445" t="s">
        <v>3036</v>
      </c>
      <c r="G17445" t="s">
        <v>3035</v>
      </c>
      <c r="H17445" t="s">
        <v>3037</v>
      </c>
      <c r="I17445" t="s">
        <v>3037</v>
      </c>
      <c r="J17445" t="s">
        <v>3036</v>
      </c>
      <c r="K17445" t="s">
        <v>3038</v>
      </c>
      <c r="L17445" t="s">
        <v>13766</v>
      </c>
      <c r="M17445" t="s">
        <v>13767</v>
      </c>
      <c r="N17445">
        <v>5026270467</v>
      </c>
      <c r="O17445">
        <v>5026270467</v>
      </c>
      <c r="P17445" s="1" t="s">
        <v>13741</v>
      </c>
      <c r="Q17445" s="1" t="s">
        <v>13741</v>
      </c>
      <c r="R17445">
        <v>831147</v>
      </c>
      <c r="S17445">
        <v>831147</v>
      </c>
      <c r="T17445" s="2" t="s">
        <v>8746</v>
      </c>
      <c r="U17445" s="2" t="s">
        <v>8746</v>
      </c>
      <c r="V17445" s="2">
        <v>45323</v>
      </c>
      <c r="W17445" s="2">
        <v>45314</v>
      </c>
    </row>
    <row r="17446" spans="1:23" x14ac:dyDescent="0.25">
      <c r="A17446" t="s">
        <v>8747</v>
      </c>
      <c r="B17446">
        <v>2068707</v>
      </c>
      <c r="C17446">
        <v>2032520</v>
      </c>
      <c r="D17446">
        <v>559</v>
      </c>
      <c r="E17446">
        <v>391</v>
      </c>
      <c r="F17446" t="s">
        <v>3036</v>
      </c>
      <c r="G17446" t="s">
        <v>3035</v>
      </c>
      <c r="H17446" t="s">
        <v>3037</v>
      </c>
      <c r="I17446" t="s">
        <v>3037</v>
      </c>
      <c r="J17446" t="s">
        <v>3036</v>
      </c>
      <c r="K17446" t="s">
        <v>3038</v>
      </c>
      <c r="L17446" t="s">
        <v>13766</v>
      </c>
      <c r="M17446" t="s">
        <v>13767</v>
      </c>
      <c r="N17446">
        <v>135287812</v>
      </c>
      <c r="O17446">
        <v>135287812</v>
      </c>
      <c r="P17446" s="1" t="s">
        <v>13754</v>
      </c>
      <c r="Q17446" s="1" t="s">
        <v>13754</v>
      </c>
      <c r="R17446">
        <v>831147</v>
      </c>
      <c r="S17446">
        <v>831147</v>
      </c>
      <c r="T17446" s="2" t="s">
        <v>8748</v>
      </c>
      <c r="U17446" s="2" t="s">
        <v>8748</v>
      </c>
      <c r="V17446" s="2">
        <v>45323</v>
      </c>
      <c r="W17446" s="2">
        <v>45314</v>
      </c>
    </row>
    <row r="17447" spans="1:23" x14ac:dyDescent="0.25">
      <c r="A17447" t="s">
        <v>8749</v>
      </c>
      <c r="B17447">
        <v>2062649</v>
      </c>
      <c r="C17447">
        <v>1920920</v>
      </c>
      <c r="D17447">
        <v>559</v>
      </c>
      <c r="E17447">
        <v>391</v>
      </c>
      <c r="F17447" t="s">
        <v>3036</v>
      </c>
      <c r="G17447" t="s">
        <v>3035</v>
      </c>
      <c r="H17447" t="s">
        <v>3037</v>
      </c>
      <c r="I17447" t="s">
        <v>3037</v>
      </c>
      <c r="J17447" t="s">
        <v>3036</v>
      </c>
      <c r="K17447" t="s">
        <v>3038</v>
      </c>
      <c r="L17447" t="s">
        <v>13766</v>
      </c>
      <c r="M17447" t="s">
        <v>13767</v>
      </c>
      <c r="N17447">
        <v>631726267</v>
      </c>
      <c r="O17447">
        <v>631726267</v>
      </c>
      <c r="P17447" s="1" t="s">
        <v>13744</v>
      </c>
      <c r="Q17447" s="1" t="s">
        <v>13744</v>
      </c>
      <c r="R17447">
        <v>831147</v>
      </c>
      <c r="S17447">
        <v>831147</v>
      </c>
      <c r="T17447" s="2" t="s">
        <v>8750</v>
      </c>
      <c r="U17447" s="2" t="s">
        <v>8750</v>
      </c>
      <c r="V17447" s="2">
        <v>45323</v>
      </c>
      <c r="W17447" s="2">
        <v>45314</v>
      </c>
    </row>
    <row r="17448" spans="1:23" x14ac:dyDescent="0.25">
      <c r="A17448" t="s">
        <v>8751</v>
      </c>
      <c r="B17448">
        <v>2067124</v>
      </c>
      <c r="C17448">
        <v>1924411</v>
      </c>
      <c r="D17448">
        <v>559</v>
      </c>
      <c r="E17448">
        <v>391</v>
      </c>
      <c r="F17448" t="s">
        <v>3036</v>
      </c>
      <c r="G17448" t="s">
        <v>3035</v>
      </c>
      <c r="H17448" t="s">
        <v>3037</v>
      </c>
      <c r="I17448" t="s">
        <v>3037</v>
      </c>
      <c r="J17448" t="s">
        <v>3036</v>
      </c>
      <c r="K17448" t="s">
        <v>3038</v>
      </c>
      <c r="L17448" t="s">
        <v>13766</v>
      </c>
      <c r="M17448" t="s">
        <v>13767</v>
      </c>
      <c r="N17448">
        <v>784933467</v>
      </c>
      <c r="O17448">
        <v>784933467</v>
      </c>
      <c r="P17448" s="1" t="s">
        <v>13734</v>
      </c>
      <c r="Q17448" s="1" t="s">
        <v>13734</v>
      </c>
      <c r="R17448">
        <v>831147</v>
      </c>
      <c r="S17448">
        <v>831147</v>
      </c>
      <c r="T17448" s="2" t="s">
        <v>8752</v>
      </c>
      <c r="U17448" s="2" t="s">
        <v>8752</v>
      </c>
      <c r="V17448" s="2">
        <v>45323</v>
      </c>
      <c r="W17448" s="2">
        <v>45314</v>
      </c>
    </row>
    <row r="17449" spans="1:23" x14ac:dyDescent="0.25">
      <c r="A17449" t="s">
        <v>8753</v>
      </c>
      <c r="B17449">
        <v>2063714</v>
      </c>
      <c r="C17449">
        <v>1922011</v>
      </c>
      <c r="D17449">
        <v>559</v>
      </c>
      <c r="E17449">
        <v>391</v>
      </c>
      <c r="F17449" t="s">
        <v>3036</v>
      </c>
      <c r="G17449" t="s">
        <v>3035</v>
      </c>
      <c r="H17449" t="s">
        <v>3037</v>
      </c>
      <c r="I17449" t="s">
        <v>3037</v>
      </c>
      <c r="J17449" t="s">
        <v>3036</v>
      </c>
      <c r="K17449" t="s">
        <v>3038</v>
      </c>
      <c r="L17449" t="s">
        <v>13766</v>
      </c>
      <c r="M17449" t="s">
        <v>13767</v>
      </c>
      <c r="N17449">
        <v>642203385</v>
      </c>
      <c r="O17449">
        <v>642203385</v>
      </c>
      <c r="P17449" s="1" t="s">
        <v>13732</v>
      </c>
      <c r="Q17449" s="1" t="s">
        <v>13732</v>
      </c>
      <c r="R17449">
        <v>831147</v>
      </c>
      <c r="S17449">
        <v>831147</v>
      </c>
      <c r="T17449" s="2" t="s">
        <v>8754</v>
      </c>
      <c r="U17449" s="2" t="s">
        <v>8754</v>
      </c>
      <c r="V17449" s="2">
        <v>45323</v>
      </c>
      <c r="W17449" s="2">
        <v>45314</v>
      </c>
    </row>
    <row r="17450" spans="1:23" x14ac:dyDescent="0.25">
      <c r="A17450" t="s">
        <v>8755</v>
      </c>
      <c r="B17450">
        <v>2065832</v>
      </c>
      <c r="C17450">
        <v>1922940</v>
      </c>
      <c r="D17450">
        <v>559</v>
      </c>
      <c r="E17450">
        <v>391</v>
      </c>
      <c r="F17450" t="s">
        <v>3036</v>
      </c>
      <c r="G17450" t="s">
        <v>3035</v>
      </c>
      <c r="H17450" t="s">
        <v>3037</v>
      </c>
      <c r="I17450" t="s">
        <v>3037</v>
      </c>
      <c r="J17450" t="s">
        <v>3036</v>
      </c>
      <c r="K17450" t="s">
        <v>3038</v>
      </c>
      <c r="L17450" t="s">
        <v>13766</v>
      </c>
      <c r="M17450" t="s">
        <v>13767</v>
      </c>
      <c r="N17450">
        <v>573266431</v>
      </c>
      <c r="O17450">
        <v>573266431</v>
      </c>
      <c r="P17450" s="1" t="s">
        <v>13752</v>
      </c>
      <c r="Q17450" s="1" t="s">
        <v>13752</v>
      </c>
      <c r="R17450">
        <v>831147</v>
      </c>
      <c r="S17450">
        <v>831147</v>
      </c>
      <c r="T17450" s="2" t="s">
        <v>8756</v>
      </c>
      <c r="U17450" s="2" t="s">
        <v>8756</v>
      </c>
      <c r="V17450" s="2">
        <v>45323</v>
      </c>
      <c r="W17450" s="2">
        <v>45314</v>
      </c>
    </row>
    <row r="17451" spans="1:23" x14ac:dyDescent="0.25">
      <c r="A17451" t="s">
        <v>8757</v>
      </c>
      <c r="B17451">
        <v>2061949</v>
      </c>
      <c r="C17451">
        <v>1920216</v>
      </c>
      <c r="D17451">
        <v>559</v>
      </c>
      <c r="E17451">
        <v>391</v>
      </c>
      <c r="F17451" t="s">
        <v>3036</v>
      </c>
      <c r="G17451" t="s">
        <v>3035</v>
      </c>
      <c r="H17451" t="s">
        <v>3037</v>
      </c>
      <c r="I17451" t="s">
        <v>3037</v>
      </c>
      <c r="J17451" t="s">
        <v>3036</v>
      </c>
      <c r="K17451" t="s">
        <v>3038</v>
      </c>
      <c r="L17451" t="s">
        <v>13766</v>
      </c>
      <c r="M17451" t="s">
        <v>13767</v>
      </c>
      <c r="N17451">
        <v>491643660</v>
      </c>
      <c r="O17451">
        <v>491643660</v>
      </c>
      <c r="P17451" s="1" t="s">
        <v>13733</v>
      </c>
      <c r="Q17451" s="1" t="s">
        <v>13733</v>
      </c>
      <c r="R17451">
        <v>831147</v>
      </c>
      <c r="S17451">
        <v>831147</v>
      </c>
      <c r="T17451" s="2" t="s">
        <v>8758</v>
      </c>
      <c r="U17451" s="2" t="s">
        <v>8758</v>
      </c>
      <c r="V17451" s="2">
        <v>45323</v>
      </c>
      <c r="W17451" s="2">
        <v>45314</v>
      </c>
    </row>
    <row r="17452" spans="1:23" x14ac:dyDescent="0.25">
      <c r="A17452" t="s">
        <v>8759</v>
      </c>
      <c r="B17452">
        <v>2063358</v>
      </c>
      <c r="C17452">
        <v>1921557</v>
      </c>
      <c r="D17452">
        <v>559</v>
      </c>
      <c r="E17452">
        <v>391</v>
      </c>
      <c r="F17452" t="s">
        <v>3036</v>
      </c>
      <c r="G17452" t="s">
        <v>3035</v>
      </c>
      <c r="H17452" t="s">
        <v>3037</v>
      </c>
      <c r="I17452" t="s">
        <v>3037</v>
      </c>
      <c r="J17452" t="s">
        <v>3036</v>
      </c>
      <c r="K17452" t="s">
        <v>3038</v>
      </c>
      <c r="L17452" t="s">
        <v>13766</v>
      </c>
      <c r="M17452" t="s">
        <v>13767</v>
      </c>
      <c r="N17452">
        <v>240563781</v>
      </c>
      <c r="O17452">
        <v>240563781</v>
      </c>
      <c r="P17452" s="1" t="s">
        <v>13746</v>
      </c>
      <c r="Q17452" s="1" t="s">
        <v>13746</v>
      </c>
      <c r="R17452">
        <v>831147</v>
      </c>
      <c r="S17452">
        <v>831147</v>
      </c>
      <c r="T17452" s="2" t="s">
        <v>8760</v>
      </c>
      <c r="U17452" s="2" t="s">
        <v>8760</v>
      </c>
      <c r="V17452" s="2">
        <v>45323</v>
      </c>
      <c r="W17452" s="2">
        <v>45314</v>
      </c>
    </row>
    <row r="17453" spans="1:23" x14ac:dyDescent="0.25">
      <c r="A17453" t="s">
        <v>8761</v>
      </c>
      <c r="B17453">
        <v>2063507</v>
      </c>
      <c r="C17453">
        <v>1921733</v>
      </c>
      <c r="D17453">
        <v>559</v>
      </c>
      <c r="E17453">
        <v>391</v>
      </c>
      <c r="F17453" t="s">
        <v>3036</v>
      </c>
      <c r="G17453" t="s">
        <v>3035</v>
      </c>
      <c r="H17453" t="s">
        <v>3037</v>
      </c>
      <c r="I17453" t="s">
        <v>3037</v>
      </c>
      <c r="J17453" t="s">
        <v>3036</v>
      </c>
      <c r="K17453" t="s">
        <v>3038</v>
      </c>
      <c r="L17453" t="s">
        <v>13766</v>
      </c>
      <c r="M17453" t="s">
        <v>13767</v>
      </c>
      <c r="N17453">
        <v>631715342</v>
      </c>
      <c r="O17453">
        <v>631715342</v>
      </c>
      <c r="P17453" s="1" t="s">
        <v>13740</v>
      </c>
      <c r="Q17453" s="1" t="s">
        <v>13740</v>
      </c>
      <c r="R17453">
        <v>831147</v>
      </c>
      <c r="S17453">
        <v>831147</v>
      </c>
      <c r="T17453" s="2" t="s">
        <v>8762</v>
      </c>
      <c r="U17453" s="2" t="s">
        <v>8762</v>
      </c>
      <c r="V17453" s="2">
        <v>45323</v>
      </c>
      <c r="W17453" s="2">
        <v>45314</v>
      </c>
    </row>
    <row r="17454" spans="1:23" x14ac:dyDescent="0.25">
      <c r="A17454" t="s">
        <v>8763</v>
      </c>
      <c r="B17454">
        <v>2063914</v>
      </c>
      <c r="C17454">
        <v>1922285</v>
      </c>
      <c r="D17454">
        <v>559</v>
      </c>
      <c r="E17454">
        <v>391</v>
      </c>
      <c r="F17454" t="s">
        <v>3036</v>
      </c>
      <c r="G17454" t="s">
        <v>3035</v>
      </c>
      <c r="H17454" t="s">
        <v>3037</v>
      </c>
      <c r="I17454" t="s">
        <v>3037</v>
      </c>
      <c r="J17454" t="s">
        <v>3036</v>
      </c>
      <c r="K17454" t="s">
        <v>3038</v>
      </c>
      <c r="L17454" t="s">
        <v>13766</v>
      </c>
      <c r="M17454" t="s">
        <v>13767</v>
      </c>
      <c r="N17454">
        <v>174096547</v>
      </c>
      <c r="O17454">
        <v>174096547</v>
      </c>
      <c r="P17454" s="1" t="s">
        <v>13728</v>
      </c>
      <c r="Q17454" s="1" t="s">
        <v>13728</v>
      </c>
      <c r="R17454">
        <v>831147</v>
      </c>
      <c r="S17454">
        <v>831147</v>
      </c>
      <c r="T17454" s="2" t="s">
        <v>8764</v>
      </c>
      <c r="U17454" s="2" t="s">
        <v>8764</v>
      </c>
      <c r="V17454" s="2">
        <v>45323</v>
      </c>
      <c r="W17454" s="2">
        <v>45314</v>
      </c>
    </row>
    <row r="17455" spans="1:23" x14ac:dyDescent="0.25">
      <c r="A17455" t="s">
        <v>8765</v>
      </c>
      <c r="B17455">
        <v>2062816</v>
      </c>
      <c r="C17455">
        <v>1921120</v>
      </c>
      <c r="D17455">
        <v>559</v>
      </c>
      <c r="E17455">
        <v>391</v>
      </c>
      <c r="F17455" t="s">
        <v>3036</v>
      </c>
      <c r="G17455" t="s">
        <v>3035</v>
      </c>
      <c r="H17455" t="s">
        <v>3037</v>
      </c>
      <c r="I17455" t="s">
        <v>3037</v>
      </c>
      <c r="J17455" t="s">
        <v>3036</v>
      </c>
      <c r="K17455" t="s">
        <v>3038</v>
      </c>
      <c r="L17455" t="s">
        <v>13766</v>
      </c>
      <c r="M17455" t="s">
        <v>13767</v>
      </c>
      <c r="N17455">
        <v>631688669</v>
      </c>
      <c r="O17455">
        <v>631688669</v>
      </c>
      <c r="P17455" s="1" t="s">
        <v>13740</v>
      </c>
      <c r="Q17455" s="1" t="s">
        <v>13740</v>
      </c>
      <c r="R17455">
        <v>831147</v>
      </c>
      <c r="S17455">
        <v>831147</v>
      </c>
      <c r="T17455" s="2" t="s">
        <v>8766</v>
      </c>
      <c r="U17455" s="2" t="s">
        <v>8766</v>
      </c>
      <c r="V17455" s="2">
        <v>45323</v>
      </c>
      <c r="W17455" s="2">
        <v>45314</v>
      </c>
    </row>
    <row r="17456" spans="1:23" x14ac:dyDescent="0.25">
      <c r="A17456" t="s">
        <v>8767</v>
      </c>
      <c r="B17456">
        <v>2063856</v>
      </c>
      <c r="C17456">
        <v>1922222</v>
      </c>
      <c r="D17456">
        <v>559</v>
      </c>
      <c r="E17456">
        <v>391</v>
      </c>
      <c r="F17456" t="s">
        <v>3036</v>
      </c>
      <c r="G17456" t="s">
        <v>3035</v>
      </c>
      <c r="H17456" t="s">
        <v>3037</v>
      </c>
      <c r="I17456" t="s">
        <v>3037</v>
      </c>
      <c r="J17456" t="s">
        <v>3036</v>
      </c>
      <c r="K17456" t="s">
        <v>3038</v>
      </c>
      <c r="L17456" t="s">
        <v>13766</v>
      </c>
      <c r="M17456" t="s">
        <v>13767</v>
      </c>
      <c r="N17456">
        <v>243163786</v>
      </c>
      <c r="O17456">
        <v>243163786</v>
      </c>
      <c r="P17456" s="1" t="s">
        <v>13732</v>
      </c>
      <c r="Q17456" s="1" t="s">
        <v>13732</v>
      </c>
      <c r="R17456">
        <v>831147</v>
      </c>
      <c r="S17456">
        <v>831147</v>
      </c>
      <c r="T17456" s="2" t="s">
        <v>8768</v>
      </c>
      <c r="U17456" s="2" t="s">
        <v>8768</v>
      </c>
      <c r="V17456" s="2">
        <v>45323</v>
      </c>
      <c r="W17456" s="2">
        <v>45314</v>
      </c>
    </row>
    <row r="17457" spans="1:23" x14ac:dyDescent="0.25">
      <c r="A17457" t="s">
        <v>8769</v>
      </c>
      <c r="B17457">
        <v>2068425</v>
      </c>
      <c r="C17457">
        <v>1958601</v>
      </c>
      <c r="D17457">
        <v>559</v>
      </c>
      <c r="E17457">
        <v>391</v>
      </c>
      <c r="F17457" t="s">
        <v>3036</v>
      </c>
      <c r="G17457" t="s">
        <v>3035</v>
      </c>
      <c r="H17457" t="s">
        <v>3037</v>
      </c>
      <c r="I17457" t="s">
        <v>3037</v>
      </c>
      <c r="J17457" t="s">
        <v>3036</v>
      </c>
      <c r="K17457" t="s">
        <v>3038</v>
      </c>
      <c r="L17457" t="s">
        <v>13766</v>
      </c>
      <c r="M17457" t="s">
        <v>13767</v>
      </c>
      <c r="N17457">
        <v>5131484747</v>
      </c>
      <c r="O17457">
        <v>5131484747</v>
      </c>
      <c r="P17457" s="1" t="s">
        <v>13735</v>
      </c>
      <c r="Q17457" s="1" t="s">
        <v>13735</v>
      </c>
      <c r="R17457">
        <v>831147</v>
      </c>
      <c r="S17457">
        <v>831147</v>
      </c>
      <c r="T17457" s="2" t="s">
        <v>8770</v>
      </c>
      <c r="U17457" s="2" t="s">
        <v>8770</v>
      </c>
      <c r="V17457" s="2">
        <v>45323</v>
      </c>
      <c r="W17457" s="2">
        <v>45314</v>
      </c>
    </row>
    <row r="17458" spans="1:23" x14ac:dyDescent="0.25">
      <c r="A17458" t="s">
        <v>8771</v>
      </c>
      <c r="B17458">
        <v>2066823</v>
      </c>
      <c r="C17458">
        <v>1924087</v>
      </c>
      <c r="D17458">
        <v>559</v>
      </c>
      <c r="E17458">
        <v>391</v>
      </c>
      <c r="F17458" t="s">
        <v>3036</v>
      </c>
      <c r="G17458" t="s">
        <v>3035</v>
      </c>
      <c r="H17458" t="s">
        <v>3037</v>
      </c>
      <c r="I17458" t="s">
        <v>3037</v>
      </c>
      <c r="J17458" t="s">
        <v>3036</v>
      </c>
      <c r="K17458" t="s">
        <v>3038</v>
      </c>
      <c r="L17458" t="s">
        <v>13766</v>
      </c>
      <c r="M17458" t="s">
        <v>13767</v>
      </c>
      <c r="N17458">
        <v>5001347134</v>
      </c>
      <c r="O17458">
        <v>5001347134</v>
      </c>
      <c r="P17458" s="1" t="s">
        <v>13743</v>
      </c>
      <c r="Q17458" s="1" t="s">
        <v>13743</v>
      </c>
      <c r="R17458">
        <v>831147</v>
      </c>
      <c r="S17458">
        <v>831147</v>
      </c>
      <c r="T17458" s="2" t="s">
        <v>8772</v>
      </c>
      <c r="U17458" s="2" t="s">
        <v>8772</v>
      </c>
      <c r="V17458" s="2">
        <v>45323</v>
      </c>
      <c r="W17458" s="2">
        <v>45314</v>
      </c>
    </row>
    <row r="17459" spans="1:23" x14ac:dyDescent="0.25">
      <c r="A17459" t="s">
        <v>8773</v>
      </c>
      <c r="B17459">
        <v>2061325</v>
      </c>
      <c r="C17459">
        <v>1919588</v>
      </c>
      <c r="D17459">
        <v>559</v>
      </c>
      <c r="E17459">
        <v>391</v>
      </c>
      <c r="F17459" t="s">
        <v>3036</v>
      </c>
      <c r="G17459" t="s">
        <v>3035</v>
      </c>
      <c r="H17459" t="s">
        <v>3037</v>
      </c>
      <c r="I17459" t="s">
        <v>3037</v>
      </c>
      <c r="J17459" t="s">
        <v>3036</v>
      </c>
      <c r="K17459" t="s">
        <v>3038</v>
      </c>
      <c r="L17459" t="s">
        <v>13766</v>
      </c>
      <c r="M17459" t="s">
        <v>13767</v>
      </c>
      <c r="N17459">
        <v>631715698</v>
      </c>
      <c r="O17459">
        <v>631715698</v>
      </c>
      <c r="P17459" s="1" t="s">
        <v>13740</v>
      </c>
      <c r="Q17459" s="1" t="s">
        <v>13740</v>
      </c>
      <c r="R17459">
        <v>831147</v>
      </c>
      <c r="S17459">
        <v>831147</v>
      </c>
      <c r="T17459" s="2" t="s">
        <v>8774</v>
      </c>
      <c r="U17459" s="2" t="s">
        <v>8774</v>
      </c>
      <c r="V17459" s="2">
        <v>45323</v>
      </c>
      <c r="W17459" s="2">
        <v>45314</v>
      </c>
    </row>
    <row r="17460" spans="1:23" x14ac:dyDescent="0.25">
      <c r="A17460" t="s">
        <v>8775</v>
      </c>
      <c r="B17460">
        <v>2062500</v>
      </c>
      <c r="C17460">
        <v>1920749</v>
      </c>
      <c r="D17460">
        <v>559</v>
      </c>
      <c r="E17460">
        <v>391</v>
      </c>
      <c r="F17460" t="s">
        <v>3036</v>
      </c>
      <c r="G17460" t="s">
        <v>3035</v>
      </c>
      <c r="H17460" t="s">
        <v>3037</v>
      </c>
      <c r="I17460" t="s">
        <v>3037</v>
      </c>
      <c r="J17460" t="s">
        <v>3036</v>
      </c>
      <c r="K17460" t="s">
        <v>3038</v>
      </c>
      <c r="L17460" t="s">
        <v>13766</v>
      </c>
      <c r="M17460" t="s">
        <v>13767</v>
      </c>
      <c r="N17460">
        <v>831905199</v>
      </c>
      <c r="O17460">
        <v>831905199</v>
      </c>
      <c r="P17460" s="1" t="s">
        <v>13740</v>
      </c>
      <c r="Q17460" s="1" t="s">
        <v>13740</v>
      </c>
      <c r="R17460">
        <v>831147</v>
      </c>
      <c r="S17460">
        <v>831147</v>
      </c>
      <c r="T17460" s="2" t="s">
        <v>8776</v>
      </c>
      <c r="U17460" s="2" t="s">
        <v>8776</v>
      </c>
      <c r="V17460" s="2">
        <v>45323</v>
      </c>
      <c r="W17460" s="2">
        <v>45314</v>
      </c>
    </row>
    <row r="17461" spans="1:23" x14ac:dyDescent="0.25">
      <c r="A17461" t="s">
        <v>8777</v>
      </c>
      <c r="B17461">
        <v>2064055</v>
      </c>
      <c r="C17461">
        <v>1922452</v>
      </c>
      <c r="D17461">
        <v>559</v>
      </c>
      <c r="E17461">
        <v>391</v>
      </c>
      <c r="F17461" t="s">
        <v>3036</v>
      </c>
      <c r="G17461" t="s">
        <v>3035</v>
      </c>
      <c r="H17461" t="s">
        <v>3037</v>
      </c>
      <c r="I17461" t="s">
        <v>3037</v>
      </c>
      <c r="J17461" t="s">
        <v>3036</v>
      </c>
      <c r="K17461" t="s">
        <v>3038</v>
      </c>
      <c r="L17461" t="s">
        <v>13766</v>
      </c>
      <c r="M17461" t="s">
        <v>13767</v>
      </c>
      <c r="N17461">
        <v>174094389</v>
      </c>
      <c r="O17461">
        <v>174094389</v>
      </c>
      <c r="P17461" s="1" t="s">
        <v>13728</v>
      </c>
      <c r="Q17461" s="1" t="s">
        <v>13728</v>
      </c>
      <c r="R17461">
        <v>831147</v>
      </c>
      <c r="S17461">
        <v>831147</v>
      </c>
      <c r="T17461" s="2" t="s">
        <v>8778</v>
      </c>
      <c r="U17461" s="2" t="s">
        <v>8778</v>
      </c>
      <c r="V17461" s="2">
        <v>45323</v>
      </c>
      <c r="W17461" s="2">
        <v>45314</v>
      </c>
    </row>
    <row r="17462" spans="1:23" x14ac:dyDescent="0.25">
      <c r="A17462" t="s">
        <v>8779</v>
      </c>
      <c r="B17462">
        <v>2067875</v>
      </c>
      <c r="C17462">
        <v>1925284</v>
      </c>
      <c r="D17462">
        <v>559</v>
      </c>
      <c r="E17462">
        <v>391</v>
      </c>
      <c r="F17462" t="s">
        <v>3036</v>
      </c>
      <c r="G17462" t="s">
        <v>3035</v>
      </c>
      <c r="H17462" t="s">
        <v>3037</v>
      </c>
      <c r="I17462" t="s">
        <v>3037</v>
      </c>
      <c r="J17462" t="s">
        <v>3036</v>
      </c>
      <c r="K17462" t="s">
        <v>3038</v>
      </c>
      <c r="L17462" t="s">
        <v>13766</v>
      </c>
      <c r="M17462" t="s">
        <v>13767</v>
      </c>
      <c r="N17462">
        <v>5011181921</v>
      </c>
      <c r="O17462">
        <v>5011181921</v>
      </c>
      <c r="P17462" s="1" t="s">
        <v>13745</v>
      </c>
      <c r="Q17462" s="1" t="s">
        <v>13745</v>
      </c>
      <c r="R17462">
        <v>831147</v>
      </c>
      <c r="S17462">
        <v>831147</v>
      </c>
      <c r="T17462" s="2" t="s">
        <v>8780</v>
      </c>
      <c r="U17462" s="2" t="s">
        <v>8780</v>
      </c>
      <c r="V17462" s="2">
        <v>45323</v>
      </c>
      <c r="W17462" s="2">
        <v>45314</v>
      </c>
    </row>
    <row r="17463" spans="1:23" x14ac:dyDescent="0.25">
      <c r="A17463" t="s">
        <v>8781</v>
      </c>
      <c r="B17463">
        <v>2062747</v>
      </c>
      <c r="C17463">
        <v>1921043</v>
      </c>
      <c r="D17463">
        <v>559</v>
      </c>
      <c r="E17463">
        <v>391</v>
      </c>
      <c r="F17463" t="s">
        <v>3036</v>
      </c>
      <c r="G17463" t="s">
        <v>3035</v>
      </c>
      <c r="H17463" t="s">
        <v>3037</v>
      </c>
      <c r="I17463" t="s">
        <v>3037</v>
      </c>
      <c r="J17463" t="s">
        <v>3036</v>
      </c>
      <c r="K17463" t="s">
        <v>3038</v>
      </c>
      <c r="L17463" t="s">
        <v>13766</v>
      </c>
      <c r="M17463" t="s">
        <v>13767</v>
      </c>
      <c r="N17463">
        <v>631724918</v>
      </c>
      <c r="O17463">
        <v>631724918</v>
      </c>
      <c r="P17463" s="1" t="s">
        <v>13744</v>
      </c>
      <c r="Q17463" s="1" t="s">
        <v>13744</v>
      </c>
      <c r="R17463">
        <v>831147</v>
      </c>
      <c r="S17463">
        <v>831147</v>
      </c>
      <c r="T17463" s="2" t="s">
        <v>8782</v>
      </c>
      <c r="U17463" s="2" t="s">
        <v>8782</v>
      </c>
      <c r="V17463" s="2">
        <v>45323</v>
      </c>
      <c r="W17463" s="2">
        <v>45314</v>
      </c>
    </row>
    <row r="17464" spans="1:23" x14ac:dyDescent="0.25">
      <c r="A17464" t="s">
        <v>8783</v>
      </c>
      <c r="B17464">
        <v>2065774</v>
      </c>
      <c r="C17464">
        <v>1922882</v>
      </c>
      <c r="D17464">
        <v>559</v>
      </c>
      <c r="E17464">
        <v>391</v>
      </c>
      <c r="F17464" t="s">
        <v>3036</v>
      </c>
      <c r="G17464" t="s">
        <v>3035</v>
      </c>
      <c r="H17464" t="s">
        <v>3037</v>
      </c>
      <c r="I17464" t="s">
        <v>3037</v>
      </c>
      <c r="J17464" t="s">
        <v>3036</v>
      </c>
      <c r="K17464" t="s">
        <v>3038</v>
      </c>
      <c r="L17464" t="s">
        <v>13766</v>
      </c>
      <c r="M17464" t="s">
        <v>13767</v>
      </c>
      <c r="N17464">
        <v>174094957</v>
      </c>
      <c r="O17464">
        <v>174094957</v>
      </c>
      <c r="P17464" s="1" t="s">
        <v>13728</v>
      </c>
      <c r="Q17464" s="1" t="s">
        <v>13728</v>
      </c>
      <c r="R17464">
        <v>831147</v>
      </c>
      <c r="S17464">
        <v>831147</v>
      </c>
      <c r="T17464" s="2" t="s">
        <v>3271</v>
      </c>
      <c r="U17464" s="2" t="s">
        <v>3271</v>
      </c>
      <c r="V17464" s="2">
        <v>45323</v>
      </c>
      <c r="W17464" s="2">
        <v>45314</v>
      </c>
    </row>
    <row r="17465" spans="1:23" x14ac:dyDescent="0.25">
      <c r="A17465" t="s">
        <v>8784</v>
      </c>
      <c r="B17465">
        <v>2067477</v>
      </c>
      <c r="C17465">
        <v>1924811</v>
      </c>
      <c r="D17465">
        <v>559</v>
      </c>
      <c r="E17465">
        <v>391</v>
      </c>
      <c r="F17465" t="s">
        <v>3036</v>
      </c>
      <c r="G17465" t="s">
        <v>3035</v>
      </c>
      <c r="H17465" t="s">
        <v>3037</v>
      </c>
      <c r="I17465" t="s">
        <v>3037</v>
      </c>
      <c r="J17465" t="s">
        <v>3036</v>
      </c>
      <c r="K17465" t="s">
        <v>3038</v>
      </c>
      <c r="L17465" t="s">
        <v>13766</v>
      </c>
      <c r="M17465" t="s">
        <v>13767</v>
      </c>
      <c r="N17465">
        <v>5026270466</v>
      </c>
      <c r="O17465">
        <v>5026270466</v>
      </c>
      <c r="P17465" s="1" t="s">
        <v>13741</v>
      </c>
      <c r="Q17465" s="1" t="s">
        <v>13741</v>
      </c>
      <c r="R17465">
        <v>831147</v>
      </c>
      <c r="S17465">
        <v>831147</v>
      </c>
      <c r="T17465" s="2" t="s">
        <v>8785</v>
      </c>
      <c r="U17465" s="2" t="s">
        <v>8785</v>
      </c>
      <c r="V17465" s="2">
        <v>45323</v>
      </c>
      <c r="W17465" s="2">
        <v>45314</v>
      </c>
    </row>
    <row r="17466" spans="1:23" x14ac:dyDescent="0.25">
      <c r="A17466" t="s">
        <v>8786</v>
      </c>
      <c r="B17466">
        <v>2061691</v>
      </c>
      <c r="C17466">
        <v>1919949</v>
      </c>
      <c r="D17466">
        <v>559</v>
      </c>
      <c r="E17466">
        <v>391</v>
      </c>
      <c r="F17466" t="s">
        <v>3036</v>
      </c>
      <c r="G17466" t="s">
        <v>3035</v>
      </c>
      <c r="H17466" t="s">
        <v>3037</v>
      </c>
      <c r="I17466" t="s">
        <v>3037</v>
      </c>
      <c r="J17466" t="s">
        <v>3036</v>
      </c>
      <c r="K17466" t="s">
        <v>3038</v>
      </c>
      <c r="L17466" t="s">
        <v>13766</v>
      </c>
      <c r="M17466" t="s">
        <v>13767</v>
      </c>
      <c r="N17466">
        <v>631716133</v>
      </c>
      <c r="O17466">
        <v>631716133</v>
      </c>
      <c r="P17466" s="1" t="s">
        <v>13740</v>
      </c>
      <c r="Q17466" s="1" t="s">
        <v>13740</v>
      </c>
      <c r="R17466">
        <v>831147</v>
      </c>
      <c r="S17466">
        <v>831147</v>
      </c>
      <c r="T17466" s="2" t="s">
        <v>8787</v>
      </c>
      <c r="U17466" s="2" t="s">
        <v>8787</v>
      </c>
      <c r="V17466" s="2">
        <v>45323</v>
      </c>
      <c r="W17466" s="2">
        <v>45314</v>
      </c>
    </row>
    <row r="17467" spans="1:23" x14ac:dyDescent="0.25">
      <c r="A17467" t="s">
        <v>8788</v>
      </c>
      <c r="B17467">
        <v>2063421</v>
      </c>
      <c r="C17467">
        <v>1921635</v>
      </c>
      <c r="D17467">
        <v>559</v>
      </c>
      <c r="E17467">
        <v>391</v>
      </c>
      <c r="F17467" t="s">
        <v>3036</v>
      </c>
      <c r="G17467" t="s">
        <v>3035</v>
      </c>
      <c r="H17467" t="s">
        <v>3037</v>
      </c>
      <c r="I17467" t="s">
        <v>3037</v>
      </c>
      <c r="J17467" t="s">
        <v>3036</v>
      </c>
      <c r="K17467" t="s">
        <v>3038</v>
      </c>
      <c r="L17467" t="s">
        <v>13766</v>
      </c>
      <c r="M17467" t="s">
        <v>13767</v>
      </c>
      <c r="N17467">
        <v>640875950</v>
      </c>
      <c r="O17467">
        <v>640875950</v>
      </c>
      <c r="P17467" s="1" t="s">
        <v>13746</v>
      </c>
      <c r="Q17467" s="1" t="s">
        <v>13746</v>
      </c>
      <c r="R17467">
        <v>831147</v>
      </c>
      <c r="S17467">
        <v>831147</v>
      </c>
      <c r="T17467" s="2" t="s">
        <v>8789</v>
      </c>
      <c r="U17467" s="2" t="s">
        <v>8789</v>
      </c>
      <c r="V17467" s="2">
        <v>45323</v>
      </c>
      <c r="W17467" s="2">
        <v>45314</v>
      </c>
    </row>
    <row r="17468" spans="1:23" x14ac:dyDescent="0.25">
      <c r="A17468" t="s">
        <v>8790</v>
      </c>
      <c r="B17468">
        <v>2061425</v>
      </c>
      <c r="C17468">
        <v>1919684</v>
      </c>
      <c r="D17468">
        <v>559</v>
      </c>
      <c r="E17468">
        <v>391</v>
      </c>
      <c r="F17468" t="s">
        <v>3036</v>
      </c>
      <c r="G17468" t="s">
        <v>3035</v>
      </c>
      <c r="H17468" t="s">
        <v>3037</v>
      </c>
      <c r="I17468" t="s">
        <v>3037</v>
      </c>
      <c r="J17468" t="s">
        <v>3036</v>
      </c>
      <c r="K17468" t="s">
        <v>3038</v>
      </c>
      <c r="L17468" t="s">
        <v>13766</v>
      </c>
      <c r="M17468" t="s">
        <v>13767</v>
      </c>
      <c r="N17468">
        <v>631715410</v>
      </c>
      <c r="O17468">
        <v>631715410</v>
      </c>
      <c r="P17468" s="1" t="s">
        <v>13740</v>
      </c>
      <c r="Q17468" s="1" t="s">
        <v>13740</v>
      </c>
      <c r="R17468">
        <v>831147</v>
      </c>
      <c r="S17468">
        <v>831147</v>
      </c>
      <c r="T17468" s="2" t="s">
        <v>8791</v>
      </c>
      <c r="U17468" s="2" t="s">
        <v>8791</v>
      </c>
      <c r="V17468" s="2">
        <v>45323</v>
      </c>
      <c r="W17468" s="2">
        <v>45314</v>
      </c>
    </row>
    <row r="17469" spans="1:23" x14ac:dyDescent="0.25">
      <c r="A17469" t="s">
        <v>8792</v>
      </c>
      <c r="B17469">
        <v>2063386</v>
      </c>
      <c r="C17469">
        <v>1921593</v>
      </c>
      <c r="D17469">
        <v>559</v>
      </c>
      <c r="E17469">
        <v>391</v>
      </c>
      <c r="F17469" t="s">
        <v>3036</v>
      </c>
      <c r="G17469" t="s">
        <v>3035</v>
      </c>
      <c r="H17469" t="s">
        <v>3037</v>
      </c>
      <c r="I17469" t="s">
        <v>3037</v>
      </c>
      <c r="J17469" t="s">
        <v>3036</v>
      </c>
      <c r="K17469" t="s">
        <v>3038</v>
      </c>
      <c r="L17469" t="s">
        <v>13766</v>
      </c>
      <c r="M17469" t="s">
        <v>13767</v>
      </c>
      <c r="N17469">
        <v>642216005</v>
      </c>
      <c r="O17469">
        <v>642216005</v>
      </c>
      <c r="P17469" s="1" t="s">
        <v>13732</v>
      </c>
      <c r="Q17469" s="1" t="s">
        <v>13732</v>
      </c>
      <c r="R17469">
        <v>831147</v>
      </c>
      <c r="S17469">
        <v>831147</v>
      </c>
      <c r="T17469" s="2" t="s">
        <v>8793</v>
      </c>
      <c r="U17469" s="2" t="s">
        <v>8793</v>
      </c>
      <c r="V17469" s="2">
        <v>45323</v>
      </c>
      <c r="W17469" s="2">
        <v>45314</v>
      </c>
    </row>
    <row r="17470" spans="1:23" x14ac:dyDescent="0.25">
      <c r="A17470" t="s">
        <v>8794</v>
      </c>
      <c r="B17470">
        <v>2061409</v>
      </c>
      <c r="C17470">
        <v>1919670</v>
      </c>
      <c r="D17470">
        <v>559</v>
      </c>
      <c r="E17470">
        <v>391</v>
      </c>
      <c r="F17470" t="s">
        <v>3036</v>
      </c>
      <c r="G17470" t="s">
        <v>3035</v>
      </c>
      <c r="H17470" t="s">
        <v>3037</v>
      </c>
      <c r="I17470" t="s">
        <v>3037</v>
      </c>
      <c r="J17470" t="s">
        <v>3036</v>
      </c>
      <c r="K17470" t="s">
        <v>3038</v>
      </c>
      <c r="L17470" t="s">
        <v>13766</v>
      </c>
      <c r="M17470" t="s">
        <v>13767</v>
      </c>
      <c r="N17470">
        <v>631715408</v>
      </c>
      <c r="O17470">
        <v>631715408</v>
      </c>
      <c r="P17470" s="1" t="s">
        <v>13740</v>
      </c>
      <c r="Q17470" s="1" t="s">
        <v>13740</v>
      </c>
      <c r="R17470">
        <v>831147</v>
      </c>
      <c r="S17470">
        <v>831147</v>
      </c>
      <c r="T17470" s="2" t="s">
        <v>8795</v>
      </c>
      <c r="U17470" s="2" t="s">
        <v>8795</v>
      </c>
      <c r="V17470" s="2">
        <v>45323</v>
      </c>
      <c r="W17470" s="2">
        <v>45314</v>
      </c>
    </row>
    <row r="17471" spans="1:23" x14ac:dyDescent="0.25">
      <c r="A17471" t="s">
        <v>8796</v>
      </c>
      <c r="B17471">
        <v>2063907</v>
      </c>
      <c r="C17471">
        <v>1922277</v>
      </c>
      <c r="D17471">
        <v>559</v>
      </c>
      <c r="E17471">
        <v>391</v>
      </c>
      <c r="F17471" t="s">
        <v>3036</v>
      </c>
      <c r="G17471" t="s">
        <v>3035</v>
      </c>
      <c r="H17471" t="s">
        <v>3037</v>
      </c>
      <c r="I17471" t="s">
        <v>3037</v>
      </c>
      <c r="J17471" t="s">
        <v>3036</v>
      </c>
      <c r="K17471" t="s">
        <v>3038</v>
      </c>
      <c r="L17471" t="s">
        <v>13766</v>
      </c>
      <c r="M17471" t="s">
        <v>13767</v>
      </c>
      <c r="N17471">
        <v>174096509</v>
      </c>
      <c r="O17471">
        <v>174096509</v>
      </c>
      <c r="P17471" s="1" t="s">
        <v>13728</v>
      </c>
      <c r="Q17471" s="1" t="s">
        <v>13728</v>
      </c>
      <c r="R17471">
        <v>831147</v>
      </c>
      <c r="S17471">
        <v>831147</v>
      </c>
      <c r="T17471" s="2" t="s">
        <v>8797</v>
      </c>
      <c r="U17471" s="2" t="s">
        <v>8797</v>
      </c>
      <c r="V17471" s="2">
        <v>45323</v>
      </c>
      <c r="W17471" s="2">
        <v>45314</v>
      </c>
    </row>
    <row r="17472" spans="1:23" x14ac:dyDescent="0.25">
      <c r="A17472" t="s">
        <v>8798</v>
      </c>
      <c r="B17472">
        <v>2063359</v>
      </c>
      <c r="C17472">
        <v>1921560</v>
      </c>
      <c r="D17472">
        <v>559</v>
      </c>
      <c r="E17472">
        <v>391</v>
      </c>
      <c r="F17472" t="s">
        <v>3036</v>
      </c>
      <c r="G17472" t="s">
        <v>3035</v>
      </c>
      <c r="H17472" t="s">
        <v>3037</v>
      </c>
      <c r="I17472" t="s">
        <v>3037</v>
      </c>
      <c r="J17472" t="s">
        <v>3036</v>
      </c>
      <c r="K17472" t="s">
        <v>3038</v>
      </c>
      <c r="L17472" t="s">
        <v>13766</v>
      </c>
      <c r="M17472" t="s">
        <v>13767</v>
      </c>
      <c r="N17472">
        <v>240563743</v>
      </c>
      <c r="O17472">
        <v>240563743</v>
      </c>
      <c r="P17472" s="1" t="s">
        <v>13746</v>
      </c>
      <c r="Q17472" s="1" t="s">
        <v>13746</v>
      </c>
      <c r="R17472">
        <v>831147</v>
      </c>
      <c r="S17472">
        <v>831147</v>
      </c>
      <c r="T17472" s="2" t="s">
        <v>8799</v>
      </c>
      <c r="U17472" s="2" t="s">
        <v>8799</v>
      </c>
      <c r="V17472" s="2">
        <v>45323</v>
      </c>
      <c r="W17472" s="2">
        <v>45314</v>
      </c>
    </row>
    <row r="17473" spans="1:23" x14ac:dyDescent="0.25">
      <c r="A17473" t="s">
        <v>8800</v>
      </c>
      <c r="B17473">
        <v>2061141</v>
      </c>
      <c r="C17473">
        <v>1919405</v>
      </c>
      <c r="D17473">
        <v>559</v>
      </c>
      <c r="E17473">
        <v>391</v>
      </c>
      <c r="F17473" t="s">
        <v>3036</v>
      </c>
      <c r="G17473" t="s">
        <v>3035</v>
      </c>
      <c r="H17473" t="s">
        <v>3037</v>
      </c>
      <c r="I17473" t="s">
        <v>3037</v>
      </c>
      <c r="J17473" t="s">
        <v>3036</v>
      </c>
      <c r="K17473" t="s">
        <v>3038</v>
      </c>
      <c r="L17473" t="s">
        <v>13766</v>
      </c>
      <c r="M17473" t="s">
        <v>13767</v>
      </c>
      <c r="N17473">
        <v>491647991</v>
      </c>
      <c r="O17473">
        <v>491647991</v>
      </c>
      <c r="P17473" s="1" t="s">
        <v>13733</v>
      </c>
      <c r="Q17473" s="1" t="s">
        <v>13733</v>
      </c>
      <c r="R17473">
        <v>831147</v>
      </c>
      <c r="S17473">
        <v>831147</v>
      </c>
      <c r="T17473" s="2" t="s">
        <v>8801</v>
      </c>
      <c r="U17473" s="2" t="s">
        <v>8801</v>
      </c>
      <c r="V17473" s="2">
        <v>45323</v>
      </c>
      <c r="W17473" s="2">
        <v>45314</v>
      </c>
    </row>
    <row r="17474" spans="1:23" x14ac:dyDescent="0.25">
      <c r="A17474" t="s">
        <v>8802</v>
      </c>
      <c r="B17474">
        <v>2066718</v>
      </c>
      <c r="C17474">
        <v>1923973</v>
      </c>
      <c r="D17474">
        <v>559</v>
      </c>
      <c r="E17474">
        <v>391</v>
      </c>
      <c r="F17474" t="s">
        <v>3036</v>
      </c>
      <c r="G17474" t="s">
        <v>3035</v>
      </c>
      <c r="H17474" t="s">
        <v>3037</v>
      </c>
      <c r="I17474" t="s">
        <v>3037</v>
      </c>
      <c r="J17474" t="s">
        <v>3036</v>
      </c>
      <c r="K17474" t="s">
        <v>3038</v>
      </c>
      <c r="L17474" t="s">
        <v>13766</v>
      </c>
      <c r="M17474" t="s">
        <v>13767</v>
      </c>
      <c r="N17474">
        <v>175384711</v>
      </c>
      <c r="O17474">
        <v>175384711</v>
      </c>
      <c r="P17474" s="1" t="s">
        <v>13749</v>
      </c>
      <c r="Q17474" s="1" t="s">
        <v>13749</v>
      </c>
      <c r="R17474">
        <v>831147</v>
      </c>
      <c r="S17474">
        <v>831147</v>
      </c>
      <c r="T17474" s="2" t="s">
        <v>8803</v>
      </c>
      <c r="U17474" s="2" t="s">
        <v>8803</v>
      </c>
      <c r="V17474" s="2">
        <v>45323</v>
      </c>
      <c r="W17474" s="2">
        <v>45314</v>
      </c>
    </row>
    <row r="17475" spans="1:23" x14ac:dyDescent="0.25">
      <c r="A17475" t="s">
        <v>8804</v>
      </c>
      <c r="B17475">
        <v>2061268</v>
      </c>
      <c r="C17475">
        <v>1919527</v>
      </c>
      <c r="D17475">
        <v>559</v>
      </c>
      <c r="E17475">
        <v>391</v>
      </c>
      <c r="F17475" t="s">
        <v>3036</v>
      </c>
      <c r="G17475" t="s">
        <v>3035</v>
      </c>
      <c r="H17475" t="s">
        <v>3037</v>
      </c>
      <c r="I17475" t="s">
        <v>3037</v>
      </c>
      <c r="J17475" t="s">
        <v>3036</v>
      </c>
      <c r="K17475" t="s">
        <v>3038</v>
      </c>
      <c r="L17475" t="s">
        <v>13766</v>
      </c>
      <c r="M17475" t="s">
        <v>13767</v>
      </c>
      <c r="N17475">
        <v>792251518</v>
      </c>
      <c r="O17475">
        <v>792251518</v>
      </c>
      <c r="P17475" s="1" t="s">
        <v>13736</v>
      </c>
      <c r="Q17475" s="1" t="s">
        <v>13736</v>
      </c>
      <c r="R17475">
        <v>831147</v>
      </c>
      <c r="S17475">
        <v>831147</v>
      </c>
      <c r="T17475" s="2" t="s">
        <v>8805</v>
      </c>
      <c r="U17475" s="2" t="s">
        <v>8805</v>
      </c>
      <c r="V17475" s="2">
        <v>45323</v>
      </c>
      <c r="W17475" s="2">
        <v>45314</v>
      </c>
    </row>
    <row r="17476" spans="1:23" x14ac:dyDescent="0.25">
      <c r="A17476" t="s">
        <v>8806</v>
      </c>
      <c r="B17476">
        <v>2063775</v>
      </c>
      <c r="C17476">
        <v>1922107</v>
      </c>
      <c r="D17476">
        <v>559</v>
      </c>
      <c r="E17476">
        <v>391</v>
      </c>
      <c r="F17476" t="s">
        <v>3036</v>
      </c>
      <c r="G17476" t="s">
        <v>3035</v>
      </c>
      <c r="H17476" t="s">
        <v>3037</v>
      </c>
      <c r="I17476" t="s">
        <v>3037</v>
      </c>
      <c r="J17476" t="s">
        <v>3036</v>
      </c>
      <c r="K17476" t="s">
        <v>3038</v>
      </c>
      <c r="L17476" t="s">
        <v>13766</v>
      </c>
      <c r="M17476" t="s">
        <v>13767</v>
      </c>
      <c r="N17476">
        <v>642203768</v>
      </c>
      <c r="O17476">
        <v>642203768</v>
      </c>
      <c r="P17476" s="1" t="s">
        <v>13732</v>
      </c>
      <c r="Q17476" s="1" t="s">
        <v>13732</v>
      </c>
      <c r="R17476">
        <v>831147</v>
      </c>
      <c r="S17476">
        <v>831147</v>
      </c>
      <c r="T17476" s="2" t="s">
        <v>8807</v>
      </c>
      <c r="U17476" s="2" t="s">
        <v>8807</v>
      </c>
      <c r="V17476" s="2">
        <v>45323</v>
      </c>
      <c r="W17476" s="2">
        <v>45314</v>
      </c>
    </row>
    <row r="17477" spans="1:23" x14ac:dyDescent="0.25">
      <c r="A17477" t="s">
        <v>8808</v>
      </c>
      <c r="B17477">
        <v>2067360</v>
      </c>
      <c r="C17477">
        <v>1924687</v>
      </c>
      <c r="D17477">
        <v>559</v>
      </c>
      <c r="E17477">
        <v>391</v>
      </c>
      <c r="F17477" t="s">
        <v>3036</v>
      </c>
      <c r="G17477" t="s">
        <v>3035</v>
      </c>
      <c r="H17477" t="s">
        <v>3037</v>
      </c>
      <c r="I17477" t="s">
        <v>3037</v>
      </c>
      <c r="J17477" t="s">
        <v>3036</v>
      </c>
      <c r="K17477" t="s">
        <v>3038</v>
      </c>
      <c r="L17477" t="s">
        <v>13766</v>
      </c>
      <c r="M17477" t="s">
        <v>13767</v>
      </c>
      <c r="N17477">
        <v>5116062218</v>
      </c>
      <c r="O17477">
        <v>5116062218</v>
      </c>
      <c r="P17477" s="1" t="s">
        <v>13742</v>
      </c>
      <c r="Q17477" s="1" t="s">
        <v>13742</v>
      </c>
      <c r="R17477">
        <v>831147</v>
      </c>
      <c r="S17477">
        <v>831147</v>
      </c>
      <c r="T17477" s="2" t="s">
        <v>8809</v>
      </c>
      <c r="U17477" s="2" t="s">
        <v>8809</v>
      </c>
      <c r="V17477" s="2">
        <v>45323</v>
      </c>
      <c r="W17477" s="2">
        <v>45314</v>
      </c>
    </row>
    <row r="17478" spans="1:23" x14ac:dyDescent="0.25">
      <c r="A17478" t="s">
        <v>8810</v>
      </c>
      <c r="B17478">
        <v>2063115</v>
      </c>
      <c r="C17478">
        <v>1921424</v>
      </c>
      <c r="D17478">
        <v>559</v>
      </c>
      <c r="E17478">
        <v>391</v>
      </c>
      <c r="F17478" t="s">
        <v>3036</v>
      </c>
      <c r="G17478" t="s">
        <v>3035</v>
      </c>
      <c r="H17478" t="s">
        <v>3037</v>
      </c>
      <c r="I17478" t="s">
        <v>3037</v>
      </c>
      <c r="J17478" t="s">
        <v>3036</v>
      </c>
      <c r="K17478" t="s">
        <v>3038</v>
      </c>
      <c r="L17478" t="s">
        <v>13766</v>
      </c>
      <c r="M17478" t="s">
        <v>13767</v>
      </c>
      <c r="N17478">
        <v>640874572</v>
      </c>
      <c r="O17478">
        <v>640874572</v>
      </c>
      <c r="P17478" s="1" t="s">
        <v>13746</v>
      </c>
      <c r="Q17478" s="1" t="s">
        <v>13746</v>
      </c>
      <c r="R17478">
        <v>831147</v>
      </c>
      <c r="S17478">
        <v>831147</v>
      </c>
      <c r="T17478" s="2" t="s">
        <v>8811</v>
      </c>
      <c r="U17478" s="2" t="s">
        <v>8811</v>
      </c>
      <c r="V17478" s="2">
        <v>45323</v>
      </c>
      <c r="W17478" s="2">
        <v>45314</v>
      </c>
    </row>
    <row r="17479" spans="1:23" x14ac:dyDescent="0.25">
      <c r="A17479" t="s">
        <v>8812</v>
      </c>
      <c r="B17479">
        <v>2068356</v>
      </c>
      <c r="C17479">
        <v>1945667</v>
      </c>
      <c r="D17479">
        <v>559</v>
      </c>
      <c r="E17479">
        <v>391</v>
      </c>
      <c r="F17479" t="s">
        <v>3036</v>
      </c>
      <c r="G17479" t="s">
        <v>3035</v>
      </c>
      <c r="H17479" t="s">
        <v>3037</v>
      </c>
      <c r="I17479" t="s">
        <v>3037</v>
      </c>
      <c r="J17479" t="s">
        <v>3036</v>
      </c>
      <c r="K17479" t="s">
        <v>3038</v>
      </c>
      <c r="L17479" t="s">
        <v>13766</v>
      </c>
      <c r="M17479" t="s">
        <v>13767</v>
      </c>
      <c r="N17479">
        <v>5131484918</v>
      </c>
      <c r="O17479">
        <v>5131484918</v>
      </c>
      <c r="P17479" s="1" t="s">
        <v>13735</v>
      </c>
      <c r="Q17479" s="1" t="s">
        <v>13735</v>
      </c>
      <c r="R17479">
        <v>831147</v>
      </c>
      <c r="S17479">
        <v>831147</v>
      </c>
      <c r="T17479" s="2" t="s">
        <v>8813</v>
      </c>
      <c r="U17479" s="2" t="s">
        <v>8813</v>
      </c>
      <c r="V17479" s="2">
        <v>45323</v>
      </c>
      <c r="W17479" s="2">
        <v>45314</v>
      </c>
    </row>
    <row r="17480" spans="1:23" x14ac:dyDescent="0.25">
      <c r="A17480" t="s">
        <v>8814</v>
      </c>
      <c r="B17480">
        <v>2067616</v>
      </c>
      <c r="C17480">
        <v>1924968</v>
      </c>
      <c r="D17480">
        <v>559</v>
      </c>
      <c r="E17480">
        <v>391</v>
      </c>
      <c r="F17480" t="s">
        <v>3036</v>
      </c>
      <c r="G17480" t="s">
        <v>3035</v>
      </c>
      <c r="H17480" t="s">
        <v>3037</v>
      </c>
      <c r="I17480" t="s">
        <v>3037</v>
      </c>
      <c r="J17480" t="s">
        <v>3036</v>
      </c>
      <c r="K17480" t="s">
        <v>3038</v>
      </c>
      <c r="L17480" t="s">
        <v>13766</v>
      </c>
      <c r="M17480" t="s">
        <v>13767</v>
      </c>
      <c r="N17480">
        <v>5116063413</v>
      </c>
      <c r="O17480">
        <v>5116063413</v>
      </c>
      <c r="P17480" s="1" t="s">
        <v>13742</v>
      </c>
      <c r="Q17480" s="1" t="s">
        <v>13742</v>
      </c>
      <c r="R17480">
        <v>831147</v>
      </c>
      <c r="S17480">
        <v>831147</v>
      </c>
      <c r="T17480" s="2" t="s">
        <v>8815</v>
      </c>
      <c r="U17480" s="2" t="s">
        <v>8815</v>
      </c>
      <c r="V17480" s="2">
        <v>45323</v>
      </c>
      <c r="W17480" s="2">
        <v>45314</v>
      </c>
    </row>
    <row r="17481" spans="1:23" x14ac:dyDescent="0.25">
      <c r="A17481" t="s">
        <v>8816</v>
      </c>
      <c r="B17481">
        <v>2061735</v>
      </c>
      <c r="C17481">
        <v>1920003</v>
      </c>
      <c r="D17481">
        <v>559</v>
      </c>
      <c r="E17481">
        <v>391</v>
      </c>
      <c r="F17481" t="s">
        <v>3036</v>
      </c>
      <c r="G17481" t="s">
        <v>3035</v>
      </c>
      <c r="H17481" t="s">
        <v>3037</v>
      </c>
      <c r="I17481" t="s">
        <v>3037</v>
      </c>
      <c r="J17481" t="s">
        <v>3036</v>
      </c>
      <c r="K17481" t="s">
        <v>3038</v>
      </c>
      <c r="L17481" t="s">
        <v>13766</v>
      </c>
      <c r="M17481" t="s">
        <v>13767</v>
      </c>
      <c r="N17481">
        <v>631716139</v>
      </c>
      <c r="O17481">
        <v>631716139</v>
      </c>
      <c r="P17481" s="1" t="s">
        <v>13740</v>
      </c>
      <c r="Q17481" s="1" t="s">
        <v>13740</v>
      </c>
      <c r="R17481">
        <v>831147</v>
      </c>
      <c r="S17481">
        <v>831147</v>
      </c>
      <c r="T17481" s="2" t="s">
        <v>8817</v>
      </c>
      <c r="U17481" s="2" t="s">
        <v>8817</v>
      </c>
      <c r="V17481" s="2">
        <v>45323</v>
      </c>
      <c r="W17481" s="2">
        <v>45314</v>
      </c>
    </row>
    <row r="17482" spans="1:23" x14ac:dyDescent="0.25">
      <c r="A17482" t="s">
        <v>8818</v>
      </c>
      <c r="B17482">
        <v>2061485</v>
      </c>
      <c r="C17482">
        <v>1919736</v>
      </c>
      <c r="D17482">
        <v>559</v>
      </c>
      <c r="E17482">
        <v>391</v>
      </c>
      <c r="F17482" t="s">
        <v>3036</v>
      </c>
      <c r="G17482" t="s">
        <v>3035</v>
      </c>
      <c r="H17482" t="s">
        <v>3037</v>
      </c>
      <c r="I17482" t="s">
        <v>3037</v>
      </c>
      <c r="J17482" t="s">
        <v>3036</v>
      </c>
      <c r="K17482" t="s">
        <v>3038</v>
      </c>
      <c r="L17482" t="s">
        <v>13766</v>
      </c>
      <c r="M17482" t="s">
        <v>13767</v>
      </c>
      <c r="N17482">
        <v>831892731</v>
      </c>
      <c r="O17482">
        <v>831892731</v>
      </c>
      <c r="P17482" s="1" t="s">
        <v>13740</v>
      </c>
      <c r="Q17482" s="1" t="s">
        <v>13740</v>
      </c>
      <c r="R17482">
        <v>831147</v>
      </c>
      <c r="S17482">
        <v>831147</v>
      </c>
      <c r="T17482" s="2" t="s">
        <v>8819</v>
      </c>
      <c r="U17482" s="2" t="s">
        <v>8819</v>
      </c>
      <c r="V17482" s="2">
        <v>45323</v>
      </c>
      <c r="W17482" s="2">
        <v>45314</v>
      </c>
    </row>
    <row r="17483" spans="1:23" x14ac:dyDescent="0.25">
      <c r="A17483" t="s">
        <v>8820</v>
      </c>
      <c r="B17483">
        <v>2063833</v>
      </c>
      <c r="C17483">
        <v>1922191</v>
      </c>
      <c r="D17483">
        <v>559</v>
      </c>
      <c r="E17483">
        <v>391</v>
      </c>
      <c r="F17483" t="s">
        <v>3036</v>
      </c>
      <c r="G17483" t="s">
        <v>3035</v>
      </c>
      <c r="H17483" t="s">
        <v>3037</v>
      </c>
      <c r="I17483" t="s">
        <v>3037</v>
      </c>
      <c r="J17483" t="s">
        <v>3036</v>
      </c>
      <c r="K17483" t="s">
        <v>3038</v>
      </c>
      <c r="L17483" t="s">
        <v>13766</v>
      </c>
      <c r="M17483" t="s">
        <v>13767</v>
      </c>
      <c r="N17483">
        <v>243163792</v>
      </c>
      <c r="O17483">
        <v>243163792</v>
      </c>
      <c r="P17483" s="1" t="s">
        <v>13732</v>
      </c>
      <c r="Q17483" s="1" t="s">
        <v>13732</v>
      </c>
      <c r="R17483">
        <v>831147</v>
      </c>
      <c r="S17483">
        <v>831147</v>
      </c>
      <c r="T17483" s="2" t="s">
        <v>8821</v>
      </c>
      <c r="U17483" s="2" t="s">
        <v>8821</v>
      </c>
      <c r="V17483" s="2">
        <v>45323</v>
      </c>
      <c r="W17483" s="2">
        <v>45314</v>
      </c>
    </row>
    <row r="17484" spans="1:23" x14ac:dyDescent="0.25">
      <c r="A17484" t="s">
        <v>8822</v>
      </c>
      <c r="B17484">
        <v>2066420</v>
      </c>
      <c r="C17484">
        <v>1923609</v>
      </c>
      <c r="D17484">
        <v>559</v>
      </c>
      <c r="E17484">
        <v>391</v>
      </c>
      <c r="F17484" t="s">
        <v>3036</v>
      </c>
      <c r="G17484" t="s">
        <v>3035</v>
      </c>
      <c r="H17484" t="s">
        <v>3037</v>
      </c>
      <c r="I17484" t="s">
        <v>3037</v>
      </c>
      <c r="J17484" t="s">
        <v>3036</v>
      </c>
      <c r="K17484" t="s">
        <v>3038</v>
      </c>
      <c r="L17484" t="s">
        <v>13766</v>
      </c>
      <c r="M17484" t="s">
        <v>13767</v>
      </c>
      <c r="N17484">
        <v>5002184503</v>
      </c>
      <c r="O17484">
        <v>5002184503</v>
      </c>
      <c r="P17484" s="1" t="s">
        <v>13743</v>
      </c>
      <c r="Q17484" s="1" t="s">
        <v>13743</v>
      </c>
      <c r="R17484">
        <v>831147</v>
      </c>
      <c r="S17484">
        <v>831147</v>
      </c>
      <c r="T17484" s="2" t="s">
        <v>8823</v>
      </c>
      <c r="U17484" s="2" t="s">
        <v>8823</v>
      </c>
      <c r="V17484" s="2">
        <v>45323</v>
      </c>
      <c r="W17484" s="2">
        <v>45314</v>
      </c>
    </row>
    <row r="17485" spans="1:23" x14ac:dyDescent="0.25">
      <c r="A17485" t="s">
        <v>8824</v>
      </c>
      <c r="B17485">
        <v>2068748</v>
      </c>
      <c r="C17485">
        <v>2051200</v>
      </c>
      <c r="D17485">
        <v>559</v>
      </c>
      <c r="E17485">
        <v>391</v>
      </c>
      <c r="F17485" t="s">
        <v>3036</v>
      </c>
      <c r="G17485" t="s">
        <v>3035</v>
      </c>
      <c r="H17485" t="s">
        <v>3037</v>
      </c>
      <c r="I17485" t="s">
        <v>3037</v>
      </c>
      <c r="J17485" t="s">
        <v>3036</v>
      </c>
      <c r="K17485" t="s">
        <v>3038</v>
      </c>
      <c r="L17485" t="s">
        <v>13766</v>
      </c>
      <c r="M17485" t="s">
        <v>13767</v>
      </c>
      <c r="N17485">
        <v>135287898</v>
      </c>
      <c r="O17485">
        <v>135287898</v>
      </c>
      <c r="P17485" s="1" t="s">
        <v>13754</v>
      </c>
      <c r="Q17485" s="1" t="s">
        <v>13754</v>
      </c>
      <c r="R17485">
        <v>831147</v>
      </c>
      <c r="S17485">
        <v>831147</v>
      </c>
      <c r="T17485" s="2" t="s">
        <v>8825</v>
      </c>
      <c r="U17485" s="2" t="s">
        <v>8825</v>
      </c>
      <c r="V17485" s="2">
        <v>45323</v>
      </c>
      <c r="W17485" s="2">
        <v>45314</v>
      </c>
    </row>
    <row r="17486" spans="1:23" x14ac:dyDescent="0.25">
      <c r="A17486" t="s">
        <v>8826</v>
      </c>
      <c r="B17486">
        <v>2068666</v>
      </c>
      <c r="C17486">
        <v>2023451</v>
      </c>
      <c r="D17486">
        <v>559</v>
      </c>
      <c r="E17486">
        <v>391</v>
      </c>
      <c r="F17486" t="s">
        <v>3036</v>
      </c>
      <c r="G17486" t="s">
        <v>3035</v>
      </c>
      <c r="H17486" t="s">
        <v>3037</v>
      </c>
      <c r="I17486" t="s">
        <v>3037</v>
      </c>
      <c r="J17486" t="s">
        <v>3036</v>
      </c>
      <c r="K17486" t="s">
        <v>3038</v>
      </c>
      <c r="L17486" t="s">
        <v>13766</v>
      </c>
      <c r="M17486" t="s">
        <v>13767</v>
      </c>
      <c r="N17486">
        <v>5131484700</v>
      </c>
      <c r="O17486">
        <v>5131484700</v>
      </c>
      <c r="P17486" s="1" t="s">
        <v>13735</v>
      </c>
      <c r="Q17486" s="1" t="s">
        <v>13735</v>
      </c>
      <c r="R17486">
        <v>831147</v>
      </c>
      <c r="S17486">
        <v>831147</v>
      </c>
      <c r="T17486" s="2" t="s">
        <v>8827</v>
      </c>
      <c r="U17486" s="2" t="s">
        <v>8827</v>
      </c>
      <c r="V17486" s="2">
        <v>45323</v>
      </c>
      <c r="W17486" s="2">
        <v>45314</v>
      </c>
    </row>
    <row r="17487" spans="1:23" x14ac:dyDescent="0.25">
      <c r="A17487" t="s">
        <v>8828</v>
      </c>
      <c r="B17487">
        <v>2061399</v>
      </c>
      <c r="C17487">
        <v>1919660</v>
      </c>
      <c r="D17487">
        <v>559</v>
      </c>
      <c r="E17487">
        <v>391</v>
      </c>
      <c r="F17487" t="s">
        <v>3036</v>
      </c>
      <c r="G17487" t="s">
        <v>3035</v>
      </c>
      <c r="H17487" t="s">
        <v>3037</v>
      </c>
      <c r="I17487" t="s">
        <v>3037</v>
      </c>
      <c r="J17487" t="s">
        <v>3036</v>
      </c>
      <c r="K17487" t="s">
        <v>3038</v>
      </c>
      <c r="L17487" t="s">
        <v>13766</v>
      </c>
      <c r="M17487" t="s">
        <v>13767</v>
      </c>
      <c r="N17487">
        <v>631715097</v>
      </c>
      <c r="O17487">
        <v>631715097</v>
      </c>
      <c r="P17487" s="1" t="s">
        <v>13740</v>
      </c>
      <c r="Q17487" s="1" t="s">
        <v>13740</v>
      </c>
      <c r="R17487">
        <v>831147</v>
      </c>
      <c r="S17487">
        <v>831147</v>
      </c>
      <c r="T17487" s="2" t="s">
        <v>8829</v>
      </c>
      <c r="U17487" s="2" t="s">
        <v>8829</v>
      </c>
      <c r="V17487" s="2">
        <v>45323</v>
      </c>
      <c r="W17487" s="2">
        <v>45314</v>
      </c>
    </row>
    <row r="17488" spans="1:23" x14ac:dyDescent="0.25">
      <c r="A17488" t="s">
        <v>8830</v>
      </c>
      <c r="B17488">
        <v>2067764</v>
      </c>
      <c r="C17488">
        <v>1925137</v>
      </c>
      <c r="D17488">
        <v>559</v>
      </c>
      <c r="E17488">
        <v>391</v>
      </c>
      <c r="F17488" t="s">
        <v>3036</v>
      </c>
      <c r="G17488" t="s">
        <v>3035</v>
      </c>
      <c r="H17488" t="s">
        <v>3037</v>
      </c>
      <c r="I17488" t="s">
        <v>3037</v>
      </c>
      <c r="J17488" t="s">
        <v>3036</v>
      </c>
      <c r="K17488" t="s">
        <v>3038</v>
      </c>
      <c r="L17488" t="s">
        <v>13766</v>
      </c>
      <c r="M17488" t="s">
        <v>13767</v>
      </c>
      <c r="N17488">
        <v>5116063389</v>
      </c>
      <c r="O17488">
        <v>5116063389</v>
      </c>
      <c r="P17488" s="1" t="s">
        <v>13742</v>
      </c>
      <c r="Q17488" s="1" t="s">
        <v>13742</v>
      </c>
      <c r="R17488">
        <v>831147</v>
      </c>
      <c r="S17488">
        <v>831147</v>
      </c>
      <c r="T17488" s="2" t="s">
        <v>8831</v>
      </c>
      <c r="U17488" s="2" t="s">
        <v>8831</v>
      </c>
      <c r="V17488" s="2">
        <v>45323</v>
      </c>
      <c r="W17488" s="2">
        <v>45314</v>
      </c>
    </row>
    <row r="17489" spans="1:23" x14ac:dyDescent="0.25">
      <c r="A17489" t="s">
        <v>8832</v>
      </c>
      <c r="B17489">
        <v>2066134</v>
      </c>
      <c r="C17489">
        <v>1923270</v>
      </c>
      <c r="D17489">
        <v>559</v>
      </c>
      <c r="E17489">
        <v>391</v>
      </c>
      <c r="F17489" t="s">
        <v>3036</v>
      </c>
      <c r="G17489" t="s">
        <v>3035</v>
      </c>
      <c r="H17489" t="s">
        <v>3037</v>
      </c>
      <c r="I17489" t="s">
        <v>3037</v>
      </c>
      <c r="J17489" t="s">
        <v>3036</v>
      </c>
      <c r="K17489" t="s">
        <v>3038</v>
      </c>
      <c r="L17489" t="s">
        <v>13766</v>
      </c>
      <c r="M17489" t="s">
        <v>13767</v>
      </c>
      <c r="N17489">
        <v>174094645</v>
      </c>
      <c r="O17489">
        <v>174094645</v>
      </c>
      <c r="P17489" s="1" t="s">
        <v>13728</v>
      </c>
      <c r="Q17489" s="1" t="s">
        <v>13728</v>
      </c>
      <c r="R17489">
        <v>831147</v>
      </c>
      <c r="S17489">
        <v>831147</v>
      </c>
      <c r="T17489" s="2" t="s">
        <v>8833</v>
      </c>
      <c r="U17489" s="2" t="s">
        <v>8833</v>
      </c>
      <c r="V17489" s="2">
        <v>45323</v>
      </c>
      <c r="W17489" s="2">
        <v>45314</v>
      </c>
    </row>
    <row r="17490" spans="1:23" x14ac:dyDescent="0.25">
      <c r="A17490" t="s">
        <v>8834</v>
      </c>
      <c r="B17490">
        <v>2068234</v>
      </c>
      <c r="C17490">
        <v>1925681</v>
      </c>
      <c r="D17490">
        <v>559</v>
      </c>
      <c r="E17490">
        <v>391</v>
      </c>
      <c r="F17490" t="s">
        <v>3036</v>
      </c>
      <c r="G17490" t="s">
        <v>3035</v>
      </c>
      <c r="H17490" t="s">
        <v>3037</v>
      </c>
      <c r="I17490" t="s">
        <v>3037</v>
      </c>
      <c r="J17490" t="s">
        <v>3036</v>
      </c>
      <c r="K17490" t="s">
        <v>3038</v>
      </c>
      <c r="L17490" t="s">
        <v>13766</v>
      </c>
      <c r="M17490" t="s">
        <v>13767</v>
      </c>
      <c r="N17490">
        <v>5131484094</v>
      </c>
      <c r="O17490">
        <v>5131484094</v>
      </c>
      <c r="P17490" s="1" t="s">
        <v>13735</v>
      </c>
      <c r="Q17490" s="1" t="s">
        <v>13735</v>
      </c>
      <c r="R17490">
        <v>831147</v>
      </c>
      <c r="S17490">
        <v>831147</v>
      </c>
      <c r="T17490" s="2" t="s">
        <v>8835</v>
      </c>
      <c r="U17490" s="2" t="s">
        <v>8835</v>
      </c>
      <c r="V17490" s="2">
        <v>45323</v>
      </c>
      <c r="W17490" s="2">
        <v>45314</v>
      </c>
    </row>
    <row r="17491" spans="1:23" x14ac:dyDescent="0.25">
      <c r="A17491" t="s">
        <v>8836</v>
      </c>
      <c r="B17491">
        <v>2068215</v>
      </c>
      <c r="C17491">
        <v>1925660</v>
      </c>
      <c r="D17491">
        <v>559</v>
      </c>
      <c r="E17491">
        <v>391</v>
      </c>
      <c r="F17491" t="s">
        <v>3036</v>
      </c>
      <c r="G17491" t="s">
        <v>3035</v>
      </c>
      <c r="H17491" t="s">
        <v>3037</v>
      </c>
      <c r="I17491" t="s">
        <v>3037</v>
      </c>
      <c r="J17491" t="s">
        <v>3036</v>
      </c>
      <c r="K17491" t="s">
        <v>3038</v>
      </c>
      <c r="L17491" t="s">
        <v>13766</v>
      </c>
      <c r="M17491" t="s">
        <v>13767</v>
      </c>
      <c r="N17491">
        <v>5131484032</v>
      </c>
      <c r="O17491">
        <v>5131484032</v>
      </c>
      <c r="P17491" s="1" t="s">
        <v>13735</v>
      </c>
      <c r="Q17491" s="1" t="s">
        <v>13735</v>
      </c>
      <c r="R17491">
        <v>831147</v>
      </c>
      <c r="S17491">
        <v>831147</v>
      </c>
      <c r="T17491" s="2" t="s">
        <v>8837</v>
      </c>
      <c r="U17491" s="2" t="s">
        <v>8837</v>
      </c>
      <c r="V17491" s="2">
        <v>45323</v>
      </c>
      <c r="W17491" s="2">
        <v>45314</v>
      </c>
    </row>
    <row r="17492" spans="1:23" x14ac:dyDescent="0.25">
      <c r="A17492" t="s">
        <v>8838</v>
      </c>
      <c r="B17492">
        <v>2061242</v>
      </c>
      <c r="C17492">
        <v>1919501</v>
      </c>
      <c r="D17492">
        <v>559</v>
      </c>
      <c r="E17492">
        <v>391</v>
      </c>
      <c r="F17492" t="s">
        <v>3036</v>
      </c>
      <c r="G17492" t="s">
        <v>3035</v>
      </c>
      <c r="H17492" t="s">
        <v>3037</v>
      </c>
      <c r="I17492" t="s">
        <v>3037</v>
      </c>
      <c r="J17492" t="s">
        <v>3036</v>
      </c>
      <c r="K17492" t="s">
        <v>3038</v>
      </c>
      <c r="L17492" t="s">
        <v>13766</v>
      </c>
      <c r="M17492" t="s">
        <v>13767</v>
      </c>
      <c r="N17492">
        <v>792251494</v>
      </c>
      <c r="O17492">
        <v>792251494</v>
      </c>
      <c r="P17492" s="1" t="s">
        <v>13736</v>
      </c>
      <c r="Q17492" s="1" t="s">
        <v>13736</v>
      </c>
      <c r="R17492">
        <v>831147</v>
      </c>
      <c r="S17492">
        <v>831147</v>
      </c>
      <c r="T17492" s="2" t="s">
        <v>7384</v>
      </c>
      <c r="U17492" s="2" t="s">
        <v>7384</v>
      </c>
      <c r="V17492" s="2">
        <v>45323</v>
      </c>
      <c r="W17492" s="2">
        <v>45314</v>
      </c>
    </row>
    <row r="17493" spans="1:23" x14ac:dyDescent="0.25">
      <c r="A17493" t="s">
        <v>8839</v>
      </c>
      <c r="B17493">
        <v>2068435</v>
      </c>
      <c r="C17493">
        <v>1959984</v>
      </c>
      <c r="D17493">
        <v>559</v>
      </c>
      <c r="E17493">
        <v>391</v>
      </c>
      <c r="F17493" t="s">
        <v>3036</v>
      </c>
      <c r="G17493" t="s">
        <v>3035</v>
      </c>
      <c r="H17493" t="s">
        <v>3037</v>
      </c>
      <c r="I17493" t="s">
        <v>3037</v>
      </c>
      <c r="J17493" t="s">
        <v>3036</v>
      </c>
      <c r="K17493" t="s">
        <v>3038</v>
      </c>
      <c r="L17493" t="s">
        <v>13766</v>
      </c>
      <c r="M17493" t="s">
        <v>13767</v>
      </c>
      <c r="N17493">
        <v>5131484846</v>
      </c>
      <c r="O17493">
        <v>5131484846</v>
      </c>
      <c r="P17493" s="1" t="s">
        <v>13735</v>
      </c>
      <c r="Q17493" s="1" t="s">
        <v>13735</v>
      </c>
      <c r="R17493">
        <v>831147</v>
      </c>
      <c r="S17493">
        <v>831147</v>
      </c>
      <c r="T17493" s="2" t="s">
        <v>8840</v>
      </c>
      <c r="U17493" s="2" t="s">
        <v>8840</v>
      </c>
      <c r="V17493" s="2">
        <v>45323</v>
      </c>
      <c r="W17493" s="2">
        <v>45314</v>
      </c>
    </row>
    <row r="17494" spans="1:23" x14ac:dyDescent="0.25">
      <c r="A17494" t="s">
        <v>8841</v>
      </c>
      <c r="B17494">
        <v>2066642</v>
      </c>
      <c r="C17494">
        <v>1923897</v>
      </c>
      <c r="D17494">
        <v>559</v>
      </c>
      <c r="E17494">
        <v>391</v>
      </c>
      <c r="F17494" t="s">
        <v>3036</v>
      </c>
      <c r="G17494" t="s">
        <v>3035</v>
      </c>
      <c r="H17494" t="s">
        <v>3037</v>
      </c>
      <c r="I17494" t="s">
        <v>3037</v>
      </c>
      <c r="J17494" t="s">
        <v>3036</v>
      </c>
      <c r="K17494" t="s">
        <v>3038</v>
      </c>
      <c r="L17494" t="s">
        <v>13766</v>
      </c>
      <c r="M17494" t="s">
        <v>13767</v>
      </c>
      <c r="N17494">
        <v>5010361928</v>
      </c>
      <c r="O17494">
        <v>5010361928</v>
      </c>
      <c r="P17494" s="1" t="s">
        <v>13737</v>
      </c>
      <c r="Q17494" s="1" t="s">
        <v>13737</v>
      </c>
      <c r="R17494">
        <v>831147</v>
      </c>
      <c r="S17494">
        <v>831147</v>
      </c>
      <c r="T17494" s="2" t="s">
        <v>8842</v>
      </c>
      <c r="U17494" s="2" t="s">
        <v>8842</v>
      </c>
      <c r="V17494" s="2">
        <v>45323</v>
      </c>
      <c r="W17494" s="2">
        <v>45314</v>
      </c>
    </row>
    <row r="17495" spans="1:23" x14ac:dyDescent="0.25">
      <c r="A17495" t="s">
        <v>8843</v>
      </c>
      <c r="B17495">
        <v>2062484</v>
      </c>
      <c r="C17495">
        <v>1920736</v>
      </c>
      <c r="D17495">
        <v>559</v>
      </c>
      <c r="E17495">
        <v>391</v>
      </c>
      <c r="F17495" t="s">
        <v>3036</v>
      </c>
      <c r="G17495" t="s">
        <v>3035</v>
      </c>
      <c r="H17495" t="s">
        <v>3037</v>
      </c>
      <c r="I17495" t="s">
        <v>3037</v>
      </c>
      <c r="J17495" t="s">
        <v>3036</v>
      </c>
      <c r="K17495" t="s">
        <v>3038</v>
      </c>
      <c r="L17495" t="s">
        <v>13766</v>
      </c>
      <c r="M17495" t="s">
        <v>13767</v>
      </c>
      <c r="N17495">
        <v>831904948</v>
      </c>
      <c r="O17495">
        <v>831904948</v>
      </c>
      <c r="P17495" s="1" t="s">
        <v>13740</v>
      </c>
      <c r="Q17495" s="1" t="s">
        <v>13740</v>
      </c>
      <c r="R17495">
        <v>831147</v>
      </c>
      <c r="S17495">
        <v>831147</v>
      </c>
      <c r="T17495" s="2" t="s">
        <v>8844</v>
      </c>
      <c r="U17495" s="2" t="s">
        <v>8844</v>
      </c>
      <c r="V17495" s="2">
        <v>45323</v>
      </c>
      <c r="W17495" s="2">
        <v>45314</v>
      </c>
    </row>
    <row r="17496" spans="1:23" x14ac:dyDescent="0.25">
      <c r="A17496" t="s">
        <v>8845</v>
      </c>
      <c r="B17496">
        <v>2068398</v>
      </c>
      <c r="C17496">
        <v>1954214</v>
      </c>
      <c r="D17496">
        <v>559</v>
      </c>
      <c r="E17496">
        <v>391</v>
      </c>
      <c r="F17496" t="s">
        <v>3036</v>
      </c>
      <c r="G17496" t="s">
        <v>3035</v>
      </c>
      <c r="H17496" t="s">
        <v>3037</v>
      </c>
      <c r="I17496" t="s">
        <v>3037</v>
      </c>
      <c r="J17496" t="s">
        <v>3036</v>
      </c>
      <c r="K17496" t="s">
        <v>3038</v>
      </c>
      <c r="L17496" t="s">
        <v>13766</v>
      </c>
      <c r="M17496" t="s">
        <v>13767</v>
      </c>
      <c r="N17496">
        <v>5131485412</v>
      </c>
      <c r="O17496">
        <v>5131485412</v>
      </c>
      <c r="P17496" s="1" t="s">
        <v>13735</v>
      </c>
      <c r="Q17496" s="1" t="s">
        <v>13735</v>
      </c>
      <c r="R17496">
        <v>831147</v>
      </c>
      <c r="S17496">
        <v>831147</v>
      </c>
      <c r="T17496" s="2" t="s">
        <v>8846</v>
      </c>
      <c r="U17496" s="2" t="s">
        <v>8846</v>
      </c>
      <c r="V17496" s="2">
        <v>45323</v>
      </c>
      <c r="W17496" s="2">
        <v>45314</v>
      </c>
    </row>
    <row r="17497" spans="1:23" x14ac:dyDescent="0.25">
      <c r="A17497" t="s">
        <v>8847</v>
      </c>
      <c r="B17497">
        <v>2068593</v>
      </c>
      <c r="C17497">
        <v>2000892</v>
      </c>
      <c r="D17497">
        <v>559</v>
      </c>
      <c r="E17497">
        <v>391</v>
      </c>
      <c r="F17497" t="s">
        <v>3036</v>
      </c>
      <c r="G17497" t="s">
        <v>3035</v>
      </c>
      <c r="H17497" t="s">
        <v>3037</v>
      </c>
      <c r="I17497" t="s">
        <v>3037</v>
      </c>
      <c r="J17497" t="s">
        <v>3036</v>
      </c>
      <c r="K17497" t="s">
        <v>3038</v>
      </c>
      <c r="L17497" t="s">
        <v>13766</v>
      </c>
      <c r="M17497" t="s">
        <v>13767</v>
      </c>
      <c r="N17497">
        <v>135288542</v>
      </c>
      <c r="O17497">
        <v>135288542</v>
      </c>
      <c r="P17497" s="1" t="s">
        <v>13754</v>
      </c>
      <c r="Q17497" s="1" t="s">
        <v>13754</v>
      </c>
      <c r="R17497">
        <v>831147</v>
      </c>
      <c r="S17497">
        <v>831147</v>
      </c>
      <c r="T17497" s="2" t="s">
        <v>8848</v>
      </c>
      <c r="U17497" s="2" t="s">
        <v>8848</v>
      </c>
      <c r="V17497" s="2">
        <v>45323</v>
      </c>
      <c r="W17497" s="2">
        <v>45314</v>
      </c>
    </row>
    <row r="17498" spans="1:23" x14ac:dyDescent="0.25">
      <c r="A17498" t="s">
        <v>8849</v>
      </c>
      <c r="B17498">
        <v>2063973</v>
      </c>
      <c r="C17498">
        <v>1922346</v>
      </c>
      <c r="D17498">
        <v>559</v>
      </c>
      <c r="E17498">
        <v>391</v>
      </c>
      <c r="F17498" t="s">
        <v>3036</v>
      </c>
      <c r="G17498" t="s">
        <v>3035</v>
      </c>
      <c r="H17498" t="s">
        <v>3037</v>
      </c>
      <c r="I17498" t="s">
        <v>3037</v>
      </c>
      <c r="J17498" t="s">
        <v>3036</v>
      </c>
      <c r="K17498" t="s">
        <v>3038</v>
      </c>
      <c r="L17498" t="s">
        <v>13766</v>
      </c>
      <c r="M17498" t="s">
        <v>13767</v>
      </c>
      <c r="N17498">
        <v>174096127</v>
      </c>
      <c r="O17498">
        <v>174096127</v>
      </c>
      <c r="P17498" s="1" t="s">
        <v>13728</v>
      </c>
      <c r="Q17498" s="1" t="s">
        <v>13728</v>
      </c>
      <c r="R17498">
        <v>831147</v>
      </c>
      <c r="S17498">
        <v>831147</v>
      </c>
      <c r="T17498" s="2" t="s">
        <v>8850</v>
      </c>
      <c r="U17498" s="2" t="s">
        <v>8850</v>
      </c>
      <c r="V17498" s="2">
        <v>45323</v>
      </c>
      <c r="W17498" s="2">
        <v>45314</v>
      </c>
    </row>
    <row r="17499" spans="1:23" x14ac:dyDescent="0.25">
      <c r="A17499" t="s">
        <v>8851</v>
      </c>
      <c r="B17499">
        <v>2062792</v>
      </c>
      <c r="C17499">
        <v>1921089</v>
      </c>
      <c r="D17499">
        <v>559</v>
      </c>
      <c r="E17499">
        <v>391</v>
      </c>
      <c r="F17499" t="s">
        <v>3036</v>
      </c>
      <c r="G17499" t="s">
        <v>3035</v>
      </c>
      <c r="H17499" t="s">
        <v>3037</v>
      </c>
      <c r="I17499" t="s">
        <v>3037</v>
      </c>
      <c r="J17499" t="s">
        <v>3036</v>
      </c>
      <c r="K17499" t="s">
        <v>3038</v>
      </c>
      <c r="L17499" t="s">
        <v>13766</v>
      </c>
      <c r="M17499" t="s">
        <v>13767</v>
      </c>
      <c r="N17499">
        <v>631703781</v>
      </c>
      <c r="O17499">
        <v>631703781</v>
      </c>
      <c r="P17499" s="1" t="s">
        <v>13740</v>
      </c>
      <c r="Q17499" s="1" t="s">
        <v>13740</v>
      </c>
      <c r="R17499">
        <v>831147</v>
      </c>
      <c r="S17499">
        <v>831147</v>
      </c>
      <c r="T17499" s="2" t="s">
        <v>8852</v>
      </c>
      <c r="U17499" s="2" t="s">
        <v>8852</v>
      </c>
      <c r="V17499" s="2">
        <v>45323</v>
      </c>
      <c r="W17499" s="2">
        <v>45314</v>
      </c>
    </row>
    <row r="17500" spans="1:23" x14ac:dyDescent="0.25">
      <c r="A17500" t="s">
        <v>8853</v>
      </c>
      <c r="B17500">
        <v>2066028</v>
      </c>
      <c r="C17500">
        <v>1923151</v>
      </c>
      <c r="D17500">
        <v>559</v>
      </c>
      <c r="E17500">
        <v>391</v>
      </c>
      <c r="F17500" t="s">
        <v>3036</v>
      </c>
      <c r="G17500" t="s">
        <v>3035</v>
      </c>
      <c r="H17500" t="s">
        <v>3037</v>
      </c>
      <c r="I17500" t="s">
        <v>3037</v>
      </c>
      <c r="J17500" t="s">
        <v>3036</v>
      </c>
      <c r="K17500" t="s">
        <v>3038</v>
      </c>
      <c r="L17500" t="s">
        <v>13766</v>
      </c>
      <c r="M17500" t="s">
        <v>13767</v>
      </c>
      <c r="N17500">
        <v>174096500</v>
      </c>
      <c r="O17500">
        <v>174096500</v>
      </c>
      <c r="P17500" s="1" t="s">
        <v>13728</v>
      </c>
      <c r="Q17500" s="1" t="s">
        <v>13728</v>
      </c>
      <c r="R17500">
        <v>831147</v>
      </c>
      <c r="S17500">
        <v>831147</v>
      </c>
      <c r="T17500" s="2" t="s">
        <v>8854</v>
      </c>
      <c r="U17500" s="2" t="s">
        <v>8854</v>
      </c>
      <c r="V17500" s="2">
        <v>45323</v>
      </c>
      <c r="W17500" s="2">
        <v>45314</v>
      </c>
    </row>
    <row r="17501" spans="1:23" x14ac:dyDescent="0.25">
      <c r="A17501" t="s">
        <v>8855</v>
      </c>
      <c r="B17501">
        <v>2066907</v>
      </c>
      <c r="C17501">
        <v>1924177</v>
      </c>
      <c r="D17501">
        <v>559</v>
      </c>
      <c r="E17501">
        <v>391</v>
      </c>
      <c r="F17501" t="s">
        <v>3036</v>
      </c>
      <c r="G17501" t="s">
        <v>3035</v>
      </c>
      <c r="H17501" t="s">
        <v>3037</v>
      </c>
      <c r="I17501" t="s">
        <v>3037</v>
      </c>
      <c r="J17501" t="s">
        <v>3036</v>
      </c>
      <c r="K17501" t="s">
        <v>3038</v>
      </c>
      <c r="L17501" t="s">
        <v>13766</v>
      </c>
      <c r="M17501" t="s">
        <v>13767</v>
      </c>
      <c r="N17501">
        <v>784932529</v>
      </c>
      <c r="O17501">
        <v>784932529</v>
      </c>
      <c r="P17501" s="1" t="s">
        <v>13734</v>
      </c>
      <c r="Q17501" s="1" t="s">
        <v>13734</v>
      </c>
      <c r="R17501">
        <v>831147</v>
      </c>
      <c r="S17501">
        <v>831147</v>
      </c>
      <c r="T17501" s="2" t="s">
        <v>8856</v>
      </c>
      <c r="U17501" s="2" t="s">
        <v>8856</v>
      </c>
      <c r="V17501" s="2">
        <v>45323</v>
      </c>
      <c r="W17501" s="2">
        <v>45314</v>
      </c>
    </row>
    <row r="17502" spans="1:23" x14ac:dyDescent="0.25">
      <c r="A17502" t="s">
        <v>8857</v>
      </c>
      <c r="B17502">
        <v>2062940</v>
      </c>
      <c r="C17502">
        <v>1921264</v>
      </c>
      <c r="D17502">
        <v>559</v>
      </c>
      <c r="E17502">
        <v>391</v>
      </c>
      <c r="F17502" t="s">
        <v>3036</v>
      </c>
      <c r="G17502" t="s">
        <v>3035</v>
      </c>
      <c r="H17502" t="s">
        <v>3037</v>
      </c>
      <c r="I17502" t="s">
        <v>3037</v>
      </c>
      <c r="J17502" t="s">
        <v>3036</v>
      </c>
      <c r="K17502" t="s">
        <v>3038</v>
      </c>
      <c r="L17502" t="s">
        <v>13766</v>
      </c>
      <c r="M17502" t="s">
        <v>13767</v>
      </c>
      <c r="N17502">
        <v>637992888</v>
      </c>
      <c r="O17502">
        <v>637992888</v>
      </c>
      <c r="P17502" s="1" t="s">
        <v>13730</v>
      </c>
      <c r="Q17502" s="1" t="s">
        <v>13730</v>
      </c>
      <c r="R17502">
        <v>831147</v>
      </c>
      <c r="S17502">
        <v>831147</v>
      </c>
      <c r="T17502" s="2" t="s">
        <v>8858</v>
      </c>
      <c r="U17502" s="2" t="s">
        <v>8858</v>
      </c>
      <c r="V17502" s="2">
        <v>45323</v>
      </c>
      <c r="W17502" s="2">
        <v>45314</v>
      </c>
    </row>
    <row r="17503" spans="1:23" x14ac:dyDescent="0.25">
      <c r="A17503" t="s">
        <v>8859</v>
      </c>
      <c r="B17503">
        <v>2061516</v>
      </c>
      <c r="C17503">
        <v>1919791</v>
      </c>
      <c r="D17503">
        <v>559</v>
      </c>
      <c r="E17503">
        <v>391</v>
      </c>
      <c r="F17503" t="s">
        <v>3036</v>
      </c>
      <c r="G17503" t="s">
        <v>3035</v>
      </c>
      <c r="H17503" t="s">
        <v>3037</v>
      </c>
      <c r="I17503" t="s">
        <v>3037</v>
      </c>
      <c r="J17503" t="s">
        <v>3036</v>
      </c>
      <c r="K17503" t="s">
        <v>3038</v>
      </c>
      <c r="L17503" t="s">
        <v>13766</v>
      </c>
      <c r="M17503" t="s">
        <v>13767</v>
      </c>
      <c r="N17503">
        <v>631716609</v>
      </c>
      <c r="O17503">
        <v>631716609</v>
      </c>
      <c r="P17503" s="1" t="s">
        <v>13740</v>
      </c>
      <c r="Q17503" s="1" t="s">
        <v>13740</v>
      </c>
      <c r="R17503">
        <v>831147</v>
      </c>
      <c r="S17503">
        <v>831147</v>
      </c>
      <c r="T17503" s="2" t="s">
        <v>8860</v>
      </c>
      <c r="U17503" s="2" t="s">
        <v>8860</v>
      </c>
      <c r="V17503" s="2">
        <v>45323</v>
      </c>
      <c r="W17503" s="2">
        <v>45314</v>
      </c>
    </row>
    <row r="17504" spans="1:23" x14ac:dyDescent="0.25">
      <c r="A17504" t="s">
        <v>8861</v>
      </c>
      <c r="B17504">
        <v>2067602</v>
      </c>
      <c r="C17504">
        <v>1924952</v>
      </c>
      <c r="D17504">
        <v>559</v>
      </c>
      <c r="E17504">
        <v>391</v>
      </c>
      <c r="F17504" t="s">
        <v>3036</v>
      </c>
      <c r="G17504" t="s">
        <v>3035</v>
      </c>
      <c r="H17504" t="s">
        <v>3037</v>
      </c>
      <c r="I17504" t="s">
        <v>3037</v>
      </c>
      <c r="J17504" t="s">
        <v>3036</v>
      </c>
      <c r="K17504" t="s">
        <v>3038</v>
      </c>
      <c r="L17504" t="s">
        <v>13766</v>
      </c>
      <c r="M17504" t="s">
        <v>13767</v>
      </c>
      <c r="N17504">
        <v>5116063410</v>
      </c>
      <c r="O17504">
        <v>5116063410</v>
      </c>
      <c r="P17504" s="1" t="s">
        <v>13742</v>
      </c>
      <c r="Q17504" s="1" t="s">
        <v>13742</v>
      </c>
      <c r="R17504">
        <v>831147</v>
      </c>
      <c r="S17504">
        <v>831147</v>
      </c>
      <c r="T17504" s="2" t="s">
        <v>8862</v>
      </c>
      <c r="U17504" s="2" t="s">
        <v>8862</v>
      </c>
      <c r="V17504" s="2">
        <v>45323</v>
      </c>
      <c r="W17504" s="2">
        <v>45314</v>
      </c>
    </row>
    <row r="17505" spans="1:23" x14ac:dyDescent="0.25">
      <c r="A17505" t="s">
        <v>8863</v>
      </c>
      <c r="B17505">
        <v>2065863</v>
      </c>
      <c r="C17505">
        <v>1922975</v>
      </c>
      <c r="D17505">
        <v>559</v>
      </c>
      <c r="E17505">
        <v>391</v>
      </c>
      <c r="F17505" t="s">
        <v>3036</v>
      </c>
      <c r="G17505" t="s">
        <v>3035</v>
      </c>
      <c r="H17505" t="s">
        <v>3037</v>
      </c>
      <c r="I17505" t="s">
        <v>3037</v>
      </c>
      <c r="J17505" t="s">
        <v>3036</v>
      </c>
      <c r="K17505" t="s">
        <v>3038</v>
      </c>
      <c r="L17505" t="s">
        <v>13766</v>
      </c>
      <c r="M17505" t="s">
        <v>13767</v>
      </c>
      <c r="N17505">
        <v>171365409</v>
      </c>
      <c r="O17505">
        <v>171365409</v>
      </c>
      <c r="P17505" s="1" t="s">
        <v>13751</v>
      </c>
      <c r="Q17505" s="1" t="s">
        <v>13751</v>
      </c>
      <c r="R17505">
        <v>831147</v>
      </c>
      <c r="S17505">
        <v>831147</v>
      </c>
      <c r="T17505" s="2" t="s">
        <v>8864</v>
      </c>
      <c r="U17505" s="2" t="s">
        <v>8864</v>
      </c>
      <c r="V17505" s="2">
        <v>45323</v>
      </c>
      <c r="W17505" s="2">
        <v>45314</v>
      </c>
    </row>
    <row r="17506" spans="1:23" x14ac:dyDescent="0.25">
      <c r="A17506" t="s">
        <v>8865</v>
      </c>
      <c r="B17506">
        <v>2066522</v>
      </c>
      <c r="C17506">
        <v>1923743</v>
      </c>
      <c r="D17506">
        <v>559</v>
      </c>
      <c r="E17506">
        <v>391</v>
      </c>
      <c r="F17506" t="s">
        <v>3036</v>
      </c>
      <c r="G17506" t="s">
        <v>3035</v>
      </c>
      <c r="H17506" t="s">
        <v>3037</v>
      </c>
      <c r="I17506" t="s">
        <v>3037</v>
      </c>
      <c r="J17506" t="s">
        <v>3036</v>
      </c>
      <c r="K17506" t="s">
        <v>3038</v>
      </c>
      <c r="L17506" t="s">
        <v>13766</v>
      </c>
      <c r="M17506" t="s">
        <v>13767</v>
      </c>
      <c r="N17506">
        <v>5010361316</v>
      </c>
      <c r="O17506">
        <v>5010361316</v>
      </c>
      <c r="P17506" s="1" t="s">
        <v>13737</v>
      </c>
      <c r="Q17506" s="1" t="s">
        <v>13737</v>
      </c>
      <c r="R17506">
        <v>831147</v>
      </c>
      <c r="S17506">
        <v>831147</v>
      </c>
      <c r="T17506" s="2" t="s">
        <v>8866</v>
      </c>
      <c r="U17506" s="2" t="s">
        <v>8866</v>
      </c>
      <c r="V17506" s="2">
        <v>45323</v>
      </c>
      <c r="W17506" s="2">
        <v>45314</v>
      </c>
    </row>
    <row r="17507" spans="1:23" x14ac:dyDescent="0.25">
      <c r="A17507" t="s">
        <v>8867</v>
      </c>
      <c r="B17507">
        <v>2068273</v>
      </c>
      <c r="C17507">
        <v>1925732</v>
      </c>
      <c r="D17507">
        <v>559</v>
      </c>
      <c r="E17507">
        <v>391</v>
      </c>
      <c r="F17507" t="s">
        <v>3036</v>
      </c>
      <c r="G17507" t="s">
        <v>3035</v>
      </c>
      <c r="H17507" t="s">
        <v>3037</v>
      </c>
      <c r="I17507" t="s">
        <v>3037</v>
      </c>
      <c r="J17507" t="s">
        <v>3036</v>
      </c>
      <c r="K17507" t="s">
        <v>3038</v>
      </c>
      <c r="L17507" t="s">
        <v>13766</v>
      </c>
      <c r="M17507" t="s">
        <v>13767</v>
      </c>
      <c r="N17507">
        <v>5131484046</v>
      </c>
      <c r="O17507">
        <v>5131484046</v>
      </c>
      <c r="P17507" s="1" t="s">
        <v>13735</v>
      </c>
      <c r="Q17507" s="1" t="s">
        <v>13735</v>
      </c>
      <c r="R17507">
        <v>831147</v>
      </c>
      <c r="S17507">
        <v>831147</v>
      </c>
      <c r="T17507" s="2" t="s">
        <v>8868</v>
      </c>
      <c r="U17507" s="2" t="s">
        <v>8868</v>
      </c>
      <c r="V17507" s="2">
        <v>45323</v>
      </c>
      <c r="W17507" s="2">
        <v>45314</v>
      </c>
    </row>
    <row r="17508" spans="1:23" x14ac:dyDescent="0.25">
      <c r="A17508" t="s">
        <v>8869</v>
      </c>
      <c r="B17508">
        <v>2063924</v>
      </c>
      <c r="C17508">
        <v>1922295</v>
      </c>
      <c r="D17508">
        <v>559</v>
      </c>
      <c r="E17508">
        <v>391</v>
      </c>
      <c r="F17508" t="s">
        <v>3036</v>
      </c>
      <c r="G17508" t="s">
        <v>3035</v>
      </c>
      <c r="H17508" t="s">
        <v>3037</v>
      </c>
      <c r="I17508" t="s">
        <v>3037</v>
      </c>
      <c r="J17508" t="s">
        <v>3036</v>
      </c>
      <c r="K17508" t="s">
        <v>3038</v>
      </c>
      <c r="L17508" t="s">
        <v>13766</v>
      </c>
      <c r="M17508" t="s">
        <v>13767</v>
      </c>
      <c r="N17508">
        <v>174096537</v>
      </c>
      <c r="O17508">
        <v>174096537</v>
      </c>
      <c r="P17508" s="1" t="s">
        <v>13728</v>
      </c>
      <c r="Q17508" s="1" t="s">
        <v>13728</v>
      </c>
      <c r="R17508">
        <v>831147</v>
      </c>
      <c r="S17508">
        <v>831147</v>
      </c>
      <c r="T17508" s="2" t="s">
        <v>8870</v>
      </c>
      <c r="U17508" s="2" t="s">
        <v>8870</v>
      </c>
      <c r="V17508" s="2">
        <v>45323</v>
      </c>
      <c r="W17508" s="2">
        <v>45314</v>
      </c>
    </row>
    <row r="17509" spans="1:23" x14ac:dyDescent="0.25">
      <c r="A17509" t="s">
        <v>8871</v>
      </c>
      <c r="B17509">
        <v>2067719</v>
      </c>
      <c r="C17509">
        <v>1925085</v>
      </c>
      <c r="D17509">
        <v>559</v>
      </c>
      <c r="E17509">
        <v>391</v>
      </c>
      <c r="F17509" t="s">
        <v>3036</v>
      </c>
      <c r="G17509" t="s">
        <v>3035</v>
      </c>
      <c r="H17509" t="s">
        <v>3037</v>
      </c>
      <c r="I17509" t="s">
        <v>3037</v>
      </c>
      <c r="J17509" t="s">
        <v>3036</v>
      </c>
      <c r="K17509" t="s">
        <v>3038</v>
      </c>
      <c r="L17509" t="s">
        <v>13766</v>
      </c>
      <c r="M17509" t="s">
        <v>13767</v>
      </c>
      <c r="N17509">
        <v>5116062721</v>
      </c>
      <c r="O17509">
        <v>5116062721</v>
      </c>
      <c r="P17509" s="1" t="s">
        <v>13742</v>
      </c>
      <c r="Q17509" s="1" t="s">
        <v>13742</v>
      </c>
      <c r="R17509">
        <v>831147</v>
      </c>
      <c r="S17509">
        <v>831147</v>
      </c>
      <c r="T17509" s="2" t="s">
        <v>8872</v>
      </c>
      <c r="U17509" s="2" t="s">
        <v>8872</v>
      </c>
      <c r="V17509" s="2">
        <v>45323</v>
      </c>
      <c r="W17509" s="2">
        <v>45314</v>
      </c>
    </row>
    <row r="17510" spans="1:23" x14ac:dyDescent="0.25">
      <c r="A17510" t="s">
        <v>8873</v>
      </c>
      <c r="B17510">
        <v>2066373</v>
      </c>
      <c r="C17510">
        <v>1923561</v>
      </c>
      <c r="D17510">
        <v>559</v>
      </c>
      <c r="E17510">
        <v>391</v>
      </c>
      <c r="F17510" t="s">
        <v>3036</v>
      </c>
      <c r="G17510" t="s">
        <v>3035</v>
      </c>
      <c r="H17510" t="s">
        <v>3037</v>
      </c>
      <c r="I17510" t="s">
        <v>3037</v>
      </c>
      <c r="J17510" t="s">
        <v>3036</v>
      </c>
      <c r="K17510" t="s">
        <v>3038</v>
      </c>
      <c r="L17510" t="s">
        <v>13766</v>
      </c>
      <c r="M17510" t="s">
        <v>13767</v>
      </c>
      <c r="N17510">
        <v>784934781</v>
      </c>
      <c r="O17510">
        <v>784934781</v>
      </c>
      <c r="P17510" s="1" t="s">
        <v>13734</v>
      </c>
      <c r="Q17510" s="1" t="s">
        <v>13734</v>
      </c>
      <c r="R17510">
        <v>831147</v>
      </c>
      <c r="S17510">
        <v>831147</v>
      </c>
      <c r="T17510" s="2" t="s">
        <v>8874</v>
      </c>
      <c r="U17510" s="2" t="s">
        <v>8874</v>
      </c>
      <c r="V17510" s="2">
        <v>45323</v>
      </c>
      <c r="W17510" s="2">
        <v>45314</v>
      </c>
    </row>
    <row r="17511" spans="1:23" x14ac:dyDescent="0.25">
      <c r="A17511" t="s">
        <v>8875</v>
      </c>
      <c r="B17511">
        <v>2063664</v>
      </c>
      <c r="C17511">
        <v>1921947</v>
      </c>
      <c r="D17511">
        <v>559</v>
      </c>
      <c r="E17511">
        <v>391</v>
      </c>
      <c r="F17511" t="s">
        <v>3036</v>
      </c>
      <c r="G17511" t="s">
        <v>3035</v>
      </c>
      <c r="H17511" t="s">
        <v>3037</v>
      </c>
      <c r="I17511" t="s">
        <v>3037</v>
      </c>
      <c r="J17511" t="s">
        <v>3036</v>
      </c>
      <c r="K17511" t="s">
        <v>3038</v>
      </c>
      <c r="L17511" t="s">
        <v>13766</v>
      </c>
      <c r="M17511" t="s">
        <v>13767</v>
      </c>
      <c r="N17511">
        <v>642214376</v>
      </c>
      <c r="O17511">
        <v>642214376</v>
      </c>
      <c r="P17511" s="1" t="s">
        <v>13732</v>
      </c>
      <c r="Q17511" s="1" t="s">
        <v>13732</v>
      </c>
      <c r="R17511">
        <v>831147</v>
      </c>
      <c r="S17511">
        <v>831147</v>
      </c>
      <c r="T17511" s="2" t="s">
        <v>8876</v>
      </c>
      <c r="U17511" s="2" t="s">
        <v>8876</v>
      </c>
      <c r="V17511" s="2">
        <v>45323</v>
      </c>
      <c r="W17511" s="2">
        <v>45314</v>
      </c>
    </row>
    <row r="17512" spans="1:23" x14ac:dyDescent="0.25">
      <c r="A17512" t="s">
        <v>8877</v>
      </c>
      <c r="B17512">
        <v>2062668</v>
      </c>
      <c r="C17512">
        <v>1920943</v>
      </c>
      <c r="D17512">
        <v>559</v>
      </c>
      <c r="E17512">
        <v>391</v>
      </c>
      <c r="F17512" t="s">
        <v>3036</v>
      </c>
      <c r="G17512" t="s">
        <v>3035</v>
      </c>
      <c r="H17512" t="s">
        <v>3037</v>
      </c>
      <c r="I17512" t="s">
        <v>3037</v>
      </c>
      <c r="J17512" t="s">
        <v>3036</v>
      </c>
      <c r="K17512" t="s">
        <v>3038</v>
      </c>
      <c r="L17512" t="s">
        <v>13766</v>
      </c>
      <c r="M17512" t="s">
        <v>13767</v>
      </c>
      <c r="N17512">
        <v>631724964</v>
      </c>
      <c r="O17512">
        <v>631724964</v>
      </c>
      <c r="P17512" s="1" t="s">
        <v>13744</v>
      </c>
      <c r="Q17512" s="1" t="s">
        <v>13744</v>
      </c>
      <c r="R17512">
        <v>831147</v>
      </c>
      <c r="S17512">
        <v>831147</v>
      </c>
      <c r="T17512" s="2" t="s">
        <v>8878</v>
      </c>
      <c r="U17512" s="2" t="s">
        <v>8878</v>
      </c>
      <c r="V17512" s="2">
        <v>45323</v>
      </c>
      <c r="W17512" s="2">
        <v>45314</v>
      </c>
    </row>
    <row r="17513" spans="1:23" x14ac:dyDescent="0.25">
      <c r="A17513" t="s">
        <v>8879</v>
      </c>
      <c r="B17513">
        <v>2068626</v>
      </c>
      <c r="C17513">
        <v>2012306</v>
      </c>
      <c r="D17513">
        <v>559</v>
      </c>
      <c r="E17513">
        <v>391</v>
      </c>
      <c r="F17513" t="s">
        <v>3036</v>
      </c>
      <c r="G17513" t="s">
        <v>3035</v>
      </c>
      <c r="H17513" t="s">
        <v>3037</v>
      </c>
      <c r="I17513" t="s">
        <v>3037</v>
      </c>
      <c r="J17513" t="s">
        <v>3036</v>
      </c>
      <c r="K17513" t="s">
        <v>3038</v>
      </c>
      <c r="L17513" t="s">
        <v>13766</v>
      </c>
      <c r="M17513" t="s">
        <v>13767</v>
      </c>
      <c r="N17513">
        <v>5131484913</v>
      </c>
      <c r="O17513">
        <v>5131484913</v>
      </c>
      <c r="P17513" s="1" t="s">
        <v>13735</v>
      </c>
      <c r="Q17513" s="1" t="s">
        <v>13735</v>
      </c>
      <c r="R17513">
        <v>831147</v>
      </c>
      <c r="S17513">
        <v>831147</v>
      </c>
      <c r="T17513" s="2" t="s">
        <v>8880</v>
      </c>
      <c r="U17513" s="2" t="s">
        <v>8880</v>
      </c>
      <c r="V17513" s="2">
        <v>45323</v>
      </c>
      <c r="W17513" s="2">
        <v>45314</v>
      </c>
    </row>
    <row r="17514" spans="1:23" x14ac:dyDescent="0.25">
      <c r="A17514" t="s">
        <v>8881</v>
      </c>
      <c r="B17514">
        <v>2067393</v>
      </c>
      <c r="C17514">
        <v>1924724</v>
      </c>
      <c r="D17514">
        <v>559</v>
      </c>
      <c r="E17514">
        <v>391</v>
      </c>
      <c r="F17514" t="s">
        <v>3036</v>
      </c>
      <c r="G17514" t="s">
        <v>3035</v>
      </c>
      <c r="H17514" t="s">
        <v>3037</v>
      </c>
      <c r="I17514" t="s">
        <v>3037</v>
      </c>
      <c r="J17514" t="s">
        <v>3036</v>
      </c>
      <c r="K17514" t="s">
        <v>3038</v>
      </c>
      <c r="L17514" t="s">
        <v>13766</v>
      </c>
      <c r="M17514" t="s">
        <v>13767</v>
      </c>
      <c r="N17514">
        <v>5116064276</v>
      </c>
      <c r="O17514">
        <v>5116064276</v>
      </c>
      <c r="P17514" s="1" t="s">
        <v>13742</v>
      </c>
      <c r="Q17514" s="1" t="s">
        <v>13742</v>
      </c>
      <c r="R17514">
        <v>831147</v>
      </c>
      <c r="S17514">
        <v>831147</v>
      </c>
      <c r="T17514" s="2" t="s">
        <v>8882</v>
      </c>
      <c r="U17514" s="2" t="s">
        <v>8882</v>
      </c>
      <c r="V17514" s="2">
        <v>45323</v>
      </c>
      <c r="W17514" s="2">
        <v>45314</v>
      </c>
    </row>
    <row r="17515" spans="1:23" x14ac:dyDescent="0.25">
      <c r="A17515" t="s">
        <v>8883</v>
      </c>
      <c r="B17515">
        <v>2066066</v>
      </c>
      <c r="C17515">
        <v>1923195</v>
      </c>
      <c r="D17515">
        <v>559</v>
      </c>
      <c r="E17515">
        <v>391</v>
      </c>
      <c r="F17515" t="s">
        <v>3036</v>
      </c>
      <c r="G17515" t="s">
        <v>3035</v>
      </c>
      <c r="H17515" t="s">
        <v>3037</v>
      </c>
      <c r="I17515" t="s">
        <v>3037</v>
      </c>
      <c r="J17515" t="s">
        <v>3036</v>
      </c>
      <c r="K17515" t="s">
        <v>3038</v>
      </c>
      <c r="L17515" t="s">
        <v>13766</v>
      </c>
      <c r="M17515" t="s">
        <v>13767</v>
      </c>
      <c r="N17515">
        <v>573266651</v>
      </c>
      <c r="O17515">
        <v>573266651</v>
      </c>
      <c r="P17515" s="1" t="s">
        <v>13752</v>
      </c>
      <c r="Q17515" s="1" t="s">
        <v>13752</v>
      </c>
      <c r="R17515">
        <v>831147</v>
      </c>
      <c r="S17515">
        <v>831147</v>
      </c>
      <c r="T17515" s="2" t="s">
        <v>8884</v>
      </c>
      <c r="U17515" s="2" t="s">
        <v>8884</v>
      </c>
      <c r="V17515" s="2">
        <v>45323</v>
      </c>
      <c r="W17515" s="2">
        <v>45314</v>
      </c>
    </row>
    <row r="17516" spans="1:23" x14ac:dyDescent="0.25">
      <c r="A17516" t="s">
        <v>8885</v>
      </c>
      <c r="B17516">
        <v>2067201</v>
      </c>
      <c r="C17516">
        <v>1924498</v>
      </c>
      <c r="D17516">
        <v>559</v>
      </c>
      <c r="E17516">
        <v>391</v>
      </c>
      <c r="F17516" t="s">
        <v>3036</v>
      </c>
      <c r="G17516" t="s">
        <v>3035</v>
      </c>
      <c r="H17516" t="s">
        <v>3037</v>
      </c>
      <c r="I17516" t="s">
        <v>3037</v>
      </c>
      <c r="J17516" t="s">
        <v>3036</v>
      </c>
      <c r="K17516" t="s">
        <v>3038</v>
      </c>
      <c r="L17516" t="s">
        <v>13766</v>
      </c>
      <c r="M17516" t="s">
        <v>13767</v>
      </c>
      <c r="N17516">
        <v>5002181890</v>
      </c>
      <c r="O17516">
        <v>5002181890</v>
      </c>
      <c r="P17516" s="1" t="s">
        <v>13743</v>
      </c>
      <c r="Q17516" s="1" t="s">
        <v>13743</v>
      </c>
      <c r="R17516">
        <v>831147</v>
      </c>
      <c r="S17516">
        <v>831147</v>
      </c>
      <c r="T17516" s="2" t="s">
        <v>8886</v>
      </c>
      <c r="U17516" s="2" t="s">
        <v>8886</v>
      </c>
      <c r="V17516" s="2">
        <v>45323</v>
      </c>
      <c r="W17516" s="2">
        <v>45314</v>
      </c>
    </row>
    <row r="17517" spans="1:23" x14ac:dyDescent="0.25">
      <c r="A17517" t="s">
        <v>8887</v>
      </c>
      <c r="B17517">
        <v>2066242</v>
      </c>
      <c r="C17517">
        <v>1923400</v>
      </c>
      <c r="D17517">
        <v>559</v>
      </c>
      <c r="E17517">
        <v>391</v>
      </c>
      <c r="F17517" t="s">
        <v>3036</v>
      </c>
      <c r="G17517" t="s">
        <v>3035</v>
      </c>
      <c r="H17517" t="s">
        <v>3037</v>
      </c>
      <c r="I17517" t="s">
        <v>3037</v>
      </c>
      <c r="J17517" t="s">
        <v>3036</v>
      </c>
      <c r="K17517" t="s">
        <v>3038</v>
      </c>
      <c r="L17517" t="s">
        <v>13766</v>
      </c>
      <c r="M17517" t="s">
        <v>13767</v>
      </c>
      <c r="N17517">
        <v>184907435</v>
      </c>
      <c r="O17517">
        <v>184907435</v>
      </c>
      <c r="P17517" s="1" t="s">
        <v>13734</v>
      </c>
      <c r="Q17517" s="1" t="s">
        <v>13734</v>
      </c>
      <c r="R17517">
        <v>831147</v>
      </c>
      <c r="S17517">
        <v>831147</v>
      </c>
      <c r="T17517" s="2" t="s">
        <v>8888</v>
      </c>
      <c r="U17517" s="2" t="s">
        <v>8888</v>
      </c>
      <c r="V17517" s="2">
        <v>45323</v>
      </c>
      <c r="W17517" s="2">
        <v>45314</v>
      </c>
    </row>
    <row r="17518" spans="1:23" x14ac:dyDescent="0.25">
      <c r="A17518" t="s">
        <v>8889</v>
      </c>
      <c r="B17518">
        <v>2068377</v>
      </c>
      <c r="C17518">
        <v>1948521</v>
      </c>
      <c r="D17518">
        <v>559</v>
      </c>
      <c r="E17518">
        <v>391</v>
      </c>
      <c r="F17518" t="s">
        <v>3036</v>
      </c>
      <c r="G17518" t="s">
        <v>3035</v>
      </c>
      <c r="H17518" t="s">
        <v>3037</v>
      </c>
      <c r="I17518" t="s">
        <v>3037</v>
      </c>
      <c r="J17518" t="s">
        <v>3036</v>
      </c>
      <c r="K17518" t="s">
        <v>3038</v>
      </c>
      <c r="L17518" t="s">
        <v>13766</v>
      </c>
      <c r="M17518" t="s">
        <v>13767</v>
      </c>
      <c r="N17518">
        <v>5131484781</v>
      </c>
      <c r="O17518">
        <v>5131484781</v>
      </c>
      <c r="P17518" s="1" t="s">
        <v>13735</v>
      </c>
      <c r="Q17518" s="1" t="s">
        <v>13735</v>
      </c>
      <c r="R17518">
        <v>831147</v>
      </c>
      <c r="S17518">
        <v>831147</v>
      </c>
      <c r="T17518" s="2" t="s">
        <v>8890</v>
      </c>
      <c r="U17518" s="2" t="s">
        <v>8890</v>
      </c>
      <c r="V17518" s="2">
        <v>45323</v>
      </c>
      <c r="W17518" s="2">
        <v>45314</v>
      </c>
    </row>
    <row r="17519" spans="1:23" x14ac:dyDescent="0.25">
      <c r="A17519" t="s">
        <v>8891</v>
      </c>
      <c r="B17519">
        <v>2068544</v>
      </c>
      <c r="C17519">
        <v>1983634</v>
      </c>
      <c r="D17519">
        <v>559</v>
      </c>
      <c r="E17519">
        <v>391</v>
      </c>
      <c r="F17519" t="s">
        <v>3036</v>
      </c>
      <c r="G17519" t="s">
        <v>3035</v>
      </c>
      <c r="H17519" t="s">
        <v>3037</v>
      </c>
      <c r="I17519" t="s">
        <v>3037</v>
      </c>
      <c r="J17519" t="s">
        <v>3036</v>
      </c>
      <c r="K17519" t="s">
        <v>3038</v>
      </c>
      <c r="L17519" t="s">
        <v>13766</v>
      </c>
      <c r="M17519" t="s">
        <v>13767</v>
      </c>
      <c r="N17519">
        <v>530805165</v>
      </c>
      <c r="O17519">
        <v>530805165</v>
      </c>
      <c r="P17519" s="1" t="s">
        <v>13729</v>
      </c>
      <c r="Q17519" s="1" t="s">
        <v>13729</v>
      </c>
      <c r="R17519">
        <v>831147</v>
      </c>
      <c r="S17519">
        <v>831147</v>
      </c>
      <c r="T17519" s="2" t="s">
        <v>8892</v>
      </c>
      <c r="U17519" s="2" t="s">
        <v>8892</v>
      </c>
      <c r="V17519" s="2">
        <v>45323</v>
      </c>
      <c r="W17519" s="2">
        <v>45314</v>
      </c>
    </row>
    <row r="17520" spans="1:23" x14ac:dyDescent="0.25">
      <c r="A17520" t="s">
        <v>8893</v>
      </c>
      <c r="B17520">
        <v>2068226</v>
      </c>
      <c r="C17520">
        <v>1925671</v>
      </c>
      <c r="D17520">
        <v>559</v>
      </c>
      <c r="E17520">
        <v>391</v>
      </c>
      <c r="F17520" t="s">
        <v>3036</v>
      </c>
      <c r="G17520" t="s">
        <v>3035</v>
      </c>
      <c r="H17520" t="s">
        <v>3037</v>
      </c>
      <c r="I17520" t="s">
        <v>3037</v>
      </c>
      <c r="J17520" t="s">
        <v>3036</v>
      </c>
      <c r="K17520" t="s">
        <v>3038</v>
      </c>
      <c r="L17520" t="s">
        <v>13766</v>
      </c>
      <c r="M17520" t="s">
        <v>13767</v>
      </c>
      <c r="N17520">
        <v>5131484095</v>
      </c>
      <c r="O17520">
        <v>5131484095</v>
      </c>
      <c r="P17520" s="1" t="s">
        <v>13735</v>
      </c>
      <c r="Q17520" s="1" t="s">
        <v>13735</v>
      </c>
      <c r="R17520">
        <v>831147</v>
      </c>
      <c r="S17520">
        <v>831147</v>
      </c>
      <c r="T17520" s="2" t="s">
        <v>8894</v>
      </c>
      <c r="U17520" s="2" t="s">
        <v>8894</v>
      </c>
      <c r="V17520" s="2">
        <v>45323</v>
      </c>
      <c r="W17520" s="2">
        <v>45314</v>
      </c>
    </row>
    <row r="17521" spans="1:23" x14ac:dyDescent="0.25">
      <c r="A17521" t="s">
        <v>8895</v>
      </c>
      <c r="B17521">
        <v>2068280</v>
      </c>
      <c r="C17521">
        <v>1928309</v>
      </c>
      <c r="D17521">
        <v>559</v>
      </c>
      <c r="E17521">
        <v>391</v>
      </c>
      <c r="F17521" t="s">
        <v>3036</v>
      </c>
      <c r="G17521" t="s">
        <v>3035</v>
      </c>
      <c r="H17521" t="s">
        <v>3037</v>
      </c>
      <c r="I17521" t="s">
        <v>3037</v>
      </c>
      <c r="J17521" t="s">
        <v>3036</v>
      </c>
      <c r="K17521" t="s">
        <v>3038</v>
      </c>
      <c r="L17521" t="s">
        <v>13766</v>
      </c>
      <c r="M17521" t="s">
        <v>13767</v>
      </c>
      <c r="N17521">
        <v>5131484818</v>
      </c>
      <c r="O17521">
        <v>5131484818</v>
      </c>
      <c r="P17521" s="1" t="s">
        <v>13735</v>
      </c>
      <c r="Q17521" s="1" t="s">
        <v>13735</v>
      </c>
      <c r="R17521">
        <v>831147</v>
      </c>
      <c r="S17521">
        <v>831147</v>
      </c>
      <c r="T17521" s="2" t="s">
        <v>8896</v>
      </c>
      <c r="U17521" s="2" t="s">
        <v>8896</v>
      </c>
      <c r="V17521" s="2">
        <v>45323</v>
      </c>
      <c r="W17521" s="2">
        <v>45314</v>
      </c>
    </row>
    <row r="17522" spans="1:23" x14ac:dyDescent="0.25">
      <c r="A17522" t="s">
        <v>8897</v>
      </c>
      <c r="B17522">
        <v>2062807</v>
      </c>
      <c r="C17522">
        <v>1921103</v>
      </c>
      <c r="D17522">
        <v>559</v>
      </c>
      <c r="E17522">
        <v>391</v>
      </c>
      <c r="F17522" t="s">
        <v>3036</v>
      </c>
      <c r="G17522" t="s">
        <v>3035</v>
      </c>
      <c r="H17522" t="s">
        <v>3037</v>
      </c>
      <c r="I17522" t="s">
        <v>3037</v>
      </c>
      <c r="J17522" t="s">
        <v>3036</v>
      </c>
      <c r="K17522" t="s">
        <v>3038</v>
      </c>
      <c r="L17522" t="s">
        <v>13766</v>
      </c>
      <c r="M17522" t="s">
        <v>13767</v>
      </c>
      <c r="N17522">
        <v>631688663</v>
      </c>
      <c r="O17522">
        <v>631688663</v>
      </c>
      <c r="P17522" s="1" t="s">
        <v>13740</v>
      </c>
      <c r="Q17522" s="1" t="s">
        <v>13740</v>
      </c>
      <c r="R17522">
        <v>831147</v>
      </c>
      <c r="S17522">
        <v>831147</v>
      </c>
      <c r="T17522" s="2" t="s">
        <v>8898</v>
      </c>
      <c r="U17522" s="2" t="s">
        <v>8898</v>
      </c>
      <c r="V17522" s="2">
        <v>45323</v>
      </c>
      <c r="W17522" s="2">
        <v>45314</v>
      </c>
    </row>
    <row r="17523" spans="1:23" x14ac:dyDescent="0.25">
      <c r="A17523" t="s">
        <v>8899</v>
      </c>
      <c r="B17523">
        <v>2063450</v>
      </c>
      <c r="C17523">
        <v>1921684</v>
      </c>
      <c r="D17523">
        <v>559</v>
      </c>
      <c r="E17523">
        <v>391</v>
      </c>
      <c r="F17523" t="s">
        <v>3036</v>
      </c>
      <c r="G17523" t="s">
        <v>3035</v>
      </c>
      <c r="H17523" t="s">
        <v>3037</v>
      </c>
      <c r="I17523" t="s">
        <v>3037</v>
      </c>
      <c r="J17523" t="s">
        <v>3036</v>
      </c>
      <c r="K17523" t="s">
        <v>3038</v>
      </c>
      <c r="L17523" t="s">
        <v>13766</v>
      </c>
      <c r="M17523" t="s">
        <v>13767</v>
      </c>
      <c r="N17523">
        <v>243164462</v>
      </c>
      <c r="O17523">
        <v>243164462</v>
      </c>
      <c r="P17523" s="1" t="s">
        <v>13732</v>
      </c>
      <c r="Q17523" s="1" t="s">
        <v>13732</v>
      </c>
      <c r="R17523">
        <v>831147</v>
      </c>
      <c r="S17523">
        <v>831147</v>
      </c>
      <c r="T17523" s="2" t="s">
        <v>8900</v>
      </c>
      <c r="U17523" s="2" t="s">
        <v>8900</v>
      </c>
      <c r="V17523" s="2">
        <v>45323</v>
      </c>
      <c r="W17523" s="2">
        <v>45314</v>
      </c>
    </row>
    <row r="17524" spans="1:23" x14ac:dyDescent="0.25">
      <c r="A17524" t="s">
        <v>8901</v>
      </c>
      <c r="B17524">
        <v>2062628</v>
      </c>
      <c r="C17524">
        <v>1920896</v>
      </c>
      <c r="D17524">
        <v>559</v>
      </c>
      <c r="E17524">
        <v>391</v>
      </c>
      <c r="F17524" t="s">
        <v>3036</v>
      </c>
      <c r="G17524" t="s">
        <v>3035</v>
      </c>
      <c r="H17524" t="s">
        <v>3037</v>
      </c>
      <c r="I17524" t="s">
        <v>3037</v>
      </c>
      <c r="J17524" t="s">
        <v>3036</v>
      </c>
      <c r="K17524" t="s">
        <v>3038</v>
      </c>
      <c r="L17524" t="s">
        <v>13766</v>
      </c>
      <c r="M17524" t="s">
        <v>13767</v>
      </c>
      <c r="N17524">
        <v>631726291</v>
      </c>
      <c r="O17524">
        <v>631726291</v>
      </c>
      <c r="P17524" s="1" t="s">
        <v>13744</v>
      </c>
      <c r="Q17524" s="1" t="s">
        <v>13744</v>
      </c>
      <c r="R17524">
        <v>831147</v>
      </c>
      <c r="S17524">
        <v>831147</v>
      </c>
      <c r="T17524" s="2" t="s">
        <v>8902</v>
      </c>
      <c r="U17524" s="2" t="s">
        <v>8902</v>
      </c>
      <c r="V17524" s="2">
        <v>45323</v>
      </c>
      <c r="W17524" s="2">
        <v>45314</v>
      </c>
    </row>
    <row r="17525" spans="1:23" x14ac:dyDescent="0.25">
      <c r="A17525" t="s">
        <v>8903</v>
      </c>
      <c r="B17525">
        <v>2068325</v>
      </c>
      <c r="C17525">
        <v>1937909</v>
      </c>
      <c r="D17525">
        <v>559</v>
      </c>
      <c r="E17525">
        <v>391</v>
      </c>
      <c r="F17525" t="s">
        <v>3036</v>
      </c>
      <c r="G17525" t="s">
        <v>3035</v>
      </c>
      <c r="H17525" t="s">
        <v>3037</v>
      </c>
      <c r="I17525" t="s">
        <v>3037</v>
      </c>
      <c r="J17525" t="s">
        <v>3036</v>
      </c>
      <c r="K17525" t="s">
        <v>3038</v>
      </c>
      <c r="L17525" t="s">
        <v>13766</v>
      </c>
      <c r="M17525" t="s">
        <v>13767</v>
      </c>
      <c r="N17525">
        <v>5131485022</v>
      </c>
      <c r="O17525">
        <v>5131485022</v>
      </c>
      <c r="P17525" s="1" t="s">
        <v>13735</v>
      </c>
      <c r="Q17525" s="1" t="s">
        <v>13735</v>
      </c>
      <c r="R17525">
        <v>831147</v>
      </c>
      <c r="S17525">
        <v>831147</v>
      </c>
      <c r="T17525" s="2" t="s">
        <v>8904</v>
      </c>
      <c r="U17525" s="2" t="s">
        <v>8904</v>
      </c>
      <c r="V17525" s="2">
        <v>45323</v>
      </c>
      <c r="W17525" s="2">
        <v>45314</v>
      </c>
    </row>
    <row r="17526" spans="1:23" x14ac:dyDescent="0.25">
      <c r="A17526" t="s">
        <v>8905</v>
      </c>
      <c r="B17526">
        <v>2068386</v>
      </c>
      <c r="C17526">
        <v>1951856</v>
      </c>
      <c r="D17526">
        <v>559</v>
      </c>
      <c r="E17526">
        <v>391</v>
      </c>
      <c r="F17526" t="s">
        <v>3036</v>
      </c>
      <c r="G17526" t="s">
        <v>3035</v>
      </c>
      <c r="H17526" t="s">
        <v>3037</v>
      </c>
      <c r="I17526" t="s">
        <v>3037</v>
      </c>
      <c r="J17526" t="s">
        <v>3036</v>
      </c>
      <c r="K17526" t="s">
        <v>3038</v>
      </c>
      <c r="L17526" t="s">
        <v>13766</v>
      </c>
      <c r="M17526" t="s">
        <v>13767</v>
      </c>
      <c r="N17526">
        <v>5131485388</v>
      </c>
      <c r="O17526">
        <v>5131485388</v>
      </c>
      <c r="P17526" s="1" t="s">
        <v>13735</v>
      </c>
      <c r="Q17526" s="1" t="s">
        <v>13735</v>
      </c>
      <c r="R17526">
        <v>831147</v>
      </c>
      <c r="S17526">
        <v>831147</v>
      </c>
      <c r="T17526" s="2" t="s">
        <v>8906</v>
      </c>
      <c r="U17526" s="2" t="s">
        <v>8906</v>
      </c>
      <c r="V17526" s="2">
        <v>45323</v>
      </c>
      <c r="W17526" s="2">
        <v>45314</v>
      </c>
    </row>
    <row r="17527" spans="1:23" x14ac:dyDescent="0.25">
      <c r="A17527" t="s">
        <v>8907</v>
      </c>
      <c r="B17527">
        <v>2062521</v>
      </c>
      <c r="C17527">
        <v>1920773</v>
      </c>
      <c r="D17527">
        <v>559</v>
      </c>
      <c r="E17527">
        <v>391</v>
      </c>
      <c r="F17527" t="s">
        <v>3036</v>
      </c>
      <c r="G17527" t="s">
        <v>3035</v>
      </c>
      <c r="H17527" t="s">
        <v>3037</v>
      </c>
      <c r="I17527" t="s">
        <v>3037</v>
      </c>
      <c r="J17527" t="s">
        <v>3036</v>
      </c>
      <c r="K17527" t="s">
        <v>3038</v>
      </c>
      <c r="L17527" t="s">
        <v>13766</v>
      </c>
      <c r="M17527" t="s">
        <v>13767</v>
      </c>
      <c r="N17527">
        <v>631702931</v>
      </c>
      <c r="O17527">
        <v>631702931</v>
      </c>
      <c r="P17527" s="1" t="s">
        <v>13740</v>
      </c>
      <c r="Q17527" s="1" t="s">
        <v>13740</v>
      </c>
      <c r="R17527">
        <v>831147</v>
      </c>
      <c r="S17527">
        <v>831147</v>
      </c>
      <c r="T17527" s="2" t="s">
        <v>8908</v>
      </c>
      <c r="U17527" s="2" t="s">
        <v>8908</v>
      </c>
      <c r="V17527" s="2">
        <v>45323</v>
      </c>
      <c r="W17527" s="2">
        <v>45314</v>
      </c>
    </row>
    <row r="17528" spans="1:23" x14ac:dyDescent="0.25">
      <c r="A17528" t="s">
        <v>8909</v>
      </c>
      <c r="B17528">
        <v>2063018</v>
      </c>
      <c r="C17528">
        <v>1921336</v>
      </c>
      <c r="D17528">
        <v>559</v>
      </c>
      <c r="E17528">
        <v>391</v>
      </c>
      <c r="F17528" t="s">
        <v>3036</v>
      </c>
      <c r="G17528" t="s">
        <v>3035</v>
      </c>
      <c r="H17528" t="s">
        <v>3037</v>
      </c>
      <c r="I17528" t="s">
        <v>3037</v>
      </c>
      <c r="J17528" t="s">
        <v>3036</v>
      </c>
      <c r="K17528" t="s">
        <v>3038</v>
      </c>
      <c r="L17528" t="s">
        <v>13766</v>
      </c>
      <c r="M17528" t="s">
        <v>13767</v>
      </c>
      <c r="N17528">
        <v>640874293</v>
      </c>
      <c r="O17528">
        <v>640874293</v>
      </c>
      <c r="P17528" s="1" t="s">
        <v>13746</v>
      </c>
      <c r="Q17528" s="1" t="s">
        <v>13746</v>
      </c>
      <c r="R17528">
        <v>831147</v>
      </c>
      <c r="S17528">
        <v>831147</v>
      </c>
      <c r="T17528" s="2" t="s">
        <v>8910</v>
      </c>
      <c r="U17528" s="2" t="s">
        <v>8910</v>
      </c>
      <c r="V17528" s="2">
        <v>45323</v>
      </c>
      <c r="W17528" s="2">
        <v>45314</v>
      </c>
    </row>
    <row r="17529" spans="1:23" x14ac:dyDescent="0.25">
      <c r="A17529" t="s">
        <v>8911</v>
      </c>
      <c r="B17529">
        <v>2066648</v>
      </c>
      <c r="C17529">
        <v>1923902</v>
      </c>
      <c r="D17529">
        <v>559</v>
      </c>
      <c r="E17529">
        <v>391</v>
      </c>
      <c r="F17529" t="s">
        <v>3036</v>
      </c>
      <c r="G17529" t="s">
        <v>3035</v>
      </c>
      <c r="H17529" t="s">
        <v>3037</v>
      </c>
      <c r="I17529" t="s">
        <v>3037</v>
      </c>
      <c r="J17529" t="s">
        <v>3036</v>
      </c>
      <c r="K17529" t="s">
        <v>3038</v>
      </c>
      <c r="L17529" t="s">
        <v>13766</v>
      </c>
      <c r="M17529" t="s">
        <v>13767</v>
      </c>
      <c r="N17529">
        <v>5010361942</v>
      </c>
      <c r="O17529">
        <v>5010361942</v>
      </c>
      <c r="P17529" s="1" t="s">
        <v>13737</v>
      </c>
      <c r="Q17529" s="1" t="s">
        <v>13737</v>
      </c>
      <c r="R17529">
        <v>831147</v>
      </c>
      <c r="S17529">
        <v>831147</v>
      </c>
      <c r="T17529" s="2" t="s">
        <v>8912</v>
      </c>
      <c r="U17529" s="2" t="s">
        <v>8912</v>
      </c>
      <c r="V17529" s="2">
        <v>45323</v>
      </c>
      <c r="W17529" s="2">
        <v>45314</v>
      </c>
    </row>
    <row r="17530" spans="1:23" x14ac:dyDescent="0.25">
      <c r="A17530" t="s">
        <v>8913</v>
      </c>
      <c r="B17530">
        <v>2067839</v>
      </c>
      <c r="C17530">
        <v>1925223</v>
      </c>
      <c r="D17530">
        <v>559</v>
      </c>
      <c r="E17530">
        <v>391</v>
      </c>
      <c r="F17530" t="s">
        <v>3036</v>
      </c>
      <c r="G17530" t="s">
        <v>3035</v>
      </c>
      <c r="H17530" t="s">
        <v>3037</v>
      </c>
      <c r="I17530" t="s">
        <v>3037</v>
      </c>
      <c r="J17530" t="s">
        <v>3036</v>
      </c>
      <c r="K17530" t="s">
        <v>3038</v>
      </c>
      <c r="L17530" t="s">
        <v>13766</v>
      </c>
      <c r="M17530" t="s">
        <v>13767</v>
      </c>
      <c r="N17530">
        <v>5011510869</v>
      </c>
      <c r="O17530">
        <v>5011510869</v>
      </c>
      <c r="P17530" s="1" t="s">
        <v>13745</v>
      </c>
      <c r="Q17530" s="1" t="s">
        <v>13745</v>
      </c>
      <c r="R17530">
        <v>831147</v>
      </c>
      <c r="S17530">
        <v>831147</v>
      </c>
      <c r="T17530" s="2" t="s">
        <v>8914</v>
      </c>
      <c r="U17530" s="2" t="s">
        <v>8914</v>
      </c>
      <c r="V17530" s="2">
        <v>45323</v>
      </c>
      <c r="W17530" s="2">
        <v>45314</v>
      </c>
    </row>
    <row r="17531" spans="1:23" x14ac:dyDescent="0.25">
      <c r="A17531" t="s">
        <v>8915</v>
      </c>
      <c r="B17531">
        <v>2064120</v>
      </c>
      <c r="C17531">
        <v>1922532</v>
      </c>
      <c r="D17531">
        <v>559</v>
      </c>
      <c r="E17531">
        <v>391</v>
      </c>
      <c r="F17531" t="s">
        <v>3036</v>
      </c>
      <c r="G17531" t="s">
        <v>3035</v>
      </c>
      <c r="H17531" t="s">
        <v>3037</v>
      </c>
      <c r="I17531" t="s">
        <v>3037</v>
      </c>
      <c r="J17531" t="s">
        <v>3036</v>
      </c>
      <c r="K17531" t="s">
        <v>3038</v>
      </c>
      <c r="L17531" t="s">
        <v>13766</v>
      </c>
      <c r="M17531" t="s">
        <v>13767</v>
      </c>
      <c r="N17531">
        <v>573266338</v>
      </c>
      <c r="O17531">
        <v>573266338</v>
      </c>
      <c r="P17531" s="1" t="s">
        <v>13752</v>
      </c>
      <c r="Q17531" s="1" t="s">
        <v>13752</v>
      </c>
      <c r="R17531">
        <v>831147</v>
      </c>
      <c r="S17531">
        <v>831147</v>
      </c>
      <c r="T17531" s="2" t="s">
        <v>8916</v>
      </c>
      <c r="U17531" s="2" t="s">
        <v>8916</v>
      </c>
      <c r="V17531" s="2">
        <v>45323</v>
      </c>
      <c r="W17531" s="2">
        <v>45314</v>
      </c>
    </row>
    <row r="17532" spans="1:23" x14ac:dyDescent="0.25">
      <c r="A17532" t="s">
        <v>8917</v>
      </c>
      <c r="B17532">
        <v>2064033</v>
      </c>
      <c r="C17532">
        <v>1922415</v>
      </c>
      <c r="D17532">
        <v>559</v>
      </c>
      <c r="E17532">
        <v>391</v>
      </c>
      <c r="F17532" t="s">
        <v>3036</v>
      </c>
      <c r="G17532" t="s">
        <v>3035</v>
      </c>
      <c r="H17532" t="s">
        <v>3037</v>
      </c>
      <c r="I17532" t="s">
        <v>3037</v>
      </c>
      <c r="J17532" t="s">
        <v>3036</v>
      </c>
      <c r="K17532" t="s">
        <v>3038</v>
      </c>
      <c r="L17532" t="s">
        <v>13766</v>
      </c>
      <c r="M17532" t="s">
        <v>13767</v>
      </c>
      <c r="N17532">
        <v>174096799</v>
      </c>
      <c r="O17532">
        <v>174096799</v>
      </c>
      <c r="P17532" s="1" t="s">
        <v>13728</v>
      </c>
      <c r="Q17532" s="1" t="s">
        <v>13728</v>
      </c>
      <c r="R17532">
        <v>831147</v>
      </c>
      <c r="S17532">
        <v>831147</v>
      </c>
      <c r="T17532" s="2" t="s">
        <v>8918</v>
      </c>
      <c r="U17532" s="2" t="s">
        <v>8918</v>
      </c>
      <c r="V17532" s="2">
        <v>45323</v>
      </c>
      <c r="W17532" s="2">
        <v>45314</v>
      </c>
    </row>
    <row r="17533" spans="1:23" x14ac:dyDescent="0.25">
      <c r="A17533" t="s">
        <v>8919</v>
      </c>
      <c r="B17533">
        <v>2067439</v>
      </c>
      <c r="C17533">
        <v>1924774</v>
      </c>
      <c r="D17533">
        <v>559</v>
      </c>
      <c r="E17533">
        <v>391</v>
      </c>
      <c r="F17533" t="s">
        <v>3036</v>
      </c>
      <c r="G17533" t="s">
        <v>3035</v>
      </c>
      <c r="H17533" t="s">
        <v>3037</v>
      </c>
      <c r="I17533" t="s">
        <v>3037</v>
      </c>
      <c r="J17533" t="s">
        <v>3036</v>
      </c>
      <c r="K17533" t="s">
        <v>3038</v>
      </c>
      <c r="L17533" t="s">
        <v>13766</v>
      </c>
      <c r="M17533" t="s">
        <v>13767</v>
      </c>
      <c r="N17533">
        <v>5026270124</v>
      </c>
      <c r="O17533">
        <v>5026270124</v>
      </c>
      <c r="P17533" s="1" t="s">
        <v>13741</v>
      </c>
      <c r="Q17533" s="1" t="s">
        <v>13741</v>
      </c>
      <c r="R17533">
        <v>831147</v>
      </c>
      <c r="S17533">
        <v>831147</v>
      </c>
      <c r="T17533" s="2" t="s">
        <v>8920</v>
      </c>
      <c r="U17533" s="2" t="s">
        <v>8920</v>
      </c>
      <c r="V17533" s="2">
        <v>45323</v>
      </c>
      <c r="W17533" s="2">
        <v>45314</v>
      </c>
    </row>
    <row r="17534" spans="1:23" x14ac:dyDescent="0.25">
      <c r="A17534" t="s">
        <v>8921</v>
      </c>
      <c r="B17534">
        <v>2067257</v>
      </c>
      <c r="C17534">
        <v>1924571</v>
      </c>
      <c r="D17534">
        <v>559</v>
      </c>
      <c r="E17534">
        <v>391</v>
      </c>
      <c r="F17534" t="s">
        <v>3036</v>
      </c>
      <c r="G17534" t="s">
        <v>3035</v>
      </c>
      <c r="H17534" t="s">
        <v>3037</v>
      </c>
      <c r="I17534" t="s">
        <v>3037</v>
      </c>
      <c r="J17534" t="s">
        <v>3036</v>
      </c>
      <c r="K17534" t="s">
        <v>3038</v>
      </c>
      <c r="L17534" t="s">
        <v>13766</v>
      </c>
      <c r="M17534" t="s">
        <v>13767</v>
      </c>
      <c r="N17534">
        <v>5116062730</v>
      </c>
      <c r="O17534">
        <v>5116062730</v>
      </c>
      <c r="P17534" s="1" t="s">
        <v>13742</v>
      </c>
      <c r="Q17534" s="1" t="s">
        <v>13742</v>
      </c>
      <c r="R17534">
        <v>831147</v>
      </c>
      <c r="S17534">
        <v>831147</v>
      </c>
      <c r="T17534" s="2" t="s">
        <v>8922</v>
      </c>
      <c r="U17534" s="2" t="s">
        <v>8922</v>
      </c>
      <c r="V17534" s="2">
        <v>45323</v>
      </c>
      <c r="W17534" s="2">
        <v>45314</v>
      </c>
    </row>
    <row r="17535" spans="1:23" x14ac:dyDescent="0.25">
      <c r="A17535" t="s">
        <v>8923</v>
      </c>
      <c r="B17535">
        <v>2064107</v>
      </c>
      <c r="C17535">
        <v>1922519</v>
      </c>
      <c r="D17535">
        <v>559</v>
      </c>
      <c r="E17535">
        <v>391</v>
      </c>
      <c r="F17535" t="s">
        <v>3036</v>
      </c>
      <c r="G17535" t="s">
        <v>3035</v>
      </c>
      <c r="H17535" t="s">
        <v>3037</v>
      </c>
      <c r="I17535" t="s">
        <v>3037</v>
      </c>
      <c r="J17535" t="s">
        <v>3036</v>
      </c>
      <c r="K17535" t="s">
        <v>3038</v>
      </c>
      <c r="L17535" t="s">
        <v>13766</v>
      </c>
      <c r="M17535" t="s">
        <v>13767</v>
      </c>
      <c r="N17535">
        <v>573266331</v>
      </c>
      <c r="O17535">
        <v>573266331</v>
      </c>
      <c r="P17535" s="1" t="s">
        <v>13752</v>
      </c>
      <c r="Q17535" s="1" t="s">
        <v>13752</v>
      </c>
      <c r="R17535">
        <v>831147</v>
      </c>
      <c r="S17535">
        <v>831147</v>
      </c>
      <c r="T17535" s="2" t="s">
        <v>8924</v>
      </c>
      <c r="U17535" s="2" t="s">
        <v>8924</v>
      </c>
      <c r="V17535" s="2">
        <v>45323</v>
      </c>
      <c r="W17535" s="2">
        <v>45314</v>
      </c>
    </row>
    <row r="17536" spans="1:23" x14ac:dyDescent="0.25">
      <c r="A17536" t="s">
        <v>8925</v>
      </c>
      <c r="B17536">
        <v>2066983</v>
      </c>
      <c r="C17536">
        <v>1924260</v>
      </c>
      <c r="D17536">
        <v>559</v>
      </c>
      <c r="E17536">
        <v>391</v>
      </c>
      <c r="F17536" t="s">
        <v>3036</v>
      </c>
      <c r="G17536" t="s">
        <v>3035</v>
      </c>
      <c r="H17536" t="s">
        <v>3037</v>
      </c>
      <c r="I17536" t="s">
        <v>3037</v>
      </c>
      <c r="J17536" t="s">
        <v>3036</v>
      </c>
      <c r="K17536" t="s">
        <v>3038</v>
      </c>
      <c r="L17536" t="s">
        <v>13766</v>
      </c>
      <c r="M17536" t="s">
        <v>13767</v>
      </c>
      <c r="N17536">
        <v>5010419246</v>
      </c>
      <c r="O17536">
        <v>5010419246</v>
      </c>
      <c r="P17536" s="1" t="s">
        <v>13737</v>
      </c>
      <c r="Q17536" s="1" t="s">
        <v>13737</v>
      </c>
      <c r="R17536">
        <v>831147</v>
      </c>
      <c r="S17536">
        <v>831147</v>
      </c>
      <c r="T17536" s="2" t="s">
        <v>8926</v>
      </c>
      <c r="U17536" s="2" t="s">
        <v>8926</v>
      </c>
      <c r="V17536" s="2">
        <v>45323</v>
      </c>
      <c r="W17536" s="2">
        <v>45314</v>
      </c>
    </row>
    <row r="17537" spans="1:23" x14ac:dyDescent="0.25">
      <c r="A17537" t="s">
        <v>8927</v>
      </c>
      <c r="B17537">
        <v>2062999</v>
      </c>
      <c r="C17537">
        <v>1921319</v>
      </c>
      <c r="D17537">
        <v>559</v>
      </c>
      <c r="E17537">
        <v>391</v>
      </c>
      <c r="F17537" t="s">
        <v>3036</v>
      </c>
      <c r="G17537" t="s">
        <v>3035</v>
      </c>
      <c r="H17537" t="s">
        <v>3037</v>
      </c>
      <c r="I17537" t="s">
        <v>3037</v>
      </c>
      <c r="J17537" t="s">
        <v>3036</v>
      </c>
      <c r="K17537" t="s">
        <v>3038</v>
      </c>
      <c r="L17537" t="s">
        <v>13766</v>
      </c>
      <c r="M17537" t="s">
        <v>13767</v>
      </c>
      <c r="N17537">
        <v>642216077</v>
      </c>
      <c r="O17537">
        <v>642216077</v>
      </c>
      <c r="P17537" s="1" t="s">
        <v>13732</v>
      </c>
      <c r="Q17537" s="1" t="s">
        <v>13732</v>
      </c>
      <c r="R17537">
        <v>831147</v>
      </c>
      <c r="S17537">
        <v>831147</v>
      </c>
      <c r="T17537" s="2" t="s">
        <v>8928</v>
      </c>
      <c r="U17537" s="2" t="s">
        <v>8928</v>
      </c>
      <c r="V17537" s="2">
        <v>45323</v>
      </c>
      <c r="W17537" s="2">
        <v>45314</v>
      </c>
    </row>
    <row r="17538" spans="1:23" x14ac:dyDescent="0.25">
      <c r="A17538" t="s">
        <v>8929</v>
      </c>
      <c r="B17538">
        <v>2063175</v>
      </c>
      <c r="C17538">
        <v>1921481</v>
      </c>
      <c r="D17538">
        <v>559</v>
      </c>
      <c r="E17538">
        <v>391</v>
      </c>
      <c r="F17538" t="s">
        <v>3036</v>
      </c>
      <c r="G17538" t="s">
        <v>3035</v>
      </c>
      <c r="H17538" t="s">
        <v>3037</v>
      </c>
      <c r="I17538" t="s">
        <v>3037</v>
      </c>
      <c r="J17538" t="s">
        <v>3036</v>
      </c>
      <c r="K17538" t="s">
        <v>3038</v>
      </c>
      <c r="L17538" t="s">
        <v>13766</v>
      </c>
      <c r="M17538" t="s">
        <v>13767</v>
      </c>
      <c r="N17538">
        <v>243162684</v>
      </c>
      <c r="O17538">
        <v>243162684</v>
      </c>
      <c r="P17538" s="1" t="s">
        <v>13732</v>
      </c>
      <c r="Q17538" s="1" t="s">
        <v>13732</v>
      </c>
      <c r="R17538">
        <v>831147</v>
      </c>
      <c r="S17538">
        <v>831147</v>
      </c>
      <c r="T17538" s="2" t="s">
        <v>8930</v>
      </c>
      <c r="U17538" s="2" t="s">
        <v>8930</v>
      </c>
      <c r="V17538" s="2">
        <v>45323</v>
      </c>
      <c r="W17538" s="2">
        <v>45314</v>
      </c>
    </row>
    <row r="17539" spans="1:23" x14ac:dyDescent="0.25">
      <c r="A17539" t="s">
        <v>8931</v>
      </c>
      <c r="B17539">
        <v>2066224</v>
      </c>
      <c r="C17539">
        <v>1923376</v>
      </c>
      <c r="D17539">
        <v>559</v>
      </c>
      <c r="E17539">
        <v>391</v>
      </c>
      <c r="F17539" t="s">
        <v>3036</v>
      </c>
      <c r="G17539" t="s">
        <v>3035</v>
      </c>
      <c r="H17539" t="s">
        <v>3037</v>
      </c>
      <c r="I17539" t="s">
        <v>3037</v>
      </c>
      <c r="J17539" t="s">
        <v>3036</v>
      </c>
      <c r="K17539" t="s">
        <v>3038</v>
      </c>
      <c r="L17539" t="s">
        <v>13766</v>
      </c>
      <c r="M17539" t="s">
        <v>13767</v>
      </c>
      <c r="N17539">
        <v>175385439</v>
      </c>
      <c r="O17539">
        <v>175385439</v>
      </c>
      <c r="P17539" s="1" t="s">
        <v>13749</v>
      </c>
      <c r="Q17539" s="1" t="s">
        <v>13749</v>
      </c>
      <c r="R17539">
        <v>831147</v>
      </c>
      <c r="S17539">
        <v>831147</v>
      </c>
      <c r="T17539" s="2" t="s">
        <v>8932</v>
      </c>
      <c r="U17539" s="2" t="s">
        <v>8932</v>
      </c>
      <c r="V17539" s="2">
        <v>45323</v>
      </c>
      <c r="W17539" s="2">
        <v>45314</v>
      </c>
    </row>
    <row r="17540" spans="1:23" x14ac:dyDescent="0.25">
      <c r="A17540" t="s">
        <v>8933</v>
      </c>
      <c r="B17540">
        <v>2064129</v>
      </c>
      <c r="C17540">
        <v>1922542</v>
      </c>
      <c r="D17540">
        <v>559</v>
      </c>
      <c r="E17540">
        <v>391</v>
      </c>
      <c r="F17540" t="s">
        <v>3036</v>
      </c>
      <c r="G17540" t="s">
        <v>3035</v>
      </c>
      <c r="H17540" t="s">
        <v>3037</v>
      </c>
      <c r="I17540" t="s">
        <v>3037</v>
      </c>
      <c r="J17540" t="s">
        <v>3036</v>
      </c>
      <c r="K17540" t="s">
        <v>3038</v>
      </c>
      <c r="L17540" t="s">
        <v>13766</v>
      </c>
      <c r="M17540" t="s">
        <v>13767</v>
      </c>
      <c r="N17540">
        <v>573266167</v>
      </c>
      <c r="O17540">
        <v>573266167</v>
      </c>
      <c r="P17540" s="1" t="s">
        <v>13752</v>
      </c>
      <c r="Q17540" s="1" t="s">
        <v>13752</v>
      </c>
      <c r="R17540">
        <v>831147</v>
      </c>
      <c r="S17540">
        <v>831147</v>
      </c>
      <c r="T17540" s="2" t="s">
        <v>8934</v>
      </c>
      <c r="U17540" s="2" t="s">
        <v>8934</v>
      </c>
      <c r="V17540" s="2">
        <v>45323</v>
      </c>
      <c r="W17540" s="2">
        <v>45314</v>
      </c>
    </row>
    <row r="17541" spans="1:23" x14ac:dyDescent="0.25">
      <c r="A17541" t="s">
        <v>8935</v>
      </c>
      <c r="B17541">
        <v>2062885</v>
      </c>
      <c r="C17541">
        <v>1921193</v>
      </c>
      <c r="D17541">
        <v>559</v>
      </c>
      <c r="E17541">
        <v>391</v>
      </c>
      <c r="F17541" t="s">
        <v>3036</v>
      </c>
      <c r="G17541" t="s">
        <v>3035</v>
      </c>
      <c r="H17541" t="s">
        <v>3037</v>
      </c>
      <c r="I17541" t="s">
        <v>3037</v>
      </c>
      <c r="J17541" t="s">
        <v>3036</v>
      </c>
      <c r="K17541" t="s">
        <v>3038</v>
      </c>
      <c r="L17541" t="s">
        <v>13766</v>
      </c>
      <c r="M17541" t="s">
        <v>13767</v>
      </c>
      <c r="N17541">
        <v>637992803</v>
      </c>
      <c r="O17541">
        <v>637992803</v>
      </c>
      <c r="P17541" s="1" t="s">
        <v>13730</v>
      </c>
      <c r="Q17541" s="1" t="s">
        <v>13730</v>
      </c>
      <c r="R17541">
        <v>831147</v>
      </c>
      <c r="S17541">
        <v>831147</v>
      </c>
      <c r="T17541" s="2" t="s">
        <v>8936</v>
      </c>
      <c r="U17541" s="2" t="s">
        <v>8936</v>
      </c>
      <c r="V17541" s="2">
        <v>45323</v>
      </c>
      <c r="W17541" s="2">
        <v>45314</v>
      </c>
    </row>
    <row r="17542" spans="1:23" x14ac:dyDescent="0.25">
      <c r="A17542" t="s">
        <v>8937</v>
      </c>
      <c r="B17542">
        <v>2061544</v>
      </c>
      <c r="C17542">
        <v>1919837</v>
      </c>
      <c r="D17542">
        <v>559</v>
      </c>
      <c r="E17542">
        <v>391</v>
      </c>
      <c r="F17542" t="s">
        <v>3036</v>
      </c>
      <c r="G17542" t="s">
        <v>3035</v>
      </c>
      <c r="H17542" t="s">
        <v>3037</v>
      </c>
      <c r="I17542" t="s">
        <v>3037</v>
      </c>
      <c r="J17542" t="s">
        <v>3036</v>
      </c>
      <c r="K17542" t="s">
        <v>3038</v>
      </c>
      <c r="L17542" t="s">
        <v>13766</v>
      </c>
      <c r="M17542" t="s">
        <v>13767</v>
      </c>
      <c r="N17542">
        <v>831894451</v>
      </c>
      <c r="O17542">
        <v>831894451</v>
      </c>
      <c r="P17542" s="1" t="s">
        <v>13740</v>
      </c>
      <c r="Q17542" s="1" t="s">
        <v>13740</v>
      </c>
      <c r="R17542">
        <v>831147</v>
      </c>
      <c r="S17542">
        <v>831147</v>
      </c>
      <c r="T17542" s="2" t="s">
        <v>8938</v>
      </c>
      <c r="U17542" s="2" t="s">
        <v>8938</v>
      </c>
      <c r="V17542" s="2">
        <v>45323</v>
      </c>
      <c r="W17542" s="2">
        <v>45314</v>
      </c>
    </row>
    <row r="17543" spans="1:23" x14ac:dyDescent="0.25">
      <c r="A17543" t="s">
        <v>8939</v>
      </c>
      <c r="B17543">
        <v>2062911</v>
      </c>
      <c r="C17543">
        <v>1921220</v>
      </c>
      <c r="D17543">
        <v>559</v>
      </c>
      <c r="E17543">
        <v>391</v>
      </c>
      <c r="F17543" t="s">
        <v>3036</v>
      </c>
      <c r="G17543" t="s">
        <v>3035</v>
      </c>
      <c r="H17543" t="s">
        <v>3037</v>
      </c>
      <c r="I17543" t="s">
        <v>3037</v>
      </c>
      <c r="J17543" t="s">
        <v>3036</v>
      </c>
      <c r="K17543" t="s">
        <v>3038</v>
      </c>
      <c r="L17543" t="s">
        <v>13766</v>
      </c>
      <c r="M17543" t="s">
        <v>13767</v>
      </c>
      <c r="N17543">
        <v>637992732</v>
      </c>
      <c r="O17543">
        <v>637992732</v>
      </c>
      <c r="P17543" s="1" t="s">
        <v>13730</v>
      </c>
      <c r="Q17543" s="1" t="s">
        <v>13730</v>
      </c>
      <c r="R17543">
        <v>831147</v>
      </c>
      <c r="S17543">
        <v>831147</v>
      </c>
      <c r="T17543" s="2" t="s">
        <v>8940</v>
      </c>
      <c r="U17543" s="2" t="s">
        <v>8940</v>
      </c>
      <c r="V17543" s="2">
        <v>45323</v>
      </c>
      <c r="W17543" s="2">
        <v>45314</v>
      </c>
    </row>
    <row r="17544" spans="1:23" x14ac:dyDescent="0.25">
      <c r="A17544" t="s">
        <v>8941</v>
      </c>
      <c r="B17544">
        <v>2063011</v>
      </c>
      <c r="C17544">
        <v>1921329</v>
      </c>
      <c r="D17544">
        <v>559</v>
      </c>
      <c r="E17544">
        <v>391</v>
      </c>
      <c r="F17544" t="s">
        <v>3036</v>
      </c>
      <c r="G17544" t="s">
        <v>3035</v>
      </c>
      <c r="H17544" t="s">
        <v>3037</v>
      </c>
      <c r="I17544" t="s">
        <v>3037</v>
      </c>
      <c r="J17544" t="s">
        <v>3036</v>
      </c>
      <c r="K17544" t="s">
        <v>3038</v>
      </c>
      <c r="L17544" t="s">
        <v>13766</v>
      </c>
      <c r="M17544" t="s">
        <v>13767</v>
      </c>
      <c r="N17544">
        <v>640874291</v>
      </c>
      <c r="O17544">
        <v>640874291</v>
      </c>
      <c r="P17544" s="1" t="s">
        <v>13746</v>
      </c>
      <c r="Q17544" s="1" t="s">
        <v>13746</v>
      </c>
      <c r="R17544">
        <v>831147</v>
      </c>
      <c r="S17544">
        <v>831147</v>
      </c>
      <c r="T17544" s="2" t="s">
        <v>8942</v>
      </c>
      <c r="U17544" s="2" t="s">
        <v>8942</v>
      </c>
      <c r="V17544" s="2">
        <v>45323</v>
      </c>
      <c r="W17544" s="2">
        <v>45314</v>
      </c>
    </row>
    <row r="17545" spans="1:23" x14ac:dyDescent="0.25">
      <c r="A17545" t="s">
        <v>8943</v>
      </c>
      <c r="B17545">
        <v>2066045</v>
      </c>
      <c r="C17545">
        <v>1923172</v>
      </c>
      <c r="D17545">
        <v>559</v>
      </c>
      <c r="E17545">
        <v>391</v>
      </c>
      <c r="F17545" t="s">
        <v>3036</v>
      </c>
      <c r="G17545" t="s">
        <v>3035</v>
      </c>
      <c r="H17545" t="s">
        <v>3037</v>
      </c>
      <c r="I17545" t="s">
        <v>3037</v>
      </c>
      <c r="J17545" t="s">
        <v>3036</v>
      </c>
      <c r="K17545" t="s">
        <v>3038</v>
      </c>
      <c r="L17545" t="s">
        <v>13766</v>
      </c>
      <c r="M17545" t="s">
        <v>13767</v>
      </c>
      <c r="N17545">
        <v>573267465</v>
      </c>
      <c r="O17545">
        <v>573267465</v>
      </c>
      <c r="P17545" s="1" t="s">
        <v>13752</v>
      </c>
      <c r="Q17545" s="1" t="s">
        <v>13752</v>
      </c>
      <c r="R17545">
        <v>831147</v>
      </c>
      <c r="S17545">
        <v>831147</v>
      </c>
      <c r="T17545" s="2" t="s">
        <v>8944</v>
      </c>
      <c r="U17545" s="2" t="s">
        <v>8944</v>
      </c>
      <c r="V17545" s="2">
        <v>45323</v>
      </c>
      <c r="W17545" s="2">
        <v>45314</v>
      </c>
    </row>
    <row r="17546" spans="1:23" x14ac:dyDescent="0.25">
      <c r="A17546" t="s">
        <v>8945</v>
      </c>
      <c r="B17546">
        <v>2066863</v>
      </c>
      <c r="C17546">
        <v>1924132</v>
      </c>
      <c r="D17546">
        <v>559</v>
      </c>
      <c r="E17546">
        <v>391</v>
      </c>
      <c r="F17546" t="s">
        <v>3036</v>
      </c>
      <c r="G17546" t="s">
        <v>3035</v>
      </c>
      <c r="H17546" t="s">
        <v>3037</v>
      </c>
      <c r="I17546" t="s">
        <v>3037</v>
      </c>
      <c r="J17546" t="s">
        <v>3036</v>
      </c>
      <c r="K17546" t="s">
        <v>3038</v>
      </c>
      <c r="L17546" t="s">
        <v>13766</v>
      </c>
      <c r="M17546" t="s">
        <v>13767</v>
      </c>
      <c r="N17546">
        <v>784932541</v>
      </c>
      <c r="O17546">
        <v>784932541</v>
      </c>
      <c r="P17546" s="1" t="s">
        <v>13734</v>
      </c>
      <c r="Q17546" s="1" t="s">
        <v>13734</v>
      </c>
      <c r="R17546">
        <v>831147</v>
      </c>
      <c r="S17546">
        <v>831147</v>
      </c>
      <c r="T17546" s="2" t="s">
        <v>8946</v>
      </c>
      <c r="U17546" s="2" t="s">
        <v>8946</v>
      </c>
      <c r="V17546" s="2">
        <v>45323</v>
      </c>
      <c r="W17546" s="2">
        <v>45314</v>
      </c>
    </row>
    <row r="17547" spans="1:23" x14ac:dyDescent="0.25">
      <c r="A17547" t="s">
        <v>8947</v>
      </c>
      <c r="B17547">
        <v>2068501</v>
      </c>
      <c r="C17547">
        <v>1975437</v>
      </c>
      <c r="D17547">
        <v>559</v>
      </c>
      <c r="E17547">
        <v>391</v>
      </c>
      <c r="F17547" t="s">
        <v>3036</v>
      </c>
      <c r="G17547" t="s">
        <v>3035</v>
      </c>
      <c r="H17547" t="s">
        <v>3037</v>
      </c>
      <c r="I17547" t="s">
        <v>3037</v>
      </c>
      <c r="J17547" t="s">
        <v>3036</v>
      </c>
      <c r="K17547" t="s">
        <v>3038</v>
      </c>
      <c r="L17547" t="s">
        <v>13766</v>
      </c>
      <c r="M17547" t="s">
        <v>13767</v>
      </c>
      <c r="N17547">
        <v>530805120</v>
      </c>
      <c r="O17547">
        <v>530805120</v>
      </c>
      <c r="P17547" s="1" t="s">
        <v>13729</v>
      </c>
      <c r="Q17547" s="1" t="s">
        <v>13729</v>
      </c>
      <c r="R17547">
        <v>831147</v>
      </c>
      <c r="S17547">
        <v>831147</v>
      </c>
      <c r="T17547" s="2" t="s">
        <v>8948</v>
      </c>
      <c r="U17547" s="2" t="s">
        <v>8948</v>
      </c>
      <c r="V17547" s="2">
        <v>45323</v>
      </c>
      <c r="W17547" s="2">
        <v>45314</v>
      </c>
    </row>
    <row r="17548" spans="1:23" x14ac:dyDescent="0.25">
      <c r="A17548" t="s">
        <v>8949</v>
      </c>
      <c r="B17548">
        <v>2066232</v>
      </c>
      <c r="C17548">
        <v>1923386</v>
      </c>
      <c r="D17548">
        <v>559</v>
      </c>
      <c r="E17548">
        <v>391</v>
      </c>
      <c r="F17548" t="s">
        <v>3036</v>
      </c>
      <c r="G17548" t="s">
        <v>3035</v>
      </c>
      <c r="H17548" t="s">
        <v>3037</v>
      </c>
      <c r="I17548" t="s">
        <v>3037</v>
      </c>
      <c r="J17548" t="s">
        <v>3036</v>
      </c>
      <c r="K17548" t="s">
        <v>3038</v>
      </c>
      <c r="L17548" t="s">
        <v>13766</v>
      </c>
      <c r="M17548" t="s">
        <v>13767</v>
      </c>
      <c r="N17548">
        <v>184907220</v>
      </c>
      <c r="O17548">
        <v>184907220</v>
      </c>
      <c r="P17548" s="1" t="s">
        <v>13734</v>
      </c>
      <c r="Q17548" s="1" t="s">
        <v>13734</v>
      </c>
      <c r="R17548">
        <v>831147</v>
      </c>
      <c r="S17548">
        <v>831147</v>
      </c>
      <c r="T17548" s="2" t="s">
        <v>8950</v>
      </c>
      <c r="U17548" s="2" t="s">
        <v>8950</v>
      </c>
      <c r="V17548" s="2">
        <v>45323</v>
      </c>
      <c r="W17548" s="2">
        <v>45314</v>
      </c>
    </row>
    <row r="17549" spans="1:23" x14ac:dyDescent="0.25">
      <c r="A17549" t="s">
        <v>8951</v>
      </c>
      <c r="B17549">
        <v>2063569</v>
      </c>
      <c r="C17549">
        <v>1921845</v>
      </c>
      <c r="D17549">
        <v>559</v>
      </c>
      <c r="E17549">
        <v>391</v>
      </c>
      <c r="F17549" t="s">
        <v>3036</v>
      </c>
      <c r="G17549" t="s">
        <v>3035</v>
      </c>
      <c r="H17549" t="s">
        <v>3037</v>
      </c>
      <c r="I17549" t="s">
        <v>3037</v>
      </c>
      <c r="J17549" t="s">
        <v>3036</v>
      </c>
      <c r="K17549" t="s">
        <v>3038</v>
      </c>
      <c r="L17549" t="s">
        <v>13766</v>
      </c>
      <c r="M17549" t="s">
        <v>13767</v>
      </c>
      <c r="N17549">
        <v>642214375</v>
      </c>
      <c r="O17549">
        <v>642214375</v>
      </c>
      <c r="P17549" s="1" t="s">
        <v>13732</v>
      </c>
      <c r="Q17549" s="1" t="s">
        <v>13732</v>
      </c>
      <c r="R17549">
        <v>831147</v>
      </c>
      <c r="S17549">
        <v>831147</v>
      </c>
      <c r="T17549" s="2" t="s">
        <v>8952</v>
      </c>
      <c r="U17549" s="2" t="s">
        <v>8952</v>
      </c>
      <c r="V17549" s="2">
        <v>45323</v>
      </c>
      <c r="W17549" s="2">
        <v>45314</v>
      </c>
    </row>
    <row r="17550" spans="1:23" x14ac:dyDescent="0.25">
      <c r="A17550" t="s">
        <v>8953</v>
      </c>
      <c r="B17550">
        <v>2061365</v>
      </c>
      <c r="C17550">
        <v>1919632</v>
      </c>
      <c r="D17550">
        <v>559</v>
      </c>
      <c r="E17550">
        <v>391</v>
      </c>
      <c r="F17550" t="s">
        <v>3036</v>
      </c>
      <c r="G17550" t="s">
        <v>3035</v>
      </c>
      <c r="H17550" t="s">
        <v>3037</v>
      </c>
      <c r="I17550" t="s">
        <v>3037</v>
      </c>
      <c r="J17550" t="s">
        <v>3036</v>
      </c>
      <c r="K17550" t="s">
        <v>3038</v>
      </c>
      <c r="L17550" t="s">
        <v>13766</v>
      </c>
      <c r="M17550" t="s">
        <v>13767</v>
      </c>
      <c r="N17550">
        <v>631715380</v>
      </c>
      <c r="O17550">
        <v>631715380</v>
      </c>
      <c r="P17550" s="1" t="s">
        <v>13740</v>
      </c>
      <c r="Q17550" s="1" t="s">
        <v>13740</v>
      </c>
      <c r="R17550">
        <v>831147</v>
      </c>
      <c r="S17550">
        <v>831147</v>
      </c>
      <c r="T17550" s="2" t="s">
        <v>8954</v>
      </c>
      <c r="U17550" s="2" t="s">
        <v>8954</v>
      </c>
      <c r="V17550" s="2">
        <v>45323</v>
      </c>
      <c r="W17550" s="2">
        <v>45314</v>
      </c>
    </row>
    <row r="17551" spans="1:23" x14ac:dyDescent="0.25">
      <c r="A17551" t="s">
        <v>8955</v>
      </c>
      <c r="B17551">
        <v>2066632</v>
      </c>
      <c r="C17551">
        <v>1923879</v>
      </c>
      <c r="D17551">
        <v>559</v>
      </c>
      <c r="E17551">
        <v>391</v>
      </c>
      <c r="F17551" t="s">
        <v>3036</v>
      </c>
      <c r="G17551" t="s">
        <v>3035</v>
      </c>
      <c r="H17551" t="s">
        <v>3037</v>
      </c>
      <c r="I17551" t="s">
        <v>3037</v>
      </c>
      <c r="J17551" t="s">
        <v>3036</v>
      </c>
      <c r="K17551" t="s">
        <v>3038</v>
      </c>
      <c r="L17551" t="s">
        <v>13766</v>
      </c>
      <c r="M17551" t="s">
        <v>13767</v>
      </c>
      <c r="N17551">
        <v>5010361965</v>
      </c>
      <c r="O17551">
        <v>5010361965</v>
      </c>
      <c r="P17551" s="1" t="s">
        <v>13737</v>
      </c>
      <c r="Q17551" s="1" t="s">
        <v>13737</v>
      </c>
      <c r="R17551">
        <v>831147</v>
      </c>
      <c r="S17551">
        <v>831147</v>
      </c>
      <c r="T17551" s="2" t="s">
        <v>8956</v>
      </c>
      <c r="U17551" s="2" t="s">
        <v>8956</v>
      </c>
      <c r="V17551" s="2">
        <v>45323</v>
      </c>
      <c r="W17551" s="2">
        <v>45314</v>
      </c>
    </row>
    <row r="17552" spans="1:23" x14ac:dyDescent="0.25">
      <c r="A17552" t="s">
        <v>8957</v>
      </c>
      <c r="B17552">
        <v>2067246</v>
      </c>
      <c r="C17552">
        <v>1924551</v>
      </c>
      <c r="D17552">
        <v>559</v>
      </c>
      <c r="E17552">
        <v>391</v>
      </c>
      <c r="F17552" t="s">
        <v>3036</v>
      </c>
      <c r="G17552" t="s">
        <v>3035</v>
      </c>
      <c r="H17552" t="s">
        <v>3037</v>
      </c>
      <c r="I17552" t="s">
        <v>3037</v>
      </c>
      <c r="J17552" t="s">
        <v>3036</v>
      </c>
      <c r="K17552" t="s">
        <v>3038</v>
      </c>
      <c r="L17552" t="s">
        <v>13766</v>
      </c>
      <c r="M17552" t="s">
        <v>13767</v>
      </c>
      <c r="N17552">
        <v>5116062729</v>
      </c>
      <c r="O17552">
        <v>5116062729</v>
      </c>
      <c r="P17552" s="1" t="s">
        <v>13742</v>
      </c>
      <c r="Q17552" s="1" t="s">
        <v>13742</v>
      </c>
      <c r="R17552">
        <v>831147</v>
      </c>
      <c r="S17552">
        <v>831147</v>
      </c>
      <c r="T17552" s="2" t="s">
        <v>8958</v>
      </c>
      <c r="U17552" s="2" t="s">
        <v>8958</v>
      </c>
      <c r="V17552" s="2">
        <v>45323</v>
      </c>
      <c r="W17552" s="2">
        <v>45314</v>
      </c>
    </row>
    <row r="17553" spans="1:23" x14ac:dyDescent="0.25">
      <c r="A17553" t="s">
        <v>8959</v>
      </c>
      <c r="B17553">
        <v>2067003</v>
      </c>
      <c r="C17553">
        <v>1924278</v>
      </c>
      <c r="D17553">
        <v>559</v>
      </c>
      <c r="E17553">
        <v>391</v>
      </c>
      <c r="F17553" t="s">
        <v>3036</v>
      </c>
      <c r="G17553" t="s">
        <v>3035</v>
      </c>
      <c r="H17553" t="s">
        <v>3037</v>
      </c>
      <c r="I17553" t="s">
        <v>3037</v>
      </c>
      <c r="J17553" t="s">
        <v>3036</v>
      </c>
      <c r="K17553" t="s">
        <v>3038</v>
      </c>
      <c r="L17553" t="s">
        <v>13766</v>
      </c>
      <c r="M17553" t="s">
        <v>13767</v>
      </c>
      <c r="N17553">
        <v>5010419269</v>
      </c>
      <c r="O17553">
        <v>5010419269</v>
      </c>
      <c r="P17553" s="1" t="s">
        <v>13737</v>
      </c>
      <c r="Q17553" s="1" t="s">
        <v>13737</v>
      </c>
      <c r="R17553">
        <v>831147</v>
      </c>
      <c r="S17553">
        <v>831147</v>
      </c>
      <c r="T17553" s="2" t="s">
        <v>8960</v>
      </c>
      <c r="U17553" s="2" t="s">
        <v>8960</v>
      </c>
      <c r="V17553" s="2">
        <v>45323</v>
      </c>
      <c r="W17553" s="2">
        <v>45314</v>
      </c>
    </row>
    <row r="17554" spans="1:23" x14ac:dyDescent="0.25">
      <c r="A17554" t="s">
        <v>8961</v>
      </c>
      <c r="B17554">
        <v>2063401</v>
      </c>
      <c r="C17554">
        <v>1921612</v>
      </c>
      <c r="D17554">
        <v>559</v>
      </c>
      <c r="E17554">
        <v>391</v>
      </c>
      <c r="F17554" t="s">
        <v>3036</v>
      </c>
      <c r="G17554" t="s">
        <v>3035</v>
      </c>
      <c r="H17554" t="s">
        <v>3037</v>
      </c>
      <c r="I17554" t="s">
        <v>3037</v>
      </c>
      <c r="J17554" t="s">
        <v>3036</v>
      </c>
      <c r="K17554" t="s">
        <v>3038</v>
      </c>
      <c r="L17554" t="s">
        <v>13766</v>
      </c>
      <c r="M17554" t="s">
        <v>13767</v>
      </c>
      <c r="N17554">
        <v>640874296</v>
      </c>
      <c r="O17554">
        <v>640874296</v>
      </c>
      <c r="P17554" s="1" t="s">
        <v>13746</v>
      </c>
      <c r="Q17554" s="1" t="s">
        <v>13746</v>
      </c>
      <c r="R17554">
        <v>831147</v>
      </c>
      <c r="S17554">
        <v>831147</v>
      </c>
      <c r="T17554" s="2" t="s">
        <v>8962</v>
      </c>
      <c r="U17554" s="2" t="s">
        <v>8962</v>
      </c>
      <c r="V17554" s="2">
        <v>45323</v>
      </c>
      <c r="W17554" s="2">
        <v>45314</v>
      </c>
    </row>
    <row r="17555" spans="1:23" x14ac:dyDescent="0.25">
      <c r="A17555" t="s">
        <v>8963</v>
      </c>
      <c r="B17555">
        <v>2066923</v>
      </c>
      <c r="C17555">
        <v>1924193</v>
      </c>
      <c r="D17555">
        <v>559</v>
      </c>
      <c r="E17555">
        <v>391</v>
      </c>
      <c r="F17555" t="s">
        <v>3036</v>
      </c>
      <c r="G17555" t="s">
        <v>3035</v>
      </c>
      <c r="H17555" t="s">
        <v>3037</v>
      </c>
      <c r="I17555" t="s">
        <v>3037</v>
      </c>
      <c r="J17555" t="s">
        <v>3036</v>
      </c>
      <c r="K17555" t="s">
        <v>3038</v>
      </c>
      <c r="L17555" t="s">
        <v>13766</v>
      </c>
      <c r="M17555" t="s">
        <v>13767</v>
      </c>
      <c r="N17555">
        <v>5010361572</v>
      </c>
      <c r="O17555">
        <v>5010361572</v>
      </c>
      <c r="P17555" s="1" t="s">
        <v>13737</v>
      </c>
      <c r="Q17555" s="1" t="s">
        <v>13737</v>
      </c>
      <c r="R17555">
        <v>831147</v>
      </c>
      <c r="S17555">
        <v>831147</v>
      </c>
      <c r="T17555" s="2" t="s">
        <v>8964</v>
      </c>
      <c r="U17555" s="2" t="s">
        <v>8964</v>
      </c>
      <c r="V17555" s="2">
        <v>45323</v>
      </c>
      <c r="W17555" s="2">
        <v>45314</v>
      </c>
    </row>
    <row r="17556" spans="1:23" x14ac:dyDescent="0.25">
      <c r="A17556" t="s">
        <v>8965</v>
      </c>
      <c r="B17556">
        <v>2067091</v>
      </c>
      <c r="C17556">
        <v>1924376</v>
      </c>
      <c r="D17556">
        <v>559</v>
      </c>
      <c r="E17556">
        <v>391</v>
      </c>
      <c r="F17556" t="s">
        <v>3036</v>
      </c>
      <c r="G17556" t="s">
        <v>3035</v>
      </c>
      <c r="H17556" t="s">
        <v>3037</v>
      </c>
      <c r="I17556" t="s">
        <v>3037</v>
      </c>
      <c r="J17556" t="s">
        <v>3036</v>
      </c>
      <c r="K17556" t="s">
        <v>3038</v>
      </c>
      <c r="L17556" t="s">
        <v>13766</v>
      </c>
      <c r="M17556" t="s">
        <v>13767</v>
      </c>
      <c r="N17556">
        <v>184290598</v>
      </c>
      <c r="O17556">
        <v>184290598</v>
      </c>
      <c r="P17556" s="1" t="s">
        <v>13734</v>
      </c>
      <c r="Q17556" s="1" t="s">
        <v>13734</v>
      </c>
      <c r="R17556">
        <v>831147</v>
      </c>
      <c r="S17556">
        <v>831147</v>
      </c>
      <c r="T17556" s="2" t="s">
        <v>8966</v>
      </c>
      <c r="U17556" s="2" t="s">
        <v>8966</v>
      </c>
      <c r="V17556" s="2">
        <v>45323</v>
      </c>
      <c r="W17556" s="2">
        <v>45314</v>
      </c>
    </row>
    <row r="17557" spans="1:23" x14ac:dyDescent="0.25">
      <c r="A17557" t="s">
        <v>8967</v>
      </c>
      <c r="B17557">
        <v>2067013</v>
      </c>
      <c r="C17557">
        <v>1924294</v>
      </c>
      <c r="D17557">
        <v>559</v>
      </c>
      <c r="E17557">
        <v>391</v>
      </c>
      <c r="F17557" t="s">
        <v>3036</v>
      </c>
      <c r="G17557" t="s">
        <v>3035</v>
      </c>
      <c r="H17557" t="s">
        <v>3037</v>
      </c>
      <c r="I17557" t="s">
        <v>3037</v>
      </c>
      <c r="J17557" t="s">
        <v>3036</v>
      </c>
      <c r="K17557" t="s">
        <v>3038</v>
      </c>
      <c r="L17557" t="s">
        <v>13766</v>
      </c>
      <c r="M17557" t="s">
        <v>13767</v>
      </c>
      <c r="N17557">
        <v>5010419264</v>
      </c>
      <c r="O17557">
        <v>5010419264</v>
      </c>
      <c r="P17557" s="1" t="s">
        <v>13737</v>
      </c>
      <c r="Q17557" s="1" t="s">
        <v>13737</v>
      </c>
      <c r="R17557">
        <v>831147</v>
      </c>
      <c r="S17557">
        <v>831147</v>
      </c>
      <c r="T17557" s="2" t="s">
        <v>8968</v>
      </c>
      <c r="U17557" s="2" t="s">
        <v>8968</v>
      </c>
      <c r="V17557" s="2">
        <v>45323</v>
      </c>
      <c r="W17557" s="2">
        <v>45314</v>
      </c>
    </row>
    <row r="17558" spans="1:23" x14ac:dyDescent="0.25">
      <c r="A17558" t="s">
        <v>8969</v>
      </c>
      <c r="B17558">
        <v>2061523</v>
      </c>
      <c r="C17558">
        <v>1919806</v>
      </c>
      <c r="D17558">
        <v>559</v>
      </c>
      <c r="E17558">
        <v>391</v>
      </c>
      <c r="F17558" t="s">
        <v>3036</v>
      </c>
      <c r="G17558" t="s">
        <v>3035</v>
      </c>
      <c r="H17558" t="s">
        <v>3037</v>
      </c>
      <c r="I17558" t="s">
        <v>3037</v>
      </c>
      <c r="J17558" t="s">
        <v>3036</v>
      </c>
      <c r="K17558" t="s">
        <v>3038</v>
      </c>
      <c r="L17558" t="s">
        <v>13766</v>
      </c>
      <c r="M17558" t="s">
        <v>13767</v>
      </c>
      <c r="N17558">
        <v>631716339</v>
      </c>
      <c r="O17558">
        <v>631716339</v>
      </c>
      <c r="P17558" s="1" t="s">
        <v>13740</v>
      </c>
      <c r="Q17558" s="1" t="s">
        <v>13740</v>
      </c>
      <c r="R17558">
        <v>831147</v>
      </c>
      <c r="S17558">
        <v>831147</v>
      </c>
      <c r="T17558" s="2" t="s">
        <v>8970</v>
      </c>
      <c r="U17558" s="2" t="s">
        <v>8970</v>
      </c>
      <c r="V17558" s="2">
        <v>45323</v>
      </c>
      <c r="W17558" s="2">
        <v>45314</v>
      </c>
    </row>
    <row r="17559" spans="1:23" x14ac:dyDescent="0.25">
      <c r="A17559" t="s">
        <v>8971</v>
      </c>
      <c r="B17559">
        <v>2067920</v>
      </c>
      <c r="C17559">
        <v>1925344</v>
      </c>
      <c r="D17559">
        <v>559</v>
      </c>
      <c r="E17559">
        <v>391</v>
      </c>
      <c r="F17559" t="s">
        <v>3036</v>
      </c>
      <c r="G17559" t="s">
        <v>3035</v>
      </c>
      <c r="H17559" t="s">
        <v>3037</v>
      </c>
      <c r="I17559" t="s">
        <v>3037</v>
      </c>
      <c r="J17559" t="s">
        <v>3036</v>
      </c>
      <c r="K17559" t="s">
        <v>3038</v>
      </c>
      <c r="L17559" t="s">
        <v>13766</v>
      </c>
      <c r="M17559" t="s">
        <v>13767</v>
      </c>
      <c r="N17559">
        <v>5116064255</v>
      </c>
      <c r="O17559">
        <v>5116064255</v>
      </c>
      <c r="P17559" s="1" t="s">
        <v>13742</v>
      </c>
      <c r="Q17559" s="1" t="s">
        <v>13742</v>
      </c>
      <c r="R17559">
        <v>831147</v>
      </c>
      <c r="S17559">
        <v>831147</v>
      </c>
      <c r="T17559" s="2" t="s">
        <v>8972</v>
      </c>
      <c r="U17559" s="2" t="s">
        <v>8972</v>
      </c>
      <c r="V17559" s="2">
        <v>45323</v>
      </c>
      <c r="W17559" s="2">
        <v>45314</v>
      </c>
    </row>
    <row r="17560" spans="1:23" x14ac:dyDescent="0.25">
      <c r="A17560" t="s">
        <v>8973</v>
      </c>
      <c r="B17560">
        <v>2067961</v>
      </c>
      <c r="C17560">
        <v>1925389</v>
      </c>
      <c r="D17560">
        <v>559</v>
      </c>
      <c r="E17560">
        <v>391</v>
      </c>
      <c r="F17560" t="s">
        <v>3036</v>
      </c>
      <c r="G17560" t="s">
        <v>3035</v>
      </c>
      <c r="H17560" t="s">
        <v>3037</v>
      </c>
      <c r="I17560" t="s">
        <v>3037</v>
      </c>
      <c r="J17560" t="s">
        <v>3036</v>
      </c>
      <c r="K17560" t="s">
        <v>3038</v>
      </c>
      <c r="L17560" t="s">
        <v>13766</v>
      </c>
      <c r="M17560" t="s">
        <v>13767</v>
      </c>
      <c r="N17560">
        <v>5011182241</v>
      </c>
      <c r="O17560">
        <v>5011182241</v>
      </c>
      <c r="P17560" s="1" t="s">
        <v>13745</v>
      </c>
      <c r="Q17560" s="1" t="s">
        <v>13745</v>
      </c>
      <c r="R17560">
        <v>831147</v>
      </c>
      <c r="S17560">
        <v>831147</v>
      </c>
      <c r="T17560" s="2" t="s">
        <v>8974</v>
      </c>
      <c r="U17560" s="2" t="s">
        <v>8974</v>
      </c>
      <c r="V17560" s="2">
        <v>45323</v>
      </c>
      <c r="W17560" s="2">
        <v>45314</v>
      </c>
    </row>
    <row r="17561" spans="1:23" x14ac:dyDescent="0.25">
      <c r="A17561" t="s">
        <v>8975</v>
      </c>
      <c r="B17561">
        <v>2068119</v>
      </c>
      <c r="C17561">
        <v>1925564</v>
      </c>
      <c r="D17561">
        <v>559</v>
      </c>
      <c r="E17561">
        <v>391</v>
      </c>
      <c r="F17561" t="s">
        <v>3036</v>
      </c>
      <c r="G17561" t="s">
        <v>3035</v>
      </c>
      <c r="H17561" t="s">
        <v>3037</v>
      </c>
      <c r="I17561" t="s">
        <v>3037</v>
      </c>
      <c r="J17561" t="s">
        <v>3036</v>
      </c>
      <c r="K17561" t="s">
        <v>3038</v>
      </c>
      <c r="L17561" t="s">
        <v>13766</v>
      </c>
      <c r="M17561" t="s">
        <v>13767</v>
      </c>
      <c r="N17561">
        <v>5131485085</v>
      </c>
      <c r="O17561">
        <v>5131485085</v>
      </c>
      <c r="P17561" s="1" t="s">
        <v>13735</v>
      </c>
      <c r="Q17561" s="1" t="s">
        <v>13735</v>
      </c>
      <c r="R17561">
        <v>831147</v>
      </c>
      <c r="S17561">
        <v>831147</v>
      </c>
      <c r="T17561" s="2" t="s">
        <v>8976</v>
      </c>
      <c r="U17561" s="2" t="s">
        <v>8976</v>
      </c>
      <c r="V17561" s="2">
        <v>45323</v>
      </c>
      <c r="W17561" s="2">
        <v>45314</v>
      </c>
    </row>
    <row r="17562" spans="1:23" x14ac:dyDescent="0.25">
      <c r="A17562" t="s">
        <v>8977</v>
      </c>
      <c r="B17562">
        <v>2067724</v>
      </c>
      <c r="C17562">
        <v>1925089</v>
      </c>
      <c r="D17562">
        <v>559</v>
      </c>
      <c r="E17562">
        <v>391</v>
      </c>
      <c r="F17562" t="s">
        <v>3036</v>
      </c>
      <c r="G17562" t="s">
        <v>3035</v>
      </c>
      <c r="H17562" t="s">
        <v>3037</v>
      </c>
      <c r="I17562" t="s">
        <v>3037</v>
      </c>
      <c r="J17562" t="s">
        <v>3036</v>
      </c>
      <c r="K17562" t="s">
        <v>3038</v>
      </c>
      <c r="L17562" t="s">
        <v>13766</v>
      </c>
      <c r="M17562" t="s">
        <v>13767</v>
      </c>
      <c r="N17562">
        <v>5116062720</v>
      </c>
      <c r="O17562">
        <v>5116062720</v>
      </c>
      <c r="P17562" s="1" t="s">
        <v>13742</v>
      </c>
      <c r="Q17562" s="1" t="s">
        <v>13742</v>
      </c>
      <c r="R17562">
        <v>831147</v>
      </c>
      <c r="S17562">
        <v>831147</v>
      </c>
      <c r="T17562" s="2" t="s">
        <v>8978</v>
      </c>
      <c r="U17562" s="2" t="s">
        <v>8978</v>
      </c>
      <c r="V17562" s="2">
        <v>45323</v>
      </c>
      <c r="W17562" s="2">
        <v>45314</v>
      </c>
    </row>
    <row r="17563" spans="1:23" x14ac:dyDescent="0.25">
      <c r="A17563" t="s">
        <v>8979</v>
      </c>
      <c r="B17563">
        <v>2061846</v>
      </c>
      <c r="C17563">
        <v>1920113</v>
      </c>
      <c r="D17563">
        <v>559</v>
      </c>
      <c r="E17563">
        <v>391</v>
      </c>
      <c r="F17563" t="s">
        <v>3036</v>
      </c>
      <c r="G17563" t="s">
        <v>3035</v>
      </c>
      <c r="H17563" t="s">
        <v>3037</v>
      </c>
      <c r="I17563" t="s">
        <v>3037</v>
      </c>
      <c r="J17563" t="s">
        <v>3036</v>
      </c>
      <c r="K17563" t="s">
        <v>3038</v>
      </c>
      <c r="L17563" t="s">
        <v>13766</v>
      </c>
      <c r="M17563" t="s">
        <v>13767</v>
      </c>
      <c r="N17563">
        <v>631717076</v>
      </c>
      <c r="O17563">
        <v>631717076</v>
      </c>
      <c r="P17563" s="1" t="s">
        <v>13740</v>
      </c>
      <c r="Q17563" s="1" t="s">
        <v>13740</v>
      </c>
      <c r="R17563">
        <v>831147</v>
      </c>
      <c r="S17563">
        <v>831147</v>
      </c>
      <c r="T17563" s="2" t="s">
        <v>8980</v>
      </c>
      <c r="U17563" s="2" t="s">
        <v>8980</v>
      </c>
      <c r="V17563" s="2">
        <v>45323</v>
      </c>
      <c r="W17563" s="2">
        <v>45314</v>
      </c>
    </row>
    <row r="17564" spans="1:23" x14ac:dyDescent="0.25">
      <c r="A17564" t="s">
        <v>8981</v>
      </c>
      <c r="B17564">
        <v>2066097</v>
      </c>
      <c r="C17564">
        <v>1923230</v>
      </c>
      <c r="D17564">
        <v>559</v>
      </c>
      <c r="E17564">
        <v>391</v>
      </c>
      <c r="F17564" t="s">
        <v>3036</v>
      </c>
      <c r="G17564" t="s">
        <v>3035</v>
      </c>
      <c r="H17564" t="s">
        <v>3037</v>
      </c>
      <c r="I17564" t="s">
        <v>3037</v>
      </c>
      <c r="J17564" t="s">
        <v>3036</v>
      </c>
      <c r="K17564" t="s">
        <v>3038</v>
      </c>
      <c r="L17564" t="s">
        <v>13766</v>
      </c>
      <c r="M17564" t="s">
        <v>13767</v>
      </c>
      <c r="N17564">
        <v>171378541</v>
      </c>
      <c r="O17564">
        <v>171378541</v>
      </c>
      <c r="P17564" s="1" t="s">
        <v>13751</v>
      </c>
      <c r="Q17564" s="1" t="s">
        <v>13751</v>
      </c>
      <c r="R17564">
        <v>831147</v>
      </c>
      <c r="S17564">
        <v>831147</v>
      </c>
      <c r="T17564" s="2" t="s">
        <v>8982</v>
      </c>
      <c r="U17564" s="2" t="s">
        <v>8982</v>
      </c>
      <c r="V17564" s="2">
        <v>45323</v>
      </c>
      <c r="W17564" s="2">
        <v>45314</v>
      </c>
    </row>
    <row r="17565" spans="1:23" x14ac:dyDescent="0.25">
      <c r="A17565" t="s">
        <v>8983</v>
      </c>
      <c r="B17565">
        <v>2066305</v>
      </c>
      <c r="C17565">
        <v>1923484</v>
      </c>
      <c r="D17565">
        <v>559</v>
      </c>
      <c r="E17565">
        <v>391</v>
      </c>
      <c r="F17565" t="s">
        <v>3036</v>
      </c>
      <c r="G17565" t="s">
        <v>3035</v>
      </c>
      <c r="H17565" t="s">
        <v>3037</v>
      </c>
      <c r="I17565" t="s">
        <v>3037</v>
      </c>
      <c r="J17565" t="s">
        <v>3036</v>
      </c>
      <c r="K17565" t="s">
        <v>3038</v>
      </c>
      <c r="L17565" t="s">
        <v>13766</v>
      </c>
      <c r="M17565" t="s">
        <v>13767</v>
      </c>
      <c r="N17565">
        <v>184906803</v>
      </c>
      <c r="O17565">
        <v>184906803</v>
      </c>
      <c r="P17565" s="1" t="s">
        <v>13734</v>
      </c>
      <c r="Q17565" s="1" t="s">
        <v>13734</v>
      </c>
      <c r="R17565">
        <v>831147</v>
      </c>
      <c r="S17565">
        <v>831147</v>
      </c>
      <c r="T17565" s="2" t="s">
        <v>8984</v>
      </c>
      <c r="U17565" s="2" t="s">
        <v>8984</v>
      </c>
      <c r="V17565" s="2">
        <v>45323</v>
      </c>
      <c r="W17565" s="2">
        <v>45314</v>
      </c>
    </row>
    <row r="17566" spans="1:23" x14ac:dyDescent="0.25">
      <c r="A17566" t="s">
        <v>8985</v>
      </c>
      <c r="B17566">
        <v>2066473</v>
      </c>
      <c r="C17566">
        <v>1923681</v>
      </c>
      <c r="D17566">
        <v>559</v>
      </c>
      <c r="E17566">
        <v>391</v>
      </c>
      <c r="F17566" t="s">
        <v>3036</v>
      </c>
      <c r="G17566" t="s">
        <v>3035</v>
      </c>
      <c r="H17566" t="s">
        <v>3037</v>
      </c>
      <c r="I17566" t="s">
        <v>3037</v>
      </c>
      <c r="J17566" t="s">
        <v>3036</v>
      </c>
      <c r="K17566" t="s">
        <v>3038</v>
      </c>
      <c r="L17566" t="s">
        <v>13766</v>
      </c>
      <c r="M17566" t="s">
        <v>13767</v>
      </c>
      <c r="N17566">
        <v>5010360589</v>
      </c>
      <c r="O17566">
        <v>5010360589</v>
      </c>
      <c r="P17566" s="1" t="s">
        <v>13737</v>
      </c>
      <c r="Q17566" s="1" t="s">
        <v>13737</v>
      </c>
      <c r="R17566">
        <v>831147</v>
      </c>
      <c r="S17566">
        <v>831147</v>
      </c>
      <c r="T17566" s="2" t="s">
        <v>8986</v>
      </c>
      <c r="U17566" s="2" t="s">
        <v>8986</v>
      </c>
      <c r="V17566" s="2">
        <v>45323</v>
      </c>
      <c r="W17566" s="2">
        <v>45314</v>
      </c>
    </row>
    <row r="17567" spans="1:23" x14ac:dyDescent="0.25">
      <c r="A17567" t="s">
        <v>8987</v>
      </c>
      <c r="B17567">
        <v>2062298</v>
      </c>
      <c r="C17567">
        <v>1920535</v>
      </c>
      <c r="D17567">
        <v>559</v>
      </c>
      <c r="E17567">
        <v>391</v>
      </c>
      <c r="F17567" t="s">
        <v>3036</v>
      </c>
      <c r="G17567" t="s">
        <v>3035</v>
      </c>
      <c r="H17567" t="s">
        <v>3037</v>
      </c>
      <c r="I17567" t="s">
        <v>3037</v>
      </c>
      <c r="J17567" t="s">
        <v>3036</v>
      </c>
      <c r="K17567" t="s">
        <v>3038</v>
      </c>
      <c r="L17567" t="s">
        <v>13766</v>
      </c>
      <c r="M17567" t="s">
        <v>13767</v>
      </c>
      <c r="N17567">
        <v>831903279</v>
      </c>
      <c r="O17567">
        <v>831903279</v>
      </c>
      <c r="P17567" s="1" t="s">
        <v>13740</v>
      </c>
      <c r="Q17567" s="1" t="s">
        <v>13740</v>
      </c>
      <c r="R17567">
        <v>831147</v>
      </c>
      <c r="S17567">
        <v>831147</v>
      </c>
      <c r="T17567" s="2" t="s">
        <v>8988</v>
      </c>
      <c r="U17567" s="2" t="s">
        <v>8988</v>
      </c>
      <c r="V17567" s="2">
        <v>45323</v>
      </c>
      <c r="W17567" s="2">
        <v>45314</v>
      </c>
    </row>
    <row r="17568" spans="1:23" x14ac:dyDescent="0.25">
      <c r="A17568" t="s">
        <v>8989</v>
      </c>
      <c r="B17568">
        <v>2066361</v>
      </c>
      <c r="C17568">
        <v>1923549</v>
      </c>
      <c r="D17568">
        <v>559</v>
      </c>
      <c r="E17568">
        <v>391</v>
      </c>
      <c r="F17568" t="s">
        <v>3036</v>
      </c>
      <c r="G17568" t="s">
        <v>3035</v>
      </c>
      <c r="H17568" t="s">
        <v>3037</v>
      </c>
      <c r="I17568" t="s">
        <v>3037</v>
      </c>
      <c r="J17568" t="s">
        <v>3036</v>
      </c>
      <c r="K17568" t="s">
        <v>3038</v>
      </c>
      <c r="L17568" t="s">
        <v>13766</v>
      </c>
      <c r="M17568" t="s">
        <v>13767</v>
      </c>
      <c r="N17568">
        <v>184907454</v>
      </c>
      <c r="O17568">
        <v>184907454</v>
      </c>
      <c r="P17568" s="1" t="s">
        <v>13734</v>
      </c>
      <c r="Q17568" s="1" t="s">
        <v>13734</v>
      </c>
      <c r="R17568">
        <v>831147</v>
      </c>
      <c r="S17568">
        <v>831147</v>
      </c>
      <c r="T17568" s="2" t="s">
        <v>8990</v>
      </c>
      <c r="U17568" s="2" t="s">
        <v>8990</v>
      </c>
      <c r="V17568" s="2">
        <v>45323</v>
      </c>
      <c r="W17568" s="2">
        <v>45314</v>
      </c>
    </row>
    <row r="17569" spans="1:23" x14ac:dyDescent="0.25">
      <c r="A17569" t="s">
        <v>8991</v>
      </c>
      <c r="B17569">
        <v>2061137</v>
      </c>
      <c r="C17569">
        <v>1919401</v>
      </c>
      <c r="D17569">
        <v>559</v>
      </c>
      <c r="E17569">
        <v>391</v>
      </c>
      <c r="F17569" t="s">
        <v>3036</v>
      </c>
      <c r="G17569" t="s">
        <v>3035</v>
      </c>
      <c r="H17569" t="s">
        <v>3037</v>
      </c>
      <c r="I17569" t="s">
        <v>3037</v>
      </c>
      <c r="J17569" t="s">
        <v>3036</v>
      </c>
      <c r="K17569" t="s">
        <v>3038</v>
      </c>
      <c r="L17569" t="s">
        <v>13766</v>
      </c>
      <c r="M17569" t="s">
        <v>13767</v>
      </c>
      <c r="N17569">
        <v>491646137</v>
      </c>
      <c r="O17569">
        <v>491646137</v>
      </c>
      <c r="P17569" s="1" t="s">
        <v>13733</v>
      </c>
      <c r="Q17569" s="1" t="s">
        <v>13733</v>
      </c>
      <c r="R17569">
        <v>831147</v>
      </c>
      <c r="S17569">
        <v>831147</v>
      </c>
      <c r="T17569" s="2" t="s">
        <v>8992</v>
      </c>
      <c r="U17569" s="2" t="s">
        <v>8992</v>
      </c>
      <c r="V17569" s="2">
        <v>45323</v>
      </c>
      <c r="W17569" s="2">
        <v>45314</v>
      </c>
    </row>
    <row r="17570" spans="1:23" x14ac:dyDescent="0.25">
      <c r="A17570" t="s">
        <v>8993</v>
      </c>
      <c r="B17570">
        <v>2067887</v>
      </c>
      <c r="C17570">
        <v>1925300</v>
      </c>
      <c r="D17570">
        <v>559</v>
      </c>
      <c r="E17570">
        <v>391</v>
      </c>
      <c r="F17570" t="s">
        <v>3036</v>
      </c>
      <c r="G17570" t="s">
        <v>3035</v>
      </c>
      <c r="H17570" t="s">
        <v>3037</v>
      </c>
      <c r="I17570" t="s">
        <v>3037</v>
      </c>
      <c r="J17570" t="s">
        <v>3036</v>
      </c>
      <c r="K17570" t="s">
        <v>3038</v>
      </c>
      <c r="L17570" t="s">
        <v>13766</v>
      </c>
      <c r="M17570" t="s">
        <v>13767</v>
      </c>
      <c r="N17570">
        <v>5011181913</v>
      </c>
      <c r="O17570">
        <v>5011181913</v>
      </c>
      <c r="P17570" s="1" t="s">
        <v>13745</v>
      </c>
      <c r="Q17570" s="1" t="s">
        <v>13745</v>
      </c>
      <c r="R17570">
        <v>831147</v>
      </c>
      <c r="S17570">
        <v>831147</v>
      </c>
      <c r="T17570" s="2" t="s">
        <v>8994</v>
      </c>
      <c r="U17570" s="2" t="s">
        <v>8994</v>
      </c>
      <c r="V17570" s="2">
        <v>45323</v>
      </c>
      <c r="W17570" s="2">
        <v>45314</v>
      </c>
    </row>
    <row r="17571" spans="1:23" x14ac:dyDescent="0.25">
      <c r="A17571" t="s">
        <v>8995</v>
      </c>
      <c r="B17571">
        <v>2063126</v>
      </c>
      <c r="C17571">
        <v>1921436</v>
      </c>
      <c r="D17571">
        <v>559</v>
      </c>
      <c r="E17571">
        <v>391</v>
      </c>
      <c r="F17571" t="s">
        <v>3036</v>
      </c>
      <c r="G17571" t="s">
        <v>3035</v>
      </c>
      <c r="H17571" t="s">
        <v>3037</v>
      </c>
      <c r="I17571" t="s">
        <v>3037</v>
      </c>
      <c r="J17571" t="s">
        <v>3036</v>
      </c>
      <c r="K17571" t="s">
        <v>3038</v>
      </c>
      <c r="L17571" t="s">
        <v>13766</v>
      </c>
      <c r="M17571" t="s">
        <v>13767</v>
      </c>
      <c r="N17571">
        <v>243162957</v>
      </c>
      <c r="O17571">
        <v>243162957</v>
      </c>
      <c r="P17571" s="1" t="s">
        <v>13732</v>
      </c>
      <c r="Q17571" s="1" t="s">
        <v>13732</v>
      </c>
      <c r="R17571">
        <v>831147</v>
      </c>
      <c r="S17571">
        <v>831147</v>
      </c>
      <c r="T17571" s="2" t="s">
        <v>8996</v>
      </c>
      <c r="U17571" s="2" t="s">
        <v>8996</v>
      </c>
      <c r="V17571" s="2">
        <v>45323</v>
      </c>
      <c r="W17571" s="2">
        <v>45314</v>
      </c>
    </row>
    <row r="17572" spans="1:23" x14ac:dyDescent="0.25">
      <c r="A17572" t="s">
        <v>8997</v>
      </c>
      <c r="B17572">
        <v>2065717</v>
      </c>
      <c r="C17572">
        <v>1922808</v>
      </c>
      <c r="D17572">
        <v>559</v>
      </c>
      <c r="E17572">
        <v>391</v>
      </c>
      <c r="F17572" t="s">
        <v>3036</v>
      </c>
      <c r="G17572" t="s">
        <v>3035</v>
      </c>
      <c r="H17572" t="s">
        <v>3037</v>
      </c>
      <c r="I17572" t="s">
        <v>3037</v>
      </c>
      <c r="J17572" t="s">
        <v>3036</v>
      </c>
      <c r="K17572" t="s">
        <v>3038</v>
      </c>
      <c r="L17572" t="s">
        <v>13766</v>
      </c>
      <c r="M17572" t="s">
        <v>13767</v>
      </c>
      <c r="N17572">
        <v>174097295</v>
      </c>
      <c r="O17572">
        <v>174097295</v>
      </c>
      <c r="P17572" s="1" t="s">
        <v>13728</v>
      </c>
      <c r="Q17572" s="1" t="s">
        <v>13728</v>
      </c>
      <c r="R17572">
        <v>831147</v>
      </c>
      <c r="S17572">
        <v>831147</v>
      </c>
      <c r="T17572" s="2" t="s">
        <v>8998</v>
      </c>
      <c r="U17572" s="2" t="s">
        <v>8998</v>
      </c>
      <c r="V17572" s="2">
        <v>45323</v>
      </c>
      <c r="W17572" s="2">
        <v>45314</v>
      </c>
    </row>
    <row r="17573" spans="1:23" x14ac:dyDescent="0.25">
      <c r="A17573" t="s">
        <v>8999</v>
      </c>
      <c r="B17573">
        <v>2067990</v>
      </c>
      <c r="C17573">
        <v>1925427</v>
      </c>
      <c r="D17573">
        <v>559</v>
      </c>
      <c r="E17573">
        <v>391</v>
      </c>
      <c r="F17573" t="s">
        <v>3036</v>
      </c>
      <c r="G17573" t="s">
        <v>3035</v>
      </c>
      <c r="H17573" t="s">
        <v>3037</v>
      </c>
      <c r="I17573" t="s">
        <v>3037</v>
      </c>
      <c r="J17573" t="s">
        <v>3036</v>
      </c>
      <c r="K17573" t="s">
        <v>3038</v>
      </c>
      <c r="L17573" t="s">
        <v>13766</v>
      </c>
      <c r="M17573" t="s">
        <v>13767</v>
      </c>
      <c r="N17573">
        <v>5011182212</v>
      </c>
      <c r="O17573">
        <v>5011182212</v>
      </c>
      <c r="P17573" s="1" t="s">
        <v>13745</v>
      </c>
      <c r="Q17573" s="1" t="s">
        <v>13745</v>
      </c>
      <c r="R17573">
        <v>831147</v>
      </c>
      <c r="S17573">
        <v>831147</v>
      </c>
      <c r="T17573" s="2" t="s">
        <v>9000</v>
      </c>
      <c r="U17573" s="2" t="s">
        <v>9000</v>
      </c>
      <c r="V17573" s="2">
        <v>45323</v>
      </c>
      <c r="W17573" s="2">
        <v>45314</v>
      </c>
    </row>
    <row r="17574" spans="1:23" x14ac:dyDescent="0.25">
      <c r="A17574" t="s">
        <v>9001</v>
      </c>
      <c r="B17574">
        <v>2065974</v>
      </c>
      <c r="C17574">
        <v>1923088</v>
      </c>
      <c r="D17574">
        <v>559</v>
      </c>
      <c r="E17574">
        <v>391</v>
      </c>
      <c r="F17574" t="s">
        <v>3036</v>
      </c>
      <c r="G17574" t="s">
        <v>3035</v>
      </c>
      <c r="H17574" t="s">
        <v>3037</v>
      </c>
      <c r="I17574" t="s">
        <v>3037</v>
      </c>
      <c r="J17574" t="s">
        <v>3036</v>
      </c>
      <c r="K17574" t="s">
        <v>3038</v>
      </c>
      <c r="L17574" t="s">
        <v>13766</v>
      </c>
      <c r="M17574" t="s">
        <v>13767</v>
      </c>
      <c r="N17574">
        <v>171363503</v>
      </c>
      <c r="O17574">
        <v>171363503</v>
      </c>
      <c r="P17574" s="1" t="s">
        <v>13751</v>
      </c>
      <c r="Q17574" s="1" t="s">
        <v>13751</v>
      </c>
      <c r="R17574">
        <v>831147</v>
      </c>
      <c r="S17574">
        <v>831147</v>
      </c>
      <c r="T17574" s="2" t="s">
        <v>9002</v>
      </c>
      <c r="U17574" s="2" t="s">
        <v>9002</v>
      </c>
      <c r="V17574" s="2">
        <v>45323</v>
      </c>
      <c r="W17574" s="2">
        <v>45314</v>
      </c>
    </row>
    <row r="17575" spans="1:23" x14ac:dyDescent="0.25">
      <c r="A17575" t="s">
        <v>9003</v>
      </c>
      <c r="B17575">
        <v>2061147</v>
      </c>
      <c r="C17575">
        <v>1919409</v>
      </c>
      <c r="D17575">
        <v>559</v>
      </c>
      <c r="E17575">
        <v>391</v>
      </c>
      <c r="F17575" t="s">
        <v>3036</v>
      </c>
      <c r="G17575" t="s">
        <v>3035</v>
      </c>
      <c r="H17575" t="s">
        <v>3037</v>
      </c>
      <c r="I17575" t="s">
        <v>3037</v>
      </c>
      <c r="J17575" t="s">
        <v>3036</v>
      </c>
      <c r="K17575" t="s">
        <v>3038</v>
      </c>
      <c r="L17575" t="s">
        <v>13766</v>
      </c>
      <c r="M17575" t="s">
        <v>13767</v>
      </c>
      <c r="N17575">
        <v>491647996</v>
      </c>
      <c r="O17575">
        <v>491647996</v>
      </c>
      <c r="P17575" s="1" t="s">
        <v>13733</v>
      </c>
      <c r="Q17575" s="1" t="s">
        <v>13733</v>
      </c>
      <c r="R17575">
        <v>831147</v>
      </c>
      <c r="S17575">
        <v>831147</v>
      </c>
      <c r="T17575" s="2" t="s">
        <v>9004</v>
      </c>
      <c r="U17575" s="2" t="s">
        <v>9004</v>
      </c>
      <c r="V17575" s="2">
        <v>45323</v>
      </c>
      <c r="W17575" s="2">
        <v>45314</v>
      </c>
    </row>
    <row r="17576" spans="1:23" x14ac:dyDescent="0.25">
      <c r="A17576" t="s">
        <v>9005</v>
      </c>
      <c r="B17576">
        <v>2062430</v>
      </c>
      <c r="C17576">
        <v>1920678</v>
      </c>
      <c r="D17576">
        <v>559</v>
      </c>
      <c r="E17576">
        <v>391</v>
      </c>
      <c r="F17576" t="s">
        <v>3036</v>
      </c>
      <c r="G17576" t="s">
        <v>3035</v>
      </c>
      <c r="H17576" t="s">
        <v>3037</v>
      </c>
      <c r="I17576" t="s">
        <v>3037</v>
      </c>
      <c r="J17576" t="s">
        <v>3036</v>
      </c>
      <c r="K17576" t="s">
        <v>3038</v>
      </c>
      <c r="L17576" t="s">
        <v>13766</v>
      </c>
      <c r="M17576" t="s">
        <v>13767</v>
      </c>
      <c r="N17576">
        <v>631690959</v>
      </c>
      <c r="O17576">
        <v>631690959</v>
      </c>
      <c r="P17576" s="1" t="s">
        <v>13740</v>
      </c>
      <c r="Q17576" s="1" t="s">
        <v>13740</v>
      </c>
      <c r="R17576">
        <v>831147</v>
      </c>
      <c r="S17576">
        <v>831147</v>
      </c>
      <c r="T17576" s="2" t="s">
        <v>9006</v>
      </c>
      <c r="U17576" s="2" t="s">
        <v>9006</v>
      </c>
      <c r="V17576" s="2">
        <v>45323</v>
      </c>
      <c r="W17576" s="2">
        <v>45314</v>
      </c>
    </row>
    <row r="17577" spans="1:23" x14ac:dyDescent="0.25">
      <c r="A17577" t="s">
        <v>9007</v>
      </c>
      <c r="B17577">
        <v>2067137</v>
      </c>
      <c r="C17577">
        <v>1924426</v>
      </c>
      <c r="D17577">
        <v>559</v>
      </c>
      <c r="E17577">
        <v>391</v>
      </c>
      <c r="F17577" t="s">
        <v>3036</v>
      </c>
      <c r="G17577" t="s">
        <v>3035</v>
      </c>
      <c r="H17577" t="s">
        <v>3037</v>
      </c>
      <c r="I17577" t="s">
        <v>3037</v>
      </c>
      <c r="J17577" t="s">
        <v>3036</v>
      </c>
      <c r="K17577" t="s">
        <v>3038</v>
      </c>
      <c r="L17577" t="s">
        <v>13766</v>
      </c>
      <c r="M17577" t="s">
        <v>13767</v>
      </c>
      <c r="N17577">
        <v>5010361800</v>
      </c>
      <c r="O17577">
        <v>5010361800</v>
      </c>
      <c r="P17577" s="1" t="s">
        <v>13737</v>
      </c>
      <c r="Q17577" s="1" t="s">
        <v>13737</v>
      </c>
      <c r="R17577">
        <v>831147</v>
      </c>
      <c r="S17577">
        <v>831147</v>
      </c>
      <c r="T17577" s="2" t="s">
        <v>9008</v>
      </c>
      <c r="U17577" s="2" t="s">
        <v>9008</v>
      </c>
      <c r="V17577" s="2">
        <v>45323</v>
      </c>
      <c r="W17577" s="2">
        <v>45314</v>
      </c>
    </row>
    <row r="17578" spans="1:23" x14ac:dyDescent="0.25">
      <c r="A17578" t="s">
        <v>9009</v>
      </c>
      <c r="B17578">
        <v>2063894</v>
      </c>
      <c r="C17578">
        <v>1922262</v>
      </c>
      <c r="D17578">
        <v>559</v>
      </c>
      <c r="E17578">
        <v>391</v>
      </c>
      <c r="F17578" t="s">
        <v>3036</v>
      </c>
      <c r="G17578" t="s">
        <v>3035</v>
      </c>
      <c r="H17578" t="s">
        <v>3037</v>
      </c>
      <c r="I17578" t="s">
        <v>3037</v>
      </c>
      <c r="J17578" t="s">
        <v>3036</v>
      </c>
      <c r="K17578" t="s">
        <v>3038</v>
      </c>
      <c r="L17578" t="s">
        <v>13766</v>
      </c>
      <c r="M17578" t="s">
        <v>13767</v>
      </c>
      <c r="N17578">
        <v>642204463</v>
      </c>
      <c r="O17578">
        <v>642204463</v>
      </c>
      <c r="P17578" s="1" t="s">
        <v>13732</v>
      </c>
      <c r="Q17578" s="1" t="s">
        <v>13732</v>
      </c>
      <c r="R17578">
        <v>831147</v>
      </c>
      <c r="S17578">
        <v>831147</v>
      </c>
      <c r="T17578" s="2" t="s">
        <v>9010</v>
      </c>
      <c r="U17578" s="2" t="s">
        <v>9010</v>
      </c>
      <c r="V17578" s="2">
        <v>45323</v>
      </c>
      <c r="W17578" s="2">
        <v>45314</v>
      </c>
    </row>
    <row r="17579" spans="1:23" x14ac:dyDescent="0.25">
      <c r="A17579" t="s">
        <v>9011</v>
      </c>
      <c r="B17579">
        <v>2061216</v>
      </c>
      <c r="C17579">
        <v>1919473</v>
      </c>
      <c r="D17579">
        <v>559</v>
      </c>
      <c r="E17579">
        <v>391</v>
      </c>
      <c r="F17579" t="s">
        <v>3036</v>
      </c>
      <c r="G17579" t="s">
        <v>3035</v>
      </c>
      <c r="H17579" t="s">
        <v>3037</v>
      </c>
      <c r="I17579" t="s">
        <v>3037</v>
      </c>
      <c r="J17579" t="s">
        <v>3036</v>
      </c>
      <c r="K17579" t="s">
        <v>3038</v>
      </c>
      <c r="L17579" t="s">
        <v>13766</v>
      </c>
      <c r="M17579" t="s">
        <v>13767</v>
      </c>
      <c r="N17579">
        <v>491687966</v>
      </c>
      <c r="O17579">
        <v>491687966</v>
      </c>
      <c r="P17579" s="1" t="s">
        <v>13733</v>
      </c>
      <c r="Q17579" s="1" t="s">
        <v>13733</v>
      </c>
      <c r="R17579">
        <v>831147</v>
      </c>
      <c r="S17579">
        <v>831147</v>
      </c>
      <c r="T17579" s="2" t="s">
        <v>9012</v>
      </c>
      <c r="U17579" s="2" t="s">
        <v>9012</v>
      </c>
      <c r="V17579" s="2">
        <v>45323</v>
      </c>
      <c r="W17579" s="2">
        <v>45314</v>
      </c>
    </row>
    <row r="17580" spans="1:23" x14ac:dyDescent="0.25">
      <c r="A17580" t="s">
        <v>9013</v>
      </c>
      <c r="B17580">
        <v>2062202</v>
      </c>
      <c r="C17580">
        <v>1920455</v>
      </c>
      <c r="D17580">
        <v>559</v>
      </c>
      <c r="E17580">
        <v>391</v>
      </c>
      <c r="F17580" t="s">
        <v>3036</v>
      </c>
      <c r="G17580" t="s">
        <v>3035</v>
      </c>
      <c r="H17580" t="s">
        <v>3037</v>
      </c>
      <c r="I17580" t="s">
        <v>3037</v>
      </c>
      <c r="J17580" t="s">
        <v>3036</v>
      </c>
      <c r="K17580" t="s">
        <v>3038</v>
      </c>
      <c r="L17580" t="s">
        <v>13766</v>
      </c>
      <c r="M17580" t="s">
        <v>13767</v>
      </c>
      <c r="N17580">
        <v>631705648</v>
      </c>
      <c r="O17580">
        <v>631705648</v>
      </c>
      <c r="P17580" s="1" t="s">
        <v>13740</v>
      </c>
      <c r="Q17580" s="1" t="s">
        <v>13740</v>
      </c>
      <c r="R17580">
        <v>831147</v>
      </c>
      <c r="S17580">
        <v>831147</v>
      </c>
      <c r="T17580" s="2" t="s">
        <v>9014</v>
      </c>
      <c r="U17580" s="2" t="s">
        <v>9014</v>
      </c>
      <c r="V17580" s="2">
        <v>45323</v>
      </c>
      <c r="W17580" s="2">
        <v>45314</v>
      </c>
    </row>
    <row r="17581" spans="1:23" x14ac:dyDescent="0.25">
      <c r="A17581" t="s">
        <v>9015</v>
      </c>
      <c r="B17581">
        <v>2067051</v>
      </c>
      <c r="C17581">
        <v>1924331</v>
      </c>
      <c r="D17581">
        <v>559</v>
      </c>
      <c r="E17581">
        <v>391</v>
      </c>
      <c r="F17581" t="s">
        <v>3036</v>
      </c>
      <c r="G17581" t="s">
        <v>3035</v>
      </c>
      <c r="H17581" t="s">
        <v>3037</v>
      </c>
      <c r="I17581" t="s">
        <v>3037</v>
      </c>
      <c r="J17581" t="s">
        <v>3036</v>
      </c>
      <c r="K17581" t="s">
        <v>3038</v>
      </c>
      <c r="L17581" t="s">
        <v>13766</v>
      </c>
      <c r="M17581" t="s">
        <v>13767</v>
      </c>
      <c r="N17581">
        <v>184290683</v>
      </c>
      <c r="O17581">
        <v>184290683</v>
      </c>
      <c r="P17581" s="1" t="s">
        <v>13734</v>
      </c>
      <c r="Q17581" s="1" t="s">
        <v>13734</v>
      </c>
      <c r="R17581">
        <v>831147</v>
      </c>
      <c r="S17581">
        <v>831147</v>
      </c>
      <c r="T17581" s="2" t="s">
        <v>9016</v>
      </c>
      <c r="U17581" s="2" t="s">
        <v>9016</v>
      </c>
      <c r="V17581" s="2">
        <v>45323</v>
      </c>
      <c r="W17581" s="2">
        <v>45314</v>
      </c>
    </row>
    <row r="17582" spans="1:23" x14ac:dyDescent="0.25">
      <c r="A17582" t="s">
        <v>9017</v>
      </c>
      <c r="B17582">
        <v>2063752</v>
      </c>
      <c r="C17582">
        <v>1922072</v>
      </c>
      <c r="D17582">
        <v>559</v>
      </c>
      <c r="E17582">
        <v>391</v>
      </c>
      <c r="F17582" t="s">
        <v>3036</v>
      </c>
      <c r="G17582" t="s">
        <v>3035</v>
      </c>
      <c r="H17582" t="s">
        <v>3037</v>
      </c>
      <c r="I17582" t="s">
        <v>3037</v>
      </c>
      <c r="J17582" t="s">
        <v>3036</v>
      </c>
      <c r="K17582" t="s">
        <v>3038</v>
      </c>
      <c r="L17582" t="s">
        <v>13766</v>
      </c>
      <c r="M17582" t="s">
        <v>13767</v>
      </c>
      <c r="N17582">
        <v>642203402</v>
      </c>
      <c r="O17582">
        <v>642203402</v>
      </c>
      <c r="P17582" s="1" t="s">
        <v>13732</v>
      </c>
      <c r="Q17582" s="1" t="s">
        <v>13732</v>
      </c>
      <c r="R17582">
        <v>831147</v>
      </c>
      <c r="S17582">
        <v>831147</v>
      </c>
      <c r="T17582" s="2" t="s">
        <v>9018</v>
      </c>
      <c r="U17582" s="2" t="s">
        <v>9018</v>
      </c>
      <c r="V17582" s="2">
        <v>45323</v>
      </c>
      <c r="W17582" s="2">
        <v>45314</v>
      </c>
    </row>
    <row r="17583" spans="1:23" x14ac:dyDescent="0.25">
      <c r="A17583" t="s">
        <v>9019</v>
      </c>
      <c r="B17583">
        <v>2063621</v>
      </c>
      <c r="C17583">
        <v>1921899</v>
      </c>
      <c r="D17583">
        <v>559</v>
      </c>
      <c r="E17583">
        <v>391</v>
      </c>
      <c r="F17583" t="s">
        <v>3036</v>
      </c>
      <c r="G17583" t="s">
        <v>3035</v>
      </c>
      <c r="H17583" t="s">
        <v>3037</v>
      </c>
      <c r="I17583" t="s">
        <v>3037</v>
      </c>
      <c r="J17583" t="s">
        <v>3036</v>
      </c>
      <c r="K17583" t="s">
        <v>3038</v>
      </c>
      <c r="L17583" t="s">
        <v>13766</v>
      </c>
      <c r="M17583" t="s">
        <v>13767</v>
      </c>
      <c r="N17583">
        <v>642203750</v>
      </c>
      <c r="O17583">
        <v>642203750</v>
      </c>
      <c r="P17583" s="1" t="s">
        <v>13732</v>
      </c>
      <c r="Q17583" s="1" t="s">
        <v>13732</v>
      </c>
      <c r="R17583">
        <v>831147</v>
      </c>
      <c r="S17583">
        <v>831147</v>
      </c>
      <c r="T17583" s="2" t="s">
        <v>9020</v>
      </c>
      <c r="U17583" s="2" t="s">
        <v>9020</v>
      </c>
      <c r="V17583" s="2">
        <v>45323</v>
      </c>
      <c r="W17583" s="2">
        <v>45314</v>
      </c>
    </row>
    <row r="17584" spans="1:23" x14ac:dyDescent="0.25">
      <c r="A17584" t="s">
        <v>9021</v>
      </c>
      <c r="B17584">
        <v>2061859</v>
      </c>
      <c r="C17584">
        <v>1920125</v>
      </c>
      <c r="D17584">
        <v>559</v>
      </c>
      <c r="E17584">
        <v>391</v>
      </c>
      <c r="F17584" t="s">
        <v>3036</v>
      </c>
      <c r="G17584" t="s">
        <v>3035</v>
      </c>
      <c r="H17584" t="s">
        <v>3037</v>
      </c>
      <c r="I17584" t="s">
        <v>3037</v>
      </c>
      <c r="J17584" t="s">
        <v>3036</v>
      </c>
      <c r="K17584" t="s">
        <v>3038</v>
      </c>
      <c r="L17584" t="s">
        <v>13766</v>
      </c>
      <c r="M17584" t="s">
        <v>13767</v>
      </c>
      <c r="N17584">
        <v>631717083</v>
      </c>
      <c r="O17584">
        <v>631717083</v>
      </c>
      <c r="P17584" s="1" t="s">
        <v>13740</v>
      </c>
      <c r="Q17584" s="1" t="s">
        <v>13740</v>
      </c>
      <c r="R17584">
        <v>831147</v>
      </c>
      <c r="S17584">
        <v>831147</v>
      </c>
      <c r="T17584" s="2" t="s">
        <v>9022</v>
      </c>
      <c r="U17584" s="2" t="s">
        <v>9022</v>
      </c>
      <c r="V17584" s="2">
        <v>45323</v>
      </c>
      <c r="W17584" s="2">
        <v>45314</v>
      </c>
    </row>
    <row r="17585" spans="1:23" x14ac:dyDescent="0.25">
      <c r="A17585" t="s">
        <v>9023</v>
      </c>
      <c r="B17585">
        <v>2062387</v>
      </c>
      <c r="C17585">
        <v>1920637</v>
      </c>
      <c r="D17585">
        <v>559</v>
      </c>
      <c r="E17585">
        <v>391</v>
      </c>
      <c r="F17585" t="s">
        <v>3036</v>
      </c>
      <c r="G17585" t="s">
        <v>3035</v>
      </c>
      <c r="H17585" t="s">
        <v>3037</v>
      </c>
      <c r="I17585" t="s">
        <v>3037</v>
      </c>
      <c r="J17585" t="s">
        <v>3036</v>
      </c>
      <c r="K17585" t="s">
        <v>3038</v>
      </c>
      <c r="L17585" t="s">
        <v>13766</v>
      </c>
      <c r="M17585" t="s">
        <v>13767</v>
      </c>
      <c r="N17585">
        <v>631724833</v>
      </c>
      <c r="O17585">
        <v>631724833</v>
      </c>
      <c r="P17585" s="1" t="s">
        <v>13744</v>
      </c>
      <c r="Q17585" s="1" t="s">
        <v>13744</v>
      </c>
      <c r="R17585">
        <v>831147</v>
      </c>
      <c r="S17585">
        <v>831147</v>
      </c>
      <c r="T17585" s="2" t="s">
        <v>9024</v>
      </c>
      <c r="U17585" s="2" t="s">
        <v>9024</v>
      </c>
      <c r="V17585" s="2">
        <v>45323</v>
      </c>
      <c r="W17585" s="2">
        <v>45314</v>
      </c>
    </row>
    <row r="17586" spans="1:23" x14ac:dyDescent="0.25">
      <c r="A17586" t="s">
        <v>9025</v>
      </c>
      <c r="B17586">
        <v>2061917</v>
      </c>
      <c r="C17586">
        <v>1920181</v>
      </c>
      <c r="D17586">
        <v>559</v>
      </c>
      <c r="E17586">
        <v>391</v>
      </c>
      <c r="F17586" t="s">
        <v>3036</v>
      </c>
      <c r="G17586" t="s">
        <v>3035</v>
      </c>
      <c r="H17586" t="s">
        <v>3037</v>
      </c>
      <c r="I17586" t="s">
        <v>3037</v>
      </c>
      <c r="J17586" t="s">
        <v>3036</v>
      </c>
      <c r="K17586" t="s">
        <v>3038</v>
      </c>
      <c r="L17586" t="s">
        <v>13766</v>
      </c>
      <c r="M17586" t="s">
        <v>13767</v>
      </c>
      <c r="N17586">
        <v>491644361</v>
      </c>
      <c r="O17586">
        <v>491644361</v>
      </c>
      <c r="P17586" s="1" t="s">
        <v>13733</v>
      </c>
      <c r="Q17586" s="1" t="s">
        <v>13733</v>
      </c>
      <c r="R17586">
        <v>831147</v>
      </c>
      <c r="S17586">
        <v>831147</v>
      </c>
      <c r="T17586" s="2" t="s">
        <v>9026</v>
      </c>
      <c r="U17586" s="2" t="s">
        <v>9026</v>
      </c>
      <c r="V17586" s="2">
        <v>45323</v>
      </c>
      <c r="W17586" s="2">
        <v>45314</v>
      </c>
    </row>
    <row r="17587" spans="1:23" x14ac:dyDescent="0.25">
      <c r="A17587" t="s">
        <v>9027</v>
      </c>
      <c r="B17587">
        <v>2063877</v>
      </c>
      <c r="C17587">
        <v>1922238</v>
      </c>
      <c r="D17587">
        <v>559</v>
      </c>
      <c r="E17587">
        <v>391</v>
      </c>
      <c r="F17587" t="s">
        <v>3036</v>
      </c>
      <c r="G17587" t="s">
        <v>3035</v>
      </c>
      <c r="H17587" t="s">
        <v>3037</v>
      </c>
      <c r="I17587" t="s">
        <v>3037</v>
      </c>
      <c r="J17587" t="s">
        <v>3036</v>
      </c>
      <c r="K17587" t="s">
        <v>3038</v>
      </c>
      <c r="L17587" t="s">
        <v>13766</v>
      </c>
      <c r="M17587" t="s">
        <v>13767</v>
      </c>
      <c r="N17587">
        <v>243163802</v>
      </c>
      <c r="O17587">
        <v>243163802</v>
      </c>
      <c r="P17587" s="1" t="s">
        <v>13732</v>
      </c>
      <c r="Q17587" s="1" t="s">
        <v>13732</v>
      </c>
      <c r="R17587">
        <v>831147</v>
      </c>
      <c r="S17587">
        <v>831147</v>
      </c>
      <c r="T17587" s="2" t="s">
        <v>9028</v>
      </c>
      <c r="U17587" s="2" t="s">
        <v>9028</v>
      </c>
      <c r="V17587" s="2">
        <v>45323</v>
      </c>
      <c r="W17587" s="2">
        <v>45314</v>
      </c>
    </row>
    <row r="17588" spans="1:23" x14ac:dyDescent="0.25">
      <c r="A17588" t="s">
        <v>9029</v>
      </c>
      <c r="B17588">
        <v>2066085</v>
      </c>
      <c r="C17588">
        <v>1923216</v>
      </c>
      <c r="D17588">
        <v>559</v>
      </c>
      <c r="E17588">
        <v>391</v>
      </c>
      <c r="F17588" t="s">
        <v>3036</v>
      </c>
      <c r="G17588" t="s">
        <v>3035</v>
      </c>
      <c r="H17588" t="s">
        <v>3037</v>
      </c>
      <c r="I17588" t="s">
        <v>3037</v>
      </c>
      <c r="J17588" t="s">
        <v>3036</v>
      </c>
      <c r="K17588" t="s">
        <v>3038</v>
      </c>
      <c r="L17588" t="s">
        <v>13766</v>
      </c>
      <c r="M17588" t="s">
        <v>13767</v>
      </c>
      <c r="N17588">
        <v>573267393</v>
      </c>
      <c r="O17588">
        <v>573267393</v>
      </c>
      <c r="P17588" s="1" t="s">
        <v>13752</v>
      </c>
      <c r="Q17588" s="1" t="s">
        <v>13752</v>
      </c>
      <c r="R17588">
        <v>831147</v>
      </c>
      <c r="S17588">
        <v>831147</v>
      </c>
      <c r="T17588" s="2" t="s">
        <v>9030</v>
      </c>
      <c r="U17588" s="2" t="s">
        <v>9030</v>
      </c>
      <c r="V17588" s="2">
        <v>45323</v>
      </c>
      <c r="W17588" s="2">
        <v>45314</v>
      </c>
    </row>
    <row r="17589" spans="1:23" x14ac:dyDescent="0.25">
      <c r="A17589" t="s">
        <v>9031</v>
      </c>
      <c r="B17589">
        <v>2066576</v>
      </c>
      <c r="C17589">
        <v>1923804</v>
      </c>
      <c r="D17589">
        <v>559</v>
      </c>
      <c r="E17589">
        <v>391</v>
      </c>
      <c r="F17589" t="s">
        <v>3036</v>
      </c>
      <c r="G17589" t="s">
        <v>3035</v>
      </c>
      <c r="H17589" t="s">
        <v>3037</v>
      </c>
      <c r="I17589" t="s">
        <v>3037</v>
      </c>
      <c r="J17589" t="s">
        <v>3036</v>
      </c>
      <c r="K17589" t="s">
        <v>3038</v>
      </c>
      <c r="L17589" t="s">
        <v>13766</v>
      </c>
      <c r="M17589" t="s">
        <v>13767</v>
      </c>
      <c r="N17589">
        <v>784029677</v>
      </c>
      <c r="O17589">
        <v>784029677</v>
      </c>
      <c r="P17589" s="1" t="s">
        <v>13734</v>
      </c>
      <c r="Q17589" s="1" t="s">
        <v>13734</v>
      </c>
      <c r="R17589">
        <v>831147</v>
      </c>
      <c r="S17589">
        <v>831147</v>
      </c>
      <c r="T17589" s="2" t="s">
        <v>9032</v>
      </c>
      <c r="U17589" s="2" t="s">
        <v>9032</v>
      </c>
      <c r="V17589" s="2">
        <v>45323</v>
      </c>
      <c r="W17589" s="2">
        <v>45314</v>
      </c>
    </row>
    <row r="17590" spans="1:23" x14ac:dyDescent="0.25">
      <c r="A17590" t="s">
        <v>9033</v>
      </c>
      <c r="B17590">
        <v>2065619</v>
      </c>
      <c r="C17590">
        <v>1922682</v>
      </c>
      <c r="D17590">
        <v>559</v>
      </c>
      <c r="E17590">
        <v>391</v>
      </c>
      <c r="F17590" t="s">
        <v>3036</v>
      </c>
      <c r="G17590" t="s">
        <v>3035</v>
      </c>
      <c r="H17590" t="s">
        <v>3037</v>
      </c>
      <c r="I17590" t="s">
        <v>3037</v>
      </c>
      <c r="J17590" t="s">
        <v>3036</v>
      </c>
      <c r="K17590" t="s">
        <v>3038</v>
      </c>
      <c r="L17590" t="s">
        <v>13766</v>
      </c>
      <c r="M17590" t="s">
        <v>13767</v>
      </c>
      <c r="N17590">
        <v>174094514</v>
      </c>
      <c r="O17590">
        <v>174094514</v>
      </c>
      <c r="P17590" s="1" t="s">
        <v>13728</v>
      </c>
      <c r="Q17590" s="1" t="s">
        <v>13728</v>
      </c>
      <c r="R17590">
        <v>831147</v>
      </c>
      <c r="S17590">
        <v>831147</v>
      </c>
      <c r="T17590" s="2" t="s">
        <v>9034</v>
      </c>
      <c r="U17590" s="2" t="s">
        <v>9034</v>
      </c>
      <c r="V17590" s="2">
        <v>45323</v>
      </c>
      <c r="W17590" s="2">
        <v>45314</v>
      </c>
    </row>
    <row r="17591" spans="1:23" x14ac:dyDescent="0.25">
      <c r="A17591" t="s">
        <v>9035</v>
      </c>
      <c r="B17591">
        <v>2067069</v>
      </c>
      <c r="C17591">
        <v>1924354</v>
      </c>
      <c r="D17591">
        <v>559</v>
      </c>
      <c r="E17591">
        <v>391</v>
      </c>
      <c r="F17591" t="s">
        <v>3036</v>
      </c>
      <c r="G17591" t="s">
        <v>3035</v>
      </c>
      <c r="H17591" t="s">
        <v>3037</v>
      </c>
      <c r="I17591" t="s">
        <v>3037</v>
      </c>
      <c r="J17591" t="s">
        <v>3036</v>
      </c>
      <c r="K17591" t="s">
        <v>3038</v>
      </c>
      <c r="L17591" t="s">
        <v>13766</v>
      </c>
      <c r="M17591" t="s">
        <v>13767</v>
      </c>
      <c r="N17591">
        <v>184290606</v>
      </c>
      <c r="O17591">
        <v>184290606</v>
      </c>
      <c r="P17591" s="1" t="s">
        <v>13734</v>
      </c>
      <c r="Q17591" s="1" t="s">
        <v>13734</v>
      </c>
      <c r="R17591">
        <v>831147</v>
      </c>
      <c r="S17591">
        <v>831147</v>
      </c>
      <c r="T17591" s="2" t="s">
        <v>9036</v>
      </c>
      <c r="U17591" s="2" t="s">
        <v>9036</v>
      </c>
      <c r="V17591" s="2">
        <v>45323</v>
      </c>
      <c r="W17591" s="2">
        <v>45314</v>
      </c>
    </row>
    <row r="17592" spans="1:23" x14ac:dyDescent="0.25">
      <c r="A17592" t="s">
        <v>9037</v>
      </c>
      <c r="B17592">
        <v>2064035</v>
      </c>
      <c r="C17592">
        <v>1922418</v>
      </c>
      <c r="D17592">
        <v>559</v>
      </c>
      <c r="E17592">
        <v>391</v>
      </c>
      <c r="F17592" t="s">
        <v>3036</v>
      </c>
      <c r="G17592" t="s">
        <v>3035</v>
      </c>
      <c r="H17592" t="s">
        <v>3037</v>
      </c>
      <c r="I17592" t="s">
        <v>3037</v>
      </c>
      <c r="J17592" t="s">
        <v>3036</v>
      </c>
      <c r="K17592" t="s">
        <v>3038</v>
      </c>
      <c r="L17592" t="s">
        <v>13766</v>
      </c>
      <c r="M17592" t="s">
        <v>13767</v>
      </c>
      <c r="N17592">
        <v>174096801</v>
      </c>
      <c r="O17592">
        <v>174096801</v>
      </c>
      <c r="P17592" s="1" t="s">
        <v>13728</v>
      </c>
      <c r="Q17592" s="1" t="s">
        <v>13728</v>
      </c>
      <c r="R17592">
        <v>831147</v>
      </c>
      <c r="S17592">
        <v>831147</v>
      </c>
      <c r="T17592" s="2" t="s">
        <v>9038</v>
      </c>
      <c r="U17592" s="2" t="s">
        <v>9038</v>
      </c>
      <c r="V17592" s="2">
        <v>45323</v>
      </c>
      <c r="W17592" s="2">
        <v>45314</v>
      </c>
    </row>
    <row r="17593" spans="1:23" x14ac:dyDescent="0.25">
      <c r="A17593" t="s">
        <v>9039</v>
      </c>
      <c r="B17593">
        <v>2063635</v>
      </c>
      <c r="C17593">
        <v>1921913</v>
      </c>
      <c r="D17593">
        <v>559</v>
      </c>
      <c r="E17593">
        <v>391</v>
      </c>
      <c r="F17593" t="s">
        <v>3036</v>
      </c>
      <c r="G17593" t="s">
        <v>3035</v>
      </c>
      <c r="H17593" t="s">
        <v>3037</v>
      </c>
      <c r="I17593" t="s">
        <v>3037</v>
      </c>
      <c r="J17593" t="s">
        <v>3036</v>
      </c>
      <c r="K17593" t="s">
        <v>3038</v>
      </c>
      <c r="L17593" t="s">
        <v>13766</v>
      </c>
      <c r="M17593" t="s">
        <v>13767</v>
      </c>
      <c r="N17593">
        <v>642203456</v>
      </c>
      <c r="O17593">
        <v>642203456</v>
      </c>
      <c r="P17593" s="1" t="s">
        <v>13732</v>
      </c>
      <c r="Q17593" s="1" t="s">
        <v>13732</v>
      </c>
      <c r="R17593">
        <v>831147</v>
      </c>
      <c r="S17593">
        <v>831147</v>
      </c>
      <c r="T17593" s="2" t="s">
        <v>9040</v>
      </c>
      <c r="U17593" s="2" t="s">
        <v>9040</v>
      </c>
      <c r="V17593" s="2">
        <v>45323</v>
      </c>
      <c r="W17593" s="2">
        <v>45314</v>
      </c>
    </row>
    <row r="17594" spans="1:23" x14ac:dyDescent="0.25">
      <c r="A17594" t="s">
        <v>9041</v>
      </c>
      <c r="B17594">
        <v>2064057</v>
      </c>
      <c r="C17594">
        <v>1922455</v>
      </c>
      <c r="D17594">
        <v>559</v>
      </c>
      <c r="E17594">
        <v>391</v>
      </c>
      <c r="F17594" t="s">
        <v>3036</v>
      </c>
      <c r="G17594" t="s">
        <v>3035</v>
      </c>
      <c r="H17594" t="s">
        <v>3037</v>
      </c>
      <c r="I17594" t="s">
        <v>3037</v>
      </c>
      <c r="J17594" t="s">
        <v>3036</v>
      </c>
      <c r="K17594" t="s">
        <v>3038</v>
      </c>
      <c r="L17594" t="s">
        <v>13766</v>
      </c>
      <c r="M17594" t="s">
        <v>13767</v>
      </c>
      <c r="N17594">
        <v>174094433</v>
      </c>
      <c r="O17594">
        <v>174094433</v>
      </c>
      <c r="P17594" s="1" t="s">
        <v>13728</v>
      </c>
      <c r="Q17594" s="1" t="s">
        <v>13728</v>
      </c>
      <c r="R17594">
        <v>831147</v>
      </c>
      <c r="S17594">
        <v>831147</v>
      </c>
      <c r="T17594" s="2" t="s">
        <v>9042</v>
      </c>
      <c r="U17594" s="2" t="s">
        <v>9042</v>
      </c>
      <c r="V17594" s="2">
        <v>45323</v>
      </c>
      <c r="W17594" s="2">
        <v>45314</v>
      </c>
    </row>
    <row r="17595" spans="1:23" x14ac:dyDescent="0.25">
      <c r="A17595" t="s">
        <v>9043</v>
      </c>
      <c r="B17595">
        <v>2064081</v>
      </c>
      <c r="C17595">
        <v>1922488</v>
      </c>
      <c r="D17595">
        <v>559</v>
      </c>
      <c r="E17595">
        <v>391</v>
      </c>
      <c r="F17595" t="s">
        <v>3036</v>
      </c>
      <c r="G17595" t="s">
        <v>3035</v>
      </c>
      <c r="H17595" t="s">
        <v>3037</v>
      </c>
      <c r="I17595" t="s">
        <v>3037</v>
      </c>
      <c r="J17595" t="s">
        <v>3036</v>
      </c>
      <c r="K17595" t="s">
        <v>3038</v>
      </c>
      <c r="L17595" t="s">
        <v>13766</v>
      </c>
      <c r="M17595" t="s">
        <v>13767</v>
      </c>
      <c r="N17595">
        <v>174096888</v>
      </c>
      <c r="O17595">
        <v>174096888</v>
      </c>
      <c r="P17595" s="1" t="s">
        <v>13728</v>
      </c>
      <c r="Q17595" s="1" t="s">
        <v>13728</v>
      </c>
      <c r="R17595">
        <v>831147</v>
      </c>
      <c r="S17595">
        <v>831147</v>
      </c>
      <c r="T17595" s="2" t="s">
        <v>9044</v>
      </c>
      <c r="U17595" s="2" t="s">
        <v>9044</v>
      </c>
      <c r="V17595" s="2">
        <v>45323</v>
      </c>
      <c r="W17595" s="2">
        <v>45314</v>
      </c>
    </row>
    <row r="17596" spans="1:23" x14ac:dyDescent="0.25">
      <c r="A17596" t="s">
        <v>9045</v>
      </c>
      <c r="B17596">
        <v>2061908</v>
      </c>
      <c r="C17596">
        <v>1920170</v>
      </c>
      <c r="D17596">
        <v>559</v>
      </c>
      <c r="E17596">
        <v>391</v>
      </c>
      <c r="F17596" t="s">
        <v>3036</v>
      </c>
      <c r="G17596" t="s">
        <v>3035</v>
      </c>
      <c r="H17596" t="s">
        <v>3037</v>
      </c>
      <c r="I17596" t="s">
        <v>3037</v>
      </c>
      <c r="J17596" t="s">
        <v>3036</v>
      </c>
      <c r="K17596" t="s">
        <v>3038</v>
      </c>
      <c r="L17596" t="s">
        <v>13766</v>
      </c>
      <c r="M17596" t="s">
        <v>13767</v>
      </c>
      <c r="N17596">
        <v>491644347</v>
      </c>
      <c r="O17596">
        <v>491644347</v>
      </c>
      <c r="P17596" s="1" t="s">
        <v>13733</v>
      </c>
      <c r="Q17596" s="1" t="s">
        <v>13733</v>
      </c>
      <c r="R17596">
        <v>831147</v>
      </c>
      <c r="S17596">
        <v>831147</v>
      </c>
      <c r="T17596" s="2" t="s">
        <v>9046</v>
      </c>
      <c r="U17596" s="2" t="s">
        <v>9046</v>
      </c>
      <c r="V17596" s="2">
        <v>45323</v>
      </c>
      <c r="W17596" s="2">
        <v>45314</v>
      </c>
    </row>
    <row r="17597" spans="1:23" x14ac:dyDescent="0.25">
      <c r="A17597" t="s">
        <v>9047</v>
      </c>
      <c r="B17597">
        <v>2063948</v>
      </c>
      <c r="C17597">
        <v>1922309</v>
      </c>
      <c r="D17597">
        <v>559</v>
      </c>
      <c r="E17597">
        <v>391</v>
      </c>
      <c r="F17597" t="s">
        <v>3036</v>
      </c>
      <c r="G17597" t="s">
        <v>3035</v>
      </c>
      <c r="H17597" t="s">
        <v>3037</v>
      </c>
      <c r="I17597" t="s">
        <v>3037</v>
      </c>
      <c r="J17597" t="s">
        <v>3036</v>
      </c>
      <c r="K17597" t="s">
        <v>3038</v>
      </c>
      <c r="L17597" t="s">
        <v>13766</v>
      </c>
      <c r="M17597" t="s">
        <v>13767</v>
      </c>
      <c r="N17597">
        <v>174096522</v>
      </c>
      <c r="O17597">
        <v>174096522</v>
      </c>
      <c r="P17597" s="1" t="s">
        <v>13728</v>
      </c>
      <c r="Q17597" s="1" t="s">
        <v>13728</v>
      </c>
      <c r="R17597">
        <v>831147</v>
      </c>
      <c r="S17597">
        <v>831147</v>
      </c>
      <c r="T17597" s="2" t="s">
        <v>9048</v>
      </c>
      <c r="U17597" s="2" t="s">
        <v>9048</v>
      </c>
      <c r="V17597" s="2">
        <v>45323</v>
      </c>
      <c r="W17597" s="2">
        <v>45314</v>
      </c>
    </row>
    <row r="17598" spans="1:23" x14ac:dyDescent="0.25">
      <c r="A17598" t="s">
        <v>9049</v>
      </c>
      <c r="B17598">
        <v>2062351</v>
      </c>
      <c r="C17598">
        <v>1920593</v>
      </c>
      <c r="D17598">
        <v>559</v>
      </c>
      <c r="E17598">
        <v>391</v>
      </c>
      <c r="F17598" t="s">
        <v>3036</v>
      </c>
      <c r="G17598" t="s">
        <v>3035</v>
      </c>
      <c r="H17598" t="s">
        <v>3037</v>
      </c>
      <c r="I17598" t="s">
        <v>3037</v>
      </c>
      <c r="J17598" t="s">
        <v>3036</v>
      </c>
      <c r="K17598" t="s">
        <v>3038</v>
      </c>
      <c r="L17598" t="s">
        <v>13766</v>
      </c>
      <c r="M17598" t="s">
        <v>13767</v>
      </c>
      <c r="N17598">
        <v>631724822</v>
      </c>
      <c r="O17598">
        <v>631724822</v>
      </c>
      <c r="P17598" s="1" t="s">
        <v>13744</v>
      </c>
      <c r="Q17598" s="1" t="s">
        <v>13744</v>
      </c>
      <c r="R17598">
        <v>831147</v>
      </c>
      <c r="S17598">
        <v>831147</v>
      </c>
      <c r="T17598" s="2" t="s">
        <v>9050</v>
      </c>
      <c r="U17598" s="2" t="s">
        <v>9050</v>
      </c>
      <c r="V17598" s="2">
        <v>45323</v>
      </c>
      <c r="W17598" s="2">
        <v>45314</v>
      </c>
    </row>
    <row r="17599" spans="1:23" x14ac:dyDescent="0.25">
      <c r="A17599" t="s">
        <v>9051</v>
      </c>
      <c r="B17599">
        <v>2064074</v>
      </c>
      <c r="C17599">
        <v>1922477</v>
      </c>
      <c r="D17599">
        <v>559</v>
      </c>
      <c r="E17599">
        <v>391</v>
      </c>
      <c r="F17599" t="s">
        <v>3036</v>
      </c>
      <c r="G17599" t="s">
        <v>3035</v>
      </c>
      <c r="H17599" t="s">
        <v>3037</v>
      </c>
      <c r="I17599" t="s">
        <v>3037</v>
      </c>
      <c r="J17599" t="s">
        <v>3036</v>
      </c>
      <c r="K17599" t="s">
        <v>3038</v>
      </c>
      <c r="L17599" t="s">
        <v>13766</v>
      </c>
      <c r="M17599" t="s">
        <v>13767</v>
      </c>
      <c r="N17599">
        <v>174097149</v>
      </c>
      <c r="O17599">
        <v>174097149</v>
      </c>
      <c r="P17599" s="1" t="s">
        <v>13728</v>
      </c>
      <c r="Q17599" s="1" t="s">
        <v>13728</v>
      </c>
      <c r="R17599">
        <v>831147</v>
      </c>
      <c r="S17599">
        <v>831147</v>
      </c>
      <c r="T17599" s="2" t="s">
        <v>9052</v>
      </c>
      <c r="U17599" s="2" t="s">
        <v>9052</v>
      </c>
      <c r="V17599" s="2">
        <v>45323</v>
      </c>
      <c r="W17599" s="2">
        <v>45314</v>
      </c>
    </row>
    <row r="17600" spans="1:23" x14ac:dyDescent="0.25">
      <c r="A17600" t="s">
        <v>9053</v>
      </c>
      <c r="B17600">
        <v>2067383</v>
      </c>
      <c r="C17600">
        <v>1924716</v>
      </c>
      <c r="D17600">
        <v>559</v>
      </c>
      <c r="E17600">
        <v>391</v>
      </c>
      <c r="F17600" t="s">
        <v>3036</v>
      </c>
      <c r="G17600" t="s">
        <v>3035</v>
      </c>
      <c r="H17600" t="s">
        <v>3037</v>
      </c>
      <c r="I17600" t="s">
        <v>3037</v>
      </c>
      <c r="J17600" t="s">
        <v>3036</v>
      </c>
      <c r="K17600" t="s">
        <v>3038</v>
      </c>
      <c r="L17600" t="s">
        <v>13766</v>
      </c>
      <c r="M17600" t="s">
        <v>13767</v>
      </c>
      <c r="N17600">
        <v>5116062239</v>
      </c>
      <c r="O17600">
        <v>5116062239</v>
      </c>
      <c r="P17600" s="1" t="s">
        <v>13742</v>
      </c>
      <c r="Q17600" s="1" t="s">
        <v>13742</v>
      </c>
      <c r="R17600">
        <v>831147</v>
      </c>
      <c r="S17600">
        <v>831147</v>
      </c>
      <c r="T17600" s="2" t="s">
        <v>9054</v>
      </c>
      <c r="U17600" s="2" t="s">
        <v>9054</v>
      </c>
      <c r="V17600" s="2">
        <v>45323</v>
      </c>
      <c r="W17600" s="2">
        <v>45314</v>
      </c>
    </row>
    <row r="17601" spans="1:23" x14ac:dyDescent="0.25">
      <c r="A17601" t="s">
        <v>9055</v>
      </c>
      <c r="B17601">
        <v>2068673</v>
      </c>
      <c r="C17601">
        <v>2024534</v>
      </c>
      <c r="D17601">
        <v>559</v>
      </c>
      <c r="E17601">
        <v>391</v>
      </c>
      <c r="F17601" t="s">
        <v>3036</v>
      </c>
      <c r="G17601" t="s">
        <v>3035</v>
      </c>
      <c r="H17601" t="s">
        <v>3037</v>
      </c>
      <c r="I17601" t="s">
        <v>3037</v>
      </c>
      <c r="J17601" t="s">
        <v>3036</v>
      </c>
      <c r="K17601" t="s">
        <v>3038</v>
      </c>
      <c r="L17601" t="s">
        <v>13766</v>
      </c>
      <c r="M17601" t="s">
        <v>13767</v>
      </c>
      <c r="N17601">
        <v>5131484699</v>
      </c>
      <c r="O17601">
        <v>5131484699</v>
      </c>
      <c r="P17601" s="1" t="s">
        <v>13735</v>
      </c>
      <c r="Q17601" s="1" t="s">
        <v>13735</v>
      </c>
      <c r="R17601">
        <v>831147</v>
      </c>
      <c r="S17601">
        <v>831147</v>
      </c>
      <c r="T17601" s="2" t="s">
        <v>9056</v>
      </c>
      <c r="U17601" s="2" t="s">
        <v>9056</v>
      </c>
      <c r="V17601" s="2">
        <v>45323</v>
      </c>
      <c r="W17601" s="2">
        <v>45314</v>
      </c>
    </row>
    <row r="17602" spans="1:23" x14ac:dyDescent="0.25">
      <c r="A17602" t="s">
        <v>9057</v>
      </c>
      <c r="B17602">
        <v>2062980</v>
      </c>
      <c r="C17602">
        <v>1921303</v>
      </c>
      <c r="D17602">
        <v>559</v>
      </c>
      <c r="E17602">
        <v>391</v>
      </c>
      <c r="F17602" t="s">
        <v>3036</v>
      </c>
      <c r="G17602" t="s">
        <v>3035</v>
      </c>
      <c r="H17602" t="s">
        <v>3037</v>
      </c>
      <c r="I17602" t="s">
        <v>3037</v>
      </c>
      <c r="J17602" t="s">
        <v>3036</v>
      </c>
      <c r="K17602" t="s">
        <v>3038</v>
      </c>
      <c r="L17602" t="s">
        <v>13766</v>
      </c>
      <c r="M17602" t="s">
        <v>13767</v>
      </c>
      <c r="N17602">
        <v>642216081</v>
      </c>
      <c r="O17602">
        <v>642216081</v>
      </c>
      <c r="P17602" s="1" t="s">
        <v>13732</v>
      </c>
      <c r="Q17602" s="1" t="s">
        <v>13732</v>
      </c>
      <c r="R17602">
        <v>831147</v>
      </c>
      <c r="S17602">
        <v>831147</v>
      </c>
      <c r="T17602" s="2" t="s">
        <v>9058</v>
      </c>
      <c r="U17602" s="2" t="s">
        <v>9058</v>
      </c>
      <c r="V17602" s="2">
        <v>45323</v>
      </c>
      <c r="W17602" s="2">
        <v>45314</v>
      </c>
    </row>
    <row r="17603" spans="1:23" x14ac:dyDescent="0.25">
      <c r="A17603" t="s">
        <v>9059</v>
      </c>
      <c r="B17603">
        <v>2066808</v>
      </c>
      <c r="C17603">
        <v>1924068</v>
      </c>
      <c r="D17603">
        <v>559</v>
      </c>
      <c r="E17603">
        <v>391</v>
      </c>
      <c r="F17603" t="s">
        <v>3036</v>
      </c>
      <c r="G17603" t="s">
        <v>3035</v>
      </c>
      <c r="H17603" t="s">
        <v>3037</v>
      </c>
      <c r="I17603" t="s">
        <v>3037</v>
      </c>
      <c r="J17603" t="s">
        <v>3036</v>
      </c>
      <c r="K17603" t="s">
        <v>3038</v>
      </c>
      <c r="L17603" t="s">
        <v>13766</v>
      </c>
      <c r="M17603" t="s">
        <v>13767</v>
      </c>
      <c r="N17603">
        <v>184829902</v>
      </c>
      <c r="O17603">
        <v>184829902</v>
      </c>
      <c r="P17603" s="1" t="s">
        <v>13734</v>
      </c>
      <c r="Q17603" s="1" t="s">
        <v>13734</v>
      </c>
      <c r="R17603">
        <v>831147</v>
      </c>
      <c r="S17603">
        <v>831147</v>
      </c>
      <c r="T17603" s="2" t="s">
        <v>9060</v>
      </c>
      <c r="U17603" s="2" t="s">
        <v>9060</v>
      </c>
      <c r="V17603" s="2">
        <v>45323</v>
      </c>
      <c r="W17603" s="2">
        <v>45314</v>
      </c>
    </row>
    <row r="17604" spans="1:23" x14ac:dyDescent="0.25">
      <c r="A17604" t="s">
        <v>9061</v>
      </c>
      <c r="B17604">
        <v>2067145</v>
      </c>
      <c r="C17604">
        <v>1924434</v>
      </c>
      <c r="D17604">
        <v>559</v>
      </c>
      <c r="E17604">
        <v>391</v>
      </c>
      <c r="F17604" t="s">
        <v>3036</v>
      </c>
      <c r="G17604" t="s">
        <v>3035</v>
      </c>
      <c r="H17604" t="s">
        <v>3037</v>
      </c>
      <c r="I17604" t="s">
        <v>3037</v>
      </c>
      <c r="J17604" t="s">
        <v>3036</v>
      </c>
      <c r="K17604" t="s">
        <v>3038</v>
      </c>
      <c r="L17604" t="s">
        <v>13766</v>
      </c>
      <c r="M17604" t="s">
        <v>13767</v>
      </c>
      <c r="N17604">
        <v>5002184706</v>
      </c>
      <c r="O17604">
        <v>5002184706</v>
      </c>
      <c r="P17604" s="1" t="s">
        <v>13743</v>
      </c>
      <c r="Q17604" s="1" t="s">
        <v>13743</v>
      </c>
      <c r="R17604">
        <v>831147</v>
      </c>
      <c r="S17604">
        <v>831147</v>
      </c>
      <c r="T17604" s="2" t="s">
        <v>9062</v>
      </c>
      <c r="U17604" s="2" t="s">
        <v>9062</v>
      </c>
      <c r="V17604" s="2">
        <v>45323</v>
      </c>
      <c r="W17604" s="2">
        <v>45314</v>
      </c>
    </row>
    <row r="17605" spans="1:23" x14ac:dyDescent="0.25">
      <c r="A17605" t="s">
        <v>9063</v>
      </c>
      <c r="B17605">
        <v>2068034</v>
      </c>
      <c r="C17605">
        <v>1925471</v>
      </c>
      <c r="D17605">
        <v>559</v>
      </c>
      <c r="E17605">
        <v>391</v>
      </c>
      <c r="F17605" t="s">
        <v>3036</v>
      </c>
      <c r="G17605" t="s">
        <v>3035</v>
      </c>
      <c r="H17605" t="s">
        <v>3037</v>
      </c>
      <c r="I17605" t="s">
        <v>3037</v>
      </c>
      <c r="J17605" t="s">
        <v>3036</v>
      </c>
      <c r="K17605" t="s">
        <v>3038</v>
      </c>
      <c r="L17605" t="s">
        <v>13766</v>
      </c>
      <c r="M17605" t="s">
        <v>13767</v>
      </c>
      <c r="N17605">
        <v>5011181391</v>
      </c>
      <c r="O17605">
        <v>5011181391</v>
      </c>
      <c r="P17605" s="1" t="s">
        <v>13745</v>
      </c>
      <c r="Q17605" s="1" t="s">
        <v>13745</v>
      </c>
      <c r="R17605">
        <v>831147</v>
      </c>
      <c r="S17605">
        <v>831147</v>
      </c>
      <c r="T17605" s="2" t="s">
        <v>9064</v>
      </c>
      <c r="U17605" s="2" t="s">
        <v>9064</v>
      </c>
      <c r="V17605" s="2">
        <v>45323</v>
      </c>
      <c r="W17605" s="2">
        <v>45314</v>
      </c>
    </row>
    <row r="17606" spans="1:23" x14ac:dyDescent="0.25">
      <c r="A17606" t="s">
        <v>9065</v>
      </c>
      <c r="B17606">
        <v>2063548</v>
      </c>
      <c r="C17606">
        <v>1921799</v>
      </c>
      <c r="D17606">
        <v>559</v>
      </c>
      <c r="E17606">
        <v>391</v>
      </c>
      <c r="F17606" t="s">
        <v>3036</v>
      </c>
      <c r="G17606" t="s">
        <v>3035</v>
      </c>
      <c r="H17606" t="s">
        <v>3037</v>
      </c>
      <c r="I17606" t="s">
        <v>3037</v>
      </c>
      <c r="J17606" t="s">
        <v>3036</v>
      </c>
      <c r="K17606" t="s">
        <v>3038</v>
      </c>
      <c r="L17606" t="s">
        <v>13766</v>
      </c>
      <c r="M17606" t="s">
        <v>13767</v>
      </c>
      <c r="N17606">
        <v>642203908</v>
      </c>
      <c r="O17606">
        <v>642203908</v>
      </c>
      <c r="P17606" s="1" t="s">
        <v>13732</v>
      </c>
      <c r="Q17606" s="1" t="s">
        <v>13732</v>
      </c>
      <c r="R17606">
        <v>831147</v>
      </c>
      <c r="S17606">
        <v>831147</v>
      </c>
      <c r="T17606" s="2" t="s">
        <v>9066</v>
      </c>
      <c r="U17606" s="2" t="s">
        <v>9066</v>
      </c>
      <c r="V17606" s="2">
        <v>45323</v>
      </c>
      <c r="W17606" s="2">
        <v>45314</v>
      </c>
    </row>
    <row r="17607" spans="1:23" x14ac:dyDescent="0.25">
      <c r="A17607" t="s">
        <v>9067</v>
      </c>
      <c r="B17607">
        <v>2061598</v>
      </c>
      <c r="C17607">
        <v>1919906</v>
      </c>
      <c r="D17607">
        <v>559</v>
      </c>
      <c r="E17607">
        <v>391</v>
      </c>
      <c r="F17607" t="s">
        <v>3036</v>
      </c>
      <c r="G17607" t="s">
        <v>3035</v>
      </c>
      <c r="H17607" t="s">
        <v>3037</v>
      </c>
      <c r="I17607" t="s">
        <v>3037</v>
      </c>
      <c r="J17607" t="s">
        <v>3036</v>
      </c>
      <c r="K17607" t="s">
        <v>3038</v>
      </c>
      <c r="L17607" t="s">
        <v>13766</v>
      </c>
      <c r="M17607" t="s">
        <v>13767</v>
      </c>
      <c r="N17607">
        <v>831894336</v>
      </c>
      <c r="O17607">
        <v>831894336</v>
      </c>
      <c r="P17607" s="1" t="s">
        <v>13740</v>
      </c>
      <c r="Q17607" s="1" t="s">
        <v>13740</v>
      </c>
      <c r="R17607">
        <v>831147</v>
      </c>
      <c r="S17607">
        <v>831147</v>
      </c>
      <c r="T17607" s="2" t="s">
        <v>9068</v>
      </c>
      <c r="U17607" s="2" t="s">
        <v>9068</v>
      </c>
      <c r="V17607" s="2">
        <v>45323</v>
      </c>
      <c r="W17607" s="2">
        <v>45314</v>
      </c>
    </row>
    <row r="17608" spans="1:23" x14ac:dyDescent="0.25">
      <c r="A17608" t="s">
        <v>9069</v>
      </c>
      <c r="B17608">
        <v>2061812</v>
      </c>
      <c r="C17608">
        <v>1920073</v>
      </c>
      <c r="D17608">
        <v>559</v>
      </c>
      <c r="E17608">
        <v>391</v>
      </c>
      <c r="F17608" t="s">
        <v>3036</v>
      </c>
      <c r="G17608" t="s">
        <v>3035</v>
      </c>
      <c r="H17608" t="s">
        <v>3037</v>
      </c>
      <c r="I17608" t="s">
        <v>3037</v>
      </c>
      <c r="J17608" t="s">
        <v>3036</v>
      </c>
      <c r="K17608" t="s">
        <v>3038</v>
      </c>
      <c r="L17608" t="s">
        <v>13766</v>
      </c>
      <c r="M17608" t="s">
        <v>13767</v>
      </c>
      <c r="N17608">
        <v>631716153</v>
      </c>
      <c r="O17608">
        <v>631716153</v>
      </c>
      <c r="P17608" s="1" t="s">
        <v>13740</v>
      </c>
      <c r="Q17608" s="1" t="s">
        <v>13740</v>
      </c>
      <c r="R17608">
        <v>831147</v>
      </c>
      <c r="S17608">
        <v>831147</v>
      </c>
      <c r="T17608" s="2" t="s">
        <v>9070</v>
      </c>
      <c r="U17608" s="2" t="s">
        <v>9070</v>
      </c>
      <c r="V17608" s="2">
        <v>45323</v>
      </c>
      <c r="W17608" s="2">
        <v>45314</v>
      </c>
    </row>
    <row r="17609" spans="1:23" x14ac:dyDescent="0.25">
      <c r="A17609" t="s">
        <v>9071</v>
      </c>
      <c r="B17609">
        <v>2067576</v>
      </c>
      <c r="C17609">
        <v>1924927</v>
      </c>
      <c r="D17609">
        <v>559</v>
      </c>
      <c r="E17609">
        <v>391</v>
      </c>
      <c r="F17609" t="s">
        <v>3036</v>
      </c>
      <c r="G17609" t="s">
        <v>3035</v>
      </c>
      <c r="H17609" t="s">
        <v>3037</v>
      </c>
      <c r="I17609" t="s">
        <v>3037</v>
      </c>
      <c r="J17609" t="s">
        <v>3036</v>
      </c>
      <c r="K17609" t="s">
        <v>3038</v>
      </c>
      <c r="L17609" t="s">
        <v>13766</v>
      </c>
      <c r="M17609" t="s">
        <v>13767</v>
      </c>
      <c r="N17609">
        <v>5116063547</v>
      </c>
      <c r="O17609">
        <v>5116063547</v>
      </c>
      <c r="P17609" s="1" t="s">
        <v>13742</v>
      </c>
      <c r="Q17609" s="1" t="s">
        <v>13742</v>
      </c>
      <c r="R17609">
        <v>831147</v>
      </c>
      <c r="S17609">
        <v>831147</v>
      </c>
      <c r="T17609" s="2" t="s">
        <v>9072</v>
      </c>
      <c r="U17609" s="2" t="s">
        <v>9072</v>
      </c>
      <c r="V17609" s="2">
        <v>45323</v>
      </c>
      <c r="W17609" s="2">
        <v>45314</v>
      </c>
    </row>
    <row r="17610" spans="1:23" x14ac:dyDescent="0.25">
      <c r="A17610" t="s">
        <v>9073</v>
      </c>
      <c r="B17610">
        <v>2066153</v>
      </c>
      <c r="C17610">
        <v>1923293</v>
      </c>
      <c r="D17610">
        <v>559</v>
      </c>
      <c r="E17610">
        <v>391</v>
      </c>
      <c r="F17610" t="s">
        <v>3036</v>
      </c>
      <c r="G17610" t="s">
        <v>3035</v>
      </c>
      <c r="H17610" t="s">
        <v>3037</v>
      </c>
      <c r="I17610" t="s">
        <v>3037</v>
      </c>
      <c r="J17610" t="s">
        <v>3036</v>
      </c>
      <c r="K17610" t="s">
        <v>3038</v>
      </c>
      <c r="L17610" t="s">
        <v>13766</v>
      </c>
      <c r="M17610" t="s">
        <v>13767</v>
      </c>
      <c r="N17610">
        <v>573266122</v>
      </c>
      <c r="O17610">
        <v>573266122</v>
      </c>
      <c r="P17610" s="1" t="s">
        <v>13752</v>
      </c>
      <c r="Q17610" s="1" t="s">
        <v>13752</v>
      </c>
      <c r="R17610">
        <v>831147</v>
      </c>
      <c r="S17610">
        <v>831147</v>
      </c>
      <c r="T17610" s="2" t="s">
        <v>9074</v>
      </c>
      <c r="U17610" s="2" t="s">
        <v>9074</v>
      </c>
      <c r="V17610" s="2">
        <v>45323</v>
      </c>
      <c r="W17610" s="2">
        <v>45314</v>
      </c>
    </row>
    <row r="17611" spans="1:23" x14ac:dyDescent="0.25">
      <c r="A17611" t="s">
        <v>9075</v>
      </c>
      <c r="B17611">
        <v>2068146</v>
      </c>
      <c r="C17611">
        <v>1925591</v>
      </c>
      <c r="D17611">
        <v>559</v>
      </c>
      <c r="E17611">
        <v>391</v>
      </c>
      <c r="F17611" t="s">
        <v>3036</v>
      </c>
      <c r="G17611" t="s">
        <v>3035</v>
      </c>
      <c r="H17611" t="s">
        <v>3037</v>
      </c>
      <c r="I17611" t="s">
        <v>3037</v>
      </c>
      <c r="J17611" t="s">
        <v>3036</v>
      </c>
      <c r="K17611" t="s">
        <v>3038</v>
      </c>
      <c r="L17611" t="s">
        <v>13766</v>
      </c>
      <c r="M17611" t="s">
        <v>13767</v>
      </c>
      <c r="N17611">
        <v>5131780301</v>
      </c>
      <c r="O17611">
        <v>5131780301</v>
      </c>
      <c r="P17611" s="1" t="s">
        <v>13735</v>
      </c>
      <c r="Q17611" s="1" t="s">
        <v>13735</v>
      </c>
      <c r="R17611">
        <v>831147</v>
      </c>
      <c r="S17611">
        <v>831147</v>
      </c>
      <c r="T17611" s="2" t="s">
        <v>9076</v>
      </c>
      <c r="U17611" s="2" t="s">
        <v>9076</v>
      </c>
      <c r="V17611" s="2">
        <v>45323</v>
      </c>
      <c r="W17611" s="2">
        <v>45314</v>
      </c>
    </row>
    <row r="17612" spans="1:23" x14ac:dyDescent="0.25">
      <c r="A17612" t="s">
        <v>9077</v>
      </c>
      <c r="B17612">
        <v>2065686</v>
      </c>
      <c r="C17612">
        <v>1922776</v>
      </c>
      <c r="D17612">
        <v>559</v>
      </c>
      <c r="E17612">
        <v>391</v>
      </c>
      <c r="F17612" t="s">
        <v>3036</v>
      </c>
      <c r="G17612" t="s">
        <v>3035</v>
      </c>
      <c r="H17612" t="s">
        <v>3037</v>
      </c>
      <c r="I17612" t="s">
        <v>3037</v>
      </c>
      <c r="J17612" t="s">
        <v>3036</v>
      </c>
      <c r="K17612" t="s">
        <v>3038</v>
      </c>
      <c r="L17612" t="s">
        <v>13766</v>
      </c>
      <c r="M17612" t="s">
        <v>13767</v>
      </c>
      <c r="N17612">
        <v>174097070</v>
      </c>
      <c r="O17612">
        <v>174097070</v>
      </c>
      <c r="P17612" s="1" t="s">
        <v>13728</v>
      </c>
      <c r="Q17612" s="1" t="s">
        <v>13728</v>
      </c>
      <c r="R17612">
        <v>831147</v>
      </c>
      <c r="S17612">
        <v>831147</v>
      </c>
      <c r="T17612" s="2" t="s">
        <v>9078</v>
      </c>
      <c r="U17612" s="2" t="s">
        <v>9078</v>
      </c>
      <c r="V17612" s="2">
        <v>45323</v>
      </c>
      <c r="W17612" s="2">
        <v>45314</v>
      </c>
    </row>
    <row r="17613" spans="1:23" x14ac:dyDescent="0.25">
      <c r="A17613" t="s">
        <v>9079</v>
      </c>
      <c r="B17613">
        <v>2063503</v>
      </c>
      <c r="C17613">
        <v>1921730</v>
      </c>
      <c r="D17613">
        <v>559</v>
      </c>
      <c r="E17613">
        <v>391</v>
      </c>
      <c r="F17613" t="s">
        <v>3036</v>
      </c>
      <c r="G17613" t="s">
        <v>3035</v>
      </c>
      <c r="H17613" t="s">
        <v>3037</v>
      </c>
      <c r="I17613" t="s">
        <v>3037</v>
      </c>
      <c r="J17613" t="s">
        <v>3036</v>
      </c>
      <c r="K17613" t="s">
        <v>3038</v>
      </c>
      <c r="L17613" t="s">
        <v>13766</v>
      </c>
      <c r="M17613" t="s">
        <v>13767</v>
      </c>
      <c r="N17613">
        <v>642214561</v>
      </c>
      <c r="O17613">
        <v>642214561</v>
      </c>
      <c r="P17613" s="1" t="s">
        <v>13732</v>
      </c>
      <c r="Q17613" s="1" t="s">
        <v>13732</v>
      </c>
      <c r="R17613">
        <v>831147</v>
      </c>
      <c r="S17613">
        <v>831147</v>
      </c>
      <c r="T17613" s="2" t="s">
        <v>9080</v>
      </c>
      <c r="U17613" s="2" t="s">
        <v>9080</v>
      </c>
      <c r="V17613" s="2">
        <v>45323</v>
      </c>
      <c r="W17613" s="2">
        <v>45314</v>
      </c>
    </row>
    <row r="17614" spans="1:23" x14ac:dyDescent="0.25">
      <c r="A17614" t="s">
        <v>9081</v>
      </c>
      <c r="B17614">
        <v>2067177</v>
      </c>
      <c r="C17614">
        <v>1924471</v>
      </c>
      <c r="D17614">
        <v>559</v>
      </c>
      <c r="E17614">
        <v>391</v>
      </c>
      <c r="F17614" t="s">
        <v>3036</v>
      </c>
      <c r="G17614" t="s">
        <v>3035</v>
      </c>
      <c r="H17614" t="s">
        <v>3037</v>
      </c>
      <c r="I17614" t="s">
        <v>3037</v>
      </c>
      <c r="J17614" t="s">
        <v>3036</v>
      </c>
      <c r="K17614" t="s">
        <v>3038</v>
      </c>
      <c r="L17614" t="s">
        <v>13766</v>
      </c>
      <c r="M17614" t="s">
        <v>13767</v>
      </c>
      <c r="N17614">
        <v>784933182</v>
      </c>
      <c r="O17614">
        <v>784933182</v>
      </c>
      <c r="P17614" s="1" t="s">
        <v>13734</v>
      </c>
      <c r="Q17614" s="1" t="s">
        <v>13734</v>
      </c>
      <c r="R17614">
        <v>831147</v>
      </c>
      <c r="S17614">
        <v>831147</v>
      </c>
      <c r="T17614" s="2" t="s">
        <v>9082</v>
      </c>
      <c r="U17614" s="2" t="s">
        <v>9082</v>
      </c>
      <c r="V17614" s="2">
        <v>45323</v>
      </c>
      <c r="W17614" s="2">
        <v>45314</v>
      </c>
    </row>
    <row r="17615" spans="1:23" x14ac:dyDescent="0.25">
      <c r="A17615" t="s">
        <v>9083</v>
      </c>
      <c r="B17615">
        <v>2068518</v>
      </c>
      <c r="C17615">
        <v>1978569</v>
      </c>
      <c r="D17615">
        <v>559</v>
      </c>
      <c r="E17615">
        <v>391</v>
      </c>
      <c r="F17615" t="s">
        <v>3036</v>
      </c>
      <c r="G17615" t="s">
        <v>3035</v>
      </c>
      <c r="H17615" t="s">
        <v>3037</v>
      </c>
      <c r="I17615" t="s">
        <v>3037</v>
      </c>
      <c r="J17615" t="s">
        <v>3036</v>
      </c>
      <c r="K17615" t="s">
        <v>3038</v>
      </c>
      <c r="L17615" t="s">
        <v>13766</v>
      </c>
      <c r="M17615" t="s">
        <v>13767</v>
      </c>
      <c r="N17615">
        <v>530805037</v>
      </c>
      <c r="O17615">
        <v>530805037</v>
      </c>
      <c r="P17615" s="1" t="s">
        <v>13729</v>
      </c>
      <c r="Q17615" s="1" t="s">
        <v>13729</v>
      </c>
      <c r="R17615">
        <v>831147</v>
      </c>
      <c r="S17615">
        <v>831147</v>
      </c>
      <c r="T17615" s="2" t="s">
        <v>9084</v>
      </c>
      <c r="U17615" s="2" t="s">
        <v>9084</v>
      </c>
      <c r="V17615" s="2">
        <v>45323</v>
      </c>
      <c r="W17615" s="2">
        <v>45314</v>
      </c>
    </row>
    <row r="17616" spans="1:23" x14ac:dyDescent="0.25">
      <c r="A17616" t="s">
        <v>9085</v>
      </c>
      <c r="B17616">
        <v>2061204</v>
      </c>
      <c r="C17616">
        <v>1919461</v>
      </c>
      <c r="D17616">
        <v>559</v>
      </c>
      <c r="E17616">
        <v>391</v>
      </c>
      <c r="F17616" t="s">
        <v>3036</v>
      </c>
      <c r="G17616" t="s">
        <v>3035</v>
      </c>
      <c r="H17616" t="s">
        <v>3037</v>
      </c>
      <c r="I17616" t="s">
        <v>3037</v>
      </c>
      <c r="J17616" t="s">
        <v>3036</v>
      </c>
      <c r="K17616" t="s">
        <v>3038</v>
      </c>
      <c r="L17616" t="s">
        <v>13766</v>
      </c>
      <c r="M17616" t="s">
        <v>13767</v>
      </c>
      <c r="N17616">
        <v>491688241</v>
      </c>
      <c r="O17616">
        <v>491688241</v>
      </c>
      <c r="P17616" s="1" t="s">
        <v>13733</v>
      </c>
      <c r="Q17616" s="1" t="s">
        <v>13733</v>
      </c>
      <c r="R17616">
        <v>831147</v>
      </c>
      <c r="S17616">
        <v>831147</v>
      </c>
      <c r="T17616" s="2" t="s">
        <v>9086</v>
      </c>
      <c r="U17616" s="2" t="s">
        <v>9086</v>
      </c>
      <c r="V17616" s="2">
        <v>45323</v>
      </c>
      <c r="W17616" s="2">
        <v>45314</v>
      </c>
    </row>
    <row r="17617" spans="1:23" x14ac:dyDescent="0.25">
      <c r="A17617" t="s">
        <v>9087</v>
      </c>
      <c r="B17617">
        <v>2063730</v>
      </c>
      <c r="C17617">
        <v>1922033</v>
      </c>
      <c r="D17617">
        <v>559</v>
      </c>
      <c r="E17617">
        <v>391</v>
      </c>
      <c r="F17617" t="s">
        <v>3036</v>
      </c>
      <c r="G17617" t="s">
        <v>3035</v>
      </c>
      <c r="H17617" t="s">
        <v>3037</v>
      </c>
      <c r="I17617" t="s">
        <v>3037</v>
      </c>
      <c r="J17617" t="s">
        <v>3036</v>
      </c>
      <c r="K17617" t="s">
        <v>3038</v>
      </c>
      <c r="L17617" t="s">
        <v>13766</v>
      </c>
      <c r="M17617" t="s">
        <v>13767</v>
      </c>
      <c r="N17617">
        <v>642203488</v>
      </c>
      <c r="O17617">
        <v>642203488</v>
      </c>
      <c r="P17617" s="1" t="s">
        <v>13732</v>
      </c>
      <c r="Q17617" s="1" t="s">
        <v>13732</v>
      </c>
      <c r="R17617">
        <v>831147</v>
      </c>
      <c r="S17617">
        <v>831147</v>
      </c>
      <c r="T17617" s="2" t="s">
        <v>9088</v>
      </c>
      <c r="U17617" s="2" t="s">
        <v>9088</v>
      </c>
      <c r="V17617" s="2">
        <v>45323</v>
      </c>
      <c r="W17617" s="2">
        <v>45314</v>
      </c>
    </row>
    <row r="17618" spans="1:23" x14ac:dyDescent="0.25">
      <c r="A17618" t="s">
        <v>9089</v>
      </c>
      <c r="B17618">
        <v>2062917</v>
      </c>
      <c r="C17618">
        <v>1921231</v>
      </c>
      <c r="D17618">
        <v>559</v>
      </c>
      <c r="E17618">
        <v>391</v>
      </c>
      <c r="F17618" t="s">
        <v>3036</v>
      </c>
      <c r="G17618" t="s">
        <v>3035</v>
      </c>
      <c r="H17618" t="s">
        <v>3037</v>
      </c>
      <c r="I17618" t="s">
        <v>3037</v>
      </c>
      <c r="J17618" t="s">
        <v>3036</v>
      </c>
      <c r="K17618" t="s">
        <v>3038</v>
      </c>
      <c r="L17618" t="s">
        <v>13766</v>
      </c>
      <c r="M17618" t="s">
        <v>13767</v>
      </c>
      <c r="N17618">
        <v>637992998</v>
      </c>
      <c r="O17618">
        <v>637992998</v>
      </c>
      <c r="P17618" s="1" t="s">
        <v>13730</v>
      </c>
      <c r="Q17618" s="1" t="s">
        <v>13730</v>
      </c>
      <c r="R17618">
        <v>831147</v>
      </c>
      <c r="S17618">
        <v>831147</v>
      </c>
      <c r="T17618" s="2" t="s">
        <v>9090</v>
      </c>
      <c r="U17618" s="2" t="s">
        <v>9090</v>
      </c>
      <c r="V17618" s="2">
        <v>45323</v>
      </c>
      <c r="W17618" s="2">
        <v>45314</v>
      </c>
    </row>
    <row r="17619" spans="1:23" x14ac:dyDescent="0.25">
      <c r="A17619" t="s">
        <v>9091</v>
      </c>
      <c r="B17619">
        <v>2066688</v>
      </c>
      <c r="C17619">
        <v>1923946</v>
      </c>
      <c r="D17619">
        <v>559</v>
      </c>
      <c r="E17619">
        <v>391</v>
      </c>
      <c r="F17619" t="s">
        <v>3036</v>
      </c>
      <c r="G17619" t="s">
        <v>3035</v>
      </c>
      <c r="H17619" t="s">
        <v>3037</v>
      </c>
      <c r="I17619" t="s">
        <v>3037</v>
      </c>
      <c r="J17619" t="s">
        <v>3036</v>
      </c>
      <c r="K17619" t="s">
        <v>3038</v>
      </c>
      <c r="L17619" t="s">
        <v>13766</v>
      </c>
      <c r="M17619" t="s">
        <v>13767</v>
      </c>
      <c r="N17619">
        <v>175385426</v>
      </c>
      <c r="O17619">
        <v>175385426</v>
      </c>
      <c r="P17619" s="1" t="s">
        <v>13749</v>
      </c>
      <c r="Q17619" s="1" t="s">
        <v>13749</v>
      </c>
      <c r="R17619">
        <v>831147</v>
      </c>
      <c r="S17619">
        <v>831147</v>
      </c>
      <c r="T17619" s="2" t="s">
        <v>9092</v>
      </c>
      <c r="U17619" s="2" t="s">
        <v>9092</v>
      </c>
      <c r="V17619" s="2">
        <v>45323</v>
      </c>
      <c r="W17619" s="2">
        <v>45314</v>
      </c>
    </row>
    <row r="17620" spans="1:23" x14ac:dyDescent="0.25">
      <c r="A17620" t="s">
        <v>9093</v>
      </c>
      <c r="B17620">
        <v>2068653</v>
      </c>
      <c r="C17620">
        <v>2020384</v>
      </c>
      <c r="D17620">
        <v>559</v>
      </c>
      <c r="E17620">
        <v>391</v>
      </c>
      <c r="F17620" t="s">
        <v>3036</v>
      </c>
      <c r="G17620" t="s">
        <v>3035</v>
      </c>
      <c r="H17620" t="s">
        <v>3037</v>
      </c>
      <c r="I17620" t="s">
        <v>3037</v>
      </c>
      <c r="J17620" t="s">
        <v>3036</v>
      </c>
      <c r="K17620" t="s">
        <v>3038</v>
      </c>
      <c r="L17620" t="s">
        <v>13766</v>
      </c>
      <c r="M17620" t="s">
        <v>13767</v>
      </c>
      <c r="N17620">
        <v>5131484836</v>
      </c>
      <c r="O17620">
        <v>5131484836</v>
      </c>
      <c r="P17620" s="1" t="s">
        <v>13735</v>
      </c>
      <c r="Q17620" s="1" t="s">
        <v>13735</v>
      </c>
      <c r="R17620">
        <v>831147</v>
      </c>
      <c r="S17620">
        <v>831147</v>
      </c>
      <c r="T17620" s="2" t="s">
        <v>9094</v>
      </c>
      <c r="U17620" s="2" t="s">
        <v>9094</v>
      </c>
      <c r="V17620" s="2">
        <v>45323</v>
      </c>
      <c r="W17620" s="2">
        <v>45314</v>
      </c>
    </row>
    <row r="17621" spans="1:23" x14ac:dyDescent="0.25">
      <c r="A17621" t="s">
        <v>9095</v>
      </c>
      <c r="B17621">
        <v>2061391</v>
      </c>
      <c r="C17621">
        <v>1919653</v>
      </c>
      <c r="D17621">
        <v>559</v>
      </c>
      <c r="E17621">
        <v>391</v>
      </c>
      <c r="F17621" t="s">
        <v>3036</v>
      </c>
      <c r="G17621" t="s">
        <v>3035</v>
      </c>
      <c r="H17621" t="s">
        <v>3037</v>
      </c>
      <c r="I17621" t="s">
        <v>3037</v>
      </c>
      <c r="J17621" t="s">
        <v>3036</v>
      </c>
      <c r="K17621" t="s">
        <v>3038</v>
      </c>
      <c r="L17621" t="s">
        <v>13766</v>
      </c>
      <c r="M17621" t="s">
        <v>13767</v>
      </c>
      <c r="N17621">
        <v>631715367</v>
      </c>
      <c r="O17621">
        <v>631715367</v>
      </c>
      <c r="P17621" s="1" t="s">
        <v>13740</v>
      </c>
      <c r="Q17621" s="1" t="s">
        <v>13740</v>
      </c>
      <c r="R17621">
        <v>831147</v>
      </c>
      <c r="S17621">
        <v>831147</v>
      </c>
      <c r="T17621" s="2" t="s">
        <v>9096</v>
      </c>
      <c r="U17621" s="2" t="s">
        <v>9096</v>
      </c>
      <c r="V17621" s="2">
        <v>45323</v>
      </c>
      <c r="W17621" s="2">
        <v>45314</v>
      </c>
    </row>
    <row r="17622" spans="1:23" x14ac:dyDescent="0.25">
      <c r="A17622" t="s">
        <v>9097</v>
      </c>
      <c r="B17622">
        <v>2062897</v>
      </c>
      <c r="C17622">
        <v>1921205</v>
      </c>
      <c r="D17622">
        <v>559</v>
      </c>
      <c r="E17622">
        <v>391</v>
      </c>
      <c r="F17622" t="s">
        <v>3036</v>
      </c>
      <c r="G17622" t="s">
        <v>3035</v>
      </c>
      <c r="H17622" t="s">
        <v>3037</v>
      </c>
      <c r="I17622" t="s">
        <v>3037</v>
      </c>
      <c r="J17622" t="s">
        <v>3036</v>
      </c>
      <c r="K17622" t="s">
        <v>3038</v>
      </c>
      <c r="L17622" t="s">
        <v>13766</v>
      </c>
      <c r="M17622" t="s">
        <v>13767</v>
      </c>
      <c r="N17622">
        <v>642215873</v>
      </c>
      <c r="O17622">
        <v>642215873</v>
      </c>
      <c r="P17622" s="1" t="s">
        <v>13732</v>
      </c>
      <c r="Q17622" s="1" t="s">
        <v>13732</v>
      </c>
      <c r="R17622">
        <v>831147</v>
      </c>
      <c r="S17622">
        <v>831147</v>
      </c>
      <c r="T17622" s="2" t="s">
        <v>9098</v>
      </c>
      <c r="U17622" s="2" t="s">
        <v>9098</v>
      </c>
      <c r="V17622" s="2">
        <v>45323</v>
      </c>
      <c r="W17622" s="2">
        <v>45314</v>
      </c>
    </row>
    <row r="17623" spans="1:23" x14ac:dyDescent="0.25">
      <c r="A17623" t="s">
        <v>9099</v>
      </c>
      <c r="B17623">
        <v>2063561</v>
      </c>
      <c r="C17623">
        <v>1921828</v>
      </c>
      <c r="D17623">
        <v>559</v>
      </c>
      <c r="E17623">
        <v>391</v>
      </c>
      <c r="F17623" t="s">
        <v>3036</v>
      </c>
      <c r="G17623" t="s">
        <v>3035</v>
      </c>
      <c r="H17623" t="s">
        <v>3037</v>
      </c>
      <c r="I17623" t="s">
        <v>3037</v>
      </c>
      <c r="J17623" t="s">
        <v>3036</v>
      </c>
      <c r="K17623" t="s">
        <v>3038</v>
      </c>
      <c r="L17623" t="s">
        <v>13766</v>
      </c>
      <c r="M17623" t="s">
        <v>13767</v>
      </c>
      <c r="N17623">
        <v>642214374</v>
      </c>
      <c r="O17623">
        <v>642214374</v>
      </c>
      <c r="P17623" s="1" t="s">
        <v>13732</v>
      </c>
      <c r="Q17623" s="1" t="s">
        <v>13732</v>
      </c>
      <c r="R17623">
        <v>831147</v>
      </c>
      <c r="S17623">
        <v>831147</v>
      </c>
      <c r="T17623" s="2" t="s">
        <v>9100</v>
      </c>
      <c r="U17623" s="2" t="s">
        <v>9100</v>
      </c>
      <c r="V17623" s="2">
        <v>45323</v>
      </c>
      <c r="W17623" s="2">
        <v>45314</v>
      </c>
    </row>
    <row r="17624" spans="1:23" x14ac:dyDescent="0.25">
      <c r="A17624" t="s">
        <v>9101</v>
      </c>
      <c r="B17624">
        <v>2066832</v>
      </c>
      <c r="C17624">
        <v>1924097</v>
      </c>
      <c r="D17624">
        <v>559</v>
      </c>
      <c r="E17624">
        <v>391</v>
      </c>
      <c r="F17624" t="s">
        <v>3036</v>
      </c>
      <c r="G17624" t="s">
        <v>3035</v>
      </c>
      <c r="H17624" t="s">
        <v>3037</v>
      </c>
      <c r="I17624" t="s">
        <v>3037</v>
      </c>
      <c r="J17624" t="s">
        <v>3036</v>
      </c>
      <c r="K17624" t="s">
        <v>3038</v>
      </c>
      <c r="L17624" t="s">
        <v>13766</v>
      </c>
      <c r="M17624" t="s">
        <v>13767</v>
      </c>
      <c r="N17624">
        <v>5001346857</v>
      </c>
      <c r="O17624">
        <v>5001346857</v>
      </c>
      <c r="P17624" s="1" t="s">
        <v>13743</v>
      </c>
      <c r="Q17624" s="1" t="s">
        <v>13743</v>
      </c>
      <c r="R17624">
        <v>831147</v>
      </c>
      <c r="S17624">
        <v>831147</v>
      </c>
      <c r="T17624" s="2" t="s">
        <v>9102</v>
      </c>
      <c r="U17624" s="2" t="s">
        <v>9102</v>
      </c>
      <c r="V17624" s="2">
        <v>45323</v>
      </c>
      <c r="W17624" s="2">
        <v>45314</v>
      </c>
    </row>
    <row r="17625" spans="1:23" x14ac:dyDescent="0.25">
      <c r="A17625" t="s">
        <v>9103</v>
      </c>
      <c r="B17625">
        <v>2068332</v>
      </c>
      <c r="C17625">
        <v>1940413</v>
      </c>
      <c r="D17625">
        <v>559</v>
      </c>
      <c r="E17625">
        <v>391</v>
      </c>
      <c r="F17625" t="s">
        <v>3036</v>
      </c>
      <c r="G17625" t="s">
        <v>3035</v>
      </c>
      <c r="H17625" t="s">
        <v>3037</v>
      </c>
      <c r="I17625" t="s">
        <v>3037</v>
      </c>
      <c r="J17625" t="s">
        <v>3036</v>
      </c>
      <c r="K17625" t="s">
        <v>3038</v>
      </c>
      <c r="L17625" t="s">
        <v>13766</v>
      </c>
      <c r="M17625" t="s">
        <v>13767</v>
      </c>
      <c r="N17625">
        <v>5131485023</v>
      </c>
      <c r="O17625">
        <v>5131485023</v>
      </c>
      <c r="P17625" s="1" t="s">
        <v>13735</v>
      </c>
      <c r="Q17625" s="1" t="s">
        <v>13735</v>
      </c>
      <c r="R17625">
        <v>831147</v>
      </c>
      <c r="S17625">
        <v>831147</v>
      </c>
      <c r="T17625" s="2" t="s">
        <v>9104</v>
      </c>
      <c r="U17625" s="2" t="s">
        <v>9104</v>
      </c>
      <c r="V17625" s="2">
        <v>45323</v>
      </c>
      <c r="W17625" s="2">
        <v>45314</v>
      </c>
    </row>
    <row r="17626" spans="1:23" x14ac:dyDescent="0.25">
      <c r="A17626" t="s">
        <v>9105</v>
      </c>
      <c r="B17626">
        <v>2062984</v>
      </c>
      <c r="C17626">
        <v>1921308</v>
      </c>
      <c r="D17626">
        <v>559</v>
      </c>
      <c r="E17626">
        <v>391</v>
      </c>
      <c r="F17626" t="s">
        <v>3036</v>
      </c>
      <c r="G17626" t="s">
        <v>3035</v>
      </c>
      <c r="H17626" t="s">
        <v>3037</v>
      </c>
      <c r="I17626" t="s">
        <v>3037</v>
      </c>
      <c r="J17626" t="s">
        <v>3036</v>
      </c>
      <c r="K17626" t="s">
        <v>3038</v>
      </c>
      <c r="L17626" t="s">
        <v>13766</v>
      </c>
      <c r="M17626" t="s">
        <v>13767</v>
      </c>
      <c r="N17626">
        <v>642216059</v>
      </c>
      <c r="O17626">
        <v>642216059</v>
      </c>
      <c r="P17626" s="1" t="s">
        <v>13732</v>
      </c>
      <c r="Q17626" s="1" t="s">
        <v>13732</v>
      </c>
      <c r="R17626">
        <v>831147</v>
      </c>
      <c r="S17626">
        <v>831147</v>
      </c>
      <c r="T17626" s="2" t="s">
        <v>9106</v>
      </c>
      <c r="U17626" s="2" t="s">
        <v>9106</v>
      </c>
      <c r="V17626" s="2">
        <v>45323</v>
      </c>
      <c r="W17626" s="2">
        <v>45314</v>
      </c>
    </row>
    <row r="17627" spans="1:23" x14ac:dyDescent="0.25">
      <c r="A17627" t="s">
        <v>9107</v>
      </c>
      <c r="B17627">
        <v>2066280</v>
      </c>
      <c r="C17627">
        <v>1923455</v>
      </c>
      <c r="D17627">
        <v>559</v>
      </c>
      <c r="E17627">
        <v>391</v>
      </c>
      <c r="F17627" t="s">
        <v>3036</v>
      </c>
      <c r="G17627" t="s">
        <v>3035</v>
      </c>
      <c r="H17627" t="s">
        <v>3037</v>
      </c>
      <c r="I17627" t="s">
        <v>3037</v>
      </c>
      <c r="J17627" t="s">
        <v>3036</v>
      </c>
      <c r="K17627" t="s">
        <v>3038</v>
      </c>
      <c r="L17627" t="s">
        <v>13766</v>
      </c>
      <c r="M17627" t="s">
        <v>13767</v>
      </c>
      <c r="N17627">
        <v>784932687</v>
      </c>
      <c r="O17627">
        <v>784932687</v>
      </c>
      <c r="P17627" s="1" t="s">
        <v>13734</v>
      </c>
      <c r="Q17627" s="1" t="s">
        <v>13734</v>
      </c>
      <c r="R17627">
        <v>831147</v>
      </c>
      <c r="S17627">
        <v>831147</v>
      </c>
      <c r="T17627" s="2" t="s">
        <v>9108</v>
      </c>
      <c r="U17627" s="2" t="s">
        <v>9108</v>
      </c>
      <c r="V17627" s="2">
        <v>45323</v>
      </c>
      <c r="W17627" s="2">
        <v>45314</v>
      </c>
    </row>
    <row r="17628" spans="1:23" x14ac:dyDescent="0.25">
      <c r="A17628" t="s">
        <v>9109</v>
      </c>
      <c r="B17628">
        <v>2066924</v>
      </c>
      <c r="C17628">
        <v>1924194</v>
      </c>
      <c r="D17628">
        <v>559</v>
      </c>
      <c r="E17628">
        <v>391</v>
      </c>
      <c r="F17628" t="s">
        <v>3036</v>
      </c>
      <c r="G17628" t="s">
        <v>3035</v>
      </c>
      <c r="H17628" t="s">
        <v>3037</v>
      </c>
      <c r="I17628" t="s">
        <v>3037</v>
      </c>
      <c r="J17628" t="s">
        <v>3036</v>
      </c>
      <c r="K17628" t="s">
        <v>3038</v>
      </c>
      <c r="L17628" t="s">
        <v>13766</v>
      </c>
      <c r="M17628" t="s">
        <v>13767</v>
      </c>
      <c r="N17628">
        <v>5010361558</v>
      </c>
      <c r="O17628">
        <v>5010361558</v>
      </c>
      <c r="P17628" s="1" t="s">
        <v>13737</v>
      </c>
      <c r="Q17628" s="1" t="s">
        <v>13737</v>
      </c>
      <c r="R17628">
        <v>831147</v>
      </c>
      <c r="S17628">
        <v>831147</v>
      </c>
      <c r="T17628" s="2" t="s">
        <v>9110</v>
      </c>
      <c r="U17628" s="2" t="s">
        <v>9110</v>
      </c>
      <c r="V17628" s="2">
        <v>45323</v>
      </c>
      <c r="W17628" s="2">
        <v>45314</v>
      </c>
    </row>
    <row r="17629" spans="1:23" x14ac:dyDescent="0.25">
      <c r="A17629" t="s">
        <v>9111</v>
      </c>
      <c r="B17629">
        <v>2062923</v>
      </c>
      <c r="C17629">
        <v>1921242</v>
      </c>
      <c r="D17629">
        <v>559</v>
      </c>
      <c r="E17629">
        <v>391</v>
      </c>
      <c r="F17629" t="s">
        <v>3036</v>
      </c>
      <c r="G17629" t="s">
        <v>3035</v>
      </c>
      <c r="H17629" t="s">
        <v>3037</v>
      </c>
      <c r="I17629" t="s">
        <v>3037</v>
      </c>
      <c r="J17629" t="s">
        <v>3036</v>
      </c>
      <c r="K17629" t="s">
        <v>3038</v>
      </c>
      <c r="L17629" t="s">
        <v>13766</v>
      </c>
      <c r="M17629" t="s">
        <v>13767</v>
      </c>
      <c r="N17629">
        <v>637993010</v>
      </c>
      <c r="O17629">
        <v>637993010</v>
      </c>
      <c r="P17629" s="1" t="s">
        <v>13730</v>
      </c>
      <c r="Q17629" s="1" t="s">
        <v>13730</v>
      </c>
      <c r="R17629">
        <v>831147</v>
      </c>
      <c r="S17629">
        <v>831147</v>
      </c>
      <c r="T17629" s="2" t="s">
        <v>9112</v>
      </c>
      <c r="U17629" s="2" t="s">
        <v>9112</v>
      </c>
      <c r="V17629" s="2">
        <v>45323</v>
      </c>
      <c r="W17629" s="2">
        <v>45314</v>
      </c>
    </row>
    <row r="17630" spans="1:23" x14ac:dyDescent="0.25">
      <c r="A17630" t="s">
        <v>9113</v>
      </c>
      <c r="B17630">
        <v>2064020</v>
      </c>
      <c r="C17630">
        <v>1922397</v>
      </c>
      <c r="D17630">
        <v>559</v>
      </c>
      <c r="E17630">
        <v>391</v>
      </c>
      <c r="F17630" t="s">
        <v>3036</v>
      </c>
      <c r="G17630" t="s">
        <v>3035</v>
      </c>
      <c r="H17630" t="s">
        <v>3037</v>
      </c>
      <c r="I17630" t="s">
        <v>3037</v>
      </c>
      <c r="J17630" t="s">
        <v>3036</v>
      </c>
      <c r="K17630" t="s">
        <v>3038</v>
      </c>
      <c r="L17630" t="s">
        <v>13766</v>
      </c>
      <c r="M17630" t="s">
        <v>13767</v>
      </c>
      <c r="N17630">
        <v>573266409</v>
      </c>
      <c r="O17630">
        <v>573266409</v>
      </c>
      <c r="P17630" s="1" t="s">
        <v>13752</v>
      </c>
      <c r="Q17630" s="1" t="s">
        <v>13752</v>
      </c>
      <c r="R17630">
        <v>831147</v>
      </c>
      <c r="S17630">
        <v>831147</v>
      </c>
      <c r="T17630" s="2" t="s">
        <v>9114</v>
      </c>
      <c r="U17630" s="2" t="s">
        <v>9114</v>
      </c>
      <c r="V17630" s="2">
        <v>45323</v>
      </c>
      <c r="W17630" s="2">
        <v>45314</v>
      </c>
    </row>
    <row r="17631" spans="1:23" x14ac:dyDescent="0.25">
      <c r="A17631" t="s">
        <v>9115</v>
      </c>
      <c r="B17631">
        <v>2063054</v>
      </c>
      <c r="C17631">
        <v>1921369</v>
      </c>
      <c r="D17631">
        <v>559</v>
      </c>
      <c r="E17631">
        <v>391</v>
      </c>
      <c r="F17631" t="s">
        <v>3036</v>
      </c>
      <c r="G17631" t="s">
        <v>3035</v>
      </c>
      <c r="H17631" t="s">
        <v>3037</v>
      </c>
      <c r="I17631" t="s">
        <v>3037</v>
      </c>
      <c r="J17631" t="s">
        <v>3036</v>
      </c>
      <c r="K17631" t="s">
        <v>3038</v>
      </c>
      <c r="L17631" t="s">
        <v>13766</v>
      </c>
      <c r="M17631" t="s">
        <v>13767</v>
      </c>
      <c r="N17631">
        <v>642214591</v>
      </c>
      <c r="O17631">
        <v>642214591</v>
      </c>
      <c r="P17631" s="1" t="s">
        <v>13732</v>
      </c>
      <c r="Q17631" s="1" t="s">
        <v>13732</v>
      </c>
      <c r="R17631">
        <v>831147</v>
      </c>
      <c r="S17631">
        <v>831147</v>
      </c>
      <c r="T17631" s="2" t="s">
        <v>9116</v>
      </c>
      <c r="U17631" s="2" t="s">
        <v>9116</v>
      </c>
      <c r="V17631" s="2">
        <v>45323</v>
      </c>
      <c r="W17631" s="2">
        <v>45314</v>
      </c>
    </row>
    <row r="17632" spans="1:23" x14ac:dyDescent="0.25">
      <c r="A17632" t="s">
        <v>9117</v>
      </c>
      <c r="B17632">
        <v>2067538</v>
      </c>
      <c r="C17632">
        <v>1924880</v>
      </c>
      <c r="D17632">
        <v>559</v>
      </c>
      <c r="E17632">
        <v>391</v>
      </c>
      <c r="F17632" t="s">
        <v>3036</v>
      </c>
      <c r="G17632" t="s">
        <v>3035</v>
      </c>
      <c r="H17632" t="s">
        <v>3037</v>
      </c>
      <c r="I17632" t="s">
        <v>3037</v>
      </c>
      <c r="J17632" t="s">
        <v>3036</v>
      </c>
      <c r="K17632" t="s">
        <v>3038</v>
      </c>
      <c r="L17632" t="s">
        <v>13766</v>
      </c>
      <c r="M17632" t="s">
        <v>13767</v>
      </c>
      <c r="N17632">
        <v>5011510190</v>
      </c>
      <c r="O17632">
        <v>5011510190</v>
      </c>
      <c r="P17632" s="1" t="s">
        <v>13745</v>
      </c>
      <c r="Q17632" s="1" t="s">
        <v>13745</v>
      </c>
      <c r="R17632">
        <v>831147</v>
      </c>
      <c r="S17632">
        <v>831147</v>
      </c>
      <c r="T17632" s="2" t="s">
        <v>9118</v>
      </c>
      <c r="U17632" s="2" t="s">
        <v>9118</v>
      </c>
      <c r="V17632" s="2">
        <v>45323</v>
      </c>
      <c r="W17632" s="2">
        <v>45314</v>
      </c>
    </row>
    <row r="17633" spans="1:23" x14ac:dyDescent="0.25">
      <c r="A17633" t="s">
        <v>9119</v>
      </c>
      <c r="B17633">
        <v>2061753</v>
      </c>
      <c r="C17633">
        <v>1920014</v>
      </c>
      <c r="D17633">
        <v>559</v>
      </c>
      <c r="E17633">
        <v>391</v>
      </c>
      <c r="F17633" t="s">
        <v>3036</v>
      </c>
      <c r="G17633" t="s">
        <v>3035</v>
      </c>
      <c r="H17633" t="s">
        <v>3037</v>
      </c>
      <c r="I17633" t="s">
        <v>3037</v>
      </c>
      <c r="J17633" t="s">
        <v>3036</v>
      </c>
      <c r="K17633" t="s">
        <v>3038</v>
      </c>
      <c r="L17633" t="s">
        <v>13766</v>
      </c>
      <c r="M17633" t="s">
        <v>13767</v>
      </c>
      <c r="N17633">
        <v>631715984</v>
      </c>
      <c r="O17633">
        <v>631715984</v>
      </c>
      <c r="P17633" s="1" t="s">
        <v>13740</v>
      </c>
      <c r="Q17633" s="1" t="s">
        <v>13740</v>
      </c>
      <c r="R17633">
        <v>831147</v>
      </c>
      <c r="S17633">
        <v>831147</v>
      </c>
      <c r="T17633" s="2" t="s">
        <v>9120</v>
      </c>
      <c r="U17633" s="2" t="s">
        <v>9120</v>
      </c>
      <c r="V17633" s="2">
        <v>45323</v>
      </c>
      <c r="W17633" s="2">
        <v>45314</v>
      </c>
    </row>
    <row r="17634" spans="1:23" x14ac:dyDescent="0.25">
      <c r="A17634" t="s">
        <v>9121</v>
      </c>
      <c r="B17634">
        <v>2061800</v>
      </c>
      <c r="C17634">
        <v>1920064</v>
      </c>
      <c r="D17634">
        <v>559</v>
      </c>
      <c r="E17634">
        <v>391</v>
      </c>
      <c r="F17634" t="s">
        <v>3036</v>
      </c>
      <c r="G17634" t="s">
        <v>3035</v>
      </c>
      <c r="H17634" t="s">
        <v>3037</v>
      </c>
      <c r="I17634" t="s">
        <v>3037</v>
      </c>
      <c r="J17634" t="s">
        <v>3036</v>
      </c>
      <c r="K17634" t="s">
        <v>3038</v>
      </c>
      <c r="L17634" t="s">
        <v>13766</v>
      </c>
      <c r="M17634" t="s">
        <v>13767</v>
      </c>
      <c r="N17634">
        <v>631715445</v>
      </c>
      <c r="O17634">
        <v>631715445</v>
      </c>
      <c r="P17634" s="1" t="s">
        <v>13740</v>
      </c>
      <c r="Q17634" s="1" t="s">
        <v>13740</v>
      </c>
      <c r="R17634">
        <v>831147</v>
      </c>
      <c r="S17634">
        <v>831147</v>
      </c>
      <c r="T17634" s="2" t="s">
        <v>9122</v>
      </c>
      <c r="U17634" s="2" t="s">
        <v>9122</v>
      </c>
      <c r="V17634" s="2">
        <v>45323</v>
      </c>
      <c r="W17634" s="2">
        <v>45314</v>
      </c>
    </row>
    <row r="17635" spans="1:23" x14ac:dyDescent="0.25">
      <c r="A17635" t="s">
        <v>9123</v>
      </c>
      <c r="B17635">
        <v>2068531</v>
      </c>
      <c r="C17635">
        <v>1981356</v>
      </c>
      <c r="D17635">
        <v>559</v>
      </c>
      <c r="E17635">
        <v>391</v>
      </c>
      <c r="F17635" t="s">
        <v>3036</v>
      </c>
      <c r="G17635" t="s">
        <v>3035</v>
      </c>
      <c r="H17635" t="s">
        <v>3037</v>
      </c>
      <c r="I17635" t="s">
        <v>3037</v>
      </c>
      <c r="J17635" t="s">
        <v>3036</v>
      </c>
      <c r="K17635" t="s">
        <v>3038</v>
      </c>
      <c r="L17635" t="s">
        <v>13766</v>
      </c>
      <c r="M17635" t="s">
        <v>13767</v>
      </c>
      <c r="N17635">
        <v>530805010</v>
      </c>
      <c r="O17635">
        <v>530805010</v>
      </c>
      <c r="P17635" s="1" t="s">
        <v>13729</v>
      </c>
      <c r="Q17635" s="1" t="s">
        <v>13729</v>
      </c>
      <c r="R17635">
        <v>831147</v>
      </c>
      <c r="S17635">
        <v>831147</v>
      </c>
      <c r="T17635" s="2" t="s">
        <v>9124</v>
      </c>
      <c r="U17635" s="2" t="s">
        <v>9124</v>
      </c>
      <c r="V17635" s="2">
        <v>45323</v>
      </c>
      <c r="W17635" s="2">
        <v>45314</v>
      </c>
    </row>
    <row r="17636" spans="1:23" x14ac:dyDescent="0.25">
      <c r="A17636" t="s">
        <v>9125</v>
      </c>
      <c r="B17636">
        <v>2065867</v>
      </c>
      <c r="C17636">
        <v>1922981</v>
      </c>
      <c r="D17636">
        <v>559</v>
      </c>
      <c r="E17636">
        <v>391</v>
      </c>
      <c r="F17636" t="s">
        <v>3036</v>
      </c>
      <c r="G17636" t="s">
        <v>3035</v>
      </c>
      <c r="H17636" t="s">
        <v>3037</v>
      </c>
      <c r="I17636" t="s">
        <v>3037</v>
      </c>
      <c r="J17636" t="s">
        <v>3036</v>
      </c>
      <c r="K17636" t="s">
        <v>3038</v>
      </c>
      <c r="L17636" t="s">
        <v>13766</v>
      </c>
      <c r="M17636" t="s">
        <v>13767</v>
      </c>
      <c r="N17636">
        <v>171365411</v>
      </c>
      <c r="O17636">
        <v>171365411</v>
      </c>
      <c r="P17636" s="1" t="s">
        <v>13751</v>
      </c>
      <c r="Q17636" s="1" t="s">
        <v>13751</v>
      </c>
      <c r="R17636">
        <v>831147</v>
      </c>
      <c r="S17636">
        <v>831147</v>
      </c>
      <c r="T17636" s="2" t="s">
        <v>9126</v>
      </c>
      <c r="U17636" s="2" t="s">
        <v>9126</v>
      </c>
      <c r="V17636" s="2">
        <v>45323</v>
      </c>
      <c r="W17636" s="2">
        <v>45314</v>
      </c>
    </row>
    <row r="17637" spans="1:23" x14ac:dyDescent="0.25">
      <c r="A17637" t="s">
        <v>9127</v>
      </c>
      <c r="B17637">
        <v>2067102</v>
      </c>
      <c r="C17637">
        <v>1924387</v>
      </c>
      <c r="D17637">
        <v>559</v>
      </c>
      <c r="E17637">
        <v>391</v>
      </c>
      <c r="F17637" t="s">
        <v>3036</v>
      </c>
      <c r="G17637" t="s">
        <v>3035</v>
      </c>
      <c r="H17637" t="s">
        <v>3037</v>
      </c>
      <c r="I17637" t="s">
        <v>3037</v>
      </c>
      <c r="J17637" t="s">
        <v>3036</v>
      </c>
      <c r="K17637" t="s">
        <v>3038</v>
      </c>
      <c r="L17637" t="s">
        <v>13766</v>
      </c>
      <c r="M17637" t="s">
        <v>13767</v>
      </c>
      <c r="N17637">
        <v>784933278</v>
      </c>
      <c r="O17637">
        <v>784933278</v>
      </c>
      <c r="P17637" s="1" t="s">
        <v>13734</v>
      </c>
      <c r="Q17637" s="1" t="s">
        <v>13734</v>
      </c>
      <c r="R17637">
        <v>831147</v>
      </c>
      <c r="S17637">
        <v>831147</v>
      </c>
      <c r="T17637" s="2" t="s">
        <v>9128</v>
      </c>
      <c r="U17637" s="2" t="s">
        <v>9128</v>
      </c>
      <c r="V17637" s="2">
        <v>45323</v>
      </c>
      <c r="W17637" s="2">
        <v>45314</v>
      </c>
    </row>
    <row r="17638" spans="1:23" x14ac:dyDescent="0.25">
      <c r="A17638" t="s">
        <v>9129</v>
      </c>
      <c r="B17638">
        <v>2067801</v>
      </c>
      <c r="C17638">
        <v>1925179</v>
      </c>
      <c r="D17638">
        <v>559</v>
      </c>
      <c r="E17638">
        <v>391</v>
      </c>
      <c r="F17638" t="s">
        <v>3036</v>
      </c>
      <c r="G17638" t="s">
        <v>3035</v>
      </c>
      <c r="H17638" t="s">
        <v>3037</v>
      </c>
      <c r="I17638" t="s">
        <v>3037</v>
      </c>
      <c r="J17638" t="s">
        <v>3036</v>
      </c>
      <c r="K17638" t="s">
        <v>3038</v>
      </c>
      <c r="L17638" t="s">
        <v>13766</v>
      </c>
      <c r="M17638" t="s">
        <v>13767</v>
      </c>
      <c r="N17638">
        <v>5011510836</v>
      </c>
      <c r="O17638">
        <v>5011510836</v>
      </c>
      <c r="P17638" s="1" t="s">
        <v>13745</v>
      </c>
      <c r="Q17638" s="1" t="s">
        <v>13745</v>
      </c>
      <c r="R17638">
        <v>831147</v>
      </c>
      <c r="S17638">
        <v>831147</v>
      </c>
      <c r="T17638" s="2" t="s">
        <v>9130</v>
      </c>
      <c r="U17638" s="2" t="s">
        <v>9130</v>
      </c>
      <c r="V17638" s="2">
        <v>45323</v>
      </c>
      <c r="W17638" s="2">
        <v>45314</v>
      </c>
    </row>
    <row r="17639" spans="1:23" x14ac:dyDescent="0.25">
      <c r="A17639" t="s">
        <v>9131</v>
      </c>
      <c r="B17639">
        <v>2061727</v>
      </c>
      <c r="C17639">
        <v>1919998</v>
      </c>
      <c r="D17639">
        <v>559</v>
      </c>
      <c r="E17639">
        <v>391</v>
      </c>
      <c r="F17639" t="s">
        <v>3036</v>
      </c>
      <c r="G17639" t="s">
        <v>3035</v>
      </c>
      <c r="H17639" t="s">
        <v>3037</v>
      </c>
      <c r="I17639" t="s">
        <v>3037</v>
      </c>
      <c r="J17639" t="s">
        <v>3036</v>
      </c>
      <c r="K17639" t="s">
        <v>3038</v>
      </c>
      <c r="L17639" t="s">
        <v>13766</v>
      </c>
      <c r="M17639" t="s">
        <v>13767</v>
      </c>
      <c r="N17639">
        <v>631716104</v>
      </c>
      <c r="O17639">
        <v>631716104</v>
      </c>
      <c r="P17639" s="1" t="s">
        <v>13740</v>
      </c>
      <c r="Q17639" s="1" t="s">
        <v>13740</v>
      </c>
      <c r="R17639">
        <v>831147</v>
      </c>
      <c r="S17639">
        <v>831147</v>
      </c>
      <c r="T17639" s="2" t="s">
        <v>9132</v>
      </c>
      <c r="U17639" s="2" t="s">
        <v>9132</v>
      </c>
      <c r="V17639" s="2">
        <v>45323</v>
      </c>
      <c r="W17639" s="2">
        <v>45314</v>
      </c>
    </row>
    <row r="17640" spans="1:23" x14ac:dyDescent="0.25">
      <c r="A17640" t="s">
        <v>9133</v>
      </c>
      <c r="B17640">
        <v>2062832</v>
      </c>
      <c r="C17640">
        <v>1921137</v>
      </c>
      <c r="D17640">
        <v>559</v>
      </c>
      <c r="E17640">
        <v>391</v>
      </c>
      <c r="F17640" t="s">
        <v>3036</v>
      </c>
      <c r="G17640" t="s">
        <v>3035</v>
      </c>
      <c r="H17640" t="s">
        <v>3037</v>
      </c>
      <c r="I17640" t="s">
        <v>3037</v>
      </c>
      <c r="J17640" t="s">
        <v>3036</v>
      </c>
      <c r="K17640" t="s">
        <v>3038</v>
      </c>
      <c r="L17640" t="s">
        <v>13766</v>
      </c>
      <c r="M17640" t="s">
        <v>13767</v>
      </c>
      <c r="N17640">
        <v>631688700</v>
      </c>
      <c r="O17640">
        <v>631688700</v>
      </c>
      <c r="P17640" s="1" t="s">
        <v>13740</v>
      </c>
      <c r="Q17640" s="1" t="s">
        <v>13740</v>
      </c>
      <c r="R17640">
        <v>831147</v>
      </c>
      <c r="S17640">
        <v>831147</v>
      </c>
      <c r="T17640" s="2" t="s">
        <v>9134</v>
      </c>
      <c r="U17640" s="2" t="s">
        <v>9134</v>
      </c>
      <c r="V17640" s="2">
        <v>45323</v>
      </c>
      <c r="W17640" s="2">
        <v>45314</v>
      </c>
    </row>
    <row r="17641" spans="1:23" x14ac:dyDescent="0.25">
      <c r="A17641" t="s">
        <v>9135</v>
      </c>
      <c r="B17641">
        <v>2067740</v>
      </c>
      <c r="C17641">
        <v>1925104</v>
      </c>
      <c r="D17641">
        <v>559</v>
      </c>
      <c r="E17641">
        <v>391</v>
      </c>
      <c r="F17641" t="s">
        <v>3036</v>
      </c>
      <c r="G17641" t="s">
        <v>3035</v>
      </c>
      <c r="H17641" t="s">
        <v>3037</v>
      </c>
      <c r="I17641" t="s">
        <v>3037</v>
      </c>
      <c r="J17641" t="s">
        <v>3036</v>
      </c>
      <c r="K17641" t="s">
        <v>3038</v>
      </c>
      <c r="L17641" t="s">
        <v>13766</v>
      </c>
      <c r="M17641" t="s">
        <v>13767</v>
      </c>
      <c r="N17641">
        <v>5116063562</v>
      </c>
      <c r="O17641">
        <v>5116063562</v>
      </c>
      <c r="P17641" s="1" t="s">
        <v>13742</v>
      </c>
      <c r="Q17641" s="1" t="s">
        <v>13742</v>
      </c>
      <c r="R17641">
        <v>831147</v>
      </c>
      <c r="S17641">
        <v>831147</v>
      </c>
      <c r="T17641" s="2" t="s">
        <v>9136</v>
      </c>
      <c r="U17641" s="2" t="s">
        <v>9136</v>
      </c>
      <c r="V17641" s="2">
        <v>45323</v>
      </c>
      <c r="W17641" s="2">
        <v>45314</v>
      </c>
    </row>
    <row r="17642" spans="1:23" x14ac:dyDescent="0.25">
      <c r="A17642" t="s">
        <v>9137</v>
      </c>
      <c r="B17642">
        <v>2063629</v>
      </c>
      <c r="C17642">
        <v>1921906</v>
      </c>
      <c r="D17642">
        <v>559</v>
      </c>
      <c r="E17642">
        <v>391</v>
      </c>
      <c r="F17642" t="s">
        <v>3036</v>
      </c>
      <c r="G17642" t="s">
        <v>3035</v>
      </c>
      <c r="H17642" t="s">
        <v>3037</v>
      </c>
      <c r="I17642" t="s">
        <v>3037</v>
      </c>
      <c r="J17642" t="s">
        <v>3036</v>
      </c>
      <c r="K17642" t="s">
        <v>3038</v>
      </c>
      <c r="L17642" t="s">
        <v>13766</v>
      </c>
      <c r="M17642" t="s">
        <v>13767</v>
      </c>
      <c r="N17642">
        <v>642203464</v>
      </c>
      <c r="O17642">
        <v>642203464</v>
      </c>
      <c r="P17642" s="1" t="s">
        <v>13732</v>
      </c>
      <c r="Q17642" s="1" t="s">
        <v>13732</v>
      </c>
      <c r="R17642">
        <v>831147</v>
      </c>
      <c r="S17642">
        <v>831147</v>
      </c>
      <c r="T17642" s="2" t="s">
        <v>4509</v>
      </c>
      <c r="U17642" s="2" t="s">
        <v>4509</v>
      </c>
      <c r="V17642" s="2">
        <v>45323</v>
      </c>
      <c r="W17642" s="2">
        <v>45314</v>
      </c>
    </row>
    <row r="17643" spans="1:23" x14ac:dyDescent="0.25">
      <c r="A17643" t="s">
        <v>9138</v>
      </c>
      <c r="B17643">
        <v>2062005</v>
      </c>
      <c r="C17643">
        <v>1920270</v>
      </c>
      <c r="D17643">
        <v>559</v>
      </c>
      <c r="E17643">
        <v>391</v>
      </c>
      <c r="F17643" t="s">
        <v>3036</v>
      </c>
      <c r="G17643" t="s">
        <v>3035</v>
      </c>
      <c r="H17643" t="s">
        <v>3037</v>
      </c>
      <c r="I17643" t="s">
        <v>3037</v>
      </c>
      <c r="J17643" t="s">
        <v>3036</v>
      </c>
      <c r="K17643" t="s">
        <v>3038</v>
      </c>
      <c r="L17643" t="s">
        <v>13766</v>
      </c>
      <c r="M17643" t="s">
        <v>13767</v>
      </c>
      <c r="N17643">
        <v>491643410</v>
      </c>
      <c r="O17643">
        <v>491643410</v>
      </c>
      <c r="P17643" s="1" t="s">
        <v>13733</v>
      </c>
      <c r="Q17643" s="1" t="s">
        <v>13733</v>
      </c>
      <c r="R17643">
        <v>831147</v>
      </c>
      <c r="S17643">
        <v>831147</v>
      </c>
      <c r="T17643" s="2" t="s">
        <v>9139</v>
      </c>
      <c r="U17643" s="2" t="s">
        <v>9139</v>
      </c>
      <c r="V17643" s="2">
        <v>45323</v>
      </c>
      <c r="W17643" s="2">
        <v>45314</v>
      </c>
    </row>
    <row r="17644" spans="1:23" x14ac:dyDescent="0.25">
      <c r="A17644" t="s">
        <v>9140</v>
      </c>
      <c r="B17644">
        <v>2066613</v>
      </c>
      <c r="C17644">
        <v>1923846</v>
      </c>
      <c r="D17644">
        <v>559</v>
      </c>
      <c r="E17644">
        <v>391</v>
      </c>
      <c r="F17644" t="s">
        <v>3036</v>
      </c>
      <c r="G17644" t="s">
        <v>3035</v>
      </c>
      <c r="H17644" t="s">
        <v>3037</v>
      </c>
      <c r="I17644" t="s">
        <v>3037</v>
      </c>
      <c r="J17644" t="s">
        <v>3036</v>
      </c>
      <c r="K17644" t="s">
        <v>3038</v>
      </c>
      <c r="L17644" t="s">
        <v>13766</v>
      </c>
      <c r="M17644" t="s">
        <v>13767</v>
      </c>
      <c r="N17644">
        <v>5010361964</v>
      </c>
      <c r="O17644">
        <v>5010361964</v>
      </c>
      <c r="P17644" s="1" t="s">
        <v>13737</v>
      </c>
      <c r="Q17644" s="1" t="s">
        <v>13737</v>
      </c>
      <c r="R17644">
        <v>831147</v>
      </c>
      <c r="S17644">
        <v>831147</v>
      </c>
      <c r="T17644" s="2" t="s">
        <v>9141</v>
      </c>
      <c r="U17644" s="2" t="s">
        <v>9141</v>
      </c>
      <c r="V17644" s="2">
        <v>45323</v>
      </c>
      <c r="W17644" s="2">
        <v>45314</v>
      </c>
    </row>
    <row r="17645" spans="1:23" x14ac:dyDescent="0.25">
      <c r="A17645" t="s">
        <v>9142</v>
      </c>
      <c r="B17645">
        <v>2065744</v>
      </c>
      <c r="C17645">
        <v>1922853</v>
      </c>
      <c r="D17645">
        <v>559</v>
      </c>
      <c r="E17645">
        <v>391</v>
      </c>
      <c r="F17645" t="s">
        <v>3036</v>
      </c>
      <c r="G17645" t="s">
        <v>3035</v>
      </c>
      <c r="H17645" t="s">
        <v>3037</v>
      </c>
      <c r="I17645" t="s">
        <v>3037</v>
      </c>
      <c r="J17645" t="s">
        <v>3036</v>
      </c>
      <c r="K17645" t="s">
        <v>3038</v>
      </c>
      <c r="L17645" t="s">
        <v>13766</v>
      </c>
      <c r="M17645" t="s">
        <v>13767</v>
      </c>
      <c r="N17645">
        <v>174094960</v>
      </c>
      <c r="O17645">
        <v>174094960</v>
      </c>
      <c r="P17645" s="1" t="s">
        <v>13728</v>
      </c>
      <c r="Q17645" s="1" t="s">
        <v>13728</v>
      </c>
      <c r="R17645">
        <v>831147</v>
      </c>
      <c r="S17645">
        <v>831147</v>
      </c>
      <c r="T17645" s="2" t="s">
        <v>8484</v>
      </c>
      <c r="U17645" s="2" t="s">
        <v>8484</v>
      </c>
      <c r="V17645" s="2">
        <v>45323</v>
      </c>
      <c r="W17645" s="2">
        <v>45314</v>
      </c>
    </row>
    <row r="17646" spans="1:23" x14ac:dyDescent="0.25">
      <c r="A17646" t="s">
        <v>9143</v>
      </c>
      <c r="B17646">
        <v>2063189</v>
      </c>
      <c r="C17646">
        <v>1921494</v>
      </c>
      <c r="D17646">
        <v>559</v>
      </c>
      <c r="E17646">
        <v>391</v>
      </c>
      <c r="F17646" t="s">
        <v>3036</v>
      </c>
      <c r="G17646" t="s">
        <v>3035</v>
      </c>
      <c r="H17646" t="s">
        <v>3037</v>
      </c>
      <c r="I17646" t="s">
        <v>3037</v>
      </c>
      <c r="J17646" t="s">
        <v>3036</v>
      </c>
      <c r="K17646" t="s">
        <v>3038</v>
      </c>
      <c r="L17646" t="s">
        <v>13766</v>
      </c>
      <c r="M17646" t="s">
        <v>13767</v>
      </c>
      <c r="N17646">
        <v>640875915</v>
      </c>
      <c r="O17646">
        <v>640875915</v>
      </c>
      <c r="P17646" s="1" t="s">
        <v>13746</v>
      </c>
      <c r="Q17646" s="1" t="s">
        <v>13746</v>
      </c>
      <c r="R17646">
        <v>831147</v>
      </c>
      <c r="S17646">
        <v>831147</v>
      </c>
      <c r="T17646" s="2" t="s">
        <v>9144</v>
      </c>
      <c r="U17646" s="2" t="s">
        <v>9144</v>
      </c>
      <c r="V17646" s="2">
        <v>45323</v>
      </c>
      <c r="W17646" s="2">
        <v>45314</v>
      </c>
    </row>
    <row r="17647" spans="1:23" x14ac:dyDescent="0.25">
      <c r="A17647" t="s">
        <v>9145</v>
      </c>
      <c r="B17647">
        <v>2065833</v>
      </c>
      <c r="C17647">
        <v>1922941</v>
      </c>
      <c r="D17647">
        <v>559</v>
      </c>
      <c r="E17647">
        <v>391</v>
      </c>
      <c r="F17647" t="s">
        <v>3036</v>
      </c>
      <c r="G17647" t="s">
        <v>3035</v>
      </c>
      <c r="H17647" t="s">
        <v>3037</v>
      </c>
      <c r="I17647" t="s">
        <v>3037</v>
      </c>
      <c r="J17647" t="s">
        <v>3036</v>
      </c>
      <c r="K17647" t="s">
        <v>3038</v>
      </c>
      <c r="L17647" t="s">
        <v>13766</v>
      </c>
      <c r="M17647" t="s">
        <v>13767</v>
      </c>
      <c r="N17647">
        <v>573266427</v>
      </c>
      <c r="O17647">
        <v>573266427</v>
      </c>
      <c r="P17647" s="1" t="s">
        <v>13752</v>
      </c>
      <c r="Q17647" s="1" t="s">
        <v>13752</v>
      </c>
      <c r="R17647">
        <v>831147</v>
      </c>
      <c r="S17647">
        <v>831147</v>
      </c>
      <c r="T17647" s="2" t="s">
        <v>9146</v>
      </c>
      <c r="U17647" s="2" t="s">
        <v>9146</v>
      </c>
      <c r="V17647" s="2">
        <v>45323</v>
      </c>
      <c r="W17647" s="2">
        <v>45314</v>
      </c>
    </row>
    <row r="17648" spans="1:23" x14ac:dyDescent="0.25">
      <c r="A17648" t="s">
        <v>9147</v>
      </c>
      <c r="B17648">
        <v>2061794</v>
      </c>
      <c r="C17648">
        <v>1920057</v>
      </c>
      <c r="D17648">
        <v>559</v>
      </c>
      <c r="E17648">
        <v>391</v>
      </c>
      <c r="F17648" t="s">
        <v>3036</v>
      </c>
      <c r="G17648" t="s">
        <v>3035</v>
      </c>
      <c r="H17648" t="s">
        <v>3037</v>
      </c>
      <c r="I17648" t="s">
        <v>3037</v>
      </c>
      <c r="J17648" t="s">
        <v>3036</v>
      </c>
      <c r="K17648" t="s">
        <v>3038</v>
      </c>
      <c r="L17648" t="s">
        <v>13766</v>
      </c>
      <c r="M17648" t="s">
        <v>13767</v>
      </c>
      <c r="N17648">
        <v>631715448</v>
      </c>
      <c r="O17648">
        <v>631715448</v>
      </c>
      <c r="P17648" s="1" t="s">
        <v>13740</v>
      </c>
      <c r="Q17648" s="1" t="s">
        <v>13740</v>
      </c>
      <c r="R17648">
        <v>831147</v>
      </c>
      <c r="S17648">
        <v>831147</v>
      </c>
      <c r="T17648" s="2" t="s">
        <v>9148</v>
      </c>
      <c r="U17648" s="2" t="s">
        <v>9148</v>
      </c>
      <c r="V17648" s="2">
        <v>45323</v>
      </c>
      <c r="W17648" s="2">
        <v>45314</v>
      </c>
    </row>
    <row r="17649" spans="1:23" x14ac:dyDescent="0.25">
      <c r="A17649" t="s">
        <v>9149</v>
      </c>
      <c r="B17649">
        <v>2068108</v>
      </c>
      <c r="C17649">
        <v>1925552</v>
      </c>
      <c r="D17649">
        <v>559</v>
      </c>
      <c r="E17649">
        <v>391</v>
      </c>
      <c r="F17649" t="s">
        <v>3036</v>
      </c>
      <c r="G17649" t="s">
        <v>3035</v>
      </c>
      <c r="H17649" t="s">
        <v>3037</v>
      </c>
      <c r="I17649" t="s">
        <v>3037</v>
      </c>
      <c r="J17649" t="s">
        <v>3036</v>
      </c>
      <c r="K17649" t="s">
        <v>3038</v>
      </c>
      <c r="L17649" t="s">
        <v>13766</v>
      </c>
      <c r="M17649" t="s">
        <v>13767</v>
      </c>
      <c r="N17649">
        <v>5131485167</v>
      </c>
      <c r="O17649">
        <v>5131485167</v>
      </c>
      <c r="P17649" s="1" t="s">
        <v>13735</v>
      </c>
      <c r="Q17649" s="1" t="s">
        <v>13735</v>
      </c>
      <c r="R17649">
        <v>831147</v>
      </c>
      <c r="S17649">
        <v>831147</v>
      </c>
      <c r="T17649" s="2" t="s">
        <v>9150</v>
      </c>
      <c r="U17649" s="2" t="s">
        <v>9150</v>
      </c>
      <c r="V17649" s="2">
        <v>45323</v>
      </c>
      <c r="W17649" s="2">
        <v>45314</v>
      </c>
    </row>
    <row r="17650" spans="1:23" x14ac:dyDescent="0.25">
      <c r="A17650" t="s">
        <v>9151</v>
      </c>
      <c r="B17650">
        <v>2066568</v>
      </c>
      <c r="C17650">
        <v>1923793</v>
      </c>
      <c r="D17650">
        <v>559</v>
      </c>
      <c r="E17650">
        <v>391</v>
      </c>
      <c r="F17650" t="s">
        <v>3036</v>
      </c>
      <c r="G17650" t="s">
        <v>3035</v>
      </c>
      <c r="H17650" t="s">
        <v>3037</v>
      </c>
      <c r="I17650" t="s">
        <v>3037</v>
      </c>
      <c r="J17650" t="s">
        <v>3036</v>
      </c>
      <c r="K17650" t="s">
        <v>3038</v>
      </c>
      <c r="L17650" t="s">
        <v>13766</v>
      </c>
      <c r="M17650" t="s">
        <v>13767</v>
      </c>
      <c r="N17650">
        <v>784030097</v>
      </c>
      <c r="O17650">
        <v>784030097</v>
      </c>
      <c r="P17650" s="1" t="s">
        <v>13734</v>
      </c>
      <c r="Q17650" s="1" t="s">
        <v>13734</v>
      </c>
      <c r="R17650">
        <v>831147</v>
      </c>
      <c r="S17650">
        <v>831147</v>
      </c>
      <c r="T17650" s="2" t="s">
        <v>9152</v>
      </c>
      <c r="U17650" s="2" t="s">
        <v>9152</v>
      </c>
      <c r="V17650" s="2">
        <v>45323</v>
      </c>
      <c r="W17650" s="2">
        <v>45314</v>
      </c>
    </row>
    <row r="17651" spans="1:23" x14ac:dyDescent="0.25">
      <c r="A17651" t="s">
        <v>9153</v>
      </c>
      <c r="B17651">
        <v>2066145</v>
      </c>
      <c r="C17651">
        <v>1923283</v>
      </c>
      <c r="D17651">
        <v>559</v>
      </c>
      <c r="E17651">
        <v>391</v>
      </c>
      <c r="F17651" t="s">
        <v>3036</v>
      </c>
      <c r="G17651" t="s">
        <v>3035</v>
      </c>
      <c r="H17651" t="s">
        <v>3037</v>
      </c>
      <c r="I17651" t="s">
        <v>3037</v>
      </c>
      <c r="J17651" t="s">
        <v>3036</v>
      </c>
      <c r="K17651" t="s">
        <v>3038</v>
      </c>
      <c r="L17651" t="s">
        <v>13766</v>
      </c>
      <c r="M17651" t="s">
        <v>13767</v>
      </c>
      <c r="N17651">
        <v>174094933</v>
      </c>
      <c r="O17651">
        <v>174094933</v>
      </c>
      <c r="P17651" s="1" t="s">
        <v>13728</v>
      </c>
      <c r="Q17651" s="1" t="s">
        <v>13728</v>
      </c>
      <c r="R17651">
        <v>831147</v>
      </c>
      <c r="S17651">
        <v>831147</v>
      </c>
      <c r="T17651" s="2" t="s">
        <v>9154</v>
      </c>
      <c r="U17651" s="2" t="s">
        <v>9154</v>
      </c>
      <c r="V17651" s="2">
        <v>45323</v>
      </c>
      <c r="W17651" s="2">
        <v>45314</v>
      </c>
    </row>
    <row r="17652" spans="1:23" x14ac:dyDescent="0.25">
      <c r="A17652" t="s">
        <v>9155</v>
      </c>
      <c r="B17652">
        <v>2066092</v>
      </c>
      <c r="C17652">
        <v>1923224</v>
      </c>
      <c r="D17652">
        <v>559</v>
      </c>
      <c r="E17652">
        <v>391</v>
      </c>
      <c r="F17652" t="s">
        <v>3036</v>
      </c>
      <c r="G17652" t="s">
        <v>3035</v>
      </c>
      <c r="H17652" t="s">
        <v>3037</v>
      </c>
      <c r="I17652" t="s">
        <v>3037</v>
      </c>
      <c r="J17652" t="s">
        <v>3036</v>
      </c>
      <c r="K17652" t="s">
        <v>3038</v>
      </c>
      <c r="L17652" t="s">
        <v>13766</v>
      </c>
      <c r="M17652" t="s">
        <v>13767</v>
      </c>
      <c r="N17652">
        <v>171378173</v>
      </c>
      <c r="O17652">
        <v>171378173</v>
      </c>
      <c r="P17652" s="1" t="s">
        <v>13751</v>
      </c>
      <c r="Q17652" s="1" t="s">
        <v>13751</v>
      </c>
      <c r="R17652">
        <v>831147</v>
      </c>
      <c r="S17652">
        <v>831147</v>
      </c>
      <c r="T17652" s="2" t="s">
        <v>9156</v>
      </c>
      <c r="U17652" s="2" t="s">
        <v>9156</v>
      </c>
      <c r="V17652" s="2">
        <v>45323</v>
      </c>
      <c r="W17652" s="2">
        <v>45314</v>
      </c>
    </row>
    <row r="17653" spans="1:23" x14ac:dyDescent="0.25">
      <c r="A17653" t="s">
        <v>9157</v>
      </c>
      <c r="B17653">
        <v>2068427</v>
      </c>
      <c r="C17653">
        <v>1958609</v>
      </c>
      <c r="D17653">
        <v>559</v>
      </c>
      <c r="E17653">
        <v>391</v>
      </c>
      <c r="F17653" t="s">
        <v>3036</v>
      </c>
      <c r="G17653" t="s">
        <v>3035</v>
      </c>
      <c r="H17653" t="s">
        <v>3037</v>
      </c>
      <c r="I17653" t="s">
        <v>3037</v>
      </c>
      <c r="J17653" t="s">
        <v>3036</v>
      </c>
      <c r="K17653" t="s">
        <v>3038</v>
      </c>
      <c r="L17653" t="s">
        <v>13766</v>
      </c>
      <c r="M17653" t="s">
        <v>13767</v>
      </c>
      <c r="N17653">
        <v>5131484751</v>
      </c>
      <c r="O17653">
        <v>5131484751</v>
      </c>
      <c r="P17653" s="1" t="s">
        <v>13735</v>
      </c>
      <c r="Q17653" s="1" t="s">
        <v>13735</v>
      </c>
      <c r="R17653">
        <v>831147</v>
      </c>
      <c r="S17653">
        <v>831147</v>
      </c>
      <c r="T17653" s="2" t="s">
        <v>9158</v>
      </c>
      <c r="U17653" s="2" t="s">
        <v>9158</v>
      </c>
      <c r="V17653" s="2">
        <v>45323</v>
      </c>
      <c r="W17653" s="2">
        <v>45314</v>
      </c>
    </row>
    <row r="17654" spans="1:23" x14ac:dyDescent="0.25">
      <c r="A17654" t="s">
        <v>9159</v>
      </c>
      <c r="B17654">
        <v>2061181</v>
      </c>
      <c r="C17654">
        <v>1919440</v>
      </c>
      <c r="D17654">
        <v>559</v>
      </c>
      <c r="E17654">
        <v>391</v>
      </c>
      <c r="F17654" t="s">
        <v>3036</v>
      </c>
      <c r="G17654" t="s">
        <v>3035</v>
      </c>
      <c r="H17654" t="s">
        <v>3037</v>
      </c>
      <c r="I17654" t="s">
        <v>3037</v>
      </c>
      <c r="J17654" t="s">
        <v>3036</v>
      </c>
      <c r="K17654" t="s">
        <v>3038</v>
      </c>
      <c r="L17654" t="s">
        <v>13766</v>
      </c>
      <c r="M17654" t="s">
        <v>13767</v>
      </c>
      <c r="N17654">
        <v>491646852</v>
      </c>
      <c r="O17654">
        <v>491646852</v>
      </c>
      <c r="P17654" s="1" t="s">
        <v>13733</v>
      </c>
      <c r="Q17654" s="1" t="s">
        <v>13733</v>
      </c>
      <c r="R17654">
        <v>831147</v>
      </c>
      <c r="S17654">
        <v>831147</v>
      </c>
      <c r="T17654" s="2" t="s">
        <v>9160</v>
      </c>
      <c r="U17654" s="2" t="s">
        <v>9160</v>
      </c>
      <c r="V17654" s="2">
        <v>45323</v>
      </c>
      <c r="W17654" s="2">
        <v>45314</v>
      </c>
    </row>
    <row r="17655" spans="1:23" x14ac:dyDescent="0.25">
      <c r="A17655" t="s">
        <v>9161</v>
      </c>
      <c r="B17655">
        <v>2062470</v>
      </c>
      <c r="C17655">
        <v>1920720</v>
      </c>
      <c r="D17655">
        <v>559</v>
      </c>
      <c r="E17655">
        <v>391</v>
      </c>
      <c r="F17655" t="s">
        <v>3036</v>
      </c>
      <c r="G17655" t="s">
        <v>3035</v>
      </c>
      <c r="H17655" t="s">
        <v>3037</v>
      </c>
      <c r="I17655" t="s">
        <v>3037</v>
      </c>
      <c r="J17655" t="s">
        <v>3036</v>
      </c>
      <c r="K17655" t="s">
        <v>3038</v>
      </c>
      <c r="L17655" t="s">
        <v>13766</v>
      </c>
      <c r="M17655" t="s">
        <v>13767</v>
      </c>
      <c r="N17655">
        <v>831904928</v>
      </c>
      <c r="O17655">
        <v>831904928</v>
      </c>
      <c r="P17655" s="1" t="s">
        <v>13740</v>
      </c>
      <c r="Q17655" s="1" t="s">
        <v>13740</v>
      </c>
      <c r="R17655">
        <v>831147</v>
      </c>
      <c r="S17655">
        <v>831147</v>
      </c>
      <c r="T17655" s="2" t="s">
        <v>9162</v>
      </c>
      <c r="U17655" s="2" t="s">
        <v>9162</v>
      </c>
      <c r="V17655" s="2">
        <v>45323</v>
      </c>
      <c r="W17655" s="2">
        <v>45314</v>
      </c>
    </row>
    <row r="17656" spans="1:23" x14ac:dyDescent="0.25">
      <c r="A17656" t="s">
        <v>9163</v>
      </c>
      <c r="B17656">
        <v>2068058</v>
      </c>
      <c r="C17656">
        <v>1925494</v>
      </c>
      <c r="D17656">
        <v>559</v>
      </c>
      <c r="E17656">
        <v>391</v>
      </c>
      <c r="F17656" t="s">
        <v>3036</v>
      </c>
      <c r="G17656" t="s">
        <v>3035</v>
      </c>
      <c r="H17656" t="s">
        <v>3037</v>
      </c>
      <c r="I17656" t="s">
        <v>3037</v>
      </c>
      <c r="J17656" t="s">
        <v>3036</v>
      </c>
      <c r="K17656" t="s">
        <v>3038</v>
      </c>
      <c r="L17656" t="s">
        <v>13766</v>
      </c>
      <c r="M17656" t="s">
        <v>13767</v>
      </c>
      <c r="N17656">
        <v>5011181374</v>
      </c>
      <c r="O17656">
        <v>5011181374</v>
      </c>
      <c r="P17656" s="1" t="s">
        <v>13745</v>
      </c>
      <c r="Q17656" s="1" t="s">
        <v>13745</v>
      </c>
      <c r="R17656">
        <v>831147</v>
      </c>
      <c r="S17656">
        <v>831147</v>
      </c>
      <c r="T17656" s="2" t="s">
        <v>9164</v>
      </c>
      <c r="U17656" s="2" t="s">
        <v>9164</v>
      </c>
      <c r="V17656" s="2">
        <v>45323</v>
      </c>
      <c r="W17656" s="2">
        <v>45314</v>
      </c>
    </row>
    <row r="17657" spans="1:23" x14ac:dyDescent="0.25">
      <c r="A17657" t="s">
        <v>9165</v>
      </c>
      <c r="B17657">
        <v>2066939</v>
      </c>
      <c r="C17657">
        <v>1924209</v>
      </c>
      <c r="D17657">
        <v>559</v>
      </c>
      <c r="E17657">
        <v>391</v>
      </c>
      <c r="F17657" t="s">
        <v>3036</v>
      </c>
      <c r="G17657" t="s">
        <v>3035</v>
      </c>
      <c r="H17657" t="s">
        <v>3037</v>
      </c>
      <c r="I17657" t="s">
        <v>3037</v>
      </c>
      <c r="J17657" t="s">
        <v>3036</v>
      </c>
      <c r="K17657" t="s">
        <v>3038</v>
      </c>
      <c r="L17657" t="s">
        <v>13766</v>
      </c>
      <c r="M17657" t="s">
        <v>13767</v>
      </c>
      <c r="N17657">
        <v>5010361523</v>
      </c>
      <c r="O17657">
        <v>5010361523</v>
      </c>
      <c r="P17657" s="1" t="s">
        <v>13737</v>
      </c>
      <c r="Q17657" s="1" t="s">
        <v>13737</v>
      </c>
      <c r="R17657">
        <v>831147</v>
      </c>
      <c r="S17657">
        <v>831147</v>
      </c>
      <c r="T17657" s="2" t="s">
        <v>9166</v>
      </c>
      <c r="U17657" s="2" t="s">
        <v>9166</v>
      </c>
      <c r="V17657" s="2">
        <v>45323</v>
      </c>
      <c r="W17657" s="2">
        <v>45314</v>
      </c>
    </row>
    <row r="17658" spans="1:23" x14ac:dyDescent="0.25">
      <c r="A17658" t="s">
        <v>9167</v>
      </c>
      <c r="B17658">
        <v>2067085</v>
      </c>
      <c r="C17658">
        <v>1924369</v>
      </c>
      <c r="D17658">
        <v>559</v>
      </c>
      <c r="E17658">
        <v>391</v>
      </c>
      <c r="F17658" t="s">
        <v>3036</v>
      </c>
      <c r="G17658" t="s">
        <v>3035</v>
      </c>
      <c r="H17658" t="s">
        <v>3037</v>
      </c>
      <c r="I17658" t="s">
        <v>3037</v>
      </c>
      <c r="J17658" t="s">
        <v>3036</v>
      </c>
      <c r="K17658" t="s">
        <v>3038</v>
      </c>
      <c r="L17658" t="s">
        <v>13766</v>
      </c>
      <c r="M17658" t="s">
        <v>13767</v>
      </c>
      <c r="N17658">
        <v>184290615</v>
      </c>
      <c r="O17658">
        <v>184290615</v>
      </c>
      <c r="P17658" s="1" t="s">
        <v>13734</v>
      </c>
      <c r="Q17658" s="1" t="s">
        <v>13734</v>
      </c>
      <c r="R17658">
        <v>831147</v>
      </c>
      <c r="S17658">
        <v>831147</v>
      </c>
      <c r="T17658" s="2" t="s">
        <v>9168</v>
      </c>
      <c r="U17658" s="2" t="s">
        <v>9168</v>
      </c>
      <c r="V17658" s="2">
        <v>45323</v>
      </c>
      <c r="W17658" s="2">
        <v>45314</v>
      </c>
    </row>
    <row r="17659" spans="1:23" x14ac:dyDescent="0.25">
      <c r="A17659" t="s">
        <v>9169</v>
      </c>
      <c r="B17659">
        <v>2066466</v>
      </c>
      <c r="C17659">
        <v>1923672</v>
      </c>
      <c r="D17659">
        <v>559</v>
      </c>
      <c r="E17659">
        <v>391</v>
      </c>
      <c r="F17659" t="s">
        <v>3036</v>
      </c>
      <c r="G17659" t="s">
        <v>3035</v>
      </c>
      <c r="H17659" t="s">
        <v>3037</v>
      </c>
      <c r="I17659" t="s">
        <v>3037</v>
      </c>
      <c r="J17659" t="s">
        <v>3036</v>
      </c>
      <c r="K17659" t="s">
        <v>3038</v>
      </c>
      <c r="L17659" t="s">
        <v>13766</v>
      </c>
      <c r="M17659" t="s">
        <v>13767</v>
      </c>
      <c r="N17659">
        <v>5010360693</v>
      </c>
      <c r="O17659">
        <v>5010360693</v>
      </c>
      <c r="P17659" s="1" t="s">
        <v>13737</v>
      </c>
      <c r="Q17659" s="1" t="s">
        <v>13737</v>
      </c>
      <c r="R17659">
        <v>831147</v>
      </c>
      <c r="S17659">
        <v>831147</v>
      </c>
      <c r="T17659" s="2" t="s">
        <v>9170</v>
      </c>
      <c r="U17659" s="2" t="s">
        <v>9170</v>
      </c>
      <c r="V17659" s="2">
        <v>45323</v>
      </c>
      <c r="W17659" s="2">
        <v>45314</v>
      </c>
    </row>
    <row r="17660" spans="1:23" x14ac:dyDescent="0.25">
      <c r="A17660" t="s">
        <v>9171</v>
      </c>
      <c r="B17660">
        <v>2061706</v>
      </c>
      <c r="C17660">
        <v>1919971</v>
      </c>
      <c r="D17660">
        <v>559</v>
      </c>
      <c r="E17660">
        <v>391</v>
      </c>
      <c r="F17660" t="s">
        <v>3036</v>
      </c>
      <c r="G17660" t="s">
        <v>3035</v>
      </c>
      <c r="H17660" t="s">
        <v>3037</v>
      </c>
      <c r="I17660" t="s">
        <v>3037</v>
      </c>
      <c r="J17660" t="s">
        <v>3036</v>
      </c>
      <c r="K17660" t="s">
        <v>3038</v>
      </c>
      <c r="L17660" t="s">
        <v>13766</v>
      </c>
      <c r="M17660" t="s">
        <v>13767</v>
      </c>
      <c r="N17660">
        <v>631716109</v>
      </c>
      <c r="O17660">
        <v>631716109</v>
      </c>
      <c r="P17660" s="1" t="s">
        <v>13740</v>
      </c>
      <c r="Q17660" s="1" t="s">
        <v>13740</v>
      </c>
      <c r="R17660">
        <v>831147</v>
      </c>
      <c r="S17660">
        <v>831147</v>
      </c>
      <c r="T17660" s="2" t="s">
        <v>9172</v>
      </c>
      <c r="U17660" s="2" t="s">
        <v>9172</v>
      </c>
      <c r="V17660" s="2">
        <v>45323</v>
      </c>
      <c r="W17660" s="2">
        <v>45314</v>
      </c>
    </row>
    <row r="17661" spans="1:23" x14ac:dyDescent="0.25">
      <c r="A17661" t="s">
        <v>9173</v>
      </c>
      <c r="B17661">
        <v>2061887</v>
      </c>
      <c r="C17661">
        <v>1920151</v>
      </c>
      <c r="D17661">
        <v>559</v>
      </c>
      <c r="E17661">
        <v>391</v>
      </c>
      <c r="F17661" t="s">
        <v>3036</v>
      </c>
      <c r="G17661" t="s">
        <v>3035</v>
      </c>
      <c r="H17661" t="s">
        <v>3037</v>
      </c>
      <c r="I17661" t="s">
        <v>3037</v>
      </c>
      <c r="J17661" t="s">
        <v>3036</v>
      </c>
      <c r="K17661" t="s">
        <v>3038</v>
      </c>
      <c r="L17661" t="s">
        <v>13766</v>
      </c>
      <c r="M17661" t="s">
        <v>13767</v>
      </c>
      <c r="N17661">
        <v>631717111</v>
      </c>
      <c r="O17661">
        <v>631717111</v>
      </c>
      <c r="P17661" s="1" t="s">
        <v>13740</v>
      </c>
      <c r="Q17661" s="1" t="s">
        <v>13740</v>
      </c>
      <c r="R17661">
        <v>831147</v>
      </c>
      <c r="S17661">
        <v>831147</v>
      </c>
      <c r="T17661" s="2" t="s">
        <v>9174</v>
      </c>
      <c r="U17661" s="2" t="s">
        <v>9174</v>
      </c>
      <c r="V17661" s="2">
        <v>45323</v>
      </c>
      <c r="W17661" s="2">
        <v>45314</v>
      </c>
    </row>
    <row r="17662" spans="1:23" x14ac:dyDescent="0.25">
      <c r="A17662" t="s">
        <v>9175</v>
      </c>
      <c r="B17662">
        <v>2065604</v>
      </c>
      <c r="C17662">
        <v>1922662</v>
      </c>
      <c r="D17662">
        <v>559</v>
      </c>
      <c r="E17662">
        <v>391</v>
      </c>
      <c r="F17662" t="s">
        <v>3036</v>
      </c>
      <c r="G17662" t="s">
        <v>3035</v>
      </c>
      <c r="H17662" t="s">
        <v>3037</v>
      </c>
      <c r="I17662" t="s">
        <v>3037</v>
      </c>
      <c r="J17662" t="s">
        <v>3036</v>
      </c>
      <c r="K17662" t="s">
        <v>3038</v>
      </c>
      <c r="L17662" t="s">
        <v>13766</v>
      </c>
      <c r="M17662" t="s">
        <v>13767</v>
      </c>
      <c r="N17662">
        <v>174094799</v>
      </c>
      <c r="O17662">
        <v>174094799</v>
      </c>
      <c r="P17662" s="1" t="s">
        <v>13728</v>
      </c>
      <c r="Q17662" s="1" t="s">
        <v>13728</v>
      </c>
      <c r="R17662">
        <v>831147</v>
      </c>
      <c r="S17662">
        <v>831147</v>
      </c>
      <c r="T17662" s="2" t="s">
        <v>9176</v>
      </c>
      <c r="U17662" s="2" t="s">
        <v>9176</v>
      </c>
      <c r="V17662" s="2">
        <v>45323</v>
      </c>
      <c r="W17662" s="2">
        <v>45314</v>
      </c>
    </row>
    <row r="17663" spans="1:23" x14ac:dyDescent="0.25">
      <c r="A17663" t="s">
        <v>9177</v>
      </c>
      <c r="B17663">
        <v>2063538</v>
      </c>
      <c r="C17663">
        <v>1921781</v>
      </c>
      <c r="D17663">
        <v>559</v>
      </c>
      <c r="E17663">
        <v>391</v>
      </c>
      <c r="F17663" t="s">
        <v>3036</v>
      </c>
      <c r="G17663" t="s">
        <v>3035</v>
      </c>
      <c r="H17663" t="s">
        <v>3037</v>
      </c>
      <c r="I17663" t="s">
        <v>3037</v>
      </c>
      <c r="J17663" t="s">
        <v>3036</v>
      </c>
      <c r="K17663" t="s">
        <v>3038</v>
      </c>
      <c r="L17663" t="s">
        <v>13766</v>
      </c>
      <c r="M17663" t="s">
        <v>13767</v>
      </c>
      <c r="N17663">
        <v>642203942</v>
      </c>
      <c r="O17663">
        <v>642203942</v>
      </c>
      <c r="P17663" s="1" t="s">
        <v>13732</v>
      </c>
      <c r="Q17663" s="1" t="s">
        <v>13732</v>
      </c>
      <c r="R17663">
        <v>831147</v>
      </c>
      <c r="S17663">
        <v>831147</v>
      </c>
      <c r="T17663" s="2" t="s">
        <v>9178</v>
      </c>
      <c r="U17663" s="2" t="s">
        <v>9178</v>
      </c>
      <c r="V17663" s="2">
        <v>45323</v>
      </c>
      <c r="W17663" s="2">
        <v>45314</v>
      </c>
    </row>
    <row r="17664" spans="1:23" x14ac:dyDescent="0.25">
      <c r="A17664" t="s">
        <v>9179</v>
      </c>
      <c r="B17664">
        <v>2063614</v>
      </c>
      <c r="C17664">
        <v>1921891</v>
      </c>
      <c r="D17664">
        <v>559</v>
      </c>
      <c r="E17664">
        <v>391</v>
      </c>
      <c r="F17664" t="s">
        <v>3036</v>
      </c>
      <c r="G17664" t="s">
        <v>3035</v>
      </c>
      <c r="H17664" t="s">
        <v>3037</v>
      </c>
      <c r="I17664" t="s">
        <v>3037</v>
      </c>
      <c r="J17664" t="s">
        <v>3036</v>
      </c>
      <c r="K17664" t="s">
        <v>3038</v>
      </c>
      <c r="L17664" t="s">
        <v>13766</v>
      </c>
      <c r="M17664" t="s">
        <v>13767</v>
      </c>
      <c r="N17664">
        <v>642203767</v>
      </c>
      <c r="O17664">
        <v>642203767</v>
      </c>
      <c r="P17664" s="1" t="s">
        <v>13732</v>
      </c>
      <c r="Q17664" s="1" t="s">
        <v>13732</v>
      </c>
      <c r="R17664">
        <v>831147</v>
      </c>
      <c r="S17664">
        <v>831147</v>
      </c>
      <c r="T17664" s="2" t="s">
        <v>9180</v>
      </c>
      <c r="U17664" s="2" t="s">
        <v>9180</v>
      </c>
      <c r="V17664" s="2">
        <v>45323</v>
      </c>
      <c r="W17664" s="2">
        <v>45314</v>
      </c>
    </row>
    <row r="17665" spans="1:23" x14ac:dyDescent="0.25">
      <c r="A17665" t="s">
        <v>9181</v>
      </c>
      <c r="B17665">
        <v>2065564</v>
      </c>
      <c r="C17665">
        <v>1922609</v>
      </c>
      <c r="D17665">
        <v>559</v>
      </c>
      <c r="E17665">
        <v>391</v>
      </c>
      <c r="F17665" t="s">
        <v>3036</v>
      </c>
      <c r="G17665" t="s">
        <v>3035</v>
      </c>
      <c r="H17665" t="s">
        <v>3037</v>
      </c>
      <c r="I17665" t="s">
        <v>3037</v>
      </c>
      <c r="J17665" t="s">
        <v>3036</v>
      </c>
      <c r="K17665" t="s">
        <v>3038</v>
      </c>
      <c r="L17665" t="s">
        <v>13766</v>
      </c>
      <c r="M17665" t="s">
        <v>13767</v>
      </c>
      <c r="N17665">
        <v>174094555</v>
      </c>
      <c r="O17665">
        <v>174094555</v>
      </c>
      <c r="P17665" s="1" t="s">
        <v>13728</v>
      </c>
      <c r="Q17665" s="1" t="s">
        <v>13728</v>
      </c>
      <c r="R17665">
        <v>831147</v>
      </c>
      <c r="S17665">
        <v>831147</v>
      </c>
      <c r="T17665" s="2" t="s">
        <v>9182</v>
      </c>
      <c r="U17665" s="2" t="s">
        <v>9182</v>
      </c>
      <c r="V17665" s="2">
        <v>45323</v>
      </c>
      <c r="W17665" s="2">
        <v>45314</v>
      </c>
    </row>
    <row r="17666" spans="1:23" x14ac:dyDescent="0.25">
      <c r="A17666" t="s">
        <v>9183</v>
      </c>
      <c r="B17666">
        <v>2067565</v>
      </c>
      <c r="C17666">
        <v>1924906</v>
      </c>
      <c r="D17666">
        <v>559</v>
      </c>
      <c r="E17666">
        <v>391</v>
      </c>
      <c r="F17666" t="s">
        <v>3036</v>
      </c>
      <c r="G17666" t="s">
        <v>3035</v>
      </c>
      <c r="H17666" t="s">
        <v>3037</v>
      </c>
      <c r="I17666" t="s">
        <v>3037</v>
      </c>
      <c r="J17666" t="s">
        <v>3036</v>
      </c>
      <c r="K17666" t="s">
        <v>3038</v>
      </c>
      <c r="L17666" t="s">
        <v>13766</v>
      </c>
      <c r="M17666" t="s">
        <v>13767</v>
      </c>
      <c r="N17666">
        <v>5116063550</v>
      </c>
      <c r="O17666">
        <v>5116063550</v>
      </c>
      <c r="P17666" s="1" t="s">
        <v>13742</v>
      </c>
      <c r="Q17666" s="1" t="s">
        <v>13742</v>
      </c>
      <c r="R17666">
        <v>831147</v>
      </c>
      <c r="S17666">
        <v>831147</v>
      </c>
      <c r="T17666" s="2" t="s">
        <v>9184</v>
      </c>
      <c r="U17666" s="2" t="s">
        <v>9184</v>
      </c>
      <c r="V17666" s="2">
        <v>45323</v>
      </c>
      <c r="W17666" s="2">
        <v>45314</v>
      </c>
    </row>
    <row r="17667" spans="1:23" x14ac:dyDescent="0.25">
      <c r="A17667" t="s">
        <v>9185</v>
      </c>
      <c r="B17667">
        <v>2067025</v>
      </c>
      <c r="C17667">
        <v>1924305</v>
      </c>
      <c r="D17667">
        <v>559</v>
      </c>
      <c r="E17667">
        <v>391</v>
      </c>
      <c r="F17667" t="s">
        <v>3036</v>
      </c>
      <c r="G17667" t="s">
        <v>3035</v>
      </c>
      <c r="H17667" t="s">
        <v>3037</v>
      </c>
      <c r="I17667" t="s">
        <v>3037</v>
      </c>
      <c r="J17667" t="s">
        <v>3036</v>
      </c>
      <c r="K17667" t="s">
        <v>3038</v>
      </c>
      <c r="L17667" t="s">
        <v>13766</v>
      </c>
      <c r="M17667" t="s">
        <v>13767</v>
      </c>
      <c r="N17667">
        <v>5010419293</v>
      </c>
      <c r="O17667">
        <v>5010419293</v>
      </c>
      <c r="P17667" s="1" t="s">
        <v>13737</v>
      </c>
      <c r="Q17667" s="1" t="s">
        <v>13737</v>
      </c>
      <c r="R17667">
        <v>831147</v>
      </c>
      <c r="S17667">
        <v>831147</v>
      </c>
      <c r="T17667" s="2" t="s">
        <v>9186</v>
      </c>
      <c r="U17667" s="2" t="s">
        <v>9186</v>
      </c>
      <c r="V17667" s="2">
        <v>45323</v>
      </c>
      <c r="W17667" s="2">
        <v>45314</v>
      </c>
    </row>
    <row r="17668" spans="1:23" x14ac:dyDescent="0.25">
      <c r="A17668" t="s">
        <v>9187</v>
      </c>
      <c r="B17668">
        <v>2068355</v>
      </c>
      <c r="C17668">
        <v>1945668</v>
      </c>
      <c r="D17668">
        <v>559</v>
      </c>
      <c r="E17668">
        <v>391</v>
      </c>
      <c r="F17668" t="s">
        <v>3036</v>
      </c>
      <c r="G17668" t="s">
        <v>3035</v>
      </c>
      <c r="H17668" t="s">
        <v>3037</v>
      </c>
      <c r="I17668" t="s">
        <v>3037</v>
      </c>
      <c r="J17668" t="s">
        <v>3036</v>
      </c>
      <c r="K17668" t="s">
        <v>3038</v>
      </c>
      <c r="L17668" t="s">
        <v>13766</v>
      </c>
      <c r="M17668" t="s">
        <v>13767</v>
      </c>
      <c r="N17668">
        <v>5131484920</v>
      </c>
      <c r="O17668">
        <v>5131484920</v>
      </c>
      <c r="P17668" s="1" t="s">
        <v>13735</v>
      </c>
      <c r="Q17668" s="1" t="s">
        <v>13735</v>
      </c>
      <c r="R17668">
        <v>831147</v>
      </c>
      <c r="S17668">
        <v>831147</v>
      </c>
      <c r="T17668" s="2" t="s">
        <v>9188</v>
      </c>
      <c r="U17668" s="2" t="s">
        <v>9188</v>
      </c>
      <c r="V17668" s="2">
        <v>45323</v>
      </c>
      <c r="W17668" s="2">
        <v>45314</v>
      </c>
    </row>
    <row r="17669" spans="1:23" x14ac:dyDescent="0.25">
      <c r="A17669" t="s">
        <v>9189</v>
      </c>
      <c r="B17669">
        <v>2068682</v>
      </c>
      <c r="C17669">
        <v>2027868</v>
      </c>
      <c r="D17669">
        <v>559</v>
      </c>
      <c r="E17669">
        <v>391</v>
      </c>
      <c r="F17669" t="s">
        <v>3036</v>
      </c>
      <c r="G17669" t="s">
        <v>3035</v>
      </c>
      <c r="H17669" t="s">
        <v>3037</v>
      </c>
      <c r="I17669" t="s">
        <v>3037</v>
      </c>
      <c r="J17669" t="s">
        <v>3036</v>
      </c>
      <c r="K17669" t="s">
        <v>3038</v>
      </c>
      <c r="L17669" t="s">
        <v>13766</v>
      </c>
      <c r="M17669" t="s">
        <v>13767</v>
      </c>
      <c r="N17669">
        <v>135287722</v>
      </c>
      <c r="O17669">
        <v>135287722</v>
      </c>
      <c r="P17669" s="1" t="s">
        <v>13754</v>
      </c>
      <c r="Q17669" s="1" t="s">
        <v>13754</v>
      </c>
      <c r="R17669">
        <v>831147</v>
      </c>
      <c r="S17669">
        <v>831147</v>
      </c>
      <c r="T17669" s="2" t="s">
        <v>9190</v>
      </c>
      <c r="U17669" s="2" t="s">
        <v>9190</v>
      </c>
      <c r="V17669" s="2">
        <v>45323</v>
      </c>
      <c r="W17669" s="2">
        <v>45314</v>
      </c>
    </row>
    <row r="17670" spans="1:23" x14ac:dyDescent="0.25">
      <c r="A17670" t="s">
        <v>9191</v>
      </c>
      <c r="B17670">
        <v>2062407</v>
      </c>
      <c r="C17670">
        <v>1920655</v>
      </c>
      <c r="D17670">
        <v>559</v>
      </c>
      <c r="E17670">
        <v>391</v>
      </c>
      <c r="F17670" t="s">
        <v>3036</v>
      </c>
      <c r="G17670" t="s">
        <v>3035</v>
      </c>
      <c r="H17670" t="s">
        <v>3037</v>
      </c>
      <c r="I17670" t="s">
        <v>3037</v>
      </c>
      <c r="J17670" t="s">
        <v>3036</v>
      </c>
      <c r="K17670" t="s">
        <v>3038</v>
      </c>
      <c r="L17670" t="s">
        <v>13766</v>
      </c>
      <c r="M17670" t="s">
        <v>13767</v>
      </c>
      <c r="N17670">
        <v>631727863</v>
      </c>
      <c r="O17670">
        <v>631727863</v>
      </c>
      <c r="P17670" s="1" t="s">
        <v>13744</v>
      </c>
      <c r="Q17670" s="1" t="s">
        <v>13744</v>
      </c>
      <c r="R17670">
        <v>831147</v>
      </c>
      <c r="S17670">
        <v>831147</v>
      </c>
      <c r="T17670" s="2" t="s">
        <v>9192</v>
      </c>
      <c r="U17670" s="2" t="s">
        <v>9192</v>
      </c>
      <c r="V17670" s="2">
        <v>45323</v>
      </c>
      <c r="W17670" s="2">
        <v>45314</v>
      </c>
    </row>
    <row r="17671" spans="1:23" x14ac:dyDescent="0.25">
      <c r="A17671" t="s">
        <v>9193</v>
      </c>
      <c r="B17671">
        <v>2063778</v>
      </c>
      <c r="C17671">
        <v>1922111</v>
      </c>
      <c r="D17671">
        <v>559</v>
      </c>
      <c r="E17671">
        <v>391</v>
      </c>
      <c r="F17671" t="s">
        <v>3036</v>
      </c>
      <c r="G17671" t="s">
        <v>3035</v>
      </c>
      <c r="H17671" t="s">
        <v>3037</v>
      </c>
      <c r="I17671" t="s">
        <v>3037</v>
      </c>
      <c r="J17671" t="s">
        <v>3036</v>
      </c>
      <c r="K17671" t="s">
        <v>3038</v>
      </c>
      <c r="L17671" t="s">
        <v>13766</v>
      </c>
      <c r="M17671" t="s">
        <v>13767</v>
      </c>
      <c r="N17671">
        <v>642203762</v>
      </c>
      <c r="O17671">
        <v>642203762</v>
      </c>
      <c r="P17671" s="1" t="s">
        <v>13732</v>
      </c>
      <c r="Q17671" s="1" t="s">
        <v>13732</v>
      </c>
      <c r="R17671">
        <v>831147</v>
      </c>
      <c r="S17671">
        <v>831147</v>
      </c>
      <c r="T17671" s="2" t="s">
        <v>9194</v>
      </c>
      <c r="U17671" s="2" t="s">
        <v>9194</v>
      </c>
      <c r="V17671" s="2">
        <v>45323</v>
      </c>
      <c r="W17671" s="2">
        <v>45314</v>
      </c>
    </row>
    <row r="17672" spans="1:23" x14ac:dyDescent="0.25">
      <c r="A17672" t="s">
        <v>9195</v>
      </c>
      <c r="B17672">
        <v>2063578</v>
      </c>
      <c r="C17672">
        <v>1921857</v>
      </c>
      <c r="D17672">
        <v>559</v>
      </c>
      <c r="E17672">
        <v>391</v>
      </c>
      <c r="F17672" t="s">
        <v>3036</v>
      </c>
      <c r="G17672" t="s">
        <v>3035</v>
      </c>
      <c r="H17672" t="s">
        <v>3037</v>
      </c>
      <c r="I17672" t="s">
        <v>3037</v>
      </c>
      <c r="J17672" t="s">
        <v>3036</v>
      </c>
      <c r="K17672" t="s">
        <v>3038</v>
      </c>
      <c r="L17672" t="s">
        <v>13766</v>
      </c>
      <c r="M17672" t="s">
        <v>13767</v>
      </c>
      <c r="N17672">
        <v>642214536</v>
      </c>
      <c r="O17672">
        <v>642214536</v>
      </c>
      <c r="P17672" s="1" t="s">
        <v>13732</v>
      </c>
      <c r="Q17672" s="1" t="s">
        <v>13732</v>
      </c>
      <c r="R17672">
        <v>831147</v>
      </c>
      <c r="S17672">
        <v>831147</v>
      </c>
      <c r="T17672" s="2" t="s">
        <v>9196</v>
      </c>
      <c r="U17672" s="2" t="s">
        <v>9196</v>
      </c>
      <c r="V17672" s="2">
        <v>45323</v>
      </c>
      <c r="W17672" s="2">
        <v>45314</v>
      </c>
    </row>
    <row r="17673" spans="1:23" x14ac:dyDescent="0.25">
      <c r="A17673" t="s">
        <v>9197</v>
      </c>
      <c r="B17673">
        <v>2062310</v>
      </c>
      <c r="C17673">
        <v>1920548</v>
      </c>
      <c r="D17673">
        <v>559</v>
      </c>
      <c r="E17673">
        <v>391</v>
      </c>
      <c r="F17673" t="s">
        <v>3036</v>
      </c>
      <c r="G17673" t="s">
        <v>3035</v>
      </c>
      <c r="H17673" t="s">
        <v>3037</v>
      </c>
      <c r="I17673" t="s">
        <v>3037</v>
      </c>
      <c r="J17673" t="s">
        <v>3036</v>
      </c>
      <c r="K17673" t="s">
        <v>3038</v>
      </c>
      <c r="L17673" t="s">
        <v>13766</v>
      </c>
      <c r="M17673" t="s">
        <v>13767</v>
      </c>
      <c r="N17673">
        <v>631689980</v>
      </c>
      <c r="O17673">
        <v>631689980</v>
      </c>
      <c r="P17673" s="1" t="s">
        <v>13740</v>
      </c>
      <c r="Q17673" s="1" t="s">
        <v>13740</v>
      </c>
      <c r="R17673">
        <v>831147</v>
      </c>
      <c r="S17673">
        <v>831147</v>
      </c>
      <c r="T17673" s="2" t="s">
        <v>9198</v>
      </c>
      <c r="U17673" s="2" t="s">
        <v>9198</v>
      </c>
      <c r="V17673" s="2">
        <v>45323</v>
      </c>
      <c r="W17673" s="2">
        <v>45314</v>
      </c>
    </row>
    <row r="17674" spans="1:23" x14ac:dyDescent="0.25">
      <c r="A17674" t="s">
        <v>9199</v>
      </c>
      <c r="B17674">
        <v>2068407</v>
      </c>
      <c r="C17674">
        <v>1955372</v>
      </c>
      <c r="D17674">
        <v>559</v>
      </c>
      <c r="E17674">
        <v>391</v>
      </c>
      <c r="F17674" t="s">
        <v>3036</v>
      </c>
      <c r="G17674" t="s">
        <v>3035</v>
      </c>
      <c r="H17674" t="s">
        <v>3037</v>
      </c>
      <c r="I17674" t="s">
        <v>3037</v>
      </c>
      <c r="J17674" t="s">
        <v>3036</v>
      </c>
      <c r="K17674" t="s">
        <v>3038</v>
      </c>
      <c r="L17674" t="s">
        <v>13766</v>
      </c>
      <c r="M17674" t="s">
        <v>13767</v>
      </c>
      <c r="N17674">
        <v>5131485287</v>
      </c>
      <c r="O17674">
        <v>5131485287</v>
      </c>
      <c r="P17674" s="1" t="s">
        <v>13735</v>
      </c>
      <c r="Q17674" s="1" t="s">
        <v>13735</v>
      </c>
      <c r="R17674">
        <v>831147</v>
      </c>
      <c r="S17674">
        <v>831147</v>
      </c>
      <c r="T17674" s="2" t="s">
        <v>9200</v>
      </c>
      <c r="U17674" s="2" t="s">
        <v>9200</v>
      </c>
      <c r="V17674" s="2">
        <v>45323</v>
      </c>
      <c r="W17674" s="2">
        <v>45314</v>
      </c>
    </row>
    <row r="17675" spans="1:23" x14ac:dyDescent="0.25">
      <c r="A17675" t="s">
        <v>9201</v>
      </c>
      <c r="B17675">
        <v>2062593</v>
      </c>
      <c r="C17675">
        <v>1920855</v>
      </c>
      <c r="D17675">
        <v>559</v>
      </c>
      <c r="E17675">
        <v>391</v>
      </c>
      <c r="F17675" t="s">
        <v>3036</v>
      </c>
      <c r="G17675" t="s">
        <v>3035</v>
      </c>
      <c r="H17675" t="s">
        <v>3037</v>
      </c>
      <c r="I17675" t="s">
        <v>3037</v>
      </c>
      <c r="J17675" t="s">
        <v>3036</v>
      </c>
      <c r="K17675" t="s">
        <v>3038</v>
      </c>
      <c r="L17675" t="s">
        <v>13766</v>
      </c>
      <c r="M17675" t="s">
        <v>13767</v>
      </c>
      <c r="N17675">
        <v>631704727</v>
      </c>
      <c r="O17675">
        <v>631704727</v>
      </c>
      <c r="P17675" s="1" t="s">
        <v>13740</v>
      </c>
      <c r="Q17675" s="1" t="s">
        <v>13740</v>
      </c>
      <c r="R17675">
        <v>831147</v>
      </c>
      <c r="S17675">
        <v>831147</v>
      </c>
      <c r="T17675" s="2" t="s">
        <v>9202</v>
      </c>
      <c r="U17675" s="2" t="s">
        <v>9202</v>
      </c>
      <c r="V17675" s="2">
        <v>45323</v>
      </c>
      <c r="W17675" s="2">
        <v>45314</v>
      </c>
    </row>
    <row r="17676" spans="1:23" x14ac:dyDescent="0.25">
      <c r="A17676" t="s">
        <v>9203</v>
      </c>
      <c r="B17676">
        <v>2063118</v>
      </c>
      <c r="C17676">
        <v>1921426</v>
      </c>
      <c r="D17676">
        <v>559</v>
      </c>
      <c r="E17676">
        <v>391</v>
      </c>
      <c r="F17676" t="s">
        <v>3036</v>
      </c>
      <c r="G17676" t="s">
        <v>3035</v>
      </c>
      <c r="H17676" t="s">
        <v>3037</v>
      </c>
      <c r="I17676" t="s">
        <v>3037</v>
      </c>
      <c r="J17676" t="s">
        <v>3036</v>
      </c>
      <c r="K17676" t="s">
        <v>3038</v>
      </c>
      <c r="L17676" t="s">
        <v>13766</v>
      </c>
      <c r="M17676" t="s">
        <v>13767</v>
      </c>
      <c r="N17676">
        <v>640874578</v>
      </c>
      <c r="O17676">
        <v>640874578</v>
      </c>
      <c r="P17676" s="1" t="s">
        <v>13746</v>
      </c>
      <c r="Q17676" s="1" t="s">
        <v>13746</v>
      </c>
      <c r="R17676">
        <v>831147</v>
      </c>
      <c r="S17676">
        <v>831147</v>
      </c>
      <c r="T17676" s="2" t="s">
        <v>9204</v>
      </c>
      <c r="U17676" s="2" t="s">
        <v>9204</v>
      </c>
      <c r="V17676" s="2">
        <v>45323</v>
      </c>
      <c r="W17676" s="2">
        <v>45314</v>
      </c>
    </row>
    <row r="17677" spans="1:23" x14ac:dyDescent="0.25">
      <c r="A17677" t="s">
        <v>9205</v>
      </c>
      <c r="B17677">
        <v>2066427</v>
      </c>
      <c r="C17677">
        <v>1923617</v>
      </c>
      <c r="D17677">
        <v>559</v>
      </c>
      <c r="E17677">
        <v>391</v>
      </c>
      <c r="F17677" t="s">
        <v>3036</v>
      </c>
      <c r="G17677" t="s">
        <v>3035</v>
      </c>
      <c r="H17677" t="s">
        <v>3037</v>
      </c>
      <c r="I17677" t="s">
        <v>3037</v>
      </c>
      <c r="J17677" t="s">
        <v>3036</v>
      </c>
      <c r="K17677" t="s">
        <v>3038</v>
      </c>
      <c r="L17677" t="s">
        <v>13766</v>
      </c>
      <c r="M17677" t="s">
        <v>13767</v>
      </c>
      <c r="N17677">
        <v>5010360708</v>
      </c>
      <c r="O17677">
        <v>5010360708</v>
      </c>
      <c r="P17677" s="1" t="s">
        <v>13737</v>
      </c>
      <c r="Q17677" s="1" t="s">
        <v>13737</v>
      </c>
      <c r="R17677">
        <v>831147</v>
      </c>
      <c r="S17677">
        <v>831147</v>
      </c>
      <c r="T17677" s="2" t="s">
        <v>9206</v>
      </c>
      <c r="U17677" s="2" t="s">
        <v>9206</v>
      </c>
      <c r="V17677" s="2">
        <v>45323</v>
      </c>
      <c r="W17677" s="2">
        <v>45314</v>
      </c>
    </row>
    <row r="17678" spans="1:23" x14ac:dyDescent="0.25">
      <c r="A17678" t="s">
        <v>9207</v>
      </c>
      <c r="B17678">
        <v>2065661</v>
      </c>
      <c r="C17678">
        <v>1922739</v>
      </c>
      <c r="D17678">
        <v>559</v>
      </c>
      <c r="E17678">
        <v>391</v>
      </c>
      <c r="F17678" t="s">
        <v>3036</v>
      </c>
      <c r="G17678" t="s">
        <v>3035</v>
      </c>
      <c r="H17678" t="s">
        <v>3037</v>
      </c>
      <c r="I17678" t="s">
        <v>3037</v>
      </c>
      <c r="J17678" t="s">
        <v>3036</v>
      </c>
      <c r="K17678" t="s">
        <v>3038</v>
      </c>
      <c r="L17678" t="s">
        <v>13766</v>
      </c>
      <c r="M17678" t="s">
        <v>13767</v>
      </c>
      <c r="N17678">
        <v>174094573</v>
      </c>
      <c r="O17678">
        <v>174094573</v>
      </c>
      <c r="P17678" s="1" t="s">
        <v>13728</v>
      </c>
      <c r="Q17678" s="1" t="s">
        <v>13728</v>
      </c>
      <c r="R17678">
        <v>831147</v>
      </c>
      <c r="S17678">
        <v>831147</v>
      </c>
      <c r="T17678" s="2" t="s">
        <v>3545</v>
      </c>
      <c r="U17678" s="2" t="s">
        <v>3545</v>
      </c>
      <c r="V17678" s="2">
        <v>45323</v>
      </c>
      <c r="W17678" s="2">
        <v>45314</v>
      </c>
    </row>
    <row r="17679" spans="1:23" x14ac:dyDescent="0.25">
      <c r="A17679" t="s">
        <v>9208</v>
      </c>
      <c r="B17679">
        <v>2062677</v>
      </c>
      <c r="C17679">
        <v>1920953</v>
      </c>
      <c r="D17679">
        <v>559</v>
      </c>
      <c r="E17679">
        <v>391</v>
      </c>
      <c r="F17679" t="s">
        <v>3036</v>
      </c>
      <c r="G17679" t="s">
        <v>3035</v>
      </c>
      <c r="H17679" t="s">
        <v>3037</v>
      </c>
      <c r="I17679" t="s">
        <v>3037</v>
      </c>
      <c r="J17679" t="s">
        <v>3036</v>
      </c>
      <c r="K17679" t="s">
        <v>3038</v>
      </c>
      <c r="L17679" t="s">
        <v>13766</v>
      </c>
      <c r="M17679" t="s">
        <v>13767</v>
      </c>
      <c r="N17679">
        <v>631724957</v>
      </c>
      <c r="O17679">
        <v>631724957</v>
      </c>
      <c r="P17679" s="1" t="s">
        <v>13744</v>
      </c>
      <c r="Q17679" s="1" t="s">
        <v>13744</v>
      </c>
      <c r="R17679">
        <v>831147</v>
      </c>
      <c r="S17679">
        <v>831147</v>
      </c>
      <c r="T17679" s="2" t="s">
        <v>9209</v>
      </c>
      <c r="U17679" s="2" t="s">
        <v>9209</v>
      </c>
      <c r="V17679" s="2">
        <v>45323</v>
      </c>
      <c r="W17679" s="2">
        <v>45314</v>
      </c>
    </row>
    <row r="17680" spans="1:23" x14ac:dyDescent="0.25">
      <c r="A17680" t="s">
        <v>9210</v>
      </c>
      <c r="B17680">
        <v>2068395</v>
      </c>
      <c r="C17680">
        <v>1953799</v>
      </c>
      <c r="D17680">
        <v>559</v>
      </c>
      <c r="E17680">
        <v>391</v>
      </c>
      <c r="F17680" t="s">
        <v>3036</v>
      </c>
      <c r="G17680" t="s">
        <v>3035</v>
      </c>
      <c r="H17680" t="s">
        <v>3037</v>
      </c>
      <c r="I17680" t="s">
        <v>3037</v>
      </c>
      <c r="J17680" t="s">
        <v>3036</v>
      </c>
      <c r="K17680" t="s">
        <v>3038</v>
      </c>
      <c r="L17680" t="s">
        <v>13766</v>
      </c>
      <c r="M17680" t="s">
        <v>13767</v>
      </c>
      <c r="N17680">
        <v>5131485254</v>
      </c>
      <c r="O17680">
        <v>5131485254</v>
      </c>
      <c r="P17680" s="1" t="s">
        <v>13735</v>
      </c>
      <c r="Q17680" s="1" t="s">
        <v>13735</v>
      </c>
      <c r="R17680">
        <v>831147</v>
      </c>
      <c r="S17680">
        <v>831147</v>
      </c>
      <c r="T17680" s="2" t="s">
        <v>9211</v>
      </c>
      <c r="U17680" s="2" t="s">
        <v>9211</v>
      </c>
      <c r="V17680" s="2">
        <v>45323</v>
      </c>
      <c r="W17680" s="2">
        <v>45314</v>
      </c>
    </row>
    <row r="17681" spans="1:23" x14ac:dyDescent="0.25">
      <c r="A17681" t="s">
        <v>9212</v>
      </c>
      <c r="B17681">
        <v>2061925</v>
      </c>
      <c r="C17681">
        <v>1920191</v>
      </c>
      <c r="D17681">
        <v>559</v>
      </c>
      <c r="E17681">
        <v>391</v>
      </c>
      <c r="F17681" t="s">
        <v>3036</v>
      </c>
      <c r="G17681" t="s">
        <v>3035</v>
      </c>
      <c r="H17681" t="s">
        <v>3037</v>
      </c>
      <c r="I17681" t="s">
        <v>3037</v>
      </c>
      <c r="J17681" t="s">
        <v>3036</v>
      </c>
      <c r="K17681" t="s">
        <v>3038</v>
      </c>
      <c r="L17681" t="s">
        <v>13766</v>
      </c>
      <c r="M17681" t="s">
        <v>13767</v>
      </c>
      <c r="N17681">
        <v>491644329</v>
      </c>
      <c r="O17681">
        <v>491644329</v>
      </c>
      <c r="P17681" s="1" t="s">
        <v>13733</v>
      </c>
      <c r="Q17681" s="1" t="s">
        <v>13733</v>
      </c>
      <c r="R17681">
        <v>831147</v>
      </c>
      <c r="S17681">
        <v>831147</v>
      </c>
      <c r="T17681" s="2" t="s">
        <v>9213</v>
      </c>
      <c r="U17681" s="2" t="s">
        <v>9213</v>
      </c>
      <c r="V17681" s="2">
        <v>45323</v>
      </c>
      <c r="W17681" s="2">
        <v>45314</v>
      </c>
    </row>
    <row r="17682" spans="1:23" x14ac:dyDescent="0.25">
      <c r="A17682" t="s">
        <v>9214</v>
      </c>
      <c r="B17682">
        <v>2063361</v>
      </c>
      <c r="C17682">
        <v>1921563</v>
      </c>
      <c r="D17682">
        <v>559</v>
      </c>
      <c r="E17682">
        <v>391</v>
      </c>
      <c r="F17682" t="s">
        <v>3036</v>
      </c>
      <c r="G17682" t="s">
        <v>3035</v>
      </c>
      <c r="H17682" t="s">
        <v>3037</v>
      </c>
      <c r="I17682" t="s">
        <v>3037</v>
      </c>
      <c r="J17682" t="s">
        <v>3036</v>
      </c>
      <c r="K17682" t="s">
        <v>3038</v>
      </c>
      <c r="L17682" t="s">
        <v>13766</v>
      </c>
      <c r="M17682" t="s">
        <v>13767</v>
      </c>
      <c r="N17682">
        <v>240563772</v>
      </c>
      <c r="O17682">
        <v>240563772</v>
      </c>
      <c r="P17682" s="1" t="s">
        <v>13746</v>
      </c>
      <c r="Q17682" s="1" t="s">
        <v>13746</v>
      </c>
      <c r="R17682">
        <v>831147</v>
      </c>
      <c r="S17682">
        <v>831147</v>
      </c>
      <c r="T17682" s="2" t="s">
        <v>9215</v>
      </c>
      <c r="U17682" s="2" t="s">
        <v>9215</v>
      </c>
      <c r="V17682" s="2">
        <v>45323</v>
      </c>
      <c r="W17682" s="2">
        <v>45314</v>
      </c>
    </row>
    <row r="17683" spans="1:23" x14ac:dyDescent="0.25">
      <c r="A17683" t="s">
        <v>9216</v>
      </c>
      <c r="B17683">
        <v>2061830</v>
      </c>
      <c r="C17683">
        <v>1920090</v>
      </c>
      <c r="D17683">
        <v>559</v>
      </c>
      <c r="E17683">
        <v>391</v>
      </c>
      <c r="F17683" t="s">
        <v>3036</v>
      </c>
      <c r="G17683" t="s">
        <v>3035</v>
      </c>
      <c r="H17683" t="s">
        <v>3037</v>
      </c>
      <c r="I17683" t="s">
        <v>3037</v>
      </c>
      <c r="J17683" t="s">
        <v>3036</v>
      </c>
      <c r="K17683" t="s">
        <v>3038</v>
      </c>
      <c r="L17683" t="s">
        <v>13766</v>
      </c>
      <c r="M17683" t="s">
        <v>13767</v>
      </c>
      <c r="N17683">
        <v>631715998</v>
      </c>
      <c r="O17683">
        <v>631715998</v>
      </c>
      <c r="P17683" s="1" t="s">
        <v>13740</v>
      </c>
      <c r="Q17683" s="1" t="s">
        <v>13740</v>
      </c>
      <c r="R17683">
        <v>831147</v>
      </c>
      <c r="S17683">
        <v>831147</v>
      </c>
      <c r="T17683" s="2" t="s">
        <v>9217</v>
      </c>
      <c r="U17683" s="2" t="s">
        <v>9217</v>
      </c>
      <c r="V17683" s="2">
        <v>45323</v>
      </c>
      <c r="W17683" s="2">
        <v>45314</v>
      </c>
    </row>
    <row r="17684" spans="1:23" x14ac:dyDescent="0.25">
      <c r="A17684" t="s">
        <v>9218</v>
      </c>
      <c r="B17684">
        <v>2068236</v>
      </c>
      <c r="C17684">
        <v>1925683</v>
      </c>
      <c r="D17684">
        <v>559</v>
      </c>
      <c r="E17684">
        <v>391</v>
      </c>
      <c r="F17684" t="s">
        <v>3036</v>
      </c>
      <c r="G17684" t="s">
        <v>3035</v>
      </c>
      <c r="H17684" t="s">
        <v>3037</v>
      </c>
      <c r="I17684" t="s">
        <v>3037</v>
      </c>
      <c r="J17684" t="s">
        <v>3036</v>
      </c>
      <c r="K17684" t="s">
        <v>3038</v>
      </c>
      <c r="L17684" t="s">
        <v>13766</v>
      </c>
      <c r="M17684" t="s">
        <v>13767</v>
      </c>
      <c r="N17684">
        <v>5131484124</v>
      </c>
      <c r="O17684">
        <v>5131484124</v>
      </c>
      <c r="P17684" s="1" t="s">
        <v>13735</v>
      </c>
      <c r="Q17684" s="1" t="s">
        <v>13735</v>
      </c>
      <c r="R17684">
        <v>831147</v>
      </c>
      <c r="S17684">
        <v>831147</v>
      </c>
      <c r="T17684" s="2" t="s">
        <v>9219</v>
      </c>
      <c r="U17684" s="2" t="s">
        <v>9219</v>
      </c>
      <c r="V17684" s="2">
        <v>45323</v>
      </c>
      <c r="W17684" s="2">
        <v>45314</v>
      </c>
    </row>
    <row r="17685" spans="1:23" x14ac:dyDescent="0.25">
      <c r="A17685" t="s">
        <v>9220</v>
      </c>
      <c r="B17685">
        <v>2063908</v>
      </c>
      <c r="C17685">
        <v>1922278</v>
      </c>
      <c r="D17685">
        <v>559</v>
      </c>
      <c r="E17685">
        <v>391</v>
      </c>
      <c r="F17685" t="s">
        <v>3036</v>
      </c>
      <c r="G17685" t="s">
        <v>3035</v>
      </c>
      <c r="H17685" t="s">
        <v>3037</v>
      </c>
      <c r="I17685" t="s">
        <v>3037</v>
      </c>
      <c r="J17685" t="s">
        <v>3036</v>
      </c>
      <c r="K17685" t="s">
        <v>3038</v>
      </c>
      <c r="L17685" t="s">
        <v>13766</v>
      </c>
      <c r="M17685" t="s">
        <v>13767</v>
      </c>
      <c r="N17685">
        <v>174096495</v>
      </c>
      <c r="O17685">
        <v>174096495</v>
      </c>
      <c r="P17685" s="1" t="s">
        <v>13728</v>
      </c>
      <c r="Q17685" s="1" t="s">
        <v>13728</v>
      </c>
      <c r="R17685">
        <v>831147</v>
      </c>
      <c r="S17685">
        <v>831147</v>
      </c>
      <c r="T17685" s="2" t="s">
        <v>9221</v>
      </c>
      <c r="U17685" s="2" t="s">
        <v>9221</v>
      </c>
      <c r="V17685" s="2">
        <v>45323</v>
      </c>
      <c r="W17685" s="2">
        <v>45314</v>
      </c>
    </row>
    <row r="17686" spans="1:23" x14ac:dyDescent="0.25">
      <c r="A17686" t="s">
        <v>9222</v>
      </c>
      <c r="B17686">
        <v>2066038</v>
      </c>
      <c r="C17686">
        <v>1923162</v>
      </c>
      <c r="D17686">
        <v>559</v>
      </c>
      <c r="E17686">
        <v>391</v>
      </c>
      <c r="F17686" t="s">
        <v>3036</v>
      </c>
      <c r="G17686" t="s">
        <v>3035</v>
      </c>
      <c r="H17686" t="s">
        <v>3037</v>
      </c>
      <c r="I17686" t="s">
        <v>3037</v>
      </c>
      <c r="J17686" t="s">
        <v>3036</v>
      </c>
      <c r="K17686" t="s">
        <v>3038</v>
      </c>
      <c r="L17686" t="s">
        <v>13766</v>
      </c>
      <c r="M17686" t="s">
        <v>13767</v>
      </c>
      <c r="N17686">
        <v>174096496</v>
      </c>
      <c r="O17686">
        <v>174096496</v>
      </c>
      <c r="P17686" s="1" t="s">
        <v>13728</v>
      </c>
      <c r="Q17686" s="1" t="s">
        <v>13728</v>
      </c>
      <c r="R17686">
        <v>831147</v>
      </c>
      <c r="S17686">
        <v>831147</v>
      </c>
      <c r="T17686" s="2" t="s">
        <v>9223</v>
      </c>
      <c r="U17686" s="2" t="s">
        <v>9223</v>
      </c>
      <c r="V17686" s="2">
        <v>45323</v>
      </c>
      <c r="W17686" s="2">
        <v>45314</v>
      </c>
    </row>
    <row r="17687" spans="1:23" x14ac:dyDescent="0.25">
      <c r="A17687" t="s">
        <v>9224</v>
      </c>
      <c r="B17687">
        <v>2068668</v>
      </c>
      <c r="C17687">
        <v>2023473</v>
      </c>
      <c r="D17687">
        <v>559</v>
      </c>
      <c r="E17687">
        <v>391</v>
      </c>
      <c r="F17687" t="s">
        <v>3036</v>
      </c>
      <c r="G17687" t="s">
        <v>3035</v>
      </c>
      <c r="H17687" t="s">
        <v>3037</v>
      </c>
      <c r="I17687" t="s">
        <v>3037</v>
      </c>
      <c r="J17687" t="s">
        <v>3036</v>
      </c>
      <c r="K17687" t="s">
        <v>3038</v>
      </c>
      <c r="L17687" t="s">
        <v>13766</v>
      </c>
      <c r="M17687" t="s">
        <v>13767</v>
      </c>
      <c r="N17687">
        <v>5131484694</v>
      </c>
      <c r="O17687">
        <v>5131484694</v>
      </c>
      <c r="P17687" s="1" t="s">
        <v>13735</v>
      </c>
      <c r="Q17687" s="1" t="s">
        <v>13735</v>
      </c>
      <c r="R17687">
        <v>831147</v>
      </c>
      <c r="S17687">
        <v>831147</v>
      </c>
      <c r="T17687" s="2" t="s">
        <v>9225</v>
      </c>
      <c r="U17687" s="2" t="s">
        <v>9225</v>
      </c>
      <c r="V17687" s="2">
        <v>45323</v>
      </c>
      <c r="W17687" s="2">
        <v>45314</v>
      </c>
    </row>
    <row r="17688" spans="1:23" x14ac:dyDescent="0.25">
      <c r="A17688" t="s">
        <v>9226</v>
      </c>
      <c r="B17688">
        <v>2068437</v>
      </c>
      <c r="C17688">
        <v>1959985</v>
      </c>
      <c r="D17688">
        <v>559</v>
      </c>
      <c r="E17688">
        <v>391</v>
      </c>
      <c r="F17688" t="s">
        <v>3036</v>
      </c>
      <c r="G17688" t="s">
        <v>3035</v>
      </c>
      <c r="H17688" t="s">
        <v>3037</v>
      </c>
      <c r="I17688" t="s">
        <v>3037</v>
      </c>
      <c r="J17688" t="s">
        <v>3036</v>
      </c>
      <c r="K17688" t="s">
        <v>3038</v>
      </c>
      <c r="L17688" t="s">
        <v>13766</v>
      </c>
      <c r="M17688" t="s">
        <v>13767</v>
      </c>
      <c r="N17688">
        <v>5131484785</v>
      </c>
      <c r="O17688">
        <v>5131484785</v>
      </c>
      <c r="P17688" s="1" t="s">
        <v>13735</v>
      </c>
      <c r="Q17688" s="1" t="s">
        <v>13735</v>
      </c>
      <c r="R17688">
        <v>831147</v>
      </c>
      <c r="S17688">
        <v>831147</v>
      </c>
      <c r="T17688" s="2" t="s">
        <v>9227</v>
      </c>
      <c r="U17688" s="2" t="s">
        <v>9227</v>
      </c>
      <c r="V17688" s="2">
        <v>45323</v>
      </c>
      <c r="W17688" s="2">
        <v>45314</v>
      </c>
    </row>
    <row r="17689" spans="1:23" x14ac:dyDescent="0.25">
      <c r="A17689" t="s">
        <v>9228</v>
      </c>
      <c r="B17689">
        <v>2064096</v>
      </c>
      <c r="C17689">
        <v>1922511</v>
      </c>
      <c r="D17689">
        <v>559</v>
      </c>
      <c r="E17689">
        <v>391</v>
      </c>
      <c r="F17689" t="s">
        <v>3036</v>
      </c>
      <c r="G17689" t="s">
        <v>3035</v>
      </c>
      <c r="H17689" t="s">
        <v>3037</v>
      </c>
      <c r="I17689" t="s">
        <v>3037</v>
      </c>
      <c r="J17689" t="s">
        <v>3036</v>
      </c>
      <c r="K17689" t="s">
        <v>3038</v>
      </c>
      <c r="L17689" t="s">
        <v>13766</v>
      </c>
      <c r="M17689" t="s">
        <v>13767</v>
      </c>
      <c r="N17689">
        <v>573266345</v>
      </c>
      <c r="O17689">
        <v>573266345</v>
      </c>
      <c r="P17689" s="1" t="s">
        <v>13752</v>
      </c>
      <c r="Q17689" s="1" t="s">
        <v>13752</v>
      </c>
      <c r="R17689">
        <v>831147</v>
      </c>
      <c r="S17689">
        <v>831147</v>
      </c>
      <c r="T17689" s="2" t="s">
        <v>9229</v>
      </c>
      <c r="U17689" s="2" t="s">
        <v>9229</v>
      </c>
      <c r="V17689" s="2">
        <v>45323</v>
      </c>
      <c r="W17689" s="2">
        <v>45314</v>
      </c>
    </row>
    <row r="17690" spans="1:23" x14ac:dyDescent="0.25">
      <c r="A17690" t="s">
        <v>9230</v>
      </c>
      <c r="B17690">
        <v>2066554</v>
      </c>
      <c r="C17690">
        <v>1923782</v>
      </c>
      <c r="D17690">
        <v>559</v>
      </c>
      <c r="E17690">
        <v>391</v>
      </c>
      <c r="F17690" t="s">
        <v>3036</v>
      </c>
      <c r="G17690" t="s">
        <v>3035</v>
      </c>
      <c r="H17690" t="s">
        <v>3037</v>
      </c>
      <c r="I17690" t="s">
        <v>3037</v>
      </c>
      <c r="J17690" t="s">
        <v>3036</v>
      </c>
      <c r="K17690" t="s">
        <v>3038</v>
      </c>
      <c r="L17690" t="s">
        <v>13766</v>
      </c>
      <c r="M17690" t="s">
        <v>13767</v>
      </c>
      <c r="N17690">
        <v>784030060</v>
      </c>
      <c r="O17690">
        <v>784030060</v>
      </c>
      <c r="P17690" s="1" t="s">
        <v>13734</v>
      </c>
      <c r="Q17690" s="1" t="s">
        <v>13734</v>
      </c>
      <c r="R17690">
        <v>831147</v>
      </c>
      <c r="S17690">
        <v>831147</v>
      </c>
      <c r="T17690" s="2" t="s">
        <v>9231</v>
      </c>
      <c r="U17690" s="2" t="s">
        <v>9231</v>
      </c>
      <c r="V17690" s="2">
        <v>45323</v>
      </c>
      <c r="W17690" s="2">
        <v>45314</v>
      </c>
    </row>
    <row r="17691" spans="1:23" x14ac:dyDescent="0.25">
      <c r="A17691" t="s">
        <v>9232</v>
      </c>
      <c r="B17691">
        <v>2061815</v>
      </c>
      <c r="C17691">
        <v>1920076</v>
      </c>
      <c r="D17691">
        <v>559</v>
      </c>
      <c r="E17691">
        <v>391</v>
      </c>
      <c r="F17691" t="s">
        <v>3036</v>
      </c>
      <c r="G17691" t="s">
        <v>3035</v>
      </c>
      <c r="H17691" t="s">
        <v>3037</v>
      </c>
      <c r="I17691" t="s">
        <v>3037</v>
      </c>
      <c r="J17691" t="s">
        <v>3036</v>
      </c>
      <c r="K17691" t="s">
        <v>3038</v>
      </c>
      <c r="L17691" t="s">
        <v>13766</v>
      </c>
      <c r="M17691" t="s">
        <v>13767</v>
      </c>
      <c r="N17691">
        <v>631716129</v>
      </c>
      <c r="O17691">
        <v>631716129</v>
      </c>
      <c r="P17691" s="1" t="s">
        <v>13740</v>
      </c>
      <c r="Q17691" s="1" t="s">
        <v>13740</v>
      </c>
      <c r="R17691">
        <v>831147</v>
      </c>
      <c r="S17691">
        <v>831147</v>
      </c>
      <c r="T17691" s="2" t="s">
        <v>9233</v>
      </c>
      <c r="U17691" s="2" t="s">
        <v>9233</v>
      </c>
      <c r="V17691" s="2">
        <v>45323</v>
      </c>
      <c r="W17691" s="2">
        <v>45314</v>
      </c>
    </row>
    <row r="17692" spans="1:23" x14ac:dyDescent="0.25">
      <c r="A17692" t="s">
        <v>9234</v>
      </c>
      <c r="B17692">
        <v>2061784</v>
      </c>
      <c r="C17692">
        <v>1920045</v>
      </c>
      <c r="D17692">
        <v>559</v>
      </c>
      <c r="E17692">
        <v>391</v>
      </c>
      <c r="F17692" t="s">
        <v>3036</v>
      </c>
      <c r="G17692" t="s">
        <v>3035</v>
      </c>
      <c r="H17692" t="s">
        <v>3037</v>
      </c>
      <c r="I17692" t="s">
        <v>3037</v>
      </c>
      <c r="J17692" t="s">
        <v>3036</v>
      </c>
      <c r="K17692" t="s">
        <v>3038</v>
      </c>
      <c r="L17692" t="s">
        <v>13766</v>
      </c>
      <c r="M17692" t="s">
        <v>13767</v>
      </c>
      <c r="N17692">
        <v>631715979</v>
      </c>
      <c r="O17692">
        <v>631715979</v>
      </c>
      <c r="P17692" s="1" t="s">
        <v>13740</v>
      </c>
      <c r="Q17692" s="1" t="s">
        <v>13740</v>
      </c>
      <c r="R17692">
        <v>831147</v>
      </c>
      <c r="S17692">
        <v>831147</v>
      </c>
      <c r="T17692" s="2" t="s">
        <v>9235</v>
      </c>
      <c r="U17692" s="2" t="s">
        <v>9235</v>
      </c>
      <c r="V17692" s="2">
        <v>45323</v>
      </c>
      <c r="W17692" s="2">
        <v>45314</v>
      </c>
    </row>
    <row r="17693" spans="1:23" x14ac:dyDescent="0.25">
      <c r="A17693" t="s">
        <v>9236</v>
      </c>
      <c r="B17693">
        <v>2063832</v>
      </c>
      <c r="C17693">
        <v>1922188</v>
      </c>
      <c r="D17693">
        <v>559</v>
      </c>
      <c r="E17693">
        <v>391</v>
      </c>
      <c r="F17693" t="s">
        <v>3036</v>
      </c>
      <c r="G17693" t="s">
        <v>3035</v>
      </c>
      <c r="H17693" t="s">
        <v>3037</v>
      </c>
      <c r="I17693" t="s">
        <v>3037</v>
      </c>
      <c r="J17693" t="s">
        <v>3036</v>
      </c>
      <c r="K17693" t="s">
        <v>3038</v>
      </c>
      <c r="L17693" t="s">
        <v>13766</v>
      </c>
      <c r="M17693" t="s">
        <v>13767</v>
      </c>
      <c r="N17693">
        <v>243163790</v>
      </c>
      <c r="O17693">
        <v>243163790</v>
      </c>
      <c r="P17693" s="1" t="s">
        <v>13732</v>
      </c>
      <c r="Q17693" s="1" t="s">
        <v>13732</v>
      </c>
      <c r="R17693">
        <v>831147</v>
      </c>
      <c r="S17693">
        <v>831147</v>
      </c>
      <c r="T17693" s="2" t="s">
        <v>9237</v>
      </c>
      <c r="U17693" s="2" t="s">
        <v>9237</v>
      </c>
      <c r="V17693" s="2">
        <v>45323</v>
      </c>
      <c r="W17693" s="2">
        <v>45314</v>
      </c>
    </row>
    <row r="17694" spans="1:23" x14ac:dyDescent="0.25">
      <c r="A17694" t="s">
        <v>9238</v>
      </c>
      <c r="B17694">
        <v>2063715</v>
      </c>
      <c r="C17694">
        <v>1922012</v>
      </c>
      <c r="D17694">
        <v>559</v>
      </c>
      <c r="E17694">
        <v>391</v>
      </c>
      <c r="F17694" t="s">
        <v>3036</v>
      </c>
      <c r="G17694" t="s">
        <v>3035</v>
      </c>
      <c r="H17694" t="s">
        <v>3037</v>
      </c>
      <c r="I17694" t="s">
        <v>3037</v>
      </c>
      <c r="J17694" t="s">
        <v>3036</v>
      </c>
      <c r="K17694" t="s">
        <v>3038</v>
      </c>
      <c r="L17694" t="s">
        <v>13766</v>
      </c>
      <c r="M17694" t="s">
        <v>13767</v>
      </c>
      <c r="N17694">
        <v>642203377</v>
      </c>
      <c r="O17694">
        <v>642203377</v>
      </c>
      <c r="P17694" s="1" t="s">
        <v>13732</v>
      </c>
      <c r="Q17694" s="1" t="s">
        <v>13732</v>
      </c>
      <c r="R17694">
        <v>831147</v>
      </c>
      <c r="S17694">
        <v>831147</v>
      </c>
      <c r="T17694" s="2" t="s">
        <v>9239</v>
      </c>
      <c r="U17694" s="2" t="s">
        <v>9239</v>
      </c>
      <c r="V17694" s="2">
        <v>45323</v>
      </c>
      <c r="W17694" s="2">
        <v>45314</v>
      </c>
    </row>
    <row r="17695" spans="1:23" x14ac:dyDescent="0.25">
      <c r="A17695" t="s">
        <v>9240</v>
      </c>
      <c r="B17695">
        <v>2062941</v>
      </c>
      <c r="C17695">
        <v>1921265</v>
      </c>
      <c r="D17695">
        <v>559</v>
      </c>
      <c r="E17695">
        <v>391</v>
      </c>
      <c r="F17695" t="s">
        <v>3036</v>
      </c>
      <c r="G17695" t="s">
        <v>3035</v>
      </c>
      <c r="H17695" t="s">
        <v>3037</v>
      </c>
      <c r="I17695" t="s">
        <v>3037</v>
      </c>
      <c r="J17695" t="s">
        <v>3036</v>
      </c>
      <c r="K17695" t="s">
        <v>3038</v>
      </c>
      <c r="L17695" t="s">
        <v>13766</v>
      </c>
      <c r="M17695" t="s">
        <v>13767</v>
      </c>
      <c r="N17695">
        <v>637992863</v>
      </c>
      <c r="O17695">
        <v>637992863</v>
      </c>
      <c r="P17695" s="1" t="s">
        <v>13730</v>
      </c>
      <c r="Q17695" s="1" t="s">
        <v>13730</v>
      </c>
      <c r="R17695">
        <v>831147</v>
      </c>
      <c r="S17695">
        <v>831147</v>
      </c>
      <c r="T17695" s="2" t="s">
        <v>9241</v>
      </c>
      <c r="U17695" s="2" t="s">
        <v>9241</v>
      </c>
      <c r="V17695" s="2">
        <v>45323</v>
      </c>
      <c r="W17695" s="2">
        <v>45314</v>
      </c>
    </row>
    <row r="17696" spans="1:23" x14ac:dyDescent="0.25">
      <c r="A17696" t="s">
        <v>9242</v>
      </c>
      <c r="B17696">
        <v>2067478</v>
      </c>
      <c r="C17696">
        <v>1924812</v>
      </c>
      <c r="D17696">
        <v>559</v>
      </c>
      <c r="E17696">
        <v>391</v>
      </c>
      <c r="F17696" t="s">
        <v>3036</v>
      </c>
      <c r="G17696" t="s">
        <v>3035</v>
      </c>
      <c r="H17696" t="s">
        <v>3037</v>
      </c>
      <c r="I17696" t="s">
        <v>3037</v>
      </c>
      <c r="J17696" t="s">
        <v>3036</v>
      </c>
      <c r="K17696" t="s">
        <v>3038</v>
      </c>
      <c r="L17696" t="s">
        <v>13766</v>
      </c>
      <c r="M17696" t="s">
        <v>13767</v>
      </c>
      <c r="N17696">
        <v>5026270468</v>
      </c>
      <c r="O17696">
        <v>5026270468</v>
      </c>
      <c r="P17696" s="1" t="s">
        <v>13741</v>
      </c>
      <c r="Q17696" s="1" t="s">
        <v>13741</v>
      </c>
      <c r="R17696">
        <v>831147</v>
      </c>
      <c r="S17696">
        <v>831147</v>
      </c>
      <c r="T17696" s="2" t="s">
        <v>9243</v>
      </c>
      <c r="U17696" s="2" t="s">
        <v>9243</v>
      </c>
      <c r="V17696" s="2">
        <v>45323</v>
      </c>
      <c r="W17696" s="2">
        <v>45314</v>
      </c>
    </row>
    <row r="17697" spans="1:23" x14ac:dyDescent="0.25">
      <c r="A17697" t="s">
        <v>9244</v>
      </c>
      <c r="B17697">
        <v>2067473</v>
      </c>
      <c r="C17697">
        <v>1924806</v>
      </c>
      <c r="D17697">
        <v>559</v>
      </c>
      <c r="E17697">
        <v>391</v>
      </c>
      <c r="F17697" t="s">
        <v>3036</v>
      </c>
      <c r="G17697" t="s">
        <v>3035</v>
      </c>
      <c r="H17697" t="s">
        <v>3037</v>
      </c>
      <c r="I17697" t="s">
        <v>3037</v>
      </c>
      <c r="J17697" t="s">
        <v>3036</v>
      </c>
      <c r="K17697" t="s">
        <v>3038</v>
      </c>
      <c r="L17697" t="s">
        <v>13766</v>
      </c>
      <c r="M17697" t="s">
        <v>13767</v>
      </c>
      <c r="N17697">
        <v>5026270425</v>
      </c>
      <c r="O17697">
        <v>5026270425</v>
      </c>
      <c r="P17697" s="1" t="s">
        <v>13741</v>
      </c>
      <c r="Q17697" s="1" t="s">
        <v>13741</v>
      </c>
      <c r="R17697">
        <v>831147</v>
      </c>
      <c r="S17697">
        <v>831147</v>
      </c>
      <c r="T17697" s="2" t="s">
        <v>9245</v>
      </c>
      <c r="U17697" s="2" t="s">
        <v>9245</v>
      </c>
      <c r="V17697" s="2">
        <v>45323</v>
      </c>
      <c r="W17697" s="2">
        <v>45314</v>
      </c>
    </row>
    <row r="17698" spans="1:23" x14ac:dyDescent="0.25">
      <c r="A17698" t="s">
        <v>9246</v>
      </c>
      <c r="B17698">
        <v>2065766</v>
      </c>
      <c r="C17698">
        <v>1922875</v>
      </c>
      <c r="D17698">
        <v>559</v>
      </c>
      <c r="E17698">
        <v>391</v>
      </c>
      <c r="F17698" t="s">
        <v>3036</v>
      </c>
      <c r="G17698" t="s">
        <v>3035</v>
      </c>
      <c r="H17698" t="s">
        <v>3037</v>
      </c>
      <c r="I17698" t="s">
        <v>3037</v>
      </c>
      <c r="J17698" t="s">
        <v>3036</v>
      </c>
      <c r="K17698" t="s">
        <v>3038</v>
      </c>
      <c r="L17698" t="s">
        <v>13766</v>
      </c>
      <c r="M17698" t="s">
        <v>13767</v>
      </c>
      <c r="N17698">
        <v>174094955</v>
      </c>
      <c r="O17698">
        <v>174094955</v>
      </c>
      <c r="P17698" s="1" t="s">
        <v>13728</v>
      </c>
      <c r="Q17698" s="1" t="s">
        <v>13728</v>
      </c>
      <c r="R17698">
        <v>831147</v>
      </c>
      <c r="S17698">
        <v>831147</v>
      </c>
      <c r="T17698" s="2" t="s">
        <v>9247</v>
      </c>
      <c r="U17698" s="2" t="s">
        <v>9247</v>
      </c>
      <c r="V17698" s="2">
        <v>45323</v>
      </c>
      <c r="W17698" s="2">
        <v>45314</v>
      </c>
    </row>
    <row r="17699" spans="1:23" x14ac:dyDescent="0.25">
      <c r="A17699" t="s">
        <v>9248</v>
      </c>
      <c r="B17699">
        <v>2066460</v>
      </c>
      <c r="C17699">
        <v>1923661</v>
      </c>
      <c r="D17699">
        <v>559</v>
      </c>
      <c r="E17699">
        <v>391</v>
      </c>
      <c r="F17699" t="s">
        <v>3036</v>
      </c>
      <c r="G17699" t="s">
        <v>3035</v>
      </c>
      <c r="H17699" t="s">
        <v>3037</v>
      </c>
      <c r="I17699" t="s">
        <v>3037</v>
      </c>
      <c r="J17699" t="s">
        <v>3036</v>
      </c>
      <c r="K17699" t="s">
        <v>3038</v>
      </c>
      <c r="L17699" t="s">
        <v>13766</v>
      </c>
      <c r="M17699" t="s">
        <v>13767</v>
      </c>
      <c r="N17699">
        <v>5010360688</v>
      </c>
      <c r="O17699">
        <v>5010360688</v>
      </c>
      <c r="P17699" s="1" t="s">
        <v>13737</v>
      </c>
      <c r="Q17699" s="1" t="s">
        <v>13737</v>
      </c>
      <c r="R17699">
        <v>831147</v>
      </c>
      <c r="S17699">
        <v>831147</v>
      </c>
      <c r="T17699" s="2" t="s">
        <v>7699</v>
      </c>
      <c r="U17699" s="2" t="s">
        <v>7699</v>
      </c>
      <c r="V17699" s="2">
        <v>45323</v>
      </c>
      <c r="W17699" s="2">
        <v>45314</v>
      </c>
    </row>
    <row r="17700" spans="1:23" x14ac:dyDescent="0.25">
      <c r="A17700" t="s">
        <v>9249</v>
      </c>
      <c r="B17700">
        <v>2065679</v>
      </c>
      <c r="C17700">
        <v>1922767</v>
      </c>
      <c r="D17700">
        <v>559</v>
      </c>
      <c r="E17700">
        <v>391</v>
      </c>
      <c r="F17700" t="s">
        <v>3036</v>
      </c>
      <c r="G17700" t="s">
        <v>3035</v>
      </c>
      <c r="H17700" t="s">
        <v>3037</v>
      </c>
      <c r="I17700" t="s">
        <v>3037</v>
      </c>
      <c r="J17700" t="s">
        <v>3036</v>
      </c>
      <c r="K17700" t="s">
        <v>3038</v>
      </c>
      <c r="L17700" t="s">
        <v>13766</v>
      </c>
      <c r="M17700" t="s">
        <v>13767</v>
      </c>
      <c r="N17700">
        <v>174097199</v>
      </c>
      <c r="O17700">
        <v>174097199</v>
      </c>
      <c r="P17700" s="1" t="s">
        <v>13728</v>
      </c>
      <c r="Q17700" s="1" t="s">
        <v>13728</v>
      </c>
      <c r="R17700">
        <v>831147</v>
      </c>
      <c r="S17700">
        <v>831147</v>
      </c>
      <c r="T17700" s="2" t="s">
        <v>9250</v>
      </c>
      <c r="U17700" s="2" t="s">
        <v>9250</v>
      </c>
      <c r="V17700" s="2">
        <v>45323</v>
      </c>
      <c r="W17700" s="2">
        <v>45314</v>
      </c>
    </row>
    <row r="17701" spans="1:23" x14ac:dyDescent="0.25">
      <c r="A17701" t="s">
        <v>9251</v>
      </c>
      <c r="B17701">
        <v>2063773</v>
      </c>
      <c r="C17701">
        <v>1922106</v>
      </c>
      <c r="D17701">
        <v>559</v>
      </c>
      <c r="E17701">
        <v>391</v>
      </c>
      <c r="F17701" t="s">
        <v>3036</v>
      </c>
      <c r="G17701" t="s">
        <v>3035</v>
      </c>
      <c r="H17701" t="s">
        <v>3037</v>
      </c>
      <c r="I17701" t="s">
        <v>3037</v>
      </c>
      <c r="J17701" t="s">
        <v>3036</v>
      </c>
      <c r="K17701" t="s">
        <v>3038</v>
      </c>
      <c r="L17701" t="s">
        <v>13766</v>
      </c>
      <c r="M17701" t="s">
        <v>13767</v>
      </c>
      <c r="N17701">
        <v>642203759</v>
      </c>
      <c r="O17701">
        <v>642203759</v>
      </c>
      <c r="P17701" s="1" t="s">
        <v>13732</v>
      </c>
      <c r="Q17701" s="1" t="s">
        <v>13732</v>
      </c>
      <c r="R17701">
        <v>831147</v>
      </c>
      <c r="S17701">
        <v>831147</v>
      </c>
      <c r="T17701" s="2" t="s">
        <v>9252</v>
      </c>
      <c r="U17701" s="2" t="s">
        <v>9252</v>
      </c>
      <c r="V17701" s="2">
        <v>45323</v>
      </c>
      <c r="W17701" s="2">
        <v>45314</v>
      </c>
    </row>
    <row r="17702" spans="1:23" x14ac:dyDescent="0.25">
      <c r="A17702" t="s">
        <v>9253</v>
      </c>
      <c r="B17702">
        <v>2062616</v>
      </c>
      <c r="C17702">
        <v>1920887</v>
      </c>
      <c r="D17702">
        <v>559</v>
      </c>
      <c r="E17702">
        <v>391</v>
      </c>
      <c r="F17702" t="s">
        <v>3036</v>
      </c>
      <c r="G17702" t="s">
        <v>3035</v>
      </c>
      <c r="H17702" t="s">
        <v>3037</v>
      </c>
      <c r="I17702" t="s">
        <v>3037</v>
      </c>
      <c r="J17702" t="s">
        <v>3036</v>
      </c>
      <c r="K17702" t="s">
        <v>3038</v>
      </c>
      <c r="L17702" t="s">
        <v>13766</v>
      </c>
      <c r="M17702" t="s">
        <v>13767</v>
      </c>
      <c r="N17702">
        <v>631704734</v>
      </c>
      <c r="O17702">
        <v>631704734</v>
      </c>
      <c r="P17702" s="1" t="s">
        <v>13740</v>
      </c>
      <c r="Q17702" s="1" t="s">
        <v>13740</v>
      </c>
      <c r="R17702">
        <v>831147</v>
      </c>
      <c r="S17702">
        <v>831147</v>
      </c>
      <c r="T17702" s="2" t="s">
        <v>9254</v>
      </c>
      <c r="U17702" s="2" t="s">
        <v>9254</v>
      </c>
      <c r="V17702" s="2">
        <v>45323</v>
      </c>
      <c r="W17702" s="2">
        <v>45314</v>
      </c>
    </row>
    <row r="17703" spans="1:23" x14ac:dyDescent="0.25">
      <c r="A17703" t="s">
        <v>9255</v>
      </c>
      <c r="B17703">
        <v>2061951</v>
      </c>
      <c r="C17703">
        <v>1920218</v>
      </c>
      <c r="D17703">
        <v>559</v>
      </c>
      <c r="E17703">
        <v>391</v>
      </c>
      <c r="F17703" t="s">
        <v>3036</v>
      </c>
      <c r="G17703" t="s">
        <v>3035</v>
      </c>
      <c r="H17703" t="s">
        <v>3037</v>
      </c>
      <c r="I17703" t="s">
        <v>3037</v>
      </c>
      <c r="J17703" t="s">
        <v>3036</v>
      </c>
      <c r="K17703" t="s">
        <v>3038</v>
      </c>
      <c r="L17703" t="s">
        <v>13766</v>
      </c>
      <c r="M17703" t="s">
        <v>13767</v>
      </c>
      <c r="N17703">
        <v>491643662</v>
      </c>
      <c r="O17703">
        <v>491643662</v>
      </c>
      <c r="P17703" s="1" t="s">
        <v>13733</v>
      </c>
      <c r="Q17703" s="1" t="s">
        <v>13733</v>
      </c>
      <c r="R17703">
        <v>831147</v>
      </c>
      <c r="S17703">
        <v>831147</v>
      </c>
      <c r="T17703" s="2" t="s">
        <v>9256</v>
      </c>
      <c r="U17703" s="2" t="s">
        <v>9256</v>
      </c>
      <c r="V17703" s="2">
        <v>45323</v>
      </c>
      <c r="W17703" s="2">
        <v>45314</v>
      </c>
    </row>
    <row r="17704" spans="1:23" x14ac:dyDescent="0.25">
      <c r="A17704" t="s">
        <v>9257</v>
      </c>
      <c r="B17704">
        <v>2063407</v>
      </c>
      <c r="C17704">
        <v>1921619</v>
      </c>
      <c r="D17704">
        <v>559</v>
      </c>
      <c r="E17704">
        <v>391</v>
      </c>
      <c r="F17704" t="s">
        <v>3036</v>
      </c>
      <c r="G17704" t="s">
        <v>3035</v>
      </c>
      <c r="H17704" t="s">
        <v>3037</v>
      </c>
      <c r="I17704" t="s">
        <v>3037</v>
      </c>
      <c r="J17704" t="s">
        <v>3036</v>
      </c>
      <c r="K17704" t="s">
        <v>3038</v>
      </c>
      <c r="L17704" t="s">
        <v>13766</v>
      </c>
      <c r="M17704" t="s">
        <v>13767</v>
      </c>
      <c r="N17704">
        <v>640875955</v>
      </c>
      <c r="O17704">
        <v>640875955</v>
      </c>
      <c r="P17704" s="1" t="s">
        <v>13746</v>
      </c>
      <c r="Q17704" s="1" t="s">
        <v>13746</v>
      </c>
      <c r="R17704">
        <v>831147</v>
      </c>
      <c r="S17704">
        <v>831147</v>
      </c>
      <c r="T17704" s="2" t="s">
        <v>9258</v>
      </c>
      <c r="U17704" s="2" t="s">
        <v>9258</v>
      </c>
      <c r="V17704" s="2">
        <v>45323</v>
      </c>
      <c r="W17704" s="2">
        <v>45314</v>
      </c>
    </row>
    <row r="17705" spans="1:23" x14ac:dyDescent="0.25">
      <c r="A17705" t="s">
        <v>9259</v>
      </c>
      <c r="B17705">
        <v>2066486</v>
      </c>
      <c r="C17705">
        <v>1923699</v>
      </c>
      <c r="D17705">
        <v>559</v>
      </c>
      <c r="E17705">
        <v>391</v>
      </c>
      <c r="F17705" t="s">
        <v>3036</v>
      </c>
      <c r="G17705" t="s">
        <v>3035</v>
      </c>
      <c r="H17705" t="s">
        <v>3037</v>
      </c>
      <c r="I17705" t="s">
        <v>3037</v>
      </c>
      <c r="J17705" t="s">
        <v>3036</v>
      </c>
      <c r="K17705" t="s">
        <v>3038</v>
      </c>
      <c r="L17705" t="s">
        <v>13766</v>
      </c>
      <c r="M17705" t="s">
        <v>13767</v>
      </c>
      <c r="N17705">
        <v>175385449</v>
      </c>
      <c r="O17705">
        <v>175385449</v>
      </c>
      <c r="P17705" s="1" t="s">
        <v>13749</v>
      </c>
      <c r="Q17705" s="1" t="s">
        <v>13749</v>
      </c>
      <c r="R17705">
        <v>831147</v>
      </c>
      <c r="S17705">
        <v>831147</v>
      </c>
      <c r="T17705" s="2" t="s">
        <v>9260</v>
      </c>
      <c r="U17705" s="2" t="s">
        <v>9260</v>
      </c>
      <c r="V17705" s="2">
        <v>45323</v>
      </c>
      <c r="W17705" s="2">
        <v>45314</v>
      </c>
    </row>
    <row r="17706" spans="1:23" x14ac:dyDescent="0.25">
      <c r="A17706" t="s">
        <v>9261</v>
      </c>
      <c r="B17706">
        <v>2067622</v>
      </c>
      <c r="C17706">
        <v>1924973</v>
      </c>
      <c r="D17706">
        <v>559</v>
      </c>
      <c r="E17706">
        <v>391</v>
      </c>
      <c r="F17706" t="s">
        <v>3036</v>
      </c>
      <c r="G17706" t="s">
        <v>3035</v>
      </c>
      <c r="H17706" t="s">
        <v>3037</v>
      </c>
      <c r="I17706" t="s">
        <v>3037</v>
      </c>
      <c r="J17706" t="s">
        <v>3036</v>
      </c>
      <c r="K17706" t="s">
        <v>3038</v>
      </c>
      <c r="L17706" t="s">
        <v>13766</v>
      </c>
      <c r="M17706" t="s">
        <v>13767</v>
      </c>
      <c r="N17706">
        <v>5130932176</v>
      </c>
      <c r="O17706">
        <v>5130932176</v>
      </c>
      <c r="P17706" s="1" t="s">
        <v>13729</v>
      </c>
      <c r="Q17706" s="1" t="s">
        <v>13729</v>
      </c>
      <c r="R17706">
        <v>831147</v>
      </c>
      <c r="S17706">
        <v>831147</v>
      </c>
      <c r="T17706" s="2" t="s">
        <v>9262</v>
      </c>
      <c r="U17706" s="2" t="s">
        <v>9262</v>
      </c>
      <c r="V17706" s="2">
        <v>45323</v>
      </c>
      <c r="W17706" s="2">
        <v>45314</v>
      </c>
    </row>
    <row r="17707" spans="1:23" x14ac:dyDescent="0.25">
      <c r="A17707" t="s">
        <v>9263</v>
      </c>
      <c r="B17707">
        <v>2068076</v>
      </c>
      <c r="C17707">
        <v>1925510</v>
      </c>
      <c r="D17707">
        <v>559</v>
      </c>
      <c r="E17707">
        <v>391</v>
      </c>
      <c r="F17707" t="s">
        <v>3036</v>
      </c>
      <c r="G17707" t="s">
        <v>3035</v>
      </c>
      <c r="H17707" t="s">
        <v>3037</v>
      </c>
      <c r="I17707" t="s">
        <v>3037</v>
      </c>
      <c r="J17707" t="s">
        <v>3036</v>
      </c>
      <c r="K17707" t="s">
        <v>3038</v>
      </c>
      <c r="L17707" t="s">
        <v>13766</v>
      </c>
      <c r="M17707" t="s">
        <v>13767</v>
      </c>
      <c r="N17707">
        <v>5131485025</v>
      </c>
      <c r="O17707">
        <v>5131485025</v>
      </c>
      <c r="P17707" s="1" t="s">
        <v>13735</v>
      </c>
      <c r="Q17707" s="1" t="s">
        <v>13735</v>
      </c>
      <c r="R17707">
        <v>831147</v>
      </c>
      <c r="S17707">
        <v>831147</v>
      </c>
      <c r="T17707" s="2" t="s">
        <v>9264</v>
      </c>
      <c r="U17707" s="2" t="s">
        <v>9264</v>
      </c>
      <c r="V17707" s="2">
        <v>45323</v>
      </c>
      <c r="W17707" s="2">
        <v>45314</v>
      </c>
    </row>
    <row r="17708" spans="1:23" x14ac:dyDescent="0.25">
      <c r="A17708" t="s">
        <v>9265</v>
      </c>
      <c r="B17708">
        <v>2063383</v>
      </c>
      <c r="C17708">
        <v>1921588</v>
      </c>
      <c r="D17708">
        <v>559</v>
      </c>
      <c r="E17708">
        <v>391</v>
      </c>
      <c r="F17708" t="s">
        <v>3036</v>
      </c>
      <c r="G17708" t="s">
        <v>3035</v>
      </c>
      <c r="H17708" t="s">
        <v>3037</v>
      </c>
      <c r="I17708" t="s">
        <v>3037</v>
      </c>
      <c r="J17708" t="s">
        <v>3036</v>
      </c>
      <c r="K17708" t="s">
        <v>3038</v>
      </c>
      <c r="L17708" t="s">
        <v>13766</v>
      </c>
      <c r="M17708" t="s">
        <v>13767</v>
      </c>
      <c r="N17708">
        <v>642215999</v>
      </c>
      <c r="O17708">
        <v>642215999</v>
      </c>
      <c r="P17708" s="1" t="s">
        <v>13732</v>
      </c>
      <c r="Q17708" s="1" t="s">
        <v>13732</v>
      </c>
      <c r="R17708">
        <v>831147</v>
      </c>
      <c r="S17708">
        <v>831147</v>
      </c>
      <c r="T17708" s="2" t="s">
        <v>9266</v>
      </c>
      <c r="U17708" s="2" t="s">
        <v>9266</v>
      </c>
      <c r="V17708" s="2">
        <v>45323</v>
      </c>
      <c r="W17708" s="2">
        <v>45314</v>
      </c>
    </row>
    <row r="17709" spans="1:23" x14ac:dyDescent="0.25">
      <c r="A17709" t="s">
        <v>9267</v>
      </c>
      <c r="B17709">
        <v>2062101</v>
      </c>
      <c r="C17709">
        <v>1920359</v>
      </c>
      <c r="D17709">
        <v>559</v>
      </c>
      <c r="E17709">
        <v>391</v>
      </c>
      <c r="F17709" t="s">
        <v>3036</v>
      </c>
      <c r="G17709" t="s">
        <v>3035</v>
      </c>
      <c r="H17709" t="s">
        <v>3037</v>
      </c>
      <c r="I17709" t="s">
        <v>3037</v>
      </c>
      <c r="J17709" t="s">
        <v>3036</v>
      </c>
      <c r="K17709" t="s">
        <v>3038</v>
      </c>
      <c r="L17709" t="s">
        <v>13766</v>
      </c>
      <c r="M17709" t="s">
        <v>13767</v>
      </c>
      <c r="N17709">
        <v>631705177</v>
      </c>
      <c r="O17709">
        <v>631705177</v>
      </c>
      <c r="P17709" s="1" t="s">
        <v>13740</v>
      </c>
      <c r="Q17709" s="1" t="s">
        <v>13740</v>
      </c>
      <c r="R17709">
        <v>831147</v>
      </c>
      <c r="S17709">
        <v>831147</v>
      </c>
      <c r="T17709" s="2" t="s">
        <v>9268</v>
      </c>
      <c r="U17709" s="2" t="s">
        <v>9268</v>
      </c>
      <c r="V17709" s="2">
        <v>45323</v>
      </c>
      <c r="W17709" s="2">
        <v>45314</v>
      </c>
    </row>
    <row r="17710" spans="1:23" x14ac:dyDescent="0.25">
      <c r="A17710" t="s">
        <v>9269</v>
      </c>
      <c r="B17710">
        <v>2067394</v>
      </c>
      <c r="C17710">
        <v>1924725</v>
      </c>
      <c r="D17710">
        <v>559</v>
      </c>
      <c r="E17710">
        <v>391</v>
      </c>
      <c r="F17710" t="s">
        <v>3036</v>
      </c>
      <c r="G17710" t="s">
        <v>3035</v>
      </c>
      <c r="H17710" t="s">
        <v>3037</v>
      </c>
      <c r="I17710" t="s">
        <v>3037</v>
      </c>
      <c r="J17710" t="s">
        <v>3036</v>
      </c>
      <c r="K17710" t="s">
        <v>3038</v>
      </c>
      <c r="L17710" t="s">
        <v>13766</v>
      </c>
      <c r="M17710" t="s">
        <v>13767</v>
      </c>
      <c r="N17710">
        <v>5116064278</v>
      </c>
      <c r="O17710">
        <v>5116064278</v>
      </c>
      <c r="P17710" s="1" t="s">
        <v>13742</v>
      </c>
      <c r="Q17710" s="1" t="s">
        <v>13742</v>
      </c>
      <c r="R17710">
        <v>831147</v>
      </c>
      <c r="S17710">
        <v>831147</v>
      </c>
      <c r="T17710" s="2" t="s">
        <v>9270</v>
      </c>
      <c r="U17710" s="2" t="s">
        <v>9270</v>
      </c>
      <c r="V17710" s="2">
        <v>45323</v>
      </c>
      <c r="W17710" s="2">
        <v>45314</v>
      </c>
    </row>
    <row r="17711" spans="1:23" x14ac:dyDescent="0.25">
      <c r="A17711" t="s">
        <v>9271</v>
      </c>
      <c r="B17711">
        <v>2061326</v>
      </c>
      <c r="C17711">
        <v>1919589</v>
      </c>
      <c r="D17711">
        <v>559</v>
      </c>
      <c r="E17711">
        <v>391</v>
      </c>
      <c r="F17711" t="s">
        <v>3036</v>
      </c>
      <c r="G17711" t="s">
        <v>3035</v>
      </c>
      <c r="H17711" t="s">
        <v>3037</v>
      </c>
      <c r="I17711" t="s">
        <v>3037</v>
      </c>
      <c r="J17711" t="s">
        <v>3036</v>
      </c>
      <c r="K17711" t="s">
        <v>3038</v>
      </c>
      <c r="L17711" t="s">
        <v>13766</v>
      </c>
      <c r="M17711" t="s">
        <v>13767</v>
      </c>
      <c r="N17711">
        <v>631715700</v>
      </c>
      <c r="O17711">
        <v>631715700</v>
      </c>
      <c r="P17711" s="1" t="s">
        <v>13740</v>
      </c>
      <c r="Q17711" s="1" t="s">
        <v>13740</v>
      </c>
      <c r="R17711">
        <v>831147</v>
      </c>
      <c r="S17711">
        <v>831147</v>
      </c>
      <c r="T17711" s="2" t="s">
        <v>9272</v>
      </c>
      <c r="U17711" s="2" t="s">
        <v>9272</v>
      </c>
      <c r="V17711" s="2">
        <v>45323</v>
      </c>
      <c r="W17711" s="2">
        <v>45314</v>
      </c>
    </row>
    <row r="17712" spans="1:23" x14ac:dyDescent="0.25">
      <c r="A17712" t="s">
        <v>9273</v>
      </c>
      <c r="B17712">
        <v>2063064</v>
      </c>
      <c r="C17712">
        <v>1921380</v>
      </c>
      <c r="D17712">
        <v>559</v>
      </c>
      <c r="E17712">
        <v>391</v>
      </c>
      <c r="F17712" t="s">
        <v>3036</v>
      </c>
      <c r="G17712" t="s">
        <v>3035</v>
      </c>
      <c r="H17712" t="s">
        <v>3037</v>
      </c>
      <c r="I17712" t="s">
        <v>3037</v>
      </c>
      <c r="J17712" t="s">
        <v>3036</v>
      </c>
      <c r="K17712" t="s">
        <v>3038</v>
      </c>
      <c r="L17712" t="s">
        <v>13766</v>
      </c>
      <c r="M17712" t="s">
        <v>13767</v>
      </c>
      <c r="N17712">
        <v>642214601</v>
      </c>
      <c r="O17712">
        <v>642214601</v>
      </c>
      <c r="P17712" s="1" t="s">
        <v>13732</v>
      </c>
      <c r="Q17712" s="1" t="s">
        <v>13732</v>
      </c>
      <c r="R17712">
        <v>831147</v>
      </c>
      <c r="S17712">
        <v>831147</v>
      </c>
      <c r="T17712" s="2" t="s">
        <v>9274</v>
      </c>
      <c r="U17712" s="2" t="s">
        <v>9274</v>
      </c>
      <c r="V17712" s="2">
        <v>45323</v>
      </c>
      <c r="W17712" s="2">
        <v>45314</v>
      </c>
    </row>
    <row r="17713" spans="1:23" x14ac:dyDescent="0.25">
      <c r="A17713" t="s">
        <v>9275</v>
      </c>
      <c r="B17713">
        <v>2067500</v>
      </c>
      <c r="C17713">
        <v>1924838</v>
      </c>
      <c r="D17713">
        <v>559</v>
      </c>
      <c r="E17713">
        <v>391</v>
      </c>
      <c r="F17713" t="s">
        <v>3036</v>
      </c>
      <c r="G17713" t="s">
        <v>3035</v>
      </c>
      <c r="H17713" t="s">
        <v>3037</v>
      </c>
      <c r="I17713" t="s">
        <v>3037</v>
      </c>
      <c r="J17713" t="s">
        <v>3036</v>
      </c>
      <c r="K17713" t="s">
        <v>3038</v>
      </c>
      <c r="L17713" t="s">
        <v>13766</v>
      </c>
      <c r="M17713" t="s">
        <v>13767</v>
      </c>
      <c r="N17713">
        <v>5011510233</v>
      </c>
      <c r="O17713">
        <v>5011510233</v>
      </c>
      <c r="P17713" s="1" t="s">
        <v>13745</v>
      </c>
      <c r="Q17713" s="1" t="s">
        <v>13745</v>
      </c>
      <c r="R17713">
        <v>831147</v>
      </c>
      <c r="S17713">
        <v>831147</v>
      </c>
      <c r="T17713" s="2" t="s">
        <v>9276</v>
      </c>
      <c r="U17713" s="2" t="s">
        <v>9276</v>
      </c>
      <c r="V17713" s="2">
        <v>45323</v>
      </c>
      <c r="W17713" s="2">
        <v>45314</v>
      </c>
    </row>
    <row r="17714" spans="1:23" x14ac:dyDescent="0.25">
      <c r="A17714" t="s">
        <v>9277</v>
      </c>
      <c r="B17714">
        <v>2065989</v>
      </c>
      <c r="C17714">
        <v>1923100</v>
      </c>
      <c r="D17714">
        <v>559</v>
      </c>
      <c r="E17714">
        <v>391</v>
      </c>
      <c r="F17714" t="s">
        <v>3036</v>
      </c>
      <c r="G17714" t="s">
        <v>3035</v>
      </c>
      <c r="H17714" t="s">
        <v>3037</v>
      </c>
      <c r="I17714" t="s">
        <v>3037</v>
      </c>
      <c r="J17714" t="s">
        <v>3036</v>
      </c>
      <c r="K17714" t="s">
        <v>3038</v>
      </c>
      <c r="L17714" t="s">
        <v>13766</v>
      </c>
      <c r="M17714" t="s">
        <v>13767</v>
      </c>
      <c r="N17714">
        <v>174096460</v>
      </c>
      <c r="O17714">
        <v>174096460</v>
      </c>
      <c r="P17714" s="1" t="s">
        <v>13728</v>
      </c>
      <c r="Q17714" s="1" t="s">
        <v>13728</v>
      </c>
      <c r="R17714">
        <v>831147</v>
      </c>
      <c r="S17714">
        <v>831147</v>
      </c>
      <c r="T17714" s="2" t="s">
        <v>9278</v>
      </c>
      <c r="U17714" s="2" t="s">
        <v>9278</v>
      </c>
      <c r="V17714" s="2">
        <v>45323</v>
      </c>
      <c r="W17714" s="2">
        <v>45314</v>
      </c>
    </row>
    <row r="17715" spans="1:23" x14ac:dyDescent="0.25">
      <c r="A17715" t="s">
        <v>9279</v>
      </c>
      <c r="B17715">
        <v>2061963</v>
      </c>
      <c r="C17715">
        <v>1920229</v>
      </c>
      <c r="D17715">
        <v>559</v>
      </c>
      <c r="E17715">
        <v>391</v>
      </c>
      <c r="F17715" t="s">
        <v>3036</v>
      </c>
      <c r="G17715" t="s">
        <v>3035</v>
      </c>
      <c r="H17715" t="s">
        <v>3037</v>
      </c>
      <c r="I17715" t="s">
        <v>3037</v>
      </c>
      <c r="J17715" t="s">
        <v>3036</v>
      </c>
      <c r="K17715" t="s">
        <v>3038</v>
      </c>
      <c r="L17715" t="s">
        <v>13766</v>
      </c>
      <c r="M17715" t="s">
        <v>13767</v>
      </c>
      <c r="N17715">
        <v>491643301</v>
      </c>
      <c r="O17715">
        <v>491643301</v>
      </c>
      <c r="P17715" s="1" t="s">
        <v>13733</v>
      </c>
      <c r="Q17715" s="1" t="s">
        <v>13733</v>
      </c>
      <c r="R17715">
        <v>831147</v>
      </c>
      <c r="S17715">
        <v>831147</v>
      </c>
      <c r="T17715" s="2" t="s">
        <v>9280</v>
      </c>
      <c r="U17715" s="2" t="s">
        <v>9280</v>
      </c>
      <c r="V17715" s="2">
        <v>45323</v>
      </c>
      <c r="W17715" s="2">
        <v>45314</v>
      </c>
    </row>
    <row r="17716" spans="1:23" x14ac:dyDescent="0.25">
      <c r="A17716" t="s">
        <v>9281</v>
      </c>
      <c r="B17716">
        <v>2062651</v>
      </c>
      <c r="C17716">
        <v>1920921</v>
      </c>
      <c r="D17716">
        <v>559</v>
      </c>
      <c r="E17716">
        <v>391</v>
      </c>
      <c r="F17716" t="s">
        <v>3036</v>
      </c>
      <c r="G17716" t="s">
        <v>3035</v>
      </c>
      <c r="H17716" t="s">
        <v>3037</v>
      </c>
      <c r="I17716" t="s">
        <v>3037</v>
      </c>
      <c r="J17716" t="s">
        <v>3036</v>
      </c>
      <c r="K17716" t="s">
        <v>3038</v>
      </c>
      <c r="L17716" t="s">
        <v>13766</v>
      </c>
      <c r="M17716" t="s">
        <v>13767</v>
      </c>
      <c r="N17716">
        <v>631726265</v>
      </c>
      <c r="O17716">
        <v>631726265</v>
      </c>
      <c r="P17716" s="1" t="s">
        <v>13744</v>
      </c>
      <c r="Q17716" s="1" t="s">
        <v>13744</v>
      </c>
      <c r="R17716">
        <v>831147</v>
      </c>
      <c r="S17716">
        <v>831147</v>
      </c>
      <c r="T17716" s="2" t="s">
        <v>9282</v>
      </c>
      <c r="U17716" s="2" t="s">
        <v>9282</v>
      </c>
      <c r="V17716" s="2">
        <v>45323</v>
      </c>
      <c r="W17716" s="2">
        <v>45314</v>
      </c>
    </row>
    <row r="17717" spans="1:23" x14ac:dyDescent="0.25">
      <c r="A17717" t="s">
        <v>9283</v>
      </c>
      <c r="B17717">
        <v>2065932</v>
      </c>
      <c r="C17717">
        <v>1923043</v>
      </c>
      <c r="D17717">
        <v>559</v>
      </c>
      <c r="E17717">
        <v>391</v>
      </c>
      <c r="F17717" t="s">
        <v>3036</v>
      </c>
      <c r="G17717" t="s">
        <v>3035</v>
      </c>
      <c r="H17717" t="s">
        <v>3037</v>
      </c>
      <c r="I17717" t="s">
        <v>3037</v>
      </c>
      <c r="J17717" t="s">
        <v>3036</v>
      </c>
      <c r="K17717" t="s">
        <v>3038</v>
      </c>
      <c r="L17717" t="s">
        <v>13766</v>
      </c>
      <c r="M17717" t="s">
        <v>13767</v>
      </c>
      <c r="N17717">
        <v>171364511</v>
      </c>
      <c r="O17717">
        <v>171364511</v>
      </c>
      <c r="P17717" s="1" t="s">
        <v>13751</v>
      </c>
      <c r="Q17717" s="1" t="s">
        <v>13751</v>
      </c>
      <c r="R17717">
        <v>831147</v>
      </c>
      <c r="S17717">
        <v>831147</v>
      </c>
      <c r="T17717" s="2" t="s">
        <v>9284</v>
      </c>
      <c r="U17717" s="2" t="s">
        <v>9284</v>
      </c>
      <c r="V17717" s="2">
        <v>45323</v>
      </c>
      <c r="W17717" s="2">
        <v>45314</v>
      </c>
    </row>
    <row r="17718" spans="1:23" x14ac:dyDescent="0.25">
      <c r="A17718" t="s">
        <v>9285</v>
      </c>
      <c r="B17718">
        <v>2068161</v>
      </c>
      <c r="C17718">
        <v>1925606</v>
      </c>
      <c r="D17718">
        <v>559</v>
      </c>
      <c r="E17718">
        <v>391</v>
      </c>
      <c r="F17718" t="s">
        <v>3036</v>
      </c>
      <c r="G17718" t="s">
        <v>3035</v>
      </c>
      <c r="H17718" t="s">
        <v>3037</v>
      </c>
      <c r="I17718" t="s">
        <v>3037</v>
      </c>
      <c r="J17718" t="s">
        <v>3036</v>
      </c>
      <c r="K17718" t="s">
        <v>3038</v>
      </c>
      <c r="L17718" t="s">
        <v>13766</v>
      </c>
      <c r="M17718" t="s">
        <v>13767</v>
      </c>
      <c r="N17718">
        <v>5131780263</v>
      </c>
      <c r="O17718">
        <v>5131780263</v>
      </c>
      <c r="P17718" s="1" t="s">
        <v>13735</v>
      </c>
      <c r="Q17718" s="1" t="s">
        <v>13735</v>
      </c>
      <c r="R17718">
        <v>831147</v>
      </c>
      <c r="S17718">
        <v>831147</v>
      </c>
      <c r="T17718" s="2" t="s">
        <v>9286</v>
      </c>
      <c r="U17718" s="2" t="s">
        <v>9286</v>
      </c>
      <c r="V17718" s="2">
        <v>45323</v>
      </c>
      <c r="W17718" s="2">
        <v>45314</v>
      </c>
    </row>
    <row r="17719" spans="1:23" x14ac:dyDescent="0.25">
      <c r="A17719" t="s">
        <v>9287</v>
      </c>
      <c r="B17719">
        <v>2062367</v>
      </c>
      <c r="C17719">
        <v>1920613</v>
      </c>
      <c r="D17719">
        <v>559</v>
      </c>
      <c r="E17719">
        <v>391</v>
      </c>
      <c r="F17719" t="s">
        <v>3036</v>
      </c>
      <c r="G17719" t="s">
        <v>3035</v>
      </c>
      <c r="H17719" t="s">
        <v>3037</v>
      </c>
      <c r="I17719" t="s">
        <v>3037</v>
      </c>
      <c r="J17719" t="s">
        <v>3036</v>
      </c>
      <c r="K17719" t="s">
        <v>3038</v>
      </c>
      <c r="L17719" t="s">
        <v>13766</v>
      </c>
      <c r="M17719" t="s">
        <v>13767</v>
      </c>
      <c r="N17719">
        <v>631690942</v>
      </c>
      <c r="O17719">
        <v>631690942</v>
      </c>
      <c r="P17719" s="1" t="s">
        <v>13740</v>
      </c>
      <c r="Q17719" s="1" t="s">
        <v>13740</v>
      </c>
      <c r="R17719">
        <v>831147</v>
      </c>
      <c r="S17719">
        <v>831147</v>
      </c>
      <c r="T17719" s="2" t="s">
        <v>9288</v>
      </c>
      <c r="U17719" s="2" t="s">
        <v>9288</v>
      </c>
      <c r="V17719" s="2">
        <v>45323</v>
      </c>
      <c r="W17719" s="2">
        <v>45314</v>
      </c>
    </row>
    <row r="17720" spans="1:23" x14ac:dyDescent="0.25">
      <c r="A17720" t="s">
        <v>9289</v>
      </c>
      <c r="B17720">
        <v>2066393</v>
      </c>
      <c r="C17720">
        <v>1923583</v>
      </c>
      <c r="D17720">
        <v>559</v>
      </c>
      <c r="E17720">
        <v>391</v>
      </c>
      <c r="F17720" t="s">
        <v>3036</v>
      </c>
      <c r="G17720" t="s">
        <v>3035</v>
      </c>
      <c r="H17720" t="s">
        <v>3037</v>
      </c>
      <c r="I17720" t="s">
        <v>3037</v>
      </c>
      <c r="J17720" t="s">
        <v>3036</v>
      </c>
      <c r="K17720" t="s">
        <v>3038</v>
      </c>
      <c r="L17720" t="s">
        <v>13766</v>
      </c>
      <c r="M17720" t="s">
        <v>13767</v>
      </c>
      <c r="N17720">
        <v>784934599</v>
      </c>
      <c r="O17720">
        <v>784934599</v>
      </c>
      <c r="P17720" s="1" t="s">
        <v>13734</v>
      </c>
      <c r="Q17720" s="1" t="s">
        <v>13734</v>
      </c>
      <c r="R17720">
        <v>831147</v>
      </c>
      <c r="S17720">
        <v>831147</v>
      </c>
      <c r="T17720" s="2" t="s">
        <v>9290</v>
      </c>
      <c r="U17720" s="2" t="s">
        <v>9290</v>
      </c>
      <c r="V17720" s="2">
        <v>45323</v>
      </c>
      <c r="W17720" s="2">
        <v>45314</v>
      </c>
    </row>
    <row r="17721" spans="1:23" x14ac:dyDescent="0.25">
      <c r="A17721" t="s">
        <v>9291</v>
      </c>
      <c r="B17721">
        <v>2066504</v>
      </c>
      <c r="C17721">
        <v>1923719</v>
      </c>
      <c r="D17721">
        <v>559</v>
      </c>
      <c r="E17721">
        <v>391</v>
      </c>
      <c r="F17721" t="s">
        <v>3036</v>
      </c>
      <c r="G17721" t="s">
        <v>3035</v>
      </c>
      <c r="H17721" t="s">
        <v>3037</v>
      </c>
      <c r="I17721" t="s">
        <v>3037</v>
      </c>
      <c r="J17721" t="s">
        <v>3036</v>
      </c>
      <c r="K17721" t="s">
        <v>3038</v>
      </c>
      <c r="L17721" t="s">
        <v>13766</v>
      </c>
      <c r="M17721" t="s">
        <v>13767</v>
      </c>
      <c r="N17721">
        <v>5010361360</v>
      </c>
      <c r="O17721">
        <v>5010361360</v>
      </c>
      <c r="P17721" s="1" t="s">
        <v>13737</v>
      </c>
      <c r="Q17721" s="1" t="s">
        <v>13737</v>
      </c>
      <c r="R17721">
        <v>831147</v>
      </c>
      <c r="S17721">
        <v>831147</v>
      </c>
      <c r="T17721" s="2" t="s">
        <v>9292</v>
      </c>
      <c r="U17721" s="2" t="s">
        <v>9292</v>
      </c>
      <c r="V17721" s="2">
        <v>45323</v>
      </c>
      <c r="W17721" s="2">
        <v>45314</v>
      </c>
    </row>
    <row r="17722" spans="1:23" x14ac:dyDescent="0.25">
      <c r="A17722" t="s">
        <v>9293</v>
      </c>
      <c r="B17722">
        <v>2065911</v>
      </c>
      <c r="C17722">
        <v>1923025</v>
      </c>
      <c r="D17722">
        <v>559</v>
      </c>
      <c r="E17722">
        <v>391</v>
      </c>
      <c r="F17722" t="s">
        <v>3036</v>
      </c>
      <c r="G17722" t="s">
        <v>3035</v>
      </c>
      <c r="H17722" t="s">
        <v>3037</v>
      </c>
      <c r="I17722" t="s">
        <v>3037</v>
      </c>
      <c r="J17722" t="s">
        <v>3036</v>
      </c>
      <c r="K17722" t="s">
        <v>3038</v>
      </c>
      <c r="L17722" t="s">
        <v>13766</v>
      </c>
      <c r="M17722" t="s">
        <v>13767</v>
      </c>
      <c r="N17722">
        <v>573266219</v>
      </c>
      <c r="O17722">
        <v>573266219</v>
      </c>
      <c r="P17722" s="1" t="s">
        <v>13752</v>
      </c>
      <c r="Q17722" s="1" t="s">
        <v>13752</v>
      </c>
      <c r="R17722">
        <v>831147</v>
      </c>
      <c r="S17722">
        <v>831147</v>
      </c>
      <c r="T17722" s="2" t="s">
        <v>9294</v>
      </c>
      <c r="U17722" s="2" t="s">
        <v>9294</v>
      </c>
      <c r="V17722" s="2">
        <v>45323</v>
      </c>
      <c r="W17722" s="2">
        <v>45314</v>
      </c>
    </row>
    <row r="17723" spans="1:23" x14ac:dyDescent="0.25">
      <c r="A17723" t="s">
        <v>9295</v>
      </c>
      <c r="B17723">
        <v>2062467</v>
      </c>
      <c r="C17723">
        <v>1920717</v>
      </c>
      <c r="D17723">
        <v>559</v>
      </c>
      <c r="E17723">
        <v>391</v>
      </c>
      <c r="F17723" t="s">
        <v>3036</v>
      </c>
      <c r="G17723" t="s">
        <v>3035</v>
      </c>
      <c r="H17723" t="s">
        <v>3037</v>
      </c>
      <c r="I17723" t="s">
        <v>3037</v>
      </c>
      <c r="J17723" t="s">
        <v>3036</v>
      </c>
      <c r="K17723" t="s">
        <v>3038</v>
      </c>
      <c r="L17723" t="s">
        <v>13766</v>
      </c>
      <c r="M17723" t="s">
        <v>13767</v>
      </c>
      <c r="N17723">
        <v>631727896</v>
      </c>
      <c r="O17723">
        <v>631727896</v>
      </c>
      <c r="P17723" s="1" t="s">
        <v>13744</v>
      </c>
      <c r="Q17723" s="1" t="s">
        <v>13744</v>
      </c>
      <c r="R17723">
        <v>831147</v>
      </c>
      <c r="S17723">
        <v>831147</v>
      </c>
      <c r="T17723" s="2" t="s">
        <v>9296</v>
      </c>
      <c r="U17723" s="2" t="s">
        <v>9296</v>
      </c>
      <c r="V17723" s="2">
        <v>45323</v>
      </c>
      <c r="W17723" s="2">
        <v>45314</v>
      </c>
    </row>
    <row r="17724" spans="1:23" x14ac:dyDescent="0.25">
      <c r="A17724" t="s">
        <v>9297</v>
      </c>
      <c r="B17724">
        <v>2068282</v>
      </c>
      <c r="C17724">
        <v>1928312</v>
      </c>
      <c r="D17724">
        <v>559</v>
      </c>
      <c r="E17724">
        <v>391</v>
      </c>
      <c r="F17724" t="s">
        <v>3036</v>
      </c>
      <c r="G17724" t="s">
        <v>3035</v>
      </c>
      <c r="H17724" t="s">
        <v>3037</v>
      </c>
      <c r="I17724" t="s">
        <v>3037</v>
      </c>
      <c r="J17724" t="s">
        <v>3036</v>
      </c>
      <c r="K17724" t="s">
        <v>3038</v>
      </c>
      <c r="L17724" t="s">
        <v>13766</v>
      </c>
      <c r="M17724" t="s">
        <v>13767</v>
      </c>
      <c r="N17724">
        <v>5131485057</v>
      </c>
      <c r="O17724">
        <v>5131485057</v>
      </c>
      <c r="P17724" s="1" t="s">
        <v>13735</v>
      </c>
      <c r="Q17724" s="1" t="s">
        <v>13735</v>
      </c>
      <c r="R17724">
        <v>831147</v>
      </c>
      <c r="S17724">
        <v>831147</v>
      </c>
      <c r="T17724" s="2" t="s">
        <v>9298</v>
      </c>
      <c r="U17724" s="2" t="s">
        <v>9298</v>
      </c>
      <c r="V17724" s="2">
        <v>45323</v>
      </c>
      <c r="W17724" s="2">
        <v>45314</v>
      </c>
    </row>
    <row r="17725" spans="1:23" x14ac:dyDescent="0.25">
      <c r="A17725" t="s">
        <v>9299</v>
      </c>
      <c r="B17725">
        <v>2066843</v>
      </c>
      <c r="C17725">
        <v>1924106</v>
      </c>
      <c r="D17725">
        <v>559</v>
      </c>
      <c r="E17725">
        <v>391</v>
      </c>
      <c r="F17725" t="s">
        <v>3036</v>
      </c>
      <c r="G17725" t="s">
        <v>3035</v>
      </c>
      <c r="H17725" t="s">
        <v>3037</v>
      </c>
      <c r="I17725" t="s">
        <v>3037</v>
      </c>
      <c r="J17725" t="s">
        <v>3036</v>
      </c>
      <c r="K17725" t="s">
        <v>3038</v>
      </c>
      <c r="L17725" t="s">
        <v>13766</v>
      </c>
      <c r="M17725" t="s">
        <v>13767</v>
      </c>
      <c r="N17725">
        <v>5001347742</v>
      </c>
      <c r="O17725">
        <v>5001347742</v>
      </c>
      <c r="P17725" s="1" t="s">
        <v>13743</v>
      </c>
      <c r="Q17725" s="1" t="s">
        <v>13743</v>
      </c>
      <c r="R17725">
        <v>831147</v>
      </c>
      <c r="S17725">
        <v>831147</v>
      </c>
      <c r="T17725" s="2" t="s">
        <v>9300</v>
      </c>
      <c r="U17725" s="2" t="s">
        <v>9300</v>
      </c>
      <c r="V17725" s="2">
        <v>45323</v>
      </c>
      <c r="W17725" s="2">
        <v>45314</v>
      </c>
    </row>
    <row r="17726" spans="1:23" x14ac:dyDescent="0.25">
      <c r="A17726" t="s">
        <v>9301</v>
      </c>
      <c r="B17726">
        <v>2061349</v>
      </c>
      <c r="C17726">
        <v>1919618</v>
      </c>
      <c r="D17726">
        <v>559</v>
      </c>
      <c r="E17726">
        <v>391</v>
      </c>
      <c r="F17726" t="s">
        <v>3036</v>
      </c>
      <c r="G17726" t="s">
        <v>3035</v>
      </c>
      <c r="H17726" t="s">
        <v>3037</v>
      </c>
      <c r="I17726" t="s">
        <v>3037</v>
      </c>
      <c r="J17726" t="s">
        <v>3036</v>
      </c>
      <c r="K17726" t="s">
        <v>3038</v>
      </c>
      <c r="L17726" t="s">
        <v>13766</v>
      </c>
      <c r="M17726" t="s">
        <v>13767</v>
      </c>
      <c r="N17726">
        <v>631715360</v>
      </c>
      <c r="O17726">
        <v>631715360</v>
      </c>
      <c r="P17726" s="1" t="s">
        <v>13740</v>
      </c>
      <c r="Q17726" s="1" t="s">
        <v>13740</v>
      </c>
      <c r="R17726">
        <v>831147</v>
      </c>
      <c r="S17726">
        <v>831147</v>
      </c>
      <c r="T17726" s="2" t="s">
        <v>9302</v>
      </c>
      <c r="U17726" s="2" t="s">
        <v>9302</v>
      </c>
      <c r="V17726" s="2">
        <v>45323</v>
      </c>
      <c r="W17726" s="2">
        <v>45314</v>
      </c>
    </row>
    <row r="17727" spans="1:23" x14ac:dyDescent="0.25">
      <c r="A17727" t="s">
        <v>9303</v>
      </c>
      <c r="B17727">
        <v>2066495</v>
      </c>
      <c r="C17727">
        <v>1923709</v>
      </c>
      <c r="D17727">
        <v>559</v>
      </c>
      <c r="E17727">
        <v>391</v>
      </c>
      <c r="F17727" t="s">
        <v>3036</v>
      </c>
      <c r="G17727" t="s">
        <v>3035</v>
      </c>
      <c r="H17727" t="s">
        <v>3037</v>
      </c>
      <c r="I17727" t="s">
        <v>3037</v>
      </c>
      <c r="J17727" t="s">
        <v>3036</v>
      </c>
      <c r="K17727" t="s">
        <v>3038</v>
      </c>
      <c r="L17727" t="s">
        <v>13766</v>
      </c>
      <c r="M17727" t="s">
        <v>13767</v>
      </c>
      <c r="N17727">
        <v>5010361339</v>
      </c>
      <c r="O17727">
        <v>5010361339</v>
      </c>
      <c r="P17727" s="1" t="s">
        <v>13737</v>
      </c>
      <c r="Q17727" s="1" t="s">
        <v>13737</v>
      </c>
      <c r="R17727">
        <v>831147</v>
      </c>
      <c r="S17727">
        <v>831147</v>
      </c>
      <c r="T17727" s="2" t="s">
        <v>9304</v>
      </c>
      <c r="U17727" s="2" t="s">
        <v>9304</v>
      </c>
      <c r="V17727" s="2">
        <v>45323</v>
      </c>
      <c r="W17727" s="2">
        <v>45314</v>
      </c>
    </row>
    <row r="17728" spans="1:23" x14ac:dyDescent="0.25">
      <c r="A17728" t="s">
        <v>9305</v>
      </c>
      <c r="B17728">
        <v>2063974</v>
      </c>
      <c r="C17728">
        <v>1922347</v>
      </c>
      <c r="D17728">
        <v>559</v>
      </c>
      <c r="E17728">
        <v>391</v>
      </c>
      <c r="F17728" t="s">
        <v>3036</v>
      </c>
      <c r="G17728" t="s">
        <v>3035</v>
      </c>
      <c r="H17728" t="s">
        <v>3037</v>
      </c>
      <c r="I17728" t="s">
        <v>3037</v>
      </c>
      <c r="J17728" t="s">
        <v>3036</v>
      </c>
      <c r="K17728" t="s">
        <v>3038</v>
      </c>
      <c r="L17728" t="s">
        <v>13766</v>
      </c>
      <c r="M17728" t="s">
        <v>13767</v>
      </c>
      <c r="N17728">
        <v>174096126</v>
      </c>
      <c r="O17728">
        <v>174096126</v>
      </c>
      <c r="P17728" s="1" t="s">
        <v>13728</v>
      </c>
      <c r="Q17728" s="1" t="s">
        <v>13728</v>
      </c>
      <c r="R17728">
        <v>831147</v>
      </c>
      <c r="S17728">
        <v>831147</v>
      </c>
      <c r="T17728" s="2" t="s">
        <v>9306</v>
      </c>
      <c r="U17728" s="2" t="s">
        <v>9306</v>
      </c>
      <c r="V17728" s="2">
        <v>45323</v>
      </c>
      <c r="W17728" s="2">
        <v>45314</v>
      </c>
    </row>
    <row r="17729" spans="1:23" x14ac:dyDescent="0.25">
      <c r="A17729" t="s">
        <v>9307</v>
      </c>
      <c r="B17729">
        <v>2061768</v>
      </c>
      <c r="C17729">
        <v>1920027</v>
      </c>
      <c r="D17729">
        <v>559</v>
      </c>
      <c r="E17729">
        <v>391</v>
      </c>
      <c r="F17729" t="s">
        <v>3036</v>
      </c>
      <c r="G17729" t="s">
        <v>3035</v>
      </c>
      <c r="H17729" t="s">
        <v>3037</v>
      </c>
      <c r="I17729" t="s">
        <v>3037</v>
      </c>
      <c r="J17729" t="s">
        <v>3036</v>
      </c>
      <c r="K17729" t="s">
        <v>3038</v>
      </c>
      <c r="L17729" t="s">
        <v>13766</v>
      </c>
      <c r="M17729" t="s">
        <v>13767</v>
      </c>
      <c r="N17729">
        <v>631715969</v>
      </c>
      <c r="O17729">
        <v>631715969</v>
      </c>
      <c r="P17729" s="1" t="s">
        <v>13740</v>
      </c>
      <c r="Q17729" s="1" t="s">
        <v>13740</v>
      </c>
      <c r="R17729">
        <v>831147</v>
      </c>
      <c r="S17729">
        <v>831147</v>
      </c>
      <c r="T17729" s="2" t="s">
        <v>9308</v>
      </c>
      <c r="U17729" s="2" t="s">
        <v>9308</v>
      </c>
      <c r="V17729" s="2">
        <v>45323</v>
      </c>
      <c r="W17729" s="2">
        <v>45314</v>
      </c>
    </row>
    <row r="17730" spans="1:23" x14ac:dyDescent="0.25">
      <c r="A17730" t="s">
        <v>9309</v>
      </c>
      <c r="B17730">
        <v>2068500</v>
      </c>
      <c r="C17730">
        <v>1975438</v>
      </c>
      <c r="D17730">
        <v>559</v>
      </c>
      <c r="E17730">
        <v>391</v>
      </c>
      <c r="F17730" t="s">
        <v>3036</v>
      </c>
      <c r="G17730" t="s">
        <v>3035</v>
      </c>
      <c r="H17730" t="s">
        <v>3037</v>
      </c>
      <c r="I17730" t="s">
        <v>3037</v>
      </c>
      <c r="J17730" t="s">
        <v>3036</v>
      </c>
      <c r="K17730" t="s">
        <v>3038</v>
      </c>
      <c r="L17730" t="s">
        <v>13766</v>
      </c>
      <c r="M17730" t="s">
        <v>13767</v>
      </c>
      <c r="N17730">
        <v>530805140</v>
      </c>
      <c r="O17730">
        <v>530805140</v>
      </c>
      <c r="P17730" s="1" t="s">
        <v>13729</v>
      </c>
      <c r="Q17730" s="1" t="s">
        <v>13729</v>
      </c>
      <c r="R17730">
        <v>831147</v>
      </c>
      <c r="S17730">
        <v>831147</v>
      </c>
      <c r="T17730" s="2" t="s">
        <v>9310</v>
      </c>
      <c r="U17730" s="2" t="s">
        <v>9310</v>
      </c>
      <c r="V17730" s="2">
        <v>45323</v>
      </c>
      <c r="W17730" s="2">
        <v>45314</v>
      </c>
    </row>
    <row r="17731" spans="1:23" x14ac:dyDescent="0.25">
      <c r="A17731" t="s">
        <v>9311</v>
      </c>
      <c r="B17731">
        <v>2061160</v>
      </c>
      <c r="C17731">
        <v>1919421</v>
      </c>
      <c r="D17731">
        <v>559</v>
      </c>
      <c r="E17731">
        <v>391</v>
      </c>
      <c r="F17731" t="s">
        <v>3036</v>
      </c>
      <c r="G17731" t="s">
        <v>3035</v>
      </c>
      <c r="H17731" t="s">
        <v>3037</v>
      </c>
      <c r="I17731" t="s">
        <v>3037</v>
      </c>
      <c r="J17731" t="s">
        <v>3036</v>
      </c>
      <c r="K17731" t="s">
        <v>3038</v>
      </c>
      <c r="L17731" t="s">
        <v>13766</v>
      </c>
      <c r="M17731" t="s">
        <v>13767</v>
      </c>
      <c r="N17731">
        <v>491647006</v>
      </c>
      <c r="O17731">
        <v>491647006</v>
      </c>
      <c r="P17731" s="1" t="s">
        <v>13733</v>
      </c>
      <c r="Q17731" s="1" t="s">
        <v>13733</v>
      </c>
      <c r="R17731">
        <v>831147</v>
      </c>
      <c r="S17731">
        <v>831147</v>
      </c>
      <c r="T17731" s="2" t="s">
        <v>7069</v>
      </c>
      <c r="U17731" s="2" t="s">
        <v>7069</v>
      </c>
      <c r="V17731" s="2">
        <v>45323</v>
      </c>
      <c r="W17731" s="2">
        <v>45314</v>
      </c>
    </row>
    <row r="17732" spans="1:23" x14ac:dyDescent="0.25">
      <c r="A17732" t="s">
        <v>9312</v>
      </c>
      <c r="B17732">
        <v>2067200</v>
      </c>
      <c r="C17732">
        <v>1924495</v>
      </c>
      <c r="D17732">
        <v>559</v>
      </c>
      <c r="E17732">
        <v>391</v>
      </c>
      <c r="F17732" t="s">
        <v>3036</v>
      </c>
      <c r="G17732" t="s">
        <v>3035</v>
      </c>
      <c r="H17732" t="s">
        <v>3037</v>
      </c>
      <c r="I17732" t="s">
        <v>3037</v>
      </c>
      <c r="J17732" t="s">
        <v>3036</v>
      </c>
      <c r="K17732" t="s">
        <v>3038</v>
      </c>
      <c r="L17732" t="s">
        <v>13766</v>
      </c>
      <c r="M17732" t="s">
        <v>13767</v>
      </c>
      <c r="N17732">
        <v>5002181904</v>
      </c>
      <c r="O17732">
        <v>5002181904</v>
      </c>
      <c r="P17732" s="1" t="s">
        <v>13743</v>
      </c>
      <c r="Q17732" s="1" t="s">
        <v>13743</v>
      </c>
      <c r="R17732">
        <v>831147</v>
      </c>
      <c r="S17732">
        <v>831147</v>
      </c>
      <c r="T17732" s="2" t="s">
        <v>9313</v>
      </c>
      <c r="U17732" s="2" t="s">
        <v>9313</v>
      </c>
      <c r="V17732" s="2">
        <v>45323</v>
      </c>
      <c r="W17732" s="2">
        <v>45314</v>
      </c>
    </row>
    <row r="17733" spans="1:23" x14ac:dyDescent="0.25">
      <c r="A17733" t="s">
        <v>9314</v>
      </c>
      <c r="B17733">
        <v>2066374</v>
      </c>
      <c r="C17733">
        <v>1923562</v>
      </c>
      <c r="D17733">
        <v>559</v>
      </c>
      <c r="E17733">
        <v>391</v>
      </c>
      <c r="F17733" t="s">
        <v>3036</v>
      </c>
      <c r="G17733" t="s">
        <v>3035</v>
      </c>
      <c r="H17733" t="s">
        <v>3037</v>
      </c>
      <c r="I17733" t="s">
        <v>3037</v>
      </c>
      <c r="J17733" t="s">
        <v>3036</v>
      </c>
      <c r="K17733" t="s">
        <v>3038</v>
      </c>
      <c r="L17733" t="s">
        <v>13766</v>
      </c>
      <c r="M17733" t="s">
        <v>13767</v>
      </c>
      <c r="N17733">
        <v>784934780</v>
      </c>
      <c r="O17733">
        <v>784934780</v>
      </c>
      <c r="P17733" s="1" t="s">
        <v>13734</v>
      </c>
      <c r="Q17733" s="1" t="s">
        <v>13734</v>
      </c>
      <c r="R17733">
        <v>831147</v>
      </c>
      <c r="S17733">
        <v>831147</v>
      </c>
      <c r="T17733" s="2" t="s">
        <v>9315</v>
      </c>
      <c r="U17733" s="2" t="s">
        <v>9315</v>
      </c>
      <c r="V17733" s="2">
        <v>45323</v>
      </c>
      <c r="W17733" s="2">
        <v>45314</v>
      </c>
    </row>
    <row r="17734" spans="1:23" x14ac:dyDescent="0.25">
      <c r="A17734" t="s">
        <v>9316</v>
      </c>
      <c r="B17734">
        <v>2061211</v>
      </c>
      <c r="C17734">
        <v>1919468</v>
      </c>
      <c r="D17734">
        <v>559</v>
      </c>
      <c r="E17734">
        <v>391</v>
      </c>
      <c r="F17734" t="s">
        <v>3036</v>
      </c>
      <c r="G17734" t="s">
        <v>3035</v>
      </c>
      <c r="H17734" t="s">
        <v>3037</v>
      </c>
      <c r="I17734" t="s">
        <v>3037</v>
      </c>
      <c r="J17734" t="s">
        <v>3036</v>
      </c>
      <c r="K17734" t="s">
        <v>3038</v>
      </c>
      <c r="L17734" t="s">
        <v>13766</v>
      </c>
      <c r="M17734" t="s">
        <v>13767</v>
      </c>
      <c r="N17734">
        <v>491646825</v>
      </c>
      <c r="O17734">
        <v>491646825</v>
      </c>
      <c r="P17734" s="1" t="s">
        <v>13733</v>
      </c>
      <c r="Q17734" s="1" t="s">
        <v>13733</v>
      </c>
      <c r="R17734">
        <v>831147</v>
      </c>
      <c r="S17734">
        <v>831147</v>
      </c>
      <c r="T17734" s="2" t="s">
        <v>9317</v>
      </c>
      <c r="U17734" s="2" t="s">
        <v>9317</v>
      </c>
      <c r="V17734" s="2">
        <v>45323</v>
      </c>
      <c r="W17734" s="2">
        <v>45314</v>
      </c>
    </row>
    <row r="17735" spans="1:23" x14ac:dyDescent="0.25">
      <c r="A17735" t="s">
        <v>9318</v>
      </c>
      <c r="B17735">
        <v>2064043</v>
      </c>
      <c r="C17735">
        <v>1922433</v>
      </c>
      <c r="D17735">
        <v>559</v>
      </c>
      <c r="E17735">
        <v>391</v>
      </c>
      <c r="F17735" t="s">
        <v>3036</v>
      </c>
      <c r="G17735" t="s">
        <v>3035</v>
      </c>
      <c r="H17735" t="s">
        <v>3037</v>
      </c>
      <c r="I17735" t="s">
        <v>3037</v>
      </c>
      <c r="J17735" t="s">
        <v>3036</v>
      </c>
      <c r="K17735" t="s">
        <v>3038</v>
      </c>
      <c r="L17735" t="s">
        <v>13766</v>
      </c>
      <c r="M17735" t="s">
        <v>13767</v>
      </c>
      <c r="N17735">
        <v>174097095</v>
      </c>
      <c r="O17735">
        <v>174097095</v>
      </c>
      <c r="P17735" s="1" t="s">
        <v>13728</v>
      </c>
      <c r="Q17735" s="1" t="s">
        <v>13728</v>
      </c>
      <c r="R17735">
        <v>831147</v>
      </c>
      <c r="S17735">
        <v>831147</v>
      </c>
      <c r="T17735" s="2" t="s">
        <v>6241</v>
      </c>
      <c r="U17735" s="2" t="s">
        <v>6241</v>
      </c>
      <c r="V17735" s="2">
        <v>45323</v>
      </c>
      <c r="W17735" s="2">
        <v>45314</v>
      </c>
    </row>
    <row r="17736" spans="1:23" x14ac:dyDescent="0.25">
      <c r="A17736" t="s">
        <v>9319</v>
      </c>
      <c r="B17736">
        <v>2061484</v>
      </c>
      <c r="C17736">
        <v>1919734</v>
      </c>
      <c r="D17736">
        <v>559</v>
      </c>
      <c r="E17736">
        <v>391</v>
      </c>
      <c r="F17736" t="s">
        <v>3036</v>
      </c>
      <c r="G17736" t="s">
        <v>3035</v>
      </c>
      <c r="H17736" t="s">
        <v>3037</v>
      </c>
      <c r="I17736" t="s">
        <v>3037</v>
      </c>
      <c r="J17736" t="s">
        <v>3036</v>
      </c>
      <c r="K17736" t="s">
        <v>3038</v>
      </c>
      <c r="L17736" t="s">
        <v>13766</v>
      </c>
      <c r="M17736" t="s">
        <v>13767</v>
      </c>
      <c r="N17736">
        <v>831892716</v>
      </c>
      <c r="O17736">
        <v>831892716</v>
      </c>
      <c r="P17736" s="1" t="s">
        <v>13740</v>
      </c>
      <c r="Q17736" s="1" t="s">
        <v>13740</v>
      </c>
      <c r="R17736">
        <v>831147</v>
      </c>
      <c r="S17736">
        <v>831147</v>
      </c>
      <c r="T17736" s="2" t="s">
        <v>9320</v>
      </c>
      <c r="U17736" s="2" t="s">
        <v>9320</v>
      </c>
      <c r="V17736" s="2">
        <v>45323</v>
      </c>
      <c r="W17736" s="2">
        <v>45314</v>
      </c>
    </row>
    <row r="17737" spans="1:23" x14ac:dyDescent="0.25">
      <c r="A17737" t="s">
        <v>9321</v>
      </c>
      <c r="B17737">
        <v>2067763</v>
      </c>
      <c r="C17737">
        <v>1925135</v>
      </c>
      <c r="D17737">
        <v>559</v>
      </c>
      <c r="E17737">
        <v>391</v>
      </c>
      <c r="F17737" t="s">
        <v>3036</v>
      </c>
      <c r="G17737" t="s">
        <v>3035</v>
      </c>
      <c r="H17737" t="s">
        <v>3037</v>
      </c>
      <c r="I17737" t="s">
        <v>3037</v>
      </c>
      <c r="J17737" t="s">
        <v>3036</v>
      </c>
      <c r="K17737" t="s">
        <v>3038</v>
      </c>
      <c r="L17737" t="s">
        <v>13766</v>
      </c>
      <c r="M17737" t="s">
        <v>13767</v>
      </c>
      <c r="N17737">
        <v>5116063537</v>
      </c>
      <c r="O17737">
        <v>5116063537</v>
      </c>
      <c r="P17737" s="1" t="s">
        <v>13742</v>
      </c>
      <c r="Q17737" s="1" t="s">
        <v>13742</v>
      </c>
      <c r="R17737">
        <v>831147</v>
      </c>
      <c r="S17737">
        <v>831147</v>
      </c>
      <c r="T17737" s="2" t="s">
        <v>9322</v>
      </c>
      <c r="U17737" s="2" t="s">
        <v>9322</v>
      </c>
      <c r="V17737" s="2">
        <v>45323</v>
      </c>
      <c r="W17737" s="2">
        <v>45314</v>
      </c>
    </row>
    <row r="17738" spans="1:23" x14ac:dyDescent="0.25">
      <c r="A17738" t="s">
        <v>9323</v>
      </c>
      <c r="B17738">
        <v>2068366</v>
      </c>
      <c r="C17738">
        <v>1947884</v>
      </c>
      <c r="D17738">
        <v>559</v>
      </c>
      <c r="E17738">
        <v>391</v>
      </c>
      <c r="F17738" t="s">
        <v>3036</v>
      </c>
      <c r="G17738" t="s">
        <v>3035</v>
      </c>
      <c r="H17738" t="s">
        <v>3037</v>
      </c>
      <c r="I17738" t="s">
        <v>3037</v>
      </c>
      <c r="J17738" t="s">
        <v>3036</v>
      </c>
      <c r="K17738" t="s">
        <v>3038</v>
      </c>
      <c r="L17738" t="s">
        <v>13766</v>
      </c>
      <c r="M17738" t="s">
        <v>13767</v>
      </c>
      <c r="N17738">
        <v>5131484771</v>
      </c>
      <c r="O17738">
        <v>5131484771</v>
      </c>
      <c r="P17738" s="1" t="s">
        <v>13735</v>
      </c>
      <c r="Q17738" s="1" t="s">
        <v>13735</v>
      </c>
      <c r="R17738">
        <v>831147</v>
      </c>
      <c r="S17738">
        <v>831147</v>
      </c>
      <c r="T17738" s="2" t="s">
        <v>9324</v>
      </c>
      <c r="U17738" s="2" t="s">
        <v>9324</v>
      </c>
      <c r="V17738" s="2">
        <v>45323</v>
      </c>
      <c r="W17738" s="2">
        <v>45314</v>
      </c>
    </row>
    <row r="17739" spans="1:23" x14ac:dyDescent="0.25">
      <c r="A17739" t="s">
        <v>9325</v>
      </c>
      <c r="B17739">
        <v>2066005</v>
      </c>
      <c r="C17739">
        <v>1923134</v>
      </c>
      <c r="D17739">
        <v>559</v>
      </c>
      <c r="E17739">
        <v>391</v>
      </c>
      <c r="F17739" t="s">
        <v>3036</v>
      </c>
      <c r="G17739" t="s">
        <v>3035</v>
      </c>
      <c r="H17739" t="s">
        <v>3037</v>
      </c>
      <c r="I17739" t="s">
        <v>3037</v>
      </c>
      <c r="J17739" t="s">
        <v>3036</v>
      </c>
      <c r="K17739" t="s">
        <v>3038</v>
      </c>
      <c r="L17739" t="s">
        <v>13766</v>
      </c>
      <c r="M17739" t="s">
        <v>13767</v>
      </c>
      <c r="N17739">
        <v>573266126</v>
      </c>
      <c r="O17739">
        <v>573266126</v>
      </c>
      <c r="P17739" s="1" t="s">
        <v>13752</v>
      </c>
      <c r="Q17739" s="1" t="s">
        <v>13752</v>
      </c>
      <c r="R17739">
        <v>831147</v>
      </c>
      <c r="S17739">
        <v>831147</v>
      </c>
      <c r="T17739" s="2" t="s">
        <v>9326</v>
      </c>
      <c r="U17739" s="2" t="s">
        <v>9326</v>
      </c>
      <c r="V17739" s="2">
        <v>45323</v>
      </c>
      <c r="W17739" s="2">
        <v>45314</v>
      </c>
    </row>
    <row r="17740" spans="1:23" x14ac:dyDescent="0.25">
      <c r="A17740" t="s">
        <v>9327</v>
      </c>
      <c r="B17740">
        <v>2062959</v>
      </c>
      <c r="C17740">
        <v>1921280</v>
      </c>
      <c r="D17740">
        <v>559</v>
      </c>
      <c r="E17740">
        <v>391</v>
      </c>
      <c r="F17740" t="s">
        <v>3036</v>
      </c>
      <c r="G17740" t="s">
        <v>3035</v>
      </c>
      <c r="H17740" t="s">
        <v>3037</v>
      </c>
      <c r="I17740" t="s">
        <v>3037</v>
      </c>
      <c r="J17740" t="s">
        <v>3036</v>
      </c>
      <c r="K17740" t="s">
        <v>3038</v>
      </c>
      <c r="L17740" t="s">
        <v>13766</v>
      </c>
      <c r="M17740" t="s">
        <v>13767</v>
      </c>
      <c r="N17740">
        <v>637992849</v>
      </c>
      <c r="O17740">
        <v>637992849</v>
      </c>
      <c r="P17740" s="1" t="s">
        <v>13730</v>
      </c>
      <c r="Q17740" s="1" t="s">
        <v>13730</v>
      </c>
      <c r="R17740">
        <v>831147</v>
      </c>
      <c r="S17740">
        <v>831147</v>
      </c>
      <c r="T17740" s="2" t="s">
        <v>9328</v>
      </c>
      <c r="U17740" s="2" t="s">
        <v>9328</v>
      </c>
      <c r="V17740" s="2">
        <v>45323</v>
      </c>
      <c r="W17740" s="2">
        <v>45314</v>
      </c>
    </row>
    <row r="17741" spans="1:23" x14ac:dyDescent="0.25">
      <c r="A17741" t="s">
        <v>9329</v>
      </c>
      <c r="B17741">
        <v>2061217</v>
      </c>
      <c r="C17741">
        <v>1919474</v>
      </c>
      <c r="D17741">
        <v>559</v>
      </c>
      <c r="E17741">
        <v>391</v>
      </c>
      <c r="F17741" t="s">
        <v>3036</v>
      </c>
      <c r="G17741" t="s">
        <v>3035</v>
      </c>
      <c r="H17741" t="s">
        <v>3037</v>
      </c>
      <c r="I17741" t="s">
        <v>3037</v>
      </c>
      <c r="J17741" t="s">
        <v>3036</v>
      </c>
      <c r="K17741" t="s">
        <v>3038</v>
      </c>
      <c r="L17741" t="s">
        <v>13766</v>
      </c>
      <c r="M17741" t="s">
        <v>13767</v>
      </c>
      <c r="N17741">
        <v>491687972</v>
      </c>
      <c r="O17741">
        <v>491687972</v>
      </c>
      <c r="P17741" s="1" t="s">
        <v>13733</v>
      </c>
      <c r="Q17741" s="1" t="s">
        <v>13733</v>
      </c>
      <c r="R17741">
        <v>831147</v>
      </c>
      <c r="S17741">
        <v>831147</v>
      </c>
      <c r="T17741" s="2" t="s">
        <v>9330</v>
      </c>
      <c r="U17741" s="2" t="s">
        <v>9330</v>
      </c>
      <c r="V17741" s="2">
        <v>45323</v>
      </c>
      <c r="W17741" s="2">
        <v>45314</v>
      </c>
    </row>
    <row r="17742" spans="1:23" x14ac:dyDescent="0.25">
      <c r="A17742" t="s">
        <v>9331</v>
      </c>
      <c r="B17742">
        <v>2068661</v>
      </c>
      <c r="C17742">
        <v>2021966</v>
      </c>
      <c r="D17742">
        <v>559</v>
      </c>
      <c r="E17742">
        <v>391</v>
      </c>
      <c r="F17742" t="s">
        <v>3036</v>
      </c>
      <c r="G17742" t="s">
        <v>3035</v>
      </c>
      <c r="H17742" t="s">
        <v>3037</v>
      </c>
      <c r="I17742" t="s">
        <v>3037</v>
      </c>
      <c r="J17742" t="s">
        <v>3036</v>
      </c>
      <c r="K17742" t="s">
        <v>3038</v>
      </c>
      <c r="L17742" t="s">
        <v>13766</v>
      </c>
      <c r="M17742" t="s">
        <v>13767</v>
      </c>
      <c r="N17742">
        <v>5131484701</v>
      </c>
      <c r="O17742">
        <v>5131484701</v>
      </c>
      <c r="P17742" s="1" t="s">
        <v>13735</v>
      </c>
      <c r="Q17742" s="1" t="s">
        <v>13735</v>
      </c>
      <c r="R17742">
        <v>831147</v>
      </c>
      <c r="S17742">
        <v>831147</v>
      </c>
      <c r="T17742" s="2" t="s">
        <v>9332</v>
      </c>
      <c r="U17742" s="2" t="s">
        <v>9332</v>
      </c>
      <c r="V17742" s="2">
        <v>45323</v>
      </c>
      <c r="W17742" s="2">
        <v>45314</v>
      </c>
    </row>
    <row r="17743" spans="1:23" x14ac:dyDescent="0.25">
      <c r="A17743" t="s">
        <v>9333</v>
      </c>
      <c r="B17743">
        <v>2067963</v>
      </c>
      <c r="C17743">
        <v>1925393</v>
      </c>
      <c r="D17743">
        <v>559</v>
      </c>
      <c r="E17743">
        <v>391</v>
      </c>
      <c r="F17743" t="s">
        <v>3036</v>
      </c>
      <c r="G17743" t="s">
        <v>3035</v>
      </c>
      <c r="H17743" t="s">
        <v>3037</v>
      </c>
      <c r="I17743" t="s">
        <v>3037</v>
      </c>
      <c r="J17743" t="s">
        <v>3036</v>
      </c>
      <c r="K17743" t="s">
        <v>3038</v>
      </c>
      <c r="L17743" t="s">
        <v>13766</v>
      </c>
      <c r="M17743" t="s">
        <v>13767</v>
      </c>
      <c r="N17743">
        <v>5011182239</v>
      </c>
      <c r="O17743">
        <v>5011182239</v>
      </c>
      <c r="P17743" s="1" t="s">
        <v>13745</v>
      </c>
      <c r="Q17743" s="1" t="s">
        <v>13745</v>
      </c>
      <c r="R17743">
        <v>831147</v>
      </c>
      <c r="S17743">
        <v>831147</v>
      </c>
      <c r="T17743" s="2" t="s">
        <v>9334</v>
      </c>
      <c r="U17743" s="2" t="s">
        <v>9334</v>
      </c>
      <c r="V17743" s="2">
        <v>45323</v>
      </c>
      <c r="W17743" s="2">
        <v>45314</v>
      </c>
    </row>
    <row r="17744" spans="1:23" x14ac:dyDescent="0.25">
      <c r="A17744" t="s">
        <v>9335</v>
      </c>
      <c r="B17744">
        <v>2067092</v>
      </c>
      <c r="C17744">
        <v>1924377</v>
      </c>
      <c r="D17744">
        <v>559</v>
      </c>
      <c r="E17744">
        <v>391</v>
      </c>
      <c r="F17744" t="s">
        <v>3036</v>
      </c>
      <c r="G17744" t="s">
        <v>3035</v>
      </c>
      <c r="H17744" t="s">
        <v>3037</v>
      </c>
      <c r="I17744" t="s">
        <v>3037</v>
      </c>
      <c r="J17744" t="s">
        <v>3036</v>
      </c>
      <c r="K17744" t="s">
        <v>3038</v>
      </c>
      <c r="L17744" t="s">
        <v>13766</v>
      </c>
      <c r="M17744" t="s">
        <v>13767</v>
      </c>
      <c r="N17744">
        <v>784933263</v>
      </c>
      <c r="O17744">
        <v>784933263</v>
      </c>
      <c r="P17744" s="1" t="s">
        <v>13734</v>
      </c>
      <c r="Q17744" s="1" t="s">
        <v>13734</v>
      </c>
      <c r="R17744">
        <v>831147</v>
      </c>
      <c r="S17744">
        <v>831147</v>
      </c>
      <c r="T17744" s="2" t="s">
        <v>9336</v>
      </c>
      <c r="U17744" s="2" t="s">
        <v>9336</v>
      </c>
      <c r="V17744" s="2">
        <v>45323</v>
      </c>
      <c r="W17744" s="2">
        <v>45314</v>
      </c>
    </row>
    <row r="17745" spans="1:23" x14ac:dyDescent="0.25">
      <c r="A17745" t="s">
        <v>9337</v>
      </c>
      <c r="B17745">
        <v>2066235</v>
      </c>
      <c r="C17745">
        <v>1923389</v>
      </c>
      <c r="D17745">
        <v>559</v>
      </c>
      <c r="E17745">
        <v>391</v>
      </c>
      <c r="F17745" t="s">
        <v>3036</v>
      </c>
      <c r="G17745" t="s">
        <v>3035</v>
      </c>
      <c r="H17745" t="s">
        <v>3037</v>
      </c>
      <c r="I17745" t="s">
        <v>3037</v>
      </c>
      <c r="J17745" t="s">
        <v>3036</v>
      </c>
      <c r="K17745" t="s">
        <v>3038</v>
      </c>
      <c r="L17745" t="s">
        <v>13766</v>
      </c>
      <c r="M17745" t="s">
        <v>13767</v>
      </c>
      <c r="N17745">
        <v>184907503</v>
      </c>
      <c r="O17745">
        <v>184907503</v>
      </c>
      <c r="P17745" s="1" t="s">
        <v>13734</v>
      </c>
      <c r="Q17745" s="1" t="s">
        <v>13734</v>
      </c>
      <c r="R17745">
        <v>831147</v>
      </c>
      <c r="S17745">
        <v>831147</v>
      </c>
      <c r="T17745" s="2" t="s">
        <v>9338</v>
      </c>
      <c r="U17745" s="2" t="s">
        <v>9338</v>
      </c>
      <c r="V17745" s="2">
        <v>45323</v>
      </c>
      <c r="W17745" s="2">
        <v>45314</v>
      </c>
    </row>
    <row r="17746" spans="1:23" x14ac:dyDescent="0.25">
      <c r="A17746" t="s">
        <v>9339</v>
      </c>
      <c r="B17746">
        <v>2061378</v>
      </c>
      <c r="C17746">
        <v>1919643</v>
      </c>
      <c r="D17746">
        <v>559</v>
      </c>
      <c r="E17746">
        <v>391</v>
      </c>
      <c r="F17746" t="s">
        <v>3036</v>
      </c>
      <c r="G17746" t="s">
        <v>3035</v>
      </c>
      <c r="H17746" t="s">
        <v>3037</v>
      </c>
      <c r="I17746" t="s">
        <v>3037</v>
      </c>
      <c r="J17746" t="s">
        <v>3036</v>
      </c>
      <c r="K17746" t="s">
        <v>3038</v>
      </c>
      <c r="L17746" t="s">
        <v>13766</v>
      </c>
      <c r="M17746" t="s">
        <v>13767</v>
      </c>
      <c r="N17746">
        <v>631715345</v>
      </c>
      <c r="O17746">
        <v>631715345</v>
      </c>
      <c r="P17746" s="1" t="s">
        <v>13740</v>
      </c>
      <c r="Q17746" s="1" t="s">
        <v>13740</v>
      </c>
      <c r="R17746">
        <v>831147</v>
      </c>
      <c r="S17746">
        <v>831147</v>
      </c>
      <c r="T17746" s="2" t="s">
        <v>9340</v>
      </c>
      <c r="U17746" s="2" t="s">
        <v>9340</v>
      </c>
      <c r="V17746" s="2">
        <v>45323</v>
      </c>
      <c r="W17746" s="2">
        <v>45314</v>
      </c>
    </row>
    <row r="17747" spans="1:23" x14ac:dyDescent="0.25">
      <c r="A17747" t="s">
        <v>9341</v>
      </c>
      <c r="B17747">
        <v>2064065</v>
      </c>
      <c r="C17747">
        <v>1922464</v>
      </c>
      <c r="D17747">
        <v>559</v>
      </c>
      <c r="E17747">
        <v>391</v>
      </c>
      <c r="F17747" t="s">
        <v>3036</v>
      </c>
      <c r="G17747" t="s">
        <v>3035</v>
      </c>
      <c r="H17747" t="s">
        <v>3037</v>
      </c>
      <c r="I17747" t="s">
        <v>3037</v>
      </c>
      <c r="J17747" t="s">
        <v>3036</v>
      </c>
      <c r="K17747" t="s">
        <v>3038</v>
      </c>
      <c r="L17747" t="s">
        <v>13766</v>
      </c>
      <c r="M17747" t="s">
        <v>13767</v>
      </c>
      <c r="N17747">
        <v>174094435</v>
      </c>
      <c r="O17747">
        <v>174094435</v>
      </c>
      <c r="P17747" s="1" t="s">
        <v>13728</v>
      </c>
      <c r="Q17747" s="1" t="s">
        <v>13728</v>
      </c>
      <c r="R17747">
        <v>831147</v>
      </c>
      <c r="S17747">
        <v>831147</v>
      </c>
      <c r="T17747" s="2" t="s">
        <v>9342</v>
      </c>
      <c r="U17747" s="2" t="s">
        <v>9342</v>
      </c>
      <c r="V17747" s="2">
        <v>45323</v>
      </c>
      <c r="W17747" s="2">
        <v>45314</v>
      </c>
    </row>
    <row r="17748" spans="1:23" x14ac:dyDescent="0.25">
      <c r="A17748" t="s">
        <v>9343</v>
      </c>
      <c r="B17748">
        <v>2062252</v>
      </c>
      <c r="C17748">
        <v>1920494</v>
      </c>
      <c r="D17748">
        <v>559</v>
      </c>
      <c r="E17748">
        <v>391</v>
      </c>
      <c r="F17748" t="s">
        <v>3036</v>
      </c>
      <c r="G17748" t="s">
        <v>3035</v>
      </c>
      <c r="H17748" t="s">
        <v>3037</v>
      </c>
      <c r="I17748" t="s">
        <v>3037</v>
      </c>
      <c r="J17748" t="s">
        <v>3036</v>
      </c>
      <c r="K17748" t="s">
        <v>3038</v>
      </c>
      <c r="L17748" t="s">
        <v>13766</v>
      </c>
      <c r="M17748" t="s">
        <v>13767</v>
      </c>
      <c r="N17748">
        <v>631690922</v>
      </c>
      <c r="O17748">
        <v>631690922</v>
      </c>
      <c r="P17748" s="1" t="s">
        <v>13740</v>
      </c>
      <c r="Q17748" s="1" t="s">
        <v>13740</v>
      </c>
      <c r="R17748">
        <v>831147</v>
      </c>
      <c r="S17748">
        <v>831147</v>
      </c>
      <c r="T17748" s="2" t="s">
        <v>9344</v>
      </c>
      <c r="U17748" s="2" t="s">
        <v>9344</v>
      </c>
      <c r="V17748" s="2">
        <v>45323</v>
      </c>
      <c r="W17748" s="2">
        <v>45314</v>
      </c>
    </row>
    <row r="17749" spans="1:23" x14ac:dyDescent="0.25">
      <c r="A17749" t="s">
        <v>9345</v>
      </c>
      <c r="B17749">
        <v>2064034</v>
      </c>
      <c r="C17749">
        <v>1922416</v>
      </c>
      <c r="D17749">
        <v>559</v>
      </c>
      <c r="E17749">
        <v>391</v>
      </c>
      <c r="F17749" t="s">
        <v>3036</v>
      </c>
      <c r="G17749" t="s">
        <v>3035</v>
      </c>
      <c r="H17749" t="s">
        <v>3037</v>
      </c>
      <c r="I17749" t="s">
        <v>3037</v>
      </c>
      <c r="J17749" t="s">
        <v>3036</v>
      </c>
      <c r="K17749" t="s">
        <v>3038</v>
      </c>
      <c r="L17749" t="s">
        <v>13766</v>
      </c>
      <c r="M17749" t="s">
        <v>13767</v>
      </c>
      <c r="N17749">
        <v>174096800</v>
      </c>
      <c r="O17749">
        <v>174096800</v>
      </c>
      <c r="P17749" s="1" t="s">
        <v>13728</v>
      </c>
      <c r="Q17749" s="1" t="s">
        <v>13728</v>
      </c>
      <c r="R17749">
        <v>831147</v>
      </c>
      <c r="S17749">
        <v>831147</v>
      </c>
      <c r="T17749" s="2" t="s">
        <v>9346</v>
      </c>
      <c r="U17749" s="2" t="s">
        <v>9346</v>
      </c>
      <c r="V17749" s="2">
        <v>45323</v>
      </c>
      <c r="W17749" s="2">
        <v>45314</v>
      </c>
    </row>
    <row r="17750" spans="1:23" x14ac:dyDescent="0.25">
      <c r="A17750" t="s">
        <v>9347</v>
      </c>
      <c r="B17750">
        <v>2062808</v>
      </c>
      <c r="C17750">
        <v>1921105</v>
      </c>
      <c r="D17750">
        <v>559</v>
      </c>
      <c r="E17750">
        <v>391</v>
      </c>
      <c r="F17750" t="s">
        <v>3036</v>
      </c>
      <c r="G17750" t="s">
        <v>3035</v>
      </c>
      <c r="H17750" t="s">
        <v>3037</v>
      </c>
      <c r="I17750" t="s">
        <v>3037</v>
      </c>
      <c r="J17750" t="s">
        <v>3036</v>
      </c>
      <c r="K17750" t="s">
        <v>3038</v>
      </c>
      <c r="L17750" t="s">
        <v>13766</v>
      </c>
      <c r="M17750" t="s">
        <v>13767</v>
      </c>
      <c r="N17750">
        <v>631688680</v>
      </c>
      <c r="O17750">
        <v>631688680</v>
      </c>
      <c r="P17750" s="1" t="s">
        <v>13740</v>
      </c>
      <c r="Q17750" s="1" t="s">
        <v>13740</v>
      </c>
      <c r="R17750">
        <v>831147</v>
      </c>
      <c r="S17750">
        <v>831147</v>
      </c>
      <c r="T17750" s="2" t="s">
        <v>9348</v>
      </c>
      <c r="U17750" s="2" t="s">
        <v>9348</v>
      </c>
      <c r="V17750" s="2">
        <v>45323</v>
      </c>
      <c r="W17750" s="2">
        <v>45314</v>
      </c>
    </row>
    <row r="17751" spans="1:23" x14ac:dyDescent="0.25">
      <c r="A17751" t="s">
        <v>9349</v>
      </c>
      <c r="B17751">
        <v>2062143</v>
      </c>
      <c r="C17751">
        <v>1920389</v>
      </c>
      <c r="D17751">
        <v>559</v>
      </c>
      <c r="E17751">
        <v>391</v>
      </c>
      <c r="F17751" t="s">
        <v>3036</v>
      </c>
      <c r="G17751" t="s">
        <v>3035</v>
      </c>
      <c r="H17751" t="s">
        <v>3037</v>
      </c>
      <c r="I17751" t="s">
        <v>3037</v>
      </c>
      <c r="J17751" t="s">
        <v>3036</v>
      </c>
      <c r="K17751" t="s">
        <v>3038</v>
      </c>
      <c r="L17751" t="s">
        <v>13766</v>
      </c>
      <c r="M17751" t="s">
        <v>13767</v>
      </c>
      <c r="N17751">
        <v>631705149</v>
      </c>
      <c r="O17751">
        <v>631705149</v>
      </c>
      <c r="P17751" s="1" t="s">
        <v>13740</v>
      </c>
      <c r="Q17751" s="1" t="s">
        <v>13740</v>
      </c>
      <c r="R17751">
        <v>831147</v>
      </c>
      <c r="S17751">
        <v>831147</v>
      </c>
      <c r="T17751" s="2" t="s">
        <v>9350</v>
      </c>
      <c r="U17751" s="2" t="s">
        <v>9350</v>
      </c>
      <c r="V17751" s="2">
        <v>45323</v>
      </c>
      <c r="W17751" s="2">
        <v>45314</v>
      </c>
    </row>
    <row r="17752" spans="1:23" x14ac:dyDescent="0.25">
      <c r="A17752" t="s">
        <v>9351</v>
      </c>
      <c r="B17752">
        <v>2061390</v>
      </c>
      <c r="C17752">
        <v>1919652</v>
      </c>
      <c r="D17752">
        <v>559</v>
      </c>
      <c r="E17752">
        <v>391</v>
      </c>
      <c r="F17752" t="s">
        <v>3036</v>
      </c>
      <c r="G17752" t="s">
        <v>3035</v>
      </c>
      <c r="H17752" t="s">
        <v>3037</v>
      </c>
      <c r="I17752" t="s">
        <v>3037</v>
      </c>
      <c r="J17752" t="s">
        <v>3036</v>
      </c>
      <c r="K17752" t="s">
        <v>3038</v>
      </c>
      <c r="L17752" t="s">
        <v>13766</v>
      </c>
      <c r="M17752" t="s">
        <v>13767</v>
      </c>
      <c r="N17752">
        <v>631715363</v>
      </c>
      <c r="O17752">
        <v>631715363</v>
      </c>
      <c r="P17752" s="1" t="s">
        <v>13740</v>
      </c>
      <c r="Q17752" s="1" t="s">
        <v>13740</v>
      </c>
      <c r="R17752">
        <v>831147</v>
      </c>
      <c r="S17752">
        <v>831147</v>
      </c>
      <c r="T17752" s="2" t="s">
        <v>9352</v>
      </c>
      <c r="U17752" s="2" t="s">
        <v>9352</v>
      </c>
      <c r="V17752" s="2">
        <v>45323</v>
      </c>
      <c r="W17752" s="2">
        <v>45314</v>
      </c>
    </row>
    <row r="17753" spans="1:23" x14ac:dyDescent="0.25">
      <c r="A17753" t="s">
        <v>9353</v>
      </c>
      <c r="B17753">
        <v>2067840</v>
      </c>
      <c r="C17753">
        <v>1925224</v>
      </c>
      <c r="D17753">
        <v>559</v>
      </c>
      <c r="E17753">
        <v>391</v>
      </c>
      <c r="F17753" t="s">
        <v>3036</v>
      </c>
      <c r="G17753" t="s">
        <v>3035</v>
      </c>
      <c r="H17753" t="s">
        <v>3037</v>
      </c>
      <c r="I17753" t="s">
        <v>3037</v>
      </c>
      <c r="J17753" t="s">
        <v>3036</v>
      </c>
      <c r="K17753" t="s">
        <v>3038</v>
      </c>
      <c r="L17753" t="s">
        <v>13766</v>
      </c>
      <c r="M17753" t="s">
        <v>13767</v>
      </c>
      <c r="N17753">
        <v>5011510870</v>
      </c>
      <c r="O17753">
        <v>5011510870</v>
      </c>
      <c r="P17753" s="1" t="s">
        <v>13745</v>
      </c>
      <c r="Q17753" s="1" t="s">
        <v>13745</v>
      </c>
      <c r="R17753">
        <v>831147</v>
      </c>
      <c r="S17753">
        <v>831147</v>
      </c>
      <c r="T17753" s="2" t="s">
        <v>9354</v>
      </c>
      <c r="U17753" s="2" t="s">
        <v>9354</v>
      </c>
      <c r="V17753" s="2">
        <v>45323</v>
      </c>
      <c r="W17753" s="2">
        <v>45314</v>
      </c>
    </row>
    <row r="17754" spans="1:23" x14ac:dyDescent="0.25">
      <c r="A17754" t="s">
        <v>9355</v>
      </c>
      <c r="B17754">
        <v>2065973</v>
      </c>
      <c r="C17754">
        <v>1923087</v>
      </c>
      <c r="D17754">
        <v>559</v>
      </c>
      <c r="E17754">
        <v>391</v>
      </c>
      <c r="F17754" t="s">
        <v>3036</v>
      </c>
      <c r="G17754" t="s">
        <v>3035</v>
      </c>
      <c r="H17754" t="s">
        <v>3037</v>
      </c>
      <c r="I17754" t="s">
        <v>3037</v>
      </c>
      <c r="J17754" t="s">
        <v>3036</v>
      </c>
      <c r="K17754" t="s">
        <v>3038</v>
      </c>
      <c r="L17754" t="s">
        <v>13766</v>
      </c>
      <c r="M17754" t="s">
        <v>13767</v>
      </c>
      <c r="N17754">
        <v>171363501</v>
      </c>
      <c r="O17754">
        <v>171363501</v>
      </c>
      <c r="P17754" s="1" t="s">
        <v>13751</v>
      </c>
      <c r="Q17754" s="1" t="s">
        <v>13751</v>
      </c>
      <c r="R17754">
        <v>831147</v>
      </c>
      <c r="S17754">
        <v>831147</v>
      </c>
      <c r="T17754" s="2" t="s">
        <v>9356</v>
      </c>
      <c r="U17754" s="2" t="s">
        <v>9356</v>
      </c>
      <c r="V17754" s="2">
        <v>45323</v>
      </c>
      <c r="W17754" s="2">
        <v>45314</v>
      </c>
    </row>
    <row r="17755" spans="1:23" x14ac:dyDescent="0.25">
      <c r="A17755" t="s">
        <v>9357</v>
      </c>
      <c r="B17755">
        <v>2067992</v>
      </c>
      <c r="C17755">
        <v>1925429</v>
      </c>
      <c r="D17755">
        <v>559</v>
      </c>
      <c r="E17755">
        <v>391</v>
      </c>
      <c r="F17755" t="s">
        <v>3036</v>
      </c>
      <c r="G17755" t="s">
        <v>3035</v>
      </c>
      <c r="H17755" t="s">
        <v>3037</v>
      </c>
      <c r="I17755" t="s">
        <v>3037</v>
      </c>
      <c r="J17755" t="s">
        <v>3036</v>
      </c>
      <c r="K17755" t="s">
        <v>3038</v>
      </c>
      <c r="L17755" t="s">
        <v>13766</v>
      </c>
      <c r="M17755" t="s">
        <v>13767</v>
      </c>
      <c r="N17755">
        <v>5011182213</v>
      </c>
      <c r="O17755">
        <v>5011182213</v>
      </c>
      <c r="P17755" s="1" t="s">
        <v>13745</v>
      </c>
      <c r="Q17755" s="1" t="s">
        <v>13745</v>
      </c>
      <c r="R17755">
        <v>831147</v>
      </c>
      <c r="S17755">
        <v>831147</v>
      </c>
      <c r="T17755" s="2" t="s">
        <v>9358</v>
      </c>
      <c r="U17755" s="2" t="s">
        <v>9358</v>
      </c>
      <c r="V17755" s="2">
        <v>45323</v>
      </c>
      <c r="W17755" s="2">
        <v>45314</v>
      </c>
    </row>
    <row r="17756" spans="1:23" x14ac:dyDescent="0.25">
      <c r="A17756" t="s">
        <v>9359</v>
      </c>
      <c r="B17756">
        <v>2067884</v>
      </c>
      <c r="C17756">
        <v>1925297</v>
      </c>
      <c r="D17756">
        <v>559</v>
      </c>
      <c r="E17756">
        <v>391</v>
      </c>
      <c r="F17756" t="s">
        <v>3036</v>
      </c>
      <c r="G17756" t="s">
        <v>3035</v>
      </c>
      <c r="H17756" t="s">
        <v>3037</v>
      </c>
      <c r="I17756" t="s">
        <v>3037</v>
      </c>
      <c r="J17756" t="s">
        <v>3036</v>
      </c>
      <c r="K17756" t="s">
        <v>3038</v>
      </c>
      <c r="L17756" t="s">
        <v>13766</v>
      </c>
      <c r="M17756" t="s">
        <v>13767</v>
      </c>
      <c r="N17756">
        <v>5011181893</v>
      </c>
      <c r="O17756">
        <v>5011181893</v>
      </c>
      <c r="P17756" s="1" t="s">
        <v>13745</v>
      </c>
      <c r="Q17756" s="1" t="s">
        <v>13745</v>
      </c>
      <c r="R17756">
        <v>831147</v>
      </c>
      <c r="S17756">
        <v>831147</v>
      </c>
      <c r="T17756" s="2" t="s">
        <v>9360</v>
      </c>
      <c r="U17756" s="2" t="s">
        <v>9360</v>
      </c>
      <c r="V17756" s="2">
        <v>45323</v>
      </c>
      <c r="W17756" s="2">
        <v>45314</v>
      </c>
    </row>
    <row r="17757" spans="1:23" x14ac:dyDescent="0.25">
      <c r="A17757" t="s">
        <v>9361</v>
      </c>
      <c r="B17757">
        <v>2067736</v>
      </c>
      <c r="C17757">
        <v>1925101</v>
      </c>
      <c r="D17757">
        <v>559</v>
      </c>
      <c r="E17757">
        <v>391</v>
      </c>
      <c r="F17757" t="s">
        <v>3036</v>
      </c>
      <c r="G17757" t="s">
        <v>3035</v>
      </c>
      <c r="H17757" t="s">
        <v>3037</v>
      </c>
      <c r="I17757" t="s">
        <v>3037</v>
      </c>
      <c r="J17757" t="s">
        <v>3036</v>
      </c>
      <c r="K17757" t="s">
        <v>3038</v>
      </c>
      <c r="L17757" t="s">
        <v>13766</v>
      </c>
      <c r="M17757" t="s">
        <v>13767</v>
      </c>
      <c r="N17757">
        <v>5116063567</v>
      </c>
      <c r="O17757">
        <v>5116063567</v>
      </c>
      <c r="P17757" s="1" t="s">
        <v>13742</v>
      </c>
      <c r="Q17757" s="1" t="s">
        <v>13742</v>
      </c>
      <c r="R17757">
        <v>831147</v>
      </c>
      <c r="S17757">
        <v>831147</v>
      </c>
      <c r="T17757" s="2" t="s">
        <v>9362</v>
      </c>
      <c r="U17757" s="2" t="s">
        <v>9362</v>
      </c>
      <c r="V17757" s="2">
        <v>45323</v>
      </c>
      <c r="W17757" s="2">
        <v>45314</v>
      </c>
    </row>
    <row r="17758" spans="1:23" x14ac:dyDescent="0.25">
      <c r="A17758" t="s">
        <v>9363</v>
      </c>
      <c r="B17758">
        <v>2062193</v>
      </c>
      <c r="C17758">
        <v>1920441</v>
      </c>
      <c r="D17758">
        <v>559</v>
      </c>
      <c r="E17758">
        <v>391</v>
      </c>
      <c r="F17758" t="s">
        <v>3036</v>
      </c>
      <c r="G17758" t="s">
        <v>3035</v>
      </c>
      <c r="H17758" t="s">
        <v>3037</v>
      </c>
      <c r="I17758" t="s">
        <v>3037</v>
      </c>
      <c r="J17758" t="s">
        <v>3036</v>
      </c>
      <c r="K17758" t="s">
        <v>3038</v>
      </c>
      <c r="L17758" t="s">
        <v>13766</v>
      </c>
      <c r="M17758" t="s">
        <v>13767</v>
      </c>
      <c r="N17758">
        <v>631705168</v>
      </c>
      <c r="O17758">
        <v>631705168</v>
      </c>
      <c r="P17758" s="1" t="s">
        <v>13740</v>
      </c>
      <c r="Q17758" s="1" t="s">
        <v>13740</v>
      </c>
      <c r="R17758">
        <v>831147</v>
      </c>
      <c r="S17758">
        <v>831147</v>
      </c>
      <c r="T17758" s="2" t="s">
        <v>9364</v>
      </c>
      <c r="U17758" s="2" t="s">
        <v>9364</v>
      </c>
      <c r="V17758" s="2">
        <v>45323</v>
      </c>
      <c r="W17758" s="2">
        <v>45314</v>
      </c>
    </row>
    <row r="17759" spans="1:23" x14ac:dyDescent="0.25">
      <c r="A17759" t="s">
        <v>9365</v>
      </c>
      <c r="B17759">
        <v>2067034</v>
      </c>
      <c r="C17759">
        <v>1924312</v>
      </c>
      <c r="D17759">
        <v>559</v>
      </c>
      <c r="E17759">
        <v>391</v>
      </c>
      <c r="F17759" t="s">
        <v>3036</v>
      </c>
      <c r="G17759" t="s">
        <v>3035</v>
      </c>
      <c r="H17759" t="s">
        <v>3037</v>
      </c>
      <c r="I17759" t="s">
        <v>3037</v>
      </c>
      <c r="J17759" t="s">
        <v>3036</v>
      </c>
      <c r="K17759" t="s">
        <v>3038</v>
      </c>
      <c r="L17759" t="s">
        <v>13766</v>
      </c>
      <c r="M17759" t="s">
        <v>13767</v>
      </c>
      <c r="N17759">
        <v>5010419294</v>
      </c>
      <c r="O17759">
        <v>5010419294</v>
      </c>
      <c r="P17759" s="1" t="s">
        <v>13737</v>
      </c>
      <c r="Q17759" s="1" t="s">
        <v>13737</v>
      </c>
      <c r="R17759">
        <v>831147</v>
      </c>
      <c r="S17759">
        <v>831147</v>
      </c>
      <c r="T17759" s="2" t="s">
        <v>9366</v>
      </c>
      <c r="U17759" s="2" t="s">
        <v>9366</v>
      </c>
      <c r="V17759" s="2">
        <v>45323</v>
      </c>
      <c r="W17759" s="2">
        <v>45314</v>
      </c>
    </row>
    <row r="17760" spans="1:23" x14ac:dyDescent="0.25">
      <c r="A17760" t="s">
        <v>9367</v>
      </c>
      <c r="B17760">
        <v>2063399</v>
      </c>
      <c r="C17760">
        <v>1921609</v>
      </c>
      <c r="D17760">
        <v>559</v>
      </c>
      <c r="E17760">
        <v>391</v>
      </c>
      <c r="F17760" t="s">
        <v>3036</v>
      </c>
      <c r="G17760" t="s">
        <v>3035</v>
      </c>
      <c r="H17760" t="s">
        <v>3037</v>
      </c>
      <c r="I17760" t="s">
        <v>3037</v>
      </c>
      <c r="J17760" t="s">
        <v>3036</v>
      </c>
      <c r="K17760" t="s">
        <v>3038</v>
      </c>
      <c r="L17760" t="s">
        <v>13766</v>
      </c>
      <c r="M17760" t="s">
        <v>13767</v>
      </c>
      <c r="N17760">
        <v>640874587</v>
      </c>
      <c r="O17760">
        <v>640874587</v>
      </c>
      <c r="P17760" s="1" t="s">
        <v>13746</v>
      </c>
      <c r="Q17760" s="1" t="s">
        <v>13746</v>
      </c>
      <c r="R17760">
        <v>831147</v>
      </c>
      <c r="S17760">
        <v>831147</v>
      </c>
      <c r="T17760" s="2" t="s">
        <v>9368</v>
      </c>
      <c r="U17760" s="2" t="s">
        <v>9368</v>
      </c>
      <c r="V17760" s="2">
        <v>45323</v>
      </c>
      <c r="W17760" s="2">
        <v>45314</v>
      </c>
    </row>
    <row r="17761" spans="1:23" x14ac:dyDescent="0.25">
      <c r="A17761" t="s">
        <v>9369</v>
      </c>
      <c r="B17761">
        <v>2064108</v>
      </c>
      <c r="C17761">
        <v>1922520</v>
      </c>
      <c r="D17761">
        <v>559</v>
      </c>
      <c r="E17761">
        <v>391</v>
      </c>
      <c r="F17761" t="s">
        <v>3036</v>
      </c>
      <c r="G17761" t="s">
        <v>3035</v>
      </c>
      <c r="H17761" t="s">
        <v>3037</v>
      </c>
      <c r="I17761" t="s">
        <v>3037</v>
      </c>
      <c r="J17761" t="s">
        <v>3036</v>
      </c>
      <c r="K17761" t="s">
        <v>3038</v>
      </c>
      <c r="L17761" t="s">
        <v>13766</v>
      </c>
      <c r="M17761" t="s">
        <v>13767</v>
      </c>
      <c r="N17761">
        <v>573266332</v>
      </c>
      <c r="O17761">
        <v>573266332</v>
      </c>
      <c r="P17761" s="1" t="s">
        <v>13752</v>
      </c>
      <c r="Q17761" s="1" t="s">
        <v>13752</v>
      </c>
      <c r="R17761">
        <v>831147</v>
      </c>
      <c r="S17761">
        <v>831147</v>
      </c>
      <c r="T17761" s="2" t="s">
        <v>9370</v>
      </c>
      <c r="U17761" s="2" t="s">
        <v>9370</v>
      </c>
      <c r="V17761" s="2">
        <v>45323</v>
      </c>
      <c r="W17761" s="2">
        <v>45314</v>
      </c>
    </row>
    <row r="17762" spans="1:23" x14ac:dyDescent="0.25">
      <c r="A17762" t="s">
        <v>9371</v>
      </c>
      <c r="B17762">
        <v>2062299</v>
      </c>
      <c r="C17762">
        <v>1920536</v>
      </c>
      <c r="D17762">
        <v>559</v>
      </c>
      <c r="E17762">
        <v>391</v>
      </c>
      <c r="F17762" t="s">
        <v>3036</v>
      </c>
      <c r="G17762" t="s">
        <v>3035</v>
      </c>
      <c r="H17762" t="s">
        <v>3037</v>
      </c>
      <c r="I17762" t="s">
        <v>3037</v>
      </c>
      <c r="J17762" t="s">
        <v>3036</v>
      </c>
      <c r="K17762" t="s">
        <v>3038</v>
      </c>
      <c r="L17762" t="s">
        <v>13766</v>
      </c>
      <c r="M17762" t="s">
        <v>13767</v>
      </c>
      <c r="N17762">
        <v>831903266</v>
      </c>
      <c r="O17762">
        <v>831903266</v>
      </c>
      <c r="P17762" s="1" t="s">
        <v>13740</v>
      </c>
      <c r="Q17762" s="1" t="s">
        <v>13740</v>
      </c>
      <c r="R17762">
        <v>831147</v>
      </c>
      <c r="S17762">
        <v>831147</v>
      </c>
      <c r="T17762" s="2" t="s">
        <v>9372</v>
      </c>
      <c r="U17762" s="2" t="s">
        <v>9372</v>
      </c>
      <c r="V17762" s="2">
        <v>45323</v>
      </c>
      <c r="W17762" s="2">
        <v>45314</v>
      </c>
    </row>
    <row r="17763" spans="1:23" x14ac:dyDescent="0.25">
      <c r="A17763" t="s">
        <v>9373</v>
      </c>
      <c r="B17763">
        <v>2068543</v>
      </c>
      <c r="C17763">
        <v>1983632</v>
      </c>
      <c r="D17763">
        <v>559</v>
      </c>
      <c r="E17763">
        <v>391</v>
      </c>
      <c r="F17763" t="s">
        <v>3036</v>
      </c>
      <c r="G17763" t="s">
        <v>3035</v>
      </c>
      <c r="H17763" t="s">
        <v>3037</v>
      </c>
      <c r="I17763" t="s">
        <v>3037</v>
      </c>
      <c r="J17763" t="s">
        <v>3036</v>
      </c>
      <c r="K17763" t="s">
        <v>3038</v>
      </c>
      <c r="L17763" t="s">
        <v>13766</v>
      </c>
      <c r="M17763" t="s">
        <v>13767</v>
      </c>
      <c r="N17763">
        <v>530805123</v>
      </c>
      <c r="O17763">
        <v>530805123</v>
      </c>
      <c r="P17763" s="1" t="s">
        <v>13729</v>
      </c>
      <c r="Q17763" s="1" t="s">
        <v>13729</v>
      </c>
      <c r="R17763">
        <v>831147</v>
      </c>
      <c r="S17763">
        <v>831147</v>
      </c>
      <c r="T17763" s="2" t="s">
        <v>9374</v>
      </c>
      <c r="U17763" s="2" t="s">
        <v>9374</v>
      </c>
      <c r="V17763" s="2">
        <v>45323</v>
      </c>
      <c r="W17763" s="2">
        <v>45314</v>
      </c>
    </row>
    <row r="17764" spans="1:23" x14ac:dyDescent="0.25">
      <c r="A17764" t="s">
        <v>9375</v>
      </c>
      <c r="B17764">
        <v>2065557</v>
      </c>
      <c r="C17764">
        <v>1922602</v>
      </c>
      <c r="D17764">
        <v>559</v>
      </c>
      <c r="E17764">
        <v>391</v>
      </c>
      <c r="F17764" t="s">
        <v>3036</v>
      </c>
      <c r="G17764" t="s">
        <v>3035</v>
      </c>
      <c r="H17764" t="s">
        <v>3037</v>
      </c>
      <c r="I17764" t="s">
        <v>3037</v>
      </c>
      <c r="J17764" t="s">
        <v>3036</v>
      </c>
      <c r="K17764" t="s">
        <v>3038</v>
      </c>
      <c r="L17764" t="s">
        <v>13766</v>
      </c>
      <c r="M17764" t="s">
        <v>13767</v>
      </c>
      <c r="N17764">
        <v>174095132</v>
      </c>
      <c r="O17764">
        <v>174095132</v>
      </c>
      <c r="P17764" s="1" t="s">
        <v>13728</v>
      </c>
      <c r="Q17764" s="1" t="s">
        <v>13728</v>
      </c>
      <c r="R17764">
        <v>831147</v>
      </c>
      <c r="S17764">
        <v>831147</v>
      </c>
      <c r="T17764" s="2" t="s">
        <v>9376</v>
      </c>
      <c r="U17764" s="2" t="s">
        <v>9376</v>
      </c>
      <c r="V17764" s="2">
        <v>45323</v>
      </c>
      <c r="W17764" s="2">
        <v>45314</v>
      </c>
    </row>
    <row r="17765" spans="1:23" x14ac:dyDescent="0.25">
      <c r="A17765" t="s">
        <v>9377</v>
      </c>
      <c r="B17765">
        <v>2065734</v>
      </c>
      <c r="C17765">
        <v>1922839</v>
      </c>
      <c r="D17765">
        <v>559</v>
      </c>
      <c r="E17765">
        <v>391</v>
      </c>
      <c r="F17765" t="s">
        <v>3036</v>
      </c>
      <c r="G17765" t="s">
        <v>3035</v>
      </c>
      <c r="H17765" t="s">
        <v>3037</v>
      </c>
      <c r="I17765" t="s">
        <v>3037</v>
      </c>
      <c r="J17765" t="s">
        <v>3036</v>
      </c>
      <c r="K17765" t="s">
        <v>3038</v>
      </c>
      <c r="L17765" t="s">
        <v>13766</v>
      </c>
      <c r="M17765" t="s">
        <v>13767</v>
      </c>
      <c r="N17765">
        <v>174097325</v>
      </c>
      <c r="O17765">
        <v>174097325</v>
      </c>
      <c r="P17765" s="1" t="s">
        <v>13728</v>
      </c>
      <c r="Q17765" s="1" t="s">
        <v>13728</v>
      </c>
      <c r="R17765">
        <v>831147</v>
      </c>
      <c r="S17765">
        <v>831147</v>
      </c>
      <c r="T17765" s="2" t="s">
        <v>9378</v>
      </c>
      <c r="U17765" s="2" t="s">
        <v>9378</v>
      </c>
      <c r="V17765" s="2">
        <v>45323</v>
      </c>
      <c r="W17765" s="2">
        <v>45314</v>
      </c>
    </row>
    <row r="17766" spans="1:23" x14ac:dyDescent="0.25">
      <c r="A17766" t="s">
        <v>9379</v>
      </c>
      <c r="B17766">
        <v>2065777</v>
      </c>
      <c r="C17766">
        <v>1922887</v>
      </c>
      <c r="D17766">
        <v>559</v>
      </c>
      <c r="E17766">
        <v>391</v>
      </c>
      <c r="F17766" t="s">
        <v>3036</v>
      </c>
      <c r="G17766" t="s">
        <v>3035</v>
      </c>
      <c r="H17766" t="s">
        <v>3037</v>
      </c>
      <c r="I17766" t="s">
        <v>3037</v>
      </c>
      <c r="J17766" t="s">
        <v>3036</v>
      </c>
      <c r="K17766" t="s">
        <v>3038</v>
      </c>
      <c r="L17766" t="s">
        <v>13766</v>
      </c>
      <c r="M17766" t="s">
        <v>13767</v>
      </c>
      <c r="N17766">
        <v>174094665</v>
      </c>
      <c r="O17766">
        <v>174094665</v>
      </c>
      <c r="P17766" s="1" t="s">
        <v>13728</v>
      </c>
      <c r="Q17766" s="1" t="s">
        <v>13728</v>
      </c>
      <c r="R17766">
        <v>831147</v>
      </c>
      <c r="S17766">
        <v>831147</v>
      </c>
      <c r="T17766" s="2" t="s">
        <v>6853</v>
      </c>
      <c r="U17766" s="2" t="s">
        <v>6853</v>
      </c>
      <c r="V17766" s="2">
        <v>45323</v>
      </c>
      <c r="W17766" s="2">
        <v>45314</v>
      </c>
    </row>
    <row r="17767" spans="1:23" x14ac:dyDescent="0.25">
      <c r="A17767" t="s">
        <v>9380</v>
      </c>
      <c r="B17767">
        <v>2063925</v>
      </c>
      <c r="C17767">
        <v>1922296</v>
      </c>
      <c r="D17767">
        <v>559</v>
      </c>
      <c r="E17767">
        <v>391</v>
      </c>
      <c r="F17767" t="s">
        <v>3036</v>
      </c>
      <c r="G17767" t="s">
        <v>3035</v>
      </c>
      <c r="H17767" t="s">
        <v>3037</v>
      </c>
      <c r="I17767" t="s">
        <v>3037</v>
      </c>
      <c r="J17767" t="s">
        <v>3036</v>
      </c>
      <c r="K17767" t="s">
        <v>3038</v>
      </c>
      <c r="L17767" t="s">
        <v>13766</v>
      </c>
      <c r="M17767" t="s">
        <v>13767</v>
      </c>
      <c r="N17767">
        <v>174096536</v>
      </c>
      <c r="O17767">
        <v>174096536</v>
      </c>
      <c r="P17767" s="1" t="s">
        <v>13728</v>
      </c>
      <c r="Q17767" s="1" t="s">
        <v>13728</v>
      </c>
      <c r="R17767">
        <v>831147</v>
      </c>
      <c r="S17767">
        <v>831147</v>
      </c>
      <c r="T17767" s="2" t="s">
        <v>9381</v>
      </c>
      <c r="U17767" s="2" t="s">
        <v>9381</v>
      </c>
      <c r="V17767" s="2">
        <v>45323</v>
      </c>
      <c r="W17767" s="2">
        <v>45314</v>
      </c>
    </row>
    <row r="17768" spans="1:23" x14ac:dyDescent="0.25">
      <c r="A17768" t="s">
        <v>9382</v>
      </c>
      <c r="B17768">
        <v>2062242</v>
      </c>
      <c r="C17768">
        <v>1920482</v>
      </c>
      <c r="D17768">
        <v>559</v>
      </c>
      <c r="E17768">
        <v>391</v>
      </c>
      <c r="F17768" t="s">
        <v>3036</v>
      </c>
      <c r="G17768" t="s">
        <v>3035</v>
      </c>
      <c r="H17768" t="s">
        <v>3037</v>
      </c>
      <c r="I17768" t="s">
        <v>3037</v>
      </c>
      <c r="J17768" t="s">
        <v>3036</v>
      </c>
      <c r="K17768" t="s">
        <v>3038</v>
      </c>
      <c r="L17768" t="s">
        <v>13766</v>
      </c>
      <c r="M17768" t="s">
        <v>13767</v>
      </c>
      <c r="N17768">
        <v>831903239</v>
      </c>
      <c r="O17768">
        <v>831903239</v>
      </c>
      <c r="P17768" s="1" t="s">
        <v>13740</v>
      </c>
      <c r="Q17768" s="1" t="s">
        <v>13740</v>
      </c>
      <c r="R17768">
        <v>831147</v>
      </c>
      <c r="S17768">
        <v>831147</v>
      </c>
      <c r="T17768" s="2" t="s">
        <v>9383</v>
      </c>
      <c r="U17768" s="2" t="s">
        <v>9383</v>
      </c>
      <c r="V17768" s="2">
        <v>45323</v>
      </c>
      <c r="W17768" s="2">
        <v>45314</v>
      </c>
    </row>
    <row r="17769" spans="1:23" x14ac:dyDescent="0.25">
      <c r="A17769" t="s">
        <v>9384</v>
      </c>
      <c r="B17769">
        <v>2062190</v>
      </c>
      <c r="C17769">
        <v>1920437</v>
      </c>
      <c r="D17769">
        <v>559</v>
      </c>
      <c r="E17769">
        <v>391</v>
      </c>
      <c r="F17769" t="s">
        <v>3036</v>
      </c>
      <c r="G17769" t="s">
        <v>3035</v>
      </c>
      <c r="H17769" t="s">
        <v>3037</v>
      </c>
      <c r="I17769" t="s">
        <v>3037</v>
      </c>
      <c r="J17769" t="s">
        <v>3036</v>
      </c>
      <c r="K17769" t="s">
        <v>3038</v>
      </c>
      <c r="L17769" t="s">
        <v>13766</v>
      </c>
      <c r="M17769" t="s">
        <v>13767</v>
      </c>
      <c r="N17769">
        <v>631705163</v>
      </c>
      <c r="O17769">
        <v>631705163</v>
      </c>
      <c r="P17769" s="1" t="s">
        <v>13740</v>
      </c>
      <c r="Q17769" s="1" t="s">
        <v>13740</v>
      </c>
      <c r="R17769">
        <v>831147</v>
      </c>
      <c r="S17769">
        <v>831147</v>
      </c>
      <c r="T17769" s="2" t="s">
        <v>9385</v>
      </c>
      <c r="U17769" s="2" t="s">
        <v>9385</v>
      </c>
      <c r="V17769" s="2">
        <v>45323</v>
      </c>
      <c r="W17769" s="2">
        <v>45314</v>
      </c>
    </row>
    <row r="17770" spans="1:23" x14ac:dyDescent="0.25">
      <c r="A17770" t="s">
        <v>9386</v>
      </c>
      <c r="B17770">
        <v>2061119</v>
      </c>
      <c r="C17770">
        <v>1915565</v>
      </c>
      <c r="D17770">
        <v>559</v>
      </c>
      <c r="E17770">
        <v>391</v>
      </c>
      <c r="F17770" t="s">
        <v>3036</v>
      </c>
      <c r="G17770" t="s">
        <v>3035</v>
      </c>
      <c r="H17770" t="s">
        <v>3037</v>
      </c>
      <c r="I17770" t="s">
        <v>3037</v>
      </c>
      <c r="J17770" t="s">
        <v>3036</v>
      </c>
      <c r="K17770" t="s">
        <v>3038</v>
      </c>
      <c r="L17770" t="s">
        <v>13766</v>
      </c>
      <c r="M17770" t="s">
        <v>13767</v>
      </c>
      <c r="N17770">
        <v>491688409</v>
      </c>
      <c r="O17770">
        <v>491688409</v>
      </c>
      <c r="P17770" s="1" t="s">
        <v>13733</v>
      </c>
      <c r="Q17770" s="1" t="s">
        <v>13733</v>
      </c>
      <c r="R17770">
        <v>831147</v>
      </c>
      <c r="S17770">
        <v>831147</v>
      </c>
      <c r="T17770" s="2" t="s">
        <v>9387</v>
      </c>
      <c r="U17770" s="2" t="s">
        <v>9387</v>
      </c>
      <c r="V17770" s="2">
        <v>45323</v>
      </c>
      <c r="W17770" s="2">
        <v>45314</v>
      </c>
    </row>
    <row r="17771" spans="1:23" x14ac:dyDescent="0.25">
      <c r="A17771" t="s">
        <v>9388</v>
      </c>
      <c r="B17771">
        <v>2067247</v>
      </c>
      <c r="C17771">
        <v>1924553</v>
      </c>
      <c r="D17771">
        <v>559</v>
      </c>
      <c r="E17771">
        <v>391</v>
      </c>
      <c r="F17771" t="s">
        <v>3036</v>
      </c>
      <c r="G17771" t="s">
        <v>3035</v>
      </c>
      <c r="H17771" t="s">
        <v>3037</v>
      </c>
      <c r="I17771" t="s">
        <v>3037</v>
      </c>
      <c r="J17771" t="s">
        <v>3036</v>
      </c>
      <c r="K17771" t="s">
        <v>3038</v>
      </c>
      <c r="L17771" t="s">
        <v>13766</v>
      </c>
      <c r="M17771" t="s">
        <v>13767</v>
      </c>
      <c r="N17771">
        <v>5116062728</v>
      </c>
      <c r="O17771">
        <v>5116062728</v>
      </c>
      <c r="P17771" s="1" t="s">
        <v>13742</v>
      </c>
      <c r="Q17771" s="1" t="s">
        <v>13742</v>
      </c>
      <c r="R17771">
        <v>831147</v>
      </c>
      <c r="S17771">
        <v>831147</v>
      </c>
      <c r="T17771" s="2" t="s">
        <v>9389</v>
      </c>
      <c r="U17771" s="2" t="s">
        <v>9389</v>
      </c>
      <c r="V17771" s="2">
        <v>45323</v>
      </c>
      <c r="W17771" s="2">
        <v>45314</v>
      </c>
    </row>
    <row r="17772" spans="1:23" x14ac:dyDescent="0.25">
      <c r="A17772" t="s">
        <v>9390</v>
      </c>
      <c r="B17772">
        <v>2066264</v>
      </c>
      <c r="C17772">
        <v>1923428</v>
      </c>
      <c r="D17772">
        <v>559</v>
      </c>
      <c r="E17772">
        <v>391</v>
      </c>
      <c r="F17772" t="s">
        <v>3036</v>
      </c>
      <c r="G17772" t="s">
        <v>3035</v>
      </c>
      <c r="H17772" t="s">
        <v>3037</v>
      </c>
      <c r="I17772" t="s">
        <v>3037</v>
      </c>
      <c r="J17772" t="s">
        <v>3036</v>
      </c>
      <c r="K17772" t="s">
        <v>3038</v>
      </c>
      <c r="L17772" t="s">
        <v>13766</v>
      </c>
      <c r="M17772" t="s">
        <v>13767</v>
      </c>
      <c r="N17772">
        <v>5002184213</v>
      </c>
      <c r="O17772">
        <v>5002184213</v>
      </c>
      <c r="P17772" s="1" t="s">
        <v>13743</v>
      </c>
      <c r="Q17772" s="1" t="s">
        <v>13743</v>
      </c>
      <c r="R17772">
        <v>831147</v>
      </c>
      <c r="S17772">
        <v>831147</v>
      </c>
      <c r="T17772" s="2" t="s">
        <v>9391</v>
      </c>
      <c r="U17772" s="2" t="s">
        <v>9391</v>
      </c>
      <c r="V17772" s="2">
        <v>45323</v>
      </c>
      <c r="W17772" s="2">
        <v>45314</v>
      </c>
    </row>
    <row r="17773" spans="1:23" x14ac:dyDescent="0.25">
      <c r="A17773" t="s">
        <v>9392</v>
      </c>
      <c r="B17773">
        <v>2063414</v>
      </c>
      <c r="C17773">
        <v>1921626</v>
      </c>
      <c r="D17773">
        <v>559</v>
      </c>
      <c r="E17773">
        <v>391</v>
      </c>
      <c r="F17773" t="s">
        <v>3036</v>
      </c>
      <c r="G17773" t="s">
        <v>3035</v>
      </c>
      <c r="H17773" t="s">
        <v>3037</v>
      </c>
      <c r="I17773" t="s">
        <v>3037</v>
      </c>
      <c r="J17773" t="s">
        <v>3036</v>
      </c>
      <c r="K17773" t="s">
        <v>3038</v>
      </c>
      <c r="L17773" t="s">
        <v>13766</v>
      </c>
      <c r="M17773" t="s">
        <v>13767</v>
      </c>
      <c r="N17773">
        <v>640875948</v>
      </c>
      <c r="O17773">
        <v>640875948</v>
      </c>
      <c r="P17773" s="1" t="s">
        <v>13746</v>
      </c>
      <c r="Q17773" s="1" t="s">
        <v>13746</v>
      </c>
      <c r="R17773">
        <v>831147</v>
      </c>
      <c r="S17773">
        <v>831147</v>
      </c>
      <c r="T17773" s="2" t="s">
        <v>9393</v>
      </c>
      <c r="U17773" s="2" t="s">
        <v>9393</v>
      </c>
      <c r="V17773" s="2">
        <v>45323</v>
      </c>
      <c r="W17773" s="2">
        <v>45314</v>
      </c>
    </row>
    <row r="17774" spans="1:23" x14ac:dyDescent="0.25">
      <c r="A17774" t="s">
        <v>9394</v>
      </c>
      <c r="B17774">
        <v>2067645</v>
      </c>
      <c r="C17774">
        <v>1924998</v>
      </c>
      <c r="D17774">
        <v>559</v>
      </c>
      <c r="E17774">
        <v>391</v>
      </c>
      <c r="F17774" t="s">
        <v>3036</v>
      </c>
      <c r="G17774" t="s">
        <v>3035</v>
      </c>
      <c r="H17774" t="s">
        <v>3037</v>
      </c>
      <c r="I17774" t="s">
        <v>3037</v>
      </c>
      <c r="J17774" t="s">
        <v>3036</v>
      </c>
      <c r="K17774" t="s">
        <v>3038</v>
      </c>
      <c r="L17774" t="s">
        <v>13766</v>
      </c>
      <c r="M17774" t="s">
        <v>13767</v>
      </c>
      <c r="N17774">
        <v>5130931881</v>
      </c>
      <c r="O17774">
        <v>5130931881</v>
      </c>
      <c r="P17774" s="1" t="s">
        <v>13729</v>
      </c>
      <c r="Q17774" s="1" t="s">
        <v>13729</v>
      </c>
      <c r="R17774">
        <v>831147</v>
      </c>
      <c r="S17774">
        <v>831147</v>
      </c>
      <c r="T17774" s="2" t="s">
        <v>9395</v>
      </c>
      <c r="U17774" s="2" t="s">
        <v>9395</v>
      </c>
      <c r="V17774" s="2">
        <v>45323</v>
      </c>
      <c r="W17774" s="2">
        <v>45314</v>
      </c>
    </row>
    <row r="17775" spans="1:23" x14ac:dyDescent="0.25">
      <c r="A17775" t="s">
        <v>9396</v>
      </c>
      <c r="B17775">
        <v>2066657</v>
      </c>
      <c r="C17775">
        <v>1923911</v>
      </c>
      <c r="D17775">
        <v>559</v>
      </c>
      <c r="E17775">
        <v>391</v>
      </c>
      <c r="F17775" t="s">
        <v>3036</v>
      </c>
      <c r="G17775" t="s">
        <v>3035</v>
      </c>
      <c r="H17775" t="s">
        <v>3037</v>
      </c>
      <c r="I17775" t="s">
        <v>3037</v>
      </c>
      <c r="J17775" t="s">
        <v>3036</v>
      </c>
      <c r="K17775" t="s">
        <v>3038</v>
      </c>
      <c r="L17775" t="s">
        <v>13766</v>
      </c>
      <c r="M17775" t="s">
        <v>13767</v>
      </c>
      <c r="N17775">
        <v>175385076</v>
      </c>
      <c r="O17775">
        <v>175385076</v>
      </c>
      <c r="P17775" s="1" t="s">
        <v>13749</v>
      </c>
      <c r="Q17775" s="1" t="s">
        <v>13749</v>
      </c>
      <c r="R17775">
        <v>831147</v>
      </c>
      <c r="S17775">
        <v>831147</v>
      </c>
      <c r="T17775" s="2" t="s">
        <v>9397</v>
      </c>
      <c r="U17775" s="2" t="s">
        <v>9397</v>
      </c>
      <c r="V17775" s="2">
        <v>45323</v>
      </c>
      <c r="W17775" s="2">
        <v>45314</v>
      </c>
    </row>
    <row r="17776" spans="1:23" x14ac:dyDescent="0.25">
      <c r="A17776" t="s">
        <v>9398</v>
      </c>
      <c r="B17776">
        <v>2062883</v>
      </c>
      <c r="C17776">
        <v>1921191</v>
      </c>
      <c r="D17776">
        <v>559</v>
      </c>
      <c r="E17776">
        <v>391</v>
      </c>
      <c r="F17776" t="s">
        <v>3036</v>
      </c>
      <c r="G17776" t="s">
        <v>3035</v>
      </c>
      <c r="H17776" t="s">
        <v>3037</v>
      </c>
      <c r="I17776" t="s">
        <v>3037</v>
      </c>
      <c r="J17776" t="s">
        <v>3036</v>
      </c>
      <c r="K17776" t="s">
        <v>3038</v>
      </c>
      <c r="L17776" t="s">
        <v>13766</v>
      </c>
      <c r="M17776" t="s">
        <v>13767</v>
      </c>
      <c r="N17776">
        <v>637992789</v>
      </c>
      <c r="O17776">
        <v>637992789</v>
      </c>
      <c r="P17776" s="1" t="s">
        <v>13730</v>
      </c>
      <c r="Q17776" s="1" t="s">
        <v>13730</v>
      </c>
      <c r="R17776">
        <v>831147</v>
      </c>
      <c r="S17776">
        <v>831147</v>
      </c>
      <c r="T17776" s="2" t="s">
        <v>9399</v>
      </c>
      <c r="U17776" s="2" t="s">
        <v>9399</v>
      </c>
      <c r="V17776" s="2">
        <v>45323</v>
      </c>
      <c r="W17776" s="2">
        <v>45314</v>
      </c>
    </row>
    <row r="17777" spans="1:23" x14ac:dyDescent="0.25">
      <c r="A17777" t="s">
        <v>9400</v>
      </c>
      <c r="B17777">
        <v>2065588</v>
      </c>
      <c r="C17777">
        <v>1922635</v>
      </c>
      <c r="D17777">
        <v>559</v>
      </c>
      <c r="E17777">
        <v>391</v>
      </c>
      <c r="F17777" t="s">
        <v>3036</v>
      </c>
      <c r="G17777" t="s">
        <v>3035</v>
      </c>
      <c r="H17777" t="s">
        <v>3037</v>
      </c>
      <c r="I17777" t="s">
        <v>3037</v>
      </c>
      <c r="J17777" t="s">
        <v>3036</v>
      </c>
      <c r="K17777" t="s">
        <v>3038</v>
      </c>
      <c r="L17777" t="s">
        <v>13766</v>
      </c>
      <c r="M17777" t="s">
        <v>13767</v>
      </c>
      <c r="N17777">
        <v>174095985</v>
      </c>
      <c r="O17777">
        <v>174095985</v>
      </c>
      <c r="P17777" s="1" t="s">
        <v>13728</v>
      </c>
      <c r="Q17777" s="1" t="s">
        <v>13728</v>
      </c>
      <c r="R17777">
        <v>831147</v>
      </c>
      <c r="S17777">
        <v>831147</v>
      </c>
      <c r="T17777" s="2" t="s">
        <v>9401</v>
      </c>
      <c r="U17777" s="2" t="s">
        <v>9401</v>
      </c>
      <c r="V17777" s="2">
        <v>45323</v>
      </c>
      <c r="W17777" s="2">
        <v>45314</v>
      </c>
    </row>
    <row r="17778" spans="1:23" x14ac:dyDescent="0.25">
      <c r="A17778" t="s">
        <v>9402</v>
      </c>
      <c r="B17778">
        <v>2061269</v>
      </c>
      <c r="C17778">
        <v>1919528</v>
      </c>
      <c r="D17778">
        <v>559</v>
      </c>
      <c r="E17778">
        <v>391</v>
      </c>
      <c r="F17778" t="s">
        <v>3036</v>
      </c>
      <c r="G17778" t="s">
        <v>3035</v>
      </c>
      <c r="H17778" t="s">
        <v>3037</v>
      </c>
      <c r="I17778" t="s">
        <v>3037</v>
      </c>
      <c r="J17778" t="s">
        <v>3036</v>
      </c>
      <c r="K17778" t="s">
        <v>3038</v>
      </c>
      <c r="L17778" t="s">
        <v>13766</v>
      </c>
      <c r="M17778" t="s">
        <v>13767</v>
      </c>
      <c r="N17778">
        <v>792251526</v>
      </c>
      <c r="O17778">
        <v>792251526</v>
      </c>
      <c r="P17778" s="1" t="s">
        <v>13736</v>
      </c>
      <c r="Q17778" s="1" t="s">
        <v>13736</v>
      </c>
      <c r="R17778">
        <v>831147</v>
      </c>
      <c r="S17778">
        <v>831147</v>
      </c>
      <c r="T17778" s="2" t="s">
        <v>9403</v>
      </c>
      <c r="U17778" s="2" t="s">
        <v>9403</v>
      </c>
      <c r="V17778" s="2">
        <v>45323</v>
      </c>
      <c r="W17778" s="2">
        <v>45314</v>
      </c>
    </row>
    <row r="17779" spans="1:23" x14ac:dyDescent="0.25">
      <c r="A17779" t="s">
        <v>9404</v>
      </c>
      <c r="B17779">
        <v>2063895</v>
      </c>
      <c r="C17779">
        <v>1922263</v>
      </c>
      <c r="D17779">
        <v>559</v>
      </c>
      <c r="E17779">
        <v>391</v>
      </c>
      <c r="F17779" t="s">
        <v>3036</v>
      </c>
      <c r="G17779" t="s">
        <v>3035</v>
      </c>
      <c r="H17779" t="s">
        <v>3037</v>
      </c>
      <c r="I17779" t="s">
        <v>3037</v>
      </c>
      <c r="J17779" t="s">
        <v>3036</v>
      </c>
      <c r="K17779" t="s">
        <v>3038</v>
      </c>
      <c r="L17779" t="s">
        <v>13766</v>
      </c>
      <c r="M17779" t="s">
        <v>13767</v>
      </c>
      <c r="N17779">
        <v>642204450</v>
      </c>
      <c r="O17779">
        <v>642204450</v>
      </c>
      <c r="P17779" s="1" t="s">
        <v>13732</v>
      </c>
      <c r="Q17779" s="1" t="s">
        <v>13732</v>
      </c>
      <c r="R17779">
        <v>831147</v>
      </c>
      <c r="S17779">
        <v>831147</v>
      </c>
      <c r="T17779" s="2" t="s">
        <v>9405</v>
      </c>
      <c r="U17779" s="2" t="s">
        <v>9405</v>
      </c>
      <c r="V17779" s="2">
        <v>45323</v>
      </c>
      <c r="W17779" s="2">
        <v>45314</v>
      </c>
    </row>
    <row r="17780" spans="1:23" x14ac:dyDescent="0.25">
      <c r="A17780" t="s">
        <v>9406</v>
      </c>
      <c r="B17780">
        <v>2062978</v>
      </c>
      <c r="C17780">
        <v>1921301</v>
      </c>
      <c r="D17780">
        <v>559</v>
      </c>
      <c r="E17780">
        <v>391</v>
      </c>
      <c r="F17780" t="s">
        <v>3036</v>
      </c>
      <c r="G17780" t="s">
        <v>3035</v>
      </c>
      <c r="H17780" t="s">
        <v>3037</v>
      </c>
      <c r="I17780" t="s">
        <v>3037</v>
      </c>
      <c r="J17780" t="s">
        <v>3036</v>
      </c>
      <c r="K17780" t="s">
        <v>3038</v>
      </c>
      <c r="L17780" t="s">
        <v>13766</v>
      </c>
      <c r="M17780" t="s">
        <v>13767</v>
      </c>
      <c r="N17780">
        <v>642216084</v>
      </c>
      <c r="O17780">
        <v>642216084</v>
      </c>
      <c r="P17780" s="1" t="s">
        <v>13732</v>
      </c>
      <c r="Q17780" s="1" t="s">
        <v>13732</v>
      </c>
      <c r="R17780">
        <v>831147</v>
      </c>
      <c r="S17780">
        <v>831147</v>
      </c>
      <c r="T17780" s="2" t="s">
        <v>9407</v>
      </c>
      <c r="U17780" s="2" t="s">
        <v>9407</v>
      </c>
      <c r="V17780" s="2">
        <v>45323</v>
      </c>
      <c r="W17780" s="2">
        <v>45314</v>
      </c>
    </row>
    <row r="17781" spans="1:23" x14ac:dyDescent="0.25">
      <c r="A17781" t="s">
        <v>9408</v>
      </c>
      <c r="B17781">
        <v>2066475</v>
      </c>
      <c r="C17781">
        <v>1923682</v>
      </c>
      <c r="D17781">
        <v>559</v>
      </c>
      <c r="E17781">
        <v>391</v>
      </c>
      <c r="F17781" t="s">
        <v>3036</v>
      </c>
      <c r="G17781" t="s">
        <v>3035</v>
      </c>
      <c r="H17781" t="s">
        <v>3037</v>
      </c>
      <c r="I17781" t="s">
        <v>3037</v>
      </c>
      <c r="J17781" t="s">
        <v>3036</v>
      </c>
      <c r="K17781" t="s">
        <v>3038</v>
      </c>
      <c r="L17781" t="s">
        <v>13766</v>
      </c>
      <c r="M17781" t="s">
        <v>13767</v>
      </c>
      <c r="N17781">
        <v>5010360698</v>
      </c>
      <c r="O17781">
        <v>5010360698</v>
      </c>
      <c r="P17781" s="1" t="s">
        <v>13737</v>
      </c>
      <c r="Q17781" s="1" t="s">
        <v>13737</v>
      </c>
      <c r="R17781">
        <v>831147</v>
      </c>
      <c r="S17781">
        <v>831147</v>
      </c>
      <c r="T17781" s="2" t="s">
        <v>9409</v>
      </c>
      <c r="U17781" s="2" t="s">
        <v>9409</v>
      </c>
      <c r="V17781" s="2">
        <v>45323</v>
      </c>
      <c r="W17781" s="2">
        <v>45314</v>
      </c>
    </row>
    <row r="17782" spans="1:23" x14ac:dyDescent="0.25">
      <c r="A17782" t="s">
        <v>9410</v>
      </c>
      <c r="B17782">
        <v>2066755</v>
      </c>
      <c r="C17782">
        <v>1924013</v>
      </c>
      <c r="D17782">
        <v>559</v>
      </c>
      <c r="E17782">
        <v>391</v>
      </c>
      <c r="F17782" t="s">
        <v>3036</v>
      </c>
      <c r="G17782" t="s">
        <v>3035</v>
      </c>
      <c r="H17782" t="s">
        <v>3037</v>
      </c>
      <c r="I17782" t="s">
        <v>3037</v>
      </c>
      <c r="J17782" t="s">
        <v>3036</v>
      </c>
      <c r="K17782" t="s">
        <v>3038</v>
      </c>
      <c r="L17782" t="s">
        <v>13766</v>
      </c>
      <c r="M17782" t="s">
        <v>13767</v>
      </c>
      <c r="N17782">
        <v>184829867</v>
      </c>
      <c r="O17782">
        <v>184829867</v>
      </c>
      <c r="P17782" s="1" t="s">
        <v>13734</v>
      </c>
      <c r="Q17782" s="1" t="s">
        <v>13734</v>
      </c>
      <c r="R17782">
        <v>831147</v>
      </c>
      <c r="S17782">
        <v>831147</v>
      </c>
      <c r="T17782" s="2" t="s">
        <v>6165</v>
      </c>
      <c r="U17782" s="2" t="s">
        <v>6165</v>
      </c>
      <c r="V17782" s="2">
        <v>45323</v>
      </c>
      <c r="W17782" s="2">
        <v>45314</v>
      </c>
    </row>
    <row r="17783" spans="1:23" x14ac:dyDescent="0.25">
      <c r="A17783" t="s">
        <v>9411</v>
      </c>
      <c r="B17783">
        <v>2065975</v>
      </c>
      <c r="C17783">
        <v>1923089</v>
      </c>
      <c r="D17783">
        <v>559</v>
      </c>
      <c r="E17783">
        <v>391</v>
      </c>
      <c r="F17783" t="s">
        <v>3036</v>
      </c>
      <c r="G17783" t="s">
        <v>3035</v>
      </c>
      <c r="H17783" t="s">
        <v>3037</v>
      </c>
      <c r="I17783" t="s">
        <v>3037</v>
      </c>
      <c r="J17783" t="s">
        <v>3036</v>
      </c>
      <c r="K17783" t="s">
        <v>3038</v>
      </c>
      <c r="L17783" t="s">
        <v>13766</v>
      </c>
      <c r="M17783" t="s">
        <v>13767</v>
      </c>
      <c r="N17783">
        <v>171363506</v>
      </c>
      <c r="O17783">
        <v>171363506</v>
      </c>
      <c r="P17783" s="1" t="s">
        <v>13751</v>
      </c>
      <c r="Q17783" s="1" t="s">
        <v>13751</v>
      </c>
      <c r="R17783">
        <v>831147</v>
      </c>
      <c r="S17783">
        <v>831147</v>
      </c>
      <c r="T17783" s="2" t="s">
        <v>9412</v>
      </c>
      <c r="U17783" s="2" t="s">
        <v>9412</v>
      </c>
      <c r="V17783" s="2">
        <v>45323</v>
      </c>
      <c r="W17783" s="2">
        <v>45314</v>
      </c>
    </row>
    <row r="17784" spans="1:23" x14ac:dyDescent="0.25">
      <c r="A17784" t="s">
        <v>9413</v>
      </c>
      <c r="B17784">
        <v>2066096</v>
      </c>
      <c r="C17784">
        <v>1923229</v>
      </c>
      <c r="D17784">
        <v>559</v>
      </c>
      <c r="E17784">
        <v>391</v>
      </c>
      <c r="F17784" t="s">
        <v>3036</v>
      </c>
      <c r="G17784" t="s">
        <v>3035</v>
      </c>
      <c r="H17784" t="s">
        <v>3037</v>
      </c>
      <c r="I17784" t="s">
        <v>3037</v>
      </c>
      <c r="J17784" t="s">
        <v>3036</v>
      </c>
      <c r="K17784" t="s">
        <v>3038</v>
      </c>
      <c r="L17784" t="s">
        <v>13766</v>
      </c>
      <c r="M17784" t="s">
        <v>13767</v>
      </c>
      <c r="N17784">
        <v>171378543</v>
      </c>
      <c r="O17784">
        <v>171378543</v>
      </c>
      <c r="P17784" s="1" t="s">
        <v>13751</v>
      </c>
      <c r="Q17784" s="1" t="s">
        <v>13751</v>
      </c>
      <c r="R17784">
        <v>831147</v>
      </c>
      <c r="S17784">
        <v>831147</v>
      </c>
      <c r="T17784" s="2" t="s">
        <v>9414</v>
      </c>
      <c r="U17784" s="2" t="s">
        <v>9414</v>
      </c>
      <c r="V17784" s="2">
        <v>45323</v>
      </c>
      <c r="W17784" s="2">
        <v>45314</v>
      </c>
    </row>
    <row r="17785" spans="1:23" x14ac:dyDescent="0.25">
      <c r="A17785" t="s">
        <v>9415</v>
      </c>
      <c r="B17785">
        <v>2063607</v>
      </c>
      <c r="C17785">
        <v>1921885</v>
      </c>
      <c r="D17785">
        <v>559</v>
      </c>
      <c r="E17785">
        <v>391</v>
      </c>
      <c r="F17785" t="s">
        <v>3036</v>
      </c>
      <c r="G17785" t="s">
        <v>3035</v>
      </c>
      <c r="H17785" t="s">
        <v>3037</v>
      </c>
      <c r="I17785" t="s">
        <v>3037</v>
      </c>
      <c r="J17785" t="s">
        <v>3036</v>
      </c>
      <c r="K17785" t="s">
        <v>3038</v>
      </c>
      <c r="L17785" t="s">
        <v>13766</v>
      </c>
      <c r="M17785" t="s">
        <v>13767</v>
      </c>
      <c r="N17785">
        <v>642203751</v>
      </c>
      <c r="O17785">
        <v>642203751</v>
      </c>
      <c r="P17785" s="1" t="s">
        <v>13732</v>
      </c>
      <c r="Q17785" s="1" t="s">
        <v>13732</v>
      </c>
      <c r="R17785">
        <v>831147</v>
      </c>
      <c r="S17785">
        <v>831147</v>
      </c>
      <c r="T17785" s="2" t="s">
        <v>9416</v>
      </c>
      <c r="U17785" s="2" t="s">
        <v>9416</v>
      </c>
      <c r="V17785" s="2">
        <v>45323</v>
      </c>
      <c r="W17785" s="2">
        <v>45314</v>
      </c>
    </row>
    <row r="17786" spans="1:23" x14ac:dyDescent="0.25">
      <c r="A17786" t="s">
        <v>9417</v>
      </c>
      <c r="B17786">
        <v>2064121</v>
      </c>
      <c r="C17786">
        <v>1922533</v>
      </c>
      <c r="D17786">
        <v>559</v>
      </c>
      <c r="E17786">
        <v>391</v>
      </c>
      <c r="F17786" t="s">
        <v>3036</v>
      </c>
      <c r="G17786" t="s">
        <v>3035</v>
      </c>
      <c r="H17786" t="s">
        <v>3037</v>
      </c>
      <c r="I17786" t="s">
        <v>3037</v>
      </c>
      <c r="J17786" t="s">
        <v>3036</v>
      </c>
      <c r="K17786" t="s">
        <v>3038</v>
      </c>
      <c r="L17786" t="s">
        <v>13766</v>
      </c>
      <c r="M17786" t="s">
        <v>13767</v>
      </c>
      <c r="N17786">
        <v>573266352</v>
      </c>
      <c r="O17786">
        <v>573266352</v>
      </c>
      <c r="P17786" s="1" t="s">
        <v>13752</v>
      </c>
      <c r="Q17786" s="1" t="s">
        <v>13752</v>
      </c>
      <c r="R17786">
        <v>831147</v>
      </c>
      <c r="S17786">
        <v>831147</v>
      </c>
      <c r="T17786" s="2" t="s">
        <v>9418</v>
      </c>
      <c r="U17786" s="2" t="s">
        <v>9418</v>
      </c>
      <c r="V17786" s="2">
        <v>45323</v>
      </c>
      <c r="W17786" s="2">
        <v>45314</v>
      </c>
    </row>
    <row r="17787" spans="1:23" x14ac:dyDescent="0.25">
      <c r="A17787" t="s">
        <v>9419</v>
      </c>
      <c r="B17787">
        <v>2066547</v>
      </c>
      <c r="C17787">
        <v>1923774</v>
      </c>
      <c r="D17787">
        <v>559</v>
      </c>
      <c r="E17787">
        <v>391</v>
      </c>
      <c r="F17787" t="s">
        <v>3036</v>
      </c>
      <c r="G17787" t="s">
        <v>3035</v>
      </c>
      <c r="H17787" t="s">
        <v>3037</v>
      </c>
      <c r="I17787" t="s">
        <v>3037</v>
      </c>
      <c r="J17787" t="s">
        <v>3036</v>
      </c>
      <c r="K17787" t="s">
        <v>3038</v>
      </c>
      <c r="L17787" t="s">
        <v>13766</v>
      </c>
      <c r="M17787" t="s">
        <v>13767</v>
      </c>
      <c r="N17787">
        <v>784029682</v>
      </c>
      <c r="O17787">
        <v>784029682</v>
      </c>
      <c r="P17787" s="1" t="s">
        <v>13734</v>
      </c>
      <c r="Q17787" s="1" t="s">
        <v>13734</v>
      </c>
      <c r="R17787">
        <v>831147</v>
      </c>
      <c r="S17787">
        <v>831147</v>
      </c>
      <c r="T17787" s="2" t="s">
        <v>9420</v>
      </c>
      <c r="U17787" s="2" t="s">
        <v>9420</v>
      </c>
      <c r="V17787" s="2">
        <v>45323</v>
      </c>
      <c r="W17787" s="2">
        <v>45314</v>
      </c>
    </row>
    <row r="17788" spans="1:23" x14ac:dyDescent="0.25">
      <c r="A17788" t="s">
        <v>9421</v>
      </c>
      <c r="B17788">
        <v>2064075</v>
      </c>
      <c r="C17788">
        <v>1922478</v>
      </c>
      <c r="D17788">
        <v>559</v>
      </c>
      <c r="E17788">
        <v>391</v>
      </c>
      <c r="F17788" t="s">
        <v>3036</v>
      </c>
      <c r="G17788" t="s">
        <v>3035</v>
      </c>
      <c r="H17788" t="s">
        <v>3037</v>
      </c>
      <c r="I17788" t="s">
        <v>3037</v>
      </c>
      <c r="J17788" t="s">
        <v>3036</v>
      </c>
      <c r="K17788" t="s">
        <v>3038</v>
      </c>
      <c r="L17788" t="s">
        <v>13766</v>
      </c>
      <c r="M17788" t="s">
        <v>13767</v>
      </c>
      <c r="N17788">
        <v>174097146</v>
      </c>
      <c r="O17788">
        <v>174097146</v>
      </c>
      <c r="P17788" s="1" t="s">
        <v>13728</v>
      </c>
      <c r="Q17788" s="1" t="s">
        <v>13728</v>
      </c>
      <c r="R17788">
        <v>831147</v>
      </c>
      <c r="S17788">
        <v>831147</v>
      </c>
      <c r="T17788" s="2" t="s">
        <v>9422</v>
      </c>
      <c r="U17788" s="2" t="s">
        <v>9422</v>
      </c>
      <c r="V17788" s="2">
        <v>45323</v>
      </c>
      <c r="W17788" s="2">
        <v>45314</v>
      </c>
    </row>
    <row r="17789" spans="1:23" x14ac:dyDescent="0.25">
      <c r="A17789" t="s">
        <v>9423</v>
      </c>
      <c r="B17789">
        <v>2067125</v>
      </c>
      <c r="C17789">
        <v>1924413</v>
      </c>
      <c r="D17789">
        <v>559</v>
      </c>
      <c r="E17789">
        <v>391</v>
      </c>
      <c r="F17789" t="s">
        <v>3036</v>
      </c>
      <c r="G17789" t="s">
        <v>3035</v>
      </c>
      <c r="H17789" t="s">
        <v>3037</v>
      </c>
      <c r="I17789" t="s">
        <v>3037</v>
      </c>
      <c r="J17789" t="s">
        <v>3036</v>
      </c>
      <c r="K17789" t="s">
        <v>3038</v>
      </c>
      <c r="L17789" t="s">
        <v>13766</v>
      </c>
      <c r="M17789" t="s">
        <v>13767</v>
      </c>
      <c r="N17789">
        <v>784933503</v>
      </c>
      <c r="O17789">
        <v>784933503</v>
      </c>
      <c r="P17789" s="1" t="s">
        <v>13734</v>
      </c>
      <c r="Q17789" s="1" t="s">
        <v>13734</v>
      </c>
      <c r="R17789">
        <v>831147</v>
      </c>
      <c r="S17789">
        <v>831147</v>
      </c>
      <c r="T17789" s="2" t="s">
        <v>9424</v>
      </c>
      <c r="U17789" s="2" t="s">
        <v>9424</v>
      </c>
      <c r="V17789" s="2">
        <v>45323</v>
      </c>
      <c r="W17789" s="2">
        <v>45314</v>
      </c>
    </row>
    <row r="17790" spans="1:23" x14ac:dyDescent="0.25">
      <c r="A17790" t="s">
        <v>9425</v>
      </c>
      <c r="B17790">
        <v>2068655</v>
      </c>
      <c r="C17790">
        <v>2020388</v>
      </c>
      <c r="D17790">
        <v>559</v>
      </c>
      <c r="E17790">
        <v>391</v>
      </c>
      <c r="F17790" t="s">
        <v>3036</v>
      </c>
      <c r="G17790" t="s">
        <v>3035</v>
      </c>
      <c r="H17790" t="s">
        <v>3037</v>
      </c>
      <c r="I17790" t="s">
        <v>3037</v>
      </c>
      <c r="J17790" t="s">
        <v>3036</v>
      </c>
      <c r="K17790" t="s">
        <v>3038</v>
      </c>
      <c r="L17790" t="s">
        <v>13766</v>
      </c>
      <c r="M17790" t="s">
        <v>13767</v>
      </c>
      <c r="N17790">
        <v>5131484825</v>
      </c>
      <c r="O17790">
        <v>5131484825</v>
      </c>
      <c r="P17790" s="1" t="s">
        <v>13735</v>
      </c>
      <c r="Q17790" s="1" t="s">
        <v>13735</v>
      </c>
      <c r="R17790">
        <v>831147</v>
      </c>
      <c r="S17790">
        <v>831147</v>
      </c>
      <c r="T17790" s="2" t="s">
        <v>9426</v>
      </c>
      <c r="U17790" s="2" t="s">
        <v>9426</v>
      </c>
      <c r="V17790" s="2">
        <v>45323</v>
      </c>
      <c r="W17790" s="2">
        <v>45314</v>
      </c>
    </row>
    <row r="17791" spans="1:23" x14ac:dyDescent="0.25">
      <c r="A17791" t="s">
        <v>9427</v>
      </c>
      <c r="B17791">
        <v>2063447</v>
      </c>
      <c r="C17791">
        <v>1921680</v>
      </c>
      <c r="D17791">
        <v>559</v>
      </c>
      <c r="E17791">
        <v>391</v>
      </c>
      <c r="F17791" t="s">
        <v>3036</v>
      </c>
      <c r="G17791" t="s">
        <v>3035</v>
      </c>
      <c r="H17791" t="s">
        <v>3037</v>
      </c>
      <c r="I17791" t="s">
        <v>3037</v>
      </c>
      <c r="J17791" t="s">
        <v>3036</v>
      </c>
      <c r="K17791" t="s">
        <v>3038</v>
      </c>
      <c r="L17791" t="s">
        <v>13766</v>
      </c>
      <c r="M17791" t="s">
        <v>13767</v>
      </c>
      <c r="N17791">
        <v>243164470</v>
      </c>
      <c r="O17791">
        <v>243164470</v>
      </c>
      <c r="P17791" s="1" t="s">
        <v>13732</v>
      </c>
      <c r="Q17791" s="1" t="s">
        <v>13732</v>
      </c>
      <c r="R17791">
        <v>831147</v>
      </c>
      <c r="S17791">
        <v>831147</v>
      </c>
      <c r="T17791" s="2" t="s">
        <v>9428</v>
      </c>
      <c r="U17791" s="2" t="s">
        <v>9428</v>
      </c>
      <c r="V17791" s="2">
        <v>45323</v>
      </c>
      <c r="W17791" s="2">
        <v>45314</v>
      </c>
    </row>
    <row r="17792" spans="1:23" x14ac:dyDescent="0.25">
      <c r="A17792" t="s">
        <v>9429</v>
      </c>
      <c r="B17792">
        <v>2066695</v>
      </c>
      <c r="C17792">
        <v>1923953</v>
      </c>
      <c r="D17792">
        <v>559</v>
      </c>
      <c r="E17792">
        <v>391</v>
      </c>
      <c r="F17792" t="s">
        <v>3036</v>
      </c>
      <c r="G17792" t="s">
        <v>3035</v>
      </c>
      <c r="H17792" t="s">
        <v>3037</v>
      </c>
      <c r="I17792" t="s">
        <v>3037</v>
      </c>
      <c r="J17792" t="s">
        <v>3036</v>
      </c>
      <c r="K17792" t="s">
        <v>3038</v>
      </c>
      <c r="L17792" t="s">
        <v>13766</v>
      </c>
      <c r="M17792" t="s">
        <v>13767</v>
      </c>
      <c r="N17792">
        <v>175384636</v>
      </c>
      <c r="O17792">
        <v>175384636</v>
      </c>
      <c r="P17792" s="1" t="s">
        <v>13749</v>
      </c>
      <c r="Q17792" s="1" t="s">
        <v>13749</v>
      </c>
      <c r="R17792">
        <v>831147</v>
      </c>
      <c r="S17792">
        <v>831147</v>
      </c>
      <c r="T17792" s="2" t="s">
        <v>9430</v>
      </c>
      <c r="U17792" s="2" t="s">
        <v>9430</v>
      </c>
      <c r="V17792" s="2">
        <v>45323</v>
      </c>
      <c r="W17792" s="2">
        <v>45314</v>
      </c>
    </row>
    <row r="17793" spans="1:23" x14ac:dyDescent="0.25">
      <c r="A17793" t="s">
        <v>9431</v>
      </c>
      <c r="B17793">
        <v>2061515</v>
      </c>
      <c r="C17793">
        <v>1919788</v>
      </c>
      <c r="D17793">
        <v>559</v>
      </c>
      <c r="E17793">
        <v>391</v>
      </c>
      <c r="F17793" t="s">
        <v>3036</v>
      </c>
      <c r="G17793" t="s">
        <v>3035</v>
      </c>
      <c r="H17793" t="s">
        <v>3037</v>
      </c>
      <c r="I17793" t="s">
        <v>3037</v>
      </c>
      <c r="J17793" t="s">
        <v>3036</v>
      </c>
      <c r="K17793" t="s">
        <v>3038</v>
      </c>
      <c r="L17793" t="s">
        <v>13766</v>
      </c>
      <c r="M17793" t="s">
        <v>13767</v>
      </c>
      <c r="N17793">
        <v>631716602</v>
      </c>
      <c r="O17793">
        <v>631716602</v>
      </c>
      <c r="P17793" s="1" t="s">
        <v>13740</v>
      </c>
      <c r="Q17793" s="1" t="s">
        <v>13740</v>
      </c>
      <c r="R17793">
        <v>831147</v>
      </c>
      <c r="S17793">
        <v>831147</v>
      </c>
      <c r="T17793" s="2" t="s">
        <v>9432</v>
      </c>
      <c r="U17793" s="2" t="s">
        <v>9432</v>
      </c>
      <c r="V17793" s="2">
        <v>45323</v>
      </c>
      <c r="W17793" s="2">
        <v>45314</v>
      </c>
    </row>
    <row r="17794" spans="1:23" x14ac:dyDescent="0.25">
      <c r="A17794" t="s">
        <v>9433</v>
      </c>
      <c r="B17794">
        <v>2062431</v>
      </c>
      <c r="C17794">
        <v>1920680</v>
      </c>
      <c r="D17794">
        <v>559</v>
      </c>
      <c r="E17794">
        <v>391</v>
      </c>
      <c r="F17794" t="s">
        <v>3036</v>
      </c>
      <c r="G17794" t="s">
        <v>3035</v>
      </c>
      <c r="H17794" t="s">
        <v>3037</v>
      </c>
      <c r="I17794" t="s">
        <v>3037</v>
      </c>
      <c r="J17794" t="s">
        <v>3036</v>
      </c>
      <c r="K17794" t="s">
        <v>3038</v>
      </c>
      <c r="L17794" t="s">
        <v>13766</v>
      </c>
      <c r="M17794" t="s">
        <v>13767</v>
      </c>
      <c r="N17794">
        <v>631727890</v>
      </c>
      <c r="O17794">
        <v>631727890</v>
      </c>
      <c r="P17794" s="1" t="s">
        <v>13744</v>
      </c>
      <c r="Q17794" s="1" t="s">
        <v>13744</v>
      </c>
      <c r="R17794">
        <v>831147</v>
      </c>
      <c r="S17794">
        <v>831147</v>
      </c>
      <c r="T17794" s="2" t="s">
        <v>9434</v>
      </c>
      <c r="U17794" s="2" t="s">
        <v>9434</v>
      </c>
      <c r="V17794" s="2">
        <v>45323</v>
      </c>
      <c r="W17794" s="2">
        <v>45314</v>
      </c>
    </row>
    <row r="17795" spans="1:23" x14ac:dyDescent="0.25">
      <c r="A17795" t="s">
        <v>9435</v>
      </c>
      <c r="B17795">
        <v>2063634</v>
      </c>
      <c r="C17795">
        <v>1921912</v>
      </c>
      <c r="D17795">
        <v>559</v>
      </c>
      <c r="E17795">
        <v>391</v>
      </c>
      <c r="F17795" t="s">
        <v>3036</v>
      </c>
      <c r="G17795" t="s">
        <v>3035</v>
      </c>
      <c r="H17795" t="s">
        <v>3037</v>
      </c>
      <c r="I17795" t="s">
        <v>3037</v>
      </c>
      <c r="J17795" t="s">
        <v>3036</v>
      </c>
      <c r="K17795" t="s">
        <v>3038</v>
      </c>
      <c r="L17795" t="s">
        <v>13766</v>
      </c>
      <c r="M17795" t="s">
        <v>13767</v>
      </c>
      <c r="N17795">
        <v>642203457</v>
      </c>
      <c r="O17795">
        <v>642203457</v>
      </c>
      <c r="P17795" s="1" t="s">
        <v>13732</v>
      </c>
      <c r="Q17795" s="1" t="s">
        <v>13732</v>
      </c>
      <c r="R17795">
        <v>831147</v>
      </c>
      <c r="S17795">
        <v>831147</v>
      </c>
      <c r="T17795" s="2" t="s">
        <v>9436</v>
      </c>
      <c r="U17795" s="2" t="s">
        <v>9436</v>
      </c>
      <c r="V17795" s="2">
        <v>45323</v>
      </c>
      <c r="W17795" s="2">
        <v>45314</v>
      </c>
    </row>
    <row r="17796" spans="1:23" x14ac:dyDescent="0.25">
      <c r="A17796" t="s">
        <v>9437</v>
      </c>
      <c r="B17796">
        <v>2063878</v>
      </c>
      <c r="C17796">
        <v>1922240</v>
      </c>
      <c r="D17796">
        <v>559</v>
      </c>
      <c r="E17796">
        <v>391</v>
      </c>
      <c r="F17796" t="s">
        <v>3036</v>
      </c>
      <c r="G17796" t="s">
        <v>3035</v>
      </c>
      <c r="H17796" t="s">
        <v>3037</v>
      </c>
      <c r="I17796" t="s">
        <v>3037</v>
      </c>
      <c r="J17796" t="s">
        <v>3036</v>
      </c>
      <c r="K17796" t="s">
        <v>3038</v>
      </c>
      <c r="L17796" t="s">
        <v>13766</v>
      </c>
      <c r="M17796" t="s">
        <v>13767</v>
      </c>
      <c r="N17796">
        <v>243163817</v>
      </c>
      <c r="O17796">
        <v>243163817</v>
      </c>
      <c r="P17796" s="1" t="s">
        <v>13732</v>
      </c>
      <c r="Q17796" s="1" t="s">
        <v>13732</v>
      </c>
      <c r="R17796">
        <v>831147</v>
      </c>
      <c r="S17796">
        <v>831147</v>
      </c>
      <c r="T17796" s="2" t="s">
        <v>9438</v>
      </c>
      <c r="U17796" s="2" t="s">
        <v>9438</v>
      </c>
      <c r="V17796" s="2">
        <v>45323</v>
      </c>
      <c r="W17796" s="2">
        <v>45314</v>
      </c>
    </row>
    <row r="17797" spans="1:23" x14ac:dyDescent="0.25">
      <c r="A17797" t="s">
        <v>9439</v>
      </c>
      <c r="B17797">
        <v>2061426</v>
      </c>
      <c r="C17797">
        <v>1919687</v>
      </c>
      <c r="D17797">
        <v>559</v>
      </c>
      <c r="E17797">
        <v>391</v>
      </c>
      <c r="F17797" t="s">
        <v>3036</v>
      </c>
      <c r="G17797" t="s">
        <v>3035</v>
      </c>
      <c r="H17797" t="s">
        <v>3037</v>
      </c>
      <c r="I17797" t="s">
        <v>3037</v>
      </c>
      <c r="J17797" t="s">
        <v>3036</v>
      </c>
      <c r="K17797" t="s">
        <v>3038</v>
      </c>
      <c r="L17797" t="s">
        <v>13766</v>
      </c>
      <c r="M17797" t="s">
        <v>13767</v>
      </c>
      <c r="N17797">
        <v>631715425</v>
      </c>
      <c r="O17797">
        <v>631715425</v>
      </c>
      <c r="P17797" s="1" t="s">
        <v>13740</v>
      </c>
      <c r="Q17797" s="1" t="s">
        <v>13740</v>
      </c>
      <c r="R17797">
        <v>831147</v>
      </c>
      <c r="S17797">
        <v>831147</v>
      </c>
      <c r="T17797" s="2" t="s">
        <v>9440</v>
      </c>
      <c r="U17797" s="2" t="s">
        <v>9440</v>
      </c>
      <c r="V17797" s="2">
        <v>45323</v>
      </c>
      <c r="W17797" s="2">
        <v>45314</v>
      </c>
    </row>
    <row r="17798" spans="1:23" x14ac:dyDescent="0.25">
      <c r="A17798" t="s">
        <v>9441</v>
      </c>
      <c r="B17798">
        <v>2064082</v>
      </c>
      <c r="C17798">
        <v>1922489</v>
      </c>
      <c r="D17798">
        <v>559</v>
      </c>
      <c r="E17798">
        <v>391</v>
      </c>
      <c r="F17798" t="s">
        <v>3036</v>
      </c>
      <c r="G17798" t="s">
        <v>3035</v>
      </c>
      <c r="H17798" t="s">
        <v>3037</v>
      </c>
      <c r="I17798" t="s">
        <v>3037</v>
      </c>
      <c r="J17798" t="s">
        <v>3036</v>
      </c>
      <c r="K17798" t="s">
        <v>3038</v>
      </c>
      <c r="L17798" t="s">
        <v>13766</v>
      </c>
      <c r="M17798" t="s">
        <v>13767</v>
      </c>
      <c r="N17798">
        <v>174096886</v>
      </c>
      <c r="O17798">
        <v>174096886</v>
      </c>
      <c r="P17798" s="1" t="s">
        <v>13728</v>
      </c>
      <c r="Q17798" s="1" t="s">
        <v>13728</v>
      </c>
      <c r="R17798">
        <v>831147</v>
      </c>
      <c r="S17798">
        <v>831147</v>
      </c>
      <c r="T17798" s="2" t="s">
        <v>9442</v>
      </c>
      <c r="U17798" s="2" t="s">
        <v>9442</v>
      </c>
      <c r="V17798" s="2">
        <v>45323</v>
      </c>
      <c r="W17798" s="2">
        <v>45314</v>
      </c>
    </row>
    <row r="17799" spans="1:23" x14ac:dyDescent="0.25">
      <c r="A17799" t="s">
        <v>9443</v>
      </c>
      <c r="B17799">
        <v>2063753</v>
      </c>
      <c r="C17799">
        <v>1922075</v>
      </c>
      <c r="D17799">
        <v>559</v>
      </c>
      <c r="E17799">
        <v>391</v>
      </c>
      <c r="F17799" t="s">
        <v>3036</v>
      </c>
      <c r="G17799" t="s">
        <v>3035</v>
      </c>
      <c r="H17799" t="s">
        <v>3037</v>
      </c>
      <c r="I17799" t="s">
        <v>3037</v>
      </c>
      <c r="J17799" t="s">
        <v>3036</v>
      </c>
      <c r="K17799" t="s">
        <v>3038</v>
      </c>
      <c r="L17799" t="s">
        <v>13766</v>
      </c>
      <c r="M17799" t="s">
        <v>13767</v>
      </c>
      <c r="N17799">
        <v>642203920</v>
      </c>
      <c r="O17799">
        <v>642203920</v>
      </c>
      <c r="P17799" s="1" t="s">
        <v>13732</v>
      </c>
      <c r="Q17799" s="1" t="s">
        <v>13732</v>
      </c>
      <c r="R17799">
        <v>831147</v>
      </c>
      <c r="S17799">
        <v>831147</v>
      </c>
      <c r="T17799" s="2" t="s">
        <v>9444</v>
      </c>
      <c r="U17799" s="2" t="s">
        <v>9444</v>
      </c>
      <c r="V17799" s="2">
        <v>45323</v>
      </c>
      <c r="W17799" s="2">
        <v>45314</v>
      </c>
    </row>
    <row r="17800" spans="1:23" x14ac:dyDescent="0.25">
      <c r="A17800" t="s">
        <v>9445</v>
      </c>
      <c r="B17800">
        <v>2066786</v>
      </c>
      <c r="C17800">
        <v>1924046</v>
      </c>
      <c r="D17800">
        <v>559</v>
      </c>
      <c r="E17800">
        <v>391</v>
      </c>
      <c r="F17800" t="s">
        <v>3036</v>
      </c>
      <c r="G17800" t="s">
        <v>3035</v>
      </c>
      <c r="H17800" t="s">
        <v>3037</v>
      </c>
      <c r="I17800" t="s">
        <v>3037</v>
      </c>
      <c r="J17800" t="s">
        <v>3036</v>
      </c>
      <c r="K17800" t="s">
        <v>3038</v>
      </c>
      <c r="L17800" t="s">
        <v>13766</v>
      </c>
      <c r="M17800" t="s">
        <v>13767</v>
      </c>
      <c r="N17800">
        <v>184830144</v>
      </c>
      <c r="O17800">
        <v>184830144</v>
      </c>
      <c r="P17800" s="1" t="s">
        <v>13734</v>
      </c>
      <c r="Q17800" s="1" t="s">
        <v>13734</v>
      </c>
      <c r="R17800">
        <v>831147</v>
      </c>
      <c r="S17800">
        <v>831147</v>
      </c>
      <c r="T17800" s="2" t="s">
        <v>9446</v>
      </c>
      <c r="U17800" s="2" t="s">
        <v>9446</v>
      </c>
      <c r="V17800" s="2">
        <v>45323</v>
      </c>
      <c r="W17800" s="2">
        <v>45314</v>
      </c>
    </row>
    <row r="17801" spans="1:23" x14ac:dyDescent="0.25">
      <c r="A17801" t="s">
        <v>9447</v>
      </c>
      <c r="B17801">
        <v>2067603</v>
      </c>
      <c r="C17801">
        <v>1924953</v>
      </c>
      <c r="D17801">
        <v>559</v>
      </c>
      <c r="E17801">
        <v>391</v>
      </c>
      <c r="F17801" t="s">
        <v>3036</v>
      </c>
      <c r="G17801" t="s">
        <v>3035</v>
      </c>
      <c r="H17801" t="s">
        <v>3037</v>
      </c>
      <c r="I17801" t="s">
        <v>3037</v>
      </c>
      <c r="J17801" t="s">
        <v>3036</v>
      </c>
      <c r="K17801" t="s">
        <v>3038</v>
      </c>
      <c r="L17801" t="s">
        <v>13766</v>
      </c>
      <c r="M17801" t="s">
        <v>13767</v>
      </c>
      <c r="N17801">
        <v>5116063429</v>
      </c>
      <c r="O17801">
        <v>5116063429</v>
      </c>
      <c r="P17801" s="1" t="s">
        <v>13742</v>
      </c>
      <c r="Q17801" s="1" t="s">
        <v>13742</v>
      </c>
      <c r="R17801">
        <v>831147</v>
      </c>
      <c r="S17801">
        <v>831147</v>
      </c>
      <c r="T17801" s="2" t="s">
        <v>9448</v>
      </c>
      <c r="U17801" s="2" t="s">
        <v>9448</v>
      </c>
      <c r="V17801" s="2">
        <v>45323</v>
      </c>
      <c r="W17801" s="2">
        <v>45314</v>
      </c>
    </row>
    <row r="17802" spans="1:23" x14ac:dyDescent="0.25">
      <c r="A17802" t="s">
        <v>9449</v>
      </c>
      <c r="B17802">
        <v>2067728</v>
      </c>
      <c r="C17802">
        <v>1925092</v>
      </c>
      <c r="D17802">
        <v>559</v>
      </c>
      <c r="E17802">
        <v>391</v>
      </c>
      <c r="F17802" t="s">
        <v>3036</v>
      </c>
      <c r="G17802" t="s">
        <v>3035</v>
      </c>
      <c r="H17802" t="s">
        <v>3037</v>
      </c>
      <c r="I17802" t="s">
        <v>3037</v>
      </c>
      <c r="J17802" t="s">
        <v>3036</v>
      </c>
      <c r="K17802" t="s">
        <v>3038</v>
      </c>
      <c r="L17802" t="s">
        <v>13766</v>
      </c>
      <c r="M17802" t="s">
        <v>13767</v>
      </c>
      <c r="N17802">
        <v>5116062719</v>
      </c>
      <c r="O17802">
        <v>5116062719</v>
      </c>
      <c r="P17802" s="1" t="s">
        <v>13742</v>
      </c>
      <c r="Q17802" s="1" t="s">
        <v>13742</v>
      </c>
      <c r="R17802">
        <v>831147</v>
      </c>
      <c r="S17802">
        <v>831147</v>
      </c>
      <c r="T17802" s="2" t="s">
        <v>9450</v>
      </c>
      <c r="U17802" s="2" t="s">
        <v>9450</v>
      </c>
      <c r="V17802" s="2">
        <v>45323</v>
      </c>
      <c r="W17802" s="2">
        <v>45314</v>
      </c>
    </row>
    <row r="17803" spans="1:23" x14ac:dyDescent="0.25">
      <c r="A17803" t="s">
        <v>9451</v>
      </c>
      <c r="B17803">
        <v>2068120</v>
      </c>
      <c r="C17803">
        <v>1925565</v>
      </c>
      <c r="D17803">
        <v>559</v>
      </c>
      <c r="E17803">
        <v>391</v>
      </c>
      <c r="F17803" t="s">
        <v>3036</v>
      </c>
      <c r="G17803" t="s">
        <v>3035</v>
      </c>
      <c r="H17803" t="s">
        <v>3037</v>
      </c>
      <c r="I17803" t="s">
        <v>3037</v>
      </c>
      <c r="J17803" t="s">
        <v>3036</v>
      </c>
      <c r="K17803" t="s">
        <v>3038</v>
      </c>
      <c r="L17803" t="s">
        <v>13766</v>
      </c>
      <c r="M17803" t="s">
        <v>13767</v>
      </c>
      <c r="N17803">
        <v>5131485117</v>
      </c>
      <c r="O17803">
        <v>5131485117</v>
      </c>
      <c r="P17803" s="1" t="s">
        <v>13735</v>
      </c>
      <c r="Q17803" s="1" t="s">
        <v>13735</v>
      </c>
      <c r="R17803">
        <v>831147</v>
      </c>
      <c r="S17803">
        <v>831147</v>
      </c>
      <c r="T17803" s="2" t="s">
        <v>9452</v>
      </c>
      <c r="U17803" s="2" t="s">
        <v>9452</v>
      </c>
      <c r="V17803" s="2">
        <v>45323</v>
      </c>
      <c r="W17803" s="2">
        <v>45314</v>
      </c>
    </row>
    <row r="17804" spans="1:23" x14ac:dyDescent="0.25">
      <c r="A17804" t="s">
        <v>9453</v>
      </c>
      <c r="B17804">
        <v>2062919</v>
      </c>
      <c r="C17804">
        <v>1921234</v>
      </c>
      <c r="D17804">
        <v>559</v>
      </c>
      <c r="E17804">
        <v>391</v>
      </c>
      <c r="F17804" t="s">
        <v>3036</v>
      </c>
      <c r="G17804" t="s">
        <v>3035</v>
      </c>
      <c r="H17804" t="s">
        <v>3037</v>
      </c>
      <c r="I17804" t="s">
        <v>3037</v>
      </c>
      <c r="J17804" t="s">
        <v>3036</v>
      </c>
      <c r="K17804" t="s">
        <v>3038</v>
      </c>
      <c r="L17804" t="s">
        <v>13766</v>
      </c>
      <c r="M17804" t="s">
        <v>13767</v>
      </c>
      <c r="N17804">
        <v>637992992</v>
      </c>
      <c r="O17804">
        <v>637992992</v>
      </c>
      <c r="P17804" s="1" t="s">
        <v>13730</v>
      </c>
      <c r="Q17804" s="1" t="s">
        <v>13730</v>
      </c>
      <c r="R17804">
        <v>831147</v>
      </c>
      <c r="S17804">
        <v>831147</v>
      </c>
      <c r="T17804" s="2" t="s">
        <v>9454</v>
      </c>
      <c r="U17804" s="2" t="s">
        <v>9454</v>
      </c>
      <c r="V17804" s="2">
        <v>45323</v>
      </c>
      <c r="W17804" s="2">
        <v>45314</v>
      </c>
    </row>
    <row r="17805" spans="1:23" x14ac:dyDescent="0.25">
      <c r="A17805" t="s">
        <v>9455</v>
      </c>
      <c r="B17805">
        <v>2067005</v>
      </c>
      <c r="C17805">
        <v>1924283</v>
      </c>
      <c r="D17805">
        <v>559</v>
      </c>
      <c r="E17805">
        <v>391</v>
      </c>
      <c r="F17805" t="s">
        <v>3036</v>
      </c>
      <c r="G17805" t="s">
        <v>3035</v>
      </c>
      <c r="H17805" t="s">
        <v>3037</v>
      </c>
      <c r="I17805" t="s">
        <v>3037</v>
      </c>
      <c r="J17805" t="s">
        <v>3036</v>
      </c>
      <c r="K17805" t="s">
        <v>3038</v>
      </c>
      <c r="L17805" t="s">
        <v>13766</v>
      </c>
      <c r="M17805" t="s">
        <v>13767</v>
      </c>
      <c r="N17805">
        <v>5010419271</v>
      </c>
      <c r="O17805">
        <v>5010419271</v>
      </c>
      <c r="P17805" s="1" t="s">
        <v>13737</v>
      </c>
      <c r="Q17805" s="1" t="s">
        <v>13737</v>
      </c>
      <c r="R17805">
        <v>831147</v>
      </c>
      <c r="S17805">
        <v>831147</v>
      </c>
      <c r="T17805" s="2" t="s">
        <v>9456</v>
      </c>
      <c r="U17805" s="2" t="s">
        <v>9456</v>
      </c>
      <c r="V17805" s="2">
        <v>45323</v>
      </c>
      <c r="W17805" s="2">
        <v>45314</v>
      </c>
    </row>
    <row r="17806" spans="1:23" x14ac:dyDescent="0.25">
      <c r="A17806" t="s">
        <v>9457</v>
      </c>
      <c r="B17806">
        <v>2064036</v>
      </c>
      <c r="C17806">
        <v>1922419</v>
      </c>
      <c r="D17806">
        <v>559</v>
      </c>
      <c r="E17806">
        <v>391</v>
      </c>
      <c r="F17806" t="s">
        <v>3036</v>
      </c>
      <c r="G17806" t="s">
        <v>3035</v>
      </c>
      <c r="H17806" t="s">
        <v>3037</v>
      </c>
      <c r="I17806" t="s">
        <v>3037</v>
      </c>
      <c r="J17806" t="s">
        <v>3036</v>
      </c>
      <c r="K17806" t="s">
        <v>3038</v>
      </c>
      <c r="L17806" t="s">
        <v>13766</v>
      </c>
      <c r="M17806" t="s">
        <v>13767</v>
      </c>
      <c r="N17806">
        <v>174097099</v>
      </c>
      <c r="O17806">
        <v>174097099</v>
      </c>
      <c r="P17806" s="1" t="s">
        <v>13728</v>
      </c>
      <c r="Q17806" s="1" t="s">
        <v>13728</v>
      </c>
      <c r="R17806">
        <v>831147</v>
      </c>
      <c r="S17806">
        <v>831147</v>
      </c>
      <c r="T17806" s="2" t="s">
        <v>9458</v>
      </c>
      <c r="U17806" s="2" t="s">
        <v>9458</v>
      </c>
      <c r="V17806" s="2">
        <v>45323</v>
      </c>
      <c r="W17806" s="2">
        <v>45314</v>
      </c>
    </row>
    <row r="17807" spans="1:23" x14ac:dyDescent="0.25">
      <c r="A17807" t="s">
        <v>9459</v>
      </c>
      <c r="B17807">
        <v>2064085</v>
      </c>
      <c r="C17807">
        <v>1922494</v>
      </c>
      <c r="D17807">
        <v>559</v>
      </c>
      <c r="E17807">
        <v>391</v>
      </c>
      <c r="F17807" t="s">
        <v>3036</v>
      </c>
      <c r="G17807" t="s">
        <v>3035</v>
      </c>
      <c r="H17807" t="s">
        <v>3037</v>
      </c>
      <c r="I17807" t="s">
        <v>3037</v>
      </c>
      <c r="J17807" t="s">
        <v>3036</v>
      </c>
      <c r="K17807" t="s">
        <v>3038</v>
      </c>
      <c r="L17807" t="s">
        <v>13766</v>
      </c>
      <c r="M17807" t="s">
        <v>13767</v>
      </c>
      <c r="N17807">
        <v>174097162</v>
      </c>
      <c r="O17807">
        <v>174097162</v>
      </c>
      <c r="P17807" s="1" t="s">
        <v>13728</v>
      </c>
      <c r="Q17807" s="1" t="s">
        <v>13728</v>
      </c>
      <c r="R17807">
        <v>831147</v>
      </c>
      <c r="S17807">
        <v>831147</v>
      </c>
      <c r="T17807" s="2" t="s">
        <v>9460</v>
      </c>
      <c r="U17807" s="2" t="s">
        <v>9460</v>
      </c>
      <c r="V17807" s="2">
        <v>45323</v>
      </c>
      <c r="W17807" s="2">
        <v>45314</v>
      </c>
    </row>
    <row r="17808" spans="1:23" x14ac:dyDescent="0.25">
      <c r="A17808" t="s">
        <v>9461</v>
      </c>
      <c r="B17808">
        <v>2063642</v>
      </c>
      <c r="C17808">
        <v>1921921</v>
      </c>
      <c r="D17808">
        <v>559</v>
      </c>
      <c r="E17808">
        <v>391</v>
      </c>
      <c r="F17808" t="s">
        <v>3036</v>
      </c>
      <c r="G17808" t="s">
        <v>3035</v>
      </c>
      <c r="H17808" t="s">
        <v>3037</v>
      </c>
      <c r="I17808" t="s">
        <v>3037</v>
      </c>
      <c r="J17808" t="s">
        <v>3036</v>
      </c>
      <c r="K17808" t="s">
        <v>3038</v>
      </c>
      <c r="L17808" t="s">
        <v>13766</v>
      </c>
      <c r="M17808" t="s">
        <v>13767</v>
      </c>
      <c r="N17808">
        <v>642214516</v>
      </c>
      <c r="O17808">
        <v>642214516</v>
      </c>
      <c r="P17808" s="1" t="s">
        <v>13732</v>
      </c>
      <c r="Q17808" s="1" t="s">
        <v>13732</v>
      </c>
      <c r="R17808">
        <v>831147</v>
      </c>
      <c r="S17808">
        <v>831147</v>
      </c>
      <c r="T17808" s="2" t="s">
        <v>9462</v>
      </c>
      <c r="U17808" s="2" t="s">
        <v>9462</v>
      </c>
      <c r="V17808" s="2">
        <v>45323</v>
      </c>
      <c r="W17808" s="2">
        <v>45314</v>
      </c>
    </row>
    <row r="17809" spans="1:23" x14ac:dyDescent="0.25">
      <c r="A17809" t="s">
        <v>9463</v>
      </c>
      <c r="B17809">
        <v>2066669</v>
      </c>
      <c r="C17809">
        <v>1923927</v>
      </c>
      <c r="D17809">
        <v>559</v>
      </c>
      <c r="E17809">
        <v>391</v>
      </c>
      <c r="F17809" t="s">
        <v>3036</v>
      </c>
      <c r="G17809" t="s">
        <v>3035</v>
      </c>
      <c r="H17809" t="s">
        <v>3037</v>
      </c>
      <c r="I17809" t="s">
        <v>3037</v>
      </c>
      <c r="J17809" t="s">
        <v>3036</v>
      </c>
      <c r="K17809" t="s">
        <v>3038</v>
      </c>
      <c r="L17809" t="s">
        <v>13766</v>
      </c>
      <c r="M17809" t="s">
        <v>13767</v>
      </c>
      <c r="N17809">
        <v>175385066</v>
      </c>
      <c r="O17809">
        <v>175385066</v>
      </c>
      <c r="P17809" s="1" t="s">
        <v>13749</v>
      </c>
      <c r="Q17809" s="1" t="s">
        <v>13749</v>
      </c>
      <c r="R17809">
        <v>831147</v>
      </c>
      <c r="S17809">
        <v>831147</v>
      </c>
      <c r="T17809" s="2" t="s">
        <v>9464</v>
      </c>
      <c r="U17809" s="2" t="s">
        <v>9464</v>
      </c>
      <c r="V17809" s="2">
        <v>45323</v>
      </c>
      <c r="W17809" s="2">
        <v>45314</v>
      </c>
    </row>
    <row r="17810" spans="1:23" x14ac:dyDescent="0.25">
      <c r="A17810" t="s">
        <v>9465</v>
      </c>
      <c r="B17810">
        <v>2068671</v>
      </c>
      <c r="C17810">
        <v>2024526</v>
      </c>
      <c r="D17810">
        <v>559</v>
      </c>
      <c r="E17810">
        <v>391</v>
      </c>
      <c r="F17810" t="s">
        <v>3036</v>
      </c>
      <c r="G17810" t="s">
        <v>3035</v>
      </c>
      <c r="H17810" t="s">
        <v>3037</v>
      </c>
      <c r="I17810" t="s">
        <v>3037</v>
      </c>
      <c r="J17810" t="s">
        <v>3036</v>
      </c>
      <c r="K17810" t="s">
        <v>3038</v>
      </c>
      <c r="L17810" t="s">
        <v>13766</v>
      </c>
      <c r="M17810" t="s">
        <v>13767</v>
      </c>
      <c r="N17810">
        <v>5131485245</v>
      </c>
      <c r="O17810">
        <v>5131485245</v>
      </c>
      <c r="P17810" s="1" t="s">
        <v>13735</v>
      </c>
      <c r="Q17810" s="1" t="s">
        <v>13735</v>
      </c>
      <c r="R17810">
        <v>831147</v>
      </c>
      <c r="S17810">
        <v>831147</v>
      </c>
      <c r="T17810" s="2" t="s">
        <v>9466</v>
      </c>
      <c r="U17810" s="2" t="s">
        <v>9466</v>
      </c>
      <c r="V17810" s="2">
        <v>45323</v>
      </c>
      <c r="W17810" s="2">
        <v>45314</v>
      </c>
    </row>
    <row r="17811" spans="1:23" x14ac:dyDescent="0.25">
      <c r="A17811" t="s">
        <v>9467</v>
      </c>
      <c r="B17811">
        <v>2067138</v>
      </c>
      <c r="C17811">
        <v>1924427</v>
      </c>
      <c r="D17811">
        <v>559</v>
      </c>
      <c r="E17811">
        <v>391</v>
      </c>
      <c r="F17811" t="s">
        <v>3036</v>
      </c>
      <c r="G17811" t="s">
        <v>3035</v>
      </c>
      <c r="H17811" t="s">
        <v>3037</v>
      </c>
      <c r="I17811" t="s">
        <v>3037</v>
      </c>
      <c r="J17811" t="s">
        <v>3036</v>
      </c>
      <c r="K17811" t="s">
        <v>3038</v>
      </c>
      <c r="L17811" t="s">
        <v>13766</v>
      </c>
      <c r="M17811" t="s">
        <v>13767</v>
      </c>
      <c r="N17811">
        <v>5010361774</v>
      </c>
      <c r="O17811">
        <v>5010361774</v>
      </c>
      <c r="P17811" s="1" t="s">
        <v>13737</v>
      </c>
      <c r="Q17811" s="1" t="s">
        <v>13737</v>
      </c>
      <c r="R17811">
        <v>831147</v>
      </c>
      <c r="S17811">
        <v>831147</v>
      </c>
      <c r="T17811" s="2" t="s">
        <v>9468</v>
      </c>
      <c r="U17811" s="2" t="s">
        <v>9468</v>
      </c>
      <c r="V17811" s="2">
        <v>45323</v>
      </c>
      <c r="W17811" s="2">
        <v>45314</v>
      </c>
    </row>
    <row r="17812" spans="1:23" x14ac:dyDescent="0.25">
      <c r="A17812" t="s">
        <v>9469</v>
      </c>
      <c r="B17812">
        <v>2062899</v>
      </c>
      <c r="C17812">
        <v>1921206</v>
      </c>
      <c r="D17812">
        <v>559</v>
      </c>
      <c r="E17812">
        <v>391</v>
      </c>
      <c r="F17812" t="s">
        <v>3036</v>
      </c>
      <c r="G17812" t="s">
        <v>3035</v>
      </c>
      <c r="H17812" t="s">
        <v>3037</v>
      </c>
      <c r="I17812" t="s">
        <v>3037</v>
      </c>
      <c r="J17812" t="s">
        <v>3036</v>
      </c>
      <c r="K17812" t="s">
        <v>3038</v>
      </c>
      <c r="L17812" t="s">
        <v>13766</v>
      </c>
      <c r="M17812" t="s">
        <v>13767</v>
      </c>
      <c r="N17812">
        <v>642215870</v>
      </c>
      <c r="O17812">
        <v>642215870</v>
      </c>
      <c r="P17812" s="1" t="s">
        <v>13732</v>
      </c>
      <c r="Q17812" s="1" t="s">
        <v>13732</v>
      </c>
      <c r="R17812">
        <v>831147</v>
      </c>
      <c r="S17812">
        <v>831147</v>
      </c>
      <c r="T17812" s="2" t="s">
        <v>9470</v>
      </c>
      <c r="U17812" s="2" t="s">
        <v>9470</v>
      </c>
      <c r="V17812" s="2">
        <v>45323</v>
      </c>
      <c r="W17812" s="2">
        <v>45314</v>
      </c>
    </row>
    <row r="17813" spans="1:23" x14ac:dyDescent="0.25">
      <c r="A17813" t="s">
        <v>9471</v>
      </c>
      <c r="B17813">
        <v>2063176</v>
      </c>
      <c r="C17813">
        <v>1921482</v>
      </c>
      <c r="D17813">
        <v>559</v>
      </c>
      <c r="E17813">
        <v>391</v>
      </c>
      <c r="F17813" t="s">
        <v>3036</v>
      </c>
      <c r="G17813" t="s">
        <v>3035</v>
      </c>
      <c r="H17813" t="s">
        <v>3037</v>
      </c>
      <c r="I17813" t="s">
        <v>3037</v>
      </c>
      <c r="J17813" t="s">
        <v>3036</v>
      </c>
      <c r="K17813" t="s">
        <v>3038</v>
      </c>
      <c r="L17813" t="s">
        <v>13766</v>
      </c>
      <c r="M17813" t="s">
        <v>13767</v>
      </c>
      <c r="N17813">
        <v>640875923</v>
      </c>
      <c r="O17813">
        <v>640875923</v>
      </c>
      <c r="P17813" s="1" t="s">
        <v>13746</v>
      </c>
      <c r="Q17813" s="1" t="s">
        <v>13746</v>
      </c>
      <c r="R17813">
        <v>831147</v>
      </c>
      <c r="S17813">
        <v>831147</v>
      </c>
      <c r="T17813" s="2" t="s">
        <v>9472</v>
      </c>
      <c r="U17813" s="2" t="s">
        <v>9472</v>
      </c>
      <c r="V17813" s="2">
        <v>45323</v>
      </c>
      <c r="W17813" s="2">
        <v>45314</v>
      </c>
    </row>
    <row r="17814" spans="1:23" x14ac:dyDescent="0.25">
      <c r="A17814" t="s">
        <v>9473</v>
      </c>
      <c r="B17814">
        <v>2068521</v>
      </c>
      <c r="C17814">
        <v>1978570</v>
      </c>
      <c r="D17814">
        <v>559</v>
      </c>
      <c r="E17814">
        <v>391</v>
      </c>
      <c r="F17814" t="s">
        <v>3036</v>
      </c>
      <c r="G17814" t="s">
        <v>3035</v>
      </c>
      <c r="H17814" t="s">
        <v>3037</v>
      </c>
      <c r="I17814" t="s">
        <v>3037</v>
      </c>
      <c r="J17814" t="s">
        <v>3036</v>
      </c>
      <c r="K17814" t="s">
        <v>3038</v>
      </c>
      <c r="L17814" t="s">
        <v>13766</v>
      </c>
      <c r="M17814" t="s">
        <v>13767</v>
      </c>
      <c r="N17814">
        <v>530804990</v>
      </c>
      <c r="O17814">
        <v>530804990</v>
      </c>
      <c r="P17814" s="1" t="s">
        <v>13729</v>
      </c>
      <c r="Q17814" s="1" t="s">
        <v>13729</v>
      </c>
      <c r="R17814">
        <v>831147</v>
      </c>
      <c r="S17814">
        <v>831147</v>
      </c>
      <c r="T17814" s="2" t="s">
        <v>9474</v>
      </c>
      <c r="U17814" s="2" t="s">
        <v>9474</v>
      </c>
      <c r="V17814" s="2">
        <v>45323</v>
      </c>
      <c r="W17814" s="2">
        <v>45314</v>
      </c>
    </row>
    <row r="17815" spans="1:23" x14ac:dyDescent="0.25">
      <c r="A17815" t="s">
        <v>9475</v>
      </c>
      <c r="B17815">
        <v>2064117</v>
      </c>
      <c r="C17815">
        <v>1922529</v>
      </c>
      <c r="D17815">
        <v>559</v>
      </c>
      <c r="E17815">
        <v>391</v>
      </c>
      <c r="F17815" t="s">
        <v>3036</v>
      </c>
      <c r="G17815" t="s">
        <v>3035</v>
      </c>
      <c r="H17815" t="s">
        <v>3037</v>
      </c>
      <c r="I17815" t="s">
        <v>3037</v>
      </c>
      <c r="J17815" t="s">
        <v>3036</v>
      </c>
      <c r="K17815" t="s">
        <v>3038</v>
      </c>
      <c r="L17815" t="s">
        <v>13766</v>
      </c>
      <c r="M17815" t="s">
        <v>13767</v>
      </c>
      <c r="N17815">
        <v>573266340</v>
      </c>
      <c r="O17815">
        <v>573266340</v>
      </c>
      <c r="P17815" s="1" t="s">
        <v>13752</v>
      </c>
      <c r="Q17815" s="1" t="s">
        <v>13752</v>
      </c>
      <c r="R17815">
        <v>831147</v>
      </c>
      <c r="S17815">
        <v>831147</v>
      </c>
      <c r="T17815" s="2" t="s">
        <v>9476</v>
      </c>
      <c r="U17815" s="2" t="s">
        <v>9476</v>
      </c>
      <c r="V17815" s="2">
        <v>45323</v>
      </c>
      <c r="W17815" s="2">
        <v>45314</v>
      </c>
    </row>
    <row r="17816" spans="1:23" x14ac:dyDescent="0.25">
      <c r="A17816" t="s">
        <v>9477</v>
      </c>
      <c r="B17816">
        <v>2068143</v>
      </c>
      <c r="C17816">
        <v>1925589</v>
      </c>
      <c r="D17816">
        <v>559</v>
      </c>
      <c r="E17816">
        <v>391</v>
      </c>
      <c r="F17816" t="s">
        <v>3036</v>
      </c>
      <c r="G17816" t="s">
        <v>3035</v>
      </c>
      <c r="H17816" t="s">
        <v>3037</v>
      </c>
      <c r="I17816" t="s">
        <v>3037</v>
      </c>
      <c r="J17816" t="s">
        <v>3036</v>
      </c>
      <c r="K17816" t="s">
        <v>3038</v>
      </c>
      <c r="L17816" t="s">
        <v>13766</v>
      </c>
      <c r="M17816" t="s">
        <v>13767</v>
      </c>
      <c r="N17816">
        <v>5131780307</v>
      </c>
      <c r="O17816">
        <v>5131780307</v>
      </c>
      <c r="P17816" s="1" t="s">
        <v>13735</v>
      </c>
      <c r="Q17816" s="1" t="s">
        <v>13735</v>
      </c>
      <c r="R17816">
        <v>831147</v>
      </c>
      <c r="S17816">
        <v>831147</v>
      </c>
      <c r="T17816" s="2" t="s">
        <v>9478</v>
      </c>
      <c r="U17816" s="2" t="s">
        <v>9478</v>
      </c>
      <c r="V17816" s="2">
        <v>45323</v>
      </c>
      <c r="W17816" s="2">
        <v>45314</v>
      </c>
    </row>
    <row r="17817" spans="1:23" x14ac:dyDescent="0.25">
      <c r="A17817" t="s">
        <v>9479</v>
      </c>
      <c r="B17817">
        <v>2061327</v>
      </c>
      <c r="C17817">
        <v>1919591</v>
      </c>
      <c r="D17817">
        <v>559</v>
      </c>
      <c r="E17817">
        <v>391</v>
      </c>
      <c r="F17817" t="s">
        <v>3036</v>
      </c>
      <c r="G17817" t="s">
        <v>3035</v>
      </c>
      <c r="H17817" t="s">
        <v>3037</v>
      </c>
      <c r="I17817" t="s">
        <v>3037</v>
      </c>
      <c r="J17817" t="s">
        <v>3036</v>
      </c>
      <c r="K17817" t="s">
        <v>3038</v>
      </c>
      <c r="L17817" t="s">
        <v>13766</v>
      </c>
      <c r="M17817" t="s">
        <v>13767</v>
      </c>
      <c r="N17817">
        <v>831892684</v>
      </c>
      <c r="O17817">
        <v>831892684</v>
      </c>
      <c r="P17817" s="1" t="s">
        <v>13740</v>
      </c>
      <c r="Q17817" s="1" t="s">
        <v>13740</v>
      </c>
      <c r="R17817">
        <v>831147</v>
      </c>
      <c r="S17817">
        <v>831147</v>
      </c>
      <c r="T17817" s="2" t="s">
        <v>9480</v>
      </c>
      <c r="U17817" s="2" t="s">
        <v>9480</v>
      </c>
      <c r="V17817" s="2">
        <v>45323</v>
      </c>
      <c r="W17817" s="2">
        <v>45314</v>
      </c>
    </row>
    <row r="17818" spans="1:23" x14ac:dyDescent="0.25">
      <c r="A17818" t="s">
        <v>9481</v>
      </c>
      <c r="B17818">
        <v>2062910</v>
      </c>
      <c r="C17818">
        <v>1921217</v>
      </c>
      <c r="D17818">
        <v>559</v>
      </c>
      <c r="E17818">
        <v>391</v>
      </c>
      <c r="F17818" t="s">
        <v>3036</v>
      </c>
      <c r="G17818" t="s">
        <v>3035</v>
      </c>
      <c r="H17818" t="s">
        <v>3037</v>
      </c>
      <c r="I17818" t="s">
        <v>3037</v>
      </c>
      <c r="J17818" t="s">
        <v>3036</v>
      </c>
      <c r="K17818" t="s">
        <v>3038</v>
      </c>
      <c r="L17818" t="s">
        <v>13766</v>
      </c>
      <c r="M17818" t="s">
        <v>13767</v>
      </c>
      <c r="N17818">
        <v>637992730</v>
      </c>
      <c r="O17818">
        <v>637992730</v>
      </c>
      <c r="P17818" s="1" t="s">
        <v>13730</v>
      </c>
      <c r="Q17818" s="1" t="s">
        <v>13730</v>
      </c>
      <c r="R17818">
        <v>831147</v>
      </c>
      <c r="S17818">
        <v>831147</v>
      </c>
      <c r="T17818" s="2" t="s">
        <v>9482</v>
      </c>
      <c r="U17818" s="2" t="s">
        <v>9482</v>
      </c>
      <c r="V17818" s="2">
        <v>45323</v>
      </c>
      <c r="W17818" s="2">
        <v>45314</v>
      </c>
    </row>
    <row r="17819" spans="1:23" x14ac:dyDescent="0.25">
      <c r="A17819" t="s">
        <v>9483</v>
      </c>
      <c r="B17819">
        <v>2062746</v>
      </c>
      <c r="C17819">
        <v>1921042</v>
      </c>
      <c r="D17819">
        <v>559</v>
      </c>
      <c r="E17819">
        <v>391</v>
      </c>
      <c r="F17819" t="s">
        <v>3036</v>
      </c>
      <c r="G17819" t="s">
        <v>3035</v>
      </c>
      <c r="H17819" t="s">
        <v>3037</v>
      </c>
      <c r="I17819" t="s">
        <v>3037</v>
      </c>
      <c r="J17819" t="s">
        <v>3036</v>
      </c>
      <c r="K17819" t="s">
        <v>3038</v>
      </c>
      <c r="L17819" t="s">
        <v>13766</v>
      </c>
      <c r="M17819" t="s">
        <v>13767</v>
      </c>
      <c r="N17819">
        <v>631724923</v>
      </c>
      <c r="O17819">
        <v>631724923</v>
      </c>
      <c r="P17819" s="1" t="s">
        <v>13744</v>
      </c>
      <c r="Q17819" s="1" t="s">
        <v>13744</v>
      </c>
      <c r="R17819">
        <v>831147</v>
      </c>
      <c r="S17819">
        <v>831147</v>
      </c>
      <c r="T17819" s="2" t="s">
        <v>9484</v>
      </c>
      <c r="U17819" s="2" t="s">
        <v>9484</v>
      </c>
      <c r="V17819" s="2">
        <v>45323</v>
      </c>
      <c r="W17819" s="2">
        <v>45314</v>
      </c>
    </row>
    <row r="17820" spans="1:23" x14ac:dyDescent="0.25">
      <c r="A17820" t="s">
        <v>9485</v>
      </c>
      <c r="B17820">
        <v>2062020</v>
      </c>
      <c r="C17820">
        <v>1920286</v>
      </c>
      <c r="D17820">
        <v>559</v>
      </c>
      <c r="E17820">
        <v>391</v>
      </c>
      <c r="F17820" t="s">
        <v>3036</v>
      </c>
      <c r="G17820" t="s">
        <v>3035</v>
      </c>
      <c r="H17820" t="s">
        <v>3037</v>
      </c>
      <c r="I17820" t="s">
        <v>3037</v>
      </c>
      <c r="J17820" t="s">
        <v>3036</v>
      </c>
      <c r="K17820" t="s">
        <v>3038</v>
      </c>
      <c r="L17820" t="s">
        <v>13766</v>
      </c>
      <c r="M17820" t="s">
        <v>13767</v>
      </c>
      <c r="N17820">
        <v>491688478</v>
      </c>
      <c r="O17820">
        <v>491688478</v>
      </c>
      <c r="P17820" s="1" t="s">
        <v>13733</v>
      </c>
      <c r="Q17820" s="1" t="s">
        <v>13733</v>
      </c>
      <c r="R17820">
        <v>831147</v>
      </c>
      <c r="S17820">
        <v>831147</v>
      </c>
      <c r="T17820" s="2" t="s">
        <v>9486</v>
      </c>
      <c r="U17820" s="2" t="s">
        <v>9486</v>
      </c>
      <c r="V17820" s="2">
        <v>45323</v>
      </c>
      <c r="W17820" s="2">
        <v>45314</v>
      </c>
    </row>
    <row r="17821" spans="1:23" x14ac:dyDescent="0.25">
      <c r="A17821" t="s">
        <v>9487</v>
      </c>
      <c r="B17821">
        <v>2066913</v>
      </c>
      <c r="C17821">
        <v>1924182</v>
      </c>
      <c r="D17821">
        <v>559</v>
      </c>
      <c r="E17821">
        <v>391</v>
      </c>
      <c r="F17821" t="s">
        <v>3036</v>
      </c>
      <c r="G17821" t="s">
        <v>3035</v>
      </c>
      <c r="H17821" t="s">
        <v>3037</v>
      </c>
      <c r="I17821" t="s">
        <v>3037</v>
      </c>
      <c r="J17821" t="s">
        <v>3036</v>
      </c>
      <c r="K17821" t="s">
        <v>3038</v>
      </c>
      <c r="L17821" t="s">
        <v>13766</v>
      </c>
      <c r="M17821" t="s">
        <v>13767</v>
      </c>
      <c r="N17821">
        <v>784932526</v>
      </c>
      <c r="O17821">
        <v>784932526</v>
      </c>
      <c r="P17821" s="1" t="s">
        <v>13734</v>
      </c>
      <c r="Q17821" s="1" t="s">
        <v>13734</v>
      </c>
      <c r="R17821">
        <v>831147</v>
      </c>
      <c r="S17821">
        <v>831147</v>
      </c>
      <c r="T17821" s="2" t="s">
        <v>9488</v>
      </c>
      <c r="U17821" s="2" t="s">
        <v>9488</v>
      </c>
      <c r="V17821" s="2">
        <v>45323</v>
      </c>
      <c r="W17821" s="2">
        <v>45314</v>
      </c>
    </row>
    <row r="17822" spans="1:23" x14ac:dyDescent="0.25">
      <c r="A17822" t="s">
        <v>9489</v>
      </c>
      <c r="B17822">
        <v>2061248</v>
      </c>
      <c r="C17822">
        <v>1919509</v>
      </c>
      <c r="D17822">
        <v>559</v>
      </c>
      <c r="E17822">
        <v>391</v>
      </c>
      <c r="F17822" t="s">
        <v>3036</v>
      </c>
      <c r="G17822" t="s">
        <v>3035</v>
      </c>
      <c r="H17822" t="s">
        <v>3037</v>
      </c>
      <c r="I17822" t="s">
        <v>3037</v>
      </c>
      <c r="J17822" t="s">
        <v>3036</v>
      </c>
      <c r="K17822" t="s">
        <v>3038</v>
      </c>
      <c r="L17822" t="s">
        <v>13766</v>
      </c>
      <c r="M17822" t="s">
        <v>13767</v>
      </c>
      <c r="N17822">
        <v>792251525</v>
      </c>
      <c r="O17822">
        <v>792251525</v>
      </c>
      <c r="P17822" s="1" t="s">
        <v>13736</v>
      </c>
      <c r="Q17822" s="1" t="s">
        <v>13736</v>
      </c>
      <c r="R17822">
        <v>831147</v>
      </c>
      <c r="S17822">
        <v>831147</v>
      </c>
      <c r="T17822" s="2" t="s">
        <v>9490</v>
      </c>
      <c r="U17822" s="2" t="s">
        <v>9490</v>
      </c>
      <c r="V17822" s="2">
        <v>45323</v>
      </c>
      <c r="W17822" s="2">
        <v>45314</v>
      </c>
    </row>
    <row r="17823" spans="1:23" x14ac:dyDescent="0.25">
      <c r="A17823" t="s">
        <v>9491</v>
      </c>
      <c r="B17823">
        <v>2066811</v>
      </c>
      <c r="C17823">
        <v>1924073</v>
      </c>
      <c r="D17823">
        <v>559</v>
      </c>
      <c r="E17823">
        <v>391</v>
      </c>
      <c r="F17823" t="s">
        <v>3036</v>
      </c>
      <c r="G17823" t="s">
        <v>3035</v>
      </c>
      <c r="H17823" t="s">
        <v>3037</v>
      </c>
      <c r="I17823" t="s">
        <v>3037</v>
      </c>
      <c r="J17823" t="s">
        <v>3036</v>
      </c>
      <c r="K17823" t="s">
        <v>3038</v>
      </c>
      <c r="L17823" t="s">
        <v>13766</v>
      </c>
      <c r="M17823" t="s">
        <v>13767</v>
      </c>
      <c r="N17823">
        <v>5001347199</v>
      </c>
      <c r="O17823">
        <v>5001347199</v>
      </c>
      <c r="P17823" s="1" t="s">
        <v>13743</v>
      </c>
      <c r="Q17823" s="1" t="s">
        <v>13743</v>
      </c>
      <c r="R17823">
        <v>831147</v>
      </c>
      <c r="S17823">
        <v>831147</v>
      </c>
      <c r="T17823" s="2" t="s">
        <v>9492</v>
      </c>
      <c r="U17823" s="2" t="s">
        <v>9492</v>
      </c>
      <c r="V17823" s="2">
        <v>45323</v>
      </c>
      <c r="W17823" s="2">
        <v>45314</v>
      </c>
    </row>
    <row r="17824" spans="1:23" x14ac:dyDescent="0.25">
      <c r="A17824" t="s">
        <v>9493</v>
      </c>
      <c r="B17824">
        <v>2061400</v>
      </c>
      <c r="C17824">
        <v>1919661</v>
      </c>
      <c r="D17824">
        <v>559</v>
      </c>
      <c r="E17824">
        <v>391</v>
      </c>
      <c r="F17824" t="s">
        <v>3036</v>
      </c>
      <c r="G17824" t="s">
        <v>3035</v>
      </c>
      <c r="H17824" t="s">
        <v>3037</v>
      </c>
      <c r="I17824" t="s">
        <v>3037</v>
      </c>
      <c r="J17824" t="s">
        <v>3036</v>
      </c>
      <c r="K17824" t="s">
        <v>3038</v>
      </c>
      <c r="L17824" t="s">
        <v>13766</v>
      </c>
      <c r="M17824" t="s">
        <v>13767</v>
      </c>
      <c r="N17824">
        <v>631715104</v>
      </c>
      <c r="O17824">
        <v>631715104</v>
      </c>
      <c r="P17824" s="1" t="s">
        <v>13740</v>
      </c>
      <c r="Q17824" s="1" t="s">
        <v>13740</v>
      </c>
      <c r="R17824">
        <v>831147</v>
      </c>
      <c r="S17824">
        <v>831147</v>
      </c>
      <c r="T17824" s="2" t="s">
        <v>9494</v>
      </c>
      <c r="U17824" s="2" t="s">
        <v>9494</v>
      </c>
      <c r="V17824" s="2">
        <v>45323</v>
      </c>
      <c r="W17824" s="2">
        <v>45314</v>
      </c>
    </row>
    <row r="17825" spans="1:23" x14ac:dyDescent="0.25">
      <c r="A17825" t="s">
        <v>9495</v>
      </c>
      <c r="B17825">
        <v>2065718</v>
      </c>
      <c r="C17825">
        <v>1922809</v>
      </c>
      <c r="D17825">
        <v>559</v>
      </c>
      <c r="E17825">
        <v>391</v>
      </c>
      <c r="F17825" t="s">
        <v>3036</v>
      </c>
      <c r="G17825" t="s">
        <v>3035</v>
      </c>
      <c r="H17825" t="s">
        <v>3037</v>
      </c>
      <c r="I17825" t="s">
        <v>3037</v>
      </c>
      <c r="J17825" t="s">
        <v>3036</v>
      </c>
      <c r="K17825" t="s">
        <v>3038</v>
      </c>
      <c r="L17825" t="s">
        <v>13766</v>
      </c>
      <c r="M17825" t="s">
        <v>13767</v>
      </c>
      <c r="N17825">
        <v>174097311</v>
      </c>
      <c r="O17825">
        <v>174097311</v>
      </c>
      <c r="P17825" s="1" t="s">
        <v>13728</v>
      </c>
      <c r="Q17825" s="1" t="s">
        <v>13728</v>
      </c>
      <c r="R17825">
        <v>831147</v>
      </c>
      <c r="S17825">
        <v>831147</v>
      </c>
      <c r="T17825" s="2" t="s">
        <v>9496</v>
      </c>
      <c r="U17825" s="2" t="s">
        <v>9496</v>
      </c>
      <c r="V17825" s="2">
        <v>45323</v>
      </c>
      <c r="W17825" s="2">
        <v>45314</v>
      </c>
    </row>
    <row r="17826" spans="1:23" x14ac:dyDescent="0.25">
      <c r="A17826" t="s">
        <v>9497</v>
      </c>
      <c r="B17826">
        <v>2062924</v>
      </c>
      <c r="C17826">
        <v>1921243</v>
      </c>
      <c r="D17826">
        <v>559</v>
      </c>
      <c r="E17826">
        <v>391</v>
      </c>
      <c r="F17826" t="s">
        <v>3036</v>
      </c>
      <c r="G17826" t="s">
        <v>3035</v>
      </c>
      <c r="H17826" t="s">
        <v>3037</v>
      </c>
      <c r="I17826" t="s">
        <v>3037</v>
      </c>
      <c r="J17826" t="s">
        <v>3036</v>
      </c>
      <c r="K17826" t="s">
        <v>3038</v>
      </c>
      <c r="L17826" t="s">
        <v>13766</v>
      </c>
      <c r="M17826" t="s">
        <v>13767</v>
      </c>
      <c r="N17826">
        <v>637992994</v>
      </c>
      <c r="O17826">
        <v>637992994</v>
      </c>
      <c r="P17826" s="1" t="s">
        <v>13730</v>
      </c>
      <c r="Q17826" s="1" t="s">
        <v>13730</v>
      </c>
      <c r="R17826">
        <v>831147</v>
      </c>
      <c r="S17826">
        <v>831147</v>
      </c>
      <c r="T17826" s="2" t="s">
        <v>9498</v>
      </c>
      <c r="U17826" s="2" t="s">
        <v>9498</v>
      </c>
      <c r="V17826" s="2">
        <v>45323</v>
      </c>
      <c r="W17826" s="2">
        <v>45314</v>
      </c>
    </row>
    <row r="17827" spans="1:23" x14ac:dyDescent="0.25">
      <c r="A17827" t="s">
        <v>9499</v>
      </c>
      <c r="B17827">
        <v>2066938</v>
      </c>
      <c r="C17827">
        <v>1924207</v>
      </c>
      <c r="D17827">
        <v>559</v>
      </c>
      <c r="E17827">
        <v>391</v>
      </c>
      <c r="F17827" t="s">
        <v>3036</v>
      </c>
      <c r="G17827" t="s">
        <v>3035</v>
      </c>
      <c r="H17827" t="s">
        <v>3037</v>
      </c>
      <c r="I17827" t="s">
        <v>3037</v>
      </c>
      <c r="J17827" t="s">
        <v>3036</v>
      </c>
      <c r="K17827" t="s">
        <v>3038</v>
      </c>
      <c r="L17827" t="s">
        <v>13766</v>
      </c>
      <c r="M17827" t="s">
        <v>13767</v>
      </c>
      <c r="N17827">
        <v>5010361516</v>
      </c>
      <c r="O17827">
        <v>5010361516</v>
      </c>
      <c r="P17827" s="1" t="s">
        <v>13737</v>
      </c>
      <c r="Q17827" s="1" t="s">
        <v>13737</v>
      </c>
      <c r="R17827">
        <v>831147</v>
      </c>
      <c r="S17827">
        <v>831147</v>
      </c>
      <c r="T17827" s="2" t="s">
        <v>9500</v>
      </c>
      <c r="U17827" s="2" t="s">
        <v>9500</v>
      </c>
      <c r="V17827" s="2">
        <v>45323</v>
      </c>
      <c r="W17827" s="2">
        <v>45314</v>
      </c>
    </row>
    <row r="17828" spans="1:23" x14ac:dyDescent="0.25">
      <c r="A17828" t="s">
        <v>9501</v>
      </c>
      <c r="B17828">
        <v>2065684</v>
      </c>
      <c r="C17828">
        <v>1922773</v>
      </c>
      <c r="D17828">
        <v>559</v>
      </c>
      <c r="E17828">
        <v>391</v>
      </c>
      <c r="F17828" t="s">
        <v>3036</v>
      </c>
      <c r="G17828" t="s">
        <v>3035</v>
      </c>
      <c r="H17828" t="s">
        <v>3037</v>
      </c>
      <c r="I17828" t="s">
        <v>3037</v>
      </c>
      <c r="J17828" t="s">
        <v>3036</v>
      </c>
      <c r="K17828" t="s">
        <v>3038</v>
      </c>
      <c r="L17828" t="s">
        <v>13766</v>
      </c>
      <c r="M17828" t="s">
        <v>13767</v>
      </c>
      <c r="N17828">
        <v>174097219</v>
      </c>
      <c r="O17828">
        <v>174097219</v>
      </c>
      <c r="P17828" s="1" t="s">
        <v>13728</v>
      </c>
      <c r="Q17828" s="1" t="s">
        <v>13728</v>
      </c>
      <c r="R17828">
        <v>831147</v>
      </c>
      <c r="S17828">
        <v>831147</v>
      </c>
      <c r="T17828" s="2" t="s">
        <v>8522</v>
      </c>
      <c r="U17828" s="2" t="s">
        <v>8522</v>
      </c>
      <c r="V17828" s="2">
        <v>45323</v>
      </c>
      <c r="W17828" s="2">
        <v>45314</v>
      </c>
    </row>
    <row r="17829" spans="1:23" x14ac:dyDescent="0.25">
      <c r="A17829" t="s">
        <v>9502</v>
      </c>
      <c r="B17829">
        <v>2068331</v>
      </c>
      <c r="C17829">
        <v>1940397</v>
      </c>
      <c r="D17829">
        <v>559</v>
      </c>
      <c r="E17829">
        <v>391</v>
      </c>
      <c r="F17829" t="s">
        <v>3036</v>
      </c>
      <c r="G17829" t="s">
        <v>3035</v>
      </c>
      <c r="H17829" t="s">
        <v>3037</v>
      </c>
      <c r="I17829" t="s">
        <v>3037</v>
      </c>
      <c r="J17829" t="s">
        <v>3036</v>
      </c>
      <c r="K17829" t="s">
        <v>3038</v>
      </c>
      <c r="L17829" t="s">
        <v>13766</v>
      </c>
      <c r="M17829" t="s">
        <v>13767</v>
      </c>
      <c r="N17829">
        <v>5131484991</v>
      </c>
      <c r="O17829">
        <v>5131484991</v>
      </c>
      <c r="P17829" s="1" t="s">
        <v>13735</v>
      </c>
      <c r="Q17829" s="1" t="s">
        <v>13735</v>
      </c>
      <c r="R17829">
        <v>831147</v>
      </c>
      <c r="S17829">
        <v>831147</v>
      </c>
      <c r="T17829" s="2" t="s">
        <v>9503</v>
      </c>
      <c r="U17829" s="2" t="s">
        <v>9503</v>
      </c>
      <c r="V17829" s="2">
        <v>45323</v>
      </c>
      <c r="W17829" s="2">
        <v>45314</v>
      </c>
    </row>
    <row r="17830" spans="1:23" x14ac:dyDescent="0.25">
      <c r="A17830" t="s">
        <v>9504</v>
      </c>
      <c r="B17830">
        <v>2066577</v>
      </c>
      <c r="C17830">
        <v>1923806</v>
      </c>
      <c r="D17830">
        <v>559</v>
      </c>
      <c r="E17830">
        <v>391</v>
      </c>
      <c r="F17830" t="s">
        <v>3036</v>
      </c>
      <c r="G17830" t="s">
        <v>3035</v>
      </c>
      <c r="H17830" t="s">
        <v>3037</v>
      </c>
      <c r="I17830" t="s">
        <v>3037</v>
      </c>
      <c r="J17830" t="s">
        <v>3036</v>
      </c>
      <c r="K17830" t="s">
        <v>3038</v>
      </c>
      <c r="L17830" t="s">
        <v>13766</v>
      </c>
      <c r="M17830" t="s">
        <v>13767</v>
      </c>
      <c r="N17830">
        <v>784030599</v>
      </c>
      <c r="O17830">
        <v>784030599</v>
      </c>
      <c r="P17830" s="1" t="s">
        <v>13734</v>
      </c>
      <c r="Q17830" s="1" t="s">
        <v>13734</v>
      </c>
      <c r="R17830">
        <v>831147</v>
      </c>
      <c r="S17830">
        <v>831147</v>
      </c>
      <c r="T17830" s="2" t="s">
        <v>9505</v>
      </c>
      <c r="U17830" s="2" t="s">
        <v>9505</v>
      </c>
      <c r="V17830" s="2">
        <v>45323</v>
      </c>
      <c r="W17830" s="2">
        <v>45314</v>
      </c>
    </row>
    <row r="17831" spans="1:23" x14ac:dyDescent="0.25">
      <c r="A17831" t="s">
        <v>9506</v>
      </c>
      <c r="B17831">
        <v>2066243</v>
      </c>
      <c r="C17831">
        <v>1923401</v>
      </c>
      <c r="D17831">
        <v>559</v>
      </c>
      <c r="E17831">
        <v>391</v>
      </c>
      <c r="F17831" t="s">
        <v>3036</v>
      </c>
      <c r="G17831" t="s">
        <v>3035</v>
      </c>
      <c r="H17831" t="s">
        <v>3037</v>
      </c>
      <c r="I17831" t="s">
        <v>3037</v>
      </c>
      <c r="J17831" t="s">
        <v>3036</v>
      </c>
      <c r="K17831" t="s">
        <v>3038</v>
      </c>
      <c r="L17831" t="s">
        <v>13766</v>
      </c>
      <c r="M17831" t="s">
        <v>13767</v>
      </c>
      <c r="N17831">
        <v>184907425</v>
      </c>
      <c r="O17831">
        <v>184907425</v>
      </c>
      <c r="P17831" s="1" t="s">
        <v>13734</v>
      </c>
      <c r="Q17831" s="1" t="s">
        <v>13734</v>
      </c>
      <c r="R17831">
        <v>831147</v>
      </c>
      <c r="S17831">
        <v>831147</v>
      </c>
      <c r="T17831" s="2" t="s">
        <v>9507</v>
      </c>
      <c r="U17831" s="2" t="s">
        <v>9507</v>
      </c>
      <c r="V17831" s="2">
        <v>45323</v>
      </c>
      <c r="W17831" s="2">
        <v>45314</v>
      </c>
    </row>
    <row r="17832" spans="1:23" x14ac:dyDescent="0.25">
      <c r="A17832" t="s">
        <v>9508</v>
      </c>
      <c r="B17832">
        <v>2062578</v>
      </c>
      <c r="C17832">
        <v>1920837</v>
      </c>
      <c r="D17832">
        <v>559</v>
      </c>
      <c r="E17832">
        <v>391</v>
      </c>
      <c r="F17832" t="s">
        <v>3036</v>
      </c>
      <c r="G17832" t="s">
        <v>3035</v>
      </c>
      <c r="H17832" t="s">
        <v>3037</v>
      </c>
      <c r="I17832" t="s">
        <v>3037</v>
      </c>
      <c r="J17832" t="s">
        <v>3036</v>
      </c>
      <c r="K17832" t="s">
        <v>3038</v>
      </c>
      <c r="L17832" t="s">
        <v>13766</v>
      </c>
      <c r="M17832" t="s">
        <v>13767</v>
      </c>
      <c r="N17832">
        <v>631704743</v>
      </c>
      <c r="O17832">
        <v>631704743</v>
      </c>
      <c r="P17832" s="1" t="s">
        <v>13740</v>
      </c>
      <c r="Q17832" s="1" t="s">
        <v>13740</v>
      </c>
      <c r="R17832">
        <v>831147</v>
      </c>
      <c r="S17832">
        <v>831147</v>
      </c>
      <c r="T17832" s="2" t="s">
        <v>9509</v>
      </c>
      <c r="U17832" s="2" t="s">
        <v>9509</v>
      </c>
      <c r="V17832" s="2">
        <v>45323</v>
      </c>
      <c r="W17832" s="2">
        <v>45314</v>
      </c>
    </row>
    <row r="17833" spans="1:23" x14ac:dyDescent="0.25">
      <c r="A17833" t="s">
        <v>9510</v>
      </c>
      <c r="B17833">
        <v>2068036</v>
      </c>
      <c r="C17833">
        <v>1925473</v>
      </c>
      <c r="D17833">
        <v>559</v>
      </c>
      <c r="E17833">
        <v>391</v>
      </c>
      <c r="F17833" t="s">
        <v>3036</v>
      </c>
      <c r="G17833" t="s">
        <v>3035</v>
      </c>
      <c r="H17833" t="s">
        <v>3037</v>
      </c>
      <c r="I17833" t="s">
        <v>3037</v>
      </c>
      <c r="J17833" t="s">
        <v>3036</v>
      </c>
      <c r="K17833" t="s">
        <v>3038</v>
      </c>
      <c r="L17833" t="s">
        <v>13766</v>
      </c>
      <c r="M17833" t="s">
        <v>13767</v>
      </c>
      <c r="N17833">
        <v>5011181383</v>
      </c>
      <c r="O17833">
        <v>5011181383</v>
      </c>
      <c r="P17833" s="1" t="s">
        <v>13745</v>
      </c>
      <c r="Q17833" s="1" t="s">
        <v>13745</v>
      </c>
      <c r="R17833">
        <v>831147</v>
      </c>
      <c r="S17833">
        <v>831147</v>
      </c>
      <c r="T17833" s="2" t="s">
        <v>9511</v>
      </c>
      <c r="U17833" s="2" t="s">
        <v>9511</v>
      </c>
      <c r="V17833" s="2">
        <v>45323</v>
      </c>
      <c r="W17833" s="2">
        <v>45314</v>
      </c>
    </row>
    <row r="17834" spans="1:23" x14ac:dyDescent="0.25">
      <c r="A17834" t="s">
        <v>9512</v>
      </c>
      <c r="B17834">
        <v>2067721</v>
      </c>
      <c r="C17834">
        <v>1925087</v>
      </c>
      <c r="D17834">
        <v>559</v>
      </c>
      <c r="E17834">
        <v>391</v>
      </c>
      <c r="F17834" t="s">
        <v>3036</v>
      </c>
      <c r="G17834" t="s">
        <v>3035</v>
      </c>
      <c r="H17834" t="s">
        <v>3037</v>
      </c>
      <c r="I17834" t="s">
        <v>3037</v>
      </c>
      <c r="J17834" t="s">
        <v>3036</v>
      </c>
      <c r="K17834" t="s">
        <v>3038</v>
      </c>
      <c r="L17834" t="s">
        <v>13766</v>
      </c>
      <c r="M17834" t="s">
        <v>13767</v>
      </c>
      <c r="N17834">
        <v>5116062724</v>
      </c>
      <c r="O17834">
        <v>5116062724</v>
      </c>
      <c r="P17834" s="1" t="s">
        <v>13742</v>
      </c>
      <c r="Q17834" s="1" t="s">
        <v>13742</v>
      </c>
      <c r="R17834">
        <v>831147</v>
      </c>
      <c r="S17834">
        <v>831147</v>
      </c>
      <c r="T17834" s="2" t="s">
        <v>9513</v>
      </c>
      <c r="U17834" s="2" t="s">
        <v>9513</v>
      </c>
      <c r="V17834" s="2">
        <v>45323</v>
      </c>
      <c r="W17834" s="2">
        <v>45314</v>
      </c>
    </row>
    <row r="17835" spans="1:23" x14ac:dyDescent="0.25">
      <c r="A17835" t="s">
        <v>9514</v>
      </c>
      <c r="B17835">
        <v>2063519</v>
      </c>
      <c r="C17835">
        <v>1921753</v>
      </c>
      <c r="D17835">
        <v>559</v>
      </c>
      <c r="E17835">
        <v>391</v>
      </c>
      <c r="F17835" t="s">
        <v>3036</v>
      </c>
      <c r="G17835" t="s">
        <v>3035</v>
      </c>
      <c r="H17835" t="s">
        <v>3037</v>
      </c>
      <c r="I17835" t="s">
        <v>3037</v>
      </c>
      <c r="J17835" t="s">
        <v>3036</v>
      </c>
      <c r="K17835" t="s">
        <v>3038</v>
      </c>
      <c r="L17835" t="s">
        <v>13766</v>
      </c>
      <c r="M17835" t="s">
        <v>13767</v>
      </c>
      <c r="N17835">
        <v>642204458</v>
      </c>
      <c r="O17835">
        <v>642204458</v>
      </c>
      <c r="P17835" s="1" t="s">
        <v>13732</v>
      </c>
      <c r="Q17835" s="1" t="s">
        <v>13732</v>
      </c>
      <c r="R17835">
        <v>831147</v>
      </c>
      <c r="S17835">
        <v>831147</v>
      </c>
      <c r="T17835" s="2" t="s">
        <v>9515</v>
      </c>
      <c r="U17835" s="2" t="s">
        <v>9515</v>
      </c>
      <c r="V17835" s="2">
        <v>45323</v>
      </c>
      <c r="W17835" s="2">
        <v>45314</v>
      </c>
    </row>
    <row r="17836" spans="1:23" x14ac:dyDescent="0.25">
      <c r="A17836" t="s">
        <v>9516</v>
      </c>
      <c r="B17836">
        <v>2063999</v>
      </c>
      <c r="C17836">
        <v>1922371</v>
      </c>
      <c r="D17836">
        <v>559</v>
      </c>
      <c r="E17836">
        <v>391</v>
      </c>
      <c r="F17836" t="s">
        <v>3036</v>
      </c>
      <c r="G17836" t="s">
        <v>3035</v>
      </c>
      <c r="H17836" t="s">
        <v>3037</v>
      </c>
      <c r="I17836" t="s">
        <v>3037</v>
      </c>
      <c r="J17836" t="s">
        <v>3036</v>
      </c>
      <c r="K17836" t="s">
        <v>3038</v>
      </c>
      <c r="L17836" t="s">
        <v>13766</v>
      </c>
      <c r="M17836" t="s">
        <v>13767</v>
      </c>
      <c r="N17836">
        <v>174094527</v>
      </c>
      <c r="O17836">
        <v>174094527</v>
      </c>
      <c r="P17836" s="1" t="s">
        <v>13728</v>
      </c>
      <c r="Q17836" s="1" t="s">
        <v>13728</v>
      </c>
      <c r="R17836">
        <v>831147</v>
      </c>
      <c r="S17836">
        <v>831147</v>
      </c>
      <c r="T17836" s="2" t="s">
        <v>9517</v>
      </c>
      <c r="U17836" s="2" t="s">
        <v>9517</v>
      </c>
      <c r="V17836" s="2">
        <v>45323</v>
      </c>
      <c r="W17836" s="2">
        <v>45314</v>
      </c>
    </row>
    <row r="17837" spans="1:23" x14ac:dyDescent="0.25">
      <c r="A17837" t="s">
        <v>9518</v>
      </c>
      <c r="B17837">
        <v>2061868</v>
      </c>
      <c r="C17837">
        <v>1920134</v>
      </c>
      <c r="D17837">
        <v>559</v>
      </c>
      <c r="E17837">
        <v>391</v>
      </c>
      <c r="F17837" t="s">
        <v>3036</v>
      </c>
      <c r="G17837" t="s">
        <v>3035</v>
      </c>
      <c r="H17837" t="s">
        <v>3037</v>
      </c>
      <c r="I17837" t="s">
        <v>3037</v>
      </c>
      <c r="J17837" t="s">
        <v>3036</v>
      </c>
      <c r="K17837" t="s">
        <v>3038</v>
      </c>
      <c r="L17837" t="s">
        <v>13766</v>
      </c>
      <c r="M17837" t="s">
        <v>13767</v>
      </c>
      <c r="N17837">
        <v>631717105</v>
      </c>
      <c r="O17837">
        <v>631717105</v>
      </c>
      <c r="P17837" s="1" t="s">
        <v>13740</v>
      </c>
      <c r="Q17837" s="1" t="s">
        <v>13740</v>
      </c>
      <c r="R17837">
        <v>831147</v>
      </c>
      <c r="S17837">
        <v>831147</v>
      </c>
      <c r="T17837" s="2" t="s">
        <v>9519</v>
      </c>
      <c r="U17837" s="2" t="s">
        <v>9519</v>
      </c>
      <c r="V17837" s="2">
        <v>45323</v>
      </c>
      <c r="W17837" s="2">
        <v>45314</v>
      </c>
    </row>
    <row r="17838" spans="1:23" x14ac:dyDescent="0.25">
      <c r="A17838" t="s">
        <v>9520</v>
      </c>
      <c r="B17838">
        <v>2068755</v>
      </c>
      <c r="C17838">
        <v>2053896</v>
      </c>
      <c r="D17838">
        <v>559</v>
      </c>
      <c r="E17838">
        <v>391</v>
      </c>
      <c r="F17838" t="s">
        <v>3036</v>
      </c>
      <c r="G17838" t="s">
        <v>3035</v>
      </c>
      <c r="H17838" t="s">
        <v>3037</v>
      </c>
      <c r="I17838" t="s">
        <v>3037</v>
      </c>
      <c r="J17838" t="s">
        <v>3036</v>
      </c>
      <c r="K17838" t="s">
        <v>3038</v>
      </c>
      <c r="L17838" t="s">
        <v>13766</v>
      </c>
      <c r="M17838" t="s">
        <v>13767</v>
      </c>
      <c r="N17838">
        <v>5131485134</v>
      </c>
      <c r="O17838">
        <v>5131485134</v>
      </c>
      <c r="P17838" s="1" t="s">
        <v>13735</v>
      </c>
      <c r="Q17838" s="1" t="s">
        <v>13735</v>
      </c>
      <c r="R17838">
        <v>831147</v>
      </c>
      <c r="S17838">
        <v>831147</v>
      </c>
      <c r="T17838" s="2" t="s">
        <v>9521</v>
      </c>
      <c r="U17838" s="2" t="s">
        <v>9521</v>
      </c>
      <c r="V17838" s="2">
        <v>45323</v>
      </c>
      <c r="W17838" s="2">
        <v>45314</v>
      </c>
    </row>
    <row r="17839" spans="1:23" x14ac:dyDescent="0.25">
      <c r="A17839" t="s">
        <v>9522</v>
      </c>
      <c r="B17839">
        <v>2068568</v>
      </c>
      <c r="C17839">
        <v>1996030</v>
      </c>
      <c r="D17839">
        <v>559</v>
      </c>
      <c r="E17839">
        <v>391</v>
      </c>
      <c r="F17839" t="s">
        <v>3036</v>
      </c>
      <c r="G17839" t="s">
        <v>3035</v>
      </c>
      <c r="H17839" t="s">
        <v>3037</v>
      </c>
      <c r="I17839" t="s">
        <v>3037</v>
      </c>
      <c r="J17839" t="s">
        <v>3036</v>
      </c>
      <c r="K17839" t="s">
        <v>3038</v>
      </c>
      <c r="L17839" t="s">
        <v>13766</v>
      </c>
      <c r="M17839" t="s">
        <v>13767</v>
      </c>
      <c r="N17839">
        <v>135288383</v>
      </c>
      <c r="O17839">
        <v>135288383</v>
      </c>
      <c r="P17839" s="1" t="s">
        <v>13754</v>
      </c>
      <c r="Q17839" s="1" t="s">
        <v>13754</v>
      </c>
      <c r="R17839">
        <v>831147</v>
      </c>
      <c r="S17839">
        <v>831147</v>
      </c>
      <c r="T17839" s="2" t="s">
        <v>9523</v>
      </c>
      <c r="U17839" s="2" t="s">
        <v>9523</v>
      </c>
      <c r="V17839" s="2">
        <v>45323</v>
      </c>
      <c r="W17839" s="2">
        <v>45314</v>
      </c>
    </row>
    <row r="17840" spans="1:23" x14ac:dyDescent="0.25">
      <c r="A17840" t="s">
        <v>9524</v>
      </c>
      <c r="B17840">
        <v>2065565</v>
      </c>
      <c r="C17840">
        <v>1922610</v>
      </c>
      <c r="D17840">
        <v>559</v>
      </c>
      <c r="E17840">
        <v>391</v>
      </c>
      <c r="F17840" t="s">
        <v>3036</v>
      </c>
      <c r="G17840" t="s">
        <v>3035</v>
      </c>
      <c r="H17840" t="s">
        <v>3037</v>
      </c>
      <c r="I17840" t="s">
        <v>3037</v>
      </c>
      <c r="J17840" t="s">
        <v>3036</v>
      </c>
      <c r="K17840" t="s">
        <v>3038</v>
      </c>
      <c r="L17840" t="s">
        <v>13766</v>
      </c>
      <c r="M17840" t="s">
        <v>13767</v>
      </c>
      <c r="N17840">
        <v>174094552</v>
      </c>
      <c r="O17840">
        <v>174094552</v>
      </c>
      <c r="P17840" s="1" t="s">
        <v>13728</v>
      </c>
      <c r="Q17840" s="1" t="s">
        <v>13728</v>
      </c>
      <c r="R17840">
        <v>831147</v>
      </c>
      <c r="S17840">
        <v>831147</v>
      </c>
      <c r="T17840" s="2" t="s">
        <v>9525</v>
      </c>
      <c r="U17840" s="2" t="s">
        <v>9525</v>
      </c>
      <c r="V17840" s="2">
        <v>45323</v>
      </c>
      <c r="W17840" s="2">
        <v>45314</v>
      </c>
    </row>
    <row r="17841" spans="1:23" x14ac:dyDescent="0.25">
      <c r="A17841" t="s">
        <v>9526</v>
      </c>
      <c r="B17841">
        <v>2061911</v>
      </c>
      <c r="C17841">
        <v>1920174</v>
      </c>
      <c r="D17841">
        <v>559</v>
      </c>
      <c r="E17841">
        <v>391</v>
      </c>
      <c r="F17841" t="s">
        <v>3036</v>
      </c>
      <c r="G17841" t="s">
        <v>3035</v>
      </c>
      <c r="H17841" t="s">
        <v>3037</v>
      </c>
      <c r="I17841" t="s">
        <v>3037</v>
      </c>
      <c r="J17841" t="s">
        <v>3036</v>
      </c>
      <c r="K17841" t="s">
        <v>3038</v>
      </c>
      <c r="L17841" t="s">
        <v>13766</v>
      </c>
      <c r="M17841" t="s">
        <v>13767</v>
      </c>
      <c r="N17841">
        <v>491644346</v>
      </c>
      <c r="O17841">
        <v>491644346</v>
      </c>
      <c r="P17841" s="1" t="s">
        <v>13733</v>
      </c>
      <c r="Q17841" s="1" t="s">
        <v>13733</v>
      </c>
      <c r="R17841">
        <v>831147</v>
      </c>
      <c r="S17841">
        <v>831147</v>
      </c>
      <c r="T17841" s="2" t="s">
        <v>9527</v>
      </c>
      <c r="U17841" s="2" t="s">
        <v>9527</v>
      </c>
      <c r="V17841" s="2">
        <v>45323</v>
      </c>
      <c r="W17841" s="2">
        <v>45314</v>
      </c>
    </row>
    <row r="17842" spans="1:23" x14ac:dyDescent="0.25">
      <c r="A17842" t="s">
        <v>9528</v>
      </c>
      <c r="B17842">
        <v>2065864</v>
      </c>
      <c r="C17842">
        <v>1922976</v>
      </c>
      <c r="D17842">
        <v>559</v>
      </c>
      <c r="E17842">
        <v>391</v>
      </c>
      <c r="F17842" t="s">
        <v>3036</v>
      </c>
      <c r="G17842" t="s">
        <v>3035</v>
      </c>
      <c r="H17842" t="s">
        <v>3037</v>
      </c>
      <c r="I17842" t="s">
        <v>3037</v>
      </c>
      <c r="J17842" t="s">
        <v>3036</v>
      </c>
      <c r="K17842" t="s">
        <v>3038</v>
      </c>
      <c r="L17842" t="s">
        <v>13766</v>
      </c>
      <c r="M17842" t="s">
        <v>13767</v>
      </c>
      <c r="N17842">
        <v>171377414</v>
      </c>
      <c r="O17842">
        <v>171377414</v>
      </c>
      <c r="P17842" s="1" t="s">
        <v>13751</v>
      </c>
      <c r="Q17842" s="1" t="s">
        <v>13751</v>
      </c>
      <c r="R17842">
        <v>831147</v>
      </c>
      <c r="S17842">
        <v>831147</v>
      </c>
      <c r="T17842" s="2" t="s">
        <v>9529</v>
      </c>
      <c r="U17842" s="2" t="s">
        <v>9529</v>
      </c>
      <c r="V17842" s="2">
        <v>45323</v>
      </c>
      <c r="W17842" s="2">
        <v>45314</v>
      </c>
    </row>
    <row r="17843" spans="1:23" x14ac:dyDescent="0.25">
      <c r="A17843" t="s">
        <v>9530</v>
      </c>
      <c r="B17843">
        <v>2063945</v>
      </c>
      <c r="C17843">
        <v>1922306</v>
      </c>
      <c r="D17843">
        <v>559</v>
      </c>
      <c r="E17843">
        <v>391</v>
      </c>
      <c r="F17843" t="s">
        <v>3036</v>
      </c>
      <c r="G17843" t="s">
        <v>3035</v>
      </c>
      <c r="H17843" t="s">
        <v>3037</v>
      </c>
      <c r="I17843" t="s">
        <v>3037</v>
      </c>
      <c r="J17843" t="s">
        <v>3036</v>
      </c>
      <c r="K17843" t="s">
        <v>3038</v>
      </c>
      <c r="L17843" t="s">
        <v>13766</v>
      </c>
      <c r="M17843" t="s">
        <v>13767</v>
      </c>
      <c r="N17843">
        <v>174096518</v>
      </c>
      <c r="O17843">
        <v>174096518</v>
      </c>
      <c r="P17843" s="1" t="s">
        <v>13728</v>
      </c>
      <c r="Q17843" s="1" t="s">
        <v>13728</v>
      </c>
      <c r="R17843">
        <v>831147</v>
      </c>
      <c r="S17843">
        <v>831147</v>
      </c>
      <c r="T17843" s="2" t="s">
        <v>9531</v>
      </c>
      <c r="U17843" s="2" t="s">
        <v>9531</v>
      </c>
      <c r="V17843" s="2">
        <v>45323</v>
      </c>
      <c r="W17843" s="2">
        <v>45314</v>
      </c>
    </row>
    <row r="17844" spans="1:23" x14ac:dyDescent="0.25">
      <c r="A17844" t="s">
        <v>9532</v>
      </c>
      <c r="B17844">
        <v>2062737</v>
      </c>
      <c r="C17844">
        <v>1921032</v>
      </c>
      <c r="D17844">
        <v>559</v>
      </c>
      <c r="E17844">
        <v>391</v>
      </c>
      <c r="F17844" t="s">
        <v>3036</v>
      </c>
      <c r="G17844" t="s">
        <v>3035</v>
      </c>
      <c r="H17844" t="s">
        <v>3037</v>
      </c>
      <c r="I17844" t="s">
        <v>3037</v>
      </c>
      <c r="J17844" t="s">
        <v>3036</v>
      </c>
      <c r="K17844" t="s">
        <v>3038</v>
      </c>
      <c r="L17844" t="s">
        <v>13766</v>
      </c>
      <c r="M17844" t="s">
        <v>13767</v>
      </c>
      <c r="N17844">
        <v>631724932</v>
      </c>
      <c r="O17844">
        <v>631724932</v>
      </c>
      <c r="P17844" s="1" t="s">
        <v>13744</v>
      </c>
      <c r="Q17844" s="1" t="s">
        <v>13744</v>
      </c>
      <c r="R17844">
        <v>831147</v>
      </c>
      <c r="S17844">
        <v>831147</v>
      </c>
      <c r="T17844" s="2" t="s">
        <v>9533</v>
      </c>
      <c r="U17844" s="2" t="s">
        <v>9533</v>
      </c>
      <c r="V17844" s="2">
        <v>45323</v>
      </c>
      <c r="W17844" s="2">
        <v>45314</v>
      </c>
    </row>
    <row r="17845" spans="1:23" x14ac:dyDescent="0.25">
      <c r="A17845" t="s">
        <v>9534</v>
      </c>
      <c r="B17845">
        <v>2061874</v>
      </c>
      <c r="C17845">
        <v>1920139</v>
      </c>
      <c r="D17845">
        <v>559</v>
      </c>
      <c r="E17845">
        <v>391</v>
      </c>
      <c r="F17845" t="s">
        <v>3036</v>
      </c>
      <c r="G17845" t="s">
        <v>3035</v>
      </c>
      <c r="H17845" t="s">
        <v>3037</v>
      </c>
      <c r="I17845" t="s">
        <v>3037</v>
      </c>
      <c r="J17845" t="s">
        <v>3036</v>
      </c>
      <c r="K17845" t="s">
        <v>3038</v>
      </c>
      <c r="L17845" t="s">
        <v>13766</v>
      </c>
      <c r="M17845" t="s">
        <v>13767</v>
      </c>
      <c r="N17845">
        <v>631716130</v>
      </c>
      <c r="O17845">
        <v>631716130</v>
      </c>
      <c r="P17845" s="1" t="s">
        <v>13740</v>
      </c>
      <c r="Q17845" s="1" t="s">
        <v>13740</v>
      </c>
      <c r="R17845">
        <v>831147</v>
      </c>
      <c r="S17845">
        <v>831147</v>
      </c>
      <c r="T17845" s="2" t="s">
        <v>9535</v>
      </c>
      <c r="U17845" s="2" t="s">
        <v>9535</v>
      </c>
      <c r="V17845" s="2">
        <v>45323</v>
      </c>
      <c r="W17845" s="2">
        <v>45314</v>
      </c>
    </row>
    <row r="17846" spans="1:23" x14ac:dyDescent="0.25">
      <c r="A17846" t="s">
        <v>9536</v>
      </c>
      <c r="B17846">
        <v>2063052</v>
      </c>
      <c r="C17846">
        <v>1921368</v>
      </c>
      <c r="D17846">
        <v>559</v>
      </c>
      <c r="E17846">
        <v>391</v>
      </c>
      <c r="F17846" t="s">
        <v>3036</v>
      </c>
      <c r="G17846" t="s">
        <v>3035</v>
      </c>
      <c r="H17846" t="s">
        <v>3037</v>
      </c>
      <c r="I17846" t="s">
        <v>3037</v>
      </c>
      <c r="J17846" t="s">
        <v>3036</v>
      </c>
      <c r="K17846" t="s">
        <v>3038</v>
      </c>
      <c r="L17846" t="s">
        <v>13766</v>
      </c>
      <c r="M17846" t="s">
        <v>13767</v>
      </c>
      <c r="N17846">
        <v>642214586</v>
      </c>
      <c r="O17846">
        <v>642214586</v>
      </c>
      <c r="P17846" s="1" t="s">
        <v>13732</v>
      </c>
      <c r="Q17846" s="1" t="s">
        <v>13732</v>
      </c>
      <c r="R17846">
        <v>831147</v>
      </c>
      <c r="S17846">
        <v>831147</v>
      </c>
      <c r="T17846" s="2" t="s">
        <v>9537</v>
      </c>
      <c r="U17846" s="2" t="s">
        <v>9537</v>
      </c>
      <c r="V17846" s="2">
        <v>45323</v>
      </c>
      <c r="W17846" s="2">
        <v>45314</v>
      </c>
    </row>
    <row r="17847" spans="1:23" x14ac:dyDescent="0.25">
      <c r="A17847" t="s">
        <v>9538</v>
      </c>
      <c r="B17847">
        <v>2063549</v>
      </c>
      <c r="C17847">
        <v>1921802</v>
      </c>
      <c r="D17847">
        <v>559</v>
      </c>
      <c r="E17847">
        <v>391</v>
      </c>
      <c r="F17847" t="s">
        <v>3036</v>
      </c>
      <c r="G17847" t="s">
        <v>3035</v>
      </c>
      <c r="H17847" t="s">
        <v>3037</v>
      </c>
      <c r="I17847" t="s">
        <v>3037</v>
      </c>
      <c r="J17847" t="s">
        <v>3036</v>
      </c>
      <c r="K17847" t="s">
        <v>3038</v>
      </c>
      <c r="L17847" t="s">
        <v>13766</v>
      </c>
      <c r="M17847" t="s">
        <v>13767</v>
      </c>
      <c r="N17847">
        <v>642203896</v>
      </c>
      <c r="O17847">
        <v>642203896</v>
      </c>
      <c r="P17847" s="1" t="s">
        <v>13732</v>
      </c>
      <c r="Q17847" s="1" t="s">
        <v>13732</v>
      </c>
      <c r="R17847">
        <v>831147</v>
      </c>
      <c r="S17847">
        <v>831147</v>
      </c>
      <c r="T17847" s="2" t="s">
        <v>9539</v>
      </c>
      <c r="U17847" s="2" t="s">
        <v>9539</v>
      </c>
      <c r="V17847" s="2">
        <v>45323</v>
      </c>
      <c r="W17847" s="2">
        <v>45314</v>
      </c>
    </row>
    <row r="17848" spans="1:23" x14ac:dyDescent="0.25">
      <c r="A17848" t="s">
        <v>9540</v>
      </c>
      <c r="B17848">
        <v>2065620</v>
      </c>
      <c r="C17848">
        <v>1922684</v>
      </c>
      <c r="D17848">
        <v>559</v>
      </c>
      <c r="E17848">
        <v>391</v>
      </c>
      <c r="F17848" t="s">
        <v>3036</v>
      </c>
      <c r="G17848" t="s">
        <v>3035</v>
      </c>
      <c r="H17848" t="s">
        <v>3037</v>
      </c>
      <c r="I17848" t="s">
        <v>3037</v>
      </c>
      <c r="J17848" t="s">
        <v>3036</v>
      </c>
      <c r="K17848" t="s">
        <v>3038</v>
      </c>
      <c r="L17848" t="s">
        <v>13766</v>
      </c>
      <c r="M17848" t="s">
        <v>13767</v>
      </c>
      <c r="N17848">
        <v>174094491</v>
      </c>
      <c r="O17848">
        <v>174094491</v>
      </c>
      <c r="P17848" s="1" t="s">
        <v>13728</v>
      </c>
      <c r="Q17848" s="1" t="s">
        <v>13728</v>
      </c>
      <c r="R17848">
        <v>831147</v>
      </c>
      <c r="S17848">
        <v>831147</v>
      </c>
      <c r="T17848" s="2" t="s">
        <v>9541</v>
      </c>
      <c r="U17848" s="2" t="s">
        <v>9541</v>
      </c>
      <c r="V17848" s="2">
        <v>45323</v>
      </c>
      <c r="W17848" s="2">
        <v>45314</v>
      </c>
    </row>
    <row r="17849" spans="1:23" x14ac:dyDescent="0.25">
      <c r="A17849" t="s">
        <v>9542</v>
      </c>
      <c r="B17849">
        <v>2065856</v>
      </c>
      <c r="C17849">
        <v>1922969</v>
      </c>
      <c r="D17849">
        <v>559</v>
      </c>
      <c r="E17849">
        <v>391</v>
      </c>
      <c r="F17849" t="s">
        <v>3036</v>
      </c>
      <c r="G17849" t="s">
        <v>3035</v>
      </c>
      <c r="H17849" t="s">
        <v>3037</v>
      </c>
      <c r="I17849" t="s">
        <v>3037</v>
      </c>
      <c r="J17849" t="s">
        <v>3036</v>
      </c>
      <c r="K17849" t="s">
        <v>3038</v>
      </c>
      <c r="L17849" t="s">
        <v>13766</v>
      </c>
      <c r="M17849" t="s">
        <v>13767</v>
      </c>
      <c r="N17849">
        <v>171377411</v>
      </c>
      <c r="O17849">
        <v>171377411</v>
      </c>
      <c r="P17849" s="1" t="s">
        <v>13751</v>
      </c>
      <c r="Q17849" s="1" t="s">
        <v>13751</v>
      </c>
      <c r="R17849">
        <v>831147</v>
      </c>
      <c r="S17849">
        <v>831147</v>
      </c>
      <c r="T17849" s="2" t="s">
        <v>8127</v>
      </c>
      <c r="U17849" s="2" t="s">
        <v>8127</v>
      </c>
      <c r="V17849" s="2">
        <v>45323</v>
      </c>
      <c r="W17849" s="2">
        <v>45314</v>
      </c>
    </row>
    <row r="17850" spans="1:23" x14ac:dyDescent="0.25">
      <c r="A17850" t="s">
        <v>9543</v>
      </c>
      <c r="B17850">
        <v>2062388</v>
      </c>
      <c r="C17850">
        <v>1920639</v>
      </c>
      <c r="D17850">
        <v>559</v>
      </c>
      <c r="E17850">
        <v>391</v>
      </c>
      <c r="F17850" t="s">
        <v>3036</v>
      </c>
      <c r="G17850" t="s">
        <v>3035</v>
      </c>
      <c r="H17850" t="s">
        <v>3037</v>
      </c>
      <c r="I17850" t="s">
        <v>3037</v>
      </c>
      <c r="J17850" t="s">
        <v>3036</v>
      </c>
      <c r="K17850" t="s">
        <v>3038</v>
      </c>
      <c r="L17850" t="s">
        <v>13766</v>
      </c>
      <c r="M17850" t="s">
        <v>13767</v>
      </c>
      <c r="N17850">
        <v>631724828</v>
      </c>
      <c r="O17850">
        <v>631724828</v>
      </c>
      <c r="P17850" s="1" t="s">
        <v>13744</v>
      </c>
      <c r="Q17850" s="1" t="s">
        <v>13744</v>
      </c>
      <c r="R17850">
        <v>831147</v>
      </c>
      <c r="S17850">
        <v>831147</v>
      </c>
      <c r="T17850" s="2" t="s">
        <v>9544</v>
      </c>
      <c r="U17850" s="2" t="s">
        <v>9544</v>
      </c>
      <c r="V17850" s="2">
        <v>45323</v>
      </c>
      <c r="W17850" s="2">
        <v>45314</v>
      </c>
    </row>
    <row r="17851" spans="1:23" x14ac:dyDescent="0.25">
      <c r="A17851" t="s">
        <v>9545</v>
      </c>
      <c r="B17851">
        <v>2067483</v>
      </c>
      <c r="C17851">
        <v>1924817</v>
      </c>
      <c r="D17851">
        <v>559</v>
      </c>
      <c r="E17851">
        <v>391</v>
      </c>
      <c r="F17851" t="s">
        <v>3036</v>
      </c>
      <c r="G17851" t="s">
        <v>3035</v>
      </c>
      <c r="H17851" t="s">
        <v>3037</v>
      </c>
      <c r="I17851" t="s">
        <v>3037</v>
      </c>
      <c r="J17851" t="s">
        <v>3036</v>
      </c>
      <c r="K17851" t="s">
        <v>3038</v>
      </c>
      <c r="L17851" t="s">
        <v>13766</v>
      </c>
      <c r="M17851" t="s">
        <v>13767</v>
      </c>
      <c r="N17851">
        <v>5026270416</v>
      </c>
      <c r="O17851">
        <v>5026270416</v>
      </c>
      <c r="P17851" s="1" t="s">
        <v>13741</v>
      </c>
      <c r="Q17851" s="1" t="s">
        <v>13741</v>
      </c>
      <c r="R17851">
        <v>831147</v>
      </c>
      <c r="S17851">
        <v>831147</v>
      </c>
      <c r="T17851" s="2" t="s">
        <v>9546</v>
      </c>
      <c r="U17851" s="2" t="s">
        <v>9546</v>
      </c>
      <c r="V17851" s="2">
        <v>45323</v>
      </c>
      <c r="W17851" s="2">
        <v>45314</v>
      </c>
    </row>
    <row r="17852" spans="1:23" x14ac:dyDescent="0.25">
      <c r="A17852" t="s">
        <v>9547</v>
      </c>
      <c r="B17852">
        <v>2061860</v>
      </c>
      <c r="C17852">
        <v>1920126</v>
      </c>
      <c r="D17852">
        <v>559</v>
      </c>
      <c r="E17852">
        <v>391</v>
      </c>
      <c r="F17852" t="s">
        <v>3036</v>
      </c>
      <c r="G17852" t="s">
        <v>3035</v>
      </c>
      <c r="H17852" t="s">
        <v>3037</v>
      </c>
      <c r="I17852" t="s">
        <v>3037</v>
      </c>
      <c r="J17852" t="s">
        <v>3036</v>
      </c>
      <c r="K17852" t="s">
        <v>3038</v>
      </c>
      <c r="L17852" t="s">
        <v>13766</v>
      </c>
      <c r="M17852" t="s">
        <v>13767</v>
      </c>
      <c r="N17852">
        <v>631717087</v>
      </c>
      <c r="O17852">
        <v>631717087</v>
      </c>
      <c r="P17852" s="1" t="s">
        <v>13740</v>
      </c>
      <c r="Q17852" s="1" t="s">
        <v>13740</v>
      </c>
      <c r="R17852">
        <v>831147</v>
      </c>
      <c r="S17852">
        <v>831147</v>
      </c>
      <c r="T17852" s="2" t="s">
        <v>9548</v>
      </c>
      <c r="U17852" s="2" t="s">
        <v>9548</v>
      </c>
      <c r="V17852" s="2">
        <v>45323</v>
      </c>
      <c r="W17852" s="2">
        <v>45314</v>
      </c>
    </row>
    <row r="17853" spans="1:23" x14ac:dyDescent="0.25">
      <c r="A17853" t="s">
        <v>9549</v>
      </c>
      <c r="B17853">
        <v>2061573</v>
      </c>
      <c r="C17853">
        <v>1919869</v>
      </c>
      <c r="D17853">
        <v>559</v>
      </c>
      <c r="E17853">
        <v>391</v>
      </c>
      <c r="F17853" t="s">
        <v>3036</v>
      </c>
      <c r="G17853" t="s">
        <v>3035</v>
      </c>
      <c r="H17853" t="s">
        <v>3037</v>
      </c>
      <c r="I17853" t="s">
        <v>3037</v>
      </c>
      <c r="J17853" t="s">
        <v>3036</v>
      </c>
      <c r="K17853" t="s">
        <v>3038</v>
      </c>
      <c r="L17853" t="s">
        <v>13766</v>
      </c>
      <c r="M17853" t="s">
        <v>13767</v>
      </c>
      <c r="N17853">
        <v>831894873</v>
      </c>
      <c r="O17853">
        <v>831894873</v>
      </c>
      <c r="P17853" s="1" t="s">
        <v>13740</v>
      </c>
      <c r="Q17853" s="1" t="s">
        <v>13740</v>
      </c>
      <c r="R17853">
        <v>831147</v>
      </c>
      <c r="S17853">
        <v>831147</v>
      </c>
      <c r="T17853" s="2" t="s">
        <v>9550</v>
      </c>
      <c r="U17853" s="2" t="s">
        <v>9550</v>
      </c>
      <c r="V17853" s="2">
        <v>45323</v>
      </c>
      <c r="W17853" s="2">
        <v>45314</v>
      </c>
    </row>
    <row r="17854" spans="1:23" x14ac:dyDescent="0.25">
      <c r="A17854" t="s">
        <v>9551</v>
      </c>
      <c r="B17854">
        <v>2061366</v>
      </c>
      <c r="C17854">
        <v>1919633</v>
      </c>
      <c r="D17854">
        <v>559</v>
      </c>
      <c r="E17854">
        <v>391</v>
      </c>
      <c r="F17854" t="s">
        <v>3036</v>
      </c>
      <c r="G17854" t="s">
        <v>3035</v>
      </c>
      <c r="H17854" t="s">
        <v>3037</v>
      </c>
      <c r="I17854" t="s">
        <v>3037</v>
      </c>
      <c r="J17854" t="s">
        <v>3036</v>
      </c>
      <c r="K17854" t="s">
        <v>3038</v>
      </c>
      <c r="L17854" t="s">
        <v>13766</v>
      </c>
      <c r="M17854" t="s">
        <v>13767</v>
      </c>
      <c r="N17854">
        <v>631715383</v>
      </c>
      <c r="O17854">
        <v>631715383</v>
      </c>
      <c r="P17854" s="1" t="s">
        <v>13740</v>
      </c>
      <c r="Q17854" s="1" t="s">
        <v>13740</v>
      </c>
      <c r="R17854">
        <v>831147</v>
      </c>
      <c r="S17854">
        <v>831147</v>
      </c>
      <c r="T17854" s="2" t="s">
        <v>9552</v>
      </c>
      <c r="U17854" s="2" t="s">
        <v>9552</v>
      </c>
      <c r="V17854" s="2">
        <v>45323</v>
      </c>
      <c r="W17854" s="2">
        <v>45314</v>
      </c>
    </row>
    <row r="17855" spans="1:23" x14ac:dyDescent="0.25">
      <c r="A17855" t="s">
        <v>9553</v>
      </c>
      <c r="B17855">
        <v>2066941</v>
      </c>
      <c r="C17855">
        <v>1924212</v>
      </c>
      <c r="D17855">
        <v>559</v>
      </c>
      <c r="E17855">
        <v>391</v>
      </c>
      <c r="F17855" t="s">
        <v>3036</v>
      </c>
      <c r="G17855" t="s">
        <v>3035</v>
      </c>
      <c r="H17855" t="s">
        <v>3037</v>
      </c>
      <c r="I17855" t="s">
        <v>3037</v>
      </c>
      <c r="J17855" t="s">
        <v>3036</v>
      </c>
      <c r="K17855" t="s">
        <v>3038</v>
      </c>
      <c r="L17855" t="s">
        <v>13766</v>
      </c>
      <c r="M17855" t="s">
        <v>13767</v>
      </c>
      <c r="N17855">
        <v>5010361532</v>
      </c>
      <c r="O17855">
        <v>5010361532</v>
      </c>
      <c r="P17855" s="1" t="s">
        <v>13737</v>
      </c>
      <c r="Q17855" s="1" t="s">
        <v>13737</v>
      </c>
      <c r="R17855">
        <v>831147</v>
      </c>
      <c r="S17855">
        <v>831147</v>
      </c>
      <c r="T17855" s="2" t="s">
        <v>9554</v>
      </c>
      <c r="U17855" s="2" t="s">
        <v>9554</v>
      </c>
      <c r="V17855" s="2">
        <v>45323</v>
      </c>
      <c r="W17855" s="2">
        <v>45314</v>
      </c>
    </row>
    <row r="17856" spans="1:23" x14ac:dyDescent="0.25">
      <c r="A17856" t="s">
        <v>9555</v>
      </c>
      <c r="B17856">
        <v>2061545</v>
      </c>
      <c r="C17856">
        <v>1919838</v>
      </c>
      <c r="D17856">
        <v>559</v>
      </c>
      <c r="E17856">
        <v>391</v>
      </c>
      <c r="F17856" t="s">
        <v>3036</v>
      </c>
      <c r="G17856" t="s">
        <v>3035</v>
      </c>
      <c r="H17856" t="s">
        <v>3037</v>
      </c>
      <c r="I17856" t="s">
        <v>3037</v>
      </c>
      <c r="J17856" t="s">
        <v>3036</v>
      </c>
      <c r="K17856" t="s">
        <v>3038</v>
      </c>
      <c r="L17856" t="s">
        <v>13766</v>
      </c>
      <c r="M17856" t="s">
        <v>13767</v>
      </c>
      <c r="N17856">
        <v>831894450</v>
      </c>
      <c r="O17856">
        <v>831894450</v>
      </c>
      <c r="P17856" s="1" t="s">
        <v>13740</v>
      </c>
      <c r="Q17856" s="1" t="s">
        <v>13740</v>
      </c>
      <c r="R17856">
        <v>831147</v>
      </c>
      <c r="S17856">
        <v>831147</v>
      </c>
      <c r="T17856" s="2" t="s">
        <v>9556</v>
      </c>
      <c r="U17856" s="2" t="s">
        <v>9556</v>
      </c>
      <c r="V17856" s="2">
        <v>45323</v>
      </c>
      <c r="W17856" s="2">
        <v>45314</v>
      </c>
    </row>
    <row r="17857" spans="1:23" x14ac:dyDescent="0.25">
      <c r="A17857" t="s">
        <v>9557</v>
      </c>
      <c r="B17857">
        <v>2067742</v>
      </c>
      <c r="C17857">
        <v>1925106</v>
      </c>
      <c r="D17857">
        <v>559</v>
      </c>
      <c r="E17857">
        <v>391</v>
      </c>
      <c r="F17857" t="s">
        <v>3036</v>
      </c>
      <c r="G17857" t="s">
        <v>3035</v>
      </c>
      <c r="H17857" t="s">
        <v>3037</v>
      </c>
      <c r="I17857" t="s">
        <v>3037</v>
      </c>
      <c r="J17857" t="s">
        <v>3036</v>
      </c>
      <c r="K17857" t="s">
        <v>3038</v>
      </c>
      <c r="L17857" t="s">
        <v>13766</v>
      </c>
      <c r="M17857" t="s">
        <v>13767</v>
      </c>
      <c r="N17857">
        <v>5116063584</v>
      </c>
      <c r="O17857">
        <v>5116063584</v>
      </c>
      <c r="P17857" s="1" t="s">
        <v>13742</v>
      </c>
      <c r="Q17857" s="1" t="s">
        <v>13742</v>
      </c>
      <c r="R17857">
        <v>831147</v>
      </c>
      <c r="S17857">
        <v>831147</v>
      </c>
      <c r="T17857" s="2" t="s">
        <v>9558</v>
      </c>
      <c r="U17857" s="2" t="s">
        <v>9558</v>
      </c>
      <c r="V17857" s="2">
        <v>45323</v>
      </c>
      <c r="W17857" s="2">
        <v>45314</v>
      </c>
    </row>
    <row r="17858" spans="1:23" x14ac:dyDescent="0.25">
      <c r="A17858" t="s">
        <v>9559</v>
      </c>
      <c r="B17858">
        <v>2065746</v>
      </c>
      <c r="C17858">
        <v>1922855</v>
      </c>
      <c r="D17858">
        <v>559</v>
      </c>
      <c r="E17858">
        <v>391</v>
      </c>
      <c r="F17858" t="s">
        <v>3036</v>
      </c>
      <c r="G17858" t="s">
        <v>3035</v>
      </c>
      <c r="H17858" t="s">
        <v>3037</v>
      </c>
      <c r="I17858" t="s">
        <v>3037</v>
      </c>
      <c r="J17858" t="s">
        <v>3036</v>
      </c>
      <c r="K17858" t="s">
        <v>3038</v>
      </c>
      <c r="L17858" t="s">
        <v>13766</v>
      </c>
      <c r="M17858" t="s">
        <v>13767</v>
      </c>
      <c r="N17858">
        <v>174094934</v>
      </c>
      <c r="O17858">
        <v>174094934</v>
      </c>
      <c r="P17858" s="1" t="s">
        <v>13728</v>
      </c>
      <c r="Q17858" s="1" t="s">
        <v>13728</v>
      </c>
      <c r="R17858">
        <v>831147</v>
      </c>
      <c r="S17858">
        <v>831147</v>
      </c>
      <c r="T17858" s="2" t="s">
        <v>9560</v>
      </c>
      <c r="U17858" s="2" t="s">
        <v>9560</v>
      </c>
      <c r="V17858" s="2">
        <v>45323</v>
      </c>
      <c r="W17858" s="2">
        <v>45314</v>
      </c>
    </row>
    <row r="17859" spans="1:23" x14ac:dyDescent="0.25">
      <c r="A17859" t="s">
        <v>9561</v>
      </c>
      <c r="B17859">
        <v>2066894</v>
      </c>
      <c r="C17859">
        <v>1924161</v>
      </c>
      <c r="D17859">
        <v>559</v>
      </c>
      <c r="E17859">
        <v>391</v>
      </c>
      <c r="F17859" t="s">
        <v>3036</v>
      </c>
      <c r="G17859" t="s">
        <v>3035</v>
      </c>
      <c r="H17859" t="s">
        <v>3037</v>
      </c>
      <c r="I17859" t="s">
        <v>3037</v>
      </c>
      <c r="J17859" t="s">
        <v>3036</v>
      </c>
      <c r="K17859" t="s">
        <v>3038</v>
      </c>
      <c r="L17859" t="s">
        <v>13766</v>
      </c>
      <c r="M17859" t="s">
        <v>13767</v>
      </c>
      <c r="N17859">
        <v>784932716</v>
      </c>
      <c r="O17859">
        <v>784932716</v>
      </c>
      <c r="P17859" s="1" t="s">
        <v>13734</v>
      </c>
      <c r="Q17859" s="1" t="s">
        <v>13734</v>
      </c>
      <c r="R17859">
        <v>831147</v>
      </c>
      <c r="S17859">
        <v>831147</v>
      </c>
      <c r="T17859" s="2" t="s">
        <v>9562</v>
      </c>
      <c r="U17859" s="2" t="s">
        <v>9562</v>
      </c>
      <c r="V17859" s="2">
        <v>45323</v>
      </c>
      <c r="W17859" s="2">
        <v>45314</v>
      </c>
    </row>
    <row r="17860" spans="1:23" x14ac:dyDescent="0.25">
      <c r="A17860" t="s">
        <v>9563</v>
      </c>
      <c r="B17860">
        <v>2067575</v>
      </c>
      <c r="C17860">
        <v>1924925</v>
      </c>
      <c r="D17860">
        <v>559</v>
      </c>
      <c r="E17860">
        <v>391</v>
      </c>
      <c r="F17860" t="s">
        <v>3036</v>
      </c>
      <c r="G17860" t="s">
        <v>3035</v>
      </c>
      <c r="H17860" t="s">
        <v>3037</v>
      </c>
      <c r="I17860" t="s">
        <v>3037</v>
      </c>
      <c r="J17860" t="s">
        <v>3036</v>
      </c>
      <c r="K17860" t="s">
        <v>3038</v>
      </c>
      <c r="L17860" t="s">
        <v>13766</v>
      </c>
      <c r="M17860" t="s">
        <v>13767</v>
      </c>
      <c r="N17860">
        <v>5116063577</v>
      </c>
      <c r="O17860">
        <v>5116063577</v>
      </c>
      <c r="P17860" s="1" t="s">
        <v>13742</v>
      </c>
      <c r="Q17860" s="1" t="s">
        <v>13742</v>
      </c>
      <c r="R17860">
        <v>831147</v>
      </c>
      <c r="S17860">
        <v>831147</v>
      </c>
      <c r="T17860" s="2" t="s">
        <v>9564</v>
      </c>
      <c r="U17860" s="2" t="s">
        <v>9564</v>
      </c>
      <c r="V17860" s="2">
        <v>45323</v>
      </c>
      <c r="W17860" s="2">
        <v>45314</v>
      </c>
    </row>
    <row r="17861" spans="1:23" x14ac:dyDescent="0.25">
      <c r="A17861" t="s">
        <v>9565</v>
      </c>
      <c r="B17861">
        <v>2063749</v>
      </c>
      <c r="C17861">
        <v>1922066</v>
      </c>
      <c r="D17861">
        <v>559</v>
      </c>
      <c r="E17861">
        <v>391</v>
      </c>
      <c r="F17861" t="s">
        <v>3036</v>
      </c>
      <c r="G17861" t="s">
        <v>3035</v>
      </c>
      <c r="H17861" t="s">
        <v>3037</v>
      </c>
      <c r="I17861" t="s">
        <v>3037</v>
      </c>
      <c r="J17861" t="s">
        <v>3036</v>
      </c>
      <c r="K17861" t="s">
        <v>3038</v>
      </c>
      <c r="L17861" t="s">
        <v>13766</v>
      </c>
      <c r="M17861" t="s">
        <v>13767</v>
      </c>
      <c r="N17861">
        <v>642203403</v>
      </c>
      <c r="O17861">
        <v>642203403</v>
      </c>
      <c r="P17861" s="1" t="s">
        <v>13732</v>
      </c>
      <c r="Q17861" s="1" t="s">
        <v>13732</v>
      </c>
      <c r="R17861">
        <v>831147</v>
      </c>
      <c r="S17861">
        <v>831147</v>
      </c>
      <c r="T17861" s="2" t="s">
        <v>9566</v>
      </c>
      <c r="U17861" s="2" t="s">
        <v>9566</v>
      </c>
      <c r="V17861" s="2">
        <v>45323</v>
      </c>
      <c r="W17861" s="2">
        <v>45314</v>
      </c>
    </row>
    <row r="17862" spans="1:23" x14ac:dyDescent="0.25">
      <c r="A17862" t="s">
        <v>9567</v>
      </c>
      <c r="B17862">
        <v>2068357</v>
      </c>
      <c r="C17862">
        <v>1945670</v>
      </c>
      <c r="D17862">
        <v>559</v>
      </c>
      <c r="E17862">
        <v>391</v>
      </c>
      <c r="F17862" t="s">
        <v>3036</v>
      </c>
      <c r="G17862" t="s">
        <v>3035</v>
      </c>
      <c r="H17862" t="s">
        <v>3037</v>
      </c>
      <c r="I17862" t="s">
        <v>3037</v>
      </c>
      <c r="J17862" t="s">
        <v>3036</v>
      </c>
      <c r="K17862" t="s">
        <v>3038</v>
      </c>
      <c r="L17862" t="s">
        <v>13766</v>
      </c>
      <c r="M17862" t="s">
        <v>13767</v>
      </c>
      <c r="N17862">
        <v>5131484900</v>
      </c>
      <c r="O17862">
        <v>5131484900</v>
      </c>
      <c r="P17862" s="1" t="s">
        <v>13735</v>
      </c>
      <c r="Q17862" s="1" t="s">
        <v>13735</v>
      </c>
      <c r="R17862">
        <v>831147</v>
      </c>
      <c r="S17862">
        <v>831147</v>
      </c>
      <c r="T17862" s="2" t="s">
        <v>9568</v>
      </c>
      <c r="U17862" s="2" t="s">
        <v>9568</v>
      </c>
      <c r="V17862" s="2">
        <v>45323</v>
      </c>
      <c r="W17862" s="2">
        <v>45314</v>
      </c>
    </row>
    <row r="17863" spans="1:23" x14ac:dyDescent="0.25">
      <c r="A17863" t="s">
        <v>9569</v>
      </c>
      <c r="B17863">
        <v>2066137</v>
      </c>
      <c r="C17863">
        <v>1923273</v>
      </c>
      <c r="D17863">
        <v>559</v>
      </c>
      <c r="E17863">
        <v>391</v>
      </c>
      <c r="F17863" t="s">
        <v>3036</v>
      </c>
      <c r="G17863" t="s">
        <v>3035</v>
      </c>
      <c r="H17863" t="s">
        <v>3037</v>
      </c>
      <c r="I17863" t="s">
        <v>3037</v>
      </c>
      <c r="J17863" t="s">
        <v>3036</v>
      </c>
      <c r="K17863" t="s">
        <v>3038</v>
      </c>
      <c r="L17863" t="s">
        <v>13766</v>
      </c>
      <c r="M17863" t="s">
        <v>13767</v>
      </c>
      <c r="N17863">
        <v>174094647</v>
      </c>
      <c r="O17863">
        <v>174094647</v>
      </c>
      <c r="P17863" s="1" t="s">
        <v>13728</v>
      </c>
      <c r="Q17863" s="1" t="s">
        <v>13728</v>
      </c>
      <c r="R17863">
        <v>831147</v>
      </c>
      <c r="S17863">
        <v>831147</v>
      </c>
      <c r="T17863" s="2" t="s">
        <v>9570</v>
      </c>
      <c r="U17863" s="2" t="s">
        <v>9570</v>
      </c>
      <c r="V17863" s="2">
        <v>45323</v>
      </c>
      <c r="W17863" s="2">
        <v>45314</v>
      </c>
    </row>
    <row r="17864" spans="1:23" x14ac:dyDescent="0.25">
      <c r="A17864" t="s">
        <v>9571</v>
      </c>
      <c r="B17864">
        <v>2068684</v>
      </c>
      <c r="C17864">
        <v>2028846</v>
      </c>
      <c r="D17864">
        <v>559</v>
      </c>
      <c r="E17864">
        <v>391</v>
      </c>
      <c r="F17864" t="s">
        <v>3036</v>
      </c>
      <c r="G17864" t="s">
        <v>3035</v>
      </c>
      <c r="H17864" t="s">
        <v>3037</v>
      </c>
      <c r="I17864" t="s">
        <v>3037</v>
      </c>
      <c r="J17864" t="s">
        <v>3036</v>
      </c>
      <c r="K17864" t="s">
        <v>3038</v>
      </c>
      <c r="L17864" t="s">
        <v>13766</v>
      </c>
      <c r="M17864" t="s">
        <v>13767</v>
      </c>
      <c r="N17864">
        <v>135287748</v>
      </c>
      <c r="O17864">
        <v>135287748</v>
      </c>
      <c r="P17864" s="1" t="s">
        <v>13754</v>
      </c>
      <c r="Q17864" s="1" t="s">
        <v>13754</v>
      </c>
      <c r="R17864">
        <v>831147</v>
      </c>
      <c r="S17864">
        <v>831147</v>
      </c>
      <c r="T17864" s="2" t="s">
        <v>9572</v>
      </c>
      <c r="U17864" s="2" t="s">
        <v>9572</v>
      </c>
      <c r="V17864" s="2">
        <v>45323</v>
      </c>
      <c r="W17864" s="2">
        <v>45314</v>
      </c>
    </row>
    <row r="17865" spans="1:23" x14ac:dyDescent="0.25">
      <c r="A17865" t="s">
        <v>9573</v>
      </c>
      <c r="B17865">
        <v>2067673</v>
      </c>
      <c r="C17865">
        <v>1925030</v>
      </c>
      <c r="D17865">
        <v>559</v>
      </c>
      <c r="E17865">
        <v>391</v>
      </c>
      <c r="F17865" t="s">
        <v>3036</v>
      </c>
      <c r="G17865" t="s">
        <v>3035</v>
      </c>
      <c r="H17865" t="s">
        <v>3037</v>
      </c>
      <c r="I17865" t="s">
        <v>3037</v>
      </c>
      <c r="J17865" t="s">
        <v>3036</v>
      </c>
      <c r="K17865" t="s">
        <v>3038</v>
      </c>
      <c r="L17865" t="s">
        <v>13766</v>
      </c>
      <c r="M17865" t="s">
        <v>13767</v>
      </c>
      <c r="N17865">
        <v>5116062838</v>
      </c>
      <c r="O17865">
        <v>5116062838</v>
      </c>
      <c r="P17865" s="1" t="s">
        <v>13742</v>
      </c>
      <c r="Q17865" s="1" t="s">
        <v>13742</v>
      </c>
      <c r="R17865">
        <v>831147</v>
      </c>
      <c r="S17865">
        <v>831147</v>
      </c>
      <c r="T17865" s="2" t="s">
        <v>9574</v>
      </c>
      <c r="U17865" s="2" t="s">
        <v>9574</v>
      </c>
      <c r="V17865" s="2">
        <v>45323</v>
      </c>
      <c r="W17865" s="2">
        <v>45314</v>
      </c>
    </row>
    <row r="17866" spans="1:23" x14ac:dyDescent="0.25">
      <c r="A17866" t="s">
        <v>9575</v>
      </c>
      <c r="B17866">
        <v>2061555</v>
      </c>
      <c r="C17866">
        <v>1919850</v>
      </c>
      <c r="D17866">
        <v>559</v>
      </c>
      <c r="E17866">
        <v>391</v>
      </c>
      <c r="F17866" t="s">
        <v>3036</v>
      </c>
      <c r="G17866" t="s">
        <v>3035</v>
      </c>
      <c r="H17866" t="s">
        <v>3037</v>
      </c>
      <c r="I17866" t="s">
        <v>3037</v>
      </c>
      <c r="J17866" t="s">
        <v>3036</v>
      </c>
      <c r="K17866" t="s">
        <v>3038</v>
      </c>
      <c r="L17866" t="s">
        <v>13766</v>
      </c>
      <c r="M17866" t="s">
        <v>13767</v>
      </c>
      <c r="N17866">
        <v>831894433</v>
      </c>
      <c r="O17866">
        <v>831894433</v>
      </c>
      <c r="P17866" s="1" t="s">
        <v>13740</v>
      </c>
      <c r="Q17866" s="1" t="s">
        <v>13740</v>
      </c>
      <c r="R17866">
        <v>831147</v>
      </c>
      <c r="S17866">
        <v>831147</v>
      </c>
      <c r="T17866" s="2" t="s">
        <v>9576</v>
      </c>
      <c r="U17866" s="2" t="s">
        <v>9576</v>
      </c>
      <c r="V17866" s="2">
        <v>45323</v>
      </c>
      <c r="W17866" s="2">
        <v>45314</v>
      </c>
    </row>
    <row r="17867" spans="1:23" x14ac:dyDescent="0.25">
      <c r="A17867" t="s">
        <v>9577</v>
      </c>
      <c r="B17867">
        <v>2062352</v>
      </c>
      <c r="C17867">
        <v>1920596</v>
      </c>
      <c r="D17867">
        <v>559</v>
      </c>
      <c r="E17867">
        <v>391</v>
      </c>
      <c r="F17867" t="s">
        <v>3036</v>
      </c>
      <c r="G17867" t="s">
        <v>3035</v>
      </c>
      <c r="H17867" t="s">
        <v>3037</v>
      </c>
      <c r="I17867" t="s">
        <v>3037</v>
      </c>
      <c r="J17867" t="s">
        <v>3036</v>
      </c>
      <c r="K17867" t="s">
        <v>3038</v>
      </c>
      <c r="L17867" t="s">
        <v>13766</v>
      </c>
      <c r="M17867" t="s">
        <v>13767</v>
      </c>
      <c r="N17867">
        <v>631724827</v>
      </c>
      <c r="O17867">
        <v>631724827</v>
      </c>
      <c r="P17867" s="1" t="s">
        <v>13744</v>
      </c>
      <c r="Q17867" s="1" t="s">
        <v>13744</v>
      </c>
      <c r="R17867">
        <v>831147</v>
      </c>
      <c r="S17867">
        <v>831147</v>
      </c>
      <c r="T17867" s="2" t="s">
        <v>9578</v>
      </c>
      <c r="U17867" s="2" t="s">
        <v>9578</v>
      </c>
      <c r="V17867" s="2">
        <v>45323</v>
      </c>
      <c r="W17867" s="2">
        <v>45314</v>
      </c>
    </row>
    <row r="17868" spans="1:23" x14ac:dyDescent="0.25">
      <c r="A17868" t="s">
        <v>9579</v>
      </c>
      <c r="B17868">
        <v>2065605</v>
      </c>
      <c r="C17868">
        <v>1922664</v>
      </c>
      <c r="D17868">
        <v>559</v>
      </c>
      <c r="E17868">
        <v>391</v>
      </c>
      <c r="F17868" t="s">
        <v>3036</v>
      </c>
      <c r="G17868" t="s">
        <v>3035</v>
      </c>
      <c r="H17868" t="s">
        <v>3037</v>
      </c>
      <c r="I17868" t="s">
        <v>3037</v>
      </c>
      <c r="J17868" t="s">
        <v>3036</v>
      </c>
      <c r="K17868" t="s">
        <v>3038</v>
      </c>
      <c r="L17868" t="s">
        <v>13766</v>
      </c>
      <c r="M17868" t="s">
        <v>13767</v>
      </c>
      <c r="N17868">
        <v>174094792</v>
      </c>
      <c r="O17868">
        <v>174094792</v>
      </c>
      <c r="P17868" s="1" t="s">
        <v>13728</v>
      </c>
      <c r="Q17868" s="1" t="s">
        <v>13728</v>
      </c>
      <c r="R17868">
        <v>831147</v>
      </c>
      <c r="S17868">
        <v>831147</v>
      </c>
      <c r="T17868" s="2" t="s">
        <v>9580</v>
      </c>
      <c r="U17868" s="2" t="s">
        <v>9580</v>
      </c>
      <c r="V17868" s="2">
        <v>45323</v>
      </c>
      <c r="W17868" s="2">
        <v>45314</v>
      </c>
    </row>
    <row r="17869" spans="1:23" x14ac:dyDescent="0.25">
      <c r="A17869" t="s">
        <v>9581</v>
      </c>
      <c r="B17869">
        <v>2066831</v>
      </c>
      <c r="C17869">
        <v>1924095</v>
      </c>
      <c r="D17869">
        <v>559</v>
      </c>
      <c r="E17869">
        <v>391</v>
      </c>
      <c r="F17869" t="s">
        <v>3036</v>
      </c>
      <c r="G17869" t="s">
        <v>3035</v>
      </c>
      <c r="H17869" t="s">
        <v>3037</v>
      </c>
      <c r="I17869" t="s">
        <v>3037</v>
      </c>
      <c r="J17869" t="s">
        <v>3036</v>
      </c>
      <c r="K17869" t="s">
        <v>3038</v>
      </c>
      <c r="L17869" t="s">
        <v>13766</v>
      </c>
      <c r="M17869" t="s">
        <v>13767</v>
      </c>
      <c r="N17869">
        <v>5001346834</v>
      </c>
      <c r="O17869">
        <v>5001346834</v>
      </c>
      <c r="P17869" s="1" t="s">
        <v>13743</v>
      </c>
      <c r="Q17869" s="1" t="s">
        <v>13743</v>
      </c>
      <c r="R17869">
        <v>831147</v>
      </c>
      <c r="S17869">
        <v>831147</v>
      </c>
      <c r="T17869" s="2" t="s">
        <v>9582</v>
      </c>
      <c r="U17869" s="2" t="s">
        <v>9582</v>
      </c>
      <c r="V17869" s="2">
        <v>45323</v>
      </c>
      <c r="W17869" s="2">
        <v>45314</v>
      </c>
    </row>
    <row r="17870" spans="1:23" x14ac:dyDescent="0.25">
      <c r="A17870" t="s">
        <v>9583</v>
      </c>
      <c r="B17870">
        <v>2065642</v>
      </c>
      <c r="C17870">
        <v>1922721</v>
      </c>
      <c r="D17870">
        <v>559</v>
      </c>
      <c r="E17870">
        <v>391</v>
      </c>
      <c r="F17870" t="s">
        <v>3036</v>
      </c>
      <c r="G17870" t="s">
        <v>3035</v>
      </c>
      <c r="H17870" t="s">
        <v>3037</v>
      </c>
      <c r="I17870" t="s">
        <v>3037</v>
      </c>
      <c r="J17870" t="s">
        <v>3036</v>
      </c>
      <c r="K17870" t="s">
        <v>3038</v>
      </c>
      <c r="L17870" t="s">
        <v>13766</v>
      </c>
      <c r="M17870" t="s">
        <v>13767</v>
      </c>
      <c r="N17870">
        <v>174093102</v>
      </c>
      <c r="O17870">
        <v>174093102</v>
      </c>
      <c r="P17870" s="1" t="s">
        <v>13728</v>
      </c>
      <c r="Q17870" s="1" t="s">
        <v>13728</v>
      </c>
      <c r="R17870">
        <v>831147</v>
      </c>
      <c r="S17870">
        <v>831147</v>
      </c>
      <c r="T17870" s="2" t="s">
        <v>9584</v>
      </c>
      <c r="U17870" s="2" t="s">
        <v>9584</v>
      </c>
      <c r="V17870" s="2">
        <v>45323</v>
      </c>
      <c r="W17870" s="2">
        <v>45314</v>
      </c>
    </row>
    <row r="17871" spans="1:23" x14ac:dyDescent="0.25">
      <c r="A17871" t="s">
        <v>9585</v>
      </c>
      <c r="B17871">
        <v>2066928</v>
      </c>
      <c r="C17871">
        <v>1924196</v>
      </c>
      <c r="D17871">
        <v>559</v>
      </c>
      <c r="E17871">
        <v>391</v>
      </c>
      <c r="F17871" t="s">
        <v>3036</v>
      </c>
      <c r="G17871" t="s">
        <v>3035</v>
      </c>
      <c r="H17871" t="s">
        <v>3037</v>
      </c>
      <c r="I17871" t="s">
        <v>3037</v>
      </c>
      <c r="J17871" t="s">
        <v>3036</v>
      </c>
      <c r="K17871" t="s">
        <v>3038</v>
      </c>
      <c r="L17871" t="s">
        <v>13766</v>
      </c>
      <c r="M17871" t="s">
        <v>13767</v>
      </c>
      <c r="N17871">
        <v>5010361574</v>
      </c>
      <c r="O17871">
        <v>5010361574</v>
      </c>
      <c r="P17871" s="1" t="s">
        <v>13737</v>
      </c>
      <c r="Q17871" s="1" t="s">
        <v>13737</v>
      </c>
      <c r="R17871">
        <v>831147</v>
      </c>
      <c r="S17871">
        <v>831147</v>
      </c>
      <c r="T17871" s="2" t="s">
        <v>9586</v>
      </c>
      <c r="U17871" s="2" t="s">
        <v>9586</v>
      </c>
      <c r="V17871" s="2">
        <v>45323</v>
      </c>
      <c r="W17871" s="2">
        <v>45314</v>
      </c>
    </row>
    <row r="17872" spans="1:23" x14ac:dyDescent="0.25">
      <c r="A17872" t="s">
        <v>9587</v>
      </c>
      <c r="B17872">
        <v>2067067</v>
      </c>
      <c r="C17872">
        <v>1924352</v>
      </c>
      <c r="D17872">
        <v>559</v>
      </c>
      <c r="E17872">
        <v>391</v>
      </c>
      <c r="F17872" t="s">
        <v>3036</v>
      </c>
      <c r="G17872" t="s">
        <v>3035</v>
      </c>
      <c r="H17872" t="s">
        <v>3037</v>
      </c>
      <c r="I17872" t="s">
        <v>3037</v>
      </c>
      <c r="J17872" t="s">
        <v>3036</v>
      </c>
      <c r="K17872" t="s">
        <v>3038</v>
      </c>
      <c r="L17872" t="s">
        <v>13766</v>
      </c>
      <c r="M17872" t="s">
        <v>13767</v>
      </c>
      <c r="N17872">
        <v>184290597</v>
      </c>
      <c r="O17872">
        <v>184290597</v>
      </c>
      <c r="P17872" s="1" t="s">
        <v>13734</v>
      </c>
      <c r="Q17872" s="1" t="s">
        <v>13734</v>
      </c>
      <c r="R17872">
        <v>831147</v>
      </c>
      <c r="S17872">
        <v>831147</v>
      </c>
      <c r="T17872" s="2" t="s">
        <v>9588</v>
      </c>
      <c r="U17872" s="2" t="s">
        <v>9588</v>
      </c>
      <c r="V17872" s="2">
        <v>45323</v>
      </c>
      <c r="W17872" s="2">
        <v>45314</v>
      </c>
    </row>
    <row r="17873" spans="1:23" x14ac:dyDescent="0.25">
      <c r="A17873" t="s">
        <v>9589</v>
      </c>
      <c r="B17873">
        <v>2061736</v>
      </c>
      <c r="C17873">
        <v>1920004</v>
      </c>
      <c r="D17873">
        <v>559</v>
      </c>
      <c r="E17873">
        <v>391</v>
      </c>
      <c r="F17873" t="s">
        <v>3036</v>
      </c>
      <c r="G17873" t="s">
        <v>3035</v>
      </c>
      <c r="H17873" t="s">
        <v>3037</v>
      </c>
      <c r="I17873" t="s">
        <v>3037</v>
      </c>
      <c r="J17873" t="s">
        <v>3036</v>
      </c>
      <c r="K17873" t="s">
        <v>3038</v>
      </c>
      <c r="L17873" t="s">
        <v>13766</v>
      </c>
      <c r="M17873" t="s">
        <v>13767</v>
      </c>
      <c r="N17873">
        <v>631716111</v>
      </c>
      <c r="O17873">
        <v>631716111</v>
      </c>
      <c r="P17873" s="1" t="s">
        <v>13740</v>
      </c>
      <c r="Q17873" s="1" t="s">
        <v>13740</v>
      </c>
      <c r="R17873">
        <v>831147</v>
      </c>
      <c r="S17873">
        <v>831147</v>
      </c>
      <c r="T17873" s="2" t="s">
        <v>9590</v>
      </c>
      <c r="U17873" s="2" t="s">
        <v>9590</v>
      </c>
      <c r="V17873" s="2">
        <v>45323</v>
      </c>
      <c r="W17873" s="2">
        <v>45314</v>
      </c>
    </row>
    <row r="17874" spans="1:23" x14ac:dyDescent="0.25">
      <c r="A17874" t="s">
        <v>9591</v>
      </c>
      <c r="B17874">
        <v>2064021</v>
      </c>
      <c r="C17874">
        <v>1922398</v>
      </c>
      <c r="D17874">
        <v>559</v>
      </c>
      <c r="E17874">
        <v>391</v>
      </c>
      <c r="F17874" t="s">
        <v>3036</v>
      </c>
      <c r="G17874" t="s">
        <v>3035</v>
      </c>
      <c r="H17874" t="s">
        <v>3037</v>
      </c>
      <c r="I17874" t="s">
        <v>3037</v>
      </c>
      <c r="J17874" t="s">
        <v>3036</v>
      </c>
      <c r="K17874" t="s">
        <v>3038</v>
      </c>
      <c r="L17874" t="s">
        <v>13766</v>
      </c>
      <c r="M17874" t="s">
        <v>13767</v>
      </c>
      <c r="N17874">
        <v>573266105</v>
      </c>
      <c r="O17874">
        <v>573266105</v>
      </c>
      <c r="P17874" s="1" t="s">
        <v>13752</v>
      </c>
      <c r="Q17874" s="1" t="s">
        <v>13752</v>
      </c>
      <c r="R17874">
        <v>831147</v>
      </c>
      <c r="S17874">
        <v>831147</v>
      </c>
      <c r="T17874" s="2" t="s">
        <v>9592</v>
      </c>
      <c r="U17874" s="2" t="s">
        <v>9592</v>
      </c>
      <c r="V17874" s="2">
        <v>45323</v>
      </c>
      <c r="W17874" s="2">
        <v>45314</v>
      </c>
    </row>
    <row r="17875" spans="1:23" x14ac:dyDescent="0.25">
      <c r="A17875" t="s">
        <v>9593</v>
      </c>
      <c r="B17875">
        <v>2063705</v>
      </c>
      <c r="C17875">
        <v>1922000</v>
      </c>
      <c r="D17875">
        <v>559</v>
      </c>
      <c r="E17875">
        <v>391</v>
      </c>
      <c r="F17875" t="s">
        <v>3036</v>
      </c>
      <c r="G17875" t="s">
        <v>3035</v>
      </c>
      <c r="H17875" t="s">
        <v>3037</v>
      </c>
      <c r="I17875" t="s">
        <v>3037</v>
      </c>
      <c r="J17875" t="s">
        <v>3036</v>
      </c>
      <c r="K17875" t="s">
        <v>3038</v>
      </c>
      <c r="L17875" t="s">
        <v>13766</v>
      </c>
      <c r="M17875" t="s">
        <v>13767</v>
      </c>
      <c r="N17875">
        <v>642203384</v>
      </c>
      <c r="O17875">
        <v>642203384</v>
      </c>
      <c r="P17875" s="1" t="s">
        <v>13732</v>
      </c>
      <c r="Q17875" s="1" t="s">
        <v>13732</v>
      </c>
      <c r="R17875">
        <v>831147</v>
      </c>
      <c r="S17875">
        <v>831147</v>
      </c>
      <c r="T17875" s="2" t="s">
        <v>9594</v>
      </c>
      <c r="U17875" s="2" t="s">
        <v>9594</v>
      </c>
      <c r="V17875" s="2">
        <v>45323</v>
      </c>
      <c r="W17875" s="2">
        <v>45314</v>
      </c>
    </row>
    <row r="17876" spans="1:23" x14ac:dyDescent="0.25">
      <c r="A17876" t="s">
        <v>9595</v>
      </c>
      <c r="B17876">
        <v>2067027</v>
      </c>
      <c r="C17876">
        <v>1924306</v>
      </c>
      <c r="D17876">
        <v>559</v>
      </c>
      <c r="E17876">
        <v>391</v>
      </c>
      <c r="F17876" t="s">
        <v>3036</v>
      </c>
      <c r="G17876" t="s">
        <v>3035</v>
      </c>
      <c r="H17876" t="s">
        <v>3037</v>
      </c>
      <c r="I17876" t="s">
        <v>3037</v>
      </c>
      <c r="J17876" t="s">
        <v>3036</v>
      </c>
      <c r="K17876" t="s">
        <v>3038</v>
      </c>
      <c r="L17876" t="s">
        <v>13766</v>
      </c>
      <c r="M17876" t="s">
        <v>13767</v>
      </c>
      <c r="N17876">
        <v>5010419266</v>
      </c>
      <c r="O17876">
        <v>5010419266</v>
      </c>
      <c r="P17876" s="1" t="s">
        <v>13737</v>
      </c>
      <c r="Q17876" s="1" t="s">
        <v>13737</v>
      </c>
      <c r="R17876">
        <v>831147</v>
      </c>
      <c r="S17876">
        <v>831147</v>
      </c>
      <c r="T17876" s="2" t="s">
        <v>9596</v>
      </c>
      <c r="U17876" s="2" t="s">
        <v>9596</v>
      </c>
      <c r="V17876" s="2">
        <v>45323</v>
      </c>
      <c r="W17876" s="2">
        <v>45314</v>
      </c>
    </row>
    <row r="17877" spans="1:23" x14ac:dyDescent="0.25">
      <c r="A17877" t="s">
        <v>9597</v>
      </c>
      <c r="B17877">
        <v>2063360</v>
      </c>
      <c r="C17877">
        <v>1921561</v>
      </c>
      <c r="D17877">
        <v>559</v>
      </c>
      <c r="E17877">
        <v>391</v>
      </c>
      <c r="F17877" t="s">
        <v>3036</v>
      </c>
      <c r="G17877" t="s">
        <v>3035</v>
      </c>
      <c r="H17877" t="s">
        <v>3037</v>
      </c>
      <c r="I17877" t="s">
        <v>3037</v>
      </c>
      <c r="J17877" t="s">
        <v>3036</v>
      </c>
      <c r="K17877" t="s">
        <v>3038</v>
      </c>
      <c r="L17877" t="s">
        <v>13766</v>
      </c>
      <c r="M17877" t="s">
        <v>13767</v>
      </c>
      <c r="N17877">
        <v>240563769</v>
      </c>
      <c r="O17877">
        <v>240563769</v>
      </c>
      <c r="P17877" s="1" t="s">
        <v>13746</v>
      </c>
      <c r="Q17877" s="1" t="s">
        <v>13746</v>
      </c>
      <c r="R17877">
        <v>831147</v>
      </c>
      <c r="S17877">
        <v>831147</v>
      </c>
      <c r="T17877" s="2" t="s">
        <v>9598</v>
      </c>
      <c r="U17877" s="2" t="s">
        <v>9598</v>
      </c>
      <c r="V17877" s="2">
        <v>45323</v>
      </c>
      <c r="W17877" s="2">
        <v>45314</v>
      </c>
    </row>
    <row r="17878" spans="1:23" x14ac:dyDescent="0.25">
      <c r="A17878" t="s">
        <v>9599</v>
      </c>
      <c r="B17878">
        <v>2061810</v>
      </c>
      <c r="C17878">
        <v>1920072</v>
      </c>
      <c r="D17878">
        <v>559</v>
      </c>
      <c r="E17878">
        <v>391</v>
      </c>
      <c r="F17878" t="s">
        <v>3036</v>
      </c>
      <c r="G17878" t="s">
        <v>3035</v>
      </c>
      <c r="H17878" t="s">
        <v>3037</v>
      </c>
      <c r="I17878" t="s">
        <v>3037</v>
      </c>
      <c r="J17878" t="s">
        <v>3036</v>
      </c>
      <c r="K17878" t="s">
        <v>3038</v>
      </c>
      <c r="L17878" t="s">
        <v>13766</v>
      </c>
      <c r="M17878" t="s">
        <v>13767</v>
      </c>
      <c r="N17878">
        <v>631716152</v>
      </c>
      <c r="O17878">
        <v>631716152</v>
      </c>
      <c r="P17878" s="1" t="s">
        <v>13740</v>
      </c>
      <c r="Q17878" s="1" t="s">
        <v>13740</v>
      </c>
      <c r="R17878">
        <v>831147</v>
      </c>
      <c r="S17878">
        <v>831147</v>
      </c>
      <c r="T17878" s="2" t="s">
        <v>9600</v>
      </c>
      <c r="U17878" s="2" t="s">
        <v>9600</v>
      </c>
      <c r="V17878" s="2">
        <v>45323</v>
      </c>
      <c r="W17878" s="2">
        <v>45314</v>
      </c>
    </row>
    <row r="17879" spans="1:23" x14ac:dyDescent="0.25">
      <c r="A17879" t="s">
        <v>9601</v>
      </c>
      <c r="B17879">
        <v>2062006</v>
      </c>
      <c r="C17879">
        <v>1920271</v>
      </c>
      <c r="D17879">
        <v>559</v>
      </c>
      <c r="E17879">
        <v>391</v>
      </c>
      <c r="F17879" t="s">
        <v>3036</v>
      </c>
      <c r="G17879" t="s">
        <v>3035</v>
      </c>
      <c r="H17879" t="s">
        <v>3037</v>
      </c>
      <c r="I17879" t="s">
        <v>3037</v>
      </c>
      <c r="J17879" t="s">
        <v>3036</v>
      </c>
      <c r="K17879" t="s">
        <v>3038</v>
      </c>
      <c r="L17879" t="s">
        <v>13766</v>
      </c>
      <c r="M17879" t="s">
        <v>13767</v>
      </c>
      <c r="N17879">
        <v>491643413</v>
      </c>
      <c r="O17879">
        <v>491643413</v>
      </c>
      <c r="P17879" s="1" t="s">
        <v>13733</v>
      </c>
      <c r="Q17879" s="1" t="s">
        <v>13733</v>
      </c>
      <c r="R17879">
        <v>831147</v>
      </c>
      <c r="S17879">
        <v>831147</v>
      </c>
      <c r="T17879" s="2" t="s">
        <v>9602</v>
      </c>
      <c r="U17879" s="2" t="s">
        <v>9602</v>
      </c>
      <c r="V17879" s="2">
        <v>45323</v>
      </c>
      <c r="W17879" s="2">
        <v>45314</v>
      </c>
    </row>
    <row r="17880" spans="1:23" x14ac:dyDescent="0.25">
      <c r="A17880" t="s">
        <v>9603</v>
      </c>
      <c r="B17880">
        <v>2061253</v>
      </c>
      <c r="C17880">
        <v>1919515</v>
      </c>
      <c r="D17880">
        <v>559</v>
      </c>
      <c r="E17880">
        <v>391</v>
      </c>
      <c r="F17880" t="s">
        <v>3036</v>
      </c>
      <c r="G17880" t="s">
        <v>3035</v>
      </c>
      <c r="H17880" t="s">
        <v>3037</v>
      </c>
      <c r="I17880" t="s">
        <v>3037</v>
      </c>
      <c r="J17880" t="s">
        <v>3036</v>
      </c>
      <c r="K17880" t="s">
        <v>3038</v>
      </c>
      <c r="L17880" t="s">
        <v>13766</v>
      </c>
      <c r="M17880" t="s">
        <v>13767</v>
      </c>
      <c r="N17880">
        <v>792251466</v>
      </c>
      <c r="O17880">
        <v>792251466</v>
      </c>
      <c r="P17880" s="1" t="s">
        <v>13736</v>
      </c>
      <c r="Q17880" s="1" t="s">
        <v>13736</v>
      </c>
      <c r="R17880">
        <v>831147</v>
      </c>
      <c r="S17880">
        <v>831147</v>
      </c>
      <c r="T17880" s="2" t="s">
        <v>9604</v>
      </c>
      <c r="U17880" s="2" t="s">
        <v>9604</v>
      </c>
      <c r="V17880" s="2">
        <v>45323</v>
      </c>
      <c r="W17880" s="2">
        <v>45314</v>
      </c>
    </row>
    <row r="17881" spans="1:23" x14ac:dyDescent="0.25">
      <c r="A17881" t="s">
        <v>9605</v>
      </c>
      <c r="B17881">
        <v>2061237</v>
      </c>
      <c r="C17881">
        <v>1919494</v>
      </c>
      <c r="D17881">
        <v>559</v>
      </c>
      <c r="E17881">
        <v>391</v>
      </c>
      <c r="F17881" t="s">
        <v>3036</v>
      </c>
      <c r="G17881" t="s">
        <v>3035</v>
      </c>
      <c r="H17881" t="s">
        <v>3037</v>
      </c>
      <c r="I17881" t="s">
        <v>3037</v>
      </c>
      <c r="J17881" t="s">
        <v>3036</v>
      </c>
      <c r="K17881" t="s">
        <v>3038</v>
      </c>
      <c r="L17881" t="s">
        <v>13766</v>
      </c>
      <c r="M17881" t="s">
        <v>13767</v>
      </c>
      <c r="N17881">
        <v>792251468</v>
      </c>
      <c r="O17881">
        <v>792251468</v>
      </c>
      <c r="P17881" s="1" t="s">
        <v>13736</v>
      </c>
      <c r="Q17881" s="1" t="s">
        <v>13736</v>
      </c>
      <c r="R17881">
        <v>831147</v>
      </c>
      <c r="S17881">
        <v>831147</v>
      </c>
      <c r="T17881" s="2" t="s">
        <v>9606</v>
      </c>
      <c r="U17881" s="2" t="s">
        <v>9606</v>
      </c>
      <c r="V17881" s="2">
        <v>45323</v>
      </c>
      <c r="W17881" s="2">
        <v>45314</v>
      </c>
    </row>
    <row r="17882" spans="1:23" x14ac:dyDescent="0.25">
      <c r="A17882" t="s">
        <v>9607</v>
      </c>
      <c r="B17882">
        <v>2063191</v>
      </c>
      <c r="C17882">
        <v>1921496</v>
      </c>
      <c r="D17882">
        <v>559</v>
      </c>
      <c r="E17882">
        <v>391</v>
      </c>
      <c r="F17882" t="s">
        <v>3036</v>
      </c>
      <c r="G17882" t="s">
        <v>3035</v>
      </c>
      <c r="H17882" t="s">
        <v>3037</v>
      </c>
      <c r="I17882" t="s">
        <v>3037</v>
      </c>
      <c r="J17882" t="s">
        <v>3036</v>
      </c>
      <c r="K17882" t="s">
        <v>3038</v>
      </c>
      <c r="L17882" t="s">
        <v>13766</v>
      </c>
      <c r="M17882" t="s">
        <v>13767</v>
      </c>
      <c r="N17882">
        <v>640875907</v>
      </c>
      <c r="O17882">
        <v>640875907</v>
      </c>
      <c r="P17882" s="1" t="s">
        <v>13746</v>
      </c>
      <c r="Q17882" s="1" t="s">
        <v>13746</v>
      </c>
      <c r="R17882">
        <v>831147</v>
      </c>
      <c r="S17882">
        <v>831147</v>
      </c>
      <c r="T17882" s="2" t="s">
        <v>9608</v>
      </c>
      <c r="U17882" s="2" t="s">
        <v>9608</v>
      </c>
      <c r="V17882" s="2">
        <v>45323</v>
      </c>
      <c r="W17882" s="2">
        <v>45314</v>
      </c>
    </row>
    <row r="17883" spans="1:23" x14ac:dyDescent="0.25">
      <c r="A17883" t="s">
        <v>9609</v>
      </c>
      <c r="B17883">
        <v>2061918</v>
      </c>
      <c r="C17883">
        <v>1920183</v>
      </c>
      <c r="D17883">
        <v>559</v>
      </c>
      <c r="E17883">
        <v>391</v>
      </c>
      <c r="F17883" t="s">
        <v>3036</v>
      </c>
      <c r="G17883" t="s">
        <v>3035</v>
      </c>
      <c r="H17883" t="s">
        <v>3037</v>
      </c>
      <c r="I17883" t="s">
        <v>3037</v>
      </c>
      <c r="J17883" t="s">
        <v>3036</v>
      </c>
      <c r="K17883" t="s">
        <v>3038</v>
      </c>
      <c r="L17883" t="s">
        <v>13766</v>
      </c>
      <c r="M17883" t="s">
        <v>13767</v>
      </c>
      <c r="N17883">
        <v>491644338</v>
      </c>
      <c r="O17883">
        <v>491644338</v>
      </c>
      <c r="P17883" s="1" t="s">
        <v>13733</v>
      </c>
      <c r="Q17883" s="1" t="s">
        <v>13733</v>
      </c>
      <c r="R17883">
        <v>831147</v>
      </c>
      <c r="S17883">
        <v>831147</v>
      </c>
      <c r="T17883" s="2" t="s">
        <v>9610</v>
      </c>
      <c r="U17883" s="2" t="s">
        <v>9610</v>
      </c>
      <c r="V17883" s="2">
        <v>45323</v>
      </c>
      <c r="W17883" s="2">
        <v>45314</v>
      </c>
    </row>
    <row r="17884" spans="1:23" x14ac:dyDescent="0.25">
      <c r="A17884" t="s">
        <v>9611</v>
      </c>
      <c r="B17884">
        <v>2065567</v>
      </c>
      <c r="C17884">
        <v>1922612</v>
      </c>
      <c r="D17884">
        <v>559</v>
      </c>
      <c r="E17884">
        <v>391</v>
      </c>
      <c r="F17884" t="s">
        <v>3036</v>
      </c>
      <c r="G17884" t="s">
        <v>3035</v>
      </c>
      <c r="H17884" t="s">
        <v>3037</v>
      </c>
      <c r="I17884" t="s">
        <v>3037</v>
      </c>
      <c r="J17884" t="s">
        <v>3036</v>
      </c>
      <c r="K17884" t="s">
        <v>3038</v>
      </c>
      <c r="L17884" t="s">
        <v>13766</v>
      </c>
      <c r="M17884" t="s">
        <v>13767</v>
      </c>
      <c r="N17884">
        <v>174094560</v>
      </c>
      <c r="O17884">
        <v>174094560</v>
      </c>
      <c r="P17884" s="1" t="s">
        <v>13728</v>
      </c>
      <c r="Q17884" s="1" t="s">
        <v>13728</v>
      </c>
      <c r="R17884">
        <v>831147</v>
      </c>
      <c r="S17884">
        <v>831147</v>
      </c>
      <c r="T17884" s="2" t="s">
        <v>9612</v>
      </c>
      <c r="U17884" s="2" t="s">
        <v>9612</v>
      </c>
      <c r="V17884" s="2">
        <v>45323</v>
      </c>
      <c r="W17884" s="2">
        <v>45314</v>
      </c>
    </row>
    <row r="17885" spans="1:23" x14ac:dyDescent="0.25">
      <c r="A17885" t="s">
        <v>9613</v>
      </c>
      <c r="B17885">
        <v>2068235</v>
      </c>
      <c r="C17885">
        <v>1925682</v>
      </c>
      <c r="D17885">
        <v>559</v>
      </c>
      <c r="E17885">
        <v>391</v>
      </c>
      <c r="F17885" t="s">
        <v>3036</v>
      </c>
      <c r="G17885" t="s">
        <v>3035</v>
      </c>
      <c r="H17885" t="s">
        <v>3037</v>
      </c>
      <c r="I17885" t="s">
        <v>3037</v>
      </c>
      <c r="J17885" t="s">
        <v>3036</v>
      </c>
      <c r="K17885" t="s">
        <v>3038</v>
      </c>
      <c r="L17885" t="s">
        <v>13766</v>
      </c>
      <c r="M17885" t="s">
        <v>13767</v>
      </c>
      <c r="N17885">
        <v>5131484110</v>
      </c>
      <c r="O17885">
        <v>5131484110</v>
      </c>
      <c r="P17885" s="1" t="s">
        <v>13735</v>
      </c>
      <c r="Q17885" s="1" t="s">
        <v>13735</v>
      </c>
      <c r="R17885">
        <v>831147</v>
      </c>
      <c r="S17885">
        <v>831147</v>
      </c>
      <c r="T17885" s="2" t="s">
        <v>9614</v>
      </c>
      <c r="U17885" s="2" t="s">
        <v>9614</v>
      </c>
      <c r="V17885" s="2">
        <v>45323</v>
      </c>
      <c r="W17885" s="2">
        <v>45314</v>
      </c>
    </row>
    <row r="17886" spans="1:23" x14ac:dyDescent="0.25">
      <c r="A17886" t="s">
        <v>9615</v>
      </c>
      <c r="B17886">
        <v>2066837</v>
      </c>
      <c r="C17886">
        <v>1924102</v>
      </c>
      <c r="D17886">
        <v>559</v>
      </c>
      <c r="E17886">
        <v>391</v>
      </c>
      <c r="F17886" t="s">
        <v>3036</v>
      </c>
      <c r="G17886" t="s">
        <v>3035</v>
      </c>
      <c r="H17886" t="s">
        <v>3037</v>
      </c>
      <c r="I17886" t="s">
        <v>3037</v>
      </c>
      <c r="J17886" t="s">
        <v>3036</v>
      </c>
      <c r="K17886" t="s">
        <v>3038</v>
      </c>
      <c r="L17886" t="s">
        <v>13766</v>
      </c>
      <c r="M17886" t="s">
        <v>13767</v>
      </c>
      <c r="N17886">
        <v>5001346838</v>
      </c>
      <c r="O17886">
        <v>5001346838</v>
      </c>
      <c r="P17886" s="1" t="s">
        <v>13743</v>
      </c>
      <c r="Q17886" s="1" t="s">
        <v>13743</v>
      </c>
      <c r="R17886">
        <v>831147</v>
      </c>
      <c r="S17886">
        <v>831147</v>
      </c>
      <c r="T17886" s="2" t="s">
        <v>9616</v>
      </c>
      <c r="U17886" s="2" t="s">
        <v>9616</v>
      </c>
      <c r="V17886" s="2">
        <v>45323</v>
      </c>
      <c r="W17886" s="2">
        <v>45314</v>
      </c>
    </row>
    <row r="17887" spans="1:23" x14ac:dyDescent="0.25">
      <c r="A17887" t="s">
        <v>9617</v>
      </c>
      <c r="B17887">
        <v>2062408</v>
      </c>
      <c r="C17887">
        <v>1920656</v>
      </c>
      <c r="D17887">
        <v>559</v>
      </c>
      <c r="E17887">
        <v>391</v>
      </c>
      <c r="F17887" t="s">
        <v>3036</v>
      </c>
      <c r="G17887" t="s">
        <v>3035</v>
      </c>
      <c r="H17887" t="s">
        <v>3037</v>
      </c>
      <c r="I17887" t="s">
        <v>3037</v>
      </c>
      <c r="J17887" t="s">
        <v>3036</v>
      </c>
      <c r="K17887" t="s">
        <v>3038</v>
      </c>
      <c r="L17887" t="s">
        <v>13766</v>
      </c>
      <c r="M17887" t="s">
        <v>13767</v>
      </c>
      <c r="N17887">
        <v>631727853</v>
      </c>
      <c r="O17887">
        <v>631727853</v>
      </c>
      <c r="P17887" s="1" t="s">
        <v>13744</v>
      </c>
      <c r="Q17887" s="1" t="s">
        <v>13744</v>
      </c>
      <c r="R17887">
        <v>831147</v>
      </c>
      <c r="S17887">
        <v>831147</v>
      </c>
      <c r="T17887" s="2" t="s">
        <v>9618</v>
      </c>
      <c r="U17887" s="2" t="s">
        <v>9618</v>
      </c>
      <c r="V17887" s="2">
        <v>45323</v>
      </c>
      <c r="W17887" s="2">
        <v>45314</v>
      </c>
    </row>
    <row r="17888" spans="1:23" x14ac:dyDescent="0.25">
      <c r="A17888" t="s">
        <v>9619</v>
      </c>
      <c r="B17888">
        <v>2062833</v>
      </c>
      <c r="C17888">
        <v>1921138</v>
      </c>
      <c r="D17888">
        <v>559</v>
      </c>
      <c r="E17888">
        <v>391</v>
      </c>
      <c r="F17888" t="s">
        <v>3036</v>
      </c>
      <c r="G17888" t="s">
        <v>3035</v>
      </c>
      <c r="H17888" t="s">
        <v>3037</v>
      </c>
      <c r="I17888" t="s">
        <v>3037</v>
      </c>
      <c r="J17888" t="s">
        <v>3036</v>
      </c>
      <c r="K17888" t="s">
        <v>3038</v>
      </c>
      <c r="L17888" t="s">
        <v>13766</v>
      </c>
      <c r="M17888" t="s">
        <v>13767</v>
      </c>
      <c r="N17888">
        <v>631688703</v>
      </c>
      <c r="O17888">
        <v>631688703</v>
      </c>
      <c r="P17888" s="1" t="s">
        <v>13740</v>
      </c>
      <c r="Q17888" s="1" t="s">
        <v>13740</v>
      </c>
      <c r="R17888">
        <v>831147</v>
      </c>
      <c r="S17888">
        <v>831147</v>
      </c>
      <c r="T17888" s="2" t="s">
        <v>9620</v>
      </c>
      <c r="U17888" s="2" t="s">
        <v>9620</v>
      </c>
      <c r="V17888" s="2">
        <v>45323</v>
      </c>
      <c r="W17888" s="2">
        <v>45314</v>
      </c>
    </row>
    <row r="17889" spans="1:23" x14ac:dyDescent="0.25">
      <c r="A17889" t="s">
        <v>9621</v>
      </c>
      <c r="B17889">
        <v>2062595</v>
      </c>
      <c r="C17889">
        <v>1920859</v>
      </c>
      <c r="D17889">
        <v>559</v>
      </c>
      <c r="E17889">
        <v>391</v>
      </c>
      <c r="F17889" t="s">
        <v>3036</v>
      </c>
      <c r="G17889" t="s">
        <v>3035</v>
      </c>
      <c r="H17889" t="s">
        <v>3037</v>
      </c>
      <c r="I17889" t="s">
        <v>3037</v>
      </c>
      <c r="J17889" t="s">
        <v>3036</v>
      </c>
      <c r="K17889" t="s">
        <v>3038</v>
      </c>
      <c r="L17889" t="s">
        <v>13766</v>
      </c>
      <c r="M17889" t="s">
        <v>13767</v>
      </c>
      <c r="N17889">
        <v>631704726</v>
      </c>
      <c r="O17889">
        <v>631704726</v>
      </c>
      <c r="P17889" s="1" t="s">
        <v>13740</v>
      </c>
      <c r="Q17889" s="1" t="s">
        <v>13740</v>
      </c>
      <c r="R17889">
        <v>831147</v>
      </c>
      <c r="S17889">
        <v>831147</v>
      </c>
      <c r="T17889" s="2" t="s">
        <v>9622</v>
      </c>
      <c r="U17889" s="2" t="s">
        <v>9622</v>
      </c>
      <c r="V17889" s="2">
        <v>45323</v>
      </c>
      <c r="W17889" s="2">
        <v>45314</v>
      </c>
    </row>
    <row r="17890" spans="1:23" x14ac:dyDescent="0.25">
      <c r="A17890" t="s">
        <v>9623</v>
      </c>
      <c r="B17890">
        <v>2063910</v>
      </c>
      <c r="C17890">
        <v>1922280</v>
      </c>
      <c r="D17890">
        <v>559</v>
      </c>
      <c r="E17890">
        <v>391</v>
      </c>
      <c r="F17890" t="s">
        <v>3036</v>
      </c>
      <c r="G17890" t="s">
        <v>3035</v>
      </c>
      <c r="H17890" t="s">
        <v>3037</v>
      </c>
      <c r="I17890" t="s">
        <v>3037</v>
      </c>
      <c r="J17890" t="s">
        <v>3036</v>
      </c>
      <c r="K17890" t="s">
        <v>3038</v>
      </c>
      <c r="L17890" t="s">
        <v>13766</v>
      </c>
      <c r="M17890" t="s">
        <v>13767</v>
      </c>
      <c r="N17890">
        <v>174096507</v>
      </c>
      <c r="O17890">
        <v>174096507</v>
      </c>
      <c r="P17890" s="1" t="s">
        <v>13728</v>
      </c>
      <c r="Q17890" s="1" t="s">
        <v>13728</v>
      </c>
      <c r="R17890">
        <v>831147</v>
      </c>
      <c r="S17890">
        <v>831147</v>
      </c>
      <c r="T17890" s="2" t="s">
        <v>9624</v>
      </c>
      <c r="U17890" s="2" t="s">
        <v>9624</v>
      </c>
      <c r="V17890" s="2">
        <v>45323</v>
      </c>
      <c r="W17890" s="2">
        <v>45314</v>
      </c>
    </row>
    <row r="17891" spans="1:23" x14ac:dyDescent="0.25">
      <c r="A17891" t="s">
        <v>9625</v>
      </c>
      <c r="B17891">
        <v>2067540</v>
      </c>
      <c r="C17891">
        <v>1924882</v>
      </c>
      <c r="D17891">
        <v>559</v>
      </c>
      <c r="E17891">
        <v>391</v>
      </c>
      <c r="F17891" t="s">
        <v>3036</v>
      </c>
      <c r="G17891" t="s">
        <v>3035</v>
      </c>
      <c r="H17891" t="s">
        <v>3037</v>
      </c>
      <c r="I17891" t="s">
        <v>3037</v>
      </c>
      <c r="J17891" t="s">
        <v>3036</v>
      </c>
      <c r="K17891" t="s">
        <v>3038</v>
      </c>
      <c r="L17891" t="s">
        <v>13766</v>
      </c>
      <c r="M17891" t="s">
        <v>13767</v>
      </c>
      <c r="N17891">
        <v>5011510191</v>
      </c>
      <c r="O17891">
        <v>5011510191</v>
      </c>
      <c r="P17891" s="1" t="s">
        <v>13745</v>
      </c>
      <c r="Q17891" s="1" t="s">
        <v>13745</v>
      </c>
      <c r="R17891">
        <v>831147</v>
      </c>
      <c r="S17891">
        <v>831147</v>
      </c>
      <c r="T17891" s="2" t="s">
        <v>9626</v>
      </c>
      <c r="U17891" s="2" t="s">
        <v>9626</v>
      </c>
      <c r="V17891" s="2">
        <v>45323</v>
      </c>
      <c r="W17891" s="2">
        <v>45314</v>
      </c>
    </row>
    <row r="17892" spans="1:23" x14ac:dyDescent="0.25">
      <c r="A17892" t="s">
        <v>9627</v>
      </c>
      <c r="B17892">
        <v>2067568</v>
      </c>
      <c r="C17892">
        <v>1924910</v>
      </c>
      <c r="D17892">
        <v>559</v>
      </c>
      <c r="E17892">
        <v>391</v>
      </c>
      <c r="F17892" t="s">
        <v>3036</v>
      </c>
      <c r="G17892" t="s">
        <v>3035</v>
      </c>
      <c r="H17892" t="s">
        <v>3037</v>
      </c>
      <c r="I17892" t="s">
        <v>3037</v>
      </c>
      <c r="J17892" t="s">
        <v>3036</v>
      </c>
      <c r="K17892" t="s">
        <v>3038</v>
      </c>
      <c r="L17892" t="s">
        <v>13766</v>
      </c>
      <c r="M17892" t="s">
        <v>13767</v>
      </c>
      <c r="N17892">
        <v>5116063543</v>
      </c>
      <c r="O17892">
        <v>5116063543</v>
      </c>
      <c r="P17892" s="1" t="s">
        <v>13742</v>
      </c>
      <c r="Q17892" s="1" t="s">
        <v>13742</v>
      </c>
      <c r="R17892">
        <v>831147</v>
      </c>
      <c r="S17892">
        <v>831147</v>
      </c>
      <c r="T17892" s="2" t="s">
        <v>9628</v>
      </c>
      <c r="U17892" s="2" t="s">
        <v>9628</v>
      </c>
      <c r="V17892" s="2">
        <v>45323</v>
      </c>
      <c r="W17892" s="2">
        <v>45314</v>
      </c>
    </row>
    <row r="17893" spans="1:23" x14ac:dyDescent="0.25">
      <c r="A17893" t="s">
        <v>9629</v>
      </c>
      <c r="B17893">
        <v>2063665</v>
      </c>
      <c r="C17893">
        <v>1921948</v>
      </c>
      <c r="D17893">
        <v>559</v>
      </c>
      <c r="E17893">
        <v>391</v>
      </c>
      <c r="F17893" t="s">
        <v>3036</v>
      </c>
      <c r="G17893" t="s">
        <v>3035</v>
      </c>
      <c r="H17893" t="s">
        <v>3037</v>
      </c>
      <c r="I17893" t="s">
        <v>3037</v>
      </c>
      <c r="J17893" t="s">
        <v>3036</v>
      </c>
      <c r="K17893" t="s">
        <v>3038</v>
      </c>
      <c r="L17893" t="s">
        <v>13766</v>
      </c>
      <c r="M17893" t="s">
        <v>13767</v>
      </c>
      <c r="N17893">
        <v>642214368</v>
      </c>
      <c r="O17893">
        <v>642214368</v>
      </c>
      <c r="P17893" s="1" t="s">
        <v>13732</v>
      </c>
      <c r="Q17893" s="1" t="s">
        <v>13732</v>
      </c>
      <c r="R17893">
        <v>831147</v>
      </c>
      <c r="S17893">
        <v>831147</v>
      </c>
      <c r="T17893" s="2" t="s">
        <v>9630</v>
      </c>
      <c r="U17893" s="2" t="s">
        <v>9630</v>
      </c>
      <c r="V17893" s="2">
        <v>45323</v>
      </c>
      <c r="W17893" s="2">
        <v>45314</v>
      </c>
    </row>
    <row r="17894" spans="1:23" x14ac:dyDescent="0.25">
      <c r="A17894" t="s">
        <v>9631</v>
      </c>
      <c r="B17894">
        <v>2068060</v>
      </c>
      <c r="C17894">
        <v>1925496</v>
      </c>
      <c r="D17894">
        <v>559</v>
      </c>
      <c r="E17894">
        <v>391</v>
      </c>
      <c r="F17894" t="s">
        <v>3036</v>
      </c>
      <c r="G17894" t="s">
        <v>3035</v>
      </c>
      <c r="H17894" t="s">
        <v>3037</v>
      </c>
      <c r="I17894" t="s">
        <v>3037</v>
      </c>
      <c r="J17894" t="s">
        <v>3036</v>
      </c>
      <c r="K17894" t="s">
        <v>3038</v>
      </c>
      <c r="L17894" t="s">
        <v>13766</v>
      </c>
      <c r="M17894" t="s">
        <v>13767</v>
      </c>
      <c r="N17894">
        <v>5011182771</v>
      </c>
      <c r="O17894">
        <v>5011182771</v>
      </c>
      <c r="P17894" s="1" t="s">
        <v>13745</v>
      </c>
      <c r="Q17894" s="1" t="s">
        <v>13745</v>
      </c>
      <c r="R17894">
        <v>831147</v>
      </c>
      <c r="S17894">
        <v>831147</v>
      </c>
      <c r="T17894" s="2" t="s">
        <v>9632</v>
      </c>
      <c r="U17894" s="2" t="s">
        <v>9632</v>
      </c>
      <c r="V17894" s="2">
        <v>45323</v>
      </c>
      <c r="W17894" s="2">
        <v>45314</v>
      </c>
    </row>
    <row r="17895" spans="1:23" x14ac:dyDescent="0.25">
      <c r="A17895" t="s">
        <v>9633</v>
      </c>
      <c r="B17895">
        <v>2066093</v>
      </c>
      <c r="C17895">
        <v>1923226</v>
      </c>
      <c r="D17895">
        <v>559</v>
      </c>
      <c r="E17895">
        <v>391</v>
      </c>
      <c r="F17895" t="s">
        <v>3036</v>
      </c>
      <c r="G17895" t="s">
        <v>3035</v>
      </c>
      <c r="H17895" t="s">
        <v>3037</v>
      </c>
      <c r="I17895" t="s">
        <v>3037</v>
      </c>
      <c r="J17895" t="s">
        <v>3036</v>
      </c>
      <c r="K17895" t="s">
        <v>3038</v>
      </c>
      <c r="L17895" t="s">
        <v>13766</v>
      </c>
      <c r="M17895" t="s">
        <v>13767</v>
      </c>
      <c r="N17895">
        <v>171378176</v>
      </c>
      <c r="O17895">
        <v>171378176</v>
      </c>
      <c r="P17895" s="1" t="s">
        <v>13751</v>
      </c>
      <c r="Q17895" s="1" t="s">
        <v>13751</v>
      </c>
      <c r="R17895">
        <v>831147</v>
      </c>
      <c r="S17895">
        <v>831147</v>
      </c>
      <c r="T17895" s="2" t="s">
        <v>9634</v>
      </c>
      <c r="U17895" s="2" t="s">
        <v>9634</v>
      </c>
      <c r="V17895" s="2">
        <v>45323</v>
      </c>
      <c r="W17895" s="2">
        <v>45314</v>
      </c>
    </row>
    <row r="17896" spans="1:23" x14ac:dyDescent="0.25">
      <c r="A17896" t="s">
        <v>9635</v>
      </c>
      <c r="B17896">
        <v>2068669</v>
      </c>
      <c r="C17896">
        <v>2023485</v>
      </c>
      <c r="D17896">
        <v>559</v>
      </c>
      <c r="E17896">
        <v>391</v>
      </c>
      <c r="F17896" t="s">
        <v>3036</v>
      </c>
      <c r="G17896" t="s">
        <v>3035</v>
      </c>
      <c r="H17896" t="s">
        <v>3037</v>
      </c>
      <c r="I17896" t="s">
        <v>3037</v>
      </c>
      <c r="J17896" t="s">
        <v>3036</v>
      </c>
      <c r="K17896" t="s">
        <v>3038</v>
      </c>
      <c r="L17896" t="s">
        <v>13766</v>
      </c>
      <c r="M17896" t="s">
        <v>13767</v>
      </c>
      <c r="N17896">
        <v>5131484687</v>
      </c>
      <c r="O17896">
        <v>5131484687</v>
      </c>
      <c r="P17896" s="1" t="s">
        <v>13735</v>
      </c>
      <c r="Q17896" s="1" t="s">
        <v>13735</v>
      </c>
      <c r="R17896">
        <v>831147</v>
      </c>
      <c r="S17896">
        <v>831147</v>
      </c>
      <c r="T17896" s="2" t="s">
        <v>9636</v>
      </c>
      <c r="U17896" s="2" t="s">
        <v>9636</v>
      </c>
      <c r="V17896" s="2">
        <v>45323</v>
      </c>
      <c r="W17896" s="2">
        <v>45314</v>
      </c>
    </row>
    <row r="17897" spans="1:23" x14ac:dyDescent="0.25">
      <c r="A17897" t="s">
        <v>9637</v>
      </c>
      <c r="B17897">
        <v>2062769</v>
      </c>
      <c r="C17897">
        <v>1921064</v>
      </c>
      <c r="D17897">
        <v>559</v>
      </c>
      <c r="E17897">
        <v>391</v>
      </c>
      <c r="F17897" t="s">
        <v>3036</v>
      </c>
      <c r="G17897" t="s">
        <v>3035</v>
      </c>
      <c r="H17897" t="s">
        <v>3037</v>
      </c>
      <c r="I17897" t="s">
        <v>3037</v>
      </c>
      <c r="J17897" t="s">
        <v>3036</v>
      </c>
      <c r="K17897" t="s">
        <v>3038</v>
      </c>
      <c r="L17897" t="s">
        <v>13766</v>
      </c>
      <c r="M17897" t="s">
        <v>13767</v>
      </c>
      <c r="N17897">
        <v>631703804</v>
      </c>
      <c r="O17897">
        <v>631703804</v>
      </c>
      <c r="P17897" s="1" t="s">
        <v>13740</v>
      </c>
      <c r="Q17897" s="1" t="s">
        <v>13740</v>
      </c>
      <c r="R17897">
        <v>831147</v>
      </c>
      <c r="S17897">
        <v>831147</v>
      </c>
      <c r="T17897" s="2" t="s">
        <v>9638</v>
      </c>
      <c r="U17897" s="2" t="s">
        <v>9638</v>
      </c>
      <c r="V17897" s="2">
        <v>45323</v>
      </c>
      <c r="W17897" s="2">
        <v>45314</v>
      </c>
    </row>
    <row r="17898" spans="1:23" x14ac:dyDescent="0.25">
      <c r="A17898" t="s">
        <v>9639</v>
      </c>
      <c r="B17898">
        <v>2066585</v>
      </c>
      <c r="C17898">
        <v>1923816</v>
      </c>
      <c r="D17898">
        <v>559</v>
      </c>
      <c r="E17898">
        <v>391</v>
      </c>
      <c r="F17898" t="s">
        <v>3036</v>
      </c>
      <c r="G17898" t="s">
        <v>3035</v>
      </c>
      <c r="H17898" t="s">
        <v>3037</v>
      </c>
      <c r="I17898" t="s">
        <v>3037</v>
      </c>
      <c r="J17898" t="s">
        <v>3036</v>
      </c>
      <c r="K17898" t="s">
        <v>3038</v>
      </c>
      <c r="L17898" t="s">
        <v>13766</v>
      </c>
      <c r="M17898" t="s">
        <v>13767</v>
      </c>
      <c r="N17898">
        <v>784030113</v>
      </c>
      <c r="O17898">
        <v>784030113</v>
      </c>
      <c r="P17898" s="1" t="s">
        <v>13734</v>
      </c>
      <c r="Q17898" s="1" t="s">
        <v>13734</v>
      </c>
      <c r="R17898">
        <v>831147</v>
      </c>
      <c r="S17898">
        <v>831147</v>
      </c>
      <c r="T17898" s="2" t="s">
        <v>9640</v>
      </c>
      <c r="U17898" s="2" t="s">
        <v>9640</v>
      </c>
      <c r="V17898" s="2">
        <v>45323</v>
      </c>
      <c r="W17898" s="2">
        <v>45314</v>
      </c>
    </row>
    <row r="17899" spans="1:23" x14ac:dyDescent="0.25">
      <c r="A17899" t="s">
        <v>9641</v>
      </c>
      <c r="B17899">
        <v>2067106</v>
      </c>
      <c r="C17899">
        <v>1924392</v>
      </c>
      <c r="D17899">
        <v>559</v>
      </c>
      <c r="E17899">
        <v>391</v>
      </c>
      <c r="F17899" t="s">
        <v>3036</v>
      </c>
      <c r="G17899" t="s">
        <v>3035</v>
      </c>
      <c r="H17899" t="s">
        <v>3037</v>
      </c>
      <c r="I17899" t="s">
        <v>3037</v>
      </c>
      <c r="J17899" t="s">
        <v>3036</v>
      </c>
      <c r="K17899" t="s">
        <v>3038</v>
      </c>
      <c r="L17899" t="s">
        <v>13766</v>
      </c>
      <c r="M17899" t="s">
        <v>13767</v>
      </c>
      <c r="N17899">
        <v>784933744</v>
      </c>
      <c r="O17899">
        <v>784933744</v>
      </c>
      <c r="P17899" s="1" t="s">
        <v>13734</v>
      </c>
      <c r="Q17899" s="1" t="s">
        <v>13734</v>
      </c>
      <c r="R17899">
        <v>831147</v>
      </c>
      <c r="S17899">
        <v>831147</v>
      </c>
      <c r="T17899" s="2" t="s">
        <v>9642</v>
      </c>
      <c r="U17899" s="2" t="s">
        <v>9642</v>
      </c>
      <c r="V17899" s="2">
        <v>45323</v>
      </c>
      <c r="W17899" s="2">
        <v>45314</v>
      </c>
    </row>
    <row r="17900" spans="1:23" x14ac:dyDescent="0.25">
      <c r="A17900" t="s">
        <v>9643</v>
      </c>
      <c r="B17900">
        <v>2061290</v>
      </c>
      <c r="C17900">
        <v>1919550</v>
      </c>
      <c r="D17900">
        <v>559</v>
      </c>
      <c r="E17900">
        <v>391</v>
      </c>
      <c r="F17900" t="s">
        <v>3036</v>
      </c>
      <c r="G17900" t="s">
        <v>3035</v>
      </c>
      <c r="H17900" t="s">
        <v>3037</v>
      </c>
      <c r="I17900" t="s">
        <v>3037</v>
      </c>
      <c r="J17900" t="s">
        <v>3036</v>
      </c>
      <c r="K17900" t="s">
        <v>3038</v>
      </c>
      <c r="L17900" t="s">
        <v>13766</v>
      </c>
      <c r="M17900" t="s">
        <v>13767</v>
      </c>
      <c r="N17900">
        <v>631716314</v>
      </c>
      <c r="O17900">
        <v>631716314</v>
      </c>
      <c r="P17900" s="1" t="s">
        <v>13740</v>
      </c>
      <c r="Q17900" s="1" t="s">
        <v>13740</v>
      </c>
      <c r="R17900">
        <v>831147</v>
      </c>
      <c r="S17900">
        <v>831147</v>
      </c>
      <c r="T17900" s="2" t="s">
        <v>9644</v>
      </c>
      <c r="U17900" s="2" t="s">
        <v>9644</v>
      </c>
      <c r="V17900" s="2">
        <v>45323</v>
      </c>
      <c r="W17900" s="2">
        <v>45314</v>
      </c>
    </row>
    <row r="17901" spans="1:23" x14ac:dyDescent="0.25">
      <c r="A17901" t="s">
        <v>9645</v>
      </c>
      <c r="B17901">
        <v>2061756</v>
      </c>
      <c r="C17901">
        <v>1920016</v>
      </c>
      <c r="D17901">
        <v>559</v>
      </c>
      <c r="E17901">
        <v>391</v>
      </c>
      <c r="F17901" t="s">
        <v>3036</v>
      </c>
      <c r="G17901" t="s">
        <v>3035</v>
      </c>
      <c r="H17901" t="s">
        <v>3037</v>
      </c>
      <c r="I17901" t="s">
        <v>3037</v>
      </c>
      <c r="J17901" t="s">
        <v>3036</v>
      </c>
      <c r="K17901" t="s">
        <v>3038</v>
      </c>
      <c r="L17901" t="s">
        <v>13766</v>
      </c>
      <c r="M17901" t="s">
        <v>13767</v>
      </c>
      <c r="N17901">
        <v>631715986</v>
      </c>
      <c r="O17901">
        <v>631715986</v>
      </c>
      <c r="P17901" s="1" t="s">
        <v>13740</v>
      </c>
      <c r="Q17901" s="1" t="s">
        <v>13740</v>
      </c>
      <c r="R17901">
        <v>831147</v>
      </c>
      <c r="S17901">
        <v>831147</v>
      </c>
      <c r="T17901" s="2" t="s">
        <v>9646</v>
      </c>
      <c r="U17901" s="2" t="s">
        <v>9646</v>
      </c>
      <c r="V17901" s="2">
        <v>45323</v>
      </c>
      <c r="W17901" s="2">
        <v>45314</v>
      </c>
    </row>
    <row r="17902" spans="1:23" x14ac:dyDescent="0.25">
      <c r="A17902" t="s">
        <v>9647</v>
      </c>
      <c r="B17902">
        <v>2063733</v>
      </c>
      <c r="C17902">
        <v>1922036</v>
      </c>
      <c r="D17902">
        <v>559</v>
      </c>
      <c r="E17902">
        <v>391</v>
      </c>
      <c r="F17902" t="s">
        <v>3036</v>
      </c>
      <c r="G17902" t="s">
        <v>3035</v>
      </c>
      <c r="H17902" t="s">
        <v>3037</v>
      </c>
      <c r="I17902" t="s">
        <v>3037</v>
      </c>
      <c r="J17902" t="s">
        <v>3036</v>
      </c>
      <c r="K17902" t="s">
        <v>3038</v>
      </c>
      <c r="L17902" t="s">
        <v>13766</v>
      </c>
      <c r="M17902" t="s">
        <v>13767</v>
      </c>
      <c r="N17902">
        <v>642203451</v>
      </c>
      <c r="O17902">
        <v>642203451</v>
      </c>
      <c r="P17902" s="1" t="s">
        <v>13732</v>
      </c>
      <c r="Q17902" s="1" t="s">
        <v>13732</v>
      </c>
      <c r="R17902">
        <v>831147</v>
      </c>
      <c r="S17902">
        <v>831147</v>
      </c>
      <c r="T17902" s="2" t="s">
        <v>9648</v>
      </c>
      <c r="U17902" s="2" t="s">
        <v>9648</v>
      </c>
      <c r="V17902" s="2">
        <v>45323</v>
      </c>
      <c r="W17902" s="2">
        <v>45314</v>
      </c>
    </row>
    <row r="17903" spans="1:23" x14ac:dyDescent="0.25">
      <c r="A17903" t="s">
        <v>9649</v>
      </c>
      <c r="B17903">
        <v>2068164</v>
      </c>
      <c r="C17903">
        <v>1925609</v>
      </c>
      <c r="D17903">
        <v>559</v>
      </c>
      <c r="E17903">
        <v>391</v>
      </c>
      <c r="F17903" t="s">
        <v>3036</v>
      </c>
      <c r="G17903" t="s">
        <v>3035</v>
      </c>
      <c r="H17903" t="s">
        <v>3037</v>
      </c>
      <c r="I17903" t="s">
        <v>3037</v>
      </c>
      <c r="J17903" t="s">
        <v>3036</v>
      </c>
      <c r="K17903" t="s">
        <v>3038</v>
      </c>
      <c r="L17903" t="s">
        <v>13766</v>
      </c>
      <c r="M17903" t="s">
        <v>13767</v>
      </c>
      <c r="N17903">
        <v>5131780259</v>
      </c>
      <c r="O17903">
        <v>5131780259</v>
      </c>
      <c r="P17903" s="1" t="s">
        <v>13735</v>
      </c>
      <c r="Q17903" s="1" t="s">
        <v>13735</v>
      </c>
      <c r="R17903">
        <v>831147</v>
      </c>
      <c r="S17903">
        <v>831147</v>
      </c>
      <c r="T17903" s="2" t="s">
        <v>9650</v>
      </c>
      <c r="U17903" s="2" t="s">
        <v>9650</v>
      </c>
      <c r="V17903" s="2">
        <v>45323</v>
      </c>
      <c r="W17903" s="2">
        <v>45314</v>
      </c>
    </row>
    <row r="17904" spans="1:23" x14ac:dyDescent="0.25">
      <c r="A17904" t="s">
        <v>9651</v>
      </c>
      <c r="B17904">
        <v>2065543</v>
      </c>
      <c r="C17904">
        <v>1922587</v>
      </c>
      <c r="D17904">
        <v>559</v>
      </c>
      <c r="E17904">
        <v>391</v>
      </c>
      <c r="F17904" t="s">
        <v>3036</v>
      </c>
      <c r="G17904" t="s">
        <v>3035</v>
      </c>
      <c r="H17904" t="s">
        <v>3037</v>
      </c>
      <c r="I17904" t="s">
        <v>3037</v>
      </c>
      <c r="J17904" t="s">
        <v>3036</v>
      </c>
      <c r="K17904" t="s">
        <v>3038</v>
      </c>
      <c r="L17904" t="s">
        <v>13766</v>
      </c>
      <c r="M17904" t="s">
        <v>13767</v>
      </c>
      <c r="N17904">
        <v>174095821</v>
      </c>
      <c r="O17904">
        <v>174095821</v>
      </c>
      <c r="P17904" s="1" t="s">
        <v>13728</v>
      </c>
      <c r="Q17904" s="1" t="s">
        <v>13728</v>
      </c>
      <c r="R17904">
        <v>831147</v>
      </c>
      <c r="S17904">
        <v>831147</v>
      </c>
      <c r="T17904" s="2" t="s">
        <v>9652</v>
      </c>
      <c r="U17904" s="2" t="s">
        <v>9652</v>
      </c>
      <c r="V17904" s="2">
        <v>45323</v>
      </c>
      <c r="W17904" s="2">
        <v>45314</v>
      </c>
    </row>
    <row r="17905" spans="1:23" x14ac:dyDescent="0.25">
      <c r="A17905" t="s">
        <v>9653</v>
      </c>
      <c r="B17905">
        <v>2067086</v>
      </c>
      <c r="C17905">
        <v>1924370</v>
      </c>
      <c r="D17905">
        <v>559</v>
      </c>
      <c r="E17905">
        <v>391</v>
      </c>
      <c r="F17905" t="s">
        <v>3036</v>
      </c>
      <c r="G17905" t="s">
        <v>3035</v>
      </c>
      <c r="H17905" t="s">
        <v>3037</v>
      </c>
      <c r="I17905" t="s">
        <v>3037</v>
      </c>
      <c r="J17905" t="s">
        <v>3036</v>
      </c>
      <c r="K17905" t="s">
        <v>3038</v>
      </c>
      <c r="L17905" t="s">
        <v>13766</v>
      </c>
      <c r="M17905" t="s">
        <v>13767</v>
      </c>
      <c r="N17905">
        <v>184290609</v>
      </c>
      <c r="O17905">
        <v>184290609</v>
      </c>
      <c r="P17905" s="1" t="s">
        <v>13734</v>
      </c>
      <c r="Q17905" s="1" t="s">
        <v>13734</v>
      </c>
      <c r="R17905">
        <v>831147</v>
      </c>
      <c r="S17905">
        <v>831147</v>
      </c>
      <c r="T17905" s="2" t="s">
        <v>9654</v>
      </c>
      <c r="U17905" s="2" t="s">
        <v>9654</v>
      </c>
      <c r="V17905" s="2">
        <v>45323</v>
      </c>
      <c r="W17905" s="2">
        <v>45314</v>
      </c>
    </row>
    <row r="17906" spans="1:23" x14ac:dyDescent="0.25">
      <c r="A17906" t="s">
        <v>9655</v>
      </c>
      <c r="B17906">
        <v>2066341</v>
      </c>
      <c r="C17906">
        <v>1923528</v>
      </c>
      <c r="D17906">
        <v>559</v>
      </c>
      <c r="E17906">
        <v>391</v>
      </c>
      <c r="F17906" t="s">
        <v>3036</v>
      </c>
      <c r="G17906" t="s">
        <v>3035</v>
      </c>
      <c r="H17906" t="s">
        <v>3037</v>
      </c>
      <c r="I17906" t="s">
        <v>3037</v>
      </c>
      <c r="J17906" t="s">
        <v>3036</v>
      </c>
      <c r="K17906" t="s">
        <v>3038</v>
      </c>
      <c r="L17906" t="s">
        <v>13766</v>
      </c>
      <c r="M17906" t="s">
        <v>13767</v>
      </c>
      <c r="N17906">
        <v>784934580</v>
      </c>
      <c r="O17906">
        <v>784934580</v>
      </c>
      <c r="P17906" s="1" t="s">
        <v>13734</v>
      </c>
      <c r="Q17906" s="1" t="s">
        <v>13734</v>
      </c>
      <c r="R17906">
        <v>831147</v>
      </c>
      <c r="S17906">
        <v>831147</v>
      </c>
      <c r="T17906" s="2" t="s">
        <v>9656</v>
      </c>
      <c r="U17906" s="2" t="s">
        <v>9656</v>
      </c>
      <c r="V17906" s="2">
        <v>45323</v>
      </c>
      <c r="W17906" s="2">
        <v>45314</v>
      </c>
    </row>
    <row r="17907" spans="1:23" x14ac:dyDescent="0.25">
      <c r="A17907" t="s">
        <v>9657</v>
      </c>
      <c r="B17907">
        <v>2063633</v>
      </c>
      <c r="C17907">
        <v>1921911</v>
      </c>
      <c r="D17907">
        <v>559</v>
      </c>
      <c r="E17907">
        <v>391</v>
      </c>
      <c r="F17907" t="s">
        <v>3036</v>
      </c>
      <c r="G17907" t="s">
        <v>3035</v>
      </c>
      <c r="H17907" t="s">
        <v>3037</v>
      </c>
      <c r="I17907" t="s">
        <v>3037</v>
      </c>
      <c r="J17907" t="s">
        <v>3036</v>
      </c>
      <c r="K17907" t="s">
        <v>3038</v>
      </c>
      <c r="L17907" t="s">
        <v>13766</v>
      </c>
      <c r="M17907" t="s">
        <v>13767</v>
      </c>
      <c r="N17907">
        <v>642214520</v>
      </c>
      <c r="O17907">
        <v>642214520</v>
      </c>
      <c r="P17907" s="1" t="s">
        <v>13732</v>
      </c>
      <c r="Q17907" s="1" t="s">
        <v>13732</v>
      </c>
      <c r="R17907">
        <v>831147</v>
      </c>
      <c r="S17907">
        <v>831147</v>
      </c>
      <c r="T17907" s="2" t="s">
        <v>3389</v>
      </c>
      <c r="U17907" s="2" t="s">
        <v>3389</v>
      </c>
      <c r="V17907" s="2">
        <v>45323</v>
      </c>
      <c r="W17907" s="2">
        <v>45314</v>
      </c>
    </row>
    <row r="17908" spans="1:23" x14ac:dyDescent="0.25">
      <c r="A17908" t="s">
        <v>9658</v>
      </c>
      <c r="B17908">
        <v>2067590</v>
      </c>
      <c r="C17908">
        <v>1924941</v>
      </c>
      <c r="D17908">
        <v>559</v>
      </c>
      <c r="E17908">
        <v>391</v>
      </c>
      <c r="F17908" t="s">
        <v>3036</v>
      </c>
      <c r="G17908" t="s">
        <v>3035</v>
      </c>
      <c r="H17908" t="s">
        <v>3037</v>
      </c>
      <c r="I17908" t="s">
        <v>3037</v>
      </c>
      <c r="J17908" t="s">
        <v>3036</v>
      </c>
      <c r="K17908" t="s">
        <v>3038</v>
      </c>
      <c r="L17908" t="s">
        <v>13766</v>
      </c>
      <c r="M17908" t="s">
        <v>13767</v>
      </c>
      <c r="N17908">
        <v>5116063477</v>
      </c>
      <c r="O17908">
        <v>5116063477</v>
      </c>
      <c r="P17908" s="1" t="s">
        <v>13742</v>
      </c>
      <c r="Q17908" s="1" t="s">
        <v>13742</v>
      </c>
      <c r="R17908">
        <v>831147</v>
      </c>
      <c r="S17908">
        <v>831147</v>
      </c>
      <c r="T17908" s="2" t="s">
        <v>9659</v>
      </c>
      <c r="U17908" s="2" t="s">
        <v>9659</v>
      </c>
      <c r="V17908" s="2">
        <v>45323</v>
      </c>
      <c r="W17908" s="2">
        <v>45314</v>
      </c>
    </row>
    <row r="17909" spans="1:23" x14ac:dyDescent="0.25">
      <c r="A17909" t="s">
        <v>9660</v>
      </c>
      <c r="B17909">
        <v>2066423</v>
      </c>
      <c r="C17909">
        <v>1923612</v>
      </c>
      <c r="D17909">
        <v>559</v>
      </c>
      <c r="E17909">
        <v>391</v>
      </c>
      <c r="F17909" t="s">
        <v>3036</v>
      </c>
      <c r="G17909" t="s">
        <v>3035</v>
      </c>
      <c r="H17909" t="s">
        <v>3037</v>
      </c>
      <c r="I17909" t="s">
        <v>3037</v>
      </c>
      <c r="J17909" t="s">
        <v>3036</v>
      </c>
      <c r="K17909" t="s">
        <v>3038</v>
      </c>
      <c r="L17909" t="s">
        <v>13766</v>
      </c>
      <c r="M17909" t="s">
        <v>13767</v>
      </c>
      <c r="N17909">
        <v>5002184502</v>
      </c>
      <c r="O17909">
        <v>5002184502</v>
      </c>
      <c r="P17909" s="1" t="s">
        <v>13743</v>
      </c>
      <c r="Q17909" s="1" t="s">
        <v>13743</v>
      </c>
      <c r="R17909">
        <v>831147</v>
      </c>
      <c r="S17909">
        <v>831147</v>
      </c>
      <c r="T17909" s="2" t="s">
        <v>9661</v>
      </c>
      <c r="U17909" s="2" t="s">
        <v>9661</v>
      </c>
      <c r="V17909" s="2">
        <v>45323</v>
      </c>
      <c r="W17909" s="2">
        <v>45314</v>
      </c>
    </row>
    <row r="17910" spans="1:23" x14ac:dyDescent="0.25">
      <c r="A17910" t="s">
        <v>9662</v>
      </c>
      <c r="B17910">
        <v>2068253</v>
      </c>
      <c r="C17910">
        <v>1925702</v>
      </c>
      <c r="D17910">
        <v>559</v>
      </c>
      <c r="E17910">
        <v>391</v>
      </c>
      <c r="F17910" t="s">
        <v>3036</v>
      </c>
      <c r="G17910" t="s">
        <v>3035</v>
      </c>
      <c r="H17910" t="s">
        <v>3037</v>
      </c>
      <c r="I17910" t="s">
        <v>3037</v>
      </c>
      <c r="J17910" t="s">
        <v>3036</v>
      </c>
      <c r="K17910" t="s">
        <v>3038</v>
      </c>
      <c r="L17910" t="s">
        <v>13766</v>
      </c>
      <c r="M17910" t="s">
        <v>13767</v>
      </c>
      <c r="N17910">
        <v>5131287872</v>
      </c>
      <c r="O17910">
        <v>5131287872</v>
      </c>
      <c r="P17910" s="1" t="s">
        <v>13735</v>
      </c>
      <c r="Q17910" s="1" t="s">
        <v>13735</v>
      </c>
      <c r="R17910">
        <v>831147</v>
      </c>
      <c r="S17910">
        <v>831147</v>
      </c>
      <c r="T17910" s="2" t="s">
        <v>9663</v>
      </c>
      <c r="U17910" s="2" t="s">
        <v>9663</v>
      </c>
      <c r="V17910" s="2">
        <v>45323</v>
      </c>
      <c r="W17910" s="2">
        <v>45314</v>
      </c>
    </row>
    <row r="17911" spans="1:23" x14ac:dyDescent="0.25">
      <c r="A17911" t="s">
        <v>9664</v>
      </c>
      <c r="B17911">
        <v>2067112</v>
      </c>
      <c r="C17911">
        <v>1924396</v>
      </c>
      <c r="D17911">
        <v>559</v>
      </c>
      <c r="E17911">
        <v>391</v>
      </c>
      <c r="F17911" t="s">
        <v>3036</v>
      </c>
      <c r="G17911" t="s">
        <v>3035</v>
      </c>
      <c r="H17911" t="s">
        <v>3037</v>
      </c>
      <c r="I17911" t="s">
        <v>3037</v>
      </c>
      <c r="J17911" t="s">
        <v>3036</v>
      </c>
      <c r="K17911" t="s">
        <v>3038</v>
      </c>
      <c r="L17911" t="s">
        <v>13766</v>
      </c>
      <c r="M17911" t="s">
        <v>13767</v>
      </c>
      <c r="N17911">
        <v>784933749</v>
      </c>
      <c r="O17911">
        <v>784933749</v>
      </c>
      <c r="P17911" s="1" t="s">
        <v>13734</v>
      </c>
      <c r="Q17911" s="1" t="s">
        <v>13734</v>
      </c>
      <c r="R17911">
        <v>831147</v>
      </c>
      <c r="S17911">
        <v>831147</v>
      </c>
      <c r="T17911" s="2" t="s">
        <v>9665</v>
      </c>
      <c r="U17911" s="2" t="s">
        <v>9665</v>
      </c>
      <c r="V17911" s="2">
        <v>45323</v>
      </c>
      <c r="W17911" s="2">
        <v>45314</v>
      </c>
    </row>
    <row r="17912" spans="1:23" x14ac:dyDescent="0.25">
      <c r="A17912" t="s">
        <v>9666</v>
      </c>
      <c r="B17912">
        <v>2063117</v>
      </c>
      <c r="C17912">
        <v>1921425</v>
      </c>
      <c r="D17912">
        <v>559</v>
      </c>
      <c r="E17912">
        <v>391</v>
      </c>
      <c r="F17912" t="s">
        <v>3036</v>
      </c>
      <c r="G17912" t="s">
        <v>3035</v>
      </c>
      <c r="H17912" t="s">
        <v>3037</v>
      </c>
      <c r="I17912" t="s">
        <v>3037</v>
      </c>
      <c r="J17912" t="s">
        <v>3036</v>
      </c>
      <c r="K17912" t="s">
        <v>3038</v>
      </c>
      <c r="L17912" t="s">
        <v>13766</v>
      </c>
      <c r="M17912" t="s">
        <v>13767</v>
      </c>
      <c r="N17912">
        <v>640874574</v>
      </c>
      <c r="O17912">
        <v>640874574</v>
      </c>
      <c r="P17912" s="1" t="s">
        <v>13746</v>
      </c>
      <c r="Q17912" s="1" t="s">
        <v>13746</v>
      </c>
      <c r="R17912">
        <v>831147</v>
      </c>
      <c r="S17912">
        <v>831147</v>
      </c>
      <c r="T17912" s="2" t="s">
        <v>9667</v>
      </c>
      <c r="U17912" s="2" t="s">
        <v>9667</v>
      </c>
      <c r="V17912" s="2">
        <v>45323</v>
      </c>
      <c r="W17912" s="2">
        <v>45314</v>
      </c>
    </row>
    <row r="17913" spans="1:23" x14ac:dyDescent="0.25">
      <c r="A17913" t="s">
        <v>9668</v>
      </c>
      <c r="B17913">
        <v>2062472</v>
      </c>
      <c r="C17913">
        <v>1920724</v>
      </c>
      <c r="D17913">
        <v>559</v>
      </c>
      <c r="E17913">
        <v>391</v>
      </c>
      <c r="F17913" t="s">
        <v>3036</v>
      </c>
      <c r="G17913" t="s">
        <v>3035</v>
      </c>
      <c r="H17913" t="s">
        <v>3037</v>
      </c>
      <c r="I17913" t="s">
        <v>3037</v>
      </c>
      <c r="J17913" t="s">
        <v>3036</v>
      </c>
      <c r="K17913" t="s">
        <v>3038</v>
      </c>
      <c r="L17913" t="s">
        <v>13766</v>
      </c>
      <c r="M17913" t="s">
        <v>13767</v>
      </c>
      <c r="N17913">
        <v>831904931</v>
      </c>
      <c r="O17913">
        <v>831904931</v>
      </c>
      <c r="P17913" s="1" t="s">
        <v>13740</v>
      </c>
      <c r="Q17913" s="1" t="s">
        <v>13740</v>
      </c>
      <c r="R17913">
        <v>831147</v>
      </c>
      <c r="S17913">
        <v>831147</v>
      </c>
      <c r="T17913" s="2" t="s">
        <v>9669</v>
      </c>
      <c r="U17913" s="2" t="s">
        <v>9669</v>
      </c>
      <c r="V17913" s="2">
        <v>45323</v>
      </c>
      <c r="W17913" s="2">
        <v>45314</v>
      </c>
    </row>
    <row r="17914" spans="1:23" x14ac:dyDescent="0.25">
      <c r="A17914" t="s">
        <v>9670</v>
      </c>
      <c r="B17914">
        <v>2067474</v>
      </c>
      <c r="C17914">
        <v>1924807</v>
      </c>
      <c r="D17914">
        <v>559</v>
      </c>
      <c r="E17914">
        <v>391</v>
      </c>
      <c r="F17914" t="s">
        <v>3036</v>
      </c>
      <c r="G17914" t="s">
        <v>3035</v>
      </c>
      <c r="H17914" t="s">
        <v>3037</v>
      </c>
      <c r="I17914" t="s">
        <v>3037</v>
      </c>
      <c r="J17914" t="s">
        <v>3036</v>
      </c>
      <c r="K17914" t="s">
        <v>3038</v>
      </c>
      <c r="L17914" t="s">
        <v>13766</v>
      </c>
      <c r="M17914" t="s">
        <v>13767</v>
      </c>
      <c r="N17914">
        <v>5026270469</v>
      </c>
      <c r="O17914">
        <v>5026270469</v>
      </c>
      <c r="P17914" s="1" t="s">
        <v>13741</v>
      </c>
      <c r="Q17914" s="1" t="s">
        <v>13741</v>
      </c>
      <c r="R17914">
        <v>831147</v>
      </c>
      <c r="S17914">
        <v>831147</v>
      </c>
      <c r="T17914" s="2" t="s">
        <v>9671</v>
      </c>
      <c r="U17914" s="2" t="s">
        <v>9671</v>
      </c>
      <c r="V17914" s="2">
        <v>45323</v>
      </c>
      <c r="W17914" s="2">
        <v>45314</v>
      </c>
    </row>
    <row r="17915" spans="1:23" x14ac:dyDescent="0.25">
      <c r="A17915" t="s">
        <v>9672</v>
      </c>
      <c r="B17915">
        <v>2068078</v>
      </c>
      <c r="C17915">
        <v>1925513</v>
      </c>
      <c r="D17915">
        <v>559</v>
      </c>
      <c r="E17915">
        <v>391</v>
      </c>
      <c r="F17915" t="s">
        <v>3036</v>
      </c>
      <c r="G17915" t="s">
        <v>3035</v>
      </c>
      <c r="H17915" t="s">
        <v>3037</v>
      </c>
      <c r="I17915" t="s">
        <v>3037</v>
      </c>
      <c r="J17915" t="s">
        <v>3036</v>
      </c>
      <c r="K17915" t="s">
        <v>3038</v>
      </c>
      <c r="L17915" t="s">
        <v>13766</v>
      </c>
      <c r="M17915" t="s">
        <v>13767</v>
      </c>
      <c r="N17915">
        <v>5131484998</v>
      </c>
      <c r="O17915">
        <v>5131484998</v>
      </c>
      <c r="P17915" s="1" t="s">
        <v>13735</v>
      </c>
      <c r="Q17915" s="1" t="s">
        <v>13735</v>
      </c>
      <c r="R17915">
        <v>831147</v>
      </c>
      <c r="S17915">
        <v>831147</v>
      </c>
      <c r="T17915" s="2" t="s">
        <v>9673</v>
      </c>
      <c r="U17915" s="2" t="s">
        <v>9673</v>
      </c>
      <c r="V17915" s="2">
        <v>45323</v>
      </c>
      <c r="W17915" s="2">
        <v>45314</v>
      </c>
    </row>
    <row r="17916" spans="1:23" x14ac:dyDescent="0.25">
      <c r="A17916" t="s">
        <v>9674</v>
      </c>
      <c r="B17916">
        <v>2065909</v>
      </c>
      <c r="C17916">
        <v>1923023</v>
      </c>
      <c r="D17916">
        <v>559</v>
      </c>
      <c r="E17916">
        <v>391</v>
      </c>
      <c r="F17916" t="s">
        <v>3036</v>
      </c>
      <c r="G17916" t="s">
        <v>3035</v>
      </c>
      <c r="H17916" t="s">
        <v>3037</v>
      </c>
      <c r="I17916" t="s">
        <v>3037</v>
      </c>
      <c r="J17916" t="s">
        <v>3036</v>
      </c>
      <c r="K17916" t="s">
        <v>3038</v>
      </c>
      <c r="L17916" t="s">
        <v>13766</v>
      </c>
      <c r="M17916" t="s">
        <v>13767</v>
      </c>
      <c r="N17916">
        <v>171364502</v>
      </c>
      <c r="O17916">
        <v>171364502</v>
      </c>
      <c r="P17916" s="1" t="s">
        <v>13751</v>
      </c>
      <c r="Q17916" s="1" t="s">
        <v>13751</v>
      </c>
      <c r="R17916">
        <v>831147</v>
      </c>
      <c r="S17916">
        <v>831147</v>
      </c>
      <c r="T17916" s="2" t="s">
        <v>9675</v>
      </c>
      <c r="U17916" s="2" t="s">
        <v>9675</v>
      </c>
      <c r="V17916" s="2">
        <v>45323</v>
      </c>
      <c r="W17916" s="2">
        <v>45314</v>
      </c>
    </row>
    <row r="17917" spans="1:23" x14ac:dyDescent="0.25">
      <c r="A17917" t="s">
        <v>9676</v>
      </c>
      <c r="B17917">
        <v>2062943</v>
      </c>
      <c r="C17917">
        <v>1921267</v>
      </c>
      <c r="D17917">
        <v>559</v>
      </c>
      <c r="E17917">
        <v>391</v>
      </c>
      <c r="F17917" t="s">
        <v>3036</v>
      </c>
      <c r="G17917" t="s">
        <v>3035</v>
      </c>
      <c r="H17917" t="s">
        <v>3037</v>
      </c>
      <c r="I17917" t="s">
        <v>3037</v>
      </c>
      <c r="J17917" t="s">
        <v>3036</v>
      </c>
      <c r="K17917" t="s">
        <v>3038</v>
      </c>
      <c r="L17917" t="s">
        <v>13766</v>
      </c>
      <c r="M17917" t="s">
        <v>13767</v>
      </c>
      <c r="N17917">
        <v>637992876</v>
      </c>
      <c r="O17917">
        <v>637992876</v>
      </c>
      <c r="P17917" s="1" t="s">
        <v>13730</v>
      </c>
      <c r="Q17917" s="1" t="s">
        <v>13730</v>
      </c>
      <c r="R17917">
        <v>831147</v>
      </c>
      <c r="S17917">
        <v>831147</v>
      </c>
      <c r="T17917" s="2" t="s">
        <v>9677</v>
      </c>
      <c r="U17917" s="2" t="s">
        <v>9677</v>
      </c>
      <c r="V17917" s="2">
        <v>45323</v>
      </c>
      <c r="W17917" s="2">
        <v>45314</v>
      </c>
    </row>
    <row r="17918" spans="1:23" x14ac:dyDescent="0.25">
      <c r="A17918" t="s">
        <v>9678</v>
      </c>
      <c r="B17918">
        <v>2061844</v>
      </c>
      <c r="C17918">
        <v>1920111</v>
      </c>
      <c r="D17918">
        <v>559</v>
      </c>
      <c r="E17918">
        <v>391</v>
      </c>
      <c r="F17918" t="s">
        <v>3036</v>
      </c>
      <c r="G17918" t="s">
        <v>3035</v>
      </c>
      <c r="H17918" t="s">
        <v>3037</v>
      </c>
      <c r="I17918" t="s">
        <v>3037</v>
      </c>
      <c r="J17918" t="s">
        <v>3036</v>
      </c>
      <c r="K17918" t="s">
        <v>3038</v>
      </c>
      <c r="L17918" t="s">
        <v>13766</v>
      </c>
      <c r="M17918" t="s">
        <v>13767</v>
      </c>
      <c r="N17918">
        <v>631717077</v>
      </c>
      <c r="O17918">
        <v>631717077</v>
      </c>
      <c r="P17918" s="1" t="s">
        <v>13740</v>
      </c>
      <c r="Q17918" s="1" t="s">
        <v>13740</v>
      </c>
      <c r="R17918">
        <v>831147</v>
      </c>
      <c r="S17918">
        <v>831147</v>
      </c>
      <c r="T17918" s="2" t="s">
        <v>9679</v>
      </c>
      <c r="U17918" s="2" t="s">
        <v>9679</v>
      </c>
      <c r="V17918" s="2">
        <v>45323</v>
      </c>
      <c r="W17918" s="2">
        <v>45314</v>
      </c>
    </row>
    <row r="17919" spans="1:23" x14ac:dyDescent="0.25">
      <c r="A17919" t="s">
        <v>9680</v>
      </c>
      <c r="B17919">
        <v>2061164</v>
      </c>
      <c r="C17919">
        <v>1919425</v>
      </c>
      <c r="D17919">
        <v>559</v>
      </c>
      <c r="E17919">
        <v>391</v>
      </c>
      <c r="F17919" t="s">
        <v>3036</v>
      </c>
      <c r="G17919" t="s">
        <v>3035</v>
      </c>
      <c r="H17919" t="s">
        <v>3037</v>
      </c>
      <c r="I17919" t="s">
        <v>3037</v>
      </c>
      <c r="J17919" t="s">
        <v>3036</v>
      </c>
      <c r="K17919" t="s">
        <v>3038</v>
      </c>
      <c r="L17919" t="s">
        <v>13766</v>
      </c>
      <c r="M17919" t="s">
        <v>13767</v>
      </c>
      <c r="N17919">
        <v>491688199</v>
      </c>
      <c r="O17919">
        <v>491688199</v>
      </c>
      <c r="P17919" s="1" t="s">
        <v>13733</v>
      </c>
      <c r="Q17919" s="1" t="s">
        <v>13733</v>
      </c>
      <c r="R17919">
        <v>831147</v>
      </c>
      <c r="S17919">
        <v>831147</v>
      </c>
      <c r="T17919" s="2" t="s">
        <v>3051</v>
      </c>
      <c r="U17919" s="2" t="s">
        <v>3051</v>
      </c>
      <c r="V17919" s="2">
        <v>45323</v>
      </c>
      <c r="W17919" s="2">
        <v>45314</v>
      </c>
    </row>
    <row r="17920" spans="1:23" x14ac:dyDescent="0.25">
      <c r="A17920" t="s">
        <v>9681</v>
      </c>
      <c r="B17920">
        <v>2067475</v>
      </c>
      <c r="C17920">
        <v>1924809</v>
      </c>
      <c r="D17920">
        <v>559</v>
      </c>
      <c r="E17920">
        <v>391</v>
      </c>
      <c r="F17920" t="s">
        <v>3036</v>
      </c>
      <c r="G17920" t="s">
        <v>3035</v>
      </c>
      <c r="H17920" t="s">
        <v>3037</v>
      </c>
      <c r="I17920" t="s">
        <v>3037</v>
      </c>
      <c r="J17920" t="s">
        <v>3036</v>
      </c>
      <c r="K17920" t="s">
        <v>3038</v>
      </c>
      <c r="L17920" t="s">
        <v>13766</v>
      </c>
      <c r="M17920" t="s">
        <v>13767</v>
      </c>
      <c r="N17920">
        <v>5026270426</v>
      </c>
      <c r="O17920">
        <v>5026270426</v>
      </c>
      <c r="P17920" s="1" t="s">
        <v>13741</v>
      </c>
      <c r="Q17920" s="1" t="s">
        <v>13741</v>
      </c>
      <c r="R17920">
        <v>831147</v>
      </c>
      <c r="S17920">
        <v>831147</v>
      </c>
      <c r="T17920" s="2" t="s">
        <v>9682</v>
      </c>
      <c r="U17920" s="2" t="s">
        <v>9682</v>
      </c>
      <c r="V17920" s="2">
        <v>45323</v>
      </c>
      <c r="W17920" s="2">
        <v>45314</v>
      </c>
    </row>
    <row r="17921" spans="1:23" x14ac:dyDescent="0.25">
      <c r="A17921" t="s">
        <v>9683</v>
      </c>
      <c r="B17921">
        <v>2068221</v>
      </c>
      <c r="C17921">
        <v>1925667</v>
      </c>
      <c r="D17921">
        <v>559</v>
      </c>
      <c r="E17921">
        <v>391</v>
      </c>
      <c r="F17921" t="s">
        <v>3036</v>
      </c>
      <c r="G17921" t="s">
        <v>3035</v>
      </c>
      <c r="H17921" t="s">
        <v>3037</v>
      </c>
      <c r="I17921" t="s">
        <v>3037</v>
      </c>
      <c r="J17921" t="s">
        <v>3036</v>
      </c>
      <c r="K17921" t="s">
        <v>3038</v>
      </c>
      <c r="L17921" t="s">
        <v>13766</v>
      </c>
      <c r="M17921" t="s">
        <v>13767</v>
      </c>
      <c r="N17921">
        <v>5131287895</v>
      </c>
      <c r="O17921">
        <v>5131287895</v>
      </c>
      <c r="P17921" s="1" t="s">
        <v>13735</v>
      </c>
      <c r="Q17921" s="1" t="s">
        <v>13735</v>
      </c>
      <c r="R17921">
        <v>831147</v>
      </c>
      <c r="S17921">
        <v>831147</v>
      </c>
      <c r="T17921" s="2" t="s">
        <v>9684</v>
      </c>
      <c r="U17921" s="2" t="s">
        <v>9684</v>
      </c>
      <c r="V17921" s="2">
        <v>45323</v>
      </c>
      <c r="W17921" s="2">
        <v>45314</v>
      </c>
    </row>
    <row r="17922" spans="1:23" x14ac:dyDescent="0.25">
      <c r="A17922" t="s">
        <v>9685</v>
      </c>
      <c r="B17922">
        <v>2067072</v>
      </c>
      <c r="C17922">
        <v>1924357</v>
      </c>
      <c r="D17922">
        <v>559</v>
      </c>
      <c r="E17922">
        <v>391</v>
      </c>
      <c r="F17922" t="s">
        <v>3036</v>
      </c>
      <c r="G17922" t="s">
        <v>3035</v>
      </c>
      <c r="H17922" t="s">
        <v>3037</v>
      </c>
      <c r="I17922" t="s">
        <v>3037</v>
      </c>
      <c r="J17922" t="s">
        <v>3036</v>
      </c>
      <c r="K17922" t="s">
        <v>3038</v>
      </c>
      <c r="L17922" t="s">
        <v>13766</v>
      </c>
      <c r="M17922" t="s">
        <v>13767</v>
      </c>
      <c r="N17922">
        <v>184290698</v>
      </c>
      <c r="O17922">
        <v>184290698</v>
      </c>
      <c r="P17922" s="1" t="s">
        <v>13734</v>
      </c>
      <c r="Q17922" s="1" t="s">
        <v>13734</v>
      </c>
      <c r="R17922">
        <v>831147</v>
      </c>
      <c r="S17922">
        <v>831147</v>
      </c>
      <c r="T17922" s="2" t="s">
        <v>9686</v>
      </c>
      <c r="U17922" s="2" t="s">
        <v>9686</v>
      </c>
      <c r="V17922" s="2">
        <v>45323</v>
      </c>
      <c r="W17922" s="2">
        <v>45314</v>
      </c>
    </row>
    <row r="17923" spans="1:23" x14ac:dyDescent="0.25">
      <c r="A17923" t="s">
        <v>9687</v>
      </c>
      <c r="B17923">
        <v>2066742</v>
      </c>
      <c r="C17923">
        <v>1924000</v>
      </c>
      <c r="D17923">
        <v>559</v>
      </c>
      <c r="E17923">
        <v>391</v>
      </c>
      <c r="F17923" t="s">
        <v>3036</v>
      </c>
      <c r="G17923" t="s">
        <v>3035</v>
      </c>
      <c r="H17923" t="s">
        <v>3037</v>
      </c>
      <c r="I17923" t="s">
        <v>3037</v>
      </c>
      <c r="J17923" t="s">
        <v>3036</v>
      </c>
      <c r="K17923" t="s">
        <v>3038</v>
      </c>
      <c r="L17923" t="s">
        <v>13766</v>
      </c>
      <c r="M17923" t="s">
        <v>13767</v>
      </c>
      <c r="N17923">
        <v>184830114</v>
      </c>
      <c r="O17923">
        <v>184830114</v>
      </c>
      <c r="P17923" s="1" t="s">
        <v>13734</v>
      </c>
      <c r="Q17923" s="1" t="s">
        <v>13734</v>
      </c>
      <c r="R17923">
        <v>831147</v>
      </c>
      <c r="S17923">
        <v>831147</v>
      </c>
      <c r="T17923" s="2" t="s">
        <v>9688</v>
      </c>
      <c r="U17923" s="2" t="s">
        <v>9688</v>
      </c>
      <c r="V17923" s="2">
        <v>45323</v>
      </c>
      <c r="W17923" s="2">
        <v>45314</v>
      </c>
    </row>
    <row r="17924" spans="1:23" x14ac:dyDescent="0.25">
      <c r="A17924" t="s">
        <v>9689</v>
      </c>
      <c r="B17924">
        <v>2067390</v>
      </c>
      <c r="C17924">
        <v>1924722</v>
      </c>
      <c r="D17924">
        <v>559</v>
      </c>
      <c r="E17924">
        <v>391</v>
      </c>
      <c r="F17924" t="s">
        <v>3036</v>
      </c>
      <c r="G17924" t="s">
        <v>3035</v>
      </c>
      <c r="H17924" t="s">
        <v>3037</v>
      </c>
      <c r="I17924" t="s">
        <v>3037</v>
      </c>
      <c r="J17924" t="s">
        <v>3036</v>
      </c>
      <c r="K17924" t="s">
        <v>3038</v>
      </c>
      <c r="L17924" t="s">
        <v>13766</v>
      </c>
      <c r="M17924" t="s">
        <v>13767</v>
      </c>
      <c r="N17924">
        <v>5116064275</v>
      </c>
      <c r="O17924">
        <v>5116064275</v>
      </c>
      <c r="P17924" s="1" t="s">
        <v>13742</v>
      </c>
      <c r="Q17924" s="1" t="s">
        <v>13742</v>
      </c>
      <c r="R17924">
        <v>831147</v>
      </c>
      <c r="S17924">
        <v>831147</v>
      </c>
      <c r="T17924" s="2" t="s">
        <v>9690</v>
      </c>
      <c r="U17924" s="2" t="s">
        <v>9690</v>
      </c>
      <c r="V17924" s="2">
        <v>45323</v>
      </c>
      <c r="W17924" s="2">
        <v>45314</v>
      </c>
    </row>
    <row r="17925" spans="1:23" x14ac:dyDescent="0.25">
      <c r="A17925" t="s">
        <v>9691</v>
      </c>
      <c r="B17925">
        <v>2067904</v>
      </c>
      <c r="C17925">
        <v>1925326</v>
      </c>
      <c r="D17925">
        <v>559</v>
      </c>
      <c r="E17925">
        <v>391</v>
      </c>
      <c r="F17925" t="s">
        <v>3036</v>
      </c>
      <c r="G17925" t="s">
        <v>3035</v>
      </c>
      <c r="H17925" t="s">
        <v>3037</v>
      </c>
      <c r="I17925" t="s">
        <v>3037</v>
      </c>
      <c r="J17925" t="s">
        <v>3036</v>
      </c>
      <c r="K17925" t="s">
        <v>3038</v>
      </c>
      <c r="L17925" t="s">
        <v>13766</v>
      </c>
      <c r="M17925" t="s">
        <v>13767</v>
      </c>
      <c r="N17925">
        <v>5116064521</v>
      </c>
      <c r="O17925">
        <v>5116064521</v>
      </c>
      <c r="P17925" s="1" t="s">
        <v>13742</v>
      </c>
      <c r="Q17925" s="1" t="s">
        <v>13742</v>
      </c>
      <c r="R17925">
        <v>831147</v>
      </c>
      <c r="S17925">
        <v>831147</v>
      </c>
      <c r="T17925" s="2" t="s">
        <v>9692</v>
      </c>
      <c r="U17925" s="2" t="s">
        <v>9692</v>
      </c>
      <c r="V17925" s="2">
        <v>45323</v>
      </c>
      <c r="W17925" s="2">
        <v>45314</v>
      </c>
    </row>
    <row r="17926" spans="1:23" x14ac:dyDescent="0.25">
      <c r="A17926" t="s">
        <v>9693</v>
      </c>
      <c r="B17926">
        <v>2065637</v>
      </c>
      <c r="C17926">
        <v>1922710</v>
      </c>
      <c r="D17926">
        <v>559</v>
      </c>
      <c r="E17926">
        <v>391</v>
      </c>
      <c r="F17926" t="s">
        <v>3036</v>
      </c>
      <c r="G17926" t="s">
        <v>3035</v>
      </c>
      <c r="H17926" t="s">
        <v>3037</v>
      </c>
      <c r="I17926" t="s">
        <v>3037</v>
      </c>
      <c r="J17926" t="s">
        <v>3036</v>
      </c>
      <c r="K17926" t="s">
        <v>3038</v>
      </c>
      <c r="L17926" t="s">
        <v>13766</v>
      </c>
      <c r="M17926" t="s">
        <v>13767</v>
      </c>
      <c r="N17926">
        <v>174094470</v>
      </c>
      <c r="O17926">
        <v>174094470</v>
      </c>
      <c r="P17926" s="1" t="s">
        <v>13728</v>
      </c>
      <c r="Q17926" s="1" t="s">
        <v>13728</v>
      </c>
      <c r="R17926">
        <v>831147</v>
      </c>
      <c r="S17926">
        <v>831147</v>
      </c>
      <c r="T17926" s="2" t="s">
        <v>6892</v>
      </c>
      <c r="U17926" s="2" t="s">
        <v>6892</v>
      </c>
      <c r="V17926" s="2">
        <v>45323</v>
      </c>
      <c r="W17926" s="2">
        <v>45314</v>
      </c>
    </row>
    <row r="17927" spans="1:23" x14ac:dyDescent="0.25">
      <c r="A17927" t="s">
        <v>9694</v>
      </c>
      <c r="B17927">
        <v>2066569</v>
      </c>
      <c r="C17927">
        <v>1923794</v>
      </c>
      <c r="D17927">
        <v>559</v>
      </c>
      <c r="E17927">
        <v>391</v>
      </c>
      <c r="F17927" t="s">
        <v>3036</v>
      </c>
      <c r="G17927" t="s">
        <v>3035</v>
      </c>
      <c r="H17927" t="s">
        <v>3037</v>
      </c>
      <c r="I17927" t="s">
        <v>3037</v>
      </c>
      <c r="J17927" t="s">
        <v>3036</v>
      </c>
      <c r="K17927" t="s">
        <v>3038</v>
      </c>
      <c r="L17927" t="s">
        <v>13766</v>
      </c>
      <c r="M17927" t="s">
        <v>13767</v>
      </c>
      <c r="N17927">
        <v>784030095</v>
      </c>
      <c r="O17927">
        <v>784030095</v>
      </c>
      <c r="P17927" s="1" t="s">
        <v>13734</v>
      </c>
      <c r="Q17927" s="1" t="s">
        <v>13734</v>
      </c>
      <c r="R17927">
        <v>831147</v>
      </c>
      <c r="S17927">
        <v>831147</v>
      </c>
      <c r="T17927" s="2" t="s">
        <v>9695</v>
      </c>
      <c r="U17927" s="2" t="s">
        <v>9695</v>
      </c>
      <c r="V17927" s="2">
        <v>45323</v>
      </c>
      <c r="W17927" s="2">
        <v>45314</v>
      </c>
    </row>
    <row r="17928" spans="1:23" x14ac:dyDescent="0.25">
      <c r="A17928" t="s">
        <v>9696</v>
      </c>
      <c r="B17928">
        <v>2062748</v>
      </c>
      <c r="C17928">
        <v>1921044</v>
      </c>
      <c r="D17928">
        <v>559</v>
      </c>
      <c r="E17928">
        <v>391</v>
      </c>
      <c r="F17928" t="s">
        <v>3036</v>
      </c>
      <c r="G17928" t="s">
        <v>3035</v>
      </c>
      <c r="H17928" t="s">
        <v>3037</v>
      </c>
      <c r="I17928" t="s">
        <v>3037</v>
      </c>
      <c r="J17928" t="s">
        <v>3036</v>
      </c>
      <c r="K17928" t="s">
        <v>3038</v>
      </c>
      <c r="L17928" t="s">
        <v>13766</v>
      </c>
      <c r="M17928" t="s">
        <v>13767</v>
      </c>
      <c r="N17928">
        <v>631703795</v>
      </c>
      <c r="O17928">
        <v>631703795</v>
      </c>
      <c r="P17928" s="1" t="s">
        <v>13740</v>
      </c>
      <c r="Q17928" s="1" t="s">
        <v>13740</v>
      </c>
      <c r="R17928">
        <v>831147</v>
      </c>
      <c r="S17928">
        <v>831147</v>
      </c>
      <c r="T17928" s="2" t="s">
        <v>9697</v>
      </c>
      <c r="U17928" s="2" t="s">
        <v>9697</v>
      </c>
      <c r="V17928" s="2">
        <v>45323</v>
      </c>
      <c r="W17928" s="2">
        <v>45314</v>
      </c>
    </row>
    <row r="17929" spans="1:23" x14ac:dyDescent="0.25">
      <c r="A17929" t="s">
        <v>9698</v>
      </c>
      <c r="B17929">
        <v>2062311</v>
      </c>
      <c r="C17929">
        <v>1920550</v>
      </c>
      <c r="D17929">
        <v>559</v>
      </c>
      <c r="E17929">
        <v>391</v>
      </c>
      <c r="F17929" t="s">
        <v>3036</v>
      </c>
      <c r="G17929" t="s">
        <v>3035</v>
      </c>
      <c r="H17929" t="s">
        <v>3037</v>
      </c>
      <c r="I17929" t="s">
        <v>3037</v>
      </c>
      <c r="J17929" t="s">
        <v>3036</v>
      </c>
      <c r="K17929" t="s">
        <v>3038</v>
      </c>
      <c r="L17929" t="s">
        <v>13766</v>
      </c>
      <c r="M17929" t="s">
        <v>13767</v>
      </c>
      <c r="N17929">
        <v>631690967</v>
      </c>
      <c r="O17929">
        <v>631690967</v>
      </c>
      <c r="P17929" s="1" t="s">
        <v>13740</v>
      </c>
      <c r="Q17929" s="1" t="s">
        <v>13740</v>
      </c>
      <c r="R17929">
        <v>831147</v>
      </c>
      <c r="S17929">
        <v>831147</v>
      </c>
      <c r="T17929" s="2" t="s">
        <v>9699</v>
      </c>
      <c r="U17929" s="2" t="s">
        <v>9699</v>
      </c>
      <c r="V17929" s="2">
        <v>45323</v>
      </c>
      <c r="W17929" s="2">
        <v>45314</v>
      </c>
    </row>
    <row r="17930" spans="1:23" x14ac:dyDescent="0.25">
      <c r="A17930" t="s">
        <v>9700</v>
      </c>
      <c r="B17930">
        <v>2063653</v>
      </c>
      <c r="C17930">
        <v>1921932</v>
      </c>
      <c r="D17930">
        <v>559</v>
      </c>
      <c r="E17930">
        <v>391</v>
      </c>
      <c r="F17930" t="s">
        <v>3036</v>
      </c>
      <c r="G17930" t="s">
        <v>3035</v>
      </c>
      <c r="H17930" t="s">
        <v>3037</v>
      </c>
      <c r="I17930" t="s">
        <v>3037</v>
      </c>
      <c r="J17930" t="s">
        <v>3036</v>
      </c>
      <c r="K17930" t="s">
        <v>3038</v>
      </c>
      <c r="L17930" t="s">
        <v>13766</v>
      </c>
      <c r="M17930" t="s">
        <v>13767</v>
      </c>
      <c r="N17930">
        <v>642203501</v>
      </c>
      <c r="O17930">
        <v>642203501</v>
      </c>
      <c r="P17930" s="1" t="s">
        <v>13732</v>
      </c>
      <c r="Q17930" s="1" t="s">
        <v>13732</v>
      </c>
      <c r="R17930">
        <v>831147</v>
      </c>
      <c r="S17930">
        <v>831147</v>
      </c>
      <c r="T17930" s="2" t="s">
        <v>9701</v>
      </c>
      <c r="U17930" s="2" t="s">
        <v>9701</v>
      </c>
      <c r="V17930" s="2">
        <v>45323</v>
      </c>
      <c r="W17930" s="2">
        <v>45314</v>
      </c>
    </row>
    <row r="17931" spans="1:23" x14ac:dyDescent="0.25">
      <c r="A17931" t="s">
        <v>9702</v>
      </c>
      <c r="B17931">
        <v>2064098</v>
      </c>
      <c r="C17931">
        <v>1922512</v>
      </c>
      <c r="D17931">
        <v>559</v>
      </c>
      <c r="E17931">
        <v>391</v>
      </c>
      <c r="F17931" t="s">
        <v>3036</v>
      </c>
      <c r="G17931" t="s">
        <v>3035</v>
      </c>
      <c r="H17931" t="s">
        <v>3037</v>
      </c>
      <c r="I17931" t="s">
        <v>3037</v>
      </c>
      <c r="J17931" t="s">
        <v>3036</v>
      </c>
      <c r="K17931" t="s">
        <v>3038</v>
      </c>
      <c r="L17931" t="s">
        <v>13766</v>
      </c>
      <c r="M17931" t="s">
        <v>13767</v>
      </c>
      <c r="N17931">
        <v>174097148</v>
      </c>
      <c r="O17931">
        <v>174097148</v>
      </c>
      <c r="P17931" s="1" t="s">
        <v>13728</v>
      </c>
      <c r="Q17931" s="1" t="s">
        <v>13728</v>
      </c>
      <c r="R17931">
        <v>831147</v>
      </c>
      <c r="S17931">
        <v>831147</v>
      </c>
      <c r="T17931" s="2" t="s">
        <v>9703</v>
      </c>
      <c r="U17931" s="2" t="s">
        <v>9703</v>
      </c>
      <c r="V17931" s="2">
        <v>45323</v>
      </c>
      <c r="W17931" s="2">
        <v>45314</v>
      </c>
    </row>
    <row r="17932" spans="1:23" x14ac:dyDescent="0.25">
      <c r="A17932" t="s">
        <v>9704</v>
      </c>
      <c r="B17932">
        <v>2063779</v>
      </c>
      <c r="C17932">
        <v>1922112</v>
      </c>
      <c r="D17932">
        <v>559</v>
      </c>
      <c r="E17932">
        <v>391</v>
      </c>
      <c r="F17932" t="s">
        <v>3036</v>
      </c>
      <c r="G17932" t="s">
        <v>3035</v>
      </c>
      <c r="H17932" t="s">
        <v>3037</v>
      </c>
      <c r="I17932" t="s">
        <v>3037</v>
      </c>
      <c r="J17932" t="s">
        <v>3036</v>
      </c>
      <c r="K17932" t="s">
        <v>3038</v>
      </c>
      <c r="L17932" t="s">
        <v>13766</v>
      </c>
      <c r="M17932" t="s">
        <v>13767</v>
      </c>
      <c r="N17932">
        <v>642203763</v>
      </c>
      <c r="O17932">
        <v>642203763</v>
      </c>
      <c r="P17932" s="1" t="s">
        <v>13732</v>
      </c>
      <c r="Q17932" s="1" t="s">
        <v>13732</v>
      </c>
      <c r="R17932">
        <v>831147</v>
      </c>
      <c r="S17932">
        <v>831147</v>
      </c>
      <c r="T17932" s="2" t="s">
        <v>9705</v>
      </c>
      <c r="U17932" s="2" t="s">
        <v>9705</v>
      </c>
      <c r="V17932" s="2">
        <v>45323</v>
      </c>
      <c r="W17932" s="2">
        <v>45314</v>
      </c>
    </row>
    <row r="17933" spans="1:23" x14ac:dyDescent="0.25">
      <c r="A17933" t="s">
        <v>9706</v>
      </c>
      <c r="B17933">
        <v>2068409</v>
      </c>
      <c r="C17933">
        <v>1955373</v>
      </c>
      <c r="D17933">
        <v>559</v>
      </c>
      <c r="E17933">
        <v>391</v>
      </c>
      <c r="F17933" t="s">
        <v>3036</v>
      </c>
      <c r="G17933" t="s">
        <v>3035</v>
      </c>
      <c r="H17933" t="s">
        <v>3037</v>
      </c>
      <c r="I17933" t="s">
        <v>3037</v>
      </c>
      <c r="J17933" t="s">
        <v>3036</v>
      </c>
      <c r="K17933" t="s">
        <v>3038</v>
      </c>
      <c r="L17933" t="s">
        <v>13766</v>
      </c>
      <c r="M17933" t="s">
        <v>13767</v>
      </c>
      <c r="N17933">
        <v>5131484536</v>
      </c>
      <c r="O17933">
        <v>5131484536</v>
      </c>
      <c r="P17933" s="1" t="s">
        <v>13735</v>
      </c>
      <c r="Q17933" s="1" t="s">
        <v>13735</v>
      </c>
      <c r="R17933">
        <v>831147</v>
      </c>
      <c r="S17933">
        <v>831147</v>
      </c>
      <c r="T17933" s="2" t="s">
        <v>9707</v>
      </c>
      <c r="U17933" s="2" t="s">
        <v>9707</v>
      </c>
      <c r="V17933" s="2">
        <v>45323</v>
      </c>
      <c r="W17933" s="2">
        <v>45314</v>
      </c>
    </row>
    <row r="17934" spans="1:23" x14ac:dyDescent="0.25">
      <c r="A17934" t="s">
        <v>9708</v>
      </c>
      <c r="B17934">
        <v>2067266</v>
      </c>
      <c r="C17934">
        <v>1924589</v>
      </c>
      <c r="D17934">
        <v>559</v>
      </c>
      <c r="E17934">
        <v>391</v>
      </c>
      <c r="F17934" t="s">
        <v>3036</v>
      </c>
      <c r="G17934" t="s">
        <v>3035</v>
      </c>
      <c r="H17934" t="s">
        <v>3037</v>
      </c>
      <c r="I17934" t="s">
        <v>3037</v>
      </c>
      <c r="J17934" t="s">
        <v>3036</v>
      </c>
      <c r="K17934" t="s">
        <v>3038</v>
      </c>
      <c r="L17934" t="s">
        <v>13766</v>
      </c>
      <c r="M17934" t="s">
        <v>13767</v>
      </c>
      <c r="N17934">
        <v>5011182701</v>
      </c>
      <c r="O17934">
        <v>5011182701</v>
      </c>
      <c r="P17934" s="1" t="s">
        <v>13745</v>
      </c>
      <c r="Q17934" s="1" t="s">
        <v>13745</v>
      </c>
      <c r="R17934">
        <v>831147</v>
      </c>
      <c r="S17934">
        <v>831147</v>
      </c>
      <c r="T17934" s="2" t="s">
        <v>9709</v>
      </c>
      <c r="U17934" s="2" t="s">
        <v>9709</v>
      </c>
      <c r="V17934" s="2">
        <v>45323</v>
      </c>
      <c r="W17934" s="2">
        <v>45314</v>
      </c>
    </row>
    <row r="17935" spans="1:23" x14ac:dyDescent="0.25">
      <c r="A17935" t="s">
        <v>9710</v>
      </c>
      <c r="B17935">
        <v>2065992</v>
      </c>
      <c r="C17935">
        <v>1923108</v>
      </c>
      <c r="D17935">
        <v>559</v>
      </c>
      <c r="E17935">
        <v>391</v>
      </c>
      <c r="F17935" t="s">
        <v>3036</v>
      </c>
      <c r="G17935" t="s">
        <v>3035</v>
      </c>
      <c r="H17935" t="s">
        <v>3037</v>
      </c>
      <c r="I17935" t="s">
        <v>3037</v>
      </c>
      <c r="J17935" t="s">
        <v>3036</v>
      </c>
      <c r="K17935" t="s">
        <v>3038</v>
      </c>
      <c r="L17935" t="s">
        <v>13766</v>
      </c>
      <c r="M17935" t="s">
        <v>13767</v>
      </c>
      <c r="N17935">
        <v>174096489</v>
      </c>
      <c r="O17935">
        <v>174096489</v>
      </c>
      <c r="P17935" s="1" t="s">
        <v>13728</v>
      </c>
      <c r="Q17935" s="1" t="s">
        <v>13728</v>
      </c>
      <c r="R17935">
        <v>831147</v>
      </c>
      <c r="S17935">
        <v>831147</v>
      </c>
      <c r="T17935" s="2" t="s">
        <v>9711</v>
      </c>
      <c r="U17935" s="2" t="s">
        <v>9711</v>
      </c>
      <c r="V17935" s="2">
        <v>45323</v>
      </c>
      <c r="W17935" s="2">
        <v>45314</v>
      </c>
    </row>
    <row r="17936" spans="1:23" x14ac:dyDescent="0.25">
      <c r="A17936" t="s">
        <v>9712</v>
      </c>
      <c r="B17936">
        <v>2063010</v>
      </c>
      <c r="C17936">
        <v>1921328</v>
      </c>
      <c r="D17936">
        <v>559</v>
      </c>
      <c r="E17936">
        <v>391</v>
      </c>
      <c r="F17936" t="s">
        <v>3036</v>
      </c>
      <c r="G17936" t="s">
        <v>3035</v>
      </c>
      <c r="H17936" t="s">
        <v>3037</v>
      </c>
      <c r="I17936" t="s">
        <v>3037</v>
      </c>
      <c r="J17936" t="s">
        <v>3036</v>
      </c>
      <c r="K17936" t="s">
        <v>3038</v>
      </c>
      <c r="L17936" t="s">
        <v>13766</v>
      </c>
      <c r="M17936" t="s">
        <v>13767</v>
      </c>
      <c r="N17936">
        <v>640874297</v>
      </c>
      <c r="O17936">
        <v>640874297</v>
      </c>
      <c r="P17936" s="1" t="s">
        <v>13746</v>
      </c>
      <c r="Q17936" s="1" t="s">
        <v>13746</v>
      </c>
      <c r="R17936">
        <v>831147</v>
      </c>
      <c r="S17936">
        <v>831147</v>
      </c>
      <c r="T17936" s="2" t="s">
        <v>7648</v>
      </c>
      <c r="U17936" s="2" t="s">
        <v>7648</v>
      </c>
      <c r="V17936" s="2">
        <v>45323</v>
      </c>
      <c r="W17936" s="2">
        <v>45314</v>
      </c>
    </row>
    <row r="17937" spans="1:23" x14ac:dyDescent="0.25">
      <c r="A17937" t="s">
        <v>9713</v>
      </c>
      <c r="B17937">
        <v>2064056</v>
      </c>
      <c r="C17937">
        <v>1922453</v>
      </c>
      <c r="D17937">
        <v>559</v>
      </c>
      <c r="E17937">
        <v>391</v>
      </c>
      <c r="F17937" t="s">
        <v>3036</v>
      </c>
      <c r="G17937" t="s">
        <v>3035</v>
      </c>
      <c r="H17937" t="s">
        <v>3037</v>
      </c>
      <c r="I17937" t="s">
        <v>3037</v>
      </c>
      <c r="J17937" t="s">
        <v>3036</v>
      </c>
      <c r="K17937" t="s">
        <v>3038</v>
      </c>
      <c r="L17937" t="s">
        <v>13766</v>
      </c>
      <c r="M17937" t="s">
        <v>13767</v>
      </c>
      <c r="N17937">
        <v>174094430</v>
      </c>
      <c r="O17937">
        <v>174094430</v>
      </c>
      <c r="P17937" s="1" t="s">
        <v>13728</v>
      </c>
      <c r="Q17937" s="1" t="s">
        <v>13728</v>
      </c>
      <c r="R17937">
        <v>831147</v>
      </c>
      <c r="S17937">
        <v>831147</v>
      </c>
      <c r="T17937" s="2" t="s">
        <v>9714</v>
      </c>
      <c r="U17937" s="2" t="s">
        <v>9714</v>
      </c>
      <c r="V17937" s="2">
        <v>45323</v>
      </c>
      <c r="W17937" s="2">
        <v>45314</v>
      </c>
    </row>
    <row r="17938" spans="1:23" x14ac:dyDescent="0.25">
      <c r="A17938" t="s">
        <v>9715</v>
      </c>
      <c r="B17938">
        <v>2063501</v>
      </c>
      <c r="C17938">
        <v>1921728</v>
      </c>
      <c r="D17938">
        <v>559</v>
      </c>
      <c r="E17938">
        <v>391</v>
      </c>
      <c r="F17938" t="s">
        <v>3036</v>
      </c>
      <c r="G17938" t="s">
        <v>3035</v>
      </c>
      <c r="H17938" t="s">
        <v>3037</v>
      </c>
      <c r="I17938" t="s">
        <v>3037</v>
      </c>
      <c r="J17938" t="s">
        <v>3036</v>
      </c>
      <c r="K17938" t="s">
        <v>3038</v>
      </c>
      <c r="L17938" t="s">
        <v>13766</v>
      </c>
      <c r="M17938" t="s">
        <v>13767</v>
      </c>
      <c r="N17938">
        <v>642214619</v>
      </c>
      <c r="O17938">
        <v>642214619</v>
      </c>
      <c r="P17938" s="1" t="s">
        <v>13732</v>
      </c>
      <c r="Q17938" s="1" t="s">
        <v>13732</v>
      </c>
      <c r="R17938">
        <v>831147</v>
      </c>
      <c r="S17938">
        <v>831147</v>
      </c>
      <c r="T17938" s="2" t="s">
        <v>8910</v>
      </c>
      <c r="U17938" s="2" t="s">
        <v>8910</v>
      </c>
      <c r="V17938" s="2">
        <v>45323</v>
      </c>
      <c r="W17938" s="2">
        <v>45314</v>
      </c>
    </row>
    <row r="17939" spans="1:23" x14ac:dyDescent="0.25">
      <c r="A17939" t="s">
        <v>9716</v>
      </c>
      <c r="B17939">
        <v>2062533</v>
      </c>
      <c r="C17939">
        <v>1920783</v>
      </c>
      <c r="D17939">
        <v>559</v>
      </c>
      <c r="E17939">
        <v>391</v>
      </c>
      <c r="F17939" t="s">
        <v>3036</v>
      </c>
      <c r="G17939" t="s">
        <v>3035</v>
      </c>
      <c r="H17939" t="s">
        <v>3037</v>
      </c>
      <c r="I17939" t="s">
        <v>3037</v>
      </c>
      <c r="J17939" t="s">
        <v>3036</v>
      </c>
      <c r="K17939" t="s">
        <v>3038</v>
      </c>
      <c r="L17939" t="s">
        <v>13766</v>
      </c>
      <c r="M17939" t="s">
        <v>13767</v>
      </c>
      <c r="N17939">
        <v>631702989</v>
      </c>
      <c r="O17939">
        <v>631702989</v>
      </c>
      <c r="P17939" s="1" t="s">
        <v>13740</v>
      </c>
      <c r="Q17939" s="1" t="s">
        <v>13740</v>
      </c>
      <c r="R17939">
        <v>831147</v>
      </c>
      <c r="S17939">
        <v>831147</v>
      </c>
      <c r="T17939" s="2" t="s">
        <v>9717</v>
      </c>
      <c r="U17939" s="2" t="s">
        <v>9717</v>
      </c>
      <c r="V17939" s="2">
        <v>45323</v>
      </c>
      <c r="W17939" s="2">
        <v>45314</v>
      </c>
    </row>
    <row r="17940" spans="1:23" x14ac:dyDescent="0.25">
      <c r="A17940" t="s">
        <v>9718</v>
      </c>
      <c r="B17940">
        <v>2066984</v>
      </c>
      <c r="C17940">
        <v>1924261</v>
      </c>
      <c r="D17940">
        <v>559</v>
      </c>
      <c r="E17940">
        <v>391</v>
      </c>
      <c r="F17940" t="s">
        <v>3036</v>
      </c>
      <c r="G17940" t="s">
        <v>3035</v>
      </c>
      <c r="H17940" t="s">
        <v>3037</v>
      </c>
      <c r="I17940" t="s">
        <v>3037</v>
      </c>
      <c r="J17940" t="s">
        <v>3036</v>
      </c>
      <c r="K17940" t="s">
        <v>3038</v>
      </c>
      <c r="L17940" t="s">
        <v>13766</v>
      </c>
      <c r="M17940" t="s">
        <v>13767</v>
      </c>
      <c r="N17940">
        <v>5010419250</v>
      </c>
      <c r="O17940">
        <v>5010419250</v>
      </c>
      <c r="P17940" s="1" t="s">
        <v>13737</v>
      </c>
      <c r="Q17940" s="1" t="s">
        <v>13737</v>
      </c>
      <c r="R17940">
        <v>831147</v>
      </c>
      <c r="S17940">
        <v>831147</v>
      </c>
      <c r="T17940" s="2" t="s">
        <v>9719</v>
      </c>
      <c r="U17940" s="2" t="s">
        <v>9719</v>
      </c>
      <c r="V17940" s="2">
        <v>45323</v>
      </c>
      <c r="W17940" s="2">
        <v>45314</v>
      </c>
    </row>
    <row r="17941" spans="1:23" x14ac:dyDescent="0.25">
      <c r="A17941" t="s">
        <v>9720</v>
      </c>
      <c r="B17941">
        <v>2063065</v>
      </c>
      <c r="C17941">
        <v>1921383</v>
      </c>
      <c r="D17941">
        <v>559</v>
      </c>
      <c r="E17941">
        <v>391</v>
      </c>
      <c r="F17941" t="s">
        <v>3036</v>
      </c>
      <c r="G17941" t="s">
        <v>3035</v>
      </c>
      <c r="H17941" t="s">
        <v>3037</v>
      </c>
      <c r="I17941" t="s">
        <v>3037</v>
      </c>
      <c r="J17941" t="s">
        <v>3036</v>
      </c>
      <c r="K17941" t="s">
        <v>3038</v>
      </c>
      <c r="L17941" t="s">
        <v>13766</v>
      </c>
      <c r="M17941" t="s">
        <v>13767</v>
      </c>
      <c r="N17941">
        <v>642214594</v>
      </c>
      <c r="O17941">
        <v>642214594</v>
      </c>
      <c r="P17941" s="1" t="s">
        <v>13732</v>
      </c>
      <c r="Q17941" s="1" t="s">
        <v>13732</v>
      </c>
      <c r="R17941">
        <v>831147</v>
      </c>
      <c r="S17941">
        <v>831147</v>
      </c>
      <c r="T17941" s="2" t="s">
        <v>9721</v>
      </c>
      <c r="U17941" s="2" t="s">
        <v>9721</v>
      </c>
      <c r="V17941" s="2">
        <v>45323</v>
      </c>
      <c r="W17941" s="2">
        <v>45314</v>
      </c>
    </row>
    <row r="17942" spans="1:23" x14ac:dyDescent="0.25">
      <c r="A17942" t="s">
        <v>9722</v>
      </c>
      <c r="B17942">
        <v>2063918</v>
      </c>
      <c r="C17942">
        <v>1922291</v>
      </c>
      <c r="D17942">
        <v>559</v>
      </c>
      <c r="E17942">
        <v>391</v>
      </c>
      <c r="F17942" t="s">
        <v>3036</v>
      </c>
      <c r="G17942" t="s">
        <v>3035</v>
      </c>
      <c r="H17942" t="s">
        <v>3037</v>
      </c>
      <c r="I17942" t="s">
        <v>3037</v>
      </c>
      <c r="J17942" t="s">
        <v>3036</v>
      </c>
      <c r="K17942" t="s">
        <v>3038</v>
      </c>
      <c r="L17942" t="s">
        <v>13766</v>
      </c>
      <c r="M17942" t="s">
        <v>13767</v>
      </c>
      <c r="N17942">
        <v>174096532</v>
      </c>
      <c r="O17942">
        <v>174096532</v>
      </c>
      <c r="P17942" s="1" t="s">
        <v>13728</v>
      </c>
      <c r="Q17942" s="1" t="s">
        <v>13728</v>
      </c>
      <c r="R17942">
        <v>831147</v>
      </c>
      <c r="S17942">
        <v>831147</v>
      </c>
      <c r="T17942" s="2" t="s">
        <v>9723</v>
      </c>
      <c r="U17942" s="2" t="s">
        <v>9723</v>
      </c>
      <c r="V17942" s="2">
        <v>45323</v>
      </c>
      <c r="W17942" s="2">
        <v>45314</v>
      </c>
    </row>
    <row r="17943" spans="1:23" x14ac:dyDescent="0.25">
      <c r="A17943" t="s">
        <v>9724</v>
      </c>
      <c r="B17943">
        <v>2062753</v>
      </c>
      <c r="C17943">
        <v>1921049</v>
      </c>
      <c r="D17943">
        <v>559</v>
      </c>
      <c r="E17943">
        <v>391</v>
      </c>
      <c r="F17943" t="s">
        <v>3036</v>
      </c>
      <c r="G17943" t="s">
        <v>3035</v>
      </c>
      <c r="H17943" t="s">
        <v>3037</v>
      </c>
      <c r="I17943" t="s">
        <v>3037</v>
      </c>
      <c r="J17943" t="s">
        <v>3036</v>
      </c>
      <c r="K17943" t="s">
        <v>3038</v>
      </c>
      <c r="L17943" t="s">
        <v>13766</v>
      </c>
      <c r="M17943" t="s">
        <v>13767</v>
      </c>
      <c r="N17943">
        <v>631703787</v>
      </c>
      <c r="O17943">
        <v>631703787</v>
      </c>
      <c r="P17943" s="1" t="s">
        <v>13740</v>
      </c>
      <c r="Q17943" s="1" t="s">
        <v>13740</v>
      </c>
      <c r="R17943">
        <v>831147</v>
      </c>
      <c r="S17943">
        <v>831147</v>
      </c>
      <c r="T17943" s="2" t="s">
        <v>9725</v>
      </c>
      <c r="U17943" s="2" t="s">
        <v>9725</v>
      </c>
      <c r="V17943" s="2">
        <v>45323</v>
      </c>
      <c r="W17943" s="2">
        <v>45314</v>
      </c>
    </row>
    <row r="17944" spans="1:23" x14ac:dyDescent="0.25">
      <c r="A17944" t="s">
        <v>9726</v>
      </c>
      <c r="B17944">
        <v>2063670</v>
      </c>
      <c r="C17944">
        <v>1921953</v>
      </c>
      <c r="D17944">
        <v>559</v>
      </c>
      <c r="E17944">
        <v>391</v>
      </c>
      <c r="F17944" t="s">
        <v>3036</v>
      </c>
      <c r="G17944" t="s">
        <v>3035</v>
      </c>
      <c r="H17944" t="s">
        <v>3037</v>
      </c>
      <c r="I17944" t="s">
        <v>3037</v>
      </c>
      <c r="J17944" t="s">
        <v>3036</v>
      </c>
      <c r="K17944" t="s">
        <v>3038</v>
      </c>
      <c r="L17944" t="s">
        <v>13766</v>
      </c>
      <c r="M17944" t="s">
        <v>13767</v>
      </c>
      <c r="N17944">
        <v>642203428</v>
      </c>
      <c r="O17944">
        <v>642203428</v>
      </c>
      <c r="P17944" s="1" t="s">
        <v>13732</v>
      </c>
      <c r="Q17944" s="1" t="s">
        <v>13732</v>
      </c>
      <c r="R17944">
        <v>831147</v>
      </c>
      <c r="S17944">
        <v>831147</v>
      </c>
      <c r="T17944" s="2" t="s">
        <v>9727</v>
      </c>
      <c r="U17944" s="2" t="s">
        <v>9727</v>
      </c>
      <c r="V17944" s="2">
        <v>45323</v>
      </c>
      <c r="W17944" s="2">
        <v>45314</v>
      </c>
    </row>
    <row r="17945" spans="1:23" x14ac:dyDescent="0.25">
      <c r="A17945" t="s">
        <v>9728</v>
      </c>
      <c r="B17945">
        <v>2061829</v>
      </c>
      <c r="C17945">
        <v>1920089</v>
      </c>
      <c r="D17945">
        <v>559</v>
      </c>
      <c r="E17945">
        <v>391</v>
      </c>
      <c r="F17945" t="s">
        <v>3036</v>
      </c>
      <c r="G17945" t="s">
        <v>3035</v>
      </c>
      <c r="H17945" t="s">
        <v>3037</v>
      </c>
      <c r="I17945" t="s">
        <v>3037</v>
      </c>
      <c r="J17945" t="s">
        <v>3036</v>
      </c>
      <c r="K17945" t="s">
        <v>3038</v>
      </c>
      <c r="L17945" t="s">
        <v>13766</v>
      </c>
      <c r="M17945" t="s">
        <v>13767</v>
      </c>
      <c r="N17945">
        <v>631715962</v>
      </c>
      <c r="O17945">
        <v>631715962</v>
      </c>
      <c r="P17945" s="1" t="s">
        <v>13740</v>
      </c>
      <c r="Q17945" s="1" t="s">
        <v>13740</v>
      </c>
      <c r="R17945">
        <v>831147</v>
      </c>
      <c r="S17945">
        <v>831147</v>
      </c>
      <c r="T17945" s="2" t="s">
        <v>9729</v>
      </c>
      <c r="U17945" s="2" t="s">
        <v>9729</v>
      </c>
      <c r="V17945" s="2">
        <v>45323</v>
      </c>
      <c r="W17945" s="2">
        <v>45314</v>
      </c>
    </row>
    <row r="17946" spans="1:23" x14ac:dyDescent="0.25">
      <c r="A17946" t="s">
        <v>9730</v>
      </c>
      <c r="B17946">
        <v>2063858</v>
      </c>
      <c r="C17946">
        <v>1922226</v>
      </c>
      <c r="D17946">
        <v>559</v>
      </c>
      <c r="E17946">
        <v>391</v>
      </c>
      <c r="F17946" t="s">
        <v>3036</v>
      </c>
      <c r="G17946" t="s">
        <v>3035</v>
      </c>
      <c r="H17946" t="s">
        <v>3037</v>
      </c>
      <c r="I17946" t="s">
        <v>3037</v>
      </c>
      <c r="J17946" t="s">
        <v>3036</v>
      </c>
      <c r="K17946" t="s">
        <v>3038</v>
      </c>
      <c r="L17946" t="s">
        <v>13766</v>
      </c>
      <c r="M17946" t="s">
        <v>13767</v>
      </c>
      <c r="N17946">
        <v>243163807</v>
      </c>
      <c r="O17946">
        <v>243163807</v>
      </c>
      <c r="P17946" s="1" t="s">
        <v>13732</v>
      </c>
      <c r="Q17946" s="1" t="s">
        <v>13732</v>
      </c>
      <c r="R17946">
        <v>831147</v>
      </c>
      <c r="S17946">
        <v>831147</v>
      </c>
      <c r="T17946" s="2" t="s">
        <v>9731</v>
      </c>
      <c r="U17946" s="2" t="s">
        <v>9731</v>
      </c>
      <c r="V17946" s="2">
        <v>45323</v>
      </c>
      <c r="W17946" s="2">
        <v>45314</v>
      </c>
    </row>
    <row r="17947" spans="1:23" x14ac:dyDescent="0.25">
      <c r="A17947" t="s">
        <v>9732</v>
      </c>
      <c r="B17947">
        <v>2067623</v>
      </c>
      <c r="C17947">
        <v>1924974</v>
      </c>
      <c r="D17947">
        <v>559</v>
      </c>
      <c r="E17947">
        <v>391</v>
      </c>
      <c r="F17947" t="s">
        <v>3036</v>
      </c>
      <c r="G17947" t="s">
        <v>3035</v>
      </c>
      <c r="H17947" t="s">
        <v>3037</v>
      </c>
      <c r="I17947" t="s">
        <v>3037</v>
      </c>
      <c r="J17947" t="s">
        <v>3036</v>
      </c>
      <c r="K17947" t="s">
        <v>3038</v>
      </c>
      <c r="L17947" t="s">
        <v>13766</v>
      </c>
      <c r="M17947" t="s">
        <v>13767</v>
      </c>
      <c r="N17947">
        <v>5130932175</v>
      </c>
      <c r="O17947">
        <v>5130932175</v>
      </c>
      <c r="P17947" s="1" t="s">
        <v>13729</v>
      </c>
      <c r="Q17947" s="1" t="s">
        <v>13729</v>
      </c>
      <c r="R17947">
        <v>831147</v>
      </c>
      <c r="S17947">
        <v>831147</v>
      </c>
      <c r="T17947" s="2" t="s">
        <v>9733</v>
      </c>
      <c r="U17947" s="2" t="s">
        <v>9733</v>
      </c>
      <c r="V17947" s="2">
        <v>45323</v>
      </c>
      <c r="W17947" s="2">
        <v>45314</v>
      </c>
    </row>
    <row r="17948" spans="1:23" x14ac:dyDescent="0.25">
      <c r="A17948" t="s">
        <v>9734</v>
      </c>
      <c r="B17948">
        <v>2067922</v>
      </c>
      <c r="C17948">
        <v>1925345</v>
      </c>
      <c r="D17948">
        <v>559</v>
      </c>
      <c r="E17948">
        <v>391</v>
      </c>
      <c r="F17948" t="s">
        <v>3036</v>
      </c>
      <c r="G17948" t="s">
        <v>3035</v>
      </c>
      <c r="H17948" t="s">
        <v>3037</v>
      </c>
      <c r="I17948" t="s">
        <v>3037</v>
      </c>
      <c r="J17948" t="s">
        <v>3036</v>
      </c>
      <c r="K17948" t="s">
        <v>3038</v>
      </c>
      <c r="L17948" t="s">
        <v>13766</v>
      </c>
      <c r="M17948" t="s">
        <v>13767</v>
      </c>
      <c r="N17948">
        <v>5116064256</v>
      </c>
      <c r="O17948">
        <v>5116064256</v>
      </c>
      <c r="P17948" s="1" t="s">
        <v>13742</v>
      </c>
      <c r="Q17948" s="1" t="s">
        <v>13742</v>
      </c>
      <c r="R17948">
        <v>831147</v>
      </c>
      <c r="S17948">
        <v>831147</v>
      </c>
      <c r="T17948" s="2" t="s">
        <v>9735</v>
      </c>
      <c r="U17948" s="2" t="s">
        <v>9735</v>
      </c>
      <c r="V17948" s="2">
        <v>45323</v>
      </c>
      <c r="W17948" s="2">
        <v>45314</v>
      </c>
    </row>
    <row r="17949" spans="1:23" x14ac:dyDescent="0.25">
      <c r="A17949" t="s">
        <v>9736</v>
      </c>
      <c r="B17949">
        <v>2062958</v>
      </c>
      <c r="C17949">
        <v>1921279</v>
      </c>
      <c r="D17949">
        <v>559</v>
      </c>
      <c r="E17949">
        <v>391</v>
      </c>
      <c r="F17949" t="s">
        <v>3036</v>
      </c>
      <c r="G17949" t="s">
        <v>3035</v>
      </c>
      <c r="H17949" t="s">
        <v>3037</v>
      </c>
      <c r="I17949" t="s">
        <v>3037</v>
      </c>
      <c r="J17949" t="s">
        <v>3036</v>
      </c>
      <c r="K17949" t="s">
        <v>3038</v>
      </c>
      <c r="L17949" t="s">
        <v>13766</v>
      </c>
      <c r="M17949" t="s">
        <v>13767</v>
      </c>
      <c r="N17949">
        <v>637992906</v>
      </c>
      <c r="O17949">
        <v>637992906</v>
      </c>
      <c r="P17949" s="1" t="s">
        <v>13730</v>
      </c>
      <c r="Q17949" s="1" t="s">
        <v>13730</v>
      </c>
      <c r="R17949">
        <v>831147</v>
      </c>
      <c r="S17949">
        <v>831147</v>
      </c>
      <c r="T17949" s="2" t="s">
        <v>9737</v>
      </c>
      <c r="U17949" s="2" t="s">
        <v>9737</v>
      </c>
      <c r="V17949" s="2">
        <v>45323</v>
      </c>
      <c r="W17949" s="2">
        <v>45314</v>
      </c>
    </row>
    <row r="17950" spans="1:23" x14ac:dyDescent="0.25">
      <c r="A17950" t="s">
        <v>9738</v>
      </c>
      <c r="B17950">
        <v>2065682</v>
      </c>
      <c r="C17950">
        <v>1922771</v>
      </c>
      <c r="D17950">
        <v>559</v>
      </c>
      <c r="E17950">
        <v>391</v>
      </c>
      <c r="F17950" t="s">
        <v>3036</v>
      </c>
      <c r="G17950" t="s">
        <v>3035</v>
      </c>
      <c r="H17950" t="s">
        <v>3037</v>
      </c>
      <c r="I17950" t="s">
        <v>3037</v>
      </c>
      <c r="J17950" t="s">
        <v>3036</v>
      </c>
      <c r="K17950" t="s">
        <v>3038</v>
      </c>
      <c r="L17950" t="s">
        <v>13766</v>
      </c>
      <c r="M17950" t="s">
        <v>13767</v>
      </c>
      <c r="N17950">
        <v>174097196</v>
      </c>
      <c r="O17950">
        <v>174097196</v>
      </c>
      <c r="P17950" s="1" t="s">
        <v>13728</v>
      </c>
      <c r="Q17950" s="1" t="s">
        <v>13728</v>
      </c>
      <c r="R17950">
        <v>831147</v>
      </c>
      <c r="S17950">
        <v>831147</v>
      </c>
      <c r="T17950" s="2" t="s">
        <v>9739</v>
      </c>
      <c r="U17950" s="2" t="s">
        <v>9739</v>
      </c>
      <c r="V17950" s="2">
        <v>45323</v>
      </c>
      <c r="W17950" s="2">
        <v>45314</v>
      </c>
    </row>
    <row r="17951" spans="1:23" x14ac:dyDescent="0.25">
      <c r="A17951" t="s">
        <v>9740</v>
      </c>
      <c r="B17951">
        <v>2064044</v>
      </c>
      <c r="C17951">
        <v>1922435</v>
      </c>
      <c r="D17951">
        <v>559</v>
      </c>
      <c r="E17951">
        <v>391</v>
      </c>
      <c r="F17951" t="s">
        <v>3036</v>
      </c>
      <c r="G17951" t="s">
        <v>3035</v>
      </c>
      <c r="H17951" t="s">
        <v>3037</v>
      </c>
      <c r="I17951" t="s">
        <v>3037</v>
      </c>
      <c r="J17951" t="s">
        <v>3036</v>
      </c>
      <c r="K17951" t="s">
        <v>3038</v>
      </c>
      <c r="L17951" t="s">
        <v>13766</v>
      </c>
      <c r="M17951" t="s">
        <v>13767</v>
      </c>
      <c r="N17951">
        <v>174097103</v>
      </c>
      <c r="O17951">
        <v>174097103</v>
      </c>
      <c r="P17951" s="1" t="s">
        <v>13728</v>
      </c>
      <c r="Q17951" s="1" t="s">
        <v>13728</v>
      </c>
      <c r="R17951">
        <v>831147</v>
      </c>
      <c r="S17951">
        <v>831147</v>
      </c>
      <c r="T17951" s="2" t="s">
        <v>6615</v>
      </c>
      <c r="U17951" s="2" t="s">
        <v>6615</v>
      </c>
      <c r="V17951" s="2">
        <v>45323</v>
      </c>
      <c r="W17951" s="2">
        <v>45314</v>
      </c>
    </row>
    <row r="17952" spans="1:23" x14ac:dyDescent="0.25">
      <c r="A17952" t="s">
        <v>9741</v>
      </c>
      <c r="B17952">
        <v>2067841</v>
      </c>
      <c r="C17952">
        <v>1925225</v>
      </c>
      <c r="D17952">
        <v>559</v>
      </c>
      <c r="E17952">
        <v>391</v>
      </c>
      <c r="F17952" t="s">
        <v>3036</v>
      </c>
      <c r="G17952" t="s">
        <v>3035</v>
      </c>
      <c r="H17952" t="s">
        <v>3037</v>
      </c>
      <c r="I17952" t="s">
        <v>3037</v>
      </c>
      <c r="J17952" t="s">
        <v>3036</v>
      </c>
      <c r="K17952" t="s">
        <v>3038</v>
      </c>
      <c r="L17952" t="s">
        <v>13766</v>
      </c>
      <c r="M17952" t="s">
        <v>13767</v>
      </c>
      <c r="N17952">
        <v>5011510866</v>
      </c>
      <c r="O17952">
        <v>5011510866</v>
      </c>
      <c r="P17952" s="1" t="s">
        <v>13745</v>
      </c>
      <c r="Q17952" s="1" t="s">
        <v>13745</v>
      </c>
      <c r="R17952">
        <v>831147</v>
      </c>
      <c r="S17952">
        <v>831147</v>
      </c>
      <c r="T17952" s="2" t="s">
        <v>9742</v>
      </c>
      <c r="U17952" s="2" t="s">
        <v>9742</v>
      </c>
      <c r="V17952" s="2">
        <v>45323</v>
      </c>
      <c r="W17952" s="2">
        <v>45314</v>
      </c>
    </row>
    <row r="17953" spans="1:23" x14ac:dyDescent="0.25">
      <c r="A17953" t="s">
        <v>9743</v>
      </c>
      <c r="B17953">
        <v>2067962</v>
      </c>
      <c r="C17953">
        <v>1925392</v>
      </c>
      <c r="D17953">
        <v>559</v>
      </c>
      <c r="E17953">
        <v>391</v>
      </c>
      <c r="F17953" t="s">
        <v>3036</v>
      </c>
      <c r="G17953" t="s">
        <v>3035</v>
      </c>
      <c r="H17953" t="s">
        <v>3037</v>
      </c>
      <c r="I17953" t="s">
        <v>3037</v>
      </c>
      <c r="J17953" t="s">
        <v>3036</v>
      </c>
      <c r="K17953" t="s">
        <v>3038</v>
      </c>
      <c r="L17953" t="s">
        <v>13766</v>
      </c>
      <c r="M17953" t="s">
        <v>13767</v>
      </c>
      <c r="N17953">
        <v>5011182240</v>
      </c>
      <c r="O17953">
        <v>5011182240</v>
      </c>
      <c r="P17953" s="1" t="s">
        <v>13745</v>
      </c>
      <c r="Q17953" s="1" t="s">
        <v>13745</v>
      </c>
      <c r="R17953">
        <v>831147</v>
      </c>
      <c r="S17953">
        <v>831147</v>
      </c>
      <c r="T17953" s="2" t="s">
        <v>9744</v>
      </c>
      <c r="U17953" s="2" t="s">
        <v>9744</v>
      </c>
      <c r="V17953" s="2">
        <v>45323</v>
      </c>
      <c r="W17953" s="2">
        <v>45314</v>
      </c>
    </row>
    <row r="17954" spans="1:23" x14ac:dyDescent="0.25">
      <c r="A17954" t="s">
        <v>9745</v>
      </c>
      <c r="B17954">
        <v>2067362</v>
      </c>
      <c r="C17954">
        <v>1924688</v>
      </c>
      <c r="D17954">
        <v>559</v>
      </c>
      <c r="E17954">
        <v>391</v>
      </c>
      <c r="F17954" t="s">
        <v>3036</v>
      </c>
      <c r="G17954" t="s">
        <v>3035</v>
      </c>
      <c r="H17954" t="s">
        <v>3037</v>
      </c>
      <c r="I17954" t="s">
        <v>3037</v>
      </c>
      <c r="J17954" t="s">
        <v>3036</v>
      </c>
      <c r="K17954" t="s">
        <v>3038</v>
      </c>
      <c r="L17954" t="s">
        <v>13766</v>
      </c>
      <c r="M17954" t="s">
        <v>13767</v>
      </c>
      <c r="N17954">
        <v>5116062219</v>
      </c>
      <c r="O17954">
        <v>5116062219</v>
      </c>
      <c r="P17954" s="1" t="s">
        <v>13742</v>
      </c>
      <c r="Q17954" s="1" t="s">
        <v>13742</v>
      </c>
      <c r="R17954">
        <v>831147</v>
      </c>
      <c r="S17954">
        <v>831147</v>
      </c>
      <c r="T17954" s="2" t="s">
        <v>9746</v>
      </c>
      <c r="U17954" s="2" t="s">
        <v>9746</v>
      </c>
      <c r="V17954" s="2">
        <v>45323</v>
      </c>
      <c r="W17954" s="2">
        <v>45314</v>
      </c>
    </row>
    <row r="17955" spans="1:23" x14ac:dyDescent="0.25">
      <c r="A17955" t="s">
        <v>9747</v>
      </c>
      <c r="B17955">
        <v>2061796</v>
      </c>
      <c r="C17955">
        <v>1920058</v>
      </c>
      <c r="D17955">
        <v>559</v>
      </c>
      <c r="E17955">
        <v>391</v>
      </c>
      <c r="F17955" t="s">
        <v>3036</v>
      </c>
      <c r="G17955" t="s">
        <v>3035</v>
      </c>
      <c r="H17955" t="s">
        <v>3037</v>
      </c>
      <c r="I17955" t="s">
        <v>3037</v>
      </c>
      <c r="J17955" t="s">
        <v>3036</v>
      </c>
      <c r="K17955" t="s">
        <v>3038</v>
      </c>
      <c r="L17955" t="s">
        <v>13766</v>
      </c>
      <c r="M17955" t="s">
        <v>13767</v>
      </c>
      <c r="N17955">
        <v>631715973</v>
      </c>
      <c r="O17955">
        <v>631715973</v>
      </c>
      <c r="P17955" s="1" t="s">
        <v>13740</v>
      </c>
      <c r="Q17955" s="1" t="s">
        <v>13740</v>
      </c>
      <c r="R17955">
        <v>831147</v>
      </c>
      <c r="S17955">
        <v>831147</v>
      </c>
      <c r="T17955" s="2" t="s">
        <v>9748</v>
      </c>
      <c r="U17955" s="2" t="s">
        <v>9748</v>
      </c>
      <c r="V17955" s="2">
        <v>45323</v>
      </c>
      <c r="W17955" s="2">
        <v>45314</v>
      </c>
    </row>
    <row r="17956" spans="1:23" x14ac:dyDescent="0.25">
      <c r="A17956" t="s">
        <v>9749</v>
      </c>
      <c r="B17956">
        <v>2061886</v>
      </c>
      <c r="C17956">
        <v>1920149</v>
      </c>
      <c r="D17956">
        <v>559</v>
      </c>
      <c r="E17956">
        <v>391</v>
      </c>
      <c r="F17956" t="s">
        <v>3036</v>
      </c>
      <c r="G17956" t="s">
        <v>3035</v>
      </c>
      <c r="H17956" t="s">
        <v>3037</v>
      </c>
      <c r="I17956" t="s">
        <v>3037</v>
      </c>
      <c r="J17956" t="s">
        <v>3036</v>
      </c>
      <c r="K17956" t="s">
        <v>3038</v>
      </c>
      <c r="L17956" t="s">
        <v>13766</v>
      </c>
      <c r="M17956" t="s">
        <v>13767</v>
      </c>
      <c r="N17956">
        <v>631717109</v>
      </c>
      <c r="O17956">
        <v>631717109</v>
      </c>
      <c r="P17956" s="1" t="s">
        <v>13740</v>
      </c>
      <c r="Q17956" s="1" t="s">
        <v>13740</v>
      </c>
      <c r="R17956">
        <v>831147</v>
      </c>
      <c r="S17956">
        <v>831147</v>
      </c>
      <c r="T17956" s="2" t="s">
        <v>9750</v>
      </c>
      <c r="U17956" s="2" t="s">
        <v>9750</v>
      </c>
      <c r="V17956" s="2">
        <v>45323</v>
      </c>
      <c r="W17956" s="2">
        <v>45314</v>
      </c>
    </row>
    <row r="17957" spans="1:23" x14ac:dyDescent="0.25">
      <c r="A17957" t="s">
        <v>9751</v>
      </c>
      <c r="B17957">
        <v>2062656</v>
      </c>
      <c r="C17957">
        <v>1920927</v>
      </c>
      <c r="D17957">
        <v>559</v>
      </c>
      <c r="E17957">
        <v>391</v>
      </c>
      <c r="F17957" t="s">
        <v>3036</v>
      </c>
      <c r="G17957" t="s">
        <v>3035</v>
      </c>
      <c r="H17957" t="s">
        <v>3037</v>
      </c>
      <c r="I17957" t="s">
        <v>3037</v>
      </c>
      <c r="J17957" t="s">
        <v>3036</v>
      </c>
      <c r="K17957" t="s">
        <v>3038</v>
      </c>
      <c r="L17957" t="s">
        <v>13766</v>
      </c>
      <c r="M17957" t="s">
        <v>13767</v>
      </c>
      <c r="N17957">
        <v>631726255</v>
      </c>
      <c r="O17957">
        <v>631726255</v>
      </c>
      <c r="P17957" s="1" t="s">
        <v>13744</v>
      </c>
      <c r="Q17957" s="1" t="s">
        <v>13744</v>
      </c>
      <c r="R17957">
        <v>831147</v>
      </c>
      <c r="S17957">
        <v>831147</v>
      </c>
      <c r="T17957" s="2" t="s">
        <v>9752</v>
      </c>
      <c r="U17957" s="2" t="s">
        <v>9752</v>
      </c>
      <c r="V17957" s="2">
        <v>45323</v>
      </c>
      <c r="W17957" s="2">
        <v>45314</v>
      </c>
    </row>
    <row r="17958" spans="1:23" x14ac:dyDescent="0.25">
      <c r="A17958" t="s">
        <v>9753</v>
      </c>
      <c r="B17958">
        <v>2066614</v>
      </c>
      <c r="C17958">
        <v>1923848</v>
      </c>
      <c r="D17958">
        <v>559</v>
      </c>
      <c r="E17958">
        <v>391</v>
      </c>
      <c r="F17958" t="s">
        <v>3036</v>
      </c>
      <c r="G17958" t="s">
        <v>3035</v>
      </c>
      <c r="H17958" t="s">
        <v>3037</v>
      </c>
      <c r="I17958" t="s">
        <v>3037</v>
      </c>
      <c r="J17958" t="s">
        <v>3036</v>
      </c>
      <c r="K17958" t="s">
        <v>3038</v>
      </c>
      <c r="L17958" t="s">
        <v>13766</v>
      </c>
      <c r="M17958" t="s">
        <v>13767</v>
      </c>
      <c r="N17958">
        <v>5010361960</v>
      </c>
      <c r="O17958">
        <v>5010361960</v>
      </c>
      <c r="P17958" s="1" t="s">
        <v>13737</v>
      </c>
      <c r="Q17958" s="1" t="s">
        <v>13737</v>
      </c>
      <c r="R17958">
        <v>831147</v>
      </c>
      <c r="S17958">
        <v>831147</v>
      </c>
      <c r="T17958" s="2" t="s">
        <v>9754</v>
      </c>
      <c r="U17958" s="2" t="s">
        <v>9754</v>
      </c>
      <c r="V17958" s="2">
        <v>45323</v>
      </c>
      <c r="W17958" s="2">
        <v>45314</v>
      </c>
    </row>
    <row r="17959" spans="1:23" x14ac:dyDescent="0.25">
      <c r="A17959" t="s">
        <v>9755</v>
      </c>
      <c r="B17959">
        <v>2066233</v>
      </c>
      <c r="C17959">
        <v>1923387</v>
      </c>
      <c r="D17959">
        <v>559</v>
      </c>
      <c r="E17959">
        <v>391</v>
      </c>
      <c r="F17959" t="s">
        <v>3036</v>
      </c>
      <c r="G17959" t="s">
        <v>3035</v>
      </c>
      <c r="H17959" t="s">
        <v>3037</v>
      </c>
      <c r="I17959" t="s">
        <v>3037</v>
      </c>
      <c r="J17959" t="s">
        <v>3036</v>
      </c>
      <c r="K17959" t="s">
        <v>3038</v>
      </c>
      <c r="L17959" t="s">
        <v>13766</v>
      </c>
      <c r="M17959" t="s">
        <v>13767</v>
      </c>
      <c r="N17959">
        <v>184907506</v>
      </c>
      <c r="O17959">
        <v>184907506</v>
      </c>
      <c r="P17959" s="1" t="s">
        <v>13734</v>
      </c>
      <c r="Q17959" s="1" t="s">
        <v>13734</v>
      </c>
      <c r="R17959">
        <v>831147</v>
      </c>
      <c r="S17959">
        <v>831147</v>
      </c>
      <c r="T17959" s="2" t="s">
        <v>9756</v>
      </c>
      <c r="U17959" s="2" t="s">
        <v>9756</v>
      </c>
      <c r="V17959" s="2">
        <v>45323</v>
      </c>
      <c r="W17959" s="2">
        <v>45314</v>
      </c>
    </row>
    <row r="17960" spans="1:23" x14ac:dyDescent="0.25">
      <c r="A17960" t="s">
        <v>9757</v>
      </c>
      <c r="B17960">
        <v>2063409</v>
      </c>
      <c r="C17960">
        <v>1921621</v>
      </c>
      <c r="D17960">
        <v>559</v>
      </c>
      <c r="E17960">
        <v>391</v>
      </c>
      <c r="F17960" t="s">
        <v>3036</v>
      </c>
      <c r="G17960" t="s">
        <v>3035</v>
      </c>
      <c r="H17960" t="s">
        <v>3037</v>
      </c>
      <c r="I17960" t="s">
        <v>3037</v>
      </c>
      <c r="J17960" t="s">
        <v>3036</v>
      </c>
      <c r="K17960" t="s">
        <v>3038</v>
      </c>
      <c r="L17960" t="s">
        <v>13766</v>
      </c>
      <c r="M17960" t="s">
        <v>13767</v>
      </c>
      <c r="N17960">
        <v>640874282</v>
      </c>
      <c r="O17960">
        <v>640874282</v>
      </c>
      <c r="P17960" s="1" t="s">
        <v>13746</v>
      </c>
      <c r="Q17960" s="1" t="s">
        <v>13746</v>
      </c>
      <c r="R17960">
        <v>831147</v>
      </c>
      <c r="S17960">
        <v>831147</v>
      </c>
      <c r="T17960" s="2" t="s">
        <v>9758</v>
      </c>
      <c r="U17960" s="2" t="s">
        <v>9758</v>
      </c>
      <c r="V17960" s="2">
        <v>45323</v>
      </c>
      <c r="W17960" s="2">
        <v>45314</v>
      </c>
    </row>
    <row r="17961" spans="1:23" x14ac:dyDescent="0.25">
      <c r="A17961" t="s">
        <v>9759</v>
      </c>
      <c r="B17961">
        <v>2067493</v>
      </c>
      <c r="C17961">
        <v>1924831</v>
      </c>
      <c r="D17961">
        <v>559</v>
      </c>
      <c r="E17961">
        <v>391</v>
      </c>
      <c r="F17961" t="s">
        <v>3036</v>
      </c>
      <c r="G17961" t="s">
        <v>3035</v>
      </c>
      <c r="H17961" t="s">
        <v>3037</v>
      </c>
      <c r="I17961" t="s">
        <v>3037</v>
      </c>
      <c r="J17961" t="s">
        <v>3036</v>
      </c>
      <c r="K17961" t="s">
        <v>3038</v>
      </c>
      <c r="L17961" t="s">
        <v>13766</v>
      </c>
      <c r="M17961" t="s">
        <v>13767</v>
      </c>
      <c r="N17961">
        <v>5011510238</v>
      </c>
      <c r="O17961">
        <v>5011510238</v>
      </c>
      <c r="P17961" s="1" t="s">
        <v>13745</v>
      </c>
      <c r="Q17961" s="1" t="s">
        <v>13745</v>
      </c>
      <c r="R17961">
        <v>831147</v>
      </c>
      <c r="S17961">
        <v>831147</v>
      </c>
      <c r="T17961" s="2" t="s">
        <v>9760</v>
      </c>
      <c r="U17961" s="2" t="s">
        <v>9760</v>
      </c>
      <c r="V17961" s="2">
        <v>45323</v>
      </c>
      <c r="W17961" s="2">
        <v>45314</v>
      </c>
    </row>
    <row r="17962" spans="1:23" x14ac:dyDescent="0.25">
      <c r="A17962" t="s">
        <v>9761</v>
      </c>
      <c r="B17962">
        <v>2063125</v>
      </c>
      <c r="C17962">
        <v>1921434</v>
      </c>
      <c r="D17962">
        <v>559</v>
      </c>
      <c r="E17962">
        <v>391</v>
      </c>
      <c r="F17962" t="s">
        <v>3036</v>
      </c>
      <c r="G17962" t="s">
        <v>3035</v>
      </c>
      <c r="H17962" t="s">
        <v>3037</v>
      </c>
      <c r="I17962" t="s">
        <v>3037</v>
      </c>
      <c r="J17962" t="s">
        <v>3036</v>
      </c>
      <c r="K17962" t="s">
        <v>3038</v>
      </c>
      <c r="L17962" t="s">
        <v>13766</v>
      </c>
      <c r="M17962" t="s">
        <v>13767</v>
      </c>
      <c r="N17962">
        <v>243162963</v>
      </c>
      <c r="O17962">
        <v>243162963</v>
      </c>
      <c r="P17962" s="1" t="s">
        <v>13732</v>
      </c>
      <c r="Q17962" s="1" t="s">
        <v>13732</v>
      </c>
      <c r="R17962">
        <v>831147</v>
      </c>
      <c r="S17962">
        <v>831147</v>
      </c>
      <c r="T17962" s="2" t="s">
        <v>9762</v>
      </c>
      <c r="U17962" s="2" t="s">
        <v>9762</v>
      </c>
      <c r="V17962" s="2">
        <v>45323</v>
      </c>
      <c r="W17962" s="2">
        <v>45314</v>
      </c>
    </row>
    <row r="17963" spans="1:23" x14ac:dyDescent="0.25">
      <c r="A17963" t="s">
        <v>9763</v>
      </c>
      <c r="B17963">
        <v>2065765</v>
      </c>
      <c r="C17963">
        <v>1922874</v>
      </c>
      <c r="D17963">
        <v>559</v>
      </c>
      <c r="E17963">
        <v>391</v>
      </c>
      <c r="F17963" t="s">
        <v>3036</v>
      </c>
      <c r="G17963" t="s">
        <v>3035</v>
      </c>
      <c r="H17963" t="s">
        <v>3037</v>
      </c>
      <c r="I17963" t="s">
        <v>3037</v>
      </c>
      <c r="J17963" t="s">
        <v>3036</v>
      </c>
      <c r="K17963" t="s">
        <v>3038</v>
      </c>
      <c r="L17963" t="s">
        <v>13766</v>
      </c>
      <c r="M17963" t="s">
        <v>13767</v>
      </c>
      <c r="N17963">
        <v>174094959</v>
      </c>
      <c r="O17963">
        <v>174094959</v>
      </c>
      <c r="P17963" s="1" t="s">
        <v>13728</v>
      </c>
      <c r="Q17963" s="1" t="s">
        <v>13728</v>
      </c>
      <c r="R17963">
        <v>831147</v>
      </c>
      <c r="S17963">
        <v>831147</v>
      </c>
      <c r="T17963" s="2" t="s">
        <v>9764</v>
      </c>
      <c r="U17963" s="2" t="s">
        <v>9764</v>
      </c>
      <c r="V17963" s="2">
        <v>45323</v>
      </c>
      <c r="W17963" s="2">
        <v>45314</v>
      </c>
    </row>
    <row r="17964" spans="1:23" x14ac:dyDescent="0.25">
      <c r="A17964" t="s">
        <v>9765</v>
      </c>
      <c r="B17964">
        <v>2063622</v>
      </c>
      <c r="C17964">
        <v>1921900</v>
      </c>
      <c r="D17964">
        <v>559</v>
      </c>
      <c r="E17964">
        <v>391</v>
      </c>
      <c r="F17964" t="s">
        <v>3036</v>
      </c>
      <c r="G17964" t="s">
        <v>3035</v>
      </c>
      <c r="H17964" t="s">
        <v>3037</v>
      </c>
      <c r="I17964" t="s">
        <v>3037</v>
      </c>
      <c r="J17964" t="s">
        <v>3036</v>
      </c>
      <c r="K17964" t="s">
        <v>3038</v>
      </c>
      <c r="L17964" t="s">
        <v>13766</v>
      </c>
      <c r="M17964" t="s">
        <v>13767</v>
      </c>
      <c r="N17964">
        <v>642203753</v>
      </c>
      <c r="O17964">
        <v>642203753</v>
      </c>
      <c r="P17964" s="1" t="s">
        <v>13732</v>
      </c>
      <c r="Q17964" s="1" t="s">
        <v>13732</v>
      </c>
      <c r="R17964">
        <v>831147</v>
      </c>
      <c r="S17964">
        <v>831147</v>
      </c>
      <c r="T17964" s="2" t="s">
        <v>9766</v>
      </c>
      <c r="U17964" s="2" t="s">
        <v>9766</v>
      </c>
      <c r="V17964" s="2">
        <v>45323</v>
      </c>
      <c r="W17964" s="2">
        <v>45314</v>
      </c>
    </row>
    <row r="17965" spans="1:23" x14ac:dyDescent="0.25">
      <c r="A17965" t="s">
        <v>9767</v>
      </c>
      <c r="B17965">
        <v>2068368</v>
      </c>
      <c r="C17965">
        <v>1947885</v>
      </c>
      <c r="D17965">
        <v>559</v>
      </c>
      <c r="E17965">
        <v>391</v>
      </c>
      <c r="F17965" t="s">
        <v>3036</v>
      </c>
      <c r="G17965" t="s">
        <v>3035</v>
      </c>
      <c r="H17965" t="s">
        <v>3037</v>
      </c>
      <c r="I17965" t="s">
        <v>3037</v>
      </c>
      <c r="J17965" t="s">
        <v>3036</v>
      </c>
      <c r="K17965" t="s">
        <v>3038</v>
      </c>
      <c r="L17965" t="s">
        <v>13766</v>
      </c>
      <c r="M17965" t="s">
        <v>13767</v>
      </c>
      <c r="N17965">
        <v>5131484829</v>
      </c>
      <c r="O17965">
        <v>5131484829</v>
      </c>
      <c r="P17965" s="1" t="s">
        <v>13735</v>
      </c>
      <c r="Q17965" s="1" t="s">
        <v>13735</v>
      </c>
      <c r="R17965">
        <v>831147</v>
      </c>
      <c r="S17965">
        <v>831147</v>
      </c>
      <c r="T17965" s="2" t="s">
        <v>9768</v>
      </c>
      <c r="U17965" s="2" t="s">
        <v>9768</v>
      </c>
      <c r="V17965" s="2">
        <v>45323</v>
      </c>
      <c r="W17965" s="2">
        <v>45314</v>
      </c>
    </row>
    <row r="17966" spans="1:23" x14ac:dyDescent="0.25">
      <c r="A17966" t="s">
        <v>9769</v>
      </c>
      <c r="B17966">
        <v>2062097</v>
      </c>
      <c r="C17966">
        <v>1920357</v>
      </c>
      <c r="D17966">
        <v>559</v>
      </c>
      <c r="E17966">
        <v>391</v>
      </c>
      <c r="F17966" t="s">
        <v>3036</v>
      </c>
      <c r="G17966" t="s">
        <v>3035</v>
      </c>
      <c r="H17966" t="s">
        <v>3037</v>
      </c>
      <c r="I17966" t="s">
        <v>3037</v>
      </c>
      <c r="J17966" t="s">
        <v>3036</v>
      </c>
      <c r="K17966" t="s">
        <v>3038</v>
      </c>
      <c r="L17966" t="s">
        <v>13766</v>
      </c>
      <c r="M17966" t="s">
        <v>13767</v>
      </c>
      <c r="N17966">
        <v>631705166</v>
      </c>
      <c r="O17966">
        <v>631705166</v>
      </c>
      <c r="P17966" s="1" t="s">
        <v>13740</v>
      </c>
      <c r="Q17966" s="1" t="s">
        <v>13740</v>
      </c>
      <c r="R17966">
        <v>831147</v>
      </c>
      <c r="S17966">
        <v>831147</v>
      </c>
      <c r="T17966" s="2" t="s">
        <v>9770</v>
      </c>
      <c r="U17966" s="2" t="s">
        <v>9770</v>
      </c>
      <c r="V17966" s="2">
        <v>45323</v>
      </c>
      <c r="W17966" s="2">
        <v>45314</v>
      </c>
    </row>
    <row r="17967" spans="1:23" x14ac:dyDescent="0.25">
      <c r="A17967" t="s">
        <v>9771</v>
      </c>
      <c r="B17967">
        <v>2063382</v>
      </c>
      <c r="C17967">
        <v>1921587</v>
      </c>
      <c r="D17967">
        <v>559</v>
      </c>
      <c r="E17967">
        <v>391</v>
      </c>
      <c r="F17967" t="s">
        <v>3036</v>
      </c>
      <c r="G17967" t="s">
        <v>3035</v>
      </c>
      <c r="H17967" t="s">
        <v>3037</v>
      </c>
      <c r="I17967" t="s">
        <v>3037</v>
      </c>
      <c r="J17967" t="s">
        <v>3036</v>
      </c>
      <c r="K17967" t="s">
        <v>3038</v>
      </c>
      <c r="L17967" t="s">
        <v>13766</v>
      </c>
      <c r="M17967" t="s">
        <v>13767</v>
      </c>
      <c r="N17967">
        <v>642215997</v>
      </c>
      <c r="O17967">
        <v>642215997</v>
      </c>
      <c r="P17967" s="1" t="s">
        <v>13732</v>
      </c>
      <c r="Q17967" s="1" t="s">
        <v>13732</v>
      </c>
      <c r="R17967">
        <v>831147</v>
      </c>
      <c r="S17967">
        <v>831147</v>
      </c>
      <c r="T17967" s="2" t="s">
        <v>8793</v>
      </c>
      <c r="U17967" s="2" t="s">
        <v>8793</v>
      </c>
      <c r="V17967" s="2">
        <v>45323</v>
      </c>
      <c r="W17967" s="2">
        <v>45314</v>
      </c>
    </row>
    <row r="17968" spans="1:23" x14ac:dyDescent="0.25">
      <c r="A17968" t="s">
        <v>9772</v>
      </c>
      <c r="B17968">
        <v>2061950</v>
      </c>
      <c r="C17968">
        <v>1920217</v>
      </c>
      <c r="D17968">
        <v>559</v>
      </c>
      <c r="E17968">
        <v>391</v>
      </c>
      <c r="F17968" t="s">
        <v>3036</v>
      </c>
      <c r="G17968" t="s">
        <v>3035</v>
      </c>
      <c r="H17968" t="s">
        <v>3037</v>
      </c>
      <c r="I17968" t="s">
        <v>3037</v>
      </c>
      <c r="J17968" t="s">
        <v>3036</v>
      </c>
      <c r="K17968" t="s">
        <v>3038</v>
      </c>
      <c r="L17968" t="s">
        <v>13766</v>
      </c>
      <c r="M17968" t="s">
        <v>13767</v>
      </c>
      <c r="N17968">
        <v>491643663</v>
      </c>
      <c r="O17968">
        <v>491643663</v>
      </c>
      <c r="P17968" s="1" t="s">
        <v>13733</v>
      </c>
      <c r="Q17968" s="1" t="s">
        <v>13733</v>
      </c>
      <c r="R17968">
        <v>831147</v>
      </c>
      <c r="S17968">
        <v>831147</v>
      </c>
      <c r="T17968" s="2" t="s">
        <v>9773</v>
      </c>
      <c r="U17968" s="2" t="s">
        <v>9773</v>
      </c>
      <c r="V17968" s="2">
        <v>45323</v>
      </c>
      <c r="W17968" s="2">
        <v>45314</v>
      </c>
    </row>
    <row r="17969" spans="1:23" x14ac:dyDescent="0.25">
      <c r="A17969" t="s">
        <v>9774</v>
      </c>
      <c r="B17969">
        <v>2061707</v>
      </c>
      <c r="C17969">
        <v>1919973</v>
      </c>
      <c r="D17969">
        <v>559</v>
      </c>
      <c r="E17969">
        <v>391</v>
      </c>
      <c r="F17969" t="s">
        <v>3036</v>
      </c>
      <c r="G17969" t="s">
        <v>3035</v>
      </c>
      <c r="H17969" t="s">
        <v>3037</v>
      </c>
      <c r="I17969" t="s">
        <v>3037</v>
      </c>
      <c r="J17969" t="s">
        <v>3036</v>
      </c>
      <c r="K17969" t="s">
        <v>3038</v>
      </c>
      <c r="L17969" t="s">
        <v>13766</v>
      </c>
      <c r="M17969" t="s">
        <v>13767</v>
      </c>
      <c r="N17969">
        <v>631716106</v>
      </c>
      <c r="O17969">
        <v>631716106</v>
      </c>
      <c r="P17969" s="1" t="s">
        <v>13740</v>
      </c>
      <c r="Q17969" s="1" t="s">
        <v>13740</v>
      </c>
      <c r="R17969">
        <v>831147</v>
      </c>
      <c r="S17969">
        <v>831147</v>
      </c>
      <c r="T17969" s="2" t="s">
        <v>9775</v>
      </c>
      <c r="U17969" s="2" t="s">
        <v>9775</v>
      </c>
      <c r="V17969" s="2">
        <v>45323</v>
      </c>
      <c r="W17969" s="2">
        <v>45314</v>
      </c>
    </row>
    <row r="17970" spans="1:23" x14ac:dyDescent="0.25">
      <c r="A17970" t="s">
        <v>9776</v>
      </c>
      <c r="B17970">
        <v>2063975</v>
      </c>
      <c r="C17970">
        <v>1922349</v>
      </c>
      <c r="D17970">
        <v>559</v>
      </c>
      <c r="E17970">
        <v>391</v>
      </c>
      <c r="F17970" t="s">
        <v>3036</v>
      </c>
      <c r="G17970" t="s">
        <v>3035</v>
      </c>
      <c r="H17970" t="s">
        <v>3037</v>
      </c>
      <c r="I17970" t="s">
        <v>3037</v>
      </c>
      <c r="J17970" t="s">
        <v>3036</v>
      </c>
      <c r="K17970" t="s">
        <v>3038</v>
      </c>
      <c r="L17970" t="s">
        <v>13766</v>
      </c>
      <c r="M17970" t="s">
        <v>13767</v>
      </c>
      <c r="N17970">
        <v>174096124</v>
      </c>
      <c r="O17970">
        <v>174096124</v>
      </c>
      <c r="P17970" s="1" t="s">
        <v>13728</v>
      </c>
      <c r="Q17970" s="1" t="s">
        <v>13728</v>
      </c>
      <c r="R17970">
        <v>831147</v>
      </c>
      <c r="S17970">
        <v>831147</v>
      </c>
      <c r="T17970" s="2" t="s">
        <v>9777</v>
      </c>
      <c r="U17970" s="2" t="s">
        <v>9777</v>
      </c>
      <c r="V17970" s="2">
        <v>45323</v>
      </c>
      <c r="W17970" s="2">
        <v>45314</v>
      </c>
    </row>
    <row r="17971" spans="1:23" x14ac:dyDescent="0.25">
      <c r="A17971" t="s">
        <v>9778</v>
      </c>
      <c r="B17971">
        <v>2061770</v>
      </c>
      <c r="C17971">
        <v>1920031</v>
      </c>
      <c r="D17971">
        <v>559</v>
      </c>
      <c r="E17971">
        <v>391</v>
      </c>
      <c r="F17971" t="s">
        <v>3036</v>
      </c>
      <c r="G17971" t="s">
        <v>3035</v>
      </c>
      <c r="H17971" t="s">
        <v>3037</v>
      </c>
      <c r="I17971" t="s">
        <v>3037</v>
      </c>
      <c r="J17971" t="s">
        <v>3036</v>
      </c>
      <c r="K17971" t="s">
        <v>3038</v>
      </c>
      <c r="L17971" t="s">
        <v>13766</v>
      </c>
      <c r="M17971" t="s">
        <v>13767</v>
      </c>
      <c r="N17971">
        <v>631715968</v>
      </c>
      <c r="O17971">
        <v>631715968</v>
      </c>
      <c r="P17971" s="1" t="s">
        <v>13740</v>
      </c>
      <c r="Q17971" s="1" t="s">
        <v>13740</v>
      </c>
      <c r="R17971">
        <v>831147</v>
      </c>
      <c r="S17971">
        <v>831147</v>
      </c>
      <c r="T17971" s="2" t="s">
        <v>9779</v>
      </c>
      <c r="U17971" s="2" t="s">
        <v>9779</v>
      </c>
      <c r="V17971" s="2">
        <v>45323</v>
      </c>
      <c r="W17971" s="2">
        <v>45314</v>
      </c>
    </row>
    <row r="17972" spans="1:23" x14ac:dyDescent="0.25">
      <c r="A17972" t="s">
        <v>9780</v>
      </c>
      <c r="B17972">
        <v>2066263</v>
      </c>
      <c r="C17972">
        <v>1923426</v>
      </c>
      <c r="D17972">
        <v>559</v>
      </c>
      <c r="E17972">
        <v>391</v>
      </c>
      <c r="F17972" t="s">
        <v>3036</v>
      </c>
      <c r="G17972" t="s">
        <v>3035</v>
      </c>
      <c r="H17972" t="s">
        <v>3037</v>
      </c>
      <c r="I17972" t="s">
        <v>3037</v>
      </c>
      <c r="J17972" t="s">
        <v>3036</v>
      </c>
      <c r="K17972" t="s">
        <v>3038</v>
      </c>
      <c r="L17972" t="s">
        <v>13766</v>
      </c>
      <c r="M17972" t="s">
        <v>13767</v>
      </c>
      <c r="N17972">
        <v>5002184199</v>
      </c>
      <c r="O17972">
        <v>5002184199</v>
      </c>
      <c r="P17972" s="1" t="s">
        <v>13743</v>
      </c>
      <c r="Q17972" s="1" t="s">
        <v>13743</v>
      </c>
      <c r="R17972">
        <v>831147</v>
      </c>
      <c r="S17972">
        <v>831147</v>
      </c>
      <c r="T17972" s="2" t="s">
        <v>9781</v>
      </c>
      <c r="U17972" s="2" t="s">
        <v>9781</v>
      </c>
      <c r="V17972" s="2">
        <v>45323</v>
      </c>
      <c r="W17972" s="2">
        <v>45314</v>
      </c>
    </row>
    <row r="17973" spans="1:23" x14ac:dyDescent="0.25">
      <c r="A17973" t="s">
        <v>9782</v>
      </c>
      <c r="B17973">
        <v>2066477</v>
      </c>
      <c r="C17973">
        <v>1923684</v>
      </c>
      <c r="D17973">
        <v>559</v>
      </c>
      <c r="E17973">
        <v>391</v>
      </c>
      <c r="F17973" t="s">
        <v>3036</v>
      </c>
      <c r="G17973" t="s">
        <v>3035</v>
      </c>
      <c r="H17973" t="s">
        <v>3037</v>
      </c>
      <c r="I17973" t="s">
        <v>3037</v>
      </c>
      <c r="J17973" t="s">
        <v>3036</v>
      </c>
      <c r="K17973" t="s">
        <v>3038</v>
      </c>
      <c r="L17973" t="s">
        <v>13766</v>
      </c>
      <c r="M17973" t="s">
        <v>13767</v>
      </c>
      <c r="N17973">
        <v>5010360704</v>
      </c>
      <c r="O17973">
        <v>5010360704</v>
      </c>
      <c r="P17973" s="1" t="s">
        <v>13737</v>
      </c>
      <c r="Q17973" s="1" t="s">
        <v>13737</v>
      </c>
      <c r="R17973">
        <v>831147</v>
      </c>
      <c r="S17973">
        <v>831147</v>
      </c>
      <c r="T17973" s="2" t="s">
        <v>9783</v>
      </c>
      <c r="U17973" s="2" t="s">
        <v>9783</v>
      </c>
      <c r="V17973" s="2">
        <v>45323</v>
      </c>
      <c r="W17973" s="2">
        <v>45314</v>
      </c>
    </row>
    <row r="17974" spans="1:23" x14ac:dyDescent="0.25">
      <c r="A17974" t="s">
        <v>9784</v>
      </c>
      <c r="B17974">
        <v>2067498</v>
      </c>
      <c r="C17974">
        <v>1924836</v>
      </c>
      <c r="D17974">
        <v>559</v>
      </c>
      <c r="E17974">
        <v>391</v>
      </c>
      <c r="F17974" t="s">
        <v>3036</v>
      </c>
      <c r="G17974" t="s">
        <v>3035</v>
      </c>
      <c r="H17974" t="s">
        <v>3037</v>
      </c>
      <c r="I17974" t="s">
        <v>3037</v>
      </c>
      <c r="J17974" t="s">
        <v>3036</v>
      </c>
      <c r="K17974" t="s">
        <v>3038</v>
      </c>
      <c r="L17974" t="s">
        <v>13766</v>
      </c>
      <c r="M17974" t="s">
        <v>13767</v>
      </c>
      <c r="N17974">
        <v>5011510234</v>
      </c>
      <c r="O17974">
        <v>5011510234</v>
      </c>
      <c r="P17974" s="1" t="s">
        <v>13745</v>
      </c>
      <c r="Q17974" s="1" t="s">
        <v>13745</v>
      </c>
      <c r="R17974">
        <v>831147</v>
      </c>
      <c r="S17974">
        <v>831147</v>
      </c>
      <c r="T17974" s="2" t="s">
        <v>3343</v>
      </c>
      <c r="U17974" s="2" t="s">
        <v>3343</v>
      </c>
      <c r="V17974" s="2">
        <v>45323</v>
      </c>
      <c r="W17974" s="2">
        <v>45314</v>
      </c>
    </row>
    <row r="17975" spans="1:23" x14ac:dyDescent="0.25">
      <c r="A17975" t="s">
        <v>9785</v>
      </c>
      <c r="B17975">
        <v>2063716</v>
      </c>
      <c r="C17975">
        <v>1922014</v>
      </c>
      <c r="D17975">
        <v>559</v>
      </c>
      <c r="E17975">
        <v>391</v>
      </c>
      <c r="F17975" t="s">
        <v>3036</v>
      </c>
      <c r="G17975" t="s">
        <v>3035</v>
      </c>
      <c r="H17975" t="s">
        <v>3037</v>
      </c>
      <c r="I17975" t="s">
        <v>3037</v>
      </c>
      <c r="J17975" t="s">
        <v>3036</v>
      </c>
      <c r="K17975" t="s">
        <v>3038</v>
      </c>
      <c r="L17975" t="s">
        <v>13766</v>
      </c>
      <c r="M17975" t="s">
        <v>13767</v>
      </c>
      <c r="N17975">
        <v>642203387</v>
      </c>
      <c r="O17975">
        <v>642203387</v>
      </c>
      <c r="P17975" s="1" t="s">
        <v>13732</v>
      </c>
      <c r="Q17975" s="1" t="s">
        <v>13732</v>
      </c>
      <c r="R17975">
        <v>831147</v>
      </c>
      <c r="S17975">
        <v>831147</v>
      </c>
      <c r="T17975" s="2" t="s">
        <v>9786</v>
      </c>
      <c r="U17975" s="2" t="s">
        <v>9786</v>
      </c>
      <c r="V17975" s="2">
        <v>45323</v>
      </c>
      <c r="W17975" s="2">
        <v>45314</v>
      </c>
    </row>
    <row r="17976" spans="1:23" x14ac:dyDescent="0.25">
      <c r="A17976" t="s">
        <v>9787</v>
      </c>
      <c r="B17976">
        <v>2064084</v>
      </c>
      <c r="C17976">
        <v>1922492</v>
      </c>
      <c r="D17976">
        <v>559</v>
      </c>
      <c r="E17976">
        <v>391</v>
      </c>
      <c r="F17976" t="s">
        <v>3036</v>
      </c>
      <c r="G17976" t="s">
        <v>3035</v>
      </c>
      <c r="H17976" t="s">
        <v>3037</v>
      </c>
      <c r="I17976" t="s">
        <v>3037</v>
      </c>
      <c r="J17976" t="s">
        <v>3036</v>
      </c>
      <c r="K17976" t="s">
        <v>3038</v>
      </c>
      <c r="L17976" t="s">
        <v>13766</v>
      </c>
      <c r="M17976" t="s">
        <v>13767</v>
      </c>
      <c r="N17976">
        <v>174097160</v>
      </c>
      <c r="O17976">
        <v>174097160</v>
      </c>
      <c r="P17976" s="1" t="s">
        <v>13728</v>
      </c>
      <c r="Q17976" s="1" t="s">
        <v>13728</v>
      </c>
      <c r="R17976">
        <v>831147</v>
      </c>
      <c r="S17976">
        <v>831147</v>
      </c>
      <c r="T17976" s="2" t="s">
        <v>6946</v>
      </c>
      <c r="U17976" s="2" t="s">
        <v>6946</v>
      </c>
      <c r="V17976" s="2">
        <v>45323</v>
      </c>
      <c r="W17976" s="2">
        <v>45314</v>
      </c>
    </row>
    <row r="17977" spans="1:23" x14ac:dyDescent="0.25">
      <c r="A17977" t="s">
        <v>9788</v>
      </c>
      <c r="B17977">
        <v>2063099</v>
      </c>
      <c r="C17977">
        <v>1921413</v>
      </c>
      <c r="D17977">
        <v>559</v>
      </c>
      <c r="E17977">
        <v>391</v>
      </c>
      <c r="F17977" t="s">
        <v>3036</v>
      </c>
      <c r="G17977" t="s">
        <v>3035</v>
      </c>
      <c r="H17977" t="s">
        <v>3037</v>
      </c>
      <c r="I17977" t="s">
        <v>3037</v>
      </c>
      <c r="J17977" t="s">
        <v>3036</v>
      </c>
      <c r="K17977" t="s">
        <v>3038</v>
      </c>
      <c r="L17977" t="s">
        <v>13766</v>
      </c>
      <c r="M17977" t="s">
        <v>13767</v>
      </c>
      <c r="N17977">
        <v>243162949</v>
      </c>
      <c r="O17977">
        <v>243162949</v>
      </c>
      <c r="P17977" s="1" t="s">
        <v>13732</v>
      </c>
      <c r="Q17977" s="1" t="s">
        <v>13732</v>
      </c>
      <c r="R17977">
        <v>831147</v>
      </c>
      <c r="S17977">
        <v>831147</v>
      </c>
      <c r="T17977" s="2" t="s">
        <v>9789</v>
      </c>
      <c r="U17977" s="2" t="s">
        <v>9789</v>
      </c>
      <c r="V17977" s="2">
        <v>45323</v>
      </c>
      <c r="W17977" s="2">
        <v>45314</v>
      </c>
    </row>
    <row r="17978" spans="1:23" x14ac:dyDescent="0.25">
      <c r="A17978" t="s">
        <v>9790</v>
      </c>
      <c r="B17978">
        <v>2066847</v>
      </c>
      <c r="C17978">
        <v>1924109</v>
      </c>
      <c r="D17978">
        <v>559</v>
      </c>
      <c r="E17978">
        <v>391</v>
      </c>
      <c r="F17978" t="s">
        <v>3036</v>
      </c>
      <c r="G17978" t="s">
        <v>3035</v>
      </c>
      <c r="H17978" t="s">
        <v>3037</v>
      </c>
      <c r="I17978" t="s">
        <v>3037</v>
      </c>
      <c r="J17978" t="s">
        <v>3036</v>
      </c>
      <c r="K17978" t="s">
        <v>3038</v>
      </c>
      <c r="L17978" t="s">
        <v>13766</v>
      </c>
      <c r="M17978" t="s">
        <v>13767</v>
      </c>
      <c r="N17978">
        <v>5001347757</v>
      </c>
      <c r="O17978">
        <v>5001347757</v>
      </c>
      <c r="P17978" s="1" t="s">
        <v>13743</v>
      </c>
      <c r="Q17978" s="1" t="s">
        <v>13743</v>
      </c>
      <c r="R17978">
        <v>831147</v>
      </c>
      <c r="S17978">
        <v>831147</v>
      </c>
      <c r="T17978" s="2" t="s">
        <v>9791</v>
      </c>
      <c r="U17978" s="2" t="s">
        <v>9791</v>
      </c>
      <c r="V17978" s="2">
        <v>45323</v>
      </c>
      <c r="W17978" s="2">
        <v>45314</v>
      </c>
    </row>
    <row r="17979" spans="1:23" x14ac:dyDescent="0.25">
      <c r="A17979" t="s">
        <v>9792</v>
      </c>
      <c r="B17979">
        <v>2066505</v>
      </c>
      <c r="C17979">
        <v>1923720</v>
      </c>
      <c r="D17979">
        <v>559</v>
      </c>
      <c r="E17979">
        <v>391</v>
      </c>
      <c r="F17979" t="s">
        <v>3036</v>
      </c>
      <c r="G17979" t="s">
        <v>3035</v>
      </c>
      <c r="H17979" t="s">
        <v>3037</v>
      </c>
      <c r="I17979" t="s">
        <v>3037</v>
      </c>
      <c r="J17979" t="s">
        <v>3036</v>
      </c>
      <c r="K17979" t="s">
        <v>3038</v>
      </c>
      <c r="L17979" t="s">
        <v>13766</v>
      </c>
      <c r="M17979" t="s">
        <v>13767</v>
      </c>
      <c r="N17979">
        <v>5010361362</v>
      </c>
      <c r="O17979">
        <v>5010361362</v>
      </c>
      <c r="P17979" s="1" t="s">
        <v>13737</v>
      </c>
      <c r="Q17979" s="1" t="s">
        <v>13737</v>
      </c>
      <c r="R17979">
        <v>831147</v>
      </c>
      <c r="S17979">
        <v>831147</v>
      </c>
      <c r="T17979" s="2" t="s">
        <v>9793</v>
      </c>
      <c r="U17979" s="2" t="s">
        <v>9793</v>
      </c>
      <c r="V17979" s="2">
        <v>45323</v>
      </c>
      <c r="W17979" s="2">
        <v>45314</v>
      </c>
    </row>
    <row r="17980" spans="1:23" x14ac:dyDescent="0.25">
      <c r="A17980" t="s">
        <v>9794</v>
      </c>
      <c r="B17980">
        <v>2066479</v>
      </c>
      <c r="C17980">
        <v>1923686</v>
      </c>
      <c r="D17980">
        <v>559</v>
      </c>
      <c r="E17980">
        <v>391</v>
      </c>
      <c r="F17980" t="s">
        <v>3036</v>
      </c>
      <c r="G17980" t="s">
        <v>3035</v>
      </c>
      <c r="H17980" t="s">
        <v>3037</v>
      </c>
      <c r="I17980" t="s">
        <v>3037</v>
      </c>
      <c r="J17980" t="s">
        <v>3036</v>
      </c>
      <c r="K17980" t="s">
        <v>3038</v>
      </c>
      <c r="L17980" t="s">
        <v>13766</v>
      </c>
      <c r="M17980" t="s">
        <v>13767</v>
      </c>
      <c r="N17980">
        <v>5010360606</v>
      </c>
      <c r="O17980">
        <v>5010360606</v>
      </c>
      <c r="P17980" s="1" t="s">
        <v>13737</v>
      </c>
      <c r="Q17980" s="1" t="s">
        <v>13737</v>
      </c>
      <c r="R17980">
        <v>831147</v>
      </c>
      <c r="S17980">
        <v>831147</v>
      </c>
      <c r="T17980" s="2" t="s">
        <v>9795</v>
      </c>
      <c r="U17980" s="2" t="s">
        <v>9795</v>
      </c>
      <c r="V17980" s="2">
        <v>45323</v>
      </c>
      <c r="W17980" s="2">
        <v>45314</v>
      </c>
    </row>
    <row r="17981" spans="1:23" x14ac:dyDescent="0.25">
      <c r="A17981" t="s">
        <v>9796</v>
      </c>
      <c r="B17981">
        <v>2066074</v>
      </c>
      <c r="C17981">
        <v>1923204</v>
      </c>
      <c r="D17981">
        <v>559</v>
      </c>
      <c r="E17981">
        <v>391</v>
      </c>
      <c r="F17981" t="s">
        <v>3036</v>
      </c>
      <c r="G17981" t="s">
        <v>3035</v>
      </c>
      <c r="H17981" t="s">
        <v>3037</v>
      </c>
      <c r="I17981" t="s">
        <v>3037</v>
      </c>
      <c r="J17981" t="s">
        <v>3036</v>
      </c>
      <c r="K17981" t="s">
        <v>3038</v>
      </c>
      <c r="L17981" t="s">
        <v>13766</v>
      </c>
      <c r="M17981" t="s">
        <v>13767</v>
      </c>
      <c r="N17981">
        <v>573267401</v>
      </c>
      <c r="O17981">
        <v>573267401</v>
      </c>
      <c r="P17981" s="1" t="s">
        <v>13752</v>
      </c>
      <c r="Q17981" s="1" t="s">
        <v>13752</v>
      </c>
      <c r="R17981">
        <v>831147</v>
      </c>
      <c r="S17981">
        <v>831147</v>
      </c>
      <c r="T17981" s="2" t="s">
        <v>9797</v>
      </c>
      <c r="U17981" s="2" t="s">
        <v>9797</v>
      </c>
      <c r="V17981" s="2">
        <v>45323</v>
      </c>
      <c r="W17981" s="2">
        <v>45314</v>
      </c>
    </row>
    <row r="17982" spans="1:23" x14ac:dyDescent="0.25">
      <c r="A17982" t="s">
        <v>9798</v>
      </c>
      <c r="B17982">
        <v>2061969</v>
      </c>
      <c r="C17982">
        <v>1920232</v>
      </c>
      <c r="D17982">
        <v>559</v>
      </c>
      <c r="E17982">
        <v>391</v>
      </c>
      <c r="F17982" t="s">
        <v>3036</v>
      </c>
      <c r="G17982" t="s">
        <v>3035</v>
      </c>
      <c r="H17982" t="s">
        <v>3037</v>
      </c>
      <c r="I17982" t="s">
        <v>3037</v>
      </c>
      <c r="J17982" t="s">
        <v>3036</v>
      </c>
      <c r="K17982" t="s">
        <v>3038</v>
      </c>
      <c r="L17982" t="s">
        <v>13766</v>
      </c>
      <c r="M17982" t="s">
        <v>13767</v>
      </c>
      <c r="N17982">
        <v>491643321</v>
      </c>
      <c r="O17982">
        <v>491643321</v>
      </c>
      <c r="P17982" s="1" t="s">
        <v>13733</v>
      </c>
      <c r="Q17982" s="1" t="s">
        <v>13733</v>
      </c>
      <c r="R17982">
        <v>831147</v>
      </c>
      <c r="S17982">
        <v>831147</v>
      </c>
      <c r="T17982" s="2" t="s">
        <v>9799</v>
      </c>
      <c r="U17982" s="2" t="s">
        <v>9799</v>
      </c>
      <c r="V17982" s="2">
        <v>45323</v>
      </c>
      <c r="W17982" s="2">
        <v>45314</v>
      </c>
    </row>
    <row r="17983" spans="1:23" x14ac:dyDescent="0.25">
      <c r="A17983" t="s">
        <v>9800</v>
      </c>
      <c r="B17983">
        <v>2068415</v>
      </c>
      <c r="C17983">
        <v>1957000</v>
      </c>
      <c r="D17983">
        <v>559</v>
      </c>
      <c r="E17983">
        <v>391</v>
      </c>
      <c r="F17983" t="s">
        <v>3036</v>
      </c>
      <c r="G17983" t="s">
        <v>3035</v>
      </c>
      <c r="H17983" t="s">
        <v>3037</v>
      </c>
      <c r="I17983" t="s">
        <v>3037</v>
      </c>
      <c r="J17983" t="s">
        <v>3036</v>
      </c>
      <c r="K17983" t="s">
        <v>3038</v>
      </c>
      <c r="L17983" t="s">
        <v>13766</v>
      </c>
      <c r="M17983" t="s">
        <v>13767</v>
      </c>
      <c r="N17983">
        <v>5131484526</v>
      </c>
      <c r="O17983">
        <v>5131484526</v>
      </c>
      <c r="P17983" s="1" t="s">
        <v>13735</v>
      </c>
      <c r="Q17983" s="1" t="s">
        <v>13735</v>
      </c>
      <c r="R17983">
        <v>831147</v>
      </c>
      <c r="S17983">
        <v>831147</v>
      </c>
      <c r="T17983" s="2" t="s">
        <v>9801</v>
      </c>
      <c r="U17983" s="2" t="s">
        <v>9801</v>
      </c>
      <c r="V17983" s="2">
        <v>45323</v>
      </c>
      <c r="W17983" s="2">
        <v>45314</v>
      </c>
    </row>
    <row r="17984" spans="1:23" x14ac:dyDescent="0.25">
      <c r="A17984" t="s">
        <v>9802</v>
      </c>
      <c r="B17984">
        <v>2068656</v>
      </c>
      <c r="C17984">
        <v>2020390</v>
      </c>
      <c r="D17984">
        <v>559</v>
      </c>
      <c r="E17984">
        <v>391</v>
      </c>
      <c r="F17984" t="s">
        <v>3036</v>
      </c>
      <c r="G17984" t="s">
        <v>3035</v>
      </c>
      <c r="H17984" t="s">
        <v>3037</v>
      </c>
      <c r="I17984" t="s">
        <v>3037</v>
      </c>
      <c r="J17984" t="s">
        <v>3036</v>
      </c>
      <c r="K17984" t="s">
        <v>3038</v>
      </c>
      <c r="L17984" t="s">
        <v>13766</v>
      </c>
      <c r="M17984" t="s">
        <v>13767</v>
      </c>
      <c r="N17984">
        <v>5131484808</v>
      </c>
      <c r="O17984">
        <v>5131484808</v>
      </c>
      <c r="P17984" s="1" t="s">
        <v>13735</v>
      </c>
      <c r="Q17984" s="1" t="s">
        <v>13735</v>
      </c>
      <c r="R17984">
        <v>831147</v>
      </c>
      <c r="S17984">
        <v>831147</v>
      </c>
      <c r="T17984" s="2" t="s">
        <v>9803</v>
      </c>
      <c r="U17984" s="2" t="s">
        <v>9803</v>
      </c>
      <c r="V17984" s="2">
        <v>45323</v>
      </c>
      <c r="W17984" s="2">
        <v>45314</v>
      </c>
    </row>
    <row r="17985" spans="1:23" x14ac:dyDescent="0.25">
      <c r="A17985" t="s">
        <v>9804</v>
      </c>
      <c r="B17985">
        <v>2067515</v>
      </c>
      <c r="C17985">
        <v>1924856</v>
      </c>
      <c r="D17985">
        <v>559</v>
      </c>
      <c r="E17985">
        <v>391</v>
      </c>
      <c r="F17985" t="s">
        <v>3036</v>
      </c>
      <c r="G17985" t="s">
        <v>3035</v>
      </c>
      <c r="H17985" t="s">
        <v>3037</v>
      </c>
      <c r="I17985" t="s">
        <v>3037</v>
      </c>
      <c r="J17985" t="s">
        <v>3036</v>
      </c>
      <c r="K17985" t="s">
        <v>3038</v>
      </c>
      <c r="L17985" t="s">
        <v>13766</v>
      </c>
      <c r="M17985" t="s">
        <v>13767</v>
      </c>
      <c r="N17985">
        <v>5011510014</v>
      </c>
      <c r="O17985">
        <v>5011510014</v>
      </c>
      <c r="P17985" s="1" t="s">
        <v>13745</v>
      </c>
      <c r="Q17985" s="1" t="s">
        <v>13745</v>
      </c>
      <c r="R17985">
        <v>831147</v>
      </c>
      <c r="S17985">
        <v>831147</v>
      </c>
      <c r="T17985" s="2" t="s">
        <v>9805</v>
      </c>
      <c r="U17985" s="2" t="s">
        <v>9805</v>
      </c>
      <c r="V17985" s="2">
        <v>45323</v>
      </c>
      <c r="W17985" s="2">
        <v>45314</v>
      </c>
    </row>
    <row r="17986" spans="1:23" x14ac:dyDescent="0.25">
      <c r="A17986" t="s">
        <v>9806</v>
      </c>
      <c r="B17986">
        <v>2062536</v>
      </c>
      <c r="C17986">
        <v>1920786</v>
      </c>
      <c r="D17986">
        <v>559</v>
      </c>
      <c r="E17986">
        <v>391</v>
      </c>
      <c r="F17986" t="s">
        <v>3036</v>
      </c>
      <c r="G17986" t="s">
        <v>3035</v>
      </c>
      <c r="H17986" t="s">
        <v>3037</v>
      </c>
      <c r="I17986" t="s">
        <v>3037</v>
      </c>
      <c r="J17986" t="s">
        <v>3036</v>
      </c>
      <c r="K17986" t="s">
        <v>3038</v>
      </c>
      <c r="L17986" t="s">
        <v>13766</v>
      </c>
      <c r="M17986" t="s">
        <v>13767</v>
      </c>
      <c r="N17986">
        <v>631702982</v>
      </c>
      <c r="O17986">
        <v>631702982</v>
      </c>
      <c r="P17986" s="1" t="s">
        <v>13740</v>
      </c>
      <c r="Q17986" s="1" t="s">
        <v>13740</v>
      </c>
      <c r="R17986">
        <v>831147</v>
      </c>
      <c r="S17986">
        <v>831147</v>
      </c>
      <c r="T17986" s="2" t="s">
        <v>9807</v>
      </c>
      <c r="U17986" s="2" t="s">
        <v>9807</v>
      </c>
      <c r="V17986" s="2">
        <v>45323</v>
      </c>
      <c r="W17986" s="2">
        <v>45314</v>
      </c>
    </row>
    <row r="17987" spans="1:23" x14ac:dyDescent="0.25">
      <c r="A17987" t="s">
        <v>9808</v>
      </c>
      <c r="B17987">
        <v>2062368</v>
      </c>
      <c r="C17987">
        <v>1920614</v>
      </c>
      <c r="D17987">
        <v>559</v>
      </c>
      <c r="E17987">
        <v>391</v>
      </c>
      <c r="F17987" t="s">
        <v>3036</v>
      </c>
      <c r="G17987" t="s">
        <v>3035</v>
      </c>
      <c r="H17987" t="s">
        <v>3037</v>
      </c>
      <c r="I17987" t="s">
        <v>3037</v>
      </c>
      <c r="J17987" t="s">
        <v>3036</v>
      </c>
      <c r="K17987" t="s">
        <v>3038</v>
      </c>
      <c r="L17987" t="s">
        <v>13766</v>
      </c>
      <c r="M17987" t="s">
        <v>13767</v>
      </c>
      <c r="N17987">
        <v>631690945</v>
      </c>
      <c r="O17987">
        <v>631690945</v>
      </c>
      <c r="P17987" s="1" t="s">
        <v>13740</v>
      </c>
      <c r="Q17987" s="1" t="s">
        <v>13740</v>
      </c>
      <c r="R17987">
        <v>831147</v>
      </c>
      <c r="S17987">
        <v>831147</v>
      </c>
      <c r="T17987" s="2" t="s">
        <v>9809</v>
      </c>
      <c r="U17987" s="2" t="s">
        <v>9809</v>
      </c>
      <c r="V17987" s="2">
        <v>45323</v>
      </c>
      <c r="W17987" s="2">
        <v>45314</v>
      </c>
    </row>
    <row r="17988" spans="1:23" x14ac:dyDescent="0.25">
      <c r="A17988" t="s">
        <v>9810</v>
      </c>
      <c r="B17988">
        <v>2068117</v>
      </c>
      <c r="C17988">
        <v>1925562</v>
      </c>
      <c r="D17988">
        <v>559</v>
      </c>
      <c r="E17988">
        <v>391</v>
      </c>
      <c r="F17988" t="s">
        <v>3036</v>
      </c>
      <c r="G17988" t="s">
        <v>3035</v>
      </c>
      <c r="H17988" t="s">
        <v>3037</v>
      </c>
      <c r="I17988" t="s">
        <v>3037</v>
      </c>
      <c r="J17988" t="s">
        <v>3036</v>
      </c>
      <c r="K17988" t="s">
        <v>3038</v>
      </c>
      <c r="L17988" t="s">
        <v>13766</v>
      </c>
      <c r="M17988" t="s">
        <v>13767</v>
      </c>
      <c r="N17988">
        <v>5131485116</v>
      </c>
      <c r="O17988">
        <v>5131485116</v>
      </c>
      <c r="P17988" s="1" t="s">
        <v>13735</v>
      </c>
      <c r="Q17988" s="1" t="s">
        <v>13735</v>
      </c>
      <c r="R17988">
        <v>831147</v>
      </c>
      <c r="S17988">
        <v>831147</v>
      </c>
      <c r="T17988" s="2" t="s">
        <v>9811</v>
      </c>
      <c r="U17988" s="2" t="s">
        <v>9811</v>
      </c>
      <c r="V17988" s="2">
        <v>45323</v>
      </c>
      <c r="W17988" s="2">
        <v>45314</v>
      </c>
    </row>
    <row r="17989" spans="1:23" x14ac:dyDescent="0.25">
      <c r="A17989" t="s">
        <v>9812</v>
      </c>
      <c r="B17989">
        <v>2066487</v>
      </c>
      <c r="C17989">
        <v>1923700</v>
      </c>
      <c r="D17989">
        <v>559</v>
      </c>
      <c r="E17989">
        <v>391</v>
      </c>
      <c r="F17989" t="s">
        <v>3036</v>
      </c>
      <c r="G17989" t="s">
        <v>3035</v>
      </c>
      <c r="H17989" t="s">
        <v>3037</v>
      </c>
      <c r="I17989" t="s">
        <v>3037</v>
      </c>
      <c r="J17989" t="s">
        <v>3036</v>
      </c>
      <c r="K17989" t="s">
        <v>3038</v>
      </c>
      <c r="L17989" t="s">
        <v>13766</v>
      </c>
      <c r="M17989" t="s">
        <v>13767</v>
      </c>
      <c r="N17989">
        <v>175385448</v>
      </c>
      <c r="O17989">
        <v>175385448</v>
      </c>
      <c r="P17989" s="1" t="s">
        <v>13749</v>
      </c>
      <c r="Q17989" s="1" t="s">
        <v>13749</v>
      </c>
      <c r="R17989">
        <v>831147</v>
      </c>
      <c r="S17989">
        <v>831147</v>
      </c>
      <c r="T17989" s="2" t="s">
        <v>9813</v>
      </c>
      <c r="U17989" s="2" t="s">
        <v>9813</v>
      </c>
      <c r="V17989" s="2">
        <v>45323</v>
      </c>
      <c r="W17989" s="2">
        <v>45314</v>
      </c>
    </row>
    <row r="17990" spans="1:23" x14ac:dyDescent="0.25">
      <c r="A17990" t="s">
        <v>9814</v>
      </c>
      <c r="B17990">
        <v>2067052</v>
      </c>
      <c r="C17990">
        <v>1924332</v>
      </c>
      <c r="D17990">
        <v>559</v>
      </c>
      <c r="E17990">
        <v>391</v>
      </c>
      <c r="F17990" t="s">
        <v>3036</v>
      </c>
      <c r="G17990" t="s">
        <v>3035</v>
      </c>
      <c r="H17990" t="s">
        <v>3037</v>
      </c>
      <c r="I17990" t="s">
        <v>3037</v>
      </c>
      <c r="J17990" t="s">
        <v>3036</v>
      </c>
      <c r="K17990" t="s">
        <v>3038</v>
      </c>
      <c r="L17990" t="s">
        <v>13766</v>
      </c>
      <c r="M17990" t="s">
        <v>13767</v>
      </c>
      <c r="N17990">
        <v>184290700</v>
      </c>
      <c r="O17990">
        <v>184290700</v>
      </c>
      <c r="P17990" s="1" t="s">
        <v>13734</v>
      </c>
      <c r="Q17990" s="1" t="s">
        <v>13734</v>
      </c>
      <c r="R17990">
        <v>831147</v>
      </c>
      <c r="S17990">
        <v>831147</v>
      </c>
      <c r="T17990" s="2" t="s">
        <v>9815</v>
      </c>
      <c r="U17990" s="2" t="s">
        <v>9815</v>
      </c>
      <c r="V17990" s="2">
        <v>45323</v>
      </c>
      <c r="W17990" s="2">
        <v>45314</v>
      </c>
    </row>
    <row r="17991" spans="1:23" x14ac:dyDescent="0.25">
      <c r="A17991" t="s">
        <v>9816</v>
      </c>
      <c r="B17991">
        <v>2067104</v>
      </c>
      <c r="C17991">
        <v>1924391</v>
      </c>
      <c r="D17991">
        <v>559</v>
      </c>
      <c r="E17991">
        <v>391</v>
      </c>
      <c r="F17991" t="s">
        <v>3036</v>
      </c>
      <c r="G17991" t="s">
        <v>3035</v>
      </c>
      <c r="H17991" t="s">
        <v>3037</v>
      </c>
      <c r="I17991" t="s">
        <v>3037</v>
      </c>
      <c r="J17991" t="s">
        <v>3036</v>
      </c>
      <c r="K17991" t="s">
        <v>3038</v>
      </c>
      <c r="L17991" t="s">
        <v>13766</v>
      </c>
      <c r="M17991" t="s">
        <v>13767</v>
      </c>
      <c r="N17991">
        <v>784933262</v>
      </c>
      <c r="O17991">
        <v>784933262</v>
      </c>
      <c r="P17991" s="1" t="s">
        <v>13734</v>
      </c>
      <c r="Q17991" s="1" t="s">
        <v>13734</v>
      </c>
      <c r="R17991">
        <v>831147</v>
      </c>
      <c r="S17991">
        <v>831147</v>
      </c>
      <c r="T17991" s="2" t="s">
        <v>9817</v>
      </c>
      <c r="U17991" s="2" t="s">
        <v>9817</v>
      </c>
      <c r="V17991" s="2">
        <v>45323</v>
      </c>
      <c r="W17991" s="2">
        <v>45314</v>
      </c>
    </row>
    <row r="17992" spans="1:23" x14ac:dyDescent="0.25">
      <c r="A17992" t="s">
        <v>9818</v>
      </c>
      <c r="B17992">
        <v>2062300</v>
      </c>
      <c r="C17992">
        <v>1920538</v>
      </c>
      <c r="D17992">
        <v>559</v>
      </c>
      <c r="E17992">
        <v>391</v>
      </c>
      <c r="F17992" t="s">
        <v>3036</v>
      </c>
      <c r="G17992" t="s">
        <v>3035</v>
      </c>
      <c r="H17992" t="s">
        <v>3037</v>
      </c>
      <c r="I17992" t="s">
        <v>3037</v>
      </c>
      <c r="J17992" t="s">
        <v>3036</v>
      </c>
      <c r="K17992" t="s">
        <v>3038</v>
      </c>
      <c r="L17992" t="s">
        <v>13766</v>
      </c>
      <c r="M17992" t="s">
        <v>13767</v>
      </c>
      <c r="N17992">
        <v>831903269</v>
      </c>
      <c r="O17992">
        <v>831903269</v>
      </c>
      <c r="P17992" s="1" t="s">
        <v>13740</v>
      </c>
      <c r="Q17992" s="1" t="s">
        <v>13740</v>
      </c>
      <c r="R17992">
        <v>831147</v>
      </c>
      <c r="S17992">
        <v>831147</v>
      </c>
      <c r="T17992" s="2" t="s">
        <v>9819</v>
      </c>
      <c r="U17992" s="2" t="s">
        <v>9819</v>
      </c>
      <c r="V17992" s="2">
        <v>45323</v>
      </c>
      <c r="W17992" s="2">
        <v>45314</v>
      </c>
    </row>
    <row r="17993" spans="1:23" x14ac:dyDescent="0.25">
      <c r="A17993" t="s">
        <v>9820</v>
      </c>
      <c r="B17993">
        <v>2065912</v>
      </c>
      <c r="C17993">
        <v>1923027</v>
      </c>
      <c r="D17993">
        <v>559</v>
      </c>
      <c r="E17993">
        <v>391</v>
      </c>
      <c r="F17993" t="s">
        <v>3036</v>
      </c>
      <c r="G17993" t="s">
        <v>3035</v>
      </c>
      <c r="H17993" t="s">
        <v>3037</v>
      </c>
      <c r="I17993" t="s">
        <v>3037</v>
      </c>
      <c r="J17993" t="s">
        <v>3036</v>
      </c>
      <c r="K17993" t="s">
        <v>3038</v>
      </c>
      <c r="L17993" t="s">
        <v>13766</v>
      </c>
      <c r="M17993" t="s">
        <v>13767</v>
      </c>
      <c r="N17993">
        <v>573266225</v>
      </c>
      <c r="O17993">
        <v>573266225</v>
      </c>
      <c r="P17993" s="1" t="s">
        <v>13752</v>
      </c>
      <c r="Q17993" s="1" t="s">
        <v>13752</v>
      </c>
      <c r="R17993">
        <v>831147</v>
      </c>
      <c r="S17993">
        <v>831147</v>
      </c>
      <c r="T17993" s="2" t="s">
        <v>9821</v>
      </c>
      <c r="U17993" s="2" t="s">
        <v>9821</v>
      </c>
      <c r="V17993" s="2">
        <v>45323</v>
      </c>
      <c r="W17993" s="2">
        <v>45314</v>
      </c>
    </row>
    <row r="17994" spans="1:23" x14ac:dyDescent="0.25">
      <c r="A17994" t="s">
        <v>9822</v>
      </c>
      <c r="B17994">
        <v>2068662</v>
      </c>
      <c r="C17994">
        <v>2022466</v>
      </c>
      <c r="D17994">
        <v>559</v>
      </c>
      <c r="E17994">
        <v>391</v>
      </c>
      <c r="F17994" t="s">
        <v>3036</v>
      </c>
      <c r="G17994" t="s">
        <v>3035</v>
      </c>
      <c r="H17994" t="s">
        <v>3037</v>
      </c>
      <c r="I17994" t="s">
        <v>3037</v>
      </c>
      <c r="J17994" t="s">
        <v>3036</v>
      </c>
      <c r="K17994" t="s">
        <v>3038</v>
      </c>
      <c r="L17994" t="s">
        <v>13766</v>
      </c>
      <c r="M17994" t="s">
        <v>13767</v>
      </c>
      <c r="N17994">
        <v>5131484698</v>
      </c>
      <c r="O17994">
        <v>5131484698</v>
      </c>
      <c r="P17994" s="1" t="s">
        <v>13735</v>
      </c>
      <c r="Q17994" s="1" t="s">
        <v>13735</v>
      </c>
      <c r="R17994">
        <v>831147</v>
      </c>
      <c r="S17994">
        <v>831147</v>
      </c>
      <c r="T17994" s="2" t="s">
        <v>9823</v>
      </c>
      <c r="U17994" s="2" t="s">
        <v>9823</v>
      </c>
      <c r="V17994" s="2">
        <v>45323</v>
      </c>
      <c r="W17994" s="2">
        <v>45314</v>
      </c>
    </row>
    <row r="17995" spans="1:23" x14ac:dyDescent="0.25">
      <c r="A17995" t="s">
        <v>9824</v>
      </c>
      <c r="B17995">
        <v>2063502</v>
      </c>
      <c r="C17995">
        <v>1921729</v>
      </c>
      <c r="D17995">
        <v>559</v>
      </c>
      <c r="E17995">
        <v>391</v>
      </c>
      <c r="F17995" t="s">
        <v>3036</v>
      </c>
      <c r="G17995" t="s">
        <v>3035</v>
      </c>
      <c r="H17995" t="s">
        <v>3037</v>
      </c>
      <c r="I17995" t="s">
        <v>3037</v>
      </c>
      <c r="J17995" t="s">
        <v>3036</v>
      </c>
      <c r="K17995" t="s">
        <v>3038</v>
      </c>
      <c r="L17995" t="s">
        <v>13766</v>
      </c>
      <c r="M17995" t="s">
        <v>13767</v>
      </c>
      <c r="N17995">
        <v>642214570</v>
      </c>
      <c r="O17995">
        <v>642214570</v>
      </c>
      <c r="P17995" s="1" t="s">
        <v>13732</v>
      </c>
      <c r="Q17995" s="1" t="s">
        <v>13732</v>
      </c>
      <c r="R17995">
        <v>831147</v>
      </c>
      <c r="S17995">
        <v>831147</v>
      </c>
      <c r="T17995" s="2" t="s">
        <v>9825</v>
      </c>
      <c r="U17995" s="2" t="s">
        <v>9825</v>
      </c>
      <c r="V17995" s="2">
        <v>45323</v>
      </c>
      <c r="W17995" s="2">
        <v>45314</v>
      </c>
    </row>
    <row r="17996" spans="1:23" x14ac:dyDescent="0.25">
      <c r="A17996" t="s">
        <v>9826</v>
      </c>
      <c r="B17996">
        <v>2067296</v>
      </c>
      <c r="C17996">
        <v>1924618</v>
      </c>
      <c r="D17996">
        <v>559</v>
      </c>
      <c r="E17996">
        <v>391</v>
      </c>
      <c r="F17996" t="s">
        <v>3036</v>
      </c>
      <c r="G17996" t="s">
        <v>3035</v>
      </c>
      <c r="H17996" t="s">
        <v>3037</v>
      </c>
      <c r="I17996" t="s">
        <v>3037</v>
      </c>
      <c r="J17996" t="s">
        <v>3036</v>
      </c>
      <c r="K17996" t="s">
        <v>3038</v>
      </c>
      <c r="L17996" t="s">
        <v>13766</v>
      </c>
      <c r="M17996" t="s">
        <v>13767</v>
      </c>
      <c r="N17996">
        <v>5011182719</v>
      </c>
      <c r="O17996">
        <v>5011182719</v>
      </c>
      <c r="P17996" s="1" t="s">
        <v>13745</v>
      </c>
      <c r="Q17996" s="1" t="s">
        <v>13745</v>
      </c>
      <c r="R17996">
        <v>831147</v>
      </c>
      <c r="S17996">
        <v>831147</v>
      </c>
      <c r="T17996" s="2" t="s">
        <v>9827</v>
      </c>
      <c r="U17996" s="2" t="s">
        <v>9827</v>
      </c>
      <c r="V17996" s="2">
        <v>45323</v>
      </c>
      <c r="W17996" s="2">
        <v>45314</v>
      </c>
    </row>
    <row r="17997" spans="1:23" x14ac:dyDescent="0.25">
      <c r="A17997" t="s">
        <v>9828</v>
      </c>
      <c r="B17997">
        <v>2062842</v>
      </c>
      <c r="C17997">
        <v>1921149</v>
      </c>
      <c r="D17997">
        <v>559</v>
      </c>
      <c r="E17997">
        <v>391</v>
      </c>
      <c r="F17997" t="s">
        <v>3036</v>
      </c>
      <c r="G17997" t="s">
        <v>3035</v>
      </c>
      <c r="H17997" t="s">
        <v>3037</v>
      </c>
      <c r="I17997" t="s">
        <v>3037</v>
      </c>
      <c r="J17997" t="s">
        <v>3036</v>
      </c>
      <c r="K17997" t="s">
        <v>3038</v>
      </c>
      <c r="L17997" t="s">
        <v>13766</v>
      </c>
      <c r="M17997" t="s">
        <v>13767</v>
      </c>
      <c r="N17997">
        <v>631688661</v>
      </c>
      <c r="O17997">
        <v>631688661</v>
      </c>
      <c r="P17997" s="1" t="s">
        <v>13740</v>
      </c>
      <c r="Q17997" s="1" t="s">
        <v>13740</v>
      </c>
      <c r="R17997">
        <v>831147</v>
      </c>
      <c r="S17997">
        <v>831147</v>
      </c>
      <c r="T17997" s="2" t="s">
        <v>9829</v>
      </c>
      <c r="U17997" s="2" t="s">
        <v>9829</v>
      </c>
      <c r="V17997" s="2">
        <v>45323</v>
      </c>
      <c r="W17997" s="2">
        <v>45314</v>
      </c>
    </row>
    <row r="17998" spans="1:23" x14ac:dyDescent="0.25">
      <c r="A17998" t="s">
        <v>9830</v>
      </c>
      <c r="B17998">
        <v>2062243</v>
      </c>
      <c r="C17998">
        <v>1920483</v>
      </c>
      <c r="D17998">
        <v>559</v>
      </c>
      <c r="E17998">
        <v>391</v>
      </c>
      <c r="F17998" t="s">
        <v>3036</v>
      </c>
      <c r="G17998" t="s">
        <v>3035</v>
      </c>
      <c r="H17998" t="s">
        <v>3037</v>
      </c>
      <c r="I17998" t="s">
        <v>3037</v>
      </c>
      <c r="J17998" t="s">
        <v>3036</v>
      </c>
      <c r="K17998" t="s">
        <v>3038</v>
      </c>
      <c r="L17998" t="s">
        <v>13766</v>
      </c>
      <c r="M17998" t="s">
        <v>13767</v>
      </c>
      <c r="N17998">
        <v>831903247</v>
      </c>
      <c r="O17998">
        <v>831903247</v>
      </c>
      <c r="P17998" s="1" t="s">
        <v>13740</v>
      </c>
      <c r="Q17998" s="1" t="s">
        <v>13740</v>
      </c>
      <c r="R17998">
        <v>831147</v>
      </c>
      <c r="S17998">
        <v>831147</v>
      </c>
      <c r="T17998" s="2" t="s">
        <v>9831</v>
      </c>
      <c r="U17998" s="2" t="s">
        <v>9831</v>
      </c>
      <c r="V17998" s="2">
        <v>45323</v>
      </c>
      <c r="W17998" s="2">
        <v>45314</v>
      </c>
    </row>
    <row r="17999" spans="1:23" x14ac:dyDescent="0.25">
      <c r="A17999" t="s">
        <v>9832</v>
      </c>
      <c r="B17999">
        <v>2064109</v>
      </c>
      <c r="C17999">
        <v>1922521</v>
      </c>
      <c r="D17999">
        <v>559</v>
      </c>
      <c r="E17999">
        <v>391</v>
      </c>
      <c r="F17999" t="s">
        <v>3036</v>
      </c>
      <c r="G17999" t="s">
        <v>3035</v>
      </c>
      <c r="H17999" t="s">
        <v>3037</v>
      </c>
      <c r="I17999" t="s">
        <v>3037</v>
      </c>
      <c r="J17999" t="s">
        <v>3036</v>
      </c>
      <c r="K17999" t="s">
        <v>3038</v>
      </c>
      <c r="L17999" t="s">
        <v>13766</v>
      </c>
      <c r="M17999" t="s">
        <v>13767</v>
      </c>
      <c r="N17999">
        <v>573266350</v>
      </c>
      <c r="O17999">
        <v>573266350</v>
      </c>
      <c r="P17999" s="1" t="s">
        <v>13752</v>
      </c>
      <c r="Q17999" s="1" t="s">
        <v>13752</v>
      </c>
      <c r="R17999">
        <v>831147</v>
      </c>
      <c r="S17999">
        <v>831147</v>
      </c>
      <c r="T17999" s="2" t="s">
        <v>9833</v>
      </c>
      <c r="U17999" s="2" t="s">
        <v>9833</v>
      </c>
      <c r="V17999" s="2">
        <v>45323</v>
      </c>
      <c r="W17999" s="2">
        <v>45314</v>
      </c>
    </row>
    <row r="18000" spans="1:23" x14ac:dyDescent="0.25">
      <c r="A18000" t="s">
        <v>9834</v>
      </c>
      <c r="B18000">
        <v>2062191</v>
      </c>
      <c r="C18000">
        <v>1920438</v>
      </c>
      <c r="D18000">
        <v>559</v>
      </c>
      <c r="E18000">
        <v>391</v>
      </c>
      <c r="F18000" t="s">
        <v>3036</v>
      </c>
      <c r="G18000" t="s">
        <v>3035</v>
      </c>
      <c r="H18000" t="s">
        <v>3037</v>
      </c>
      <c r="I18000" t="s">
        <v>3037</v>
      </c>
      <c r="J18000" t="s">
        <v>3036</v>
      </c>
      <c r="K18000" t="s">
        <v>3038</v>
      </c>
      <c r="L18000" t="s">
        <v>13766</v>
      </c>
      <c r="M18000" t="s">
        <v>13767</v>
      </c>
      <c r="N18000">
        <v>631705138</v>
      </c>
      <c r="O18000">
        <v>631705138</v>
      </c>
      <c r="P18000" s="1" t="s">
        <v>13740</v>
      </c>
      <c r="Q18000" s="1" t="s">
        <v>13740</v>
      </c>
      <c r="R18000">
        <v>831147</v>
      </c>
      <c r="S18000">
        <v>831147</v>
      </c>
      <c r="T18000" s="2" t="s">
        <v>9835</v>
      </c>
      <c r="U18000" s="2" t="s">
        <v>9835</v>
      </c>
      <c r="V18000" s="2">
        <v>45323</v>
      </c>
      <c r="W18000" s="2">
        <v>45314</v>
      </c>
    </row>
    <row r="18001" spans="1:23" x14ac:dyDescent="0.25">
      <c r="A18001" t="s">
        <v>9836</v>
      </c>
      <c r="B18001">
        <v>2062146</v>
      </c>
      <c r="C18001">
        <v>1920391</v>
      </c>
      <c r="D18001">
        <v>559</v>
      </c>
      <c r="E18001">
        <v>391</v>
      </c>
      <c r="F18001" t="s">
        <v>3036</v>
      </c>
      <c r="G18001" t="s">
        <v>3035</v>
      </c>
      <c r="H18001" t="s">
        <v>3037</v>
      </c>
      <c r="I18001" t="s">
        <v>3037</v>
      </c>
      <c r="J18001" t="s">
        <v>3036</v>
      </c>
      <c r="K18001" t="s">
        <v>3038</v>
      </c>
      <c r="L18001" t="s">
        <v>13766</v>
      </c>
      <c r="M18001" t="s">
        <v>13767</v>
      </c>
      <c r="N18001">
        <v>631705158</v>
      </c>
      <c r="O18001">
        <v>631705158</v>
      </c>
      <c r="P18001" s="1" t="s">
        <v>13740</v>
      </c>
      <c r="Q18001" s="1" t="s">
        <v>13740</v>
      </c>
      <c r="R18001">
        <v>831147</v>
      </c>
      <c r="S18001">
        <v>831147</v>
      </c>
      <c r="T18001" s="2" t="s">
        <v>9837</v>
      </c>
      <c r="U18001" s="2" t="s">
        <v>9837</v>
      </c>
      <c r="V18001" s="2">
        <v>45323</v>
      </c>
      <c r="W18001" s="2">
        <v>45314</v>
      </c>
    </row>
    <row r="18002" spans="1:23" x14ac:dyDescent="0.25">
      <c r="A18002" t="s">
        <v>9838</v>
      </c>
      <c r="B18002">
        <v>2068333</v>
      </c>
      <c r="C18002">
        <v>1940414</v>
      </c>
      <c r="D18002">
        <v>559</v>
      </c>
      <c r="E18002">
        <v>391</v>
      </c>
      <c r="F18002" t="s">
        <v>3036</v>
      </c>
      <c r="G18002" t="s">
        <v>3035</v>
      </c>
      <c r="H18002" t="s">
        <v>3037</v>
      </c>
      <c r="I18002" t="s">
        <v>3037</v>
      </c>
      <c r="J18002" t="s">
        <v>3036</v>
      </c>
      <c r="K18002" t="s">
        <v>3038</v>
      </c>
      <c r="L18002" t="s">
        <v>13766</v>
      </c>
      <c r="M18002" t="s">
        <v>13767</v>
      </c>
      <c r="N18002">
        <v>5131485024</v>
      </c>
      <c r="O18002">
        <v>5131485024</v>
      </c>
      <c r="P18002" s="1" t="s">
        <v>13735</v>
      </c>
      <c r="Q18002" s="1" t="s">
        <v>13735</v>
      </c>
      <c r="R18002">
        <v>831147</v>
      </c>
      <c r="S18002">
        <v>831147</v>
      </c>
      <c r="T18002" s="2" t="s">
        <v>9839</v>
      </c>
      <c r="U18002" s="2" t="s">
        <v>9839</v>
      </c>
      <c r="V18002" s="2">
        <v>45323</v>
      </c>
      <c r="W18002" s="2">
        <v>45314</v>
      </c>
    </row>
    <row r="18003" spans="1:23" x14ac:dyDescent="0.25">
      <c r="A18003" t="s">
        <v>9840</v>
      </c>
      <c r="B18003">
        <v>2062901</v>
      </c>
      <c r="C18003">
        <v>1921208</v>
      </c>
      <c r="D18003">
        <v>559</v>
      </c>
      <c r="E18003">
        <v>391</v>
      </c>
      <c r="F18003" t="s">
        <v>3036</v>
      </c>
      <c r="G18003" t="s">
        <v>3035</v>
      </c>
      <c r="H18003" t="s">
        <v>3037</v>
      </c>
      <c r="I18003" t="s">
        <v>3037</v>
      </c>
      <c r="J18003" t="s">
        <v>3036</v>
      </c>
      <c r="K18003" t="s">
        <v>3038</v>
      </c>
      <c r="L18003" t="s">
        <v>13766</v>
      </c>
      <c r="M18003" t="s">
        <v>13767</v>
      </c>
      <c r="N18003">
        <v>642215874</v>
      </c>
      <c r="O18003">
        <v>642215874</v>
      </c>
      <c r="P18003" s="1" t="s">
        <v>13732</v>
      </c>
      <c r="Q18003" s="1" t="s">
        <v>13732</v>
      </c>
      <c r="R18003">
        <v>831147</v>
      </c>
      <c r="S18003">
        <v>831147</v>
      </c>
      <c r="T18003" s="2" t="s">
        <v>9841</v>
      </c>
      <c r="U18003" s="2" t="s">
        <v>9841</v>
      </c>
      <c r="V18003" s="2">
        <v>45323</v>
      </c>
      <c r="W18003" s="2">
        <v>45314</v>
      </c>
    </row>
    <row r="18004" spans="1:23" x14ac:dyDescent="0.25">
      <c r="A18004" t="s">
        <v>9842</v>
      </c>
      <c r="B18004">
        <v>2065735</v>
      </c>
      <c r="C18004">
        <v>1922843</v>
      </c>
      <c r="D18004">
        <v>559</v>
      </c>
      <c r="E18004">
        <v>391</v>
      </c>
      <c r="F18004" t="s">
        <v>3036</v>
      </c>
      <c r="G18004" t="s">
        <v>3035</v>
      </c>
      <c r="H18004" t="s">
        <v>3037</v>
      </c>
      <c r="I18004" t="s">
        <v>3037</v>
      </c>
      <c r="J18004" t="s">
        <v>3036</v>
      </c>
      <c r="K18004" t="s">
        <v>3038</v>
      </c>
      <c r="L18004" t="s">
        <v>13766</v>
      </c>
      <c r="M18004" t="s">
        <v>13767</v>
      </c>
      <c r="N18004">
        <v>174097321</v>
      </c>
      <c r="O18004">
        <v>174097321</v>
      </c>
      <c r="P18004" s="1" t="s">
        <v>13728</v>
      </c>
      <c r="Q18004" s="1" t="s">
        <v>13728</v>
      </c>
      <c r="R18004">
        <v>831147</v>
      </c>
      <c r="S18004">
        <v>831147</v>
      </c>
      <c r="T18004" s="2" t="s">
        <v>9843</v>
      </c>
      <c r="U18004" s="2" t="s">
        <v>9843</v>
      </c>
      <c r="V18004" s="2">
        <v>45323</v>
      </c>
      <c r="W18004" s="2">
        <v>45314</v>
      </c>
    </row>
    <row r="18005" spans="1:23" x14ac:dyDescent="0.25">
      <c r="A18005" t="s">
        <v>9844</v>
      </c>
      <c r="B18005">
        <v>2068394</v>
      </c>
      <c r="C18005">
        <v>1953402</v>
      </c>
      <c r="D18005">
        <v>559</v>
      </c>
      <c r="E18005">
        <v>391</v>
      </c>
      <c r="F18005" t="s">
        <v>3036</v>
      </c>
      <c r="G18005" t="s">
        <v>3035</v>
      </c>
      <c r="H18005" t="s">
        <v>3037</v>
      </c>
      <c r="I18005" t="s">
        <v>3037</v>
      </c>
      <c r="J18005" t="s">
        <v>3036</v>
      </c>
      <c r="K18005" t="s">
        <v>3038</v>
      </c>
      <c r="L18005" t="s">
        <v>13766</v>
      </c>
      <c r="M18005" t="s">
        <v>13767</v>
      </c>
      <c r="N18005">
        <v>5131485430</v>
      </c>
      <c r="O18005">
        <v>5131485430</v>
      </c>
      <c r="P18005" s="1" t="s">
        <v>13735</v>
      </c>
      <c r="Q18005" s="1" t="s">
        <v>13735</v>
      </c>
      <c r="R18005">
        <v>831147</v>
      </c>
      <c r="S18005">
        <v>831147</v>
      </c>
      <c r="T18005" s="2" t="s">
        <v>9845</v>
      </c>
      <c r="U18005" s="2" t="s">
        <v>9845</v>
      </c>
      <c r="V18005" s="2">
        <v>45323</v>
      </c>
      <c r="W18005" s="2">
        <v>45314</v>
      </c>
    </row>
    <row r="18006" spans="1:23" x14ac:dyDescent="0.25">
      <c r="A18006" t="s">
        <v>9846</v>
      </c>
      <c r="B18006">
        <v>2068088</v>
      </c>
      <c r="C18006">
        <v>1925526</v>
      </c>
      <c r="D18006">
        <v>559</v>
      </c>
      <c r="E18006">
        <v>391</v>
      </c>
      <c r="F18006" t="s">
        <v>3036</v>
      </c>
      <c r="G18006" t="s">
        <v>3035</v>
      </c>
      <c r="H18006" t="s">
        <v>3037</v>
      </c>
      <c r="I18006" t="s">
        <v>3037</v>
      </c>
      <c r="J18006" t="s">
        <v>3036</v>
      </c>
      <c r="K18006" t="s">
        <v>3038</v>
      </c>
      <c r="L18006" t="s">
        <v>13766</v>
      </c>
      <c r="M18006" t="s">
        <v>13767</v>
      </c>
      <c r="N18006">
        <v>5131485143</v>
      </c>
      <c r="O18006">
        <v>5131485143</v>
      </c>
      <c r="P18006" s="1" t="s">
        <v>13735</v>
      </c>
      <c r="Q18006" s="1" t="s">
        <v>13735</v>
      </c>
      <c r="R18006">
        <v>831147</v>
      </c>
      <c r="S18006">
        <v>831147</v>
      </c>
      <c r="T18006" s="2" t="s">
        <v>9847</v>
      </c>
      <c r="U18006" s="2" t="s">
        <v>9847</v>
      </c>
      <c r="V18006" s="2">
        <v>45323</v>
      </c>
      <c r="W18006" s="2">
        <v>45314</v>
      </c>
    </row>
    <row r="18007" spans="1:23" x14ac:dyDescent="0.25">
      <c r="A18007" t="s">
        <v>9848</v>
      </c>
      <c r="B18007">
        <v>2065607</v>
      </c>
      <c r="C18007">
        <v>1922667</v>
      </c>
      <c r="D18007">
        <v>559</v>
      </c>
      <c r="E18007">
        <v>391</v>
      </c>
      <c r="F18007" t="s">
        <v>3036</v>
      </c>
      <c r="G18007" t="s">
        <v>3035</v>
      </c>
      <c r="H18007" t="s">
        <v>3037</v>
      </c>
      <c r="I18007" t="s">
        <v>3037</v>
      </c>
      <c r="J18007" t="s">
        <v>3036</v>
      </c>
      <c r="K18007" t="s">
        <v>3038</v>
      </c>
      <c r="L18007" t="s">
        <v>13766</v>
      </c>
      <c r="M18007" t="s">
        <v>13767</v>
      </c>
      <c r="N18007">
        <v>174094413</v>
      </c>
      <c r="O18007">
        <v>174094413</v>
      </c>
      <c r="P18007" s="1" t="s">
        <v>13728</v>
      </c>
      <c r="Q18007" s="1" t="s">
        <v>13728</v>
      </c>
      <c r="R18007">
        <v>831147</v>
      </c>
      <c r="S18007">
        <v>831147</v>
      </c>
      <c r="T18007" s="2" t="s">
        <v>9849</v>
      </c>
      <c r="U18007" s="2" t="s">
        <v>9849</v>
      </c>
      <c r="V18007" s="2">
        <v>45323</v>
      </c>
      <c r="W18007" s="2">
        <v>45314</v>
      </c>
    </row>
    <row r="18008" spans="1:23" x14ac:dyDescent="0.25">
      <c r="A18008" t="s">
        <v>9850</v>
      </c>
      <c r="B18008">
        <v>2066087</v>
      </c>
      <c r="C18008">
        <v>1923219</v>
      </c>
      <c r="D18008">
        <v>559</v>
      </c>
      <c r="E18008">
        <v>391</v>
      </c>
      <c r="F18008" t="s">
        <v>3036</v>
      </c>
      <c r="G18008" t="s">
        <v>3035</v>
      </c>
      <c r="H18008" t="s">
        <v>3037</v>
      </c>
      <c r="I18008" t="s">
        <v>3037</v>
      </c>
      <c r="J18008" t="s">
        <v>3036</v>
      </c>
      <c r="K18008" t="s">
        <v>3038</v>
      </c>
      <c r="L18008" t="s">
        <v>13766</v>
      </c>
      <c r="M18008" t="s">
        <v>13767</v>
      </c>
      <c r="N18008">
        <v>171378171</v>
      </c>
      <c r="O18008">
        <v>171378171</v>
      </c>
      <c r="P18008" s="1" t="s">
        <v>13751</v>
      </c>
      <c r="Q18008" s="1" t="s">
        <v>13751</v>
      </c>
      <c r="R18008">
        <v>831147</v>
      </c>
      <c r="S18008">
        <v>831147</v>
      </c>
      <c r="T18008" s="2" t="s">
        <v>9851</v>
      </c>
      <c r="U18008" s="2" t="s">
        <v>9851</v>
      </c>
      <c r="V18008" s="2">
        <v>45323</v>
      </c>
      <c r="W18008" s="2">
        <v>45314</v>
      </c>
    </row>
    <row r="18009" spans="1:23" x14ac:dyDescent="0.25">
      <c r="A18009" t="s">
        <v>9852</v>
      </c>
      <c r="B18009">
        <v>2066670</v>
      </c>
      <c r="C18009">
        <v>1923928</v>
      </c>
      <c r="D18009">
        <v>559</v>
      </c>
      <c r="E18009">
        <v>391</v>
      </c>
      <c r="F18009" t="s">
        <v>3036</v>
      </c>
      <c r="G18009" t="s">
        <v>3035</v>
      </c>
      <c r="H18009" t="s">
        <v>3037</v>
      </c>
      <c r="I18009" t="s">
        <v>3037</v>
      </c>
      <c r="J18009" t="s">
        <v>3036</v>
      </c>
      <c r="K18009" t="s">
        <v>3038</v>
      </c>
      <c r="L18009" t="s">
        <v>13766</v>
      </c>
      <c r="M18009" t="s">
        <v>13767</v>
      </c>
      <c r="N18009">
        <v>175385070</v>
      </c>
      <c r="O18009">
        <v>175385070</v>
      </c>
      <c r="P18009" s="1" t="s">
        <v>13749</v>
      </c>
      <c r="Q18009" s="1" t="s">
        <v>13749</v>
      </c>
      <c r="R18009">
        <v>831147</v>
      </c>
      <c r="S18009">
        <v>831147</v>
      </c>
      <c r="T18009" s="2" t="s">
        <v>9853</v>
      </c>
      <c r="U18009" s="2" t="s">
        <v>9853</v>
      </c>
      <c r="V18009" s="2">
        <v>45323</v>
      </c>
      <c r="W18009" s="2">
        <v>45314</v>
      </c>
    </row>
    <row r="18010" spans="1:23" x14ac:dyDescent="0.25">
      <c r="A18010" t="s">
        <v>9854</v>
      </c>
      <c r="B18010">
        <v>2062615</v>
      </c>
      <c r="C18010">
        <v>1920885</v>
      </c>
      <c r="D18010">
        <v>559</v>
      </c>
      <c r="E18010">
        <v>391</v>
      </c>
      <c r="F18010" t="s">
        <v>3036</v>
      </c>
      <c r="G18010" t="s">
        <v>3035</v>
      </c>
      <c r="H18010" t="s">
        <v>3037</v>
      </c>
      <c r="I18010" t="s">
        <v>3037</v>
      </c>
      <c r="J18010" t="s">
        <v>3036</v>
      </c>
      <c r="K18010" t="s">
        <v>3038</v>
      </c>
      <c r="L18010" t="s">
        <v>13766</v>
      </c>
      <c r="M18010" t="s">
        <v>13767</v>
      </c>
      <c r="N18010">
        <v>631704737</v>
      </c>
      <c r="O18010">
        <v>631704737</v>
      </c>
      <c r="P18010" s="1" t="s">
        <v>13740</v>
      </c>
      <c r="Q18010" s="1" t="s">
        <v>13740</v>
      </c>
      <c r="R18010">
        <v>831147</v>
      </c>
      <c r="S18010">
        <v>831147</v>
      </c>
      <c r="T18010" s="2" t="s">
        <v>9855</v>
      </c>
      <c r="U18010" s="2" t="s">
        <v>9855</v>
      </c>
      <c r="V18010" s="2">
        <v>45323</v>
      </c>
      <c r="W18010" s="2">
        <v>45314</v>
      </c>
    </row>
    <row r="18011" spans="1:23" x14ac:dyDescent="0.25">
      <c r="A18011" t="s">
        <v>9856</v>
      </c>
      <c r="B18011">
        <v>2067404</v>
      </c>
      <c r="C18011">
        <v>1924734</v>
      </c>
      <c r="D18011">
        <v>559</v>
      </c>
      <c r="E18011">
        <v>391</v>
      </c>
      <c r="F18011" t="s">
        <v>3036</v>
      </c>
      <c r="G18011" t="s">
        <v>3035</v>
      </c>
      <c r="H18011" t="s">
        <v>3037</v>
      </c>
      <c r="I18011" t="s">
        <v>3037</v>
      </c>
      <c r="J18011" t="s">
        <v>3036</v>
      </c>
      <c r="K18011" t="s">
        <v>3038</v>
      </c>
      <c r="L18011" t="s">
        <v>13766</v>
      </c>
      <c r="M18011" t="s">
        <v>13767</v>
      </c>
      <c r="N18011">
        <v>5116062121</v>
      </c>
      <c r="O18011">
        <v>5116062121</v>
      </c>
      <c r="P18011" s="1" t="s">
        <v>13742</v>
      </c>
      <c r="Q18011" s="1" t="s">
        <v>13742</v>
      </c>
      <c r="R18011">
        <v>831147</v>
      </c>
      <c r="S18011">
        <v>831147</v>
      </c>
      <c r="T18011" s="2" t="s">
        <v>9857</v>
      </c>
      <c r="U18011" s="2" t="s">
        <v>9857</v>
      </c>
      <c r="V18011" s="2">
        <v>45323</v>
      </c>
      <c r="W18011" s="2">
        <v>45314</v>
      </c>
    </row>
    <row r="18012" spans="1:23" x14ac:dyDescent="0.25">
      <c r="A18012" t="s">
        <v>9858</v>
      </c>
      <c r="B18012">
        <v>2066388</v>
      </c>
      <c r="C18012">
        <v>1923578</v>
      </c>
      <c r="D18012">
        <v>559</v>
      </c>
      <c r="E18012">
        <v>391</v>
      </c>
      <c r="F18012" t="s">
        <v>3036</v>
      </c>
      <c r="G18012" t="s">
        <v>3035</v>
      </c>
      <c r="H18012" t="s">
        <v>3037</v>
      </c>
      <c r="I18012" t="s">
        <v>3037</v>
      </c>
      <c r="J18012" t="s">
        <v>3036</v>
      </c>
      <c r="K18012" t="s">
        <v>3038</v>
      </c>
      <c r="L18012" t="s">
        <v>13766</v>
      </c>
      <c r="M18012" t="s">
        <v>13767</v>
      </c>
      <c r="N18012">
        <v>784934600</v>
      </c>
      <c r="O18012">
        <v>784934600</v>
      </c>
      <c r="P18012" s="1" t="s">
        <v>13734</v>
      </c>
      <c r="Q18012" s="1" t="s">
        <v>13734</v>
      </c>
      <c r="R18012">
        <v>831147</v>
      </c>
      <c r="S18012">
        <v>831147</v>
      </c>
      <c r="T18012" s="2" t="s">
        <v>9859</v>
      </c>
      <c r="U18012" s="2" t="s">
        <v>9859</v>
      </c>
      <c r="V18012" s="2">
        <v>45323</v>
      </c>
      <c r="W18012" s="2">
        <v>45314</v>
      </c>
    </row>
    <row r="18013" spans="1:23" x14ac:dyDescent="0.25">
      <c r="A18013" t="s">
        <v>9860</v>
      </c>
      <c r="B18013">
        <v>2062960</v>
      </c>
      <c r="C18013">
        <v>1921281</v>
      </c>
      <c r="D18013">
        <v>559</v>
      </c>
      <c r="E18013">
        <v>391</v>
      </c>
      <c r="F18013" t="s">
        <v>3036</v>
      </c>
      <c r="G18013" t="s">
        <v>3035</v>
      </c>
      <c r="H18013" t="s">
        <v>3037</v>
      </c>
      <c r="I18013" t="s">
        <v>3037</v>
      </c>
      <c r="J18013" t="s">
        <v>3036</v>
      </c>
      <c r="K18013" t="s">
        <v>3038</v>
      </c>
      <c r="L18013" t="s">
        <v>13766</v>
      </c>
      <c r="M18013" t="s">
        <v>13767</v>
      </c>
      <c r="N18013">
        <v>637992879</v>
      </c>
      <c r="O18013">
        <v>637992879</v>
      </c>
      <c r="P18013" s="1" t="s">
        <v>13730</v>
      </c>
      <c r="Q18013" s="1" t="s">
        <v>13730</v>
      </c>
      <c r="R18013">
        <v>831147</v>
      </c>
      <c r="S18013">
        <v>831147</v>
      </c>
      <c r="T18013" s="2" t="s">
        <v>9861</v>
      </c>
      <c r="U18013" s="2" t="s">
        <v>9861</v>
      </c>
      <c r="V18013" s="2">
        <v>45323</v>
      </c>
      <c r="W18013" s="2">
        <v>45314</v>
      </c>
    </row>
    <row r="18014" spans="1:23" x14ac:dyDescent="0.25">
      <c r="A18014" t="s">
        <v>9862</v>
      </c>
      <c r="B18014">
        <v>2064083</v>
      </c>
      <c r="C18014">
        <v>1922490</v>
      </c>
      <c r="D18014">
        <v>559</v>
      </c>
      <c r="E18014">
        <v>391</v>
      </c>
      <c r="F18014" t="s">
        <v>3036</v>
      </c>
      <c r="G18014" t="s">
        <v>3035</v>
      </c>
      <c r="H18014" t="s">
        <v>3037</v>
      </c>
      <c r="I18014" t="s">
        <v>3037</v>
      </c>
      <c r="J18014" t="s">
        <v>3036</v>
      </c>
      <c r="K18014" t="s">
        <v>3038</v>
      </c>
      <c r="L18014" t="s">
        <v>13766</v>
      </c>
      <c r="M18014" t="s">
        <v>13767</v>
      </c>
      <c r="N18014">
        <v>174096889</v>
      </c>
      <c r="O18014">
        <v>174096889</v>
      </c>
      <c r="P18014" s="1" t="s">
        <v>13728</v>
      </c>
      <c r="Q18014" s="1" t="s">
        <v>13728</v>
      </c>
      <c r="R18014">
        <v>831147</v>
      </c>
      <c r="S18014">
        <v>831147</v>
      </c>
      <c r="T18014" s="2" t="s">
        <v>9863</v>
      </c>
      <c r="U18014" s="2" t="s">
        <v>9863</v>
      </c>
      <c r="V18014" s="2">
        <v>45323</v>
      </c>
      <c r="W18014" s="2">
        <v>45314</v>
      </c>
    </row>
    <row r="18015" spans="1:23" x14ac:dyDescent="0.25">
      <c r="A18015" t="s">
        <v>9864</v>
      </c>
      <c r="B18015">
        <v>2062253</v>
      </c>
      <c r="C18015">
        <v>1920495</v>
      </c>
      <c r="D18015">
        <v>559</v>
      </c>
      <c r="E18015">
        <v>391</v>
      </c>
      <c r="F18015" t="s">
        <v>3036</v>
      </c>
      <c r="G18015" t="s">
        <v>3035</v>
      </c>
      <c r="H18015" t="s">
        <v>3037</v>
      </c>
      <c r="I18015" t="s">
        <v>3037</v>
      </c>
      <c r="J18015" t="s">
        <v>3036</v>
      </c>
      <c r="K18015" t="s">
        <v>3038</v>
      </c>
      <c r="L18015" t="s">
        <v>13766</v>
      </c>
      <c r="M18015" t="s">
        <v>13767</v>
      </c>
      <c r="N18015">
        <v>631690930</v>
      </c>
      <c r="O18015">
        <v>631690930</v>
      </c>
      <c r="P18015" s="1" t="s">
        <v>13740</v>
      </c>
      <c r="Q18015" s="1" t="s">
        <v>13740</v>
      </c>
      <c r="R18015">
        <v>831147</v>
      </c>
      <c r="S18015">
        <v>831147</v>
      </c>
      <c r="T18015" s="2" t="s">
        <v>9865</v>
      </c>
      <c r="U18015" s="2" t="s">
        <v>9865</v>
      </c>
      <c r="V18015" s="2">
        <v>45323</v>
      </c>
      <c r="W18015" s="2">
        <v>45314</v>
      </c>
    </row>
    <row r="18016" spans="1:23" x14ac:dyDescent="0.25">
      <c r="A18016" t="s">
        <v>9866</v>
      </c>
      <c r="B18016">
        <v>2066098</v>
      </c>
      <c r="C18016">
        <v>1923231</v>
      </c>
      <c r="D18016">
        <v>559</v>
      </c>
      <c r="E18016">
        <v>391</v>
      </c>
      <c r="F18016" t="s">
        <v>3036</v>
      </c>
      <c r="G18016" t="s">
        <v>3035</v>
      </c>
      <c r="H18016" t="s">
        <v>3037</v>
      </c>
      <c r="I18016" t="s">
        <v>3037</v>
      </c>
      <c r="J18016" t="s">
        <v>3036</v>
      </c>
      <c r="K18016" t="s">
        <v>3038</v>
      </c>
      <c r="L18016" t="s">
        <v>13766</v>
      </c>
      <c r="M18016" t="s">
        <v>13767</v>
      </c>
      <c r="N18016">
        <v>171378545</v>
      </c>
      <c r="O18016">
        <v>171378545</v>
      </c>
      <c r="P18016" s="1" t="s">
        <v>13751</v>
      </c>
      <c r="Q18016" s="1" t="s">
        <v>13751</v>
      </c>
      <c r="R18016">
        <v>831147</v>
      </c>
      <c r="S18016">
        <v>831147</v>
      </c>
      <c r="T18016" s="2" t="s">
        <v>9867</v>
      </c>
      <c r="U18016" s="2" t="s">
        <v>9867</v>
      </c>
      <c r="V18016" s="2">
        <v>45323</v>
      </c>
      <c r="W18016" s="2">
        <v>45314</v>
      </c>
    </row>
    <row r="18017" spans="1:23" x14ac:dyDescent="0.25">
      <c r="A18017" t="s">
        <v>9868</v>
      </c>
      <c r="B18017">
        <v>2062918</v>
      </c>
      <c r="C18017">
        <v>1921233</v>
      </c>
      <c r="D18017">
        <v>559</v>
      </c>
      <c r="E18017">
        <v>391</v>
      </c>
      <c r="F18017" t="s">
        <v>3036</v>
      </c>
      <c r="G18017" t="s">
        <v>3035</v>
      </c>
      <c r="H18017" t="s">
        <v>3037</v>
      </c>
      <c r="I18017" t="s">
        <v>3037</v>
      </c>
      <c r="J18017" t="s">
        <v>3036</v>
      </c>
      <c r="K18017" t="s">
        <v>3038</v>
      </c>
      <c r="L18017" t="s">
        <v>13766</v>
      </c>
      <c r="M18017" t="s">
        <v>13767</v>
      </c>
      <c r="N18017">
        <v>637993001</v>
      </c>
      <c r="O18017">
        <v>637993001</v>
      </c>
      <c r="P18017" s="1" t="s">
        <v>13730</v>
      </c>
      <c r="Q18017" s="1" t="s">
        <v>13730</v>
      </c>
      <c r="R18017">
        <v>831147</v>
      </c>
      <c r="S18017">
        <v>831147</v>
      </c>
      <c r="T18017" s="2" t="s">
        <v>9869</v>
      </c>
      <c r="U18017" s="2" t="s">
        <v>9869</v>
      </c>
      <c r="V18017" s="2">
        <v>45323</v>
      </c>
      <c r="W18017" s="2">
        <v>45314</v>
      </c>
    </row>
    <row r="18018" spans="1:23" x14ac:dyDescent="0.25">
      <c r="A18018" t="s">
        <v>9870</v>
      </c>
      <c r="B18018">
        <v>2066248</v>
      </c>
      <c r="C18018">
        <v>1923407</v>
      </c>
      <c r="D18018">
        <v>559</v>
      </c>
      <c r="E18018">
        <v>391</v>
      </c>
      <c r="F18018" t="s">
        <v>3036</v>
      </c>
      <c r="G18018" t="s">
        <v>3035</v>
      </c>
      <c r="H18018" t="s">
        <v>3037</v>
      </c>
      <c r="I18018" t="s">
        <v>3037</v>
      </c>
      <c r="J18018" t="s">
        <v>3036</v>
      </c>
      <c r="K18018" t="s">
        <v>3038</v>
      </c>
      <c r="L18018" t="s">
        <v>13766</v>
      </c>
      <c r="M18018" t="s">
        <v>13767</v>
      </c>
      <c r="N18018">
        <v>5002184458</v>
      </c>
      <c r="O18018">
        <v>5002184458</v>
      </c>
      <c r="P18018" s="1" t="s">
        <v>13743</v>
      </c>
      <c r="Q18018" s="1" t="s">
        <v>13743</v>
      </c>
      <c r="R18018">
        <v>831147</v>
      </c>
      <c r="S18018">
        <v>831147</v>
      </c>
      <c r="T18018" s="2" t="s">
        <v>9871</v>
      </c>
      <c r="U18018" s="2" t="s">
        <v>9871</v>
      </c>
      <c r="V18018" s="2">
        <v>45323</v>
      </c>
      <c r="W18018" s="2">
        <v>45314</v>
      </c>
    </row>
    <row r="18019" spans="1:23" x14ac:dyDescent="0.25">
      <c r="A18019" t="s">
        <v>9872</v>
      </c>
      <c r="B18019">
        <v>2065688</v>
      </c>
      <c r="C18019">
        <v>1922778</v>
      </c>
      <c r="D18019">
        <v>559</v>
      </c>
      <c r="E18019">
        <v>391</v>
      </c>
      <c r="F18019" t="s">
        <v>3036</v>
      </c>
      <c r="G18019" t="s">
        <v>3035</v>
      </c>
      <c r="H18019" t="s">
        <v>3037</v>
      </c>
      <c r="I18019" t="s">
        <v>3037</v>
      </c>
      <c r="J18019" t="s">
        <v>3036</v>
      </c>
      <c r="K18019" t="s">
        <v>3038</v>
      </c>
      <c r="L18019" t="s">
        <v>13766</v>
      </c>
      <c r="M18019" t="s">
        <v>13767</v>
      </c>
      <c r="N18019">
        <v>174097208</v>
      </c>
      <c r="O18019">
        <v>174097208</v>
      </c>
      <c r="P18019" s="1" t="s">
        <v>13728</v>
      </c>
      <c r="Q18019" s="1" t="s">
        <v>13728</v>
      </c>
      <c r="R18019">
        <v>831147</v>
      </c>
      <c r="S18019">
        <v>831147</v>
      </c>
      <c r="T18019" s="2" t="s">
        <v>5303</v>
      </c>
      <c r="U18019" s="2" t="s">
        <v>5303</v>
      </c>
      <c r="V18019" s="2">
        <v>45323</v>
      </c>
      <c r="W18019" s="2">
        <v>45314</v>
      </c>
    </row>
    <row r="18020" spans="1:23" x14ac:dyDescent="0.25">
      <c r="A18020" t="s">
        <v>9873</v>
      </c>
      <c r="B18020">
        <v>2062804</v>
      </c>
      <c r="C18020">
        <v>1921101</v>
      </c>
      <c r="D18020">
        <v>559</v>
      </c>
      <c r="E18020">
        <v>391</v>
      </c>
      <c r="F18020" t="s">
        <v>3036</v>
      </c>
      <c r="G18020" t="s">
        <v>3035</v>
      </c>
      <c r="H18020" t="s">
        <v>3037</v>
      </c>
      <c r="I18020" t="s">
        <v>3037</v>
      </c>
      <c r="J18020" t="s">
        <v>3036</v>
      </c>
      <c r="K18020" t="s">
        <v>3038</v>
      </c>
      <c r="L18020" t="s">
        <v>13766</v>
      </c>
      <c r="M18020" t="s">
        <v>13767</v>
      </c>
      <c r="N18020">
        <v>631688675</v>
      </c>
      <c r="O18020">
        <v>631688675</v>
      </c>
      <c r="P18020" s="1" t="s">
        <v>13740</v>
      </c>
      <c r="Q18020" s="1" t="s">
        <v>13740</v>
      </c>
      <c r="R18020">
        <v>831147</v>
      </c>
      <c r="S18020">
        <v>831147</v>
      </c>
      <c r="T18020" s="2" t="s">
        <v>9874</v>
      </c>
      <c r="U18020" s="2" t="s">
        <v>9874</v>
      </c>
      <c r="V18020" s="2">
        <v>45323</v>
      </c>
      <c r="W18020" s="2">
        <v>45314</v>
      </c>
    </row>
    <row r="18021" spans="1:23" x14ac:dyDescent="0.25">
      <c r="A18021" t="s">
        <v>9875</v>
      </c>
      <c r="B18021">
        <v>2063738</v>
      </c>
      <c r="C18021">
        <v>1922042</v>
      </c>
      <c r="D18021">
        <v>559</v>
      </c>
      <c r="E18021">
        <v>391</v>
      </c>
      <c r="F18021" t="s">
        <v>3036</v>
      </c>
      <c r="G18021" t="s">
        <v>3035</v>
      </c>
      <c r="H18021" t="s">
        <v>3037</v>
      </c>
      <c r="I18021" t="s">
        <v>3037</v>
      </c>
      <c r="J18021" t="s">
        <v>3036</v>
      </c>
      <c r="K18021" t="s">
        <v>3038</v>
      </c>
      <c r="L18021" t="s">
        <v>13766</v>
      </c>
      <c r="M18021" t="s">
        <v>13767</v>
      </c>
      <c r="N18021">
        <v>642203474</v>
      </c>
      <c r="O18021">
        <v>642203474</v>
      </c>
      <c r="P18021" s="1" t="s">
        <v>13732</v>
      </c>
      <c r="Q18021" s="1" t="s">
        <v>13732</v>
      </c>
      <c r="R18021">
        <v>831147</v>
      </c>
      <c r="S18021">
        <v>831147</v>
      </c>
      <c r="T18021" s="2" t="s">
        <v>9876</v>
      </c>
      <c r="U18021" s="2" t="s">
        <v>9876</v>
      </c>
      <c r="V18021" s="2">
        <v>45323</v>
      </c>
      <c r="W18021" s="2">
        <v>45314</v>
      </c>
    </row>
    <row r="18022" spans="1:23" x14ac:dyDescent="0.25">
      <c r="A18022" t="s">
        <v>9877</v>
      </c>
      <c r="B18022">
        <v>2067284</v>
      </c>
      <c r="C18022">
        <v>1924604</v>
      </c>
      <c r="D18022">
        <v>559</v>
      </c>
      <c r="E18022">
        <v>391</v>
      </c>
      <c r="F18022" t="s">
        <v>3036</v>
      </c>
      <c r="G18022" t="s">
        <v>3035</v>
      </c>
      <c r="H18022" t="s">
        <v>3037</v>
      </c>
      <c r="I18022" t="s">
        <v>3037</v>
      </c>
      <c r="J18022" t="s">
        <v>3036</v>
      </c>
      <c r="K18022" t="s">
        <v>3038</v>
      </c>
      <c r="L18022" t="s">
        <v>13766</v>
      </c>
      <c r="M18022" t="s">
        <v>13767</v>
      </c>
      <c r="N18022">
        <v>5116062492</v>
      </c>
      <c r="O18022">
        <v>5116062492</v>
      </c>
      <c r="P18022" s="1" t="s">
        <v>13742</v>
      </c>
      <c r="Q18022" s="1" t="s">
        <v>13742</v>
      </c>
      <c r="R18022">
        <v>831147</v>
      </c>
      <c r="S18022">
        <v>831147</v>
      </c>
      <c r="T18022" s="2" t="s">
        <v>9878</v>
      </c>
      <c r="U18022" s="2" t="s">
        <v>9878</v>
      </c>
      <c r="V18022" s="2">
        <v>45323</v>
      </c>
      <c r="W18022" s="2">
        <v>45314</v>
      </c>
    </row>
    <row r="18023" spans="1:23" x14ac:dyDescent="0.25">
      <c r="A18023" t="s">
        <v>9879</v>
      </c>
      <c r="B18023">
        <v>2065566</v>
      </c>
      <c r="C18023">
        <v>1922611</v>
      </c>
      <c r="D18023">
        <v>559</v>
      </c>
      <c r="E18023">
        <v>391</v>
      </c>
      <c r="F18023" t="s">
        <v>3036</v>
      </c>
      <c r="G18023" t="s">
        <v>3035</v>
      </c>
      <c r="H18023" t="s">
        <v>3037</v>
      </c>
      <c r="I18023" t="s">
        <v>3037</v>
      </c>
      <c r="J18023" t="s">
        <v>3036</v>
      </c>
      <c r="K18023" t="s">
        <v>3038</v>
      </c>
      <c r="L18023" t="s">
        <v>13766</v>
      </c>
      <c r="M18023" t="s">
        <v>13767</v>
      </c>
      <c r="N18023">
        <v>174094538</v>
      </c>
      <c r="O18023">
        <v>174094538</v>
      </c>
      <c r="P18023" s="1" t="s">
        <v>13728</v>
      </c>
      <c r="Q18023" s="1" t="s">
        <v>13728</v>
      </c>
      <c r="R18023">
        <v>831147</v>
      </c>
      <c r="S18023">
        <v>831147</v>
      </c>
      <c r="T18023" s="2" t="s">
        <v>9880</v>
      </c>
      <c r="U18023" s="2" t="s">
        <v>9880</v>
      </c>
      <c r="V18023" s="2">
        <v>45323</v>
      </c>
      <c r="W18023" s="2">
        <v>45314</v>
      </c>
    </row>
    <row r="18024" spans="1:23" x14ac:dyDescent="0.25">
      <c r="A18024" t="s">
        <v>9881</v>
      </c>
      <c r="B18024">
        <v>2066265</v>
      </c>
      <c r="C18024">
        <v>1923430</v>
      </c>
      <c r="D18024">
        <v>559</v>
      </c>
      <c r="E18024">
        <v>391</v>
      </c>
      <c r="F18024" t="s">
        <v>3036</v>
      </c>
      <c r="G18024" t="s">
        <v>3035</v>
      </c>
      <c r="H18024" t="s">
        <v>3037</v>
      </c>
      <c r="I18024" t="s">
        <v>3037</v>
      </c>
      <c r="J18024" t="s">
        <v>3036</v>
      </c>
      <c r="K18024" t="s">
        <v>3038</v>
      </c>
      <c r="L18024" t="s">
        <v>13766</v>
      </c>
      <c r="M18024" t="s">
        <v>13767</v>
      </c>
      <c r="N18024">
        <v>5002184214</v>
      </c>
      <c r="O18024">
        <v>5002184214</v>
      </c>
      <c r="P18024" s="1" t="s">
        <v>13743</v>
      </c>
      <c r="Q18024" s="1" t="s">
        <v>13743</v>
      </c>
      <c r="R18024">
        <v>831147</v>
      </c>
      <c r="S18024">
        <v>831147</v>
      </c>
      <c r="T18024" s="2" t="s">
        <v>9882</v>
      </c>
      <c r="U18024" s="2" t="s">
        <v>9882</v>
      </c>
      <c r="V18024" s="2">
        <v>45323</v>
      </c>
      <c r="W18024" s="2">
        <v>45314</v>
      </c>
    </row>
    <row r="18025" spans="1:23" x14ac:dyDescent="0.25">
      <c r="A18025" t="s">
        <v>9883</v>
      </c>
      <c r="B18025">
        <v>2067738</v>
      </c>
      <c r="C18025">
        <v>1925103</v>
      </c>
      <c r="D18025">
        <v>559</v>
      </c>
      <c r="E18025">
        <v>391</v>
      </c>
      <c r="F18025" t="s">
        <v>3036</v>
      </c>
      <c r="G18025" t="s">
        <v>3035</v>
      </c>
      <c r="H18025" t="s">
        <v>3037</v>
      </c>
      <c r="I18025" t="s">
        <v>3037</v>
      </c>
      <c r="J18025" t="s">
        <v>3036</v>
      </c>
      <c r="K18025" t="s">
        <v>3038</v>
      </c>
      <c r="L18025" t="s">
        <v>13766</v>
      </c>
      <c r="M18025" t="s">
        <v>13767</v>
      </c>
      <c r="N18025">
        <v>5116063571</v>
      </c>
      <c r="O18025">
        <v>5116063571</v>
      </c>
      <c r="P18025" s="1" t="s">
        <v>13742</v>
      </c>
      <c r="Q18025" s="1" t="s">
        <v>13742</v>
      </c>
      <c r="R18025">
        <v>831147</v>
      </c>
      <c r="S18025">
        <v>831147</v>
      </c>
      <c r="T18025" s="2" t="s">
        <v>9884</v>
      </c>
      <c r="U18025" s="2" t="s">
        <v>9884</v>
      </c>
      <c r="V18025" s="2">
        <v>45323</v>
      </c>
      <c r="W18025" s="2">
        <v>45314</v>
      </c>
    </row>
    <row r="18026" spans="1:23" x14ac:dyDescent="0.25">
      <c r="A18026" t="s">
        <v>9885</v>
      </c>
      <c r="B18026">
        <v>2066496</v>
      </c>
      <c r="C18026">
        <v>1923710</v>
      </c>
      <c r="D18026">
        <v>559</v>
      </c>
      <c r="E18026">
        <v>391</v>
      </c>
      <c r="F18026" t="s">
        <v>3036</v>
      </c>
      <c r="G18026" t="s">
        <v>3035</v>
      </c>
      <c r="H18026" t="s">
        <v>3037</v>
      </c>
      <c r="I18026" t="s">
        <v>3037</v>
      </c>
      <c r="J18026" t="s">
        <v>3036</v>
      </c>
      <c r="K18026" t="s">
        <v>3038</v>
      </c>
      <c r="L18026" t="s">
        <v>13766</v>
      </c>
      <c r="M18026" t="s">
        <v>13767</v>
      </c>
      <c r="N18026">
        <v>5010361324</v>
      </c>
      <c r="O18026">
        <v>5010361324</v>
      </c>
      <c r="P18026" s="1" t="s">
        <v>13737</v>
      </c>
      <c r="Q18026" s="1" t="s">
        <v>13737</v>
      </c>
      <c r="R18026">
        <v>831147</v>
      </c>
      <c r="S18026">
        <v>831147</v>
      </c>
      <c r="T18026" s="2" t="s">
        <v>9886</v>
      </c>
      <c r="U18026" s="2" t="s">
        <v>9886</v>
      </c>
      <c r="V18026" s="2">
        <v>45323</v>
      </c>
      <c r="W18026" s="2">
        <v>45314</v>
      </c>
    </row>
    <row r="18027" spans="1:23" x14ac:dyDescent="0.25">
      <c r="A18027" t="s">
        <v>9887</v>
      </c>
      <c r="B18027">
        <v>2065962</v>
      </c>
      <c r="C18027">
        <v>1923078</v>
      </c>
      <c r="D18027">
        <v>559</v>
      </c>
      <c r="E18027">
        <v>391</v>
      </c>
      <c r="F18027" t="s">
        <v>3036</v>
      </c>
      <c r="G18027" t="s">
        <v>3035</v>
      </c>
      <c r="H18027" t="s">
        <v>3037</v>
      </c>
      <c r="I18027" t="s">
        <v>3037</v>
      </c>
      <c r="J18027" t="s">
        <v>3036</v>
      </c>
      <c r="K18027" t="s">
        <v>3038</v>
      </c>
      <c r="L18027" t="s">
        <v>13766</v>
      </c>
      <c r="M18027" t="s">
        <v>13767</v>
      </c>
      <c r="N18027">
        <v>174095324</v>
      </c>
      <c r="O18027">
        <v>174095324</v>
      </c>
      <c r="P18027" s="1" t="s">
        <v>13728</v>
      </c>
      <c r="Q18027" s="1" t="s">
        <v>13728</v>
      </c>
      <c r="R18027">
        <v>831147</v>
      </c>
      <c r="S18027">
        <v>831147</v>
      </c>
      <c r="T18027" s="2" t="s">
        <v>4006</v>
      </c>
      <c r="U18027" s="2" t="s">
        <v>4006</v>
      </c>
      <c r="V18027" s="2">
        <v>45323</v>
      </c>
      <c r="W18027" s="2">
        <v>45314</v>
      </c>
    </row>
    <row r="18028" spans="1:23" x14ac:dyDescent="0.25">
      <c r="A18028" t="s">
        <v>9888</v>
      </c>
      <c r="B18028">
        <v>2067035</v>
      </c>
      <c r="C18028">
        <v>1924313</v>
      </c>
      <c r="D18028">
        <v>559</v>
      </c>
      <c r="E18028">
        <v>391</v>
      </c>
      <c r="F18028" t="s">
        <v>3036</v>
      </c>
      <c r="G18028" t="s">
        <v>3035</v>
      </c>
      <c r="H18028" t="s">
        <v>3037</v>
      </c>
      <c r="I18028" t="s">
        <v>3037</v>
      </c>
      <c r="J18028" t="s">
        <v>3036</v>
      </c>
      <c r="K18028" t="s">
        <v>3038</v>
      </c>
      <c r="L18028" t="s">
        <v>13766</v>
      </c>
      <c r="M18028" t="s">
        <v>13767</v>
      </c>
      <c r="N18028">
        <v>184290580</v>
      </c>
      <c r="O18028">
        <v>184290580</v>
      </c>
      <c r="P18028" s="1" t="s">
        <v>13734</v>
      </c>
      <c r="Q18028" s="1" t="s">
        <v>13734</v>
      </c>
      <c r="R18028">
        <v>831147</v>
      </c>
      <c r="S18028">
        <v>831147</v>
      </c>
      <c r="T18028" s="2" t="s">
        <v>9889</v>
      </c>
      <c r="U18028" s="2" t="s">
        <v>9889</v>
      </c>
      <c r="V18028" s="2">
        <v>45323</v>
      </c>
      <c r="W18028" s="2">
        <v>45314</v>
      </c>
    </row>
    <row r="18029" spans="1:23" x14ac:dyDescent="0.25">
      <c r="A18029" t="s">
        <v>9890</v>
      </c>
      <c r="B18029">
        <v>2062712</v>
      </c>
      <c r="C18029">
        <v>1920993</v>
      </c>
      <c r="D18029">
        <v>559</v>
      </c>
      <c r="E18029">
        <v>391</v>
      </c>
      <c r="F18029" t="s">
        <v>3036</v>
      </c>
      <c r="G18029" t="s">
        <v>3035</v>
      </c>
      <c r="H18029" t="s">
        <v>3037</v>
      </c>
      <c r="I18029" t="s">
        <v>3037</v>
      </c>
      <c r="J18029" t="s">
        <v>3036</v>
      </c>
      <c r="K18029" t="s">
        <v>3038</v>
      </c>
      <c r="L18029" t="s">
        <v>13766</v>
      </c>
      <c r="M18029" t="s">
        <v>13767</v>
      </c>
      <c r="N18029">
        <v>631726027</v>
      </c>
      <c r="O18029">
        <v>631726027</v>
      </c>
      <c r="P18029" s="1" t="s">
        <v>13744</v>
      </c>
      <c r="Q18029" s="1" t="s">
        <v>13744</v>
      </c>
      <c r="R18029">
        <v>831147</v>
      </c>
      <c r="S18029">
        <v>831147</v>
      </c>
      <c r="T18029" s="2" t="s">
        <v>9891</v>
      </c>
      <c r="U18029" s="2" t="s">
        <v>9891</v>
      </c>
      <c r="V18029" s="2">
        <v>45323</v>
      </c>
      <c r="W18029" s="2">
        <v>45314</v>
      </c>
    </row>
    <row r="18030" spans="1:23" x14ac:dyDescent="0.25">
      <c r="A18030" t="s">
        <v>9892</v>
      </c>
      <c r="B18030">
        <v>2067647</v>
      </c>
      <c r="C18030">
        <v>1925000</v>
      </c>
      <c r="D18030">
        <v>559</v>
      </c>
      <c r="E18030">
        <v>391</v>
      </c>
      <c r="F18030" t="s">
        <v>3036</v>
      </c>
      <c r="G18030" t="s">
        <v>3035</v>
      </c>
      <c r="H18030" t="s">
        <v>3037</v>
      </c>
      <c r="I18030" t="s">
        <v>3037</v>
      </c>
      <c r="J18030" t="s">
        <v>3036</v>
      </c>
      <c r="K18030" t="s">
        <v>3038</v>
      </c>
      <c r="L18030" t="s">
        <v>13766</v>
      </c>
      <c r="M18030" t="s">
        <v>13767</v>
      </c>
      <c r="N18030">
        <v>5130931856</v>
      </c>
      <c r="O18030">
        <v>5130931856</v>
      </c>
      <c r="P18030" s="1" t="s">
        <v>13729</v>
      </c>
      <c r="Q18030" s="1" t="s">
        <v>13729</v>
      </c>
      <c r="R18030">
        <v>831147</v>
      </c>
      <c r="S18030">
        <v>831147</v>
      </c>
      <c r="T18030" s="2" t="s">
        <v>9893</v>
      </c>
      <c r="U18030" s="2" t="s">
        <v>9893</v>
      </c>
      <c r="V18030" s="2">
        <v>45323</v>
      </c>
      <c r="W18030" s="2">
        <v>45314</v>
      </c>
    </row>
    <row r="18031" spans="1:23" x14ac:dyDescent="0.25">
      <c r="A18031" t="s">
        <v>9894</v>
      </c>
      <c r="B18031">
        <v>2063927</v>
      </c>
      <c r="C18031">
        <v>1922297</v>
      </c>
      <c r="D18031">
        <v>559</v>
      </c>
      <c r="E18031">
        <v>391</v>
      </c>
      <c r="F18031" t="s">
        <v>3036</v>
      </c>
      <c r="G18031" t="s">
        <v>3035</v>
      </c>
      <c r="H18031" t="s">
        <v>3037</v>
      </c>
      <c r="I18031" t="s">
        <v>3037</v>
      </c>
      <c r="J18031" t="s">
        <v>3036</v>
      </c>
      <c r="K18031" t="s">
        <v>3038</v>
      </c>
      <c r="L18031" t="s">
        <v>13766</v>
      </c>
      <c r="M18031" t="s">
        <v>13767</v>
      </c>
      <c r="N18031">
        <v>174096539</v>
      </c>
      <c r="O18031">
        <v>174096539</v>
      </c>
      <c r="P18031" s="1" t="s">
        <v>13728</v>
      </c>
      <c r="Q18031" s="1" t="s">
        <v>13728</v>
      </c>
      <c r="R18031">
        <v>831147</v>
      </c>
      <c r="S18031">
        <v>831147</v>
      </c>
      <c r="T18031" s="2" t="s">
        <v>9895</v>
      </c>
      <c r="U18031" s="2" t="s">
        <v>9895</v>
      </c>
      <c r="V18031" s="2">
        <v>45323</v>
      </c>
      <c r="W18031" s="2">
        <v>45314</v>
      </c>
    </row>
    <row r="18032" spans="1:23" x14ac:dyDescent="0.25">
      <c r="A18032" t="s">
        <v>9896</v>
      </c>
      <c r="B18032">
        <v>2061968</v>
      </c>
      <c r="C18032">
        <v>1920231</v>
      </c>
      <c r="D18032">
        <v>559</v>
      </c>
      <c r="E18032">
        <v>391</v>
      </c>
      <c r="F18032" t="s">
        <v>3036</v>
      </c>
      <c r="G18032" t="s">
        <v>3035</v>
      </c>
      <c r="H18032" t="s">
        <v>3037</v>
      </c>
      <c r="I18032" t="s">
        <v>3037</v>
      </c>
      <c r="J18032" t="s">
        <v>3036</v>
      </c>
      <c r="K18032" t="s">
        <v>3038</v>
      </c>
      <c r="L18032" t="s">
        <v>13766</v>
      </c>
      <c r="M18032" t="s">
        <v>13767</v>
      </c>
      <c r="N18032">
        <v>491643303</v>
      </c>
      <c r="O18032">
        <v>491643303</v>
      </c>
      <c r="P18032" s="1" t="s">
        <v>13733</v>
      </c>
      <c r="Q18032" s="1" t="s">
        <v>13733</v>
      </c>
      <c r="R18032">
        <v>831147</v>
      </c>
      <c r="S18032">
        <v>831147</v>
      </c>
      <c r="T18032" s="2" t="s">
        <v>9897</v>
      </c>
      <c r="U18032" s="2" t="s">
        <v>9897</v>
      </c>
      <c r="V18032" s="2">
        <v>45323</v>
      </c>
      <c r="W18032" s="2">
        <v>45314</v>
      </c>
    </row>
    <row r="18033" spans="1:23" x14ac:dyDescent="0.25">
      <c r="A18033" t="s">
        <v>9898</v>
      </c>
      <c r="B18033">
        <v>2066844</v>
      </c>
      <c r="C18033">
        <v>1924107</v>
      </c>
      <c r="D18033">
        <v>559</v>
      </c>
      <c r="E18033">
        <v>391</v>
      </c>
      <c r="F18033" t="s">
        <v>3036</v>
      </c>
      <c r="G18033" t="s">
        <v>3035</v>
      </c>
      <c r="H18033" t="s">
        <v>3037</v>
      </c>
      <c r="I18033" t="s">
        <v>3037</v>
      </c>
      <c r="J18033" t="s">
        <v>3036</v>
      </c>
      <c r="K18033" t="s">
        <v>3038</v>
      </c>
      <c r="L18033" t="s">
        <v>13766</v>
      </c>
      <c r="M18033" t="s">
        <v>13767</v>
      </c>
      <c r="N18033">
        <v>5001347749</v>
      </c>
      <c r="O18033">
        <v>5001347749</v>
      </c>
      <c r="P18033" s="1" t="s">
        <v>13743</v>
      </c>
      <c r="Q18033" s="1" t="s">
        <v>13743</v>
      </c>
      <c r="R18033">
        <v>831147</v>
      </c>
      <c r="S18033">
        <v>831147</v>
      </c>
      <c r="T18033" s="2" t="s">
        <v>9899</v>
      </c>
      <c r="U18033" s="2" t="s">
        <v>9899</v>
      </c>
      <c r="V18033" s="2">
        <v>45323</v>
      </c>
      <c r="W18033" s="2">
        <v>45314</v>
      </c>
    </row>
    <row r="18034" spans="1:23" x14ac:dyDescent="0.25">
      <c r="A18034" t="s">
        <v>9900</v>
      </c>
      <c r="B18034">
        <v>2066825</v>
      </c>
      <c r="C18034">
        <v>1924089</v>
      </c>
      <c r="D18034">
        <v>559</v>
      </c>
      <c r="E18034">
        <v>391</v>
      </c>
      <c r="F18034" t="s">
        <v>3036</v>
      </c>
      <c r="G18034" t="s">
        <v>3035</v>
      </c>
      <c r="H18034" t="s">
        <v>3037</v>
      </c>
      <c r="I18034" t="s">
        <v>3037</v>
      </c>
      <c r="J18034" t="s">
        <v>3036</v>
      </c>
      <c r="K18034" t="s">
        <v>3038</v>
      </c>
      <c r="L18034" t="s">
        <v>13766</v>
      </c>
      <c r="M18034" t="s">
        <v>13767</v>
      </c>
      <c r="N18034">
        <v>5001347141</v>
      </c>
      <c r="O18034">
        <v>5001347141</v>
      </c>
      <c r="P18034" s="1" t="s">
        <v>13743</v>
      </c>
      <c r="Q18034" s="1" t="s">
        <v>13743</v>
      </c>
      <c r="R18034">
        <v>831147</v>
      </c>
      <c r="S18034">
        <v>831147</v>
      </c>
      <c r="T18034" s="2" t="s">
        <v>9901</v>
      </c>
      <c r="U18034" s="2" t="s">
        <v>9901</v>
      </c>
      <c r="V18034" s="2">
        <v>45323</v>
      </c>
      <c r="W18034" s="2">
        <v>45314</v>
      </c>
    </row>
    <row r="18035" spans="1:23" x14ac:dyDescent="0.25">
      <c r="A18035" t="s">
        <v>9902</v>
      </c>
      <c r="B18035">
        <v>2063702</v>
      </c>
      <c r="C18035">
        <v>1921996</v>
      </c>
      <c r="D18035">
        <v>559</v>
      </c>
      <c r="E18035">
        <v>391</v>
      </c>
      <c r="F18035" t="s">
        <v>3036</v>
      </c>
      <c r="G18035" t="s">
        <v>3035</v>
      </c>
      <c r="H18035" t="s">
        <v>3037</v>
      </c>
      <c r="I18035" t="s">
        <v>3037</v>
      </c>
      <c r="J18035" t="s">
        <v>3036</v>
      </c>
      <c r="K18035" t="s">
        <v>3038</v>
      </c>
      <c r="L18035" t="s">
        <v>13766</v>
      </c>
      <c r="M18035" t="s">
        <v>13767</v>
      </c>
      <c r="N18035">
        <v>642203394</v>
      </c>
      <c r="O18035">
        <v>642203394</v>
      </c>
      <c r="P18035" s="1" t="s">
        <v>13732</v>
      </c>
      <c r="Q18035" s="1" t="s">
        <v>13732</v>
      </c>
      <c r="R18035">
        <v>831147</v>
      </c>
      <c r="S18035">
        <v>831147</v>
      </c>
      <c r="T18035" s="2" t="s">
        <v>9903</v>
      </c>
      <c r="U18035" s="2" t="s">
        <v>9903</v>
      </c>
      <c r="V18035" s="2">
        <v>45323</v>
      </c>
      <c r="W18035" s="2">
        <v>45314</v>
      </c>
    </row>
    <row r="18036" spans="1:23" x14ac:dyDescent="0.25">
      <c r="A18036" t="s">
        <v>9904</v>
      </c>
      <c r="B18036">
        <v>2062876</v>
      </c>
      <c r="C18036">
        <v>1921185</v>
      </c>
      <c r="D18036">
        <v>559</v>
      </c>
      <c r="E18036">
        <v>391</v>
      </c>
      <c r="F18036" t="s">
        <v>3036</v>
      </c>
      <c r="G18036" t="s">
        <v>3035</v>
      </c>
      <c r="H18036" t="s">
        <v>3037</v>
      </c>
      <c r="I18036" t="s">
        <v>3037</v>
      </c>
      <c r="J18036" t="s">
        <v>3036</v>
      </c>
      <c r="K18036" t="s">
        <v>3038</v>
      </c>
      <c r="L18036" t="s">
        <v>13766</v>
      </c>
      <c r="M18036" t="s">
        <v>13767</v>
      </c>
      <c r="N18036">
        <v>637992808</v>
      </c>
      <c r="O18036">
        <v>637992808</v>
      </c>
      <c r="P18036" s="1" t="s">
        <v>13730</v>
      </c>
      <c r="Q18036" s="1" t="s">
        <v>13730</v>
      </c>
      <c r="R18036">
        <v>831147</v>
      </c>
      <c r="S18036">
        <v>831147</v>
      </c>
      <c r="T18036" s="2" t="s">
        <v>9905</v>
      </c>
      <c r="U18036" s="2" t="s">
        <v>9905</v>
      </c>
      <c r="V18036" s="2">
        <v>45323</v>
      </c>
      <c r="W18036" s="2">
        <v>45314</v>
      </c>
    </row>
    <row r="18037" spans="1:23" x14ac:dyDescent="0.25">
      <c r="A18037" t="s">
        <v>9906</v>
      </c>
      <c r="B18037">
        <v>2065617</v>
      </c>
      <c r="C18037">
        <v>1922680</v>
      </c>
      <c r="D18037">
        <v>559</v>
      </c>
      <c r="E18037">
        <v>391</v>
      </c>
      <c r="F18037" t="s">
        <v>3036</v>
      </c>
      <c r="G18037" t="s">
        <v>3035</v>
      </c>
      <c r="H18037" t="s">
        <v>3037</v>
      </c>
      <c r="I18037" t="s">
        <v>3037</v>
      </c>
      <c r="J18037" t="s">
        <v>3036</v>
      </c>
      <c r="K18037" t="s">
        <v>3038</v>
      </c>
      <c r="L18037" t="s">
        <v>13766</v>
      </c>
      <c r="M18037" t="s">
        <v>13767</v>
      </c>
      <c r="N18037">
        <v>174094517</v>
      </c>
      <c r="O18037">
        <v>174094517</v>
      </c>
      <c r="P18037" s="1" t="s">
        <v>13728</v>
      </c>
      <c r="Q18037" s="1" t="s">
        <v>13728</v>
      </c>
      <c r="R18037">
        <v>831147</v>
      </c>
      <c r="S18037">
        <v>831147</v>
      </c>
      <c r="T18037" s="2" t="s">
        <v>9907</v>
      </c>
      <c r="U18037" s="2" t="s">
        <v>9907</v>
      </c>
      <c r="V18037" s="2">
        <v>45323</v>
      </c>
      <c r="W18037" s="2">
        <v>45314</v>
      </c>
    </row>
    <row r="18038" spans="1:23" x14ac:dyDescent="0.25">
      <c r="A18038" t="s">
        <v>9908</v>
      </c>
      <c r="B18038">
        <v>2067727</v>
      </c>
      <c r="C18038">
        <v>1925090</v>
      </c>
      <c r="D18038">
        <v>559</v>
      </c>
      <c r="E18038">
        <v>391</v>
      </c>
      <c r="F18038" t="s">
        <v>3036</v>
      </c>
      <c r="G18038" t="s">
        <v>3035</v>
      </c>
      <c r="H18038" t="s">
        <v>3037</v>
      </c>
      <c r="I18038" t="s">
        <v>3037</v>
      </c>
      <c r="J18038" t="s">
        <v>3036</v>
      </c>
      <c r="K18038" t="s">
        <v>3038</v>
      </c>
      <c r="L18038" t="s">
        <v>13766</v>
      </c>
      <c r="M18038" t="s">
        <v>13767</v>
      </c>
      <c r="N18038">
        <v>5116062726</v>
      </c>
      <c r="O18038">
        <v>5116062726</v>
      </c>
      <c r="P18038" s="1" t="s">
        <v>13742</v>
      </c>
      <c r="Q18038" s="1" t="s">
        <v>13742</v>
      </c>
      <c r="R18038">
        <v>831147</v>
      </c>
      <c r="S18038">
        <v>831147</v>
      </c>
      <c r="T18038" s="2" t="s">
        <v>9909</v>
      </c>
      <c r="U18038" s="2" t="s">
        <v>9909</v>
      </c>
      <c r="V18038" s="2">
        <v>45323</v>
      </c>
      <c r="W18038" s="2">
        <v>45314</v>
      </c>
    </row>
    <row r="18039" spans="1:23" x14ac:dyDescent="0.25">
      <c r="A18039" t="s">
        <v>9910</v>
      </c>
      <c r="B18039">
        <v>2063855</v>
      </c>
      <c r="C18039">
        <v>1922218</v>
      </c>
      <c r="D18039">
        <v>559</v>
      </c>
      <c r="E18039">
        <v>391</v>
      </c>
      <c r="F18039" t="s">
        <v>3036</v>
      </c>
      <c r="G18039" t="s">
        <v>3035</v>
      </c>
      <c r="H18039" t="s">
        <v>3037</v>
      </c>
      <c r="I18039" t="s">
        <v>3037</v>
      </c>
      <c r="J18039" t="s">
        <v>3036</v>
      </c>
      <c r="K18039" t="s">
        <v>3038</v>
      </c>
      <c r="L18039" t="s">
        <v>13766</v>
      </c>
      <c r="M18039" t="s">
        <v>13767</v>
      </c>
      <c r="N18039">
        <v>243163784</v>
      </c>
      <c r="O18039">
        <v>243163784</v>
      </c>
      <c r="P18039" s="1" t="s">
        <v>13732</v>
      </c>
      <c r="Q18039" s="1" t="s">
        <v>13732</v>
      </c>
      <c r="R18039">
        <v>831147</v>
      </c>
      <c r="S18039">
        <v>831147</v>
      </c>
      <c r="T18039" s="2" t="s">
        <v>9911</v>
      </c>
      <c r="U18039" s="2" t="s">
        <v>9911</v>
      </c>
      <c r="V18039" s="2">
        <v>45323</v>
      </c>
      <c r="W18039" s="2">
        <v>45314</v>
      </c>
    </row>
    <row r="18040" spans="1:23" x14ac:dyDescent="0.25">
      <c r="A18040" t="s">
        <v>9912</v>
      </c>
      <c r="B18040">
        <v>2063617</v>
      </c>
      <c r="C18040">
        <v>1921893</v>
      </c>
      <c r="D18040">
        <v>559</v>
      </c>
      <c r="E18040">
        <v>391</v>
      </c>
      <c r="F18040" t="s">
        <v>3036</v>
      </c>
      <c r="G18040" t="s">
        <v>3035</v>
      </c>
      <c r="H18040" t="s">
        <v>3037</v>
      </c>
      <c r="I18040" t="s">
        <v>3037</v>
      </c>
      <c r="J18040" t="s">
        <v>3036</v>
      </c>
      <c r="K18040" t="s">
        <v>3038</v>
      </c>
      <c r="L18040" t="s">
        <v>13766</v>
      </c>
      <c r="M18040" t="s">
        <v>13767</v>
      </c>
      <c r="N18040">
        <v>642203755</v>
      </c>
      <c r="O18040">
        <v>642203755</v>
      </c>
      <c r="P18040" s="1" t="s">
        <v>13732</v>
      </c>
      <c r="Q18040" s="1" t="s">
        <v>13732</v>
      </c>
      <c r="R18040">
        <v>831147</v>
      </c>
      <c r="S18040">
        <v>831147</v>
      </c>
      <c r="T18040" s="2" t="s">
        <v>9913</v>
      </c>
      <c r="U18040" s="2" t="s">
        <v>9913</v>
      </c>
      <c r="V18040" s="2">
        <v>45323</v>
      </c>
      <c r="W18040" s="2">
        <v>45314</v>
      </c>
    </row>
    <row r="18041" spans="1:23" x14ac:dyDescent="0.25">
      <c r="A18041" t="s">
        <v>9914</v>
      </c>
      <c r="B18041">
        <v>2064067</v>
      </c>
      <c r="C18041">
        <v>1922467</v>
      </c>
      <c r="D18041">
        <v>559</v>
      </c>
      <c r="E18041">
        <v>391</v>
      </c>
      <c r="F18041" t="s">
        <v>3036</v>
      </c>
      <c r="G18041" t="s">
        <v>3035</v>
      </c>
      <c r="H18041" t="s">
        <v>3037</v>
      </c>
      <c r="I18041" t="s">
        <v>3037</v>
      </c>
      <c r="J18041" t="s">
        <v>3036</v>
      </c>
      <c r="K18041" t="s">
        <v>3038</v>
      </c>
      <c r="L18041" t="s">
        <v>13766</v>
      </c>
      <c r="M18041" t="s">
        <v>13767</v>
      </c>
      <c r="N18041">
        <v>174094434</v>
      </c>
      <c r="O18041">
        <v>174094434</v>
      </c>
      <c r="P18041" s="1" t="s">
        <v>13728</v>
      </c>
      <c r="Q18041" s="1" t="s">
        <v>13728</v>
      </c>
      <c r="R18041">
        <v>831147</v>
      </c>
      <c r="S18041">
        <v>831147</v>
      </c>
      <c r="T18041" s="2" t="s">
        <v>9915</v>
      </c>
      <c r="U18041" s="2" t="s">
        <v>9915</v>
      </c>
      <c r="V18041" s="2">
        <v>45323</v>
      </c>
      <c r="W18041" s="2">
        <v>45314</v>
      </c>
    </row>
    <row r="18042" spans="1:23" x14ac:dyDescent="0.25">
      <c r="A18042" t="s">
        <v>9916</v>
      </c>
      <c r="B18042">
        <v>2062051</v>
      </c>
      <c r="C18042">
        <v>1920308</v>
      </c>
      <c r="D18042">
        <v>559</v>
      </c>
      <c r="E18042">
        <v>391</v>
      </c>
      <c r="F18042" t="s">
        <v>3036</v>
      </c>
      <c r="G18042" t="s">
        <v>3035</v>
      </c>
      <c r="H18042" t="s">
        <v>3037</v>
      </c>
      <c r="I18042" t="s">
        <v>3037</v>
      </c>
      <c r="J18042" t="s">
        <v>3036</v>
      </c>
      <c r="K18042" t="s">
        <v>3038</v>
      </c>
      <c r="L18042" t="s">
        <v>13766</v>
      </c>
      <c r="M18042" t="s">
        <v>13767</v>
      </c>
      <c r="N18042">
        <v>491646906</v>
      </c>
      <c r="O18042">
        <v>491646906</v>
      </c>
      <c r="P18042" s="1" t="s">
        <v>13733</v>
      </c>
      <c r="Q18042" s="1" t="s">
        <v>13733</v>
      </c>
      <c r="R18042">
        <v>831147</v>
      </c>
      <c r="S18042">
        <v>831147</v>
      </c>
      <c r="T18042" s="2" t="s">
        <v>8706</v>
      </c>
      <c r="U18042" s="2" t="s">
        <v>8706</v>
      </c>
      <c r="V18042" s="2">
        <v>45323</v>
      </c>
      <c r="W18042" s="2">
        <v>45314</v>
      </c>
    </row>
    <row r="18043" spans="1:23" x14ac:dyDescent="0.25">
      <c r="A18043" t="s">
        <v>9917</v>
      </c>
      <c r="B18043">
        <v>2066722</v>
      </c>
      <c r="C18043">
        <v>1923977</v>
      </c>
      <c r="D18043">
        <v>559</v>
      </c>
      <c r="E18043">
        <v>391</v>
      </c>
      <c r="F18043" t="s">
        <v>3036</v>
      </c>
      <c r="G18043" t="s">
        <v>3035</v>
      </c>
      <c r="H18043" t="s">
        <v>3037</v>
      </c>
      <c r="I18043" t="s">
        <v>3037</v>
      </c>
      <c r="J18043" t="s">
        <v>3036</v>
      </c>
      <c r="K18043" t="s">
        <v>3038</v>
      </c>
      <c r="L18043" t="s">
        <v>13766</v>
      </c>
      <c r="M18043" t="s">
        <v>13767</v>
      </c>
      <c r="N18043">
        <v>175384728</v>
      </c>
      <c r="O18043">
        <v>175384728</v>
      </c>
      <c r="P18043" s="1" t="s">
        <v>13749</v>
      </c>
      <c r="Q18043" s="1" t="s">
        <v>13749</v>
      </c>
      <c r="R18043">
        <v>831147</v>
      </c>
      <c r="S18043">
        <v>831147</v>
      </c>
      <c r="T18043" s="2" t="s">
        <v>9918</v>
      </c>
      <c r="U18043" s="2" t="s">
        <v>9918</v>
      </c>
      <c r="V18043" s="2">
        <v>45323</v>
      </c>
      <c r="W18043" s="2">
        <v>45314</v>
      </c>
    </row>
    <row r="18044" spans="1:23" x14ac:dyDescent="0.25">
      <c r="A18044" t="s">
        <v>9919</v>
      </c>
      <c r="B18044">
        <v>2067139</v>
      </c>
      <c r="C18044">
        <v>1924428</v>
      </c>
      <c r="D18044">
        <v>559</v>
      </c>
      <c r="E18044">
        <v>391</v>
      </c>
      <c r="F18044" t="s">
        <v>3036</v>
      </c>
      <c r="G18044" t="s">
        <v>3035</v>
      </c>
      <c r="H18044" t="s">
        <v>3037</v>
      </c>
      <c r="I18044" t="s">
        <v>3037</v>
      </c>
      <c r="J18044" t="s">
        <v>3036</v>
      </c>
      <c r="K18044" t="s">
        <v>3038</v>
      </c>
      <c r="L18044" t="s">
        <v>13766</v>
      </c>
      <c r="M18044" t="s">
        <v>13767</v>
      </c>
      <c r="N18044">
        <v>5002184693</v>
      </c>
      <c r="O18044">
        <v>5002184693</v>
      </c>
      <c r="P18044" s="1" t="s">
        <v>13743</v>
      </c>
      <c r="Q18044" s="1" t="s">
        <v>13743</v>
      </c>
      <c r="R18044">
        <v>831147</v>
      </c>
      <c r="S18044">
        <v>831147</v>
      </c>
      <c r="T18044" s="2" t="s">
        <v>9920</v>
      </c>
      <c r="U18044" s="2" t="s">
        <v>9920</v>
      </c>
      <c r="V18044" s="2">
        <v>45323</v>
      </c>
      <c r="W18044" s="2">
        <v>45314</v>
      </c>
    </row>
    <row r="18045" spans="1:23" x14ac:dyDescent="0.25">
      <c r="A18045" t="s">
        <v>9921</v>
      </c>
      <c r="B18045">
        <v>2063539</v>
      </c>
      <c r="C18045">
        <v>1921783</v>
      </c>
      <c r="D18045">
        <v>559</v>
      </c>
      <c r="E18045">
        <v>391</v>
      </c>
      <c r="F18045" t="s">
        <v>3036</v>
      </c>
      <c r="G18045" t="s">
        <v>3035</v>
      </c>
      <c r="H18045" t="s">
        <v>3037</v>
      </c>
      <c r="I18045" t="s">
        <v>3037</v>
      </c>
      <c r="J18045" t="s">
        <v>3036</v>
      </c>
      <c r="K18045" t="s">
        <v>3038</v>
      </c>
      <c r="L18045" t="s">
        <v>13766</v>
      </c>
      <c r="M18045" t="s">
        <v>13767</v>
      </c>
      <c r="N18045">
        <v>642203945</v>
      </c>
      <c r="O18045">
        <v>642203945</v>
      </c>
      <c r="P18045" s="1" t="s">
        <v>13732</v>
      </c>
      <c r="Q18045" s="1" t="s">
        <v>13732</v>
      </c>
      <c r="R18045">
        <v>831147</v>
      </c>
      <c r="S18045">
        <v>831147</v>
      </c>
      <c r="T18045" s="2" t="s">
        <v>9922</v>
      </c>
      <c r="U18045" s="2" t="s">
        <v>9922</v>
      </c>
      <c r="V18045" s="2">
        <v>45323</v>
      </c>
      <c r="W18045" s="2">
        <v>45314</v>
      </c>
    </row>
    <row r="18046" spans="1:23" x14ac:dyDescent="0.25">
      <c r="A18046" t="s">
        <v>9923</v>
      </c>
      <c r="B18046">
        <v>2062921</v>
      </c>
      <c r="C18046">
        <v>1921236</v>
      </c>
      <c r="D18046">
        <v>559</v>
      </c>
      <c r="E18046">
        <v>391</v>
      </c>
      <c r="F18046" t="s">
        <v>3036</v>
      </c>
      <c r="G18046" t="s">
        <v>3035</v>
      </c>
      <c r="H18046" t="s">
        <v>3037</v>
      </c>
      <c r="I18046" t="s">
        <v>3037</v>
      </c>
      <c r="J18046" t="s">
        <v>3036</v>
      </c>
      <c r="K18046" t="s">
        <v>3038</v>
      </c>
      <c r="L18046" t="s">
        <v>13766</v>
      </c>
      <c r="M18046" t="s">
        <v>13767</v>
      </c>
      <c r="N18046">
        <v>637992988</v>
      </c>
      <c r="O18046">
        <v>637992988</v>
      </c>
      <c r="P18046" s="1" t="s">
        <v>13730</v>
      </c>
      <c r="Q18046" s="1" t="s">
        <v>13730</v>
      </c>
      <c r="R18046">
        <v>831147</v>
      </c>
      <c r="S18046">
        <v>831147</v>
      </c>
      <c r="T18046" s="2" t="s">
        <v>9924</v>
      </c>
      <c r="U18046" s="2" t="s">
        <v>9924</v>
      </c>
      <c r="V18046" s="2">
        <v>45323</v>
      </c>
      <c r="W18046" s="2">
        <v>45314</v>
      </c>
    </row>
    <row r="18047" spans="1:23" x14ac:dyDescent="0.25">
      <c r="A18047" t="s">
        <v>9925</v>
      </c>
      <c r="B18047">
        <v>2067078</v>
      </c>
      <c r="C18047">
        <v>1924363</v>
      </c>
      <c r="D18047">
        <v>559</v>
      </c>
      <c r="E18047">
        <v>391</v>
      </c>
      <c r="F18047" t="s">
        <v>3036</v>
      </c>
      <c r="G18047" t="s">
        <v>3035</v>
      </c>
      <c r="H18047" t="s">
        <v>3037</v>
      </c>
      <c r="I18047" t="s">
        <v>3037</v>
      </c>
      <c r="J18047" t="s">
        <v>3036</v>
      </c>
      <c r="K18047" t="s">
        <v>3038</v>
      </c>
      <c r="L18047" t="s">
        <v>13766</v>
      </c>
      <c r="M18047" t="s">
        <v>13767</v>
      </c>
      <c r="N18047">
        <v>184290697</v>
      </c>
      <c r="O18047">
        <v>184290697</v>
      </c>
      <c r="P18047" s="1" t="s">
        <v>13734</v>
      </c>
      <c r="Q18047" s="1" t="s">
        <v>13734</v>
      </c>
      <c r="R18047">
        <v>831147</v>
      </c>
      <c r="S18047">
        <v>831147</v>
      </c>
      <c r="T18047" s="2" t="s">
        <v>9926</v>
      </c>
      <c r="U18047" s="2" t="s">
        <v>9926</v>
      </c>
      <c r="V18047" s="2">
        <v>45323</v>
      </c>
      <c r="W18047" s="2">
        <v>45314</v>
      </c>
    </row>
    <row r="18048" spans="1:23" x14ac:dyDescent="0.25">
      <c r="A18048" t="s">
        <v>9927</v>
      </c>
      <c r="B18048">
        <v>2064037</v>
      </c>
      <c r="C18048">
        <v>1922422</v>
      </c>
      <c r="D18048">
        <v>559</v>
      </c>
      <c r="E18048">
        <v>391</v>
      </c>
      <c r="F18048" t="s">
        <v>3036</v>
      </c>
      <c r="G18048" t="s">
        <v>3035</v>
      </c>
      <c r="H18048" t="s">
        <v>3037</v>
      </c>
      <c r="I18048" t="s">
        <v>3037</v>
      </c>
      <c r="J18048" t="s">
        <v>3036</v>
      </c>
      <c r="K18048" t="s">
        <v>3038</v>
      </c>
      <c r="L18048" t="s">
        <v>13766</v>
      </c>
      <c r="M18048" t="s">
        <v>13767</v>
      </c>
      <c r="N18048">
        <v>174097096</v>
      </c>
      <c r="O18048">
        <v>174097096</v>
      </c>
      <c r="P18048" s="1" t="s">
        <v>13728</v>
      </c>
      <c r="Q18048" s="1" t="s">
        <v>13728</v>
      </c>
      <c r="R18048">
        <v>831147</v>
      </c>
      <c r="S18048">
        <v>831147</v>
      </c>
      <c r="T18048" s="2" t="s">
        <v>9928</v>
      </c>
      <c r="U18048" s="2" t="s">
        <v>9928</v>
      </c>
      <c r="V18048" s="2">
        <v>45323</v>
      </c>
      <c r="W18048" s="2">
        <v>45314</v>
      </c>
    </row>
    <row r="18049" spans="1:23" x14ac:dyDescent="0.25">
      <c r="A18049" t="s">
        <v>9929</v>
      </c>
      <c r="B18049">
        <v>2067014</v>
      </c>
      <c r="C18049">
        <v>1924295</v>
      </c>
      <c r="D18049">
        <v>559</v>
      </c>
      <c r="E18049">
        <v>391</v>
      </c>
      <c r="F18049" t="s">
        <v>3036</v>
      </c>
      <c r="G18049" t="s">
        <v>3035</v>
      </c>
      <c r="H18049" t="s">
        <v>3037</v>
      </c>
      <c r="I18049" t="s">
        <v>3037</v>
      </c>
      <c r="J18049" t="s">
        <v>3036</v>
      </c>
      <c r="K18049" t="s">
        <v>3038</v>
      </c>
      <c r="L18049" t="s">
        <v>13766</v>
      </c>
      <c r="M18049" t="s">
        <v>13767</v>
      </c>
      <c r="N18049">
        <v>5010419236</v>
      </c>
      <c r="O18049">
        <v>5010419236</v>
      </c>
      <c r="P18049" s="1" t="s">
        <v>13737</v>
      </c>
      <c r="Q18049" s="1" t="s">
        <v>13737</v>
      </c>
      <c r="R18049">
        <v>831147</v>
      </c>
      <c r="S18049">
        <v>831147</v>
      </c>
      <c r="T18049" s="2" t="s">
        <v>9930</v>
      </c>
      <c r="U18049" s="2" t="s">
        <v>9930</v>
      </c>
      <c r="V18049" s="2">
        <v>45323</v>
      </c>
      <c r="W18049" s="2">
        <v>45314</v>
      </c>
    </row>
    <row r="18050" spans="1:23" x14ac:dyDescent="0.25">
      <c r="A18050" t="s">
        <v>9931</v>
      </c>
      <c r="B18050">
        <v>2067765</v>
      </c>
      <c r="C18050">
        <v>1925140</v>
      </c>
      <c r="D18050">
        <v>559</v>
      </c>
      <c r="E18050">
        <v>391</v>
      </c>
      <c r="F18050" t="s">
        <v>3036</v>
      </c>
      <c r="G18050" t="s">
        <v>3035</v>
      </c>
      <c r="H18050" t="s">
        <v>3037</v>
      </c>
      <c r="I18050" t="s">
        <v>3037</v>
      </c>
      <c r="J18050" t="s">
        <v>3036</v>
      </c>
      <c r="K18050" t="s">
        <v>3038</v>
      </c>
      <c r="L18050" t="s">
        <v>13766</v>
      </c>
      <c r="M18050" t="s">
        <v>13767</v>
      </c>
      <c r="N18050">
        <v>5116063494</v>
      </c>
      <c r="O18050">
        <v>5116063494</v>
      </c>
      <c r="P18050" s="1" t="s">
        <v>13742</v>
      </c>
      <c r="Q18050" s="1" t="s">
        <v>13742</v>
      </c>
      <c r="R18050">
        <v>831147</v>
      </c>
      <c r="S18050">
        <v>831147</v>
      </c>
      <c r="T18050" s="2" t="s">
        <v>9932</v>
      </c>
      <c r="U18050" s="2" t="s">
        <v>9932</v>
      </c>
      <c r="V18050" s="2">
        <v>45323</v>
      </c>
      <c r="W18050" s="2">
        <v>45314</v>
      </c>
    </row>
    <row r="18051" spans="1:23" x14ac:dyDescent="0.25">
      <c r="A18051" t="s">
        <v>9933</v>
      </c>
      <c r="B18051">
        <v>2067676</v>
      </c>
      <c r="C18051">
        <v>1925033</v>
      </c>
      <c r="D18051">
        <v>559</v>
      </c>
      <c r="E18051">
        <v>391</v>
      </c>
      <c r="F18051" t="s">
        <v>3036</v>
      </c>
      <c r="G18051" t="s">
        <v>3035</v>
      </c>
      <c r="H18051" t="s">
        <v>3037</v>
      </c>
      <c r="I18051" t="s">
        <v>3037</v>
      </c>
      <c r="J18051" t="s">
        <v>3036</v>
      </c>
      <c r="K18051" t="s">
        <v>3038</v>
      </c>
      <c r="L18051" t="s">
        <v>13766</v>
      </c>
      <c r="M18051" t="s">
        <v>13767</v>
      </c>
      <c r="N18051">
        <v>5116062839</v>
      </c>
      <c r="O18051">
        <v>5116062839</v>
      </c>
      <c r="P18051" s="1" t="s">
        <v>13742</v>
      </c>
      <c r="Q18051" s="1" t="s">
        <v>13742</v>
      </c>
      <c r="R18051">
        <v>831147</v>
      </c>
      <c r="S18051">
        <v>831147</v>
      </c>
      <c r="T18051" s="2" t="s">
        <v>9934</v>
      </c>
      <c r="U18051" s="2" t="s">
        <v>9934</v>
      </c>
      <c r="V18051" s="2">
        <v>45323</v>
      </c>
      <c r="W18051" s="2">
        <v>45314</v>
      </c>
    </row>
    <row r="18052" spans="1:23" x14ac:dyDescent="0.25">
      <c r="A18052" t="s">
        <v>9935</v>
      </c>
      <c r="B18052">
        <v>2066690</v>
      </c>
      <c r="C18052">
        <v>1923948</v>
      </c>
      <c r="D18052">
        <v>559</v>
      </c>
      <c r="E18052">
        <v>391</v>
      </c>
      <c r="F18052" t="s">
        <v>3036</v>
      </c>
      <c r="G18052" t="s">
        <v>3035</v>
      </c>
      <c r="H18052" t="s">
        <v>3037</v>
      </c>
      <c r="I18052" t="s">
        <v>3037</v>
      </c>
      <c r="J18052" t="s">
        <v>3036</v>
      </c>
      <c r="K18052" t="s">
        <v>3038</v>
      </c>
      <c r="L18052" t="s">
        <v>13766</v>
      </c>
      <c r="M18052" t="s">
        <v>13767</v>
      </c>
      <c r="N18052">
        <v>175385444</v>
      </c>
      <c r="O18052">
        <v>175385444</v>
      </c>
      <c r="P18052" s="1" t="s">
        <v>13749</v>
      </c>
      <c r="Q18052" s="1" t="s">
        <v>13749</v>
      </c>
      <c r="R18052">
        <v>831147</v>
      </c>
      <c r="S18052">
        <v>831147</v>
      </c>
      <c r="T18052" s="2" t="s">
        <v>9936</v>
      </c>
      <c r="U18052" s="2" t="s">
        <v>9936</v>
      </c>
      <c r="V18052" s="2">
        <v>45323</v>
      </c>
      <c r="W18052" s="2">
        <v>45314</v>
      </c>
    </row>
    <row r="18053" spans="1:23" x14ac:dyDescent="0.25">
      <c r="A18053" t="s">
        <v>9937</v>
      </c>
      <c r="B18053">
        <v>2067126</v>
      </c>
      <c r="C18053">
        <v>1924414</v>
      </c>
      <c r="D18053">
        <v>559</v>
      </c>
      <c r="E18053">
        <v>391</v>
      </c>
      <c r="F18053" t="s">
        <v>3036</v>
      </c>
      <c r="G18053" t="s">
        <v>3035</v>
      </c>
      <c r="H18053" t="s">
        <v>3037</v>
      </c>
      <c r="I18053" t="s">
        <v>3037</v>
      </c>
      <c r="J18053" t="s">
        <v>3036</v>
      </c>
      <c r="K18053" t="s">
        <v>3038</v>
      </c>
      <c r="L18053" t="s">
        <v>13766</v>
      </c>
      <c r="M18053" t="s">
        <v>13767</v>
      </c>
      <c r="N18053">
        <v>784933509</v>
      </c>
      <c r="O18053">
        <v>784933509</v>
      </c>
      <c r="P18053" s="1" t="s">
        <v>13734</v>
      </c>
      <c r="Q18053" s="1" t="s">
        <v>13734</v>
      </c>
      <c r="R18053">
        <v>831147</v>
      </c>
      <c r="S18053">
        <v>831147</v>
      </c>
      <c r="T18053" s="2" t="s">
        <v>9938</v>
      </c>
      <c r="U18053" s="2" t="s">
        <v>9938</v>
      </c>
      <c r="V18053" s="2">
        <v>45323</v>
      </c>
      <c r="W18053" s="2">
        <v>45314</v>
      </c>
    </row>
    <row r="18054" spans="1:23" x14ac:dyDescent="0.25">
      <c r="A18054" t="s">
        <v>9939</v>
      </c>
      <c r="B18054">
        <v>2066880</v>
      </c>
      <c r="C18054">
        <v>1924149</v>
      </c>
      <c r="D18054">
        <v>559</v>
      </c>
      <c r="E18054">
        <v>391</v>
      </c>
      <c r="F18054" t="s">
        <v>3036</v>
      </c>
      <c r="G18054" t="s">
        <v>3035</v>
      </c>
      <c r="H18054" t="s">
        <v>3037</v>
      </c>
      <c r="I18054" t="s">
        <v>3037</v>
      </c>
      <c r="J18054" t="s">
        <v>3036</v>
      </c>
      <c r="K18054" t="s">
        <v>3038</v>
      </c>
      <c r="L18054" t="s">
        <v>13766</v>
      </c>
      <c r="M18054" t="s">
        <v>13767</v>
      </c>
      <c r="N18054">
        <v>784932521</v>
      </c>
      <c r="O18054">
        <v>784932521</v>
      </c>
      <c r="P18054" s="1" t="s">
        <v>13734</v>
      </c>
      <c r="Q18054" s="1" t="s">
        <v>13734</v>
      </c>
      <c r="R18054">
        <v>831147</v>
      </c>
      <c r="S18054">
        <v>831147</v>
      </c>
      <c r="T18054" s="2" t="s">
        <v>9940</v>
      </c>
      <c r="U18054" s="2" t="s">
        <v>9940</v>
      </c>
      <c r="V18054" s="2">
        <v>45323</v>
      </c>
      <c r="W18054" s="2">
        <v>45314</v>
      </c>
    </row>
    <row r="18055" spans="1:23" x14ac:dyDescent="0.25">
      <c r="A18055" t="s">
        <v>9941</v>
      </c>
      <c r="B18055">
        <v>2065573</v>
      </c>
      <c r="C18055">
        <v>1922620</v>
      </c>
      <c r="D18055">
        <v>559</v>
      </c>
      <c r="E18055">
        <v>391</v>
      </c>
      <c r="F18055" t="s">
        <v>3036</v>
      </c>
      <c r="G18055" t="s">
        <v>3035</v>
      </c>
      <c r="H18055" t="s">
        <v>3037</v>
      </c>
      <c r="I18055" t="s">
        <v>3037</v>
      </c>
      <c r="J18055" t="s">
        <v>3036</v>
      </c>
      <c r="K18055" t="s">
        <v>3038</v>
      </c>
      <c r="L18055" t="s">
        <v>13766</v>
      </c>
      <c r="M18055" t="s">
        <v>13767</v>
      </c>
      <c r="N18055">
        <v>174094554</v>
      </c>
      <c r="O18055">
        <v>174094554</v>
      </c>
      <c r="P18055" s="1" t="s">
        <v>13728</v>
      </c>
      <c r="Q18055" s="1" t="s">
        <v>13728</v>
      </c>
      <c r="R18055">
        <v>831147</v>
      </c>
      <c r="S18055">
        <v>831147</v>
      </c>
      <c r="T18055" s="2" t="s">
        <v>6609</v>
      </c>
      <c r="U18055" s="2" t="s">
        <v>6609</v>
      </c>
      <c r="V18055" s="2">
        <v>45323</v>
      </c>
      <c r="W18055" s="2">
        <v>45314</v>
      </c>
    </row>
    <row r="18056" spans="1:23" x14ac:dyDescent="0.25">
      <c r="A18056" t="s">
        <v>9942</v>
      </c>
      <c r="B18056">
        <v>2061843</v>
      </c>
      <c r="C18056">
        <v>1920110</v>
      </c>
      <c r="D18056">
        <v>559</v>
      </c>
      <c r="E18056">
        <v>391</v>
      </c>
      <c r="F18056" t="s">
        <v>3036</v>
      </c>
      <c r="G18056" t="s">
        <v>3035</v>
      </c>
      <c r="H18056" t="s">
        <v>3037</v>
      </c>
      <c r="I18056" t="s">
        <v>3037</v>
      </c>
      <c r="J18056" t="s">
        <v>3036</v>
      </c>
      <c r="K18056" t="s">
        <v>3038</v>
      </c>
      <c r="L18056" t="s">
        <v>13766</v>
      </c>
      <c r="M18056" t="s">
        <v>13767</v>
      </c>
      <c r="N18056">
        <v>631717072</v>
      </c>
      <c r="O18056">
        <v>631717072</v>
      </c>
      <c r="P18056" s="1" t="s">
        <v>13740</v>
      </c>
      <c r="Q18056" s="1" t="s">
        <v>13740</v>
      </c>
      <c r="R18056">
        <v>831147</v>
      </c>
      <c r="S18056">
        <v>831147</v>
      </c>
      <c r="T18056" s="2" t="s">
        <v>9943</v>
      </c>
      <c r="U18056" s="2" t="s">
        <v>9943</v>
      </c>
      <c r="V18056" s="2">
        <v>45323</v>
      </c>
      <c r="W18056" s="2">
        <v>45314</v>
      </c>
    </row>
    <row r="18057" spans="1:23" x14ac:dyDescent="0.25">
      <c r="A18057" t="s">
        <v>9944</v>
      </c>
      <c r="B18057">
        <v>2066115</v>
      </c>
      <c r="C18057">
        <v>1923249</v>
      </c>
      <c r="D18057">
        <v>559</v>
      </c>
      <c r="E18057">
        <v>391</v>
      </c>
      <c r="F18057" t="s">
        <v>3036</v>
      </c>
      <c r="G18057" t="s">
        <v>3035</v>
      </c>
      <c r="H18057" t="s">
        <v>3037</v>
      </c>
      <c r="I18057" t="s">
        <v>3037</v>
      </c>
      <c r="J18057" t="s">
        <v>3036</v>
      </c>
      <c r="K18057" t="s">
        <v>3038</v>
      </c>
      <c r="L18057" t="s">
        <v>13766</v>
      </c>
      <c r="M18057" t="s">
        <v>13767</v>
      </c>
      <c r="N18057">
        <v>174095925</v>
      </c>
      <c r="O18057">
        <v>174095925</v>
      </c>
      <c r="P18057" s="1" t="s">
        <v>13728</v>
      </c>
      <c r="Q18057" s="1" t="s">
        <v>13728</v>
      </c>
      <c r="R18057">
        <v>831147</v>
      </c>
      <c r="S18057">
        <v>831147</v>
      </c>
      <c r="T18057" s="2" t="s">
        <v>7218</v>
      </c>
      <c r="U18057" s="2" t="s">
        <v>7218</v>
      </c>
      <c r="V18057" s="2">
        <v>45323</v>
      </c>
      <c r="W18057" s="2">
        <v>45314</v>
      </c>
    </row>
    <row r="18058" spans="1:23" x14ac:dyDescent="0.25">
      <c r="A18058" t="s">
        <v>9945</v>
      </c>
      <c r="B18058">
        <v>2066757</v>
      </c>
      <c r="C18058">
        <v>1924015</v>
      </c>
      <c r="D18058">
        <v>559</v>
      </c>
      <c r="E18058">
        <v>391</v>
      </c>
      <c r="F18058" t="s">
        <v>3036</v>
      </c>
      <c r="G18058" t="s">
        <v>3035</v>
      </c>
      <c r="H18058" t="s">
        <v>3037</v>
      </c>
      <c r="I18058" t="s">
        <v>3037</v>
      </c>
      <c r="J18058" t="s">
        <v>3036</v>
      </c>
      <c r="K18058" t="s">
        <v>3038</v>
      </c>
      <c r="L18058" t="s">
        <v>13766</v>
      </c>
      <c r="M18058" t="s">
        <v>13767</v>
      </c>
      <c r="N18058">
        <v>184829870</v>
      </c>
      <c r="O18058">
        <v>184829870</v>
      </c>
      <c r="P18058" s="1" t="s">
        <v>13734</v>
      </c>
      <c r="Q18058" s="1" t="s">
        <v>13734</v>
      </c>
      <c r="R18058">
        <v>831147</v>
      </c>
      <c r="S18058">
        <v>831147</v>
      </c>
      <c r="T18058" s="2" t="s">
        <v>9946</v>
      </c>
      <c r="U18058" s="2" t="s">
        <v>9946</v>
      </c>
      <c r="V18058" s="2">
        <v>45323</v>
      </c>
      <c r="W18058" s="2">
        <v>45314</v>
      </c>
    </row>
    <row r="18059" spans="1:23" x14ac:dyDescent="0.25">
      <c r="A18059" t="s">
        <v>9947</v>
      </c>
      <c r="B18059">
        <v>2068165</v>
      </c>
      <c r="C18059">
        <v>1925610</v>
      </c>
      <c r="D18059">
        <v>559</v>
      </c>
      <c r="E18059">
        <v>391</v>
      </c>
      <c r="F18059" t="s">
        <v>3036</v>
      </c>
      <c r="G18059" t="s">
        <v>3035</v>
      </c>
      <c r="H18059" t="s">
        <v>3037</v>
      </c>
      <c r="I18059" t="s">
        <v>3037</v>
      </c>
      <c r="J18059" t="s">
        <v>3036</v>
      </c>
      <c r="K18059" t="s">
        <v>3038</v>
      </c>
      <c r="L18059" t="s">
        <v>13766</v>
      </c>
      <c r="M18059" t="s">
        <v>13767</v>
      </c>
      <c r="N18059">
        <v>5131780266</v>
      </c>
      <c r="O18059">
        <v>5131780266</v>
      </c>
      <c r="P18059" s="1" t="s">
        <v>13735</v>
      </c>
      <c r="Q18059" s="1" t="s">
        <v>13735</v>
      </c>
      <c r="R18059">
        <v>831147</v>
      </c>
      <c r="S18059">
        <v>831147</v>
      </c>
      <c r="T18059" s="2" t="s">
        <v>9948</v>
      </c>
      <c r="U18059" s="2" t="s">
        <v>9948</v>
      </c>
      <c r="V18059" s="2">
        <v>45323</v>
      </c>
      <c r="W18059" s="2">
        <v>45314</v>
      </c>
    </row>
    <row r="18060" spans="1:23" x14ac:dyDescent="0.25">
      <c r="A18060" t="s">
        <v>9949</v>
      </c>
      <c r="B18060">
        <v>2068687</v>
      </c>
      <c r="C18060">
        <v>2028848</v>
      </c>
      <c r="D18060">
        <v>559</v>
      </c>
      <c r="E18060">
        <v>391</v>
      </c>
      <c r="F18060" t="s">
        <v>3036</v>
      </c>
      <c r="G18060" t="s">
        <v>3035</v>
      </c>
      <c r="H18060" t="s">
        <v>3037</v>
      </c>
      <c r="I18060" t="s">
        <v>3037</v>
      </c>
      <c r="J18060" t="s">
        <v>3036</v>
      </c>
      <c r="K18060" t="s">
        <v>3038</v>
      </c>
      <c r="L18060" t="s">
        <v>13766</v>
      </c>
      <c r="M18060" t="s">
        <v>13767</v>
      </c>
      <c r="N18060">
        <v>5131485249</v>
      </c>
      <c r="O18060">
        <v>5131485249</v>
      </c>
      <c r="P18060" s="1" t="s">
        <v>13735</v>
      </c>
      <c r="Q18060" s="1" t="s">
        <v>13735</v>
      </c>
      <c r="R18060">
        <v>831147</v>
      </c>
      <c r="S18060">
        <v>831147</v>
      </c>
      <c r="T18060" s="2" t="s">
        <v>9950</v>
      </c>
      <c r="U18060" s="2" t="s">
        <v>9950</v>
      </c>
      <c r="V18060" s="2">
        <v>45323</v>
      </c>
      <c r="W18060" s="2">
        <v>45314</v>
      </c>
    </row>
    <row r="18061" spans="1:23" x14ac:dyDescent="0.25">
      <c r="A18061" t="s">
        <v>9951</v>
      </c>
      <c r="B18061">
        <v>2064062</v>
      </c>
      <c r="C18061">
        <v>1922460</v>
      </c>
      <c r="D18061">
        <v>559</v>
      </c>
      <c r="E18061">
        <v>391</v>
      </c>
      <c r="F18061" t="s">
        <v>3036</v>
      </c>
      <c r="G18061" t="s">
        <v>3035</v>
      </c>
      <c r="H18061" t="s">
        <v>3037</v>
      </c>
      <c r="I18061" t="s">
        <v>3037</v>
      </c>
      <c r="J18061" t="s">
        <v>3036</v>
      </c>
      <c r="K18061" t="s">
        <v>3038</v>
      </c>
      <c r="L18061" t="s">
        <v>13766</v>
      </c>
      <c r="M18061" t="s">
        <v>13767</v>
      </c>
      <c r="N18061">
        <v>174094467</v>
      </c>
      <c r="O18061">
        <v>174094467</v>
      </c>
      <c r="P18061" s="1" t="s">
        <v>13728</v>
      </c>
      <c r="Q18061" s="1" t="s">
        <v>13728</v>
      </c>
      <c r="R18061">
        <v>831147</v>
      </c>
      <c r="S18061">
        <v>831147</v>
      </c>
      <c r="T18061" s="2" t="s">
        <v>9952</v>
      </c>
      <c r="U18061" s="2" t="s">
        <v>9952</v>
      </c>
      <c r="V18061" s="2">
        <v>45323</v>
      </c>
      <c r="W18061" s="2">
        <v>45314</v>
      </c>
    </row>
    <row r="18062" spans="1:23" x14ac:dyDescent="0.25">
      <c r="A18062" t="s">
        <v>9953</v>
      </c>
      <c r="B18062">
        <v>2068035</v>
      </c>
      <c r="C18062">
        <v>1925472</v>
      </c>
      <c r="D18062">
        <v>559</v>
      </c>
      <c r="E18062">
        <v>391</v>
      </c>
      <c r="F18062" t="s">
        <v>3036</v>
      </c>
      <c r="G18062" t="s">
        <v>3035</v>
      </c>
      <c r="H18062" t="s">
        <v>3037</v>
      </c>
      <c r="I18062" t="s">
        <v>3037</v>
      </c>
      <c r="J18062" t="s">
        <v>3036</v>
      </c>
      <c r="K18062" t="s">
        <v>3038</v>
      </c>
      <c r="L18062" t="s">
        <v>13766</v>
      </c>
      <c r="M18062" t="s">
        <v>13767</v>
      </c>
      <c r="N18062">
        <v>5011181382</v>
      </c>
      <c r="O18062">
        <v>5011181382</v>
      </c>
      <c r="P18062" s="1" t="s">
        <v>13745</v>
      </c>
      <c r="Q18062" s="1" t="s">
        <v>13745</v>
      </c>
      <c r="R18062">
        <v>831147</v>
      </c>
      <c r="S18062">
        <v>831147</v>
      </c>
      <c r="T18062" s="2" t="s">
        <v>9954</v>
      </c>
      <c r="U18062" s="2" t="s">
        <v>9954</v>
      </c>
      <c r="V18062" s="2">
        <v>45323</v>
      </c>
      <c r="W18062" s="2">
        <v>45314</v>
      </c>
    </row>
    <row r="18063" spans="1:23" x14ac:dyDescent="0.25">
      <c r="A18063" t="s">
        <v>9955</v>
      </c>
      <c r="B18063">
        <v>2061341</v>
      </c>
      <c r="C18063">
        <v>1919609</v>
      </c>
      <c r="D18063">
        <v>559</v>
      </c>
      <c r="E18063">
        <v>391</v>
      </c>
      <c r="F18063" t="s">
        <v>3036</v>
      </c>
      <c r="G18063" t="s">
        <v>3035</v>
      </c>
      <c r="H18063" t="s">
        <v>3037</v>
      </c>
      <c r="I18063" t="s">
        <v>3037</v>
      </c>
      <c r="J18063" t="s">
        <v>3036</v>
      </c>
      <c r="K18063" t="s">
        <v>3038</v>
      </c>
      <c r="L18063" t="s">
        <v>13766</v>
      </c>
      <c r="M18063" t="s">
        <v>13767</v>
      </c>
      <c r="N18063">
        <v>792251460</v>
      </c>
      <c r="O18063">
        <v>792251460</v>
      </c>
      <c r="P18063" s="1" t="s">
        <v>13736</v>
      </c>
      <c r="Q18063" s="1" t="s">
        <v>13736</v>
      </c>
      <c r="R18063">
        <v>831147</v>
      </c>
      <c r="S18063">
        <v>831147</v>
      </c>
      <c r="T18063" s="2" t="s">
        <v>9956</v>
      </c>
      <c r="U18063" s="2" t="s">
        <v>9956</v>
      </c>
      <c r="V18063" s="2">
        <v>45323</v>
      </c>
      <c r="W18063" s="2">
        <v>45314</v>
      </c>
    </row>
    <row r="18064" spans="1:23" x14ac:dyDescent="0.25">
      <c r="A18064" t="s">
        <v>9957</v>
      </c>
      <c r="B18064">
        <v>2065624</v>
      </c>
      <c r="C18064">
        <v>1922686</v>
      </c>
      <c r="D18064">
        <v>559</v>
      </c>
      <c r="E18064">
        <v>391</v>
      </c>
      <c r="F18064" t="s">
        <v>3036</v>
      </c>
      <c r="G18064" t="s">
        <v>3035</v>
      </c>
      <c r="H18064" t="s">
        <v>3037</v>
      </c>
      <c r="I18064" t="s">
        <v>3037</v>
      </c>
      <c r="J18064" t="s">
        <v>3036</v>
      </c>
      <c r="K18064" t="s">
        <v>3038</v>
      </c>
      <c r="L18064" t="s">
        <v>13766</v>
      </c>
      <c r="M18064" t="s">
        <v>13767</v>
      </c>
      <c r="N18064">
        <v>174094534</v>
      </c>
      <c r="O18064">
        <v>174094534</v>
      </c>
      <c r="P18064" s="1" t="s">
        <v>13728</v>
      </c>
      <c r="Q18064" s="1" t="s">
        <v>13728</v>
      </c>
      <c r="R18064">
        <v>831147</v>
      </c>
      <c r="S18064">
        <v>831147</v>
      </c>
      <c r="T18064" s="2" t="s">
        <v>5884</v>
      </c>
      <c r="U18064" s="2" t="s">
        <v>5884</v>
      </c>
      <c r="V18064" s="2">
        <v>45323</v>
      </c>
      <c r="W18064" s="2">
        <v>45314</v>
      </c>
    </row>
    <row r="18065" spans="1:23" x14ac:dyDescent="0.25">
      <c r="A18065" t="s">
        <v>9958</v>
      </c>
      <c r="B18065">
        <v>2066213</v>
      </c>
      <c r="C18065">
        <v>1923364</v>
      </c>
      <c r="D18065">
        <v>559</v>
      </c>
      <c r="E18065">
        <v>391</v>
      </c>
      <c r="F18065" t="s">
        <v>3036</v>
      </c>
      <c r="G18065" t="s">
        <v>3035</v>
      </c>
      <c r="H18065" t="s">
        <v>3037</v>
      </c>
      <c r="I18065" t="s">
        <v>3037</v>
      </c>
      <c r="J18065" t="s">
        <v>3036</v>
      </c>
      <c r="K18065" t="s">
        <v>3038</v>
      </c>
      <c r="L18065" t="s">
        <v>13766</v>
      </c>
      <c r="M18065" t="s">
        <v>13767</v>
      </c>
      <c r="N18065">
        <v>784932785</v>
      </c>
      <c r="O18065">
        <v>784932785</v>
      </c>
      <c r="P18065" s="1" t="s">
        <v>13734</v>
      </c>
      <c r="Q18065" s="1" t="s">
        <v>13734</v>
      </c>
      <c r="R18065">
        <v>831147</v>
      </c>
      <c r="S18065">
        <v>831147</v>
      </c>
      <c r="T18065" s="2" t="s">
        <v>9959</v>
      </c>
      <c r="U18065" s="2" t="s">
        <v>9959</v>
      </c>
      <c r="V18065" s="2">
        <v>45323</v>
      </c>
      <c r="W18065" s="2">
        <v>45314</v>
      </c>
    </row>
    <row r="18066" spans="1:23" x14ac:dyDescent="0.25">
      <c r="A18066" t="s">
        <v>9960</v>
      </c>
      <c r="B18066">
        <v>2062433</v>
      </c>
      <c r="C18066">
        <v>1920682</v>
      </c>
      <c r="D18066">
        <v>559</v>
      </c>
      <c r="E18066">
        <v>391</v>
      </c>
      <c r="F18066" t="s">
        <v>3036</v>
      </c>
      <c r="G18066" t="s">
        <v>3035</v>
      </c>
      <c r="H18066" t="s">
        <v>3037</v>
      </c>
      <c r="I18066" t="s">
        <v>3037</v>
      </c>
      <c r="J18066" t="s">
        <v>3036</v>
      </c>
      <c r="K18066" t="s">
        <v>3038</v>
      </c>
      <c r="L18066" t="s">
        <v>13766</v>
      </c>
      <c r="M18066" t="s">
        <v>13767</v>
      </c>
      <c r="N18066">
        <v>631727891</v>
      </c>
      <c r="O18066">
        <v>631727891</v>
      </c>
      <c r="P18066" s="1" t="s">
        <v>13744</v>
      </c>
      <c r="Q18066" s="1" t="s">
        <v>13744</v>
      </c>
      <c r="R18066">
        <v>831147</v>
      </c>
      <c r="S18066">
        <v>831147</v>
      </c>
      <c r="T18066" s="2" t="s">
        <v>9961</v>
      </c>
      <c r="U18066" s="2" t="s">
        <v>9961</v>
      </c>
      <c r="V18066" s="2">
        <v>45323</v>
      </c>
      <c r="W18066" s="2">
        <v>45314</v>
      </c>
    </row>
    <row r="18067" spans="1:23" x14ac:dyDescent="0.25">
      <c r="A18067" t="s">
        <v>9962</v>
      </c>
      <c r="B18067">
        <v>2062389</v>
      </c>
      <c r="C18067">
        <v>1920640</v>
      </c>
      <c r="D18067">
        <v>559</v>
      </c>
      <c r="E18067">
        <v>391</v>
      </c>
      <c r="F18067" t="s">
        <v>3036</v>
      </c>
      <c r="G18067" t="s">
        <v>3035</v>
      </c>
      <c r="H18067" t="s">
        <v>3037</v>
      </c>
      <c r="I18067" t="s">
        <v>3037</v>
      </c>
      <c r="J18067" t="s">
        <v>3036</v>
      </c>
      <c r="K18067" t="s">
        <v>3038</v>
      </c>
      <c r="L18067" t="s">
        <v>13766</v>
      </c>
      <c r="M18067" t="s">
        <v>13767</v>
      </c>
      <c r="N18067">
        <v>631724837</v>
      </c>
      <c r="O18067">
        <v>631724837</v>
      </c>
      <c r="P18067" s="1" t="s">
        <v>13744</v>
      </c>
      <c r="Q18067" s="1" t="s">
        <v>13744</v>
      </c>
      <c r="R18067">
        <v>831147</v>
      </c>
      <c r="S18067">
        <v>831147</v>
      </c>
      <c r="T18067" s="2" t="s">
        <v>9963</v>
      </c>
      <c r="U18067" s="2" t="s">
        <v>9963</v>
      </c>
      <c r="V18067" s="2">
        <v>45323</v>
      </c>
      <c r="W18067" s="2">
        <v>45314</v>
      </c>
    </row>
    <row r="18068" spans="1:23" x14ac:dyDescent="0.25">
      <c r="A18068" t="s">
        <v>9964</v>
      </c>
      <c r="B18068">
        <v>2067191</v>
      </c>
      <c r="C18068">
        <v>1924487</v>
      </c>
      <c r="D18068">
        <v>559</v>
      </c>
      <c r="E18068">
        <v>391</v>
      </c>
      <c r="F18068" t="s">
        <v>3036</v>
      </c>
      <c r="G18068" t="s">
        <v>3035</v>
      </c>
      <c r="H18068" t="s">
        <v>3037</v>
      </c>
      <c r="I18068" t="s">
        <v>3037</v>
      </c>
      <c r="J18068" t="s">
        <v>3036</v>
      </c>
      <c r="K18068" t="s">
        <v>3038</v>
      </c>
      <c r="L18068" t="s">
        <v>13766</v>
      </c>
      <c r="M18068" t="s">
        <v>13767</v>
      </c>
      <c r="N18068">
        <v>5002184592</v>
      </c>
      <c r="O18068">
        <v>5002184592</v>
      </c>
      <c r="P18068" s="1" t="s">
        <v>13743</v>
      </c>
      <c r="Q18068" s="1" t="s">
        <v>13743</v>
      </c>
      <c r="R18068">
        <v>831147</v>
      </c>
      <c r="S18068">
        <v>831147</v>
      </c>
      <c r="T18068" s="2" t="s">
        <v>9965</v>
      </c>
      <c r="U18068" s="2" t="s">
        <v>9965</v>
      </c>
      <c r="V18068" s="2">
        <v>45323</v>
      </c>
      <c r="W18068" s="2">
        <v>45314</v>
      </c>
    </row>
    <row r="18069" spans="1:23" x14ac:dyDescent="0.25">
      <c r="A18069" t="s">
        <v>9966</v>
      </c>
      <c r="B18069">
        <v>2068757</v>
      </c>
      <c r="C18069">
        <v>2053898</v>
      </c>
      <c r="D18069">
        <v>559</v>
      </c>
      <c r="E18069">
        <v>391</v>
      </c>
      <c r="F18069" t="s">
        <v>3036</v>
      </c>
      <c r="G18069" t="s">
        <v>3035</v>
      </c>
      <c r="H18069" t="s">
        <v>3037</v>
      </c>
      <c r="I18069" t="s">
        <v>3037</v>
      </c>
      <c r="J18069" t="s">
        <v>3036</v>
      </c>
      <c r="K18069" t="s">
        <v>3038</v>
      </c>
      <c r="L18069" t="s">
        <v>13766</v>
      </c>
      <c r="M18069" t="s">
        <v>13767</v>
      </c>
      <c r="N18069">
        <v>5131485129</v>
      </c>
      <c r="O18069">
        <v>5131485129</v>
      </c>
      <c r="P18069" s="1" t="s">
        <v>13735</v>
      </c>
      <c r="Q18069" s="1" t="s">
        <v>13735</v>
      </c>
      <c r="R18069">
        <v>831147</v>
      </c>
      <c r="S18069">
        <v>831147</v>
      </c>
      <c r="T18069" s="2" t="s">
        <v>9967</v>
      </c>
      <c r="U18069" s="2" t="s">
        <v>9967</v>
      </c>
      <c r="V18069" s="2">
        <v>45323</v>
      </c>
      <c r="W18069" s="2">
        <v>45314</v>
      </c>
    </row>
    <row r="18070" spans="1:23" x14ac:dyDescent="0.25">
      <c r="A18070" t="s">
        <v>9968</v>
      </c>
      <c r="B18070">
        <v>2066057</v>
      </c>
      <c r="C18070">
        <v>1923187</v>
      </c>
      <c r="D18070">
        <v>559</v>
      </c>
      <c r="E18070">
        <v>391</v>
      </c>
      <c r="F18070" t="s">
        <v>3036</v>
      </c>
      <c r="G18070" t="s">
        <v>3035</v>
      </c>
      <c r="H18070" t="s">
        <v>3037</v>
      </c>
      <c r="I18070" t="s">
        <v>3037</v>
      </c>
      <c r="J18070" t="s">
        <v>3036</v>
      </c>
      <c r="K18070" t="s">
        <v>3038</v>
      </c>
      <c r="L18070" t="s">
        <v>13766</v>
      </c>
      <c r="M18070" t="s">
        <v>13767</v>
      </c>
      <c r="N18070">
        <v>573266625</v>
      </c>
      <c r="O18070">
        <v>573266625</v>
      </c>
      <c r="P18070" s="1" t="s">
        <v>13752</v>
      </c>
      <c r="Q18070" s="1" t="s">
        <v>13752</v>
      </c>
      <c r="R18070">
        <v>831147</v>
      </c>
      <c r="S18070">
        <v>831147</v>
      </c>
      <c r="T18070" s="2" t="s">
        <v>9969</v>
      </c>
      <c r="U18070" s="2" t="s">
        <v>9969</v>
      </c>
      <c r="V18070" s="2">
        <v>45323</v>
      </c>
      <c r="W18070" s="2">
        <v>45314</v>
      </c>
    </row>
    <row r="18071" spans="1:23" x14ac:dyDescent="0.25">
      <c r="A18071" t="s">
        <v>9970</v>
      </c>
      <c r="B18071">
        <v>2062983</v>
      </c>
      <c r="C18071">
        <v>1921306</v>
      </c>
      <c r="D18071">
        <v>559</v>
      </c>
      <c r="E18071">
        <v>391</v>
      </c>
      <c r="F18071" t="s">
        <v>3036</v>
      </c>
      <c r="G18071" t="s">
        <v>3035</v>
      </c>
      <c r="H18071" t="s">
        <v>3037</v>
      </c>
      <c r="I18071" t="s">
        <v>3037</v>
      </c>
      <c r="J18071" t="s">
        <v>3036</v>
      </c>
      <c r="K18071" t="s">
        <v>3038</v>
      </c>
      <c r="L18071" t="s">
        <v>13766</v>
      </c>
      <c r="M18071" t="s">
        <v>13767</v>
      </c>
      <c r="N18071">
        <v>642216063</v>
      </c>
      <c r="O18071">
        <v>642216063</v>
      </c>
      <c r="P18071" s="1" t="s">
        <v>13732</v>
      </c>
      <c r="Q18071" s="1" t="s">
        <v>13732</v>
      </c>
      <c r="R18071">
        <v>831147</v>
      </c>
      <c r="S18071">
        <v>831147</v>
      </c>
      <c r="T18071" s="2" t="s">
        <v>9971</v>
      </c>
      <c r="U18071" s="2" t="s">
        <v>9971</v>
      </c>
      <c r="V18071" s="2">
        <v>45323</v>
      </c>
      <c r="W18071" s="2">
        <v>45314</v>
      </c>
    </row>
    <row r="18072" spans="1:23" x14ac:dyDescent="0.25">
      <c r="A18072" t="s">
        <v>9972</v>
      </c>
      <c r="B18072">
        <v>2061315</v>
      </c>
      <c r="C18072">
        <v>1919572</v>
      </c>
      <c r="D18072">
        <v>559</v>
      </c>
      <c r="E18072">
        <v>391</v>
      </c>
      <c r="F18072" t="s">
        <v>3036</v>
      </c>
      <c r="G18072" t="s">
        <v>3035</v>
      </c>
      <c r="H18072" t="s">
        <v>3037</v>
      </c>
      <c r="I18072" t="s">
        <v>3037</v>
      </c>
      <c r="J18072" t="s">
        <v>3036</v>
      </c>
      <c r="K18072" t="s">
        <v>3038</v>
      </c>
      <c r="L18072" t="s">
        <v>13766</v>
      </c>
      <c r="M18072" t="s">
        <v>13767</v>
      </c>
      <c r="N18072">
        <v>631715427</v>
      </c>
      <c r="O18072">
        <v>631715427</v>
      </c>
      <c r="P18072" s="1" t="s">
        <v>13740</v>
      </c>
      <c r="Q18072" s="1" t="s">
        <v>13740</v>
      </c>
      <c r="R18072">
        <v>831147</v>
      </c>
      <c r="S18072">
        <v>831147</v>
      </c>
      <c r="T18072" s="2" t="s">
        <v>9973</v>
      </c>
      <c r="U18072" s="2" t="s">
        <v>9973</v>
      </c>
      <c r="V18072" s="2">
        <v>45323</v>
      </c>
      <c r="W18072" s="2">
        <v>45314</v>
      </c>
    </row>
    <row r="18073" spans="1:23" x14ac:dyDescent="0.25">
      <c r="A18073" t="s">
        <v>9974</v>
      </c>
      <c r="B18073">
        <v>2065745</v>
      </c>
      <c r="C18073">
        <v>1922854</v>
      </c>
      <c r="D18073">
        <v>559</v>
      </c>
      <c r="E18073">
        <v>391</v>
      </c>
      <c r="F18073" t="s">
        <v>3036</v>
      </c>
      <c r="G18073" t="s">
        <v>3035</v>
      </c>
      <c r="H18073" t="s">
        <v>3037</v>
      </c>
      <c r="I18073" t="s">
        <v>3037</v>
      </c>
      <c r="J18073" t="s">
        <v>3036</v>
      </c>
      <c r="K18073" t="s">
        <v>3038</v>
      </c>
      <c r="L18073" t="s">
        <v>13766</v>
      </c>
      <c r="M18073" t="s">
        <v>13767</v>
      </c>
      <c r="N18073">
        <v>174094924</v>
      </c>
      <c r="O18073">
        <v>174094924</v>
      </c>
      <c r="P18073" s="1" t="s">
        <v>13728</v>
      </c>
      <c r="Q18073" s="1" t="s">
        <v>13728</v>
      </c>
      <c r="R18073">
        <v>831147</v>
      </c>
      <c r="S18073">
        <v>831147</v>
      </c>
      <c r="T18073" s="2" t="s">
        <v>9975</v>
      </c>
      <c r="U18073" s="2" t="s">
        <v>9975</v>
      </c>
      <c r="V18073" s="2">
        <v>45323</v>
      </c>
      <c r="W18073" s="2">
        <v>45314</v>
      </c>
    </row>
    <row r="18074" spans="1:23" x14ac:dyDescent="0.25">
      <c r="A18074" t="s">
        <v>9976</v>
      </c>
      <c r="B18074">
        <v>2068256</v>
      </c>
      <c r="C18074">
        <v>1925703</v>
      </c>
      <c r="D18074">
        <v>559</v>
      </c>
      <c r="E18074">
        <v>391</v>
      </c>
      <c r="F18074" t="s">
        <v>3036</v>
      </c>
      <c r="G18074" t="s">
        <v>3035</v>
      </c>
      <c r="H18074" t="s">
        <v>3037</v>
      </c>
      <c r="I18074" t="s">
        <v>3037</v>
      </c>
      <c r="J18074" t="s">
        <v>3036</v>
      </c>
      <c r="K18074" t="s">
        <v>3038</v>
      </c>
      <c r="L18074" t="s">
        <v>13766</v>
      </c>
      <c r="M18074" t="s">
        <v>13767</v>
      </c>
      <c r="N18074">
        <v>5131287868</v>
      </c>
      <c r="O18074">
        <v>5131287868</v>
      </c>
      <c r="P18074" s="1" t="s">
        <v>13735</v>
      </c>
      <c r="Q18074" s="1" t="s">
        <v>13735</v>
      </c>
      <c r="R18074">
        <v>831147</v>
      </c>
      <c r="S18074">
        <v>831147</v>
      </c>
      <c r="T18074" s="2" t="s">
        <v>9977</v>
      </c>
      <c r="U18074" s="2" t="s">
        <v>9977</v>
      </c>
      <c r="V18074" s="2">
        <v>45323</v>
      </c>
      <c r="W18074" s="2">
        <v>45314</v>
      </c>
    </row>
    <row r="18075" spans="1:23" x14ac:dyDescent="0.25">
      <c r="A18075" t="s">
        <v>9978</v>
      </c>
      <c r="B18075">
        <v>2066306</v>
      </c>
      <c r="C18075">
        <v>1923485</v>
      </c>
      <c r="D18075">
        <v>559</v>
      </c>
      <c r="E18075">
        <v>391</v>
      </c>
      <c r="F18075" t="s">
        <v>3036</v>
      </c>
      <c r="G18075" t="s">
        <v>3035</v>
      </c>
      <c r="H18075" t="s">
        <v>3037</v>
      </c>
      <c r="I18075" t="s">
        <v>3037</v>
      </c>
      <c r="J18075" t="s">
        <v>3036</v>
      </c>
      <c r="K18075" t="s">
        <v>3038</v>
      </c>
      <c r="L18075" t="s">
        <v>13766</v>
      </c>
      <c r="M18075" t="s">
        <v>13767</v>
      </c>
      <c r="N18075">
        <v>184906806</v>
      </c>
      <c r="O18075">
        <v>184906806</v>
      </c>
      <c r="P18075" s="1" t="s">
        <v>13734</v>
      </c>
      <c r="Q18075" s="1" t="s">
        <v>13734</v>
      </c>
      <c r="R18075">
        <v>831147</v>
      </c>
      <c r="S18075">
        <v>831147</v>
      </c>
      <c r="T18075" s="2" t="s">
        <v>9979</v>
      </c>
      <c r="U18075" s="2" t="s">
        <v>9979</v>
      </c>
      <c r="V18075" s="2">
        <v>45323</v>
      </c>
      <c r="W18075" s="2">
        <v>45314</v>
      </c>
    </row>
    <row r="18076" spans="1:23" x14ac:dyDescent="0.25">
      <c r="A18076" t="s">
        <v>9980</v>
      </c>
      <c r="B18076">
        <v>2066892</v>
      </c>
      <c r="C18076">
        <v>1924160</v>
      </c>
      <c r="D18076">
        <v>559</v>
      </c>
      <c r="E18076">
        <v>391</v>
      </c>
      <c r="F18076" t="s">
        <v>3036</v>
      </c>
      <c r="G18076" t="s">
        <v>3035</v>
      </c>
      <c r="H18076" t="s">
        <v>3037</v>
      </c>
      <c r="I18076" t="s">
        <v>3037</v>
      </c>
      <c r="J18076" t="s">
        <v>3036</v>
      </c>
      <c r="K18076" t="s">
        <v>3038</v>
      </c>
      <c r="L18076" t="s">
        <v>13766</v>
      </c>
      <c r="M18076" t="s">
        <v>13767</v>
      </c>
      <c r="N18076">
        <v>784932738</v>
      </c>
      <c r="O18076">
        <v>784932738</v>
      </c>
      <c r="P18076" s="1" t="s">
        <v>13734</v>
      </c>
      <c r="Q18076" s="1" t="s">
        <v>13734</v>
      </c>
      <c r="R18076">
        <v>831147</v>
      </c>
      <c r="S18076">
        <v>831147</v>
      </c>
      <c r="T18076" s="2" t="s">
        <v>9981</v>
      </c>
      <c r="U18076" s="2" t="s">
        <v>9981</v>
      </c>
      <c r="V18076" s="2">
        <v>45323</v>
      </c>
      <c r="W18076" s="2">
        <v>45314</v>
      </c>
    </row>
    <row r="18077" spans="1:23" x14ac:dyDescent="0.25">
      <c r="A18077" t="s">
        <v>9982</v>
      </c>
      <c r="B18077">
        <v>2067090</v>
      </c>
      <c r="C18077">
        <v>1924375</v>
      </c>
      <c r="D18077">
        <v>559</v>
      </c>
      <c r="E18077">
        <v>391</v>
      </c>
      <c r="F18077" t="s">
        <v>3036</v>
      </c>
      <c r="G18077" t="s">
        <v>3035</v>
      </c>
      <c r="H18077" t="s">
        <v>3037</v>
      </c>
      <c r="I18077" t="s">
        <v>3037</v>
      </c>
      <c r="J18077" t="s">
        <v>3036</v>
      </c>
      <c r="K18077" t="s">
        <v>3038</v>
      </c>
      <c r="L18077" t="s">
        <v>13766</v>
      </c>
      <c r="M18077" t="s">
        <v>13767</v>
      </c>
      <c r="N18077">
        <v>184290613</v>
      </c>
      <c r="O18077">
        <v>184290613</v>
      </c>
      <c r="P18077" s="1" t="s">
        <v>13734</v>
      </c>
      <c r="Q18077" s="1" t="s">
        <v>13734</v>
      </c>
      <c r="R18077">
        <v>831147</v>
      </c>
      <c r="S18077">
        <v>831147</v>
      </c>
      <c r="T18077" s="2" t="s">
        <v>9983</v>
      </c>
      <c r="U18077" s="2" t="s">
        <v>9983</v>
      </c>
      <c r="V18077" s="2">
        <v>45323</v>
      </c>
      <c r="W18077" s="2">
        <v>45314</v>
      </c>
    </row>
    <row r="18078" spans="1:23" x14ac:dyDescent="0.25">
      <c r="A18078" t="s">
        <v>9984</v>
      </c>
      <c r="B18078">
        <v>2066363</v>
      </c>
      <c r="C18078">
        <v>1923551</v>
      </c>
      <c r="D18078">
        <v>559</v>
      </c>
      <c r="E18078">
        <v>391</v>
      </c>
      <c r="F18078" t="s">
        <v>3036</v>
      </c>
      <c r="G18078" t="s">
        <v>3035</v>
      </c>
      <c r="H18078" t="s">
        <v>3037</v>
      </c>
      <c r="I18078" t="s">
        <v>3037</v>
      </c>
      <c r="J18078" t="s">
        <v>3036</v>
      </c>
      <c r="K18078" t="s">
        <v>3038</v>
      </c>
      <c r="L18078" t="s">
        <v>13766</v>
      </c>
      <c r="M18078" t="s">
        <v>13767</v>
      </c>
      <c r="N18078">
        <v>184907458</v>
      </c>
      <c r="O18078">
        <v>184907458</v>
      </c>
      <c r="P18078" s="1" t="s">
        <v>13734</v>
      </c>
      <c r="Q18078" s="1" t="s">
        <v>13734</v>
      </c>
      <c r="R18078">
        <v>831147</v>
      </c>
      <c r="S18078">
        <v>831147</v>
      </c>
      <c r="T18078" s="2" t="s">
        <v>9985</v>
      </c>
      <c r="U18078" s="2" t="s">
        <v>9985</v>
      </c>
      <c r="V18078" s="2">
        <v>45323</v>
      </c>
      <c r="W18078" s="2">
        <v>45314</v>
      </c>
    </row>
    <row r="18079" spans="1:23" x14ac:dyDescent="0.25">
      <c r="A18079" t="s">
        <v>9986</v>
      </c>
      <c r="B18079">
        <v>2064022</v>
      </c>
      <c r="C18079">
        <v>1922399</v>
      </c>
      <c r="D18079">
        <v>559</v>
      </c>
      <c r="E18079">
        <v>391</v>
      </c>
      <c r="F18079" t="s">
        <v>3036</v>
      </c>
      <c r="G18079" t="s">
        <v>3035</v>
      </c>
      <c r="H18079" t="s">
        <v>3037</v>
      </c>
      <c r="I18079" t="s">
        <v>3037</v>
      </c>
      <c r="J18079" t="s">
        <v>3036</v>
      </c>
      <c r="K18079" t="s">
        <v>3038</v>
      </c>
      <c r="L18079" t="s">
        <v>13766</v>
      </c>
      <c r="M18079" t="s">
        <v>13767</v>
      </c>
      <c r="N18079">
        <v>573266430</v>
      </c>
      <c r="O18079">
        <v>573266430</v>
      </c>
      <c r="P18079" s="1" t="s">
        <v>13752</v>
      </c>
      <c r="Q18079" s="1" t="s">
        <v>13752</v>
      </c>
      <c r="R18079">
        <v>831147</v>
      </c>
      <c r="S18079">
        <v>831147</v>
      </c>
      <c r="T18079" s="2" t="s">
        <v>9987</v>
      </c>
      <c r="U18079" s="2" t="s">
        <v>9987</v>
      </c>
      <c r="V18079" s="2">
        <v>45323</v>
      </c>
      <c r="W18079" s="2">
        <v>45314</v>
      </c>
    </row>
    <row r="18080" spans="1:23" x14ac:dyDescent="0.25">
      <c r="A18080" t="s">
        <v>9988</v>
      </c>
      <c r="B18080">
        <v>2064009</v>
      </c>
      <c r="C18080">
        <v>1922385</v>
      </c>
      <c r="D18080">
        <v>559</v>
      </c>
      <c r="E18080">
        <v>391</v>
      </c>
      <c r="F18080" t="s">
        <v>3036</v>
      </c>
      <c r="G18080" t="s">
        <v>3035</v>
      </c>
      <c r="H18080" t="s">
        <v>3037</v>
      </c>
      <c r="I18080" t="s">
        <v>3037</v>
      </c>
      <c r="J18080" t="s">
        <v>3036</v>
      </c>
      <c r="K18080" t="s">
        <v>3038</v>
      </c>
      <c r="L18080" t="s">
        <v>13766</v>
      </c>
      <c r="M18080" t="s">
        <v>13767</v>
      </c>
      <c r="N18080">
        <v>573266107</v>
      </c>
      <c r="O18080">
        <v>573266107</v>
      </c>
      <c r="P18080" s="1" t="s">
        <v>13752</v>
      </c>
      <c r="Q18080" s="1" t="s">
        <v>13752</v>
      </c>
      <c r="R18080">
        <v>831147</v>
      </c>
      <c r="S18080">
        <v>831147</v>
      </c>
      <c r="T18080" s="2" t="s">
        <v>6474</v>
      </c>
      <c r="U18080" s="2" t="s">
        <v>6474</v>
      </c>
      <c r="V18080" s="2">
        <v>45323</v>
      </c>
      <c r="W18080" s="2">
        <v>45314</v>
      </c>
    </row>
    <row r="18081" spans="1:23" x14ac:dyDescent="0.25">
      <c r="A18081" t="s">
        <v>9989</v>
      </c>
      <c r="B18081">
        <v>2063643</v>
      </c>
      <c r="C18081">
        <v>1921922</v>
      </c>
      <c r="D18081">
        <v>559</v>
      </c>
      <c r="E18081">
        <v>391</v>
      </c>
      <c r="F18081" t="s">
        <v>3036</v>
      </c>
      <c r="G18081" t="s">
        <v>3035</v>
      </c>
      <c r="H18081" t="s">
        <v>3037</v>
      </c>
      <c r="I18081" t="s">
        <v>3037</v>
      </c>
      <c r="J18081" t="s">
        <v>3036</v>
      </c>
      <c r="K18081" t="s">
        <v>3038</v>
      </c>
      <c r="L18081" t="s">
        <v>13766</v>
      </c>
      <c r="M18081" t="s">
        <v>13767</v>
      </c>
      <c r="N18081">
        <v>642214526</v>
      </c>
      <c r="O18081">
        <v>642214526</v>
      </c>
      <c r="P18081" s="1" t="s">
        <v>13732</v>
      </c>
      <c r="Q18081" s="1" t="s">
        <v>13732</v>
      </c>
      <c r="R18081">
        <v>831147</v>
      </c>
      <c r="S18081">
        <v>831147</v>
      </c>
      <c r="T18081" s="2" t="s">
        <v>9990</v>
      </c>
      <c r="U18081" s="2" t="s">
        <v>9990</v>
      </c>
      <c r="V18081" s="2">
        <v>45323</v>
      </c>
      <c r="W18081" s="2">
        <v>45314</v>
      </c>
    </row>
    <row r="18082" spans="1:23" x14ac:dyDescent="0.25">
      <c r="A18082" t="s">
        <v>9991</v>
      </c>
      <c r="B18082">
        <v>2067146</v>
      </c>
      <c r="C18082">
        <v>1924435</v>
      </c>
      <c r="D18082">
        <v>559</v>
      </c>
      <c r="E18082">
        <v>391</v>
      </c>
      <c r="F18082" t="s">
        <v>3036</v>
      </c>
      <c r="G18082" t="s">
        <v>3035</v>
      </c>
      <c r="H18082" t="s">
        <v>3037</v>
      </c>
      <c r="I18082" t="s">
        <v>3037</v>
      </c>
      <c r="J18082" t="s">
        <v>3036</v>
      </c>
      <c r="K18082" t="s">
        <v>3038</v>
      </c>
      <c r="L18082" t="s">
        <v>13766</v>
      </c>
      <c r="M18082" t="s">
        <v>13767</v>
      </c>
      <c r="N18082">
        <v>5002184689</v>
      </c>
      <c r="O18082">
        <v>5002184689</v>
      </c>
      <c r="P18082" s="1" t="s">
        <v>13743</v>
      </c>
      <c r="Q18082" s="1" t="s">
        <v>13743</v>
      </c>
      <c r="R18082">
        <v>831147</v>
      </c>
      <c r="S18082">
        <v>831147</v>
      </c>
      <c r="T18082" s="2" t="s">
        <v>9992</v>
      </c>
      <c r="U18082" s="2" t="s">
        <v>9992</v>
      </c>
      <c r="V18082" s="2">
        <v>45323</v>
      </c>
      <c r="W18082" s="2">
        <v>45314</v>
      </c>
    </row>
    <row r="18083" spans="1:23" x14ac:dyDescent="0.25">
      <c r="A18083" t="s">
        <v>9993</v>
      </c>
      <c r="B18083">
        <v>2062738</v>
      </c>
      <c r="C18083">
        <v>1921033</v>
      </c>
      <c r="D18083">
        <v>559</v>
      </c>
      <c r="E18083">
        <v>391</v>
      </c>
      <c r="F18083" t="s">
        <v>3036</v>
      </c>
      <c r="G18083" t="s">
        <v>3035</v>
      </c>
      <c r="H18083" t="s">
        <v>3037</v>
      </c>
      <c r="I18083" t="s">
        <v>3037</v>
      </c>
      <c r="J18083" t="s">
        <v>3036</v>
      </c>
      <c r="K18083" t="s">
        <v>3038</v>
      </c>
      <c r="L18083" t="s">
        <v>13766</v>
      </c>
      <c r="M18083" t="s">
        <v>13767</v>
      </c>
      <c r="N18083">
        <v>631724919</v>
      </c>
      <c r="O18083">
        <v>631724919</v>
      </c>
      <c r="P18083" s="1" t="s">
        <v>13744</v>
      </c>
      <c r="Q18083" s="1" t="s">
        <v>13744</v>
      </c>
      <c r="R18083">
        <v>831147</v>
      </c>
      <c r="S18083">
        <v>831147</v>
      </c>
      <c r="T18083" s="2" t="s">
        <v>9994</v>
      </c>
      <c r="U18083" s="2" t="s">
        <v>9994</v>
      </c>
      <c r="V18083" s="2">
        <v>45323</v>
      </c>
      <c r="W18083" s="2">
        <v>45314</v>
      </c>
    </row>
    <row r="18084" spans="1:23" x14ac:dyDescent="0.25">
      <c r="A18084" t="s">
        <v>9995</v>
      </c>
      <c r="B18084">
        <v>2066699</v>
      </c>
      <c r="C18084">
        <v>1923956</v>
      </c>
      <c r="D18084">
        <v>559</v>
      </c>
      <c r="E18084">
        <v>391</v>
      </c>
      <c r="F18084" t="s">
        <v>3036</v>
      </c>
      <c r="G18084" t="s">
        <v>3035</v>
      </c>
      <c r="H18084" t="s">
        <v>3037</v>
      </c>
      <c r="I18084" t="s">
        <v>3037</v>
      </c>
      <c r="J18084" t="s">
        <v>3036</v>
      </c>
      <c r="K18084" t="s">
        <v>3038</v>
      </c>
      <c r="L18084" t="s">
        <v>13766</v>
      </c>
      <c r="M18084" t="s">
        <v>13767</v>
      </c>
      <c r="N18084">
        <v>175384640</v>
      </c>
      <c r="O18084">
        <v>175384640</v>
      </c>
      <c r="P18084" s="1" t="s">
        <v>13749</v>
      </c>
      <c r="Q18084" s="1" t="s">
        <v>13749</v>
      </c>
      <c r="R18084">
        <v>831147</v>
      </c>
      <c r="S18084">
        <v>831147</v>
      </c>
      <c r="T18084" s="2" t="s">
        <v>9996</v>
      </c>
      <c r="U18084" s="2" t="s">
        <v>9996</v>
      </c>
      <c r="V18084" s="2">
        <v>45323</v>
      </c>
      <c r="W18084" s="2">
        <v>45314</v>
      </c>
    </row>
    <row r="18085" spans="1:23" x14ac:dyDescent="0.25">
      <c r="A18085" t="s">
        <v>9997</v>
      </c>
      <c r="B18085">
        <v>2063179</v>
      </c>
      <c r="C18085">
        <v>1921484</v>
      </c>
      <c r="D18085">
        <v>559</v>
      </c>
      <c r="E18085">
        <v>391</v>
      </c>
      <c r="F18085" t="s">
        <v>3036</v>
      </c>
      <c r="G18085" t="s">
        <v>3035</v>
      </c>
      <c r="H18085" t="s">
        <v>3037</v>
      </c>
      <c r="I18085" t="s">
        <v>3037</v>
      </c>
      <c r="J18085" t="s">
        <v>3036</v>
      </c>
      <c r="K18085" t="s">
        <v>3038</v>
      </c>
      <c r="L18085" t="s">
        <v>13766</v>
      </c>
      <c r="M18085" t="s">
        <v>13767</v>
      </c>
      <c r="N18085">
        <v>640875922</v>
      </c>
      <c r="O18085">
        <v>640875922</v>
      </c>
      <c r="P18085" s="1" t="s">
        <v>13746</v>
      </c>
      <c r="Q18085" s="1" t="s">
        <v>13746</v>
      </c>
      <c r="R18085">
        <v>831147</v>
      </c>
      <c r="S18085">
        <v>831147</v>
      </c>
      <c r="T18085" s="2" t="s">
        <v>9998</v>
      </c>
      <c r="U18085" s="2" t="s">
        <v>9998</v>
      </c>
      <c r="V18085" s="2">
        <v>45323</v>
      </c>
      <c r="W18085" s="2">
        <v>45314</v>
      </c>
    </row>
    <row r="18086" spans="1:23" x14ac:dyDescent="0.25">
      <c r="A18086" t="s">
        <v>9999</v>
      </c>
      <c r="B18086">
        <v>2066838</v>
      </c>
      <c r="C18086">
        <v>1924103</v>
      </c>
      <c r="D18086">
        <v>559</v>
      </c>
      <c r="E18086">
        <v>391</v>
      </c>
      <c r="F18086" t="s">
        <v>3036</v>
      </c>
      <c r="G18086" t="s">
        <v>3035</v>
      </c>
      <c r="H18086" t="s">
        <v>3037</v>
      </c>
      <c r="I18086" t="s">
        <v>3037</v>
      </c>
      <c r="J18086" t="s">
        <v>3036</v>
      </c>
      <c r="K18086" t="s">
        <v>3038</v>
      </c>
      <c r="L18086" t="s">
        <v>13766</v>
      </c>
      <c r="M18086" t="s">
        <v>13767</v>
      </c>
      <c r="N18086">
        <v>5001346835</v>
      </c>
      <c r="O18086">
        <v>5001346835</v>
      </c>
      <c r="P18086" s="1" t="s">
        <v>13743</v>
      </c>
      <c r="Q18086" s="1" t="s">
        <v>13743</v>
      </c>
      <c r="R18086">
        <v>831147</v>
      </c>
      <c r="S18086">
        <v>831147</v>
      </c>
      <c r="T18086" s="2" t="s">
        <v>10000</v>
      </c>
      <c r="U18086" s="2" t="s">
        <v>10000</v>
      </c>
      <c r="V18086" s="2">
        <v>45323</v>
      </c>
      <c r="W18086" s="2">
        <v>45314</v>
      </c>
    </row>
    <row r="18087" spans="1:23" x14ac:dyDescent="0.25">
      <c r="A18087" t="s">
        <v>10001</v>
      </c>
      <c r="B18087">
        <v>2066578</v>
      </c>
      <c r="C18087">
        <v>1923809</v>
      </c>
      <c r="D18087">
        <v>559</v>
      </c>
      <c r="E18087">
        <v>391</v>
      </c>
      <c r="F18087" t="s">
        <v>3036</v>
      </c>
      <c r="G18087" t="s">
        <v>3035</v>
      </c>
      <c r="H18087" t="s">
        <v>3037</v>
      </c>
      <c r="I18087" t="s">
        <v>3037</v>
      </c>
      <c r="J18087" t="s">
        <v>3036</v>
      </c>
      <c r="K18087" t="s">
        <v>3038</v>
      </c>
      <c r="L18087" t="s">
        <v>13766</v>
      </c>
      <c r="M18087" t="s">
        <v>13767</v>
      </c>
      <c r="N18087">
        <v>784030613</v>
      </c>
      <c r="O18087">
        <v>784030613</v>
      </c>
      <c r="P18087" s="1" t="s">
        <v>13734</v>
      </c>
      <c r="Q18087" s="1" t="s">
        <v>13734</v>
      </c>
      <c r="R18087">
        <v>831147</v>
      </c>
      <c r="S18087">
        <v>831147</v>
      </c>
      <c r="T18087" s="2" t="s">
        <v>10002</v>
      </c>
      <c r="U18087" s="2" t="s">
        <v>10002</v>
      </c>
      <c r="V18087" s="2">
        <v>45323</v>
      </c>
      <c r="W18087" s="2">
        <v>45314</v>
      </c>
    </row>
    <row r="18088" spans="1:23" x14ac:dyDescent="0.25">
      <c r="A18088" t="s">
        <v>10003</v>
      </c>
      <c r="B18088">
        <v>2066343</v>
      </c>
      <c r="C18088">
        <v>1923529</v>
      </c>
      <c r="D18088">
        <v>559</v>
      </c>
      <c r="E18088">
        <v>391</v>
      </c>
      <c r="F18088" t="s">
        <v>3036</v>
      </c>
      <c r="G18088" t="s">
        <v>3035</v>
      </c>
      <c r="H18088" t="s">
        <v>3037</v>
      </c>
      <c r="I18088" t="s">
        <v>3037</v>
      </c>
      <c r="J18088" t="s">
        <v>3036</v>
      </c>
      <c r="K18088" t="s">
        <v>3038</v>
      </c>
      <c r="L18088" t="s">
        <v>13766</v>
      </c>
      <c r="M18088" t="s">
        <v>13767</v>
      </c>
      <c r="N18088">
        <v>784934610</v>
      </c>
      <c r="O18088">
        <v>784934610</v>
      </c>
      <c r="P18088" s="1" t="s">
        <v>13734</v>
      </c>
      <c r="Q18088" s="1" t="s">
        <v>13734</v>
      </c>
      <c r="R18088">
        <v>831147</v>
      </c>
      <c r="S18088">
        <v>831147</v>
      </c>
      <c r="T18088" s="2" t="s">
        <v>10004</v>
      </c>
      <c r="U18088" s="2" t="s">
        <v>10004</v>
      </c>
      <c r="V18088" s="2">
        <v>45323</v>
      </c>
      <c r="W18088" s="2">
        <v>45314</v>
      </c>
    </row>
    <row r="18089" spans="1:23" x14ac:dyDescent="0.25">
      <c r="A18089" t="s">
        <v>10005</v>
      </c>
      <c r="B18089">
        <v>2068222</v>
      </c>
      <c r="C18089">
        <v>1925668</v>
      </c>
      <c r="D18089">
        <v>559</v>
      </c>
      <c r="E18089">
        <v>391</v>
      </c>
      <c r="F18089" t="s">
        <v>3036</v>
      </c>
      <c r="G18089" t="s">
        <v>3035</v>
      </c>
      <c r="H18089" t="s">
        <v>3037</v>
      </c>
      <c r="I18089" t="s">
        <v>3037</v>
      </c>
      <c r="J18089" t="s">
        <v>3036</v>
      </c>
      <c r="K18089" t="s">
        <v>3038</v>
      </c>
      <c r="L18089" t="s">
        <v>13766</v>
      </c>
      <c r="M18089" t="s">
        <v>13767</v>
      </c>
      <c r="N18089">
        <v>5131484112</v>
      </c>
      <c r="O18089">
        <v>5131484112</v>
      </c>
      <c r="P18089" s="1" t="s">
        <v>13735</v>
      </c>
      <c r="Q18089" s="1" t="s">
        <v>13735</v>
      </c>
      <c r="R18089">
        <v>831147</v>
      </c>
      <c r="S18089">
        <v>831147</v>
      </c>
      <c r="T18089" s="2" t="s">
        <v>10006</v>
      </c>
      <c r="U18089" s="2" t="s">
        <v>10006</v>
      </c>
      <c r="V18089" s="2">
        <v>45323</v>
      </c>
      <c r="W18089" s="2">
        <v>45314</v>
      </c>
    </row>
    <row r="18090" spans="1:23" x14ac:dyDescent="0.25">
      <c r="A18090" t="s">
        <v>10007</v>
      </c>
      <c r="B18090">
        <v>2068011</v>
      </c>
      <c r="C18090">
        <v>1925450</v>
      </c>
      <c r="D18090">
        <v>559</v>
      </c>
      <c r="E18090">
        <v>391</v>
      </c>
      <c r="F18090" t="s">
        <v>3036</v>
      </c>
      <c r="G18090" t="s">
        <v>3035</v>
      </c>
      <c r="H18090" t="s">
        <v>3037</v>
      </c>
      <c r="I18090" t="s">
        <v>3037</v>
      </c>
      <c r="J18090" t="s">
        <v>3036</v>
      </c>
      <c r="K18090" t="s">
        <v>3038</v>
      </c>
      <c r="L18090" t="s">
        <v>13766</v>
      </c>
      <c r="M18090" t="s">
        <v>13767</v>
      </c>
      <c r="N18090">
        <v>5011181614</v>
      </c>
      <c r="O18090">
        <v>5011181614</v>
      </c>
      <c r="P18090" s="1" t="s">
        <v>13745</v>
      </c>
      <c r="Q18090" s="1" t="s">
        <v>13745</v>
      </c>
      <c r="R18090">
        <v>831147</v>
      </c>
      <c r="S18090">
        <v>831147</v>
      </c>
      <c r="T18090" s="2" t="s">
        <v>10008</v>
      </c>
      <c r="U18090" s="2" t="s">
        <v>10008</v>
      </c>
      <c r="V18090" s="2">
        <v>45323</v>
      </c>
      <c r="W18090" s="2">
        <v>45314</v>
      </c>
    </row>
    <row r="18091" spans="1:23" x14ac:dyDescent="0.25">
      <c r="A18091" t="s">
        <v>10009</v>
      </c>
      <c r="B18091">
        <v>2067741</v>
      </c>
      <c r="C18091">
        <v>1925105</v>
      </c>
      <c r="D18091">
        <v>559</v>
      </c>
      <c r="E18091">
        <v>391</v>
      </c>
      <c r="F18091" t="s">
        <v>3036</v>
      </c>
      <c r="G18091" t="s">
        <v>3035</v>
      </c>
      <c r="H18091" t="s">
        <v>3037</v>
      </c>
      <c r="I18091" t="s">
        <v>3037</v>
      </c>
      <c r="J18091" t="s">
        <v>3036</v>
      </c>
      <c r="K18091" t="s">
        <v>3038</v>
      </c>
      <c r="L18091" t="s">
        <v>13766</v>
      </c>
      <c r="M18091" t="s">
        <v>13767</v>
      </c>
      <c r="N18091">
        <v>5116063554</v>
      </c>
      <c r="O18091">
        <v>5116063554</v>
      </c>
      <c r="P18091" s="1" t="s">
        <v>13742</v>
      </c>
      <c r="Q18091" s="1" t="s">
        <v>13742</v>
      </c>
      <c r="R18091">
        <v>831147</v>
      </c>
      <c r="S18091">
        <v>831147</v>
      </c>
      <c r="T18091" s="2" t="s">
        <v>10010</v>
      </c>
      <c r="U18091" s="2" t="s">
        <v>10010</v>
      </c>
      <c r="V18091" s="2">
        <v>45323</v>
      </c>
      <c r="W18091" s="2">
        <v>45314</v>
      </c>
    </row>
    <row r="18092" spans="1:23" x14ac:dyDescent="0.25">
      <c r="A18092" t="s">
        <v>10011</v>
      </c>
      <c r="B18092">
        <v>2066171</v>
      </c>
      <c r="C18092">
        <v>1923312</v>
      </c>
      <c r="D18092">
        <v>559</v>
      </c>
      <c r="E18092">
        <v>391</v>
      </c>
      <c r="F18092" t="s">
        <v>3036</v>
      </c>
      <c r="G18092" t="s">
        <v>3035</v>
      </c>
      <c r="H18092" t="s">
        <v>3037</v>
      </c>
      <c r="I18092" t="s">
        <v>3037</v>
      </c>
      <c r="J18092" t="s">
        <v>3036</v>
      </c>
      <c r="K18092" t="s">
        <v>3038</v>
      </c>
      <c r="L18092" t="s">
        <v>13766</v>
      </c>
      <c r="M18092" t="s">
        <v>13767</v>
      </c>
      <c r="N18092">
        <v>5002184188</v>
      </c>
      <c r="O18092">
        <v>5002184188</v>
      </c>
      <c r="P18092" s="1" t="s">
        <v>13743</v>
      </c>
      <c r="Q18092" s="1" t="s">
        <v>13743</v>
      </c>
      <c r="R18092">
        <v>831147</v>
      </c>
      <c r="S18092">
        <v>831147</v>
      </c>
      <c r="T18092" s="2" t="s">
        <v>10012</v>
      </c>
      <c r="U18092" s="2" t="s">
        <v>10012</v>
      </c>
      <c r="V18092" s="2">
        <v>45323</v>
      </c>
      <c r="W18092" s="2">
        <v>45314</v>
      </c>
    </row>
    <row r="18093" spans="1:23" x14ac:dyDescent="0.25">
      <c r="A18093" t="s">
        <v>10013</v>
      </c>
      <c r="B18093">
        <v>2062942</v>
      </c>
      <c r="C18093">
        <v>1921266</v>
      </c>
      <c r="D18093">
        <v>559</v>
      </c>
      <c r="E18093">
        <v>391</v>
      </c>
      <c r="F18093" t="s">
        <v>3036</v>
      </c>
      <c r="G18093" t="s">
        <v>3035</v>
      </c>
      <c r="H18093" t="s">
        <v>3037</v>
      </c>
      <c r="I18093" t="s">
        <v>3037</v>
      </c>
      <c r="J18093" t="s">
        <v>3036</v>
      </c>
      <c r="K18093" t="s">
        <v>3038</v>
      </c>
      <c r="L18093" t="s">
        <v>13766</v>
      </c>
      <c r="M18093" t="s">
        <v>13767</v>
      </c>
      <c r="N18093">
        <v>637992856</v>
      </c>
      <c r="O18093">
        <v>637992856</v>
      </c>
      <c r="P18093" s="1" t="s">
        <v>13730</v>
      </c>
      <c r="Q18093" s="1" t="s">
        <v>13730</v>
      </c>
      <c r="R18093">
        <v>831147</v>
      </c>
      <c r="S18093">
        <v>831147</v>
      </c>
      <c r="T18093" s="2" t="s">
        <v>10014</v>
      </c>
      <c r="U18093" s="2" t="s">
        <v>10014</v>
      </c>
      <c r="V18093" s="2">
        <v>45323</v>
      </c>
      <c r="W18093" s="2">
        <v>45314</v>
      </c>
    </row>
    <row r="18094" spans="1:23" x14ac:dyDescent="0.25">
      <c r="A18094" t="s">
        <v>10015</v>
      </c>
      <c r="B18094">
        <v>2066914</v>
      </c>
      <c r="C18094">
        <v>1924183</v>
      </c>
      <c r="D18094">
        <v>559</v>
      </c>
      <c r="E18094">
        <v>391</v>
      </c>
      <c r="F18094" t="s">
        <v>3036</v>
      </c>
      <c r="G18094" t="s">
        <v>3035</v>
      </c>
      <c r="H18094" t="s">
        <v>3037</v>
      </c>
      <c r="I18094" t="s">
        <v>3037</v>
      </c>
      <c r="J18094" t="s">
        <v>3036</v>
      </c>
      <c r="K18094" t="s">
        <v>3038</v>
      </c>
      <c r="L18094" t="s">
        <v>13766</v>
      </c>
      <c r="M18094" t="s">
        <v>13767</v>
      </c>
      <c r="N18094">
        <v>784932538</v>
      </c>
      <c r="O18094">
        <v>784932538</v>
      </c>
      <c r="P18094" s="1" t="s">
        <v>13734</v>
      </c>
      <c r="Q18094" s="1" t="s">
        <v>13734</v>
      </c>
      <c r="R18094">
        <v>831147</v>
      </c>
      <c r="S18094">
        <v>831147</v>
      </c>
      <c r="T18094" s="2" t="s">
        <v>10016</v>
      </c>
      <c r="U18094" s="2" t="s">
        <v>10016</v>
      </c>
      <c r="V18094" s="2">
        <v>45323</v>
      </c>
      <c r="W18094" s="2">
        <v>45314</v>
      </c>
    </row>
    <row r="18095" spans="1:23" x14ac:dyDescent="0.25">
      <c r="A18095" t="s">
        <v>10017</v>
      </c>
      <c r="B18095">
        <v>2063911</v>
      </c>
      <c r="C18095">
        <v>1922281</v>
      </c>
      <c r="D18095">
        <v>559</v>
      </c>
      <c r="E18095">
        <v>391</v>
      </c>
      <c r="F18095" t="s">
        <v>3036</v>
      </c>
      <c r="G18095" t="s">
        <v>3035</v>
      </c>
      <c r="H18095" t="s">
        <v>3037</v>
      </c>
      <c r="I18095" t="s">
        <v>3037</v>
      </c>
      <c r="J18095" t="s">
        <v>3036</v>
      </c>
      <c r="K18095" t="s">
        <v>3038</v>
      </c>
      <c r="L18095" t="s">
        <v>13766</v>
      </c>
      <c r="M18095" t="s">
        <v>13767</v>
      </c>
      <c r="N18095">
        <v>174096504</v>
      </c>
      <c r="O18095">
        <v>174096504</v>
      </c>
      <c r="P18095" s="1" t="s">
        <v>13728</v>
      </c>
      <c r="Q18095" s="1" t="s">
        <v>13728</v>
      </c>
      <c r="R18095">
        <v>831147</v>
      </c>
      <c r="S18095">
        <v>831147</v>
      </c>
      <c r="T18095" s="2" t="s">
        <v>10018</v>
      </c>
      <c r="U18095" s="2" t="s">
        <v>10018</v>
      </c>
      <c r="V18095" s="2">
        <v>45323</v>
      </c>
      <c r="W18095" s="2">
        <v>45314</v>
      </c>
    </row>
    <row r="18096" spans="1:23" x14ac:dyDescent="0.25">
      <c r="A18096" t="s">
        <v>10019</v>
      </c>
      <c r="B18096">
        <v>2066118</v>
      </c>
      <c r="C18096">
        <v>1923252</v>
      </c>
      <c r="D18096">
        <v>559</v>
      </c>
      <c r="E18096">
        <v>391</v>
      </c>
      <c r="F18096" t="s">
        <v>3036</v>
      </c>
      <c r="G18096" t="s">
        <v>3035</v>
      </c>
      <c r="H18096" t="s">
        <v>3037</v>
      </c>
      <c r="I18096" t="s">
        <v>3037</v>
      </c>
      <c r="J18096" t="s">
        <v>3036</v>
      </c>
      <c r="K18096" t="s">
        <v>3038</v>
      </c>
      <c r="L18096" t="s">
        <v>13766</v>
      </c>
      <c r="M18096" t="s">
        <v>13767</v>
      </c>
      <c r="N18096">
        <v>174094784</v>
      </c>
      <c r="O18096">
        <v>174094784</v>
      </c>
      <c r="P18096" s="1" t="s">
        <v>13728</v>
      </c>
      <c r="Q18096" s="1" t="s">
        <v>13728</v>
      </c>
      <c r="R18096">
        <v>831147</v>
      </c>
      <c r="S18096">
        <v>831147</v>
      </c>
      <c r="T18096" s="2" t="s">
        <v>10020</v>
      </c>
      <c r="U18096" s="2" t="s">
        <v>10020</v>
      </c>
      <c r="V18096" s="2">
        <v>45323</v>
      </c>
      <c r="W18096" s="2">
        <v>45314</v>
      </c>
    </row>
    <row r="18097" spans="1:23" x14ac:dyDescent="0.25">
      <c r="A18097" t="s">
        <v>10021</v>
      </c>
      <c r="B18097">
        <v>2063944</v>
      </c>
      <c r="C18097">
        <v>1922305</v>
      </c>
      <c r="D18097">
        <v>559</v>
      </c>
      <c r="E18097">
        <v>391</v>
      </c>
      <c r="F18097" t="s">
        <v>3036</v>
      </c>
      <c r="G18097" t="s">
        <v>3035</v>
      </c>
      <c r="H18097" t="s">
        <v>3037</v>
      </c>
      <c r="I18097" t="s">
        <v>3037</v>
      </c>
      <c r="J18097" t="s">
        <v>3036</v>
      </c>
      <c r="K18097" t="s">
        <v>3038</v>
      </c>
      <c r="L18097" t="s">
        <v>13766</v>
      </c>
      <c r="M18097" t="s">
        <v>13767</v>
      </c>
      <c r="N18097">
        <v>174096523</v>
      </c>
      <c r="O18097">
        <v>174096523</v>
      </c>
      <c r="P18097" s="1" t="s">
        <v>13728</v>
      </c>
      <c r="Q18097" s="1" t="s">
        <v>13728</v>
      </c>
      <c r="R18097">
        <v>831147</v>
      </c>
      <c r="S18097">
        <v>831147</v>
      </c>
      <c r="T18097" s="2" t="s">
        <v>7841</v>
      </c>
      <c r="U18097" s="2" t="s">
        <v>7841</v>
      </c>
      <c r="V18097" s="2">
        <v>45323</v>
      </c>
      <c r="W18097" s="2">
        <v>45314</v>
      </c>
    </row>
    <row r="18098" spans="1:23" x14ac:dyDescent="0.25">
      <c r="A18098" t="s">
        <v>10022</v>
      </c>
      <c r="B18098">
        <v>2066146</v>
      </c>
      <c r="C18098">
        <v>1923284</v>
      </c>
      <c r="D18098">
        <v>559</v>
      </c>
      <c r="E18098">
        <v>391</v>
      </c>
      <c r="F18098" t="s">
        <v>3036</v>
      </c>
      <c r="G18098" t="s">
        <v>3035</v>
      </c>
      <c r="H18098" t="s">
        <v>3037</v>
      </c>
      <c r="I18098" t="s">
        <v>3037</v>
      </c>
      <c r="J18098" t="s">
        <v>3036</v>
      </c>
      <c r="K18098" t="s">
        <v>3038</v>
      </c>
      <c r="L18098" t="s">
        <v>13766</v>
      </c>
      <c r="M18098" t="s">
        <v>13767</v>
      </c>
      <c r="N18098">
        <v>174094923</v>
      </c>
      <c r="O18098">
        <v>174094923</v>
      </c>
      <c r="P18098" s="1" t="s">
        <v>13728</v>
      </c>
      <c r="Q18098" s="1" t="s">
        <v>13728</v>
      </c>
      <c r="R18098">
        <v>831147</v>
      </c>
      <c r="S18098">
        <v>831147</v>
      </c>
      <c r="T18098" s="2" t="s">
        <v>10023</v>
      </c>
      <c r="U18098" s="2" t="s">
        <v>10023</v>
      </c>
      <c r="V18098" s="2">
        <v>45323</v>
      </c>
      <c r="W18098" s="2">
        <v>45314</v>
      </c>
    </row>
    <row r="18099" spans="1:23" x14ac:dyDescent="0.25">
      <c r="A18099" t="s">
        <v>10024</v>
      </c>
      <c r="B18099">
        <v>2067786</v>
      </c>
      <c r="C18099">
        <v>1925163</v>
      </c>
      <c r="D18099">
        <v>559</v>
      </c>
      <c r="E18099">
        <v>391</v>
      </c>
      <c r="F18099" t="s">
        <v>3036</v>
      </c>
      <c r="G18099" t="s">
        <v>3035</v>
      </c>
      <c r="H18099" t="s">
        <v>3037</v>
      </c>
      <c r="I18099" t="s">
        <v>3037</v>
      </c>
      <c r="J18099" t="s">
        <v>3036</v>
      </c>
      <c r="K18099" t="s">
        <v>3038</v>
      </c>
      <c r="L18099" t="s">
        <v>13766</v>
      </c>
      <c r="M18099" t="s">
        <v>13767</v>
      </c>
      <c r="N18099">
        <v>5011510659</v>
      </c>
      <c r="O18099">
        <v>5011510659</v>
      </c>
      <c r="P18099" s="1" t="s">
        <v>13745</v>
      </c>
      <c r="Q18099" s="1" t="s">
        <v>13745</v>
      </c>
      <c r="R18099">
        <v>831147</v>
      </c>
      <c r="S18099">
        <v>831147</v>
      </c>
      <c r="T18099" s="2" t="s">
        <v>10025</v>
      </c>
      <c r="U18099" s="2" t="s">
        <v>10025</v>
      </c>
      <c r="V18099" s="2">
        <v>45323</v>
      </c>
      <c r="W18099" s="2">
        <v>45314</v>
      </c>
    </row>
    <row r="18100" spans="1:23" x14ac:dyDescent="0.25">
      <c r="A18100" t="s">
        <v>10026</v>
      </c>
      <c r="B18100">
        <v>2067655</v>
      </c>
      <c r="C18100">
        <v>1925009</v>
      </c>
      <c r="D18100">
        <v>559</v>
      </c>
      <c r="E18100">
        <v>391</v>
      </c>
      <c r="F18100" t="s">
        <v>3036</v>
      </c>
      <c r="G18100" t="s">
        <v>3035</v>
      </c>
      <c r="H18100" t="s">
        <v>3037</v>
      </c>
      <c r="I18100" t="s">
        <v>3037</v>
      </c>
      <c r="J18100" t="s">
        <v>3036</v>
      </c>
      <c r="K18100" t="s">
        <v>3038</v>
      </c>
      <c r="L18100" t="s">
        <v>13766</v>
      </c>
      <c r="M18100" t="s">
        <v>13767</v>
      </c>
      <c r="N18100">
        <v>5130931895</v>
      </c>
      <c r="O18100">
        <v>5130931895</v>
      </c>
      <c r="P18100" s="1" t="s">
        <v>13729</v>
      </c>
      <c r="Q18100" s="1" t="s">
        <v>13729</v>
      </c>
      <c r="R18100">
        <v>831147</v>
      </c>
      <c r="S18100">
        <v>831147</v>
      </c>
      <c r="T18100" s="2" t="s">
        <v>10027</v>
      </c>
      <c r="U18100" s="2" t="s">
        <v>10027</v>
      </c>
      <c r="V18100" s="2">
        <v>45323</v>
      </c>
      <c r="W18100" s="2">
        <v>45314</v>
      </c>
    </row>
    <row r="18101" spans="1:23" x14ac:dyDescent="0.25">
      <c r="A18101" t="s">
        <v>10028</v>
      </c>
      <c r="B18101">
        <v>2067876</v>
      </c>
      <c r="C18101">
        <v>1925285</v>
      </c>
      <c r="D18101">
        <v>559</v>
      </c>
      <c r="E18101">
        <v>391</v>
      </c>
      <c r="F18101" t="s">
        <v>3036</v>
      </c>
      <c r="G18101" t="s">
        <v>3035</v>
      </c>
      <c r="H18101" t="s">
        <v>3037</v>
      </c>
      <c r="I18101" t="s">
        <v>3037</v>
      </c>
      <c r="J18101" t="s">
        <v>3036</v>
      </c>
      <c r="K18101" t="s">
        <v>3038</v>
      </c>
      <c r="L18101" t="s">
        <v>13766</v>
      </c>
      <c r="M18101" t="s">
        <v>13767</v>
      </c>
      <c r="N18101">
        <v>5011181912</v>
      </c>
      <c r="O18101">
        <v>5011181912</v>
      </c>
      <c r="P18101" s="1" t="s">
        <v>13745</v>
      </c>
      <c r="Q18101" s="1" t="s">
        <v>13745</v>
      </c>
      <c r="R18101">
        <v>831147</v>
      </c>
      <c r="S18101">
        <v>831147</v>
      </c>
      <c r="T18101" s="2" t="s">
        <v>10029</v>
      </c>
      <c r="U18101" s="2" t="s">
        <v>10029</v>
      </c>
      <c r="V18101" s="2">
        <v>45323</v>
      </c>
      <c r="W18101" s="2">
        <v>45314</v>
      </c>
    </row>
    <row r="18102" spans="1:23" x14ac:dyDescent="0.25">
      <c r="A18102" t="s">
        <v>10030</v>
      </c>
      <c r="B18102">
        <v>2066598</v>
      </c>
      <c r="C18102">
        <v>1923828</v>
      </c>
      <c r="D18102">
        <v>559</v>
      </c>
      <c r="E18102">
        <v>391</v>
      </c>
      <c r="F18102" t="s">
        <v>3036</v>
      </c>
      <c r="G18102" t="s">
        <v>3035</v>
      </c>
      <c r="H18102" t="s">
        <v>3037</v>
      </c>
      <c r="I18102" t="s">
        <v>3037</v>
      </c>
      <c r="J18102" t="s">
        <v>3036</v>
      </c>
      <c r="K18102" t="s">
        <v>3038</v>
      </c>
      <c r="L18102" t="s">
        <v>13766</v>
      </c>
      <c r="M18102" t="s">
        <v>13767</v>
      </c>
      <c r="N18102">
        <v>784030114</v>
      </c>
      <c r="O18102">
        <v>784030114</v>
      </c>
      <c r="P18102" s="1" t="s">
        <v>13734</v>
      </c>
      <c r="Q18102" s="1" t="s">
        <v>13734</v>
      </c>
      <c r="R18102">
        <v>831147</v>
      </c>
      <c r="S18102">
        <v>831147</v>
      </c>
      <c r="T18102" s="2" t="s">
        <v>10031</v>
      </c>
      <c r="U18102" s="2" t="s">
        <v>10031</v>
      </c>
      <c r="V18102" s="2">
        <v>45323</v>
      </c>
      <c r="W18102" s="2">
        <v>45314</v>
      </c>
    </row>
    <row r="18103" spans="1:23" x14ac:dyDescent="0.25">
      <c r="A18103" t="s">
        <v>10032</v>
      </c>
      <c r="B18103">
        <v>2065965</v>
      </c>
      <c r="C18103">
        <v>1923080</v>
      </c>
      <c r="D18103">
        <v>559</v>
      </c>
      <c r="E18103">
        <v>391</v>
      </c>
      <c r="F18103" t="s">
        <v>3036</v>
      </c>
      <c r="G18103" t="s">
        <v>3035</v>
      </c>
      <c r="H18103" t="s">
        <v>3037</v>
      </c>
      <c r="I18103" t="s">
        <v>3037</v>
      </c>
      <c r="J18103" t="s">
        <v>3036</v>
      </c>
      <c r="K18103" t="s">
        <v>3038</v>
      </c>
      <c r="L18103" t="s">
        <v>13766</v>
      </c>
      <c r="M18103" t="s">
        <v>13767</v>
      </c>
      <c r="N18103">
        <v>174095316</v>
      </c>
      <c r="O18103">
        <v>174095316</v>
      </c>
      <c r="P18103" s="1" t="s">
        <v>13728</v>
      </c>
      <c r="Q18103" s="1" t="s">
        <v>13728</v>
      </c>
      <c r="R18103">
        <v>831147</v>
      </c>
      <c r="S18103">
        <v>831147</v>
      </c>
      <c r="T18103" s="2" t="s">
        <v>10033</v>
      </c>
      <c r="U18103" s="2" t="s">
        <v>10033</v>
      </c>
      <c r="V18103" s="2">
        <v>45323</v>
      </c>
      <c r="W18103" s="2">
        <v>45314</v>
      </c>
    </row>
    <row r="18104" spans="1:23" x14ac:dyDescent="0.25">
      <c r="A18104" t="s">
        <v>10034</v>
      </c>
      <c r="B18104">
        <v>2068667</v>
      </c>
      <c r="C18104">
        <v>2023472</v>
      </c>
      <c r="D18104">
        <v>559</v>
      </c>
      <c r="E18104">
        <v>391</v>
      </c>
      <c r="F18104" t="s">
        <v>3036</v>
      </c>
      <c r="G18104" t="s">
        <v>3035</v>
      </c>
      <c r="H18104" t="s">
        <v>3037</v>
      </c>
      <c r="I18104" t="s">
        <v>3037</v>
      </c>
      <c r="J18104" t="s">
        <v>3036</v>
      </c>
      <c r="K18104" t="s">
        <v>3038</v>
      </c>
      <c r="L18104" t="s">
        <v>13766</v>
      </c>
      <c r="M18104" t="s">
        <v>13767</v>
      </c>
      <c r="N18104">
        <v>5131484696</v>
      </c>
      <c r="O18104">
        <v>5131484696</v>
      </c>
      <c r="P18104" s="1" t="s">
        <v>13735</v>
      </c>
      <c r="Q18104" s="1" t="s">
        <v>13735</v>
      </c>
      <c r="R18104">
        <v>831147</v>
      </c>
      <c r="S18104">
        <v>831147</v>
      </c>
      <c r="T18104" s="2" t="s">
        <v>10035</v>
      </c>
      <c r="U18104" s="2" t="s">
        <v>10035</v>
      </c>
      <c r="V18104" s="2">
        <v>45323</v>
      </c>
      <c r="W18104" s="2">
        <v>45314</v>
      </c>
    </row>
    <row r="18105" spans="1:23" x14ac:dyDescent="0.25">
      <c r="A18105" t="s">
        <v>10036</v>
      </c>
      <c r="B18105">
        <v>2061193</v>
      </c>
      <c r="C18105">
        <v>1919452</v>
      </c>
      <c r="D18105">
        <v>559</v>
      </c>
      <c r="E18105">
        <v>391</v>
      </c>
      <c r="F18105" t="s">
        <v>3036</v>
      </c>
      <c r="G18105" t="s">
        <v>3035</v>
      </c>
      <c r="H18105" t="s">
        <v>3037</v>
      </c>
      <c r="I18105" t="s">
        <v>3037</v>
      </c>
      <c r="J18105" t="s">
        <v>3036</v>
      </c>
      <c r="K18105" t="s">
        <v>3038</v>
      </c>
      <c r="L18105" t="s">
        <v>13766</v>
      </c>
      <c r="M18105" t="s">
        <v>13767</v>
      </c>
      <c r="N18105">
        <v>491647988</v>
      </c>
      <c r="O18105">
        <v>491647988</v>
      </c>
      <c r="P18105" s="1" t="s">
        <v>13733</v>
      </c>
      <c r="Q18105" s="1" t="s">
        <v>13733</v>
      </c>
      <c r="R18105">
        <v>831147</v>
      </c>
      <c r="S18105">
        <v>831147</v>
      </c>
      <c r="T18105" s="2" t="s">
        <v>10037</v>
      </c>
      <c r="U18105" s="2" t="s">
        <v>10037</v>
      </c>
      <c r="V18105" s="2">
        <v>45323</v>
      </c>
      <c r="W18105" s="2">
        <v>45314</v>
      </c>
    </row>
    <row r="18106" spans="1:23" x14ac:dyDescent="0.25">
      <c r="A18106" t="s">
        <v>10038</v>
      </c>
      <c r="B18106">
        <v>2061452</v>
      </c>
      <c r="C18106">
        <v>1919700</v>
      </c>
      <c r="D18106">
        <v>559</v>
      </c>
      <c r="E18106">
        <v>391</v>
      </c>
      <c r="F18106" t="s">
        <v>3036</v>
      </c>
      <c r="G18106" t="s">
        <v>3035</v>
      </c>
      <c r="H18106" t="s">
        <v>3037</v>
      </c>
      <c r="I18106" t="s">
        <v>3037</v>
      </c>
      <c r="J18106" t="s">
        <v>3036</v>
      </c>
      <c r="K18106" t="s">
        <v>3038</v>
      </c>
      <c r="L18106" t="s">
        <v>13766</v>
      </c>
      <c r="M18106" t="s">
        <v>13767</v>
      </c>
      <c r="N18106">
        <v>631715439</v>
      </c>
      <c r="O18106">
        <v>631715439</v>
      </c>
      <c r="P18106" s="1" t="s">
        <v>13740</v>
      </c>
      <c r="Q18106" s="1" t="s">
        <v>13740</v>
      </c>
      <c r="R18106">
        <v>831147</v>
      </c>
      <c r="S18106">
        <v>831147</v>
      </c>
      <c r="T18106" s="2" t="s">
        <v>10039</v>
      </c>
      <c r="U18106" s="2" t="s">
        <v>10039</v>
      </c>
      <c r="V18106" s="2">
        <v>45323</v>
      </c>
      <c r="W18106" s="2">
        <v>45314</v>
      </c>
    </row>
    <row r="18107" spans="1:23" x14ac:dyDescent="0.25">
      <c r="A18107" t="s">
        <v>10040</v>
      </c>
      <c r="B18107">
        <v>2063732</v>
      </c>
      <c r="C18107">
        <v>1922035</v>
      </c>
      <c r="D18107">
        <v>559</v>
      </c>
      <c r="E18107">
        <v>391</v>
      </c>
      <c r="F18107" t="s">
        <v>3036</v>
      </c>
      <c r="G18107" t="s">
        <v>3035</v>
      </c>
      <c r="H18107" t="s">
        <v>3037</v>
      </c>
      <c r="I18107" t="s">
        <v>3037</v>
      </c>
      <c r="J18107" t="s">
        <v>3036</v>
      </c>
      <c r="K18107" t="s">
        <v>3038</v>
      </c>
      <c r="L18107" t="s">
        <v>13766</v>
      </c>
      <c r="M18107" t="s">
        <v>13767</v>
      </c>
      <c r="N18107">
        <v>642203473</v>
      </c>
      <c r="O18107">
        <v>642203473</v>
      </c>
      <c r="P18107" s="1" t="s">
        <v>13732</v>
      </c>
      <c r="Q18107" s="1" t="s">
        <v>13732</v>
      </c>
      <c r="R18107">
        <v>831147</v>
      </c>
      <c r="S18107">
        <v>831147</v>
      </c>
      <c r="T18107" s="2" t="s">
        <v>10041</v>
      </c>
      <c r="U18107" s="2" t="s">
        <v>10041</v>
      </c>
      <c r="V18107" s="2">
        <v>45323</v>
      </c>
      <c r="W18107" s="2">
        <v>45314</v>
      </c>
    </row>
    <row r="18108" spans="1:23" x14ac:dyDescent="0.25">
      <c r="A18108" t="s">
        <v>10042</v>
      </c>
      <c r="B18108">
        <v>2068408</v>
      </c>
      <c r="C18108">
        <v>1955374</v>
      </c>
      <c r="D18108">
        <v>559</v>
      </c>
      <c r="E18108">
        <v>391</v>
      </c>
      <c r="F18108" t="s">
        <v>3036</v>
      </c>
      <c r="G18108" t="s">
        <v>3035</v>
      </c>
      <c r="H18108" t="s">
        <v>3037</v>
      </c>
      <c r="I18108" t="s">
        <v>3037</v>
      </c>
      <c r="J18108" t="s">
        <v>3036</v>
      </c>
      <c r="K18108" t="s">
        <v>3038</v>
      </c>
      <c r="L18108" t="s">
        <v>13766</v>
      </c>
      <c r="M18108" t="s">
        <v>13767</v>
      </c>
      <c r="N18108">
        <v>5131484492</v>
      </c>
      <c r="O18108">
        <v>5131484492</v>
      </c>
      <c r="P18108" s="1" t="s">
        <v>13735</v>
      </c>
      <c r="Q18108" s="1" t="s">
        <v>13735</v>
      </c>
      <c r="R18108">
        <v>831147</v>
      </c>
      <c r="S18108">
        <v>831147</v>
      </c>
      <c r="T18108" s="2" t="s">
        <v>10043</v>
      </c>
      <c r="U18108" s="2" t="s">
        <v>10043</v>
      </c>
      <c r="V18108" s="2">
        <v>45323</v>
      </c>
      <c r="W18108" s="2">
        <v>45314</v>
      </c>
    </row>
    <row r="18109" spans="1:23" x14ac:dyDescent="0.25">
      <c r="A18109" t="s">
        <v>10044</v>
      </c>
      <c r="B18109">
        <v>2061336</v>
      </c>
      <c r="C18109">
        <v>1919605</v>
      </c>
      <c r="D18109">
        <v>559</v>
      </c>
      <c r="E18109">
        <v>391</v>
      </c>
      <c r="F18109" t="s">
        <v>3036</v>
      </c>
      <c r="G18109" t="s">
        <v>3035</v>
      </c>
      <c r="H18109" t="s">
        <v>3037</v>
      </c>
      <c r="I18109" t="s">
        <v>3037</v>
      </c>
      <c r="J18109" t="s">
        <v>3036</v>
      </c>
      <c r="K18109" t="s">
        <v>3038</v>
      </c>
      <c r="L18109" t="s">
        <v>13766</v>
      </c>
      <c r="M18109" t="s">
        <v>13767</v>
      </c>
      <c r="N18109">
        <v>631715703</v>
      </c>
      <c r="O18109">
        <v>631715703</v>
      </c>
      <c r="P18109" s="1" t="s">
        <v>13740</v>
      </c>
      <c r="Q18109" s="1" t="s">
        <v>13740</v>
      </c>
      <c r="R18109">
        <v>831147</v>
      </c>
      <c r="S18109">
        <v>831147</v>
      </c>
      <c r="T18109" s="2" t="s">
        <v>10045</v>
      </c>
      <c r="U18109" s="2" t="s">
        <v>10045</v>
      </c>
      <c r="V18109" s="2">
        <v>45323</v>
      </c>
      <c r="W18109" s="2">
        <v>45314</v>
      </c>
    </row>
    <row r="18110" spans="1:23" x14ac:dyDescent="0.25">
      <c r="A18110" t="s">
        <v>10046</v>
      </c>
      <c r="B18110">
        <v>2063192</v>
      </c>
      <c r="C18110">
        <v>1921497</v>
      </c>
      <c r="D18110">
        <v>559</v>
      </c>
      <c r="E18110">
        <v>391</v>
      </c>
      <c r="F18110" t="s">
        <v>3036</v>
      </c>
      <c r="G18110" t="s">
        <v>3035</v>
      </c>
      <c r="H18110" t="s">
        <v>3037</v>
      </c>
      <c r="I18110" t="s">
        <v>3037</v>
      </c>
      <c r="J18110" t="s">
        <v>3036</v>
      </c>
      <c r="K18110" t="s">
        <v>3038</v>
      </c>
      <c r="L18110" t="s">
        <v>13766</v>
      </c>
      <c r="M18110" t="s">
        <v>13767</v>
      </c>
      <c r="N18110">
        <v>640875919</v>
      </c>
      <c r="O18110">
        <v>640875919</v>
      </c>
      <c r="P18110" s="1" t="s">
        <v>13746</v>
      </c>
      <c r="Q18110" s="1" t="s">
        <v>13746</v>
      </c>
      <c r="R18110">
        <v>831147</v>
      </c>
      <c r="S18110">
        <v>831147</v>
      </c>
      <c r="T18110" s="2" t="s">
        <v>10047</v>
      </c>
      <c r="U18110" s="2" t="s">
        <v>10047</v>
      </c>
      <c r="V18110" s="2">
        <v>45323</v>
      </c>
      <c r="W18110" s="2">
        <v>45314</v>
      </c>
    </row>
    <row r="18111" spans="1:23" x14ac:dyDescent="0.25">
      <c r="A18111" t="s">
        <v>10048</v>
      </c>
      <c r="B18111">
        <v>2066095</v>
      </c>
      <c r="C18111">
        <v>1923228</v>
      </c>
      <c r="D18111">
        <v>559</v>
      </c>
      <c r="E18111">
        <v>391</v>
      </c>
      <c r="F18111" t="s">
        <v>3036</v>
      </c>
      <c r="G18111" t="s">
        <v>3035</v>
      </c>
      <c r="H18111" t="s">
        <v>3037</v>
      </c>
      <c r="I18111" t="s">
        <v>3037</v>
      </c>
      <c r="J18111" t="s">
        <v>3036</v>
      </c>
      <c r="K18111" t="s">
        <v>3038</v>
      </c>
      <c r="L18111" t="s">
        <v>13766</v>
      </c>
      <c r="M18111" t="s">
        <v>13767</v>
      </c>
      <c r="N18111">
        <v>171378544</v>
      </c>
      <c r="O18111">
        <v>171378544</v>
      </c>
      <c r="P18111" s="1" t="s">
        <v>13751</v>
      </c>
      <c r="Q18111" s="1" t="s">
        <v>13751</v>
      </c>
      <c r="R18111">
        <v>831147</v>
      </c>
      <c r="S18111">
        <v>831147</v>
      </c>
      <c r="T18111" s="2" t="s">
        <v>10049</v>
      </c>
      <c r="U18111" s="2" t="s">
        <v>10049</v>
      </c>
      <c r="V18111" s="2">
        <v>45323</v>
      </c>
      <c r="W18111" s="2">
        <v>45314</v>
      </c>
    </row>
    <row r="18112" spans="1:23" x14ac:dyDescent="0.25">
      <c r="A18112" t="s">
        <v>10050</v>
      </c>
      <c r="B18112">
        <v>2061912</v>
      </c>
      <c r="C18112">
        <v>1920176</v>
      </c>
      <c r="D18112">
        <v>559</v>
      </c>
      <c r="E18112">
        <v>391</v>
      </c>
      <c r="F18112" t="s">
        <v>3036</v>
      </c>
      <c r="G18112" t="s">
        <v>3035</v>
      </c>
      <c r="H18112" t="s">
        <v>3037</v>
      </c>
      <c r="I18112" t="s">
        <v>3037</v>
      </c>
      <c r="J18112" t="s">
        <v>3036</v>
      </c>
      <c r="K18112" t="s">
        <v>3038</v>
      </c>
      <c r="L18112" t="s">
        <v>13766</v>
      </c>
      <c r="M18112" t="s">
        <v>13767</v>
      </c>
      <c r="N18112">
        <v>491644356</v>
      </c>
      <c r="O18112">
        <v>491644356</v>
      </c>
      <c r="P18112" s="1" t="s">
        <v>13733</v>
      </c>
      <c r="Q18112" s="1" t="s">
        <v>13733</v>
      </c>
      <c r="R18112">
        <v>831147</v>
      </c>
      <c r="S18112">
        <v>831147</v>
      </c>
      <c r="T18112" s="2" t="s">
        <v>10051</v>
      </c>
      <c r="U18112" s="2" t="s">
        <v>10051</v>
      </c>
      <c r="V18112" s="2">
        <v>45323</v>
      </c>
      <c r="W18112" s="2">
        <v>45314</v>
      </c>
    </row>
    <row r="18113" spans="1:23" x14ac:dyDescent="0.25">
      <c r="A18113" t="s">
        <v>10052</v>
      </c>
      <c r="B18113">
        <v>2064118</v>
      </c>
      <c r="C18113">
        <v>1922531</v>
      </c>
      <c r="D18113">
        <v>559</v>
      </c>
      <c r="E18113">
        <v>391</v>
      </c>
      <c r="F18113" t="s">
        <v>3036</v>
      </c>
      <c r="G18113" t="s">
        <v>3035</v>
      </c>
      <c r="H18113" t="s">
        <v>3037</v>
      </c>
      <c r="I18113" t="s">
        <v>3037</v>
      </c>
      <c r="J18113" t="s">
        <v>3036</v>
      </c>
      <c r="K18113" t="s">
        <v>3038</v>
      </c>
      <c r="L18113" t="s">
        <v>13766</v>
      </c>
      <c r="M18113" t="s">
        <v>13767</v>
      </c>
      <c r="N18113">
        <v>573266337</v>
      </c>
      <c r="O18113">
        <v>573266337</v>
      </c>
      <c r="P18113" s="1" t="s">
        <v>13752</v>
      </c>
      <c r="Q18113" s="1" t="s">
        <v>13752</v>
      </c>
      <c r="R18113">
        <v>831147</v>
      </c>
      <c r="S18113">
        <v>831147</v>
      </c>
      <c r="T18113" s="2" t="s">
        <v>10053</v>
      </c>
      <c r="U18113" s="2" t="s">
        <v>10053</v>
      </c>
      <c r="V18113" s="2">
        <v>45323</v>
      </c>
      <c r="W18113" s="2">
        <v>45314</v>
      </c>
    </row>
    <row r="18114" spans="1:23" x14ac:dyDescent="0.25">
      <c r="A18114" t="s">
        <v>10054</v>
      </c>
      <c r="B18114">
        <v>2065865</v>
      </c>
      <c r="C18114">
        <v>1922977</v>
      </c>
      <c r="D18114">
        <v>559</v>
      </c>
      <c r="E18114">
        <v>391</v>
      </c>
      <c r="F18114" t="s">
        <v>3036</v>
      </c>
      <c r="G18114" t="s">
        <v>3035</v>
      </c>
      <c r="H18114" t="s">
        <v>3037</v>
      </c>
      <c r="I18114" t="s">
        <v>3037</v>
      </c>
      <c r="J18114" t="s">
        <v>3036</v>
      </c>
      <c r="K18114" t="s">
        <v>3038</v>
      </c>
      <c r="L18114" t="s">
        <v>13766</v>
      </c>
      <c r="M18114" t="s">
        <v>13767</v>
      </c>
      <c r="N18114">
        <v>171365410</v>
      </c>
      <c r="O18114">
        <v>171365410</v>
      </c>
      <c r="P18114" s="1" t="s">
        <v>13751</v>
      </c>
      <c r="Q18114" s="1" t="s">
        <v>13751</v>
      </c>
      <c r="R18114">
        <v>831147</v>
      </c>
      <c r="S18114">
        <v>831147</v>
      </c>
      <c r="T18114" s="2" t="s">
        <v>10055</v>
      </c>
      <c r="U18114" s="2" t="s">
        <v>10055</v>
      </c>
      <c r="V18114" s="2">
        <v>45323</v>
      </c>
      <c r="W18114" s="2">
        <v>45314</v>
      </c>
    </row>
    <row r="18115" spans="1:23" x14ac:dyDescent="0.25">
      <c r="A18115" t="s">
        <v>10056</v>
      </c>
      <c r="B18115">
        <v>2067107</v>
      </c>
      <c r="C18115">
        <v>1924393</v>
      </c>
      <c r="D18115">
        <v>559</v>
      </c>
      <c r="E18115">
        <v>391</v>
      </c>
      <c r="F18115" t="s">
        <v>3036</v>
      </c>
      <c r="G18115" t="s">
        <v>3035</v>
      </c>
      <c r="H18115" t="s">
        <v>3037</v>
      </c>
      <c r="I18115" t="s">
        <v>3037</v>
      </c>
      <c r="J18115" t="s">
        <v>3036</v>
      </c>
      <c r="K18115" t="s">
        <v>3038</v>
      </c>
      <c r="L18115" t="s">
        <v>13766</v>
      </c>
      <c r="M18115" t="s">
        <v>13767</v>
      </c>
      <c r="N18115">
        <v>784933745</v>
      </c>
      <c r="O18115">
        <v>784933745</v>
      </c>
      <c r="P18115" s="1" t="s">
        <v>13734</v>
      </c>
      <c r="Q18115" s="1" t="s">
        <v>13734</v>
      </c>
      <c r="R18115">
        <v>831147</v>
      </c>
      <c r="S18115">
        <v>831147</v>
      </c>
      <c r="T18115" s="2" t="s">
        <v>10057</v>
      </c>
      <c r="U18115" s="2" t="s">
        <v>10057</v>
      </c>
      <c r="V18115" s="2">
        <v>45323</v>
      </c>
      <c r="W18115" s="2">
        <v>45314</v>
      </c>
    </row>
    <row r="18116" spans="1:23" x14ac:dyDescent="0.25">
      <c r="A18116" t="s">
        <v>10058</v>
      </c>
      <c r="B18116">
        <v>2068077</v>
      </c>
      <c r="C18116">
        <v>1925511</v>
      </c>
      <c r="D18116">
        <v>559</v>
      </c>
      <c r="E18116">
        <v>391</v>
      </c>
      <c r="F18116" t="s">
        <v>3036</v>
      </c>
      <c r="G18116" t="s">
        <v>3035</v>
      </c>
      <c r="H18116" t="s">
        <v>3037</v>
      </c>
      <c r="I18116" t="s">
        <v>3037</v>
      </c>
      <c r="J18116" t="s">
        <v>3036</v>
      </c>
      <c r="K18116" t="s">
        <v>3038</v>
      </c>
      <c r="L18116" t="s">
        <v>13766</v>
      </c>
      <c r="M18116" t="s">
        <v>13767</v>
      </c>
      <c r="N18116">
        <v>5131485002</v>
      </c>
      <c r="O18116">
        <v>5131485002</v>
      </c>
      <c r="P18116" s="1" t="s">
        <v>13735</v>
      </c>
      <c r="Q18116" s="1" t="s">
        <v>13735</v>
      </c>
      <c r="R18116">
        <v>831147</v>
      </c>
      <c r="S18116">
        <v>831147</v>
      </c>
      <c r="T18116" s="2" t="s">
        <v>10059</v>
      </c>
      <c r="U18116" s="2" t="s">
        <v>10059</v>
      </c>
      <c r="V18116" s="2">
        <v>45323</v>
      </c>
      <c r="W18116" s="2">
        <v>45314</v>
      </c>
    </row>
    <row r="18117" spans="1:23" x14ac:dyDescent="0.25">
      <c r="A18117" t="s">
        <v>10060</v>
      </c>
      <c r="B18117">
        <v>2061729</v>
      </c>
      <c r="C18117">
        <v>1919999</v>
      </c>
      <c r="D18117">
        <v>559</v>
      </c>
      <c r="E18117">
        <v>391</v>
      </c>
      <c r="F18117" t="s">
        <v>3036</v>
      </c>
      <c r="G18117" t="s">
        <v>3035</v>
      </c>
      <c r="H18117" t="s">
        <v>3037</v>
      </c>
      <c r="I18117" t="s">
        <v>3037</v>
      </c>
      <c r="J18117" t="s">
        <v>3036</v>
      </c>
      <c r="K18117" t="s">
        <v>3038</v>
      </c>
      <c r="L18117" t="s">
        <v>13766</v>
      </c>
      <c r="M18117" t="s">
        <v>13767</v>
      </c>
      <c r="N18117">
        <v>631716110</v>
      </c>
      <c r="O18117">
        <v>631716110</v>
      </c>
      <c r="P18117" s="1" t="s">
        <v>13740</v>
      </c>
      <c r="Q18117" s="1" t="s">
        <v>13740</v>
      </c>
      <c r="R18117">
        <v>831147</v>
      </c>
      <c r="S18117">
        <v>831147</v>
      </c>
      <c r="T18117" s="2" t="s">
        <v>10061</v>
      </c>
      <c r="U18117" s="2" t="s">
        <v>10061</v>
      </c>
      <c r="V18117" s="2">
        <v>45323</v>
      </c>
      <c r="W18117" s="2">
        <v>45314</v>
      </c>
    </row>
    <row r="18118" spans="1:23" x14ac:dyDescent="0.25">
      <c r="A18118" t="s">
        <v>10062</v>
      </c>
      <c r="B18118">
        <v>2068696</v>
      </c>
      <c r="C18118">
        <v>2031318</v>
      </c>
      <c r="D18118">
        <v>559</v>
      </c>
      <c r="E18118">
        <v>391</v>
      </c>
      <c r="F18118" t="s">
        <v>3036</v>
      </c>
      <c r="G18118" t="s">
        <v>3035</v>
      </c>
      <c r="H18118" t="s">
        <v>3037</v>
      </c>
      <c r="I18118" t="s">
        <v>3037</v>
      </c>
      <c r="J18118" t="s">
        <v>3036</v>
      </c>
      <c r="K18118" t="s">
        <v>3038</v>
      </c>
      <c r="L18118" t="s">
        <v>13766</v>
      </c>
      <c r="M18118" t="s">
        <v>13767</v>
      </c>
      <c r="N18118">
        <v>5131485275</v>
      </c>
      <c r="O18118">
        <v>5131485275</v>
      </c>
      <c r="P18118" s="1" t="s">
        <v>13735</v>
      </c>
      <c r="Q18118" s="1" t="s">
        <v>13735</v>
      </c>
      <c r="R18118">
        <v>831147</v>
      </c>
      <c r="S18118">
        <v>831147</v>
      </c>
      <c r="T18118" s="2" t="s">
        <v>10063</v>
      </c>
      <c r="U18118" s="2" t="s">
        <v>10063</v>
      </c>
      <c r="V18118" s="2">
        <v>45323</v>
      </c>
      <c r="W18118" s="2">
        <v>45314</v>
      </c>
    </row>
    <row r="18119" spans="1:23" x14ac:dyDescent="0.25">
      <c r="A18119" t="s">
        <v>10064</v>
      </c>
      <c r="B18119">
        <v>2066925</v>
      </c>
      <c r="C18119">
        <v>1924195</v>
      </c>
      <c r="D18119">
        <v>559</v>
      </c>
      <c r="E18119">
        <v>391</v>
      </c>
      <c r="F18119" t="s">
        <v>3036</v>
      </c>
      <c r="G18119" t="s">
        <v>3035</v>
      </c>
      <c r="H18119" t="s">
        <v>3037</v>
      </c>
      <c r="I18119" t="s">
        <v>3037</v>
      </c>
      <c r="J18119" t="s">
        <v>3036</v>
      </c>
      <c r="K18119" t="s">
        <v>3038</v>
      </c>
      <c r="L18119" t="s">
        <v>13766</v>
      </c>
      <c r="M18119" t="s">
        <v>13767</v>
      </c>
      <c r="N18119">
        <v>5010361559</v>
      </c>
      <c r="O18119">
        <v>5010361559</v>
      </c>
      <c r="P18119" s="1" t="s">
        <v>13737</v>
      </c>
      <c r="Q18119" s="1" t="s">
        <v>13737</v>
      </c>
      <c r="R18119">
        <v>831147</v>
      </c>
      <c r="S18119">
        <v>831147</v>
      </c>
      <c r="T18119" s="2" t="s">
        <v>10065</v>
      </c>
      <c r="U18119" s="2" t="s">
        <v>10065</v>
      </c>
      <c r="V18119" s="2">
        <v>45323</v>
      </c>
      <c r="W18119" s="2">
        <v>45314</v>
      </c>
    </row>
    <row r="18120" spans="1:23" x14ac:dyDescent="0.25">
      <c r="A18120" t="s">
        <v>10066</v>
      </c>
      <c r="B18120">
        <v>2067577</v>
      </c>
      <c r="C18120">
        <v>1924928</v>
      </c>
      <c r="D18120">
        <v>559</v>
      </c>
      <c r="E18120">
        <v>391</v>
      </c>
      <c r="F18120" t="s">
        <v>3036</v>
      </c>
      <c r="G18120" t="s">
        <v>3035</v>
      </c>
      <c r="H18120" t="s">
        <v>3037</v>
      </c>
      <c r="I18120" t="s">
        <v>3037</v>
      </c>
      <c r="J18120" t="s">
        <v>3036</v>
      </c>
      <c r="K18120" t="s">
        <v>3038</v>
      </c>
      <c r="L18120" t="s">
        <v>13766</v>
      </c>
      <c r="M18120" t="s">
        <v>13767</v>
      </c>
      <c r="N18120">
        <v>5116063448</v>
      </c>
      <c r="O18120">
        <v>5116063448</v>
      </c>
      <c r="P18120" s="1" t="s">
        <v>13742</v>
      </c>
      <c r="Q18120" s="1" t="s">
        <v>13742</v>
      </c>
      <c r="R18120">
        <v>831147</v>
      </c>
      <c r="S18120">
        <v>831147</v>
      </c>
      <c r="T18120" s="2" t="s">
        <v>10067</v>
      </c>
      <c r="U18120" s="2" t="s">
        <v>10067</v>
      </c>
      <c r="V18120" s="2">
        <v>45323</v>
      </c>
      <c r="W18120" s="2">
        <v>45314</v>
      </c>
    </row>
    <row r="18121" spans="1:23" x14ac:dyDescent="0.25">
      <c r="A18121" t="s">
        <v>10068</v>
      </c>
      <c r="B18121">
        <v>2067978</v>
      </c>
      <c r="C18121">
        <v>1925414</v>
      </c>
      <c r="D18121">
        <v>559</v>
      </c>
      <c r="E18121">
        <v>391</v>
      </c>
      <c r="F18121" t="s">
        <v>3036</v>
      </c>
      <c r="G18121" t="s">
        <v>3035</v>
      </c>
      <c r="H18121" t="s">
        <v>3037</v>
      </c>
      <c r="I18121" t="s">
        <v>3037</v>
      </c>
      <c r="J18121" t="s">
        <v>3036</v>
      </c>
      <c r="K18121" t="s">
        <v>3038</v>
      </c>
      <c r="L18121" t="s">
        <v>13766</v>
      </c>
      <c r="M18121" t="s">
        <v>13767</v>
      </c>
      <c r="N18121">
        <v>5011181965</v>
      </c>
      <c r="O18121">
        <v>5011181965</v>
      </c>
      <c r="P18121" s="1" t="s">
        <v>13745</v>
      </c>
      <c r="Q18121" s="1" t="s">
        <v>13745</v>
      </c>
      <c r="R18121">
        <v>831147</v>
      </c>
      <c r="S18121">
        <v>831147</v>
      </c>
      <c r="T18121" s="2" t="s">
        <v>10069</v>
      </c>
      <c r="U18121" s="2" t="s">
        <v>10069</v>
      </c>
      <c r="V18121" s="2">
        <v>45323</v>
      </c>
      <c r="W18121" s="2">
        <v>45314</v>
      </c>
    </row>
    <row r="18122" spans="1:23" x14ac:dyDescent="0.25">
      <c r="A18122" t="s">
        <v>10070</v>
      </c>
      <c r="B18122">
        <v>2067867</v>
      </c>
      <c r="C18122">
        <v>1925268</v>
      </c>
      <c r="D18122">
        <v>559</v>
      </c>
      <c r="E18122">
        <v>391</v>
      </c>
      <c r="F18122" t="s">
        <v>3036</v>
      </c>
      <c r="G18122" t="s">
        <v>3035</v>
      </c>
      <c r="H18122" t="s">
        <v>3037</v>
      </c>
      <c r="I18122" t="s">
        <v>3037</v>
      </c>
      <c r="J18122" t="s">
        <v>3036</v>
      </c>
      <c r="K18122" t="s">
        <v>3038</v>
      </c>
      <c r="L18122" t="s">
        <v>13766</v>
      </c>
      <c r="M18122" t="s">
        <v>13767</v>
      </c>
      <c r="N18122">
        <v>5011181911</v>
      </c>
      <c r="O18122">
        <v>5011181911</v>
      </c>
      <c r="P18122" s="1" t="s">
        <v>13745</v>
      </c>
      <c r="Q18122" s="1" t="s">
        <v>13745</v>
      </c>
      <c r="R18122">
        <v>831147</v>
      </c>
      <c r="S18122">
        <v>831147</v>
      </c>
      <c r="T18122" s="2" t="s">
        <v>10071</v>
      </c>
      <c r="U18122" s="2" t="s">
        <v>10071</v>
      </c>
      <c r="V18122" s="2">
        <v>45323</v>
      </c>
      <c r="W18122" s="2">
        <v>45314</v>
      </c>
    </row>
    <row r="18123" spans="1:23" x14ac:dyDescent="0.25">
      <c r="A18123" t="s">
        <v>10072</v>
      </c>
      <c r="B18123">
        <v>2061688</v>
      </c>
      <c r="C18123">
        <v>1919946</v>
      </c>
      <c r="D18123">
        <v>559</v>
      </c>
      <c r="E18123">
        <v>391</v>
      </c>
      <c r="F18123" t="s">
        <v>3036</v>
      </c>
      <c r="G18123" t="s">
        <v>3035</v>
      </c>
      <c r="H18123" t="s">
        <v>3037</v>
      </c>
      <c r="I18123" t="s">
        <v>3037</v>
      </c>
      <c r="J18123" t="s">
        <v>3036</v>
      </c>
      <c r="K18123" t="s">
        <v>3038</v>
      </c>
      <c r="L18123" t="s">
        <v>13766</v>
      </c>
      <c r="M18123" t="s">
        <v>13767</v>
      </c>
      <c r="N18123">
        <v>631716124</v>
      </c>
      <c r="O18123">
        <v>631716124</v>
      </c>
      <c r="P18123" s="1" t="s">
        <v>13740</v>
      </c>
      <c r="Q18123" s="1" t="s">
        <v>13740</v>
      </c>
      <c r="R18123">
        <v>831147</v>
      </c>
      <c r="S18123">
        <v>831147</v>
      </c>
      <c r="T18123" s="2" t="s">
        <v>10073</v>
      </c>
      <c r="U18123" s="2" t="s">
        <v>10073</v>
      </c>
      <c r="V18123" s="2">
        <v>45323</v>
      </c>
      <c r="W18123" s="2">
        <v>45314</v>
      </c>
    </row>
    <row r="18124" spans="1:23" x14ac:dyDescent="0.25">
      <c r="A18124" t="s">
        <v>10074</v>
      </c>
      <c r="B18124">
        <v>2061353</v>
      </c>
      <c r="C18124">
        <v>1919622</v>
      </c>
      <c r="D18124">
        <v>559</v>
      </c>
      <c r="E18124">
        <v>391</v>
      </c>
      <c r="F18124" t="s">
        <v>3036</v>
      </c>
      <c r="G18124" t="s">
        <v>3035</v>
      </c>
      <c r="H18124" t="s">
        <v>3037</v>
      </c>
      <c r="I18124" t="s">
        <v>3037</v>
      </c>
      <c r="J18124" t="s">
        <v>3036</v>
      </c>
      <c r="K18124" t="s">
        <v>3038</v>
      </c>
      <c r="L18124" t="s">
        <v>13766</v>
      </c>
      <c r="M18124" t="s">
        <v>13767</v>
      </c>
      <c r="N18124">
        <v>631715352</v>
      </c>
      <c r="O18124">
        <v>631715352</v>
      </c>
      <c r="P18124" s="1" t="s">
        <v>13740</v>
      </c>
      <c r="Q18124" s="1" t="s">
        <v>13740</v>
      </c>
      <c r="R18124">
        <v>831147</v>
      </c>
      <c r="S18124">
        <v>831147</v>
      </c>
      <c r="T18124" s="2" t="s">
        <v>10075</v>
      </c>
      <c r="U18124" s="2" t="s">
        <v>10075</v>
      </c>
      <c r="V18124" s="2">
        <v>45323</v>
      </c>
      <c r="W18124" s="2">
        <v>45314</v>
      </c>
    </row>
    <row r="18125" spans="1:23" x14ac:dyDescent="0.25">
      <c r="A18125" t="s">
        <v>10076</v>
      </c>
      <c r="B18125">
        <v>2063754</v>
      </c>
      <c r="C18125">
        <v>1922077</v>
      </c>
      <c r="D18125">
        <v>559</v>
      </c>
      <c r="E18125">
        <v>391</v>
      </c>
      <c r="F18125" t="s">
        <v>3036</v>
      </c>
      <c r="G18125" t="s">
        <v>3035</v>
      </c>
      <c r="H18125" t="s">
        <v>3037</v>
      </c>
      <c r="I18125" t="s">
        <v>3037</v>
      </c>
      <c r="J18125" t="s">
        <v>3036</v>
      </c>
      <c r="K18125" t="s">
        <v>3038</v>
      </c>
      <c r="L18125" t="s">
        <v>13766</v>
      </c>
      <c r="M18125" t="s">
        <v>13767</v>
      </c>
      <c r="N18125">
        <v>642203905</v>
      </c>
      <c r="O18125">
        <v>642203905</v>
      </c>
      <c r="P18125" s="1" t="s">
        <v>13732</v>
      </c>
      <c r="Q18125" s="1" t="s">
        <v>13732</v>
      </c>
      <c r="R18125">
        <v>831147</v>
      </c>
      <c r="S18125">
        <v>831147</v>
      </c>
      <c r="T18125" s="2" t="s">
        <v>10077</v>
      </c>
      <c r="U18125" s="2" t="s">
        <v>10077</v>
      </c>
      <c r="V18125" s="2">
        <v>45323</v>
      </c>
      <c r="W18125" s="2">
        <v>45314</v>
      </c>
    </row>
    <row r="18126" spans="1:23" x14ac:dyDescent="0.25">
      <c r="A18126" t="s">
        <v>10078</v>
      </c>
      <c r="B18126">
        <v>2062836</v>
      </c>
      <c r="C18126">
        <v>1921141</v>
      </c>
      <c r="D18126">
        <v>559</v>
      </c>
      <c r="E18126">
        <v>391</v>
      </c>
      <c r="F18126" t="s">
        <v>3036</v>
      </c>
      <c r="G18126" t="s">
        <v>3035</v>
      </c>
      <c r="H18126" t="s">
        <v>3037</v>
      </c>
      <c r="I18126" t="s">
        <v>3037</v>
      </c>
      <c r="J18126" t="s">
        <v>3036</v>
      </c>
      <c r="K18126" t="s">
        <v>3038</v>
      </c>
      <c r="L18126" t="s">
        <v>13766</v>
      </c>
      <c r="M18126" t="s">
        <v>13767</v>
      </c>
      <c r="N18126">
        <v>631688658</v>
      </c>
      <c r="O18126">
        <v>631688658</v>
      </c>
      <c r="P18126" s="1" t="s">
        <v>13740</v>
      </c>
      <c r="Q18126" s="1" t="s">
        <v>13740</v>
      </c>
      <c r="R18126">
        <v>831147</v>
      </c>
      <c r="S18126">
        <v>831147</v>
      </c>
      <c r="T18126" s="2" t="s">
        <v>10079</v>
      </c>
      <c r="U18126" s="2" t="s">
        <v>10079</v>
      </c>
      <c r="V18126" s="2">
        <v>45323</v>
      </c>
      <c r="W18126" s="2">
        <v>45314</v>
      </c>
    </row>
    <row r="18127" spans="1:23" x14ac:dyDescent="0.25">
      <c r="A18127" t="s">
        <v>10080</v>
      </c>
      <c r="B18127">
        <v>2067029</v>
      </c>
      <c r="C18127">
        <v>1924307</v>
      </c>
      <c r="D18127">
        <v>559</v>
      </c>
      <c r="E18127">
        <v>391</v>
      </c>
      <c r="F18127" t="s">
        <v>3036</v>
      </c>
      <c r="G18127" t="s">
        <v>3035</v>
      </c>
      <c r="H18127" t="s">
        <v>3037</v>
      </c>
      <c r="I18127" t="s">
        <v>3037</v>
      </c>
      <c r="J18127" t="s">
        <v>3036</v>
      </c>
      <c r="K18127" t="s">
        <v>3038</v>
      </c>
      <c r="L18127" t="s">
        <v>13766</v>
      </c>
      <c r="M18127" t="s">
        <v>13767</v>
      </c>
      <c r="N18127">
        <v>5010419299</v>
      </c>
      <c r="O18127">
        <v>5010419299</v>
      </c>
      <c r="P18127" s="1" t="s">
        <v>13737</v>
      </c>
      <c r="Q18127" s="1" t="s">
        <v>13737</v>
      </c>
      <c r="R18127">
        <v>831147</v>
      </c>
      <c r="S18127">
        <v>831147</v>
      </c>
      <c r="T18127" s="2" t="s">
        <v>10081</v>
      </c>
      <c r="U18127" s="2" t="s">
        <v>10081</v>
      </c>
      <c r="V18127" s="2">
        <v>45323</v>
      </c>
      <c r="W18127" s="2">
        <v>45314</v>
      </c>
    </row>
    <row r="18128" spans="1:23" x14ac:dyDescent="0.25">
      <c r="A18128" t="s">
        <v>10082</v>
      </c>
      <c r="B18128">
        <v>2062410</v>
      </c>
      <c r="C18128">
        <v>1920657</v>
      </c>
      <c r="D18128">
        <v>559</v>
      </c>
      <c r="E18128">
        <v>391</v>
      </c>
      <c r="F18128" t="s">
        <v>3036</v>
      </c>
      <c r="G18128" t="s">
        <v>3035</v>
      </c>
      <c r="H18128" t="s">
        <v>3037</v>
      </c>
      <c r="I18128" t="s">
        <v>3037</v>
      </c>
      <c r="J18128" t="s">
        <v>3036</v>
      </c>
      <c r="K18128" t="s">
        <v>3038</v>
      </c>
      <c r="L18128" t="s">
        <v>13766</v>
      </c>
      <c r="M18128" t="s">
        <v>13767</v>
      </c>
      <c r="N18128">
        <v>631727861</v>
      </c>
      <c r="O18128">
        <v>631727861</v>
      </c>
      <c r="P18128" s="1" t="s">
        <v>13744</v>
      </c>
      <c r="Q18128" s="1" t="s">
        <v>13744</v>
      </c>
      <c r="R18128">
        <v>831147</v>
      </c>
      <c r="S18128">
        <v>831147</v>
      </c>
      <c r="T18128" s="2" t="s">
        <v>10083</v>
      </c>
      <c r="U18128" s="2" t="s">
        <v>10083</v>
      </c>
      <c r="V18128" s="2">
        <v>45323</v>
      </c>
      <c r="W18128" s="2">
        <v>45314</v>
      </c>
    </row>
    <row r="18129" spans="1:23" x14ac:dyDescent="0.25">
      <c r="A18129" t="s">
        <v>10084</v>
      </c>
      <c r="B18129">
        <v>2067114</v>
      </c>
      <c r="C18129">
        <v>1924397</v>
      </c>
      <c r="D18129">
        <v>559</v>
      </c>
      <c r="E18129">
        <v>391</v>
      </c>
      <c r="F18129" t="s">
        <v>3036</v>
      </c>
      <c r="G18129" t="s">
        <v>3035</v>
      </c>
      <c r="H18129" t="s">
        <v>3037</v>
      </c>
      <c r="I18129" t="s">
        <v>3037</v>
      </c>
      <c r="J18129" t="s">
        <v>3036</v>
      </c>
      <c r="K18129" t="s">
        <v>3038</v>
      </c>
      <c r="L18129" t="s">
        <v>13766</v>
      </c>
      <c r="M18129" t="s">
        <v>13767</v>
      </c>
      <c r="N18129">
        <v>784933746</v>
      </c>
      <c r="O18129">
        <v>784933746</v>
      </c>
      <c r="P18129" s="1" t="s">
        <v>13734</v>
      </c>
      <c r="Q18129" s="1" t="s">
        <v>13734</v>
      </c>
      <c r="R18129">
        <v>831147</v>
      </c>
      <c r="S18129">
        <v>831147</v>
      </c>
      <c r="T18129" s="2" t="s">
        <v>10085</v>
      </c>
      <c r="U18129" s="2" t="s">
        <v>10085</v>
      </c>
      <c r="V18129" s="2">
        <v>45323</v>
      </c>
      <c r="W18129" s="2">
        <v>45314</v>
      </c>
    </row>
    <row r="18130" spans="1:23" x14ac:dyDescent="0.25">
      <c r="A18130" t="s">
        <v>10086</v>
      </c>
      <c r="B18130">
        <v>2063067</v>
      </c>
      <c r="C18130">
        <v>1921386</v>
      </c>
      <c r="D18130">
        <v>559</v>
      </c>
      <c r="E18130">
        <v>391</v>
      </c>
      <c r="F18130" t="s">
        <v>3036</v>
      </c>
      <c r="G18130" t="s">
        <v>3035</v>
      </c>
      <c r="H18130" t="s">
        <v>3037</v>
      </c>
      <c r="I18130" t="s">
        <v>3037</v>
      </c>
      <c r="J18130" t="s">
        <v>3036</v>
      </c>
      <c r="K18130" t="s">
        <v>3038</v>
      </c>
      <c r="L18130" t="s">
        <v>13766</v>
      </c>
      <c r="M18130" t="s">
        <v>13767</v>
      </c>
      <c r="N18130">
        <v>642214616</v>
      </c>
      <c r="O18130">
        <v>642214616</v>
      </c>
      <c r="P18130" s="1" t="s">
        <v>13732</v>
      </c>
      <c r="Q18130" s="1" t="s">
        <v>13732</v>
      </c>
      <c r="R18130">
        <v>831147</v>
      </c>
      <c r="S18130">
        <v>831147</v>
      </c>
      <c r="T18130" s="2" t="s">
        <v>10087</v>
      </c>
      <c r="U18130" s="2" t="s">
        <v>10087</v>
      </c>
      <c r="V18130" s="2">
        <v>45323</v>
      </c>
      <c r="W18130" s="2">
        <v>45314</v>
      </c>
    </row>
    <row r="18131" spans="1:23" x14ac:dyDescent="0.25">
      <c r="A18131" t="s">
        <v>10088</v>
      </c>
      <c r="B18131">
        <v>2062789</v>
      </c>
      <c r="C18131">
        <v>1921086</v>
      </c>
      <c r="D18131">
        <v>559</v>
      </c>
      <c r="E18131">
        <v>391</v>
      </c>
      <c r="F18131" t="s">
        <v>3036</v>
      </c>
      <c r="G18131" t="s">
        <v>3035</v>
      </c>
      <c r="H18131" t="s">
        <v>3037</v>
      </c>
      <c r="I18131" t="s">
        <v>3037</v>
      </c>
      <c r="J18131" t="s">
        <v>3036</v>
      </c>
      <c r="K18131" t="s">
        <v>3038</v>
      </c>
      <c r="L18131" t="s">
        <v>13766</v>
      </c>
      <c r="M18131" t="s">
        <v>13767</v>
      </c>
      <c r="N18131">
        <v>631703785</v>
      </c>
      <c r="O18131">
        <v>631703785</v>
      </c>
      <c r="P18131" s="1" t="s">
        <v>13740</v>
      </c>
      <c r="Q18131" s="1" t="s">
        <v>13740</v>
      </c>
      <c r="R18131">
        <v>831147</v>
      </c>
      <c r="S18131">
        <v>831147</v>
      </c>
      <c r="T18131" s="2" t="s">
        <v>10089</v>
      </c>
      <c r="U18131" s="2" t="s">
        <v>10089</v>
      </c>
      <c r="V18131" s="2">
        <v>45323</v>
      </c>
      <c r="W18131" s="2">
        <v>45314</v>
      </c>
    </row>
    <row r="18132" spans="1:23" x14ac:dyDescent="0.25">
      <c r="A18132" t="s">
        <v>10090</v>
      </c>
      <c r="B18132">
        <v>2067720</v>
      </c>
      <c r="C18132">
        <v>1925086</v>
      </c>
      <c r="D18132">
        <v>559</v>
      </c>
      <c r="E18132">
        <v>391</v>
      </c>
      <c r="F18132" t="s">
        <v>3036</v>
      </c>
      <c r="G18132" t="s">
        <v>3035</v>
      </c>
      <c r="H18132" t="s">
        <v>3037</v>
      </c>
      <c r="I18132" t="s">
        <v>3037</v>
      </c>
      <c r="J18132" t="s">
        <v>3036</v>
      </c>
      <c r="K18132" t="s">
        <v>3038</v>
      </c>
      <c r="L18132" t="s">
        <v>13766</v>
      </c>
      <c r="M18132" t="s">
        <v>13767</v>
      </c>
      <c r="N18132">
        <v>5116062718</v>
      </c>
      <c r="O18132">
        <v>5116062718</v>
      </c>
      <c r="P18132" s="1" t="s">
        <v>13742</v>
      </c>
      <c r="Q18132" s="1" t="s">
        <v>13742</v>
      </c>
      <c r="R18132">
        <v>831147</v>
      </c>
      <c r="S18132">
        <v>831147</v>
      </c>
      <c r="T18132" s="2" t="s">
        <v>10091</v>
      </c>
      <c r="U18132" s="2" t="s">
        <v>10091</v>
      </c>
      <c r="V18132" s="2">
        <v>45323</v>
      </c>
      <c r="W18132" s="2">
        <v>45314</v>
      </c>
    </row>
    <row r="18133" spans="1:23" x14ac:dyDescent="0.25">
      <c r="A18133" t="s">
        <v>10092</v>
      </c>
      <c r="B18133">
        <v>2067276</v>
      </c>
      <c r="C18133">
        <v>1924598</v>
      </c>
      <c r="D18133">
        <v>559</v>
      </c>
      <c r="E18133">
        <v>391</v>
      </c>
      <c r="F18133" t="s">
        <v>3036</v>
      </c>
      <c r="G18133" t="s">
        <v>3035</v>
      </c>
      <c r="H18133" t="s">
        <v>3037</v>
      </c>
      <c r="I18133" t="s">
        <v>3037</v>
      </c>
      <c r="J18133" t="s">
        <v>3036</v>
      </c>
      <c r="K18133" t="s">
        <v>3038</v>
      </c>
      <c r="L18133" t="s">
        <v>13766</v>
      </c>
      <c r="M18133" t="s">
        <v>13767</v>
      </c>
      <c r="N18133">
        <v>5011182704</v>
      </c>
      <c r="O18133">
        <v>5011182704</v>
      </c>
      <c r="P18133" s="1" t="s">
        <v>13745</v>
      </c>
      <c r="Q18133" s="1" t="s">
        <v>13745</v>
      </c>
      <c r="R18133">
        <v>831147</v>
      </c>
      <c r="S18133">
        <v>831147</v>
      </c>
      <c r="T18133" s="2" t="s">
        <v>10093</v>
      </c>
      <c r="U18133" s="2" t="s">
        <v>10093</v>
      </c>
      <c r="V18133" s="2">
        <v>45323</v>
      </c>
      <c r="W18133" s="2">
        <v>45314</v>
      </c>
    </row>
    <row r="18134" spans="1:23" x14ac:dyDescent="0.25">
      <c r="A18134" t="s">
        <v>10094</v>
      </c>
      <c r="B18134">
        <v>2062824</v>
      </c>
      <c r="C18134">
        <v>1921129</v>
      </c>
      <c r="D18134">
        <v>559</v>
      </c>
      <c r="E18134">
        <v>391</v>
      </c>
      <c r="F18134" t="s">
        <v>3036</v>
      </c>
      <c r="G18134" t="s">
        <v>3035</v>
      </c>
      <c r="H18134" t="s">
        <v>3037</v>
      </c>
      <c r="I18134" t="s">
        <v>3037</v>
      </c>
      <c r="J18134" t="s">
        <v>3036</v>
      </c>
      <c r="K18134" t="s">
        <v>3038</v>
      </c>
      <c r="L18134" t="s">
        <v>13766</v>
      </c>
      <c r="M18134" t="s">
        <v>13767</v>
      </c>
      <c r="N18134">
        <v>631688690</v>
      </c>
      <c r="O18134">
        <v>631688690</v>
      </c>
      <c r="P18134" s="1" t="s">
        <v>13740</v>
      </c>
      <c r="Q18134" s="1" t="s">
        <v>13740</v>
      </c>
      <c r="R18134">
        <v>831147</v>
      </c>
      <c r="S18134">
        <v>831147</v>
      </c>
      <c r="T18134" s="2" t="s">
        <v>10095</v>
      </c>
      <c r="U18134" s="2" t="s">
        <v>10095</v>
      </c>
      <c r="V18134" s="2">
        <v>45323</v>
      </c>
      <c r="W18134" s="2">
        <v>45314</v>
      </c>
    </row>
    <row r="18135" spans="1:23" x14ac:dyDescent="0.25">
      <c r="A18135" t="s">
        <v>10096</v>
      </c>
      <c r="B18135">
        <v>2067007</v>
      </c>
      <c r="C18135">
        <v>1924285</v>
      </c>
      <c r="D18135">
        <v>559</v>
      </c>
      <c r="E18135">
        <v>391</v>
      </c>
      <c r="F18135" t="s">
        <v>3036</v>
      </c>
      <c r="G18135" t="s">
        <v>3035</v>
      </c>
      <c r="H18135" t="s">
        <v>3037</v>
      </c>
      <c r="I18135" t="s">
        <v>3037</v>
      </c>
      <c r="J18135" t="s">
        <v>3036</v>
      </c>
      <c r="K18135" t="s">
        <v>3038</v>
      </c>
      <c r="L18135" t="s">
        <v>13766</v>
      </c>
      <c r="M18135" t="s">
        <v>13767</v>
      </c>
      <c r="N18135">
        <v>5010419260</v>
      </c>
      <c r="O18135">
        <v>5010419260</v>
      </c>
      <c r="P18135" s="1" t="s">
        <v>13737</v>
      </c>
      <c r="Q18135" s="1" t="s">
        <v>13737</v>
      </c>
      <c r="R18135">
        <v>831147</v>
      </c>
      <c r="S18135">
        <v>831147</v>
      </c>
      <c r="T18135" s="2" t="s">
        <v>10097</v>
      </c>
      <c r="U18135" s="2" t="s">
        <v>10097</v>
      </c>
      <c r="V18135" s="2">
        <v>45323</v>
      </c>
      <c r="W18135" s="2">
        <v>45314</v>
      </c>
    </row>
    <row r="18136" spans="1:23" x14ac:dyDescent="0.25">
      <c r="A18136" t="s">
        <v>10098</v>
      </c>
      <c r="B18136">
        <v>2067593</v>
      </c>
      <c r="C18136">
        <v>1924944</v>
      </c>
      <c r="D18136">
        <v>559</v>
      </c>
      <c r="E18136">
        <v>391</v>
      </c>
      <c r="F18136" t="s">
        <v>3036</v>
      </c>
      <c r="G18136" t="s">
        <v>3035</v>
      </c>
      <c r="H18136" t="s">
        <v>3037</v>
      </c>
      <c r="I18136" t="s">
        <v>3037</v>
      </c>
      <c r="J18136" t="s">
        <v>3036</v>
      </c>
      <c r="K18136" t="s">
        <v>3038</v>
      </c>
      <c r="L18136" t="s">
        <v>13766</v>
      </c>
      <c r="M18136" t="s">
        <v>13767</v>
      </c>
      <c r="N18136">
        <v>5116063475</v>
      </c>
      <c r="O18136">
        <v>5116063475</v>
      </c>
      <c r="P18136" s="1" t="s">
        <v>13742</v>
      </c>
      <c r="Q18136" s="1" t="s">
        <v>13742</v>
      </c>
      <c r="R18136">
        <v>831147</v>
      </c>
      <c r="S18136">
        <v>831147</v>
      </c>
      <c r="T18136" s="2" t="s">
        <v>10099</v>
      </c>
      <c r="U18136" s="2" t="s">
        <v>10099</v>
      </c>
      <c r="V18136" s="2">
        <v>45323</v>
      </c>
      <c r="W18136" s="2">
        <v>45314</v>
      </c>
    </row>
    <row r="18137" spans="1:23" x14ac:dyDescent="0.25">
      <c r="A18137" t="s">
        <v>10100</v>
      </c>
      <c r="B18137">
        <v>2061350</v>
      </c>
      <c r="C18137">
        <v>1919619</v>
      </c>
      <c r="D18137">
        <v>559</v>
      </c>
      <c r="E18137">
        <v>391</v>
      </c>
      <c r="F18137" t="s">
        <v>3036</v>
      </c>
      <c r="G18137" t="s">
        <v>3035</v>
      </c>
      <c r="H18137" t="s">
        <v>3037</v>
      </c>
      <c r="I18137" t="s">
        <v>3037</v>
      </c>
      <c r="J18137" t="s">
        <v>3036</v>
      </c>
      <c r="K18137" t="s">
        <v>3038</v>
      </c>
      <c r="L18137" t="s">
        <v>13766</v>
      </c>
      <c r="M18137" t="s">
        <v>13767</v>
      </c>
      <c r="N18137">
        <v>631715361</v>
      </c>
      <c r="O18137">
        <v>631715361</v>
      </c>
      <c r="P18137" s="1" t="s">
        <v>13740</v>
      </c>
      <c r="Q18137" s="1" t="s">
        <v>13740</v>
      </c>
      <c r="R18137">
        <v>831147</v>
      </c>
      <c r="S18137">
        <v>831147</v>
      </c>
      <c r="T18137" s="2" t="s">
        <v>10101</v>
      </c>
      <c r="U18137" s="2" t="s">
        <v>10101</v>
      </c>
      <c r="V18137" s="2">
        <v>45323</v>
      </c>
      <c r="W18137" s="2">
        <v>45314</v>
      </c>
    </row>
    <row r="18138" spans="1:23" x14ac:dyDescent="0.25">
      <c r="A18138" t="s">
        <v>10102</v>
      </c>
      <c r="B18138">
        <v>2066745</v>
      </c>
      <c r="C18138">
        <v>1924003</v>
      </c>
      <c r="D18138">
        <v>559</v>
      </c>
      <c r="E18138">
        <v>391</v>
      </c>
      <c r="F18138" t="s">
        <v>3036</v>
      </c>
      <c r="G18138" t="s">
        <v>3035</v>
      </c>
      <c r="H18138" t="s">
        <v>3037</v>
      </c>
      <c r="I18138" t="s">
        <v>3037</v>
      </c>
      <c r="J18138" t="s">
        <v>3036</v>
      </c>
      <c r="K18138" t="s">
        <v>3038</v>
      </c>
      <c r="L18138" t="s">
        <v>13766</v>
      </c>
      <c r="M18138" t="s">
        <v>13767</v>
      </c>
      <c r="N18138">
        <v>184830112</v>
      </c>
      <c r="O18138">
        <v>184830112</v>
      </c>
      <c r="P18138" s="1" t="s">
        <v>13734</v>
      </c>
      <c r="Q18138" s="1" t="s">
        <v>13734</v>
      </c>
      <c r="R18138">
        <v>831147</v>
      </c>
      <c r="S18138">
        <v>831147</v>
      </c>
      <c r="T18138" s="2" t="s">
        <v>10103</v>
      </c>
      <c r="U18138" s="2" t="s">
        <v>10103</v>
      </c>
      <c r="V18138" s="2">
        <v>45323</v>
      </c>
      <c r="W18138" s="2">
        <v>45314</v>
      </c>
    </row>
    <row r="18139" spans="1:23" x14ac:dyDescent="0.25">
      <c r="A18139" t="s">
        <v>10104</v>
      </c>
      <c r="B18139">
        <v>2068571</v>
      </c>
      <c r="C18139">
        <v>1996040</v>
      </c>
      <c r="D18139">
        <v>559</v>
      </c>
      <c r="E18139">
        <v>391</v>
      </c>
      <c r="F18139" t="s">
        <v>3036</v>
      </c>
      <c r="G18139" t="s">
        <v>3035</v>
      </c>
      <c r="H18139" t="s">
        <v>3037</v>
      </c>
      <c r="I18139" t="s">
        <v>3037</v>
      </c>
      <c r="J18139" t="s">
        <v>3036</v>
      </c>
      <c r="K18139" t="s">
        <v>3038</v>
      </c>
      <c r="L18139" t="s">
        <v>13766</v>
      </c>
      <c r="M18139" t="s">
        <v>13767</v>
      </c>
      <c r="N18139">
        <v>135288313</v>
      </c>
      <c r="O18139">
        <v>135288313</v>
      </c>
      <c r="P18139" s="1" t="s">
        <v>13754</v>
      </c>
      <c r="Q18139" s="1" t="s">
        <v>13754</v>
      </c>
      <c r="R18139">
        <v>831147</v>
      </c>
      <c r="S18139">
        <v>831147</v>
      </c>
      <c r="T18139" s="2" t="s">
        <v>10105</v>
      </c>
      <c r="U18139" s="2" t="s">
        <v>10105</v>
      </c>
      <c r="V18139" s="2">
        <v>45323</v>
      </c>
      <c r="W18139" s="2">
        <v>45314</v>
      </c>
    </row>
    <row r="18140" spans="1:23" x14ac:dyDescent="0.25">
      <c r="A18140" t="s">
        <v>10106</v>
      </c>
      <c r="B18140">
        <v>2063658</v>
      </c>
      <c r="C18140">
        <v>1921937</v>
      </c>
      <c r="D18140">
        <v>559</v>
      </c>
      <c r="E18140">
        <v>391</v>
      </c>
      <c r="F18140" t="s">
        <v>3036</v>
      </c>
      <c r="G18140" t="s">
        <v>3035</v>
      </c>
      <c r="H18140" t="s">
        <v>3037</v>
      </c>
      <c r="I18140" t="s">
        <v>3037</v>
      </c>
      <c r="J18140" t="s">
        <v>3036</v>
      </c>
      <c r="K18140" t="s">
        <v>3038</v>
      </c>
      <c r="L18140" t="s">
        <v>13766</v>
      </c>
      <c r="M18140" t="s">
        <v>13767</v>
      </c>
      <c r="N18140">
        <v>642214329</v>
      </c>
      <c r="O18140">
        <v>642214329</v>
      </c>
      <c r="P18140" s="1" t="s">
        <v>13732</v>
      </c>
      <c r="Q18140" s="1" t="s">
        <v>13732</v>
      </c>
      <c r="R18140">
        <v>831147</v>
      </c>
      <c r="S18140">
        <v>831147</v>
      </c>
      <c r="T18140" s="2" t="s">
        <v>10107</v>
      </c>
      <c r="U18140" s="2" t="s">
        <v>10107</v>
      </c>
      <c r="V18140" s="2">
        <v>45323</v>
      </c>
      <c r="W18140" s="2">
        <v>45314</v>
      </c>
    </row>
    <row r="18141" spans="1:23" x14ac:dyDescent="0.25">
      <c r="A18141" t="s">
        <v>10108</v>
      </c>
      <c r="B18141">
        <v>2063602</v>
      </c>
      <c r="C18141">
        <v>1921878</v>
      </c>
      <c r="D18141">
        <v>559</v>
      </c>
      <c r="E18141">
        <v>391</v>
      </c>
      <c r="F18141" t="s">
        <v>3036</v>
      </c>
      <c r="G18141" t="s">
        <v>3035</v>
      </c>
      <c r="H18141" t="s">
        <v>3037</v>
      </c>
      <c r="I18141" t="s">
        <v>3037</v>
      </c>
      <c r="J18141" t="s">
        <v>3036</v>
      </c>
      <c r="K18141" t="s">
        <v>3038</v>
      </c>
      <c r="L18141" t="s">
        <v>13766</v>
      </c>
      <c r="M18141" t="s">
        <v>13767</v>
      </c>
      <c r="N18141">
        <v>642203748</v>
      </c>
      <c r="O18141">
        <v>642203748</v>
      </c>
      <c r="P18141" s="1" t="s">
        <v>13732</v>
      </c>
      <c r="Q18141" s="1" t="s">
        <v>13732</v>
      </c>
      <c r="R18141">
        <v>831147</v>
      </c>
      <c r="S18141">
        <v>831147</v>
      </c>
      <c r="T18141" s="2" t="s">
        <v>10109</v>
      </c>
      <c r="U18141" s="2" t="s">
        <v>10109</v>
      </c>
      <c r="V18141" s="2">
        <v>45323</v>
      </c>
      <c r="W18141" s="2">
        <v>45314</v>
      </c>
    </row>
    <row r="18142" spans="1:23" x14ac:dyDescent="0.25">
      <c r="A18142" t="s">
        <v>10110</v>
      </c>
      <c r="B18142">
        <v>2068038</v>
      </c>
      <c r="C18142">
        <v>1925475</v>
      </c>
      <c r="D18142">
        <v>559</v>
      </c>
      <c r="E18142">
        <v>391</v>
      </c>
      <c r="F18142" t="s">
        <v>3036</v>
      </c>
      <c r="G18142" t="s">
        <v>3035</v>
      </c>
      <c r="H18142" t="s">
        <v>3037</v>
      </c>
      <c r="I18142" t="s">
        <v>3037</v>
      </c>
      <c r="J18142" t="s">
        <v>3036</v>
      </c>
      <c r="K18142" t="s">
        <v>3038</v>
      </c>
      <c r="L18142" t="s">
        <v>13766</v>
      </c>
      <c r="M18142" t="s">
        <v>13767</v>
      </c>
      <c r="N18142">
        <v>5011181387</v>
      </c>
      <c r="O18142">
        <v>5011181387</v>
      </c>
      <c r="P18142" s="1" t="s">
        <v>13745</v>
      </c>
      <c r="Q18142" s="1" t="s">
        <v>13745</v>
      </c>
      <c r="R18142">
        <v>831147</v>
      </c>
      <c r="S18142">
        <v>831147</v>
      </c>
      <c r="T18142" s="2" t="s">
        <v>10111</v>
      </c>
      <c r="U18142" s="2" t="s">
        <v>10111</v>
      </c>
      <c r="V18142" s="2">
        <v>45323</v>
      </c>
      <c r="W18142" s="2">
        <v>45314</v>
      </c>
    </row>
    <row r="18143" spans="1:23" x14ac:dyDescent="0.25">
      <c r="A18143" t="s">
        <v>10112</v>
      </c>
      <c r="B18143">
        <v>2061769</v>
      </c>
      <c r="C18143">
        <v>1920029</v>
      </c>
      <c r="D18143">
        <v>559</v>
      </c>
      <c r="E18143">
        <v>391</v>
      </c>
      <c r="F18143" t="s">
        <v>3036</v>
      </c>
      <c r="G18143" t="s">
        <v>3035</v>
      </c>
      <c r="H18143" t="s">
        <v>3037</v>
      </c>
      <c r="I18143" t="s">
        <v>3037</v>
      </c>
      <c r="J18143" t="s">
        <v>3036</v>
      </c>
      <c r="K18143" t="s">
        <v>3038</v>
      </c>
      <c r="L18143" t="s">
        <v>13766</v>
      </c>
      <c r="M18143" t="s">
        <v>13767</v>
      </c>
      <c r="N18143">
        <v>631715959</v>
      </c>
      <c r="O18143">
        <v>631715959</v>
      </c>
      <c r="P18143" s="1" t="s">
        <v>13740</v>
      </c>
      <c r="Q18143" s="1" t="s">
        <v>13740</v>
      </c>
      <c r="R18143">
        <v>831147</v>
      </c>
      <c r="S18143">
        <v>831147</v>
      </c>
      <c r="T18143" s="2" t="s">
        <v>10113</v>
      </c>
      <c r="U18143" s="2" t="s">
        <v>10113</v>
      </c>
      <c r="V18143" s="2">
        <v>45323</v>
      </c>
      <c r="W18143" s="2">
        <v>45314</v>
      </c>
    </row>
    <row r="18144" spans="1:23" x14ac:dyDescent="0.25">
      <c r="A18144" t="s">
        <v>10114</v>
      </c>
      <c r="B18144">
        <v>2066455</v>
      </c>
      <c r="C18144">
        <v>1923655</v>
      </c>
      <c r="D18144">
        <v>559</v>
      </c>
      <c r="E18144">
        <v>391</v>
      </c>
      <c r="F18144" t="s">
        <v>3036</v>
      </c>
      <c r="G18144" t="s">
        <v>3035</v>
      </c>
      <c r="H18144" t="s">
        <v>3037</v>
      </c>
      <c r="I18144" t="s">
        <v>3037</v>
      </c>
      <c r="J18144" t="s">
        <v>3036</v>
      </c>
      <c r="K18144" t="s">
        <v>3038</v>
      </c>
      <c r="L18144" t="s">
        <v>13766</v>
      </c>
      <c r="M18144" t="s">
        <v>13767</v>
      </c>
      <c r="N18144">
        <v>5010360587</v>
      </c>
      <c r="O18144">
        <v>5010360587</v>
      </c>
      <c r="P18144" s="1" t="s">
        <v>13737</v>
      </c>
      <c r="Q18144" s="1" t="s">
        <v>13737</v>
      </c>
      <c r="R18144">
        <v>831147</v>
      </c>
      <c r="S18144">
        <v>831147</v>
      </c>
      <c r="T18144" s="2" t="s">
        <v>10115</v>
      </c>
      <c r="U18144" s="2" t="s">
        <v>10115</v>
      </c>
      <c r="V18144" s="2">
        <v>45323</v>
      </c>
      <c r="W18144" s="2">
        <v>45314</v>
      </c>
    </row>
    <row r="18145" spans="1:23" x14ac:dyDescent="0.25">
      <c r="A18145" t="s">
        <v>10116</v>
      </c>
      <c r="B18145">
        <v>2063580</v>
      </c>
      <c r="C18145">
        <v>1921858</v>
      </c>
      <c r="D18145">
        <v>559</v>
      </c>
      <c r="E18145">
        <v>391</v>
      </c>
      <c r="F18145" t="s">
        <v>3036</v>
      </c>
      <c r="G18145" t="s">
        <v>3035</v>
      </c>
      <c r="H18145" t="s">
        <v>3037</v>
      </c>
      <c r="I18145" t="s">
        <v>3037</v>
      </c>
      <c r="J18145" t="s">
        <v>3036</v>
      </c>
      <c r="K18145" t="s">
        <v>3038</v>
      </c>
      <c r="L18145" t="s">
        <v>13766</v>
      </c>
      <c r="M18145" t="s">
        <v>13767</v>
      </c>
      <c r="N18145">
        <v>642214534</v>
      </c>
      <c r="O18145">
        <v>642214534</v>
      </c>
      <c r="P18145" s="1" t="s">
        <v>13732</v>
      </c>
      <c r="Q18145" s="1" t="s">
        <v>13732</v>
      </c>
      <c r="R18145">
        <v>831147</v>
      </c>
      <c r="S18145">
        <v>831147</v>
      </c>
      <c r="T18145" s="2" t="s">
        <v>10117</v>
      </c>
      <c r="U18145" s="2" t="s">
        <v>10117</v>
      </c>
      <c r="V18145" s="2">
        <v>45323</v>
      </c>
      <c r="W18145" s="2">
        <v>45314</v>
      </c>
    </row>
    <row r="18146" spans="1:23" x14ac:dyDescent="0.25">
      <c r="A18146" t="s">
        <v>10118</v>
      </c>
      <c r="B18146">
        <v>2062770</v>
      </c>
      <c r="C18146">
        <v>1921065</v>
      </c>
      <c r="D18146">
        <v>559</v>
      </c>
      <c r="E18146">
        <v>391</v>
      </c>
      <c r="F18146" t="s">
        <v>3036</v>
      </c>
      <c r="G18146" t="s">
        <v>3035</v>
      </c>
      <c r="H18146" t="s">
        <v>3037</v>
      </c>
      <c r="I18146" t="s">
        <v>3037</v>
      </c>
      <c r="J18146" t="s">
        <v>3036</v>
      </c>
      <c r="K18146" t="s">
        <v>3038</v>
      </c>
      <c r="L18146" t="s">
        <v>13766</v>
      </c>
      <c r="M18146" t="s">
        <v>13767</v>
      </c>
      <c r="N18146">
        <v>631703805</v>
      </c>
      <c r="O18146">
        <v>631703805</v>
      </c>
      <c r="P18146" s="1" t="s">
        <v>13740</v>
      </c>
      <c r="Q18146" s="1" t="s">
        <v>13740</v>
      </c>
      <c r="R18146">
        <v>831147</v>
      </c>
      <c r="S18146">
        <v>831147</v>
      </c>
      <c r="T18146" s="2" t="s">
        <v>10119</v>
      </c>
      <c r="U18146" s="2" t="s">
        <v>10119</v>
      </c>
      <c r="V18146" s="2">
        <v>45323</v>
      </c>
      <c r="W18146" s="2">
        <v>45314</v>
      </c>
    </row>
    <row r="18147" spans="1:23" x14ac:dyDescent="0.25">
      <c r="A18147" t="s">
        <v>10120</v>
      </c>
      <c r="B18147">
        <v>2061179</v>
      </c>
      <c r="C18147">
        <v>1919438</v>
      </c>
      <c r="D18147">
        <v>559</v>
      </c>
      <c r="E18147">
        <v>391</v>
      </c>
      <c r="F18147" t="s">
        <v>3036</v>
      </c>
      <c r="G18147" t="s">
        <v>3035</v>
      </c>
      <c r="H18147" t="s">
        <v>3037</v>
      </c>
      <c r="I18147" t="s">
        <v>3037</v>
      </c>
      <c r="J18147" t="s">
        <v>3036</v>
      </c>
      <c r="K18147" t="s">
        <v>3038</v>
      </c>
      <c r="L18147" t="s">
        <v>13766</v>
      </c>
      <c r="M18147" t="s">
        <v>13767</v>
      </c>
      <c r="N18147">
        <v>491646847</v>
      </c>
      <c r="O18147">
        <v>491646847</v>
      </c>
      <c r="P18147" s="1" t="s">
        <v>13733</v>
      </c>
      <c r="Q18147" s="1" t="s">
        <v>13733</v>
      </c>
      <c r="R18147">
        <v>831147</v>
      </c>
      <c r="S18147">
        <v>831147</v>
      </c>
      <c r="T18147" s="2" t="s">
        <v>10121</v>
      </c>
      <c r="U18147" s="2" t="s">
        <v>10121</v>
      </c>
      <c r="V18147" s="2">
        <v>45323</v>
      </c>
      <c r="W18147" s="2">
        <v>45314</v>
      </c>
    </row>
    <row r="18148" spans="1:23" x14ac:dyDescent="0.25">
      <c r="A18148" t="s">
        <v>10122</v>
      </c>
      <c r="B18148">
        <v>2064046</v>
      </c>
      <c r="C18148">
        <v>1922437</v>
      </c>
      <c r="D18148">
        <v>559</v>
      </c>
      <c r="E18148">
        <v>391</v>
      </c>
      <c r="F18148" t="s">
        <v>3036</v>
      </c>
      <c r="G18148" t="s">
        <v>3035</v>
      </c>
      <c r="H18148" t="s">
        <v>3037</v>
      </c>
      <c r="I18148" t="s">
        <v>3037</v>
      </c>
      <c r="J18148" t="s">
        <v>3036</v>
      </c>
      <c r="K18148" t="s">
        <v>3038</v>
      </c>
      <c r="L18148" t="s">
        <v>13766</v>
      </c>
      <c r="M18148" t="s">
        <v>13767</v>
      </c>
      <c r="N18148">
        <v>174097100</v>
      </c>
      <c r="O18148">
        <v>174097100</v>
      </c>
      <c r="P18148" s="1" t="s">
        <v>13728</v>
      </c>
      <c r="Q18148" s="1" t="s">
        <v>13728</v>
      </c>
      <c r="R18148">
        <v>831147</v>
      </c>
      <c r="S18148">
        <v>831147</v>
      </c>
      <c r="T18148" s="2" t="s">
        <v>10123</v>
      </c>
      <c r="U18148" s="2" t="s">
        <v>10123</v>
      </c>
      <c r="V18148" s="2">
        <v>45323</v>
      </c>
      <c r="W18148" s="2">
        <v>45314</v>
      </c>
    </row>
    <row r="18149" spans="1:23" x14ac:dyDescent="0.25">
      <c r="A18149" t="s">
        <v>10124</v>
      </c>
      <c r="B18149">
        <v>2067906</v>
      </c>
      <c r="C18149">
        <v>1925330</v>
      </c>
      <c r="D18149">
        <v>559</v>
      </c>
      <c r="E18149">
        <v>391</v>
      </c>
      <c r="F18149" t="s">
        <v>3036</v>
      </c>
      <c r="G18149" t="s">
        <v>3035</v>
      </c>
      <c r="H18149" t="s">
        <v>3037</v>
      </c>
      <c r="I18149" t="s">
        <v>3037</v>
      </c>
      <c r="J18149" t="s">
        <v>3036</v>
      </c>
      <c r="K18149" t="s">
        <v>3038</v>
      </c>
      <c r="L18149" t="s">
        <v>13766</v>
      </c>
      <c r="M18149" t="s">
        <v>13767</v>
      </c>
      <c r="N18149">
        <v>5116064493</v>
      </c>
      <c r="O18149">
        <v>5116064493</v>
      </c>
      <c r="P18149" s="1" t="s">
        <v>13742</v>
      </c>
      <c r="Q18149" s="1" t="s">
        <v>13742</v>
      </c>
      <c r="R18149">
        <v>831147</v>
      </c>
      <c r="S18149">
        <v>831147</v>
      </c>
      <c r="T18149" s="2" t="s">
        <v>10125</v>
      </c>
      <c r="U18149" s="2" t="s">
        <v>10125</v>
      </c>
      <c r="V18149" s="2">
        <v>45323</v>
      </c>
      <c r="W18149" s="2">
        <v>45314</v>
      </c>
    </row>
    <row r="18150" spans="1:23" x14ac:dyDescent="0.25">
      <c r="A18150" t="s">
        <v>10126</v>
      </c>
      <c r="B18150">
        <v>2066548</v>
      </c>
      <c r="C18150">
        <v>1923775</v>
      </c>
      <c r="D18150">
        <v>559</v>
      </c>
      <c r="E18150">
        <v>391</v>
      </c>
      <c r="F18150" t="s">
        <v>3036</v>
      </c>
      <c r="G18150" t="s">
        <v>3035</v>
      </c>
      <c r="H18150" t="s">
        <v>3037</v>
      </c>
      <c r="I18150" t="s">
        <v>3037</v>
      </c>
      <c r="J18150" t="s">
        <v>3036</v>
      </c>
      <c r="K18150" t="s">
        <v>3038</v>
      </c>
      <c r="L18150" t="s">
        <v>13766</v>
      </c>
      <c r="M18150" t="s">
        <v>13767</v>
      </c>
      <c r="N18150">
        <v>784029683</v>
      </c>
      <c r="O18150">
        <v>784029683</v>
      </c>
      <c r="P18150" s="1" t="s">
        <v>13734</v>
      </c>
      <c r="Q18150" s="1" t="s">
        <v>13734</v>
      </c>
      <c r="R18150">
        <v>831147</v>
      </c>
      <c r="S18150">
        <v>831147</v>
      </c>
      <c r="T18150" s="2" t="s">
        <v>10127</v>
      </c>
      <c r="U18150" s="2" t="s">
        <v>10127</v>
      </c>
      <c r="V18150" s="2">
        <v>45323</v>
      </c>
      <c r="W18150" s="2">
        <v>45314</v>
      </c>
    </row>
    <row r="18151" spans="1:23" x14ac:dyDescent="0.25">
      <c r="A18151" t="s">
        <v>10128</v>
      </c>
      <c r="B18151">
        <v>2067268</v>
      </c>
      <c r="C18151">
        <v>1924592</v>
      </c>
      <c r="D18151">
        <v>559</v>
      </c>
      <c r="E18151">
        <v>391</v>
      </c>
      <c r="F18151" t="s">
        <v>3036</v>
      </c>
      <c r="G18151" t="s">
        <v>3035</v>
      </c>
      <c r="H18151" t="s">
        <v>3037</v>
      </c>
      <c r="I18151" t="s">
        <v>3037</v>
      </c>
      <c r="J18151" t="s">
        <v>3036</v>
      </c>
      <c r="K18151" t="s">
        <v>3038</v>
      </c>
      <c r="L18151" t="s">
        <v>13766</v>
      </c>
      <c r="M18151" t="s">
        <v>13767</v>
      </c>
      <c r="N18151">
        <v>5011182702</v>
      </c>
      <c r="O18151">
        <v>5011182702</v>
      </c>
      <c r="P18151" s="1" t="s">
        <v>13745</v>
      </c>
      <c r="Q18151" s="1" t="s">
        <v>13745</v>
      </c>
      <c r="R18151">
        <v>831147</v>
      </c>
      <c r="S18151">
        <v>831147</v>
      </c>
      <c r="T18151" s="2" t="s">
        <v>10129</v>
      </c>
      <c r="U18151" s="2" t="s">
        <v>10129</v>
      </c>
      <c r="V18151" s="2">
        <v>45323</v>
      </c>
      <c r="W18151" s="2">
        <v>45314</v>
      </c>
    </row>
    <row r="18152" spans="1:23" x14ac:dyDescent="0.25">
      <c r="A18152" t="s">
        <v>10130</v>
      </c>
      <c r="B18152">
        <v>2067965</v>
      </c>
      <c r="C18152">
        <v>1925395</v>
      </c>
      <c r="D18152">
        <v>559</v>
      </c>
      <c r="E18152">
        <v>391</v>
      </c>
      <c r="F18152" t="s">
        <v>3036</v>
      </c>
      <c r="G18152" t="s">
        <v>3035</v>
      </c>
      <c r="H18152" t="s">
        <v>3037</v>
      </c>
      <c r="I18152" t="s">
        <v>3037</v>
      </c>
      <c r="J18152" t="s">
        <v>3036</v>
      </c>
      <c r="K18152" t="s">
        <v>3038</v>
      </c>
      <c r="L18152" t="s">
        <v>13766</v>
      </c>
      <c r="M18152" t="s">
        <v>13767</v>
      </c>
      <c r="N18152">
        <v>5011182238</v>
      </c>
      <c r="O18152">
        <v>5011182238</v>
      </c>
      <c r="P18152" s="1" t="s">
        <v>13745</v>
      </c>
      <c r="Q18152" s="1" t="s">
        <v>13745</v>
      </c>
      <c r="R18152">
        <v>831147</v>
      </c>
      <c r="S18152">
        <v>831147</v>
      </c>
      <c r="T18152" s="2" t="s">
        <v>10131</v>
      </c>
      <c r="U18152" s="2" t="s">
        <v>10131</v>
      </c>
      <c r="V18152" s="2">
        <v>45323</v>
      </c>
      <c r="W18152" s="2">
        <v>45314</v>
      </c>
    </row>
    <row r="18153" spans="1:23" x14ac:dyDescent="0.25">
      <c r="A18153" t="s">
        <v>10132</v>
      </c>
      <c r="B18153">
        <v>2067062</v>
      </c>
      <c r="C18153">
        <v>1924345</v>
      </c>
      <c r="D18153">
        <v>559</v>
      </c>
      <c r="E18153">
        <v>391</v>
      </c>
      <c r="F18153" t="s">
        <v>3036</v>
      </c>
      <c r="G18153" t="s">
        <v>3035</v>
      </c>
      <c r="H18153" t="s">
        <v>3037</v>
      </c>
      <c r="I18153" t="s">
        <v>3037</v>
      </c>
      <c r="J18153" t="s">
        <v>3036</v>
      </c>
      <c r="K18153" t="s">
        <v>3038</v>
      </c>
      <c r="L18153" t="s">
        <v>13766</v>
      </c>
      <c r="M18153" t="s">
        <v>13767</v>
      </c>
      <c r="N18153">
        <v>184290611</v>
      </c>
      <c r="O18153">
        <v>184290611</v>
      </c>
      <c r="P18153" s="1" t="s">
        <v>13734</v>
      </c>
      <c r="Q18153" s="1" t="s">
        <v>13734</v>
      </c>
      <c r="R18153">
        <v>831147</v>
      </c>
      <c r="S18153">
        <v>831147</v>
      </c>
      <c r="T18153" s="2" t="s">
        <v>10133</v>
      </c>
      <c r="U18153" s="2" t="s">
        <v>10133</v>
      </c>
      <c r="V18153" s="2">
        <v>45323</v>
      </c>
      <c r="W18153" s="2">
        <v>45314</v>
      </c>
    </row>
    <row r="18154" spans="1:23" x14ac:dyDescent="0.25">
      <c r="A18154" t="s">
        <v>10134</v>
      </c>
      <c r="B18154">
        <v>2063630</v>
      </c>
      <c r="C18154">
        <v>1921907</v>
      </c>
      <c r="D18154">
        <v>559</v>
      </c>
      <c r="E18154">
        <v>391</v>
      </c>
      <c r="F18154" t="s">
        <v>3036</v>
      </c>
      <c r="G18154" t="s">
        <v>3035</v>
      </c>
      <c r="H18154" t="s">
        <v>3037</v>
      </c>
      <c r="I18154" t="s">
        <v>3037</v>
      </c>
      <c r="J18154" t="s">
        <v>3036</v>
      </c>
      <c r="K18154" t="s">
        <v>3038</v>
      </c>
      <c r="L18154" t="s">
        <v>13766</v>
      </c>
      <c r="M18154" t="s">
        <v>13767</v>
      </c>
      <c r="N18154">
        <v>642203477</v>
      </c>
      <c r="O18154">
        <v>642203477</v>
      </c>
      <c r="P18154" s="1" t="s">
        <v>13732</v>
      </c>
      <c r="Q18154" s="1" t="s">
        <v>13732</v>
      </c>
      <c r="R18154">
        <v>831147</v>
      </c>
      <c r="S18154">
        <v>831147</v>
      </c>
      <c r="T18154" s="2" t="s">
        <v>10135</v>
      </c>
      <c r="U18154" s="2" t="s">
        <v>10135</v>
      </c>
      <c r="V18154" s="2">
        <v>45323</v>
      </c>
      <c r="W18154" s="2">
        <v>45314</v>
      </c>
    </row>
    <row r="18155" spans="1:23" x14ac:dyDescent="0.25">
      <c r="A18155" t="s">
        <v>10136</v>
      </c>
      <c r="B18155">
        <v>2063609</v>
      </c>
      <c r="C18155">
        <v>1921888</v>
      </c>
      <c r="D18155">
        <v>559</v>
      </c>
      <c r="E18155">
        <v>391</v>
      </c>
      <c r="F18155" t="s">
        <v>3036</v>
      </c>
      <c r="G18155" t="s">
        <v>3035</v>
      </c>
      <c r="H18155" t="s">
        <v>3037</v>
      </c>
      <c r="I18155" t="s">
        <v>3037</v>
      </c>
      <c r="J18155" t="s">
        <v>3036</v>
      </c>
      <c r="K18155" t="s">
        <v>3038</v>
      </c>
      <c r="L18155" t="s">
        <v>13766</v>
      </c>
      <c r="M18155" t="s">
        <v>13767</v>
      </c>
      <c r="N18155">
        <v>642203754</v>
      </c>
      <c r="O18155">
        <v>642203754</v>
      </c>
      <c r="P18155" s="1" t="s">
        <v>13732</v>
      </c>
      <c r="Q18155" s="1" t="s">
        <v>13732</v>
      </c>
      <c r="R18155">
        <v>831147</v>
      </c>
      <c r="S18155">
        <v>831147</v>
      </c>
      <c r="T18155" s="2" t="s">
        <v>10137</v>
      </c>
      <c r="U18155" s="2" t="s">
        <v>10137</v>
      </c>
      <c r="V18155" s="2">
        <v>45323</v>
      </c>
      <c r="W18155" s="2">
        <v>45314</v>
      </c>
    </row>
    <row r="18156" spans="1:23" x14ac:dyDescent="0.25">
      <c r="A18156" t="s">
        <v>10138</v>
      </c>
      <c r="B18156">
        <v>2066424</v>
      </c>
      <c r="C18156">
        <v>1923613</v>
      </c>
      <c r="D18156">
        <v>559</v>
      </c>
      <c r="E18156">
        <v>391</v>
      </c>
      <c r="F18156" t="s">
        <v>3036</v>
      </c>
      <c r="G18156" t="s">
        <v>3035</v>
      </c>
      <c r="H18156" t="s">
        <v>3037</v>
      </c>
      <c r="I18156" t="s">
        <v>3037</v>
      </c>
      <c r="J18156" t="s">
        <v>3036</v>
      </c>
      <c r="K18156" t="s">
        <v>3038</v>
      </c>
      <c r="L18156" t="s">
        <v>13766</v>
      </c>
      <c r="M18156" t="s">
        <v>13767</v>
      </c>
      <c r="N18156">
        <v>5002184481</v>
      </c>
      <c r="O18156">
        <v>5002184481</v>
      </c>
      <c r="P18156" s="1" t="s">
        <v>13743</v>
      </c>
      <c r="Q18156" s="1" t="s">
        <v>13743</v>
      </c>
      <c r="R18156">
        <v>831147</v>
      </c>
      <c r="S18156">
        <v>831147</v>
      </c>
      <c r="T18156" s="2" t="s">
        <v>10139</v>
      </c>
      <c r="U18156" s="2" t="s">
        <v>10139</v>
      </c>
      <c r="V18156" s="2">
        <v>45323</v>
      </c>
      <c r="W18156" s="2">
        <v>45314</v>
      </c>
    </row>
    <row r="18157" spans="1:23" x14ac:dyDescent="0.25">
      <c r="A18157" t="s">
        <v>10140</v>
      </c>
      <c r="B18157">
        <v>2066985</v>
      </c>
      <c r="C18157">
        <v>1924262</v>
      </c>
      <c r="D18157">
        <v>559</v>
      </c>
      <c r="E18157">
        <v>391</v>
      </c>
      <c r="F18157" t="s">
        <v>3036</v>
      </c>
      <c r="G18157" t="s">
        <v>3035</v>
      </c>
      <c r="H18157" t="s">
        <v>3037</v>
      </c>
      <c r="I18157" t="s">
        <v>3037</v>
      </c>
      <c r="J18157" t="s">
        <v>3036</v>
      </c>
      <c r="K18157" t="s">
        <v>3038</v>
      </c>
      <c r="L18157" t="s">
        <v>13766</v>
      </c>
      <c r="M18157" t="s">
        <v>13767</v>
      </c>
      <c r="N18157">
        <v>5010419251</v>
      </c>
      <c r="O18157">
        <v>5010419251</v>
      </c>
      <c r="P18157" s="1" t="s">
        <v>13737</v>
      </c>
      <c r="Q18157" s="1" t="s">
        <v>13737</v>
      </c>
      <c r="R18157">
        <v>831147</v>
      </c>
      <c r="S18157">
        <v>831147</v>
      </c>
      <c r="T18157" s="2" t="s">
        <v>10141</v>
      </c>
      <c r="U18157" s="2" t="s">
        <v>10141</v>
      </c>
      <c r="V18157" s="2">
        <v>45323</v>
      </c>
      <c r="W18157" s="2">
        <v>45314</v>
      </c>
    </row>
    <row r="18158" spans="1:23" x14ac:dyDescent="0.25">
      <c r="A18158" t="s">
        <v>10142</v>
      </c>
      <c r="B18158">
        <v>2063934</v>
      </c>
      <c r="C18158">
        <v>1922301</v>
      </c>
      <c r="D18158">
        <v>559</v>
      </c>
      <c r="E18158">
        <v>391</v>
      </c>
      <c r="F18158" t="s">
        <v>3036</v>
      </c>
      <c r="G18158" t="s">
        <v>3035</v>
      </c>
      <c r="H18158" t="s">
        <v>3037</v>
      </c>
      <c r="I18158" t="s">
        <v>3037</v>
      </c>
      <c r="J18158" t="s">
        <v>3036</v>
      </c>
      <c r="K18158" t="s">
        <v>3038</v>
      </c>
      <c r="L18158" t="s">
        <v>13766</v>
      </c>
      <c r="M18158" t="s">
        <v>13767</v>
      </c>
      <c r="N18158">
        <v>174096528</v>
      </c>
      <c r="O18158">
        <v>174096528</v>
      </c>
      <c r="P18158" s="1" t="s">
        <v>13728</v>
      </c>
      <c r="Q18158" s="1" t="s">
        <v>13728</v>
      </c>
      <c r="R18158">
        <v>831147</v>
      </c>
      <c r="S18158">
        <v>831147</v>
      </c>
      <c r="T18158" s="2" t="s">
        <v>10143</v>
      </c>
      <c r="U18158" s="2" t="s">
        <v>10143</v>
      </c>
      <c r="V18158" s="2">
        <v>45323</v>
      </c>
      <c r="W18158" s="2">
        <v>45314</v>
      </c>
    </row>
    <row r="18159" spans="1:23" x14ac:dyDescent="0.25">
      <c r="A18159" t="s">
        <v>10144</v>
      </c>
      <c r="B18159">
        <v>2065529</v>
      </c>
      <c r="C18159">
        <v>1922569</v>
      </c>
      <c r="D18159">
        <v>559</v>
      </c>
      <c r="E18159">
        <v>391</v>
      </c>
      <c r="F18159" t="s">
        <v>3036</v>
      </c>
      <c r="G18159" t="s">
        <v>3035</v>
      </c>
      <c r="H18159" t="s">
        <v>3037</v>
      </c>
      <c r="I18159" t="s">
        <v>3037</v>
      </c>
      <c r="J18159" t="s">
        <v>3036</v>
      </c>
      <c r="K18159" t="s">
        <v>3038</v>
      </c>
      <c r="L18159" t="s">
        <v>13766</v>
      </c>
      <c r="M18159" t="s">
        <v>13767</v>
      </c>
      <c r="N18159">
        <v>174096101</v>
      </c>
      <c r="O18159">
        <v>174096101</v>
      </c>
      <c r="P18159" s="1" t="s">
        <v>13728</v>
      </c>
      <c r="Q18159" s="1" t="s">
        <v>13728</v>
      </c>
      <c r="R18159">
        <v>831147</v>
      </c>
      <c r="S18159">
        <v>831147</v>
      </c>
      <c r="T18159" s="2" t="s">
        <v>7898</v>
      </c>
      <c r="U18159" s="2" t="s">
        <v>7898</v>
      </c>
      <c r="V18159" s="2">
        <v>45323</v>
      </c>
      <c r="W18159" s="2">
        <v>45314</v>
      </c>
    </row>
    <row r="18160" spans="1:23" x14ac:dyDescent="0.25">
      <c r="A18160" t="s">
        <v>10145</v>
      </c>
      <c r="B18160">
        <v>2063475</v>
      </c>
      <c r="C18160">
        <v>1921708</v>
      </c>
      <c r="D18160">
        <v>559</v>
      </c>
      <c r="E18160">
        <v>391</v>
      </c>
      <c r="F18160" t="s">
        <v>3036</v>
      </c>
      <c r="G18160" t="s">
        <v>3035</v>
      </c>
      <c r="H18160" t="s">
        <v>3037</v>
      </c>
      <c r="I18160" t="s">
        <v>3037</v>
      </c>
      <c r="J18160" t="s">
        <v>3036</v>
      </c>
      <c r="K18160" t="s">
        <v>3038</v>
      </c>
      <c r="L18160" t="s">
        <v>13766</v>
      </c>
      <c r="M18160" t="s">
        <v>13767</v>
      </c>
      <c r="N18160">
        <v>243164452</v>
      </c>
      <c r="O18160">
        <v>243164452</v>
      </c>
      <c r="P18160" s="1" t="s">
        <v>13732</v>
      </c>
      <c r="Q18160" s="1" t="s">
        <v>13732</v>
      </c>
      <c r="R18160">
        <v>831147</v>
      </c>
      <c r="S18160">
        <v>831147</v>
      </c>
      <c r="T18160" s="2" t="s">
        <v>10146</v>
      </c>
      <c r="U18160" s="2" t="s">
        <v>10146</v>
      </c>
      <c r="V18160" s="2">
        <v>45323</v>
      </c>
      <c r="W18160" s="2">
        <v>45314</v>
      </c>
    </row>
    <row r="18161" spans="1:23" x14ac:dyDescent="0.25">
      <c r="A18161" t="s">
        <v>10147</v>
      </c>
      <c r="B18161">
        <v>2066034</v>
      </c>
      <c r="C18161">
        <v>1923156</v>
      </c>
      <c r="D18161">
        <v>559</v>
      </c>
      <c r="E18161">
        <v>391</v>
      </c>
      <c r="F18161" t="s">
        <v>3036</v>
      </c>
      <c r="G18161" t="s">
        <v>3035</v>
      </c>
      <c r="H18161" t="s">
        <v>3037</v>
      </c>
      <c r="I18161" t="s">
        <v>3037</v>
      </c>
      <c r="J18161" t="s">
        <v>3036</v>
      </c>
      <c r="K18161" t="s">
        <v>3038</v>
      </c>
      <c r="L18161" t="s">
        <v>13766</v>
      </c>
      <c r="M18161" t="s">
        <v>13767</v>
      </c>
      <c r="N18161">
        <v>174096490</v>
      </c>
      <c r="O18161">
        <v>174096490</v>
      </c>
      <c r="P18161" s="1" t="s">
        <v>13728</v>
      </c>
      <c r="Q18161" s="1" t="s">
        <v>13728</v>
      </c>
      <c r="R18161">
        <v>831147</v>
      </c>
      <c r="S18161">
        <v>831147</v>
      </c>
      <c r="T18161" s="2" t="s">
        <v>10148</v>
      </c>
      <c r="U18161" s="2" t="s">
        <v>10148</v>
      </c>
      <c r="V18161" s="2">
        <v>45323</v>
      </c>
      <c r="W18161" s="2">
        <v>45314</v>
      </c>
    </row>
    <row r="18162" spans="1:23" x14ac:dyDescent="0.25">
      <c r="A18162" t="s">
        <v>10149</v>
      </c>
      <c r="B18162">
        <v>2065896</v>
      </c>
      <c r="C18162">
        <v>1923004</v>
      </c>
      <c r="D18162">
        <v>559</v>
      </c>
      <c r="E18162">
        <v>391</v>
      </c>
      <c r="F18162" t="s">
        <v>3036</v>
      </c>
      <c r="G18162" t="s">
        <v>3035</v>
      </c>
      <c r="H18162" t="s">
        <v>3037</v>
      </c>
      <c r="I18162" t="s">
        <v>3037</v>
      </c>
      <c r="J18162" t="s">
        <v>3036</v>
      </c>
      <c r="K18162" t="s">
        <v>3038</v>
      </c>
      <c r="L18162" t="s">
        <v>13766</v>
      </c>
      <c r="M18162" t="s">
        <v>13767</v>
      </c>
      <c r="N18162">
        <v>171364483</v>
      </c>
      <c r="O18162">
        <v>171364483</v>
      </c>
      <c r="P18162" s="1" t="s">
        <v>13751</v>
      </c>
      <c r="Q18162" s="1" t="s">
        <v>13751</v>
      </c>
      <c r="R18162">
        <v>831147</v>
      </c>
      <c r="S18162">
        <v>831147</v>
      </c>
      <c r="T18162" s="2" t="s">
        <v>10150</v>
      </c>
      <c r="U18162" s="2" t="s">
        <v>10150</v>
      </c>
      <c r="V18162" s="2">
        <v>45323</v>
      </c>
      <c r="W18162" s="2">
        <v>45314</v>
      </c>
    </row>
    <row r="18163" spans="1:23" x14ac:dyDescent="0.25">
      <c r="A18163" t="s">
        <v>10151</v>
      </c>
      <c r="B18163">
        <v>2068654</v>
      </c>
      <c r="C18163">
        <v>2020386</v>
      </c>
      <c r="D18163">
        <v>559</v>
      </c>
      <c r="E18163">
        <v>391</v>
      </c>
      <c r="F18163" t="s">
        <v>3036</v>
      </c>
      <c r="G18163" t="s">
        <v>3035</v>
      </c>
      <c r="H18163" t="s">
        <v>3037</v>
      </c>
      <c r="I18163" t="s">
        <v>3037</v>
      </c>
      <c r="J18163" t="s">
        <v>3036</v>
      </c>
      <c r="K18163" t="s">
        <v>3038</v>
      </c>
      <c r="L18163" t="s">
        <v>13766</v>
      </c>
      <c r="M18163" t="s">
        <v>13767</v>
      </c>
      <c r="N18163">
        <v>5131484803</v>
      </c>
      <c r="O18163">
        <v>5131484803</v>
      </c>
      <c r="P18163" s="1" t="s">
        <v>13735</v>
      </c>
      <c r="Q18163" s="1" t="s">
        <v>13735</v>
      </c>
      <c r="R18163">
        <v>831147</v>
      </c>
      <c r="S18163">
        <v>831147</v>
      </c>
      <c r="T18163" s="2" t="s">
        <v>10152</v>
      </c>
      <c r="U18163" s="2" t="s">
        <v>10152</v>
      </c>
      <c r="V18163" s="2">
        <v>45323</v>
      </c>
      <c r="W18163" s="2">
        <v>45314</v>
      </c>
    </row>
    <row r="18164" spans="1:23" x14ac:dyDescent="0.25">
      <c r="A18164" t="s">
        <v>10153</v>
      </c>
      <c r="B18164">
        <v>2062514</v>
      </c>
      <c r="C18164">
        <v>1920763</v>
      </c>
      <c r="D18164">
        <v>559</v>
      </c>
      <c r="E18164">
        <v>391</v>
      </c>
      <c r="F18164" t="s">
        <v>3036</v>
      </c>
      <c r="G18164" t="s">
        <v>3035</v>
      </c>
      <c r="H18164" t="s">
        <v>3037</v>
      </c>
      <c r="I18164" t="s">
        <v>3037</v>
      </c>
      <c r="J18164" t="s">
        <v>3036</v>
      </c>
      <c r="K18164" t="s">
        <v>3038</v>
      </c>
      <c r="L18164" t="s">
        <v>13766</v>
      </c>
      <c r="M18164" t="s">
        <v>13767</v>
      </c>
      <c r="N18164">
        <v>631702927</v>
      </c>
      <c r="O18164">
        <v>631702927</v>
      </c>
      <c r="P18164" s="1" t="s">
        <v>13740</v>
      </c>
      <c r="Q18164" s="1" t="s">
        <v>13740</v>
      </c>
      <c r="R18164">
        <v>831147</v>
      </c>
      <c r="S18164">
        <v>831147</v>
      </c>
      <c r="T18164" s="2" t="s">
        <v>10154</v>
      </c>
      <c r="U18164" s="2" t="s">
        <v>10154</v>
      </c>
      <c r="V18164" s="2">
        <v>45323</v>
      </c>
      <c r="W18164" s="2">
        <v>45314</v>
      </c>
    </row>
    <row r="18165" spans="1:23" x14ac:dyDescent="0.25">
      <c r="A18165" t="s">
        <v>10155</v>
      </c>
      <c r="B18165">
        <v>2068367</v>
      </c>
      <c r="C18165">
        <v>1947886</v>
      </c>
      <c r="D18165">
        <v>559</v>
      </c>
      <c r="E18165">
        <v>391</v>
      </c>
      <c r="F18165" t="s">
        <v>3036</v>
      </c>
      <c r="G18165" t="s">
        <v>3035</v>
      </c>
      <c r="H18165" t="s">
        <v>3037</v>
      </c>
      <c r="I18165" t="s">
        <v>3037</v>
      </c>
      <c r="J18165" t="s">
        <v>3036</v>
      </c>
      <c r="K18165" t="s">
        <v>3038</v>
      </c>
      <c r="L18165" t="s">
        <v>13766</v>
      </c>
      <c r="M18165" t="s">
        <v>13767</v>
      </c>
      <c r="N18165">
        <v>5131484844</v>
      </c>
      <c r="O18165">
        <v>5131484844</v>
      </c>
      <c r="P18165" s="1" t="s">
        <v>13735</v>
      </c>
      <c r="Q18165" s="1" t="s">
        <v>13735</v>
      </c>
      <c r="R18165">
        <v>831147</v>
      </c>
      <c r="S18165">
        <v>831147</v>
      </c>
      <c r="T18165" s="2" t="s">
        <v>10156</v>
      </c>
      <c r="U18165" s="2" t="s">
        <v>10156</v>
      </c>
      <c r="V18165" s="2">
        <v>45323</v>
      </c>
      <c r="W18165" s="2">
        <v>45314</v>
      </c>
    </row>
    <row r="18166" spans="1:23" x14ac:dyDescent="0.25">
      <c r="A18166" t="s">
        <v>10157</v>
      </c>
      <c r="B18166">
        <v>2063857</v>
      </c>
      <c r="C18166">
        <v>1922224</v>
      </c>
      <c r="D18166">
        <v>559</v>
      </c>
      <c r="E18166">
        <v>391</v>
      </c>
      <c r="F18166" t="s">
        <v>3036</v>
      </c>
      <c r="G18166" t="s">
        <v>3035</v>
      </c>
      <c r="H18166" t="s">
        <v>3037</v>
      </c>
      <c r="I18166" t="s">
        <v>3037</v>
      </c>
      <c r="J18166" t="s">
        <v>3036</v>
      </c>
      <c r="K18166" t="s">
        <v>3038</v>
      </c>
      <c r="L18166" t="s">
        <v>13766</v>
      </c>
      <c r="M18166" t="s">
        <v>13767</v>
      </c>
      <c r="N18166">
        <v>243163788</v>
      </c>
      <c r="O18166">
        <v>243163788</v>
      </c>
      <c r="P18166" s="1" t="s">
        <v>13732</v>
      </c>
      <c r="Q18166" s="1" t="s">
        <v>13732</v>
      </c>
      <c r="R18166">
        <v>831147</v>
      </c>
      <c r="S18166">
        <v>831147</v>
      </c>
      <c r="T18166" s="2" t="s">
        <v>10158</v>
      </c>
      <c r="U18166" s="2" t="s">
        <v>10158</v>
      </c>
      <c r="V18166" s="2">
        <v>45323</v>
      </c>
      <c r="W18166" s="2">
        <v>45314</v>
      </c>
    </row>
    <row r="18167" spans="1:23" x14ac:dyDescent="0.25">
      <c r="A18167" t="s">
        <v>10159</v>
      </c>
      <c r="B18167">
        <v>2063520</v>
      </c>
      <c r="C18167">
        <v>1921755</v>
      </c>
      <c r="D18167">
        <v>559</v>
      </c>
      <c r="E18167">
        <v>391</v>
      </c>
      <c r="F18167" t="s">
        <v>3036</v>
      </c>
      <c r="G18167" t="s">
        <v>3035</v>
      </c>
      <c r="H18167" t="s">
        <v>3037</v>
      </c>
      <c r="I18167" t="s">
        <v>3037</v>
      </c>
      <c r="J18167" t="s">
        <v>3036</v>
      </c>
      <c r="K18167" t="s">
        <v>3038</v>
      </c>
      <c r="L18167" t="s">
        <v>13766</v>
      </c>
      <c r="M18167" t="s">
        <v>13767</v>
      </c>
      <c r="N18167">
        <v>642204471</v>
      </c>
      <c r="O18167">
        <v>642204471</v>
      </c>
      <c r="P18167" s="1" t="s">
        <v>13732</v>
      </c>
      <c r="Q18167" s="1" t="s">
        <v>13732</v>
      </c>
      <c r="R18167">
        <v>831147</v>
      </c>
      <c r="S18167">
        <v>831147</v>
      </c>
      <c r="T18167" s="2" t="s">
        <v>10160</v>
      </c>
      <c r="U18167" s="2" t="s">
        <v>10160</v>
      </c>
      <c r="V18167" s="2">
        <v>45323</v>
      </c>
      <c r="W18167" s="2">
        <v>45314</v>
      </c>
    </row>
    <row r="18168" spans="1:23" x14ac:dyDescent="0.25">
      <c r="A18168" t="s">
        <v>10161</v>
      </c>
      <c r="B18168">
        <v>2061243</v>
      </c>
      <c r="C18168">
        <v>1919503</v>
      </c>
      <c r="D18168">
        <v>559</v>
      </c>
      <c r="E18168">
        <v>391</v>
      </c>
      <c r="F18168" t="s">
        <v>3036</v>
      </c>
      <c r="G18168" t="s">
        <v>3035</v>
      </c>
      <c r="H18168" t="s">
        <v>3037</v>
      </c>
      <c r="I18168" t="s">
        <v>3037</v>
      </c>
      <c r="J18168" t="s">
        <v>3036</v>
      </c>
      <c r="K18168" t="s">
        <v>3038</v>
      </c>
      <c r="L18168" t="s">
        <v>13766</v>
      </c>
      <c r="M18168" t="s">
        <v>13767</v>
      </c>
      <c r="N18168">
        <v>792251442</v>
      </c>
      <c r="O18168">
        <v>792251442</v>
      </c>
      <c r="P18168" s="1" t="s">
        <v>13736</v>
      </c>
      <c r="Q18168" s="1" t="s">
        <v>13736</v>
      </c>
      <c r="R18168">
        <v>831147</v>
      </c>
      <c r="S18168">
        <v>831147</v>
      </c>
      <c r="T18168" s="2" t="s">
        <v>10162</v>
      </c>
      <c r="U18168" s="2" t="s">
        <v>10162</v>
      </c>
      <c r="V18168" s="2">
        <v>45323</v>
      </c>
      <c r="W18168" s="2">
        <v>45314</v>
      </c>
    </row>
    <row r="18169" spans="1:23" x14ac:dyDescent="0.25">
      <c r="A18169" t="s">
        <v>10163</v>
      </c>
      <c r="B18169">
        <v>2063845</v>
      </c>
      <c r="C18169">
        <v>1922207</v>
      </c>
      <c r="D18169">
        <v>559</v>
      </c>
      <c r="E18169">
        <v>391</v>
      </c>
      <c r="F18169" t="s">
        <v>3036</v>
      </c>
      <c r="G18169" t="s">
        <v>3035</v>
      </c>
      <c r="H18169" t="s">
        <v>3037</v>
      </c>
      <c r="I18169" t="s">
        <v>3037</v>
      </c>
      <c r="J18169" t="s">
        <v>3036</v>
      </c>
      <c r="K18169" t="s">
        <v>3038</v>
      </c>
      <c r="L18169" t="s">
        <v>13766</v>
      </c>
      <c r="M18169" t="s">
        <v>13767</v>
      </c>
      <c r="N18169">
        <v>642203916</v>
      </c>
      <c r="O18169">
        <v>642203916</v>
      </c>
      <c r="P18169" s="1" t="s">
        <v>13732</v>
      </c>
      <c r="Q18169" s="1" t="s">
        <v>13732</v>
      </c>
      <c r="R18169">
        <v>831147</v>
      </c>
      <c r="S18169">
        <v>831147</v>
      </c>
      <c r="T18169" s="2" t="s">
        <v>10164</v>
      </c>
      <c r="U18169" s="2" t="s">
        <v>10164</v>
      </c>
      <c r="V18169" s="2">
        <v>45323</v>
      </c>
      <c r="W18169" s="2">
        <v>45314</v>
      </c>
    </row>
    <row r="18170" spans="1:23" x14ac:dyDescent="0.25">
      <c r="A18170" t="s">
        <v>10165</v>
      </c>
      <c r="B18170">
        <v>2062105</v>
      </c>
      <c r="C18170">
        <v>1920361</v>
      </c>
      <c r="D18170">
        <v>559</v>
      </c>
      <c r="E18170">
        <v>391</v>
      </c>
      <c r="F18170" t="s">
        <v>3036</v>
      </c>
      <c r="G18170" t="s">
        <v>3035</v>
      </c>
      <c r="H18170" t="s">
        <v>3037</v>
      </c>
      <c r="I18170" t="s">
        <v>3037</v>
      </c>
      <c r="J18170" t="s">
        <v>3036</v>
      </c>
      <c r="K18170" t="s">
        <v>3038</v>
      </c>
      <c r="L18170" t="s">
        <v>13766</v>
      </c>
      <c r="M18170" t="s">
        <v>13767</v>
      </c>
      <c r="N18170">
        <v>631705169</v>
      </c>
      <c r="O18170">
        <v>631705169</v>
      </c>
      <c r="P18170" s="1" t="s">
        <v>13740</v>
      </c>
      <c r="Q18170" s="1" t="s">
        <v>13740</v>
      </c>
      <c r="R18170">
        <v>831147</v>
      </c>
      <c r="S18170">
        <v>831147</v>
      </c>
      <c r="T18170" s="2" t="s">
        <v>10166</v>
      </c>
      <c r="U18170" s="2" t="s">
        <v>10166</v>
      </c>
      <c r="V18170" s="2">
        <v>45323</v>
      </c>
      <c r="W18170" s="2">
        <v>45314</v>
      </c>
    </row>
    <row r="18171" spans="1:23" x14ac:dyDescent="0.25">
      <c r="A18171" t="s">
        <v>10167</v>
      </c>
      <c r="B18171">
        <v>2066349</v>
      </c>
      <c r="C18171">
        <v>1923534</v>
      </c>
      <c r="D18171">
        <v>559</v>
      </c>
      <c r="E18171">
        <v>391</v>
      </c>
      <c r="F18171" t="s">
        <v>3036</v>
      </c>
      <c r="G18171" t="s">
        <v>3035</v>
      </c>
      <c r="H18171" t="s">
        <v>3037</v>
      </c>
      <c r="I18171" t="s">
        <v>3037</v>
      </c>
      <c r="J18171" t="s">
        <v>3036</v>
      </c>
      <c r="K18171" t="s">
        <v>3038</v>
      </c>
      <c r="L18171" t="s">
        <v>13766</v>
      </c>
      <c r="M18171" t="s">
        <v>13767</v>
      </c>
      <c r="N18171">
        <v>784934337</v>
      </c>
      <c r="O18171">
        <v>784934337</v>
      </c>
      <c r="P18171" s="1" t="s">
        <v>13734</v>
      </c>
      <c r="Q18171" s="1" t="s">
        <v>13734</v>
      </c>
      <c r="R18171">
        <v>831147</v>
      </c>
      <c r="S18171">
        <v>831147</v>
      </c>
      <c r="T18171" s="2" t="s">
        <v>10168</v>
      </c>
      <c r="U18171" s="2" t="s">
        <v>10168</v>
      </c>
      <c r="V18171" s="2">
        <v>45323</v>
      </c>
      <c r="W18171" s="2">
        <v>45314</v>
      </c>
    </row>
    <row r="18172" spans="1:23" x14ac:dyDescent="0.25">
      <c r="A18172" t="s">
        <v>10169</v>
      </c>
      <c r="B18172">
        <v>2061380</v>
      </c>
      <c r="C18172">
        <v>1919644</v>
      </c>
      <c r="D18172">
        <v>559</v>
      </c>
      <c r="E18172">
        <v>391</v>
      </c>
      <c r="F18172" t="s">
        <v>3036</v>
      </c>
      <c r="G18172" t="s">
        <v>3035</v>
      </c>
      <c r="H18172" t="s">
        <v>3037</v>
      </c>
      <c r="I18172" t="s">
        <v>3037</v>
      </c>
      <c r="J18172" t="s">
        <v>3036</v>
      </c>
      <c r="K18172" t="s">
        <v>3038</v>
      </c>
      <c r="L18172" t="s">
        <v>13766</v>
      </c>
      <c r="M18172" t="s">
        <v>13767</v>
      </c>
      <c r="N18172">
        <v>631715350</v>
      </c>
      <c r="O18172">
        <v>631715350</v>
      </c>
      <c r="P18172" s="1" t="s">
        <v>13740</v>
      </c>
      <c r="Q18172" s="1" t="s">
        <v>13740</v>
      </c>
      <c r="R18172">
        <v>831147</v>
      </c>
      <c r="S18172">
        <v>831147</v>
      </c>
      <c r="T18172" s="2" t="s">
        <v>10170</v>
      </c>
      <c r="U18172" s="2" t="s">
        <v>10170</v>
      </c>
      <c r="V18172" s="2">
        <v>45323</v>
      </c>
      <c r="W18172" s="2">
        <v>45314</v>
      </c>
    </row>
    <row r="18173" spans="1:23" x14ac:dyDescent="0.25">
      <c r="A18173" t="s">
        <v>10171</v>
      </c>
      <c r="B18173">
        <v>2065990</v>
      </c>
      <c r="C18173">
        <v>1923102</v>
      </c>
      <c r="D18173">
        <v>559</v>
      </c>
      <c r="E18173">
        <v>391</v>
      </c>
      <c r="F18173" t="s">
        <v>3036</v>
      </c>
      <c r="G18173" t="s">
        <v>3035</v>
      </c>
      <c r="H18173" t="s">
        <v>3037</v>
      </c>
      <c r="I18173" t="s">
        <v>3037</v>
      </c>
      <c r="J18173" t="s">
        <v>3036</v>
      </c>
      <c r="K18173" t="s">
        <v>3038</v>
      </c>
      <c r="L18173" t="s">
        <v>13766</v>
      </c>
      <c r="M18173" t="s">
        <v>13767</v>
      </c>
      <c r="N18173">
        <v>174096455</v>
      </c>
      <c r="O18173">
        <v>174096455</v>
      </c>
      <c r="P18173" s="1" t="s">
        <v>13728</v>
      </c>
      <c r="Q18173" s="1" t="s">
        <v>13728</v>
      </c>
      <c r="R18173">
        <v>831147</v>
      </c>
      <c r="S18173">
        <v>831147</v>
      </c>
      <c r="T18173" s="2" t="s">
        <v>10172</v>
      </c>
      <c r="U18173" s="2" t="s">
        <v>10172</v>
      </c>
      <c r="V18173" s="2">
        <v>45323</v>
      </c>
      <c r="W18173" s="2">
        <v>45314</v>
      </c>
    </row>
    <row r="18174" spans="1:23" x14ac:dyDescent="0.25">
      <c r="A18174" t="s">
        <v>10173</v>
      </c>
      <c r="B18174">
        <v>2064023</v>
      </c>
      <c r="C18174">
        <v>1922400</v>
      </c>
      <c r="D18174">
        <v>559</v>
      </c>
      <c r="E18174">
        <v>391</v>
      </c>
      <c r="F18174" t="s">
        <v>3036</v>
      </c>
      <c r="G18174" t="s">
        <v>3035</v>
      </c>
      <c r="H18174" t="s">
        <v>3037</v>
      </c>
      <c r="I18174" t="s">
        <v>3037</v>
      </c>
      <c r="J18174" t="s">
        <v>3036</v>
      </c>
      <c r="K18174" t="s">
        <v>3038</v>
      </c>
      <c r="L18174" t="s">
        <v>13766</v>
      </c>
      <c r="M18174" t="s">
        <v>13767</v>
      </c>
      <c r="N18174">
        <v>573266405</v>
      </c>
      <c r="O18174">
        <v>573266405</v>
      </c>
      <c r="P18174" s="1" t="s">
        <v>13752</v>
      </c>
      <c r="Q18174" s="1" t="s">
        <v>13752</v>
      </c>
      <c r="R18174">
        <v>831147</v>
      </c>
      <c r="S18174">
        <v>831147</v>
      </c>
      <c r="T18174" s="2" t="s">
        <v>10174</v>
      </c>
      <c r="U18174" s="2" t="s">
        <v>10174</v>
      </c>
      <c r="V18174" s="2">
        <v>45323</v>
      </c>
      <c r="W18174" s="2">
        <v>45314</v>
      </c>
    </row>
    <row r="18175" spans="1:23" x14ac:dyDescent="0.25">
      <c r="A18175" t="s">
        <v>10175</v>
      </c>
      <c r="B18175">
        <v>2068190</v>
      </c>
      <c r="C18175">
        <v>1925635</v>
      </c>
      <c r="D18175">
        <v>559</v>
      </c>
      <c r="E18175">
        <v>391</v>
      </c>
      <c r="F18175" t="s">
        <v>3036</v>
      </c>
      <c r="G18175" t="s">
        <v>3035</v>
      </c>
      <c r="H18175" t="s">
        <v>3037</v>
      </c>
      <c r="I18175" t="s">
        <v>3037</v>
      </c>
      <c r="J18175" t="s">
        <v>3036</v>
      </c>
      <c r="K18175" t="s">
        <v>3038</v>
      </c>
      <c r="L18175" t="s">
        <v>13766</v>
      </c>
      <c r="M18175" t="s">
        <v>13767</v>
      </c>
      <c r="N18175">
        <v>5131780285</v>
      </c>
      <c r="O18175">
        <v>5131780285</v>
      </c>
      <c r="P18175" s="1" t="s">
        <v>13735</v>
      </c>
      <c r="Q18175" s="1" t="s">
        <v>13735</v>
      </c>
      <c r="R18175">
        <v>831147</v>
      </c>
      <c r="S18175">
        <v>831147</v>
      </c>
      <c r="T18175" s="2" t="s">
        <v>10176</v>
      </c>
      <c r="U18175" s="2" t="s">
        <v>10176</v>
      </c>
      <c r="V18175" s="2">
        <v>45323</v>
      </c>
      <c r="W18175" s="2">
        <v>45314</v>
      </c>
    </row>
    <row r="18176" spans="1:23" x14ac:dyDescent="0.25">
      <c r="A18176" t="s">
        <v>10177</v>
      </c>
      <c r="B18176">
        <v>2066191</v>
      </c>
      <c r="C18176">
        <v>1923333</v>
      </c>
      <c r="D18176">
        <v>559</v>
      </c>
      <c r="E18176">
        <v>391</v>
      </c>
      <c r="F18176" t="s">
        <v>3036</v>
      </c>
      <c r="G18176" t="s">
        <v>3035</v>
      </c>
      <c r="H18176" t="s">
        <v>3037</v>
      </c>
      <c r="I18176" t="s">
        <v>3037</v>
      </c>
      <c r="J18176" t="s">
        <v>3036</v>
      </c>
      <c r="K18176" t="s">
        <v>3038</v>
      </c>
      <c r="L18176" t="s">
        <v>13766</v>
      </c>
      <c r="M18176" t="s">
        <v>13767</v>
      </c>
      <c r="N18176">
        <v>784932900</v>
      </c>
      <c r="O18176">
        <v>784932900</v>
      </c>
      <c r="P18176" s="1" t="s">
        <v>13734</v>
      </c>
      <c r="Q18176" s="1" t="s">
        <v>13734</v>
      </c>
      <c r="R18176">
        <v>831147</v>
      </c>
      <c r="S18176">
        <v>831147</v>
      </c>
      <c r="T18176" s="2" t="s">
        <v>10178</v>
      </c>
      <c r="U18176" s="2" t="s">
        <v>10178</v>
      </c>
      <c r="V18176" s="2">
        <v>45323</v>
      </c>
      <c r="W18176" s="2">
        <v>45314</v>
      </c>
    </row>
    <row r="18177" spans="1:23" x14ac:dyDescent="0.25">
      <c r="A18177" t="s">
        <v>10179</v>
      </c>
      <c r="B18177">
        <v>2062900</v>
      </c>
      <c r="C18177">
        <v>1921207</v>
      </c>
      <c r="D18177">
        <v>559</v>
      </c>
      <c r="E18177">
        <v>391</v>
      </c>
      <c r="F18177" t="s">
        <v>3036</v>
      </c>
      <c r="G18177" t="s">
        <v>3035</v>
      </c>
      <c r="H18177" t="s">
        <v>3037</v>
      </c>
      <c r="I18177" t="s">
        <v>3037</v>
      </c>
      <c r="J18177" t="s">
        <v>3036</v>
      </c>
      <c r="K18177" t="s">
        <v>3038</v>
      </c>
      <c r="L18177" t="s">
        <v>13766</v>
      </c>
      <c r="M18177" t="s">
        <v>13767</v>
      </c>
      <c r="N18177">
        <v>642215875</v>
      </c>
      <c r="O18177">
        <v>642215875</v>
      </c>
      <c r="P18177" s="1" t="s">
        <v>13732</v>
      </c>
      <c r="Q18177" s="1" t="s">
        <v>13732</v>
      </c>
      <c r="R18177">
        <v>831147</v>
      </c>
      <c r="S18177">
        <v>831147</v>
      </c>
      <c r="T18177" s="2" t="s">
        <v>10180</v>
      </c>
      <c r="U18177" s="2" t="s">
        <v>10180</v>
      </c>
      <c r="V18177" s="2">
        <v>45323</v>
      </c>
      <c r="W18177" s="2">
        <v>45314</v>
      </c>
    </row>
    <row r="18178" spans="1:23" x14ac:dyDescent="0.25">
      <c r="A18178" t="s">
        <v>10181</v>
      </c>
      <c r="B18178">
        <v>2068532</v>
      </c>
      <c r="C18178">
        <v>1981358</v>
      </c>
      <c r="D18178">
        <v>559</v>
      </c>
      <c r="E18178">
        <v>391</v>
      </c>
      <c r="F18178" t="s">
        <v>3036</v>
      </c>
      <c r="G18178" t="s">
        <v>3035</v>
      </c>
      <c r="H18178" t="s">
        <v>3037</v>
      </c>
      <c r="I18178" t="s">
        <v>3037</v>
      </c>
      <c r="J18178" t="s">
        <v>3036</v>
      </c>
      <c r="K18178" t="s">
        <v>3038</v>
      </c>
      <c r="L18178" t="s">
        <v>13766</v>
      </c>
      <c r="M18178" t="s">
        <v>13767</v>
      </c>
      <c r="N18178">
        <v>530805003</v>
      </c>
      <c r="O18178">
        <v>530805003</v>
      </c>
      <c r="P18178" s="1" t="s">
        <v>13729</v>
      </c>
      <c r="Q18178" s="1" t="s">
        <v>13729</v>
      </c>
      <c r="R18178">
        <v>831147</v>
      </c>
      <c r="S18178">
        <v>831147</v>
      </c>
      <c r="T18178" s="2" t="s">
        <v>10182</v>
      </c>
      <c r="U18178" s="2" t="s">
        <v>10182</v>
      </c>
      <c r="V18178" s="2">
        <v>45323</v>
      </c>
      <c r="W18178" s="2">
        <v>45314</v>
      </c>
    </row>
    <row r="18179" spans="1:23" x14ac:dyDescent="0.25">
      <c r="A18179" t="s">
        <v>10183</v>
      </c>
      <c r="B18179">
        <v>2061989</v>
      </c>
      <c r="C18179">
        <v>1920255</v>
      </c>
      <c r="D18179">
        <v>559</v>
      </c>
      <c r="E18179">
        <v>391</v>
      </c>
      <c r="F18179" t="s">
        <v>3036</v>
      </c>
      <c r="G18179" t="s">
        <v>3035</v>
      </c>
      <c r="H18179" t="s">
        <v>3037</v>
      </c>
      <c r="I18179" t="s">
        <v>3037</v>
      </c>
      <c r="J18179" t="s">
        <v>3036</v>
      </c>
      <c r="K18179" t="s">
        <v>3038</v>
      </c>
      <c r="L18179" t="s">
        <v>13766</v>
      </c>
      <c r="M18179" t="s">
        <v>13767</v>
      </c>
      <c r="N18179">
        <v>491643357</v>
      </c>
      <c r="O18179">
        <v>491643357</v>
      </c>
      <c r="P18179" s="1" t="s">
        <v>13733</v>
      </c>
      <c r="Q18179" s="1" t="s">
        <v>13733</v>
      </c>
      <c r="R18179">
        <v>831147</v>
      </c>
      <c r="S18179">
        <v>831147</v>
      </c>
      <c r="T18179" s="2" t="s">
        <v>10184</v>
      </c>
      <c r="U18179" s="2" t="s">
        <v>10184</v>
      </c>
      <c r="V18179" s="2">
        <v>45323</v>
      </c>
      <c r="W18179" s="2">
        <v>45314</v>
      </c>
    </row>
    <row r="18180" spans="1:23" x14ac:dyDescent="0.25">
      <c r="A18180" t="s">
        <v>10185</v>
      </c>
      <c r="B18180">
        <v>2061254</v>
      </c>
      <c r="C18180">
        <v>1919516</v>
      </c>
      <c r="D18180">
        <v>559</v>
      </c>
      <c r="E18180">
        <v>391</v>
      </c>
      <c r="F18180" t="s">
        <v>3036</v>
      </c>
      <c r="G18180" t="s">
        <v>3035</v>
      </c>
      <c r="H18180" t="s">
        <v>3037</v>
      </c>
      <c r="I18180" t="s">
        <v>3037</v>
      </c>
      <c r="J18180" t="s">
        <v>3036</v>
      </c>
      <c r="K18180" t="s">
        <v>3038</v>
      </c>
      <c r="L18180" t="s">
        <v>13766</v>
      </c>
      <c r="M18180" t="s">
        <v>13767</v>
      </c>
      <c r="N18180">
        <v>792251454</v>
      </c>
      <c r="O18180">
        <v>792251454</v>
      </c>
      <c r="P18180" s="1" t="s">
        <v>13736</v>
      </c>
      <c r="Q18180" s="1" t="s">
        <v>13736</v>
      </c>
      <c r="R18180">
        <v>831147</v>
      </c>
      <c r="S18180">
        <v>831147</v>
      </c>
      <c r="T18180" s="2" t="s">
        <v>10186</v>
      </c>
      <c r="U18180" s="2" t="s">
        <v>10186</v>
      </c>
      <c r="V18180" s="2">
        <v>45323</v>
      </c>
      <c r="W18180" s="2">
        <v>45314</v>
      </c>
    </row>
    <row r="18181" spans="1:23" x14ac:dyDescent="0.25">
      <c r="A18181" t="s">
        <v>10187</v>
      </c>
      <c r="B18181">
        <v>2065680</v>
      </c>
      <c r="C18181">
        <v>1922768</v>
      </c>
      <c r="D18181">
        <v>559</v>
      </c>
      <c r="E18181">
        <v>391</v>
      </c>
      <c r="F18181" t="s">
        <v>3036</v>
      </c>
      <c r="G18181" t="s">
        <v>3035</v>
      </c>
      <c r="H18181" t="s">
        <v>3037</v>
      </c>
      <c r="I18181" t="s">
        <v>3037</v>
      </c>
      <c r="J18181" t="s">
        <v>3036</v>
      </c>
      <c r="K18181" t="s">
        <v>3038</v>
      </c>
      <c r="L18181" t="s">
        <v>13766</v>
      </c>
      <c r="M18181" t="s">
        <v>13767</v>
      </c>
      <c r="N18181">
        <v>174097204</v>
      </c>
      <c r="O18181">
        <v>174097204</v>
      </c>
      <c r="P18181" s="1" t="s">
        <v>13728</v>
      </c>
      <c r="Q18181" s="1" t="s">
        <v>13728</v>
      </c>
      <c r="R18181">
        <v>831147</v>
      </c>
      <c r="S18181">
        <v>831147</v>
      </c>
      <c r="T18181" s="2" t="s">
        <v>10188</v>
      </c>
      <c r="U18181" s="2" t="s">
        <v>10188</v>
      </c>
      <c r="V18181" s="2">
        <v>45323</v>
      </c>
      <c r="W18181" s="2">
        <v>45314</v>
      </c>
    </row>
    <row r="18182" spans="1:23" x14ac:dyDescent="0.25">
      <c r="A18182" t="s">
        <v>10189</v>
      </c>
      <c r="B18182">
        <v>2064000</v>
      </c>
      <c r="C18182">
        <v>1922372</v>
      </c>
      <c r="D18182">
        <v>559</v>
      </c>
      <c r="E18182">
        <v>391</v>
      </c>
      <c r="F18182" t="s">
        <v>3036</v>
      </c>
      <c r="G18182" t="s">
        <v>3035</v>
      </c>
      <c r="H18182" t="s">
        <v>3037</v>
      </c>
      <c r="I18182" t="s">
        <v>3037</v>
      </c>
      <c r="J18182" t="s">
        <v>3036</v>
      </c>
      <c r="K18182" t="s">
        <v>3038</v>
      </c>
      <c r="L18182" t="s">
        <v>13766</v>
      </c>
      <c r="M18182" t="s">
        <v>13767</v>
      </c>
      <c r="N18182">
        <v>174094447</v>
      </c>
      <c r="O18182">
        <v>174094447</v>
      </c>
      <c r="P18182" s="1" t="s">
        <v>13728</v>
      </c>
      <c r="Q18182" s="1" t="s">
        <v>13728</v>
      </c>
      <c r="R18182">
        <v>831147</v>
      </c>
      <c r="S18182">
        <v>831147</v>
      </c>
      <c r="T18182" s="2" t="s">
        <v>10190</v>
      </c>
      <c r="U18182" s="2" t="s">
        <v>10190</v>
      </c>
      <c r="V18182" s="2">
        <v>45323</v>
      </c>
      <c r="W18182" s="2">
        <v>45314</v>
      </c>
    </row>
    <row r="18183" spans="1:23" x14ac:dyDescent="0.25">
      <c r="A18183" t="s">
        <v>10191</v>
      </c>
      <c r="B18183">
        <v>2063798</v>
      </c>
      <c r="C18183">
        <v>1922141</v>
      </c>
      <c r="D18183">
        <v>559</v>
      </c>
      <c r="E18183">
        <v>391</v>
      </c>
      <c r="F18183" t="s">
        <v>3036</v>
      </c>
      <c r="G18183" t="s">
        <v>3035</v>
      </c>
      <c r="H18183" t="s">
        <v>3037</v>
      </c>
      <c r="I18183" t="s">
        <v>3037</v>
      </c>
      <c r="J18183" t="s">
        <v>3036</v>
      </c>
      <c r="K18183" t="s">
        <v>3038</v>
      </c>
      <c r="L18183" t="s">
        <v>13766</v>
      </c>
      <c r="M18183" t="s">
        <v>13767</v>
      </c>
      <c r="N18183">
        <v>243164472</v>
      </c>
      <c r="O18183">
        <v>243164472</v>
      </c>
      <c r="P18183" s="1" t="s">
        <v>13732</v>
      </c>
      <c r="Q18183" s="1" t="s">
        <v>13732</v>
      </c>
      <c r="R18183">
        <v>831147</v>
      </c>
      <c r="S18183">
        <v>831147</v>
      </c>
      <c r="T18183" s="2" t="s">
        <v>10192</v>
      </c>
      <c r="U18183" s="2" t="s">
        <v>10192</v>
      </c>
      <c r="V18183" s="2">
        <v>45323</v>
      </c>
      <c r="W18183" s="2">
        <v>45314</v>
      </c>
    </row>
    <row r="18184" spans="1:23" x14ac:dyDescent="0.25">
      <c r="A18184" t="s">
        <v>10193</v>
      </c>
      <c r="B18184">
        <v>2062594</v>
      </c>
      <c r="C18184">
        <v>1920856</v>
      </c>
      <c r="D18184">
        <v>559</v>
      </c>
      <c r="E18184">
        <v>391</v>
      </c>
      <c r="F18184" t="s">
        <v>3036</v>
      </c>
      <c r="G18184" t="s">
        <v>3035</v>
      </c>
      <c r="H18184" t="s">
        <v>3037</v>
      </c>
      <c r="I18184" t="s">
        <v>3037</v>
      </c>
      <c r="J18184" t="s">
        <v>3036</v>
      </c>
      <c r="K18184" t="s">
        <v>3038</v>
      </c>
      <c r="L18184" t="s">
        <v>13766</v>
      </c>
      <c r="M18184" t="s">
        <v>13767</v>
      </c>
      <c r="N18184">
        <v>631704723</v>
      </c>
      <c r="O18184">
        <v>631704723</v>
      </c>
      <c r="P18184" s="1" t="s">
        <v>13740</v>
      </c>
      <c r="Q18184" s="1" t="s">
        <v>13740</v>
      </c>
      <c r="R18184">
        <v>831147</v>
      </c>
      <c r="S18184">
        <v>831147</v>
      </c>
      <c r="T18184" s="2" t="s">
        <v>10194</v>
      </c>
      <c r="U18184" s="2" t="s">
        <v>10194</v>
      </c>
      <c r="V18184" s="2">
        <v>45323</v>
      </c>
      <c r="W18184" s="2">
        <v>45314</v>
      </c>
    </row>
    <row r="18185" spans="1:23" x14ac:dyDescent="0.25">
      <c r="A18185" t="s">
        <v>10195</v>
      </c>
      <c r="B18185">
        <v>2068059</v>
      </c>
      <c r="C18185">
        <v>1925495</v>
      </c>
      <c r="D18185">
        <v>559</v>
      </c>
      <c r="E18185">
        <v>391</v>
      </c>
      <c r="F18185" t="s">
        <v>3036</v>
      </c>
      <c r="G18185" t="s">
        <v>3035</v>
      </c>
      <c r="H18185" t="s">
        <v>3037</v>
      </c>
      <c r="I18185" t="s">
        <v>3037</v>
      </c>
      <c r="J18185" t="s">
        <v>3036</v>
      </c>
      <c r="K18185" t="s">
        <v>3038</v>
      </c>
      <c r="L18185" t="s">
        <v>13766</v>
      </c>
      <c r="M18185" t="s">
        <v>13767</v>
      </c>
      <c r="N18185">
        <v>5011181375</v>
      </c>
      <c r="O18185">
        <v>5011181375</v>
      </c>
      <c r="P18185" s="1" t="s">
        <v>13745</v>
      </c>
      <c r="Q18185" s="1" t="s">
        <v>13745</v>
      </c>
      <c r="R18185">
        <v>831147</v>
      </c>
      <c r="S18185">
        <v>831147</v>
      </c>
      <c r="T18185" s="2" t="s">
        <v>10196</v>
      </c>
      <c r="U18185" s="2" t="s">
        <v>10196</v>
      </c>
      <c r="V18185" s="2">
        <v>45323</v>
      </c>
      <c r="W18185" s="2">
        <v>45314</v>
      </c>
    </row>
    <row r="18186" spans="1:23" x14ac:dyDescent="0.25">
      <c r="A18186" t="s">
        <v>10197</v>
      </c>
      <c r="B18186">
        <v>2068335</v>
      </c>
      <c r="C18186">
        <v>1941335</v>
      </c>
      <c r="D18186">
        <v>559</v>
      </c>
      <c r="E18186">
        <v>391</v>
      </c>
      <c r="F18186" t="s">
        <v>3036</v>
      </c>
      <c r="G18186" t="s">
        <v>3035</v>
      </c>
      <c r="H18186" t="s">
        <v>3037</v>
      </c>
      <c r="I18186" t="s">
        <v>3037</v>
      </c>
      <c r="J18186" t="s">
        <v>3036</v>
      </c>
      <c r="K18186" t="s">
        <v>3038</v>
      </c>
      <c r="L18186" t="s">
        <v>13766</v>
      </c>
      <c r="M18186" t="s">
        <v>13767</v>
      </c>
      <c r="N18186">
        <v>5131485005</v>
      </c>
      <c r="O18186">
        <v>5131485005</v>
      </c>
      <c r="P18186" s="1" t="s">
        <v>13735</v>
      </c>
      <c r="Q18186" s="1" t="s">
        <v>13735</v>
      </c>
      <c r="R18186">
        <v>831147</v>
      </c>
      <c r="S18186">
        <v>831147</v>
      </c>
      <c r="T18186" s="2" t="s">
        <v>10198</v>
      </c>
      <c r="U18186" s="2" t="s">
        <v>10198</v>
      </c>
      <c r="V18186" s="2">
        <v>45323</v>
      </c>
      <c r="W18186" s="2">
        <v>45314</v>
      </c>
    </row>
    <row r="18187" spans="1:23" x14ac:dyDescent="0.25">
      <c r="A18187" t="s">
        <v>10199</v>
      </c>
      <c r="B18187">
        <v>2063976</v>
      </c>
      <c r="C18187">
        <v>1922350</v>
      </c>
      <c r="D18187">
        <v>559</v>
      </c>
      <c r="E18187">
        <v>391</v>
      </c>
      <c r="F18187" t="s">
        <v>3036</v>
      </c>
      <c r="G18187" t="s">
        <v>3035</v>
      </c>
      <c r="H18187" t="s">
        <v>3037</v>
      </c>
      <c r="I18187" t="s">
        <v>3037</v>
      </c>
      <c r="J18187" t="s">
        <v>3036</v>
      </c>
      <c r="K18187" t="s">
        <v>3038</v>
      </c>
      <c r="L18187" t="s">
        <v>13766</v>
      </c>
      <c r="M18187" t="s">
        <v>13767</v>
      </c>
      <c r="N18187">
        <v>174096119</v>
      </c>
      <c r="O18187">
        <v>174096119</v>
      </c>
      <c r="P18187" s="1" t="s">
        <v>13728</v>
      </c>
      <c r="Q18187" s="1" t="s">
        <v>13728</v>
      </c>
      <c r="R18187">
        <v>831147</v>
      </c>
      <c r="S18187">
        <v>831147</v>
      </c>
      <c r="T18187" s="2" t="s">
        <v>10200</v>
      </c>
      <c r="U18187" s="2" t="s">
        <v>10200</v>
      </c>
      <c r="V18187" s="2">
        <v>45323</v>
      </c>
      <c r="W18187" s="2">
        <v>45314</v>
      </c>
    </row>
    <row r="18188" spans="1:23" x14ac:dyDescent="0.25">
      <c r="A18188" t="s">
        <v>10201</v>
      </c>
      <c r="B18188">
        <v>2061934</v>
      </c>
      <c r="C18188">
        <v>1920199</v>
      </c>
      <c r="D18188">
        <v>559</v>
      </c>
      <c r="E18188">
        <v>391</v>
      </c>
      <c r="F18188" t="s">
        <v>3036</v>
      </c>
      <c r="G18188" t="s">
        <v>3035</v>
      </c>
      <c r="H18188" t="s">
        <v>3037</v>
      </c>
      <c r="I18188" t="s">
        <v>3037</v>
      </c>
      <c r="J18188" t="s">
        <v>3036</v>
      </c>
      <c r="K18188" t="s">
        <v>3038</v>
      </c>
      <c r="L18188" t="s">
        <v>13766</v>
      </c>
      <c r="M18188" t="s">
        <v>13767</v>
      </c>
      <c r="N18188">
        <v>491644331</v>
      </c>
      <c r="O18188">
        <v>491644331</v>
      </c>
      <c r="P18188" s="1" t="s">
        <v>13733</v>
      </c>
      <c r="Q18188" s="1" t="s">
        <v>13733</v>
      </c>
      <c r="R18188">
        <v>831147</v>
      </c>
      <c r="S18188">
        <v>831147</v>
      </c>
      <c r="T18188" s="2" t="s">
        <v>10202</v>
      </c>
      <c r="U18188" s="2" t="s">
        <v>10202</v>
      </c>
      <c r="V18188" s="2">
        <v>45323</v>
      </c>
      <c r="W18188" s="2">
        <v>45314</v>
      </c>
    </row>
    <row r="18189" spans="1:23" x14ac:dyDescent="0.25">
      <c r="A18189" t="s">
        <v>10203</v>
      </c>
      <c r="B18189">
        <v>2062534</v>
      </c>
      <c r="C18189">
        <v>1920784</v>
      </c>
      <c r="D18189">
        <v>559</v>
      </c>
      <c r="E18189">
        <v>391</v>
      </c>
      <c r="F18189" t="s">
        <v>3036</v>
      </c>
      <c r="G18189" t="s">
        <v>3035</v>
      </c>
      <c r="H18189" t="s">
        <v>3037</v>
      </c>
      <c r="I18189" t="s">
        <v>3037</v>
      </c>
      <c r="J18189" t="s">
        <v>3036</v>
      </c>
      <c r="K18189" t="s">
        <v>3038</v>
      </c>
      <c r="L18189" t="s">
        <v>13766</v>
      </c>
      <c r="M18189" t="s">
        <v>13767</v>
      </c>
      <c r="N18189">
        <v>631702988</v>
      </c>
      <c r="O18189">
        <v>631702988</v>
      </c>
      <c r="P18189" s="1" t="s">
        <v>13740</v>
      </c>
      <c r="Q18189" s="1" t="s">
        <v>13740</v>
      </c>
      <c r="R18189">
        <v>831147</v>
      </c>
      <c r="S18189">
        <v>831147</v>
      </c>
      <c r="T18189" s="2" t="s">
        <v>10204</v>
      </c>
      <c r="U18189" s="2" t="s">
        <v>10204</v>
      </c>
      <c r="V18189" s="2">
        <v>45323</v>
      </c>
      <c r="W18189" s="2">
        <v>45314</v>
      </c>
    </row>
    <row r="18190" spans="1:23" x14ac:dyDescent="0.25">
      <c r="A18190" t="s">
        <v>10205</v>
      </c>
      <c r="B18190">
        <v>2067625</v>
      </c>
      <c r="C18190">
        <v>1924977</v>
      </c>
      <c r="D18190">
        <v>559</v>
      </c>
      <c r="E18190">
        <v>391</v>
      </c>
      <c r="F18190" t="s">
        <v>3036</v>
      </c>
      <c r="G18190" t="s">
        <v>3035</v>
      </c>
      <c r="H18190" t="s">
        <v>3037</v>
      </c>
      <c r="I18190" t="s">
        <v>3037</v>
      </c>
      <c r="J18190" t="s">
        <v>3036</v>
      </c>
      <c r="K18190" t="s">
        <v>3038</v>
      </c>
      <c r="L18190" t="s">
        <v>13766</v>
      </c>
      <c r="M18190" t="s">
        <v>13767</v>
      </c>
      <c r="N18190">
        <v>5130932174</v>
      </c>
      <c r="O18190">
        <v>5130932174</v>
      </c>
      <c r="P18190" s="1" t="s">
        <v>13729</v>
      </c>
      <c r="Q18190" s="1" t="s">
        <v>13729</v>
      </c>
      <c r="R18190">
        <v>831147</v>
      </c>
      <c r="S18190">
        <v>831147</v>
      </c>
      <c r="T18190" s="2" t="s">
        <v>10206</v>
      </c>
      <c r="U18190" s="2" t="s">
        <v>10206</v>
      </c>
      <c r="V18190" s="2">
        <v>45323</v>
      </c>
      <c r="W18190" s="2">
        <v>45314</v>
      </c>
    </row>
    <row r="18191" spans="1:23" x14ac:dyDescent="0.25">
      <c r="A18191" t="s">
        <v>10207</v>
      </c>
      <c r="B18191">
        <v>2061888</v>
      </c>
      <c r="C18191">
        <v>1920152</v>
      </c>
      <c r="D18191">
        <v>559</v>
      </c>
      <c r="E18191">
        <v>391</v>
      </c>
      <c r="F18191" t="s">
        <v>3036</v>
      </c>
      <c r="G18191" t="s">
        <v>3035</v>
      </c>
      <c r="H18191" t="s">
        <v>3037</v>
      </c>
      <c r="I18191" t="s">
        <v>3037</v>
      </c>
      <c r="J18191" t="s">
        <v>3036</v>
      </c>
      <c r="K18191" t="s">
        <v>3038</v>
      </c>
      <c r="L18191" t="s">
        <v>13766</v>
      </c>
      <c r="M18191" t="s">
        <v>13767</v>
      </c>
      <c r="N18191">
        <v>631717106</v>
      </c>
      <c r="O18191">
        <v>631717106</v>
      </c>
      <c r="P18191" s="1" t="s">
        <v>13740</v>
      </c>
      <c r="Q18191" s="1" t="s">
        <v>13740</v>
      </c>
      <c r="R18191">
        <v>831147</v>
      </c>
      <c r="S18191">
        <v>831147</v>
      </c>
      <c r="T18191" s="2" t="s">
        <v>10208</v>
      </c>
      <c r="U18191" s="2" t="s">
        <v>10208</v>
      </c>
      <c r="V18191" s="2">
        <v>45323</v>
      </c>
      <c r="W18191" s="2">
        <v>45314</v>
      </c>
    </row>
    <row r="18192" spans="1:23" x14ac:dyDescent="0.25">
      <c r="A18192" t="s">
        <v>10209</v>
      </c>
      <c r="B18192">
        <v>2065638</v>
      </c>
      <c r="C18192">
        <v>1922712</v>
      </c>
      <c r="D18192">
        <v>559</v>
      </c>
      <c r="E18192">
        <v>391</v>
      </c>
      <c r="F18192" t="s">
        <v>3036</v>
      </c>
      <c r="G18192" t="s">
        <v>3035</v>
      </c>
      <c r="H18192" t="s">
        <v>3037</v>
      </c>
      <c r="I18192" t="s">
        <v>3037</v>
      </c>
      <c r="J18192" t="s">
        <v>3036</v>
      </c>
      <c r="K18192" t="s">
        <v>3038</v>
      </c>
      <c r="L18192" t="s">
        <v>13766</v>
      </c>
      <c r="M18192" t="s">
        <v>13767</v>
      </c>
      <c r="N18192">
        <v>174094458</v>
      </c>
      <c r="O18192">
        <v>174094458</v>
      </c>
      <c r="P18192" s="1" t="s">
        <v>13728</v>
      </c>
      <c r="Q18192" s="1" t="s">
        <v>13728</v>
      </c>
      <c r="R18192">
        <v>831147</v>
      </c>
      <c r="S18192">
        <v>831147</v>
      </c>
      <c r="T18192" s="2" t="s">
        <v>5916</v>
      </c>
      <c r="U18192" s="2" t="s">
        <v>5916</v>
      </c>
      <c r="V18192" s="2">
        <v>45323</v>
      </c>
      <c r="W18192" s="2">
        <v>45314</v>
      </c>
    </row>
    <row r="18193" spans="1:23" x14ac:dyDescent="0.25">
      <c r="A18193" t="s">
        <v>10210</v>
      </c>
      <c r="B18193">
        <v>2066672</v>
      </c>
      <c r="C18193">
        <v>1923930</v>
      </c>
      <c r="D18193">
        <v>559</v>
      </c>
      <c r="E18193">
        <v>391</v>
      </c>
      <c r="F18193" t="s">
        <v>3036</v>
      </c>
      <c r="G18193" t="s">
        <v>3035</v>
      </c>
      <c r="H18193" t="s">
        <v>3037</v>
      </c>
      <c r="I18193" t="s">
        <v>3037</v>
      </c>
      <c r="J18193" t="s">
        <v>3036</v>
      </c>
      <c r="K18193" t="s">
        <v>3038</v>
      </c>
      <c r="L18193" t="s">
        <v>13766</v>
      </c>
      <c r="M18193" t="s">
        <v>13767</v>
      </c>
      <c r="N18193">
        <v>175385932</v>
      </c>
      <c r="O18193">
        <v>175385932</v>
      </c>
      <c r="P18193" s="1" t="s">
        <v>13749</v>
      </c>
      <c r="Q18193" s="1" t="s">
        <v>13749</v>
      </c>
      <c r="R18193">
        <v>831147</v>
      </c>
      <c r="S18193">
        <v>831147</v>
      </c>
      <c r="T18193" s="2" t="s">
        <v>10211</v>
      </c>
      <c r="U18193" s="2" t="s">
        <v>10211</v>
      </c>
      <c r="V18193" s="2">
        <v>45323</v>
      </c>
      <c r="W18193" s="2">
        <v>45314</v>
      </c>
    </row>
    <row r="18194" spans="1:23" x14ac:dyDescent="0.25">
      <c r="A18194" t="s">
        <v>10212</v>
      </c>
      <c r="B18194">
        <v>2062099</v>
      </c>
      <c r="C18194">
        <v>1920358</v>
      </c>
      <c r="D18194">
        <v>559</v>
      </c>
      <c r="E18194">
        <v>391</v>
      </c>
      <c r="F18194" t="s">
        <v>3036</v>
      </c>
      <c r="G18194" t="s">
        <v>3035</v>
      </c>
      <c r="H18194" t="s">
        <v>3037</v>
      </c>
      <c r="I18194" t="s">
        <v>3037</v>
      </c>
      <c r="J18194" t="s">
        <v>3036</v>
      </c>
      <c r="K18194" t="s">
        <v>3038</v>
      </c>
      <c r="L18194" t="s">
        <v>13766</v>
      </c>
      <c r="M18194" t="s">
        <v>13767</v>
      </c>
      <c r="N18194">
        <v>631705164</v>
      </c>
      <c r="O18194">
        <v>631705164</v>
      </c>
      <c r="P18194" s="1" t="s">
        <v>13740</v>
      </c>
      <c r="Q18194" s="1" t="s">
        <v>13740</v>
      </c>
      <c r="R18194">
        <v>831147</v>
      </c>
      <c r="S18194">
        <v>831147</v>
      </c>
      <c r="T18194" s="2" t="s">
        <v>10213</v>
      </c>
      <c r="U18194" s="2" t="s">
        <v>10213</v>
      </c>
      <c r="V18194" s="2">
        <v>45323</v>
      </c>
      <c r="W18194" s="2">
        <v>45314</v>
      </c>
    </row>
    <row r="18195" spans="1:23" x14ac:dyDescent="0.25">
      <c r="A18195" t="s">
        <v>10214</v>
      </c>
      <c r="B18195">
        <v>2061568</v>
      </c>
      <c r="C18195">
        <v>1919864</v>
      </c>
      <c r="D18195">
        <v>559</v>
      </c>
      <c r="E18195">
        <v>391</v>
      </c>
      <c r="F18195" t="s">
        <v>3036</v>
      </c>
      <c r="G18195" t="s">
        <v>3035</v>
      </c>
      <c r="H18195" t="s">
        <v>3037</v>
      </c>
      <c r="I18195" t="s">
        <v>3037</v>
      </c>
      <c r="J18195" t="s">
        <v>3036</v>
      </c>
      <c r="K18195" t="s">
        <v>3038</v>
      </c>
      <c r="L18195" t="s">
        <v>13766</v>
      </c>
      <c r="M18195" t="s">
        <v>13767</v>
      </c>
      <c r="N18195">
        <v>831894866</v>
      </c>
      <c r="O18195">
        <v>831894866</v>
      </c>
      <c r="P18195" s="1" t="s">
        <v>13740</v>
      </c>
      <c r="Q18195" s="1" t="s">
        <v>13740</v>
      </c>
      <c r="R18195">
        <v>831147</v>
      </c>
      <c r="S18195">
        <v>831147</v>
      </c>
      <c r="T18195" s="2" t="s">
        <v>10215</v>
      </c>
      <c r="U18195" s="2" t="s">
        <v>10215</v>
      </c>
      <c r="V18195" s="2">
        <v>45323</v>
      </c>
      <c r="W18195" s="2">
        <v>45314</v>
      </c>
    </row>
    <row r="18196" spans="1:23" x14ac:dyDescent="0.25">
      <c r="A18196" t="s">
        <v>10216</v>
      </c>
      <c r="B18196">
        <v>2067413</v>
      </c>
      <c r="C18196">
        <v>1924745</v>
      </c>
      <c r="D18196">
        <v>559</v>
      </c>
      <c r="E18196">
        <v>391</v>
      </c>
      <c r="F18196" t="s">
        <v>3036</v>
      </c>
      <c r="G18196" t="s">
        <v>3035</v>
      </c>
      <c r="H18196" t="s">
        <v>3037</v>
      </c>
      <c r="I18196" t="s">
        <v>3037</v>
      </c>
      <c r="J18196" t="s">
        <v>3036</v>
      </c>
      <c r="K18196" t="s">
        <v>3038</v>
      </c>
      <c r="L18196" t="s">
        <v>13766</v>
      </c>
      <c r="M18196" t="s">
        <v>13767</v>
      </c>
      <c r="N18196">
        <v>5116064803</v>
      </c>
      <c r="O18196">
        <v>5116064803</v>
      </c>
      <c r="P18196" s="1" t="s">
        <v>13742</v>
      </c>
      <c r="Q18196" s="1" t="s">
        <v>13742</v>
      </c>
      <c r="R18196">
        <v>831147</v>
      </c>
      <c r="S18196">
        <v>831147</v>
      </c>
      <c r="T18196" s="2" t="s">
        <v>10217</v>
      </c>
      <c r="U18196" s="2" t="s">
        <v>10217</v>
      </c>
      <c r="V18196" s="2">
        <v>45323</v>
      </c>
      <c r="W18196" s="2">
        <v>45314</v>
      </c>
    </row>
    <row r="18197" spans="1:23" x14ac:dyDescent="0.25">
      <c r="A18197" t="s">
        <v>10218</v>
      </c>
      <c r="B18197">
        <v>2061755</v>
      </c>
      <c r="C18197">
        <v>1920015</v>
      </c>
      <c r="D18197">
        <v>559</v>
      </c>
      <c r="E18197">
        <v>391</v>
      </c>
      <c r="F18197" t="s">
        <v>3036</v>
      </c>
      <c r="G18197" t="s">
        <v>3035</v>
      </c>
      <c r="H18197" t="s">
        <v>3037</v>
      </c>
      <c r="I18197" t="s">
        <v>3037</v>
      </c>
      <c r="J18197" t="s">
        <v>3036</v>
      </c>
      <c r="K18197" t="s">
        <v>3038</v>
      </c>
      <c r="L18197" t="s">
        <v>13766</v>
      </c>
      <c r="M18197" t="s">
        <v>13767</v>
      </c>
      <c r="N18197">
        <v>631716145</v>
      </c>
      <c r="O18197">
        <v>631716145</v>
      </c>
      <c r="P18197" s="1" t="s">
        <v>13740</v>
      </c>
      <c r="Q18197" s="1" t="s">
        <v>13740</v>
      </c>
      <c r="R18197">
        <v>831147</v>
      </c>
      <c r="S18197">
        <v>831147</v>
      </c>
      <c r="T18197" s="2" t="s">
        <v>10219</v>
      </c>
      <c r="U18197" s="2" t="s">
        <v>10219</v>
      </c>
      <c r="V18197" s="2">
        <v>45323</v>
      </c>
      <c r="W18197" s="2">
        <v>45314</v>
      </c>
    </row>
    <row r="18198" spans="1:23" x14ac:dyDescent="0.25">
      <c r="A18198" t="s">
        <v>10220</v>
      </c>
      <c r="B18198">
        <v>2061546</v>
      </c>
      <c r="C18198">
        <v>1919839</v>
      </c>
      <c r="D18198">
        <v>559</v>
      </c>
      <c r="E18198">
        <v>391</v>
      </c>
      <c r="F18198" t="s">
        <v>3036</v>
      </c>
      <c r="G18198" t="s">
        <v>3035</v>
      </c>
      <c r="H18198" t="s">
        <v>3037</v>
      </c>
      <c r="I18198" t="s">
        <v>3037</v>
      </c>
      <c r="J18198" t="s">
        <v>3036</v>
      </c>
      <c r="K18198" t="s">
        <v>3038</v>
      </c>
      <c r="L18198" t="s">
        <v>13766</v>
      </c>
      <c r="M18198" t="s">
        <v>13767</v>
      </c>
      <c r="N18198">
        <v>831894453</v>
      </c>
      <c r="O18198">
        <v>831894453</v>
      </c>
      <c r="P18198" s="1" t="s">
        <v>13740</v>
      </c>
      <c r="Q18198" s="1" t="s">
        <v>13740</v>
      </c>
      <c r="R18198">
        <v>831147</v>
      </c>
      <c r="S18198">
        <v>831147</v>
      </c>
      <c r="T18198" s="2" t="s">
        <v>10221</v>
      </c>
      <c r="U18198" s="2" t="s">
        <v>10221</v>
      </c>
      <c r="V18198" s="2">
        <v>45323</v>
      </c>
      <c r="W18198" s="2">
        <v>45314</v>
      </c>
    </row>
    <row r="18199" spans="1:23" x14ac:dyDescent="0.25">
      <c r="A18199" t="s">
        <v>10222</v>
      </c>
      <c r="B18199">
        <v>2063550</v>
      </c>
      <c r="C18199">
        <v>1921805</v>
      </c>
      <c r="D18199">
        <v>559</v>
      </c>
      <c r="E18199">
        <v>391</v>
      </c>
      <c r="F18199" t="s">
        <v>3036</v>
      </c>
      <c r="G18199" t="s">
        <v>3035</v>
      </c>
      <c r="H18199" t="s">
        <v>3037</v>
      </c>
      <c r="I18199" t="s">
        <v>3037</v>
      </c>
      <c r="J18199" t="s">
        <v>3036</v>
      </c>
      <c r="K18199" t="s">
        <v>3038</v>
      </c>
      <c r="L18199" t="s">
        <v>13766</v>
      </c>
      <c r="M18199" t="s">
        <v>13767</v>
      </c>
      <c r="N18199">
        <v>642203915</v>
      </c>
      <c r="O18199">
        <v>642203915</v>
      </c>
      <c r="P18199" s="1" t="s">
        <v>13732</v>
      </c>
      <c r="Q18199" s="1" t="s">
        <v>13732</v>
      </c>
      <c r="R18199">
        <v>831147</v>
      </c>
      <c r="S18199">
        <v>831147</v>
      </c>
      <c r="T18199" s="2" t="s">
        <v>10223</v>
      </c>
      <c r="U18199" s="2" t="s">
        <v>10223</v>
      </c>
      <c r="V18199" s="2">
        <v>45323</v>
      </c>
      <c r="W18199" s="2">
        <v>45314</v>
      </c>
    </row>
    <row r="18200" spans="1:23" x14ac:dyDescent="0.25">
      <c r="A18200" t="s">
        <v>10224</v>
      </c>
      <c r="B18200">
        <v>2067103</v>
      </c>
      <c r="C18200">
        <v>1924389</v>
      </c>
      <c r="D18200">
        <v>559</v>
      </c>
      <c r="E18200">
        <v>391</v>
      </c>
      <c r="F18200" t="s">
        <v>3036</v>
      </c>
      <c r="G18200" t="s">
        <v>3035</v>
      </c>
      <c r="H18200" t="s">
        <v>3037</v>
      </c>
      <c r="I18200" t="s">
        <v>3037</v>
      </c>
      <c r="J18200" t="s">
        <v>3036</v>
      </c>
      <c r="K18200" t="s">
        <v>3038</v>
      </c>
      <c r="L18200" t="s">
        <v>13766</v>
      </c>
      <c r="M18200" t="s">
        <v>13767</v>
      </c>
      <c r="N18200">
        <v>784933747</v>
      </c>
      <c r="O18200">
        <v>784933747</v>
      </c>
      <c r="P18200" s="1" t="s">
        <v>13734</v>
      </c>
      <c r="Q18200" s="1" t="s">
        <v>13734</v>
      </c>
      <c r="R18200">
        <v>831147</v>
      </c>
      <c r="S18200">
        <v>831147</v>
      </c>
      <c r="T18200" s="2" t="s">
        <v>10225</v>
      </c>
      <c r="U18200" s="2" t="s">
        <v>10225</v>
      </c>
      <c r="V18200" s="2">
        <v>45323</v>
      </c>
      <c r="W18200" s="2">
        <v>45314</v>
      </c>
    </row>
    <row r="18201" spans="1:23" x14ac:dyDescent="0.25">
      <c r="A18201" t="s">
        <v>10226</v>
      </c>
      <c r="B18201">
        <v>2063199</v>
      </c>
      <c r="C18201">
        <v>1921502</v>
      </c>
      <c r="D18201">
        <v>559</v>
      </c>
      <c r="E18201">
        <v>391</v>
      </c>
      <c r="F18201" t="s">
        <v>3036</v>
      </c>
      <c r="G18201" t="s">
        <v>3035</v>
      </c>
      <c r="H18201" t="s">
        <v>3037</v>
      </c>
      <c r="I18201" t="s">
        <v>3037</v>
      </c>
      <c r="J18201" t="s">
        <v>3036</v>
      </c>
      <c r="K18201" t="s">
        <v>3038</v>
      </c>
      <c r="L18201" t="s">
        <v>13766</v>
      </c>
      <c r="M18201" t="s">
        <v>13767</v>
      </c>
      <c r="N18201">
        <v>640875910</v>
      </c>
      <c r="O18201">
        <v>640875910</v>
      </c>
      <c r="P18201" s="1" t="s">
        <v>13746</v>
      </c>
      <c r="Q18201" s="1" t="s">
        <v>13746</v>
      </c>
      <c r="R18201">
        <v>831147</v>
      </c>
      <c r="S18201">
        <v>831147</v>
      </c>
      <c r="T18201" s="2" t="s">
        <v>10227</v>
      </c>
      <c r="U18201" s="2" t="s">
        <v>10227</v>
      </c>
      <c r="V18201" s="2">
        <v>45323</v>
      </c>
      <c r="W18201" s="2">
        <v>45314</v>
      </c>
    </row>
    <row r="18202" spans="1:23" x14ac:dyDescent="0.25">
      <c r="A18202" t="s">
        <v>10228</v>
      </c>
      <c r="B18202">
        <v>2067501</v>
      </c>
      <c r="C18202">
        <v>1924839</v>
      </c>
      <c r="D18202">
        <v>559</v>
      </c>
      <c r="E18202">
        <v>391</v>
      </c>
      <c r="F18202" t="s">
        <v>3036</v>
      </c>
      <c r="G18202" t="s">
        <v>3035</v>
      </c>
      <c r="H18202" t="s">
        <v>3037</v>
      </c>
      <c r="I18202" t="s">
        <v>3037</v>
      </c>
      <c r="J18202" t="s">
        <v>3036</v>
      </c>
      <c r="K18202" t="s">
        <v>3038</v>
      </c>
      <c r="L18202" t="s">
        <v>13766</v>
      </c>
      <c r="M18202" t="s">
        <v>13767</v>
      </c>
      <c r="N18202">
        <v>5011510229</v>
      </c>
      <c r="O18202">
        <v>5011510229</v>
      </c>
      <c r="P18202" s="1" t="s">
        <v>13745</v>
      </c>
      <c r="Q18202" s="1" t="s">
        <v>13745</v>
      </c>
      <c r="R18202">
        <v>831147</v>
      </c>
      <c r="S18202">
        <v>831147</v>
      </c>
      <c r="T18202" s="2" t="s">
        <v>10229</v>
      </c>
      <c r="U18202" s="2" t="s">
        <v>10229</v>
      </c>
      <c r="V18202" s="2">
        <v>45323</v>
      </c>
      <c r="W18202" s="2">
        <v>45314</v>
      </c>
    </row>
    <row r="18203" spans="1:23" x14ac:dyDescent="0.25">
      <c r="A18203" t="s">
        <v>10230</v>
      </c>
      <c r="B18203">
        <v>2066570</v>
      </c>
      <c r="C18203">
        <v>1923796</v>
      </c>
      <c r="D18203">
        <v>559</v>
      </c>
      <c r="E18203">
        <v>391</v>
      </c>
      <c r="F18203" t="s">
        <v>3036</v>
      </c>
      <c r="G18203" t="s">
        <v>3035</v>
      </c>
      <c r="H18203" t="s">
        <v>3037</v>
      </c>
      <c r="I18203" t="s">
        <v>3037</v>
      </c>
      <c r="J18203" t="s">
        <v>3036</v>
      </c>
      <c r="K18203" t="s">
        <v>3038</v>
      </c>
      <c r="L18203" t="s">
        <v>13766</v>
      </c>
      <c r="M18203" t="s">
        <v>13767</v>
      </c>
      <c r="N18203">
        <v>784030096</v>
      </c>
      <c r="O18203">
        <v>784030096</v>
      </c>
      <c r="P18203" s="1" t="s">
        <v>13734</v>
      </c>
      <c r="Q18203" s="1" t="s">
        <v>13734</v>
      </c>
      <c r="R18203">
        <v>831147</v>
      </c>
      <c r="S18203">
        <v>831147</v>
      </c>
      <c r="T18203" s="2" t="s">
        <v>10231</v>
      </c>
      <c r="U18203" s="2" t="s">
        <v>10231</v>
      </c>
      <c r="V18203" s="2">
        <v>45323</v>
      </c>
      <c r="W18203" s="2">
        <v>45314</v>
      </c>
    </row>
    <row r="18204" spans="1:23" x14ac:dyDescent="0.25">
      <c r="A18204" t="s">
        <v>10232</v>
      </c>
      <c r="B18204">
        <v>2068503</v>
      </c>
      <c r="C18204">
        <v>1975440</v>
      </c>
      <c r="D18204">
        <v>559</v>
      </c>
      <c r="E18204">
        <v>391</v>
      </c>
      <c r="F18204" t="s">
        <v>3036</v>
      </c>
      <c r="G18204" t="s">
        <v>3035</v>
      </c>
      <c r="H18204" t="s">
        <v>3037</v>
      </c>
      <c r="I18204" t="s">
        <v>3037</v>
      </c>
      <c r="J18204" t="s">
        <v>3036</v>
      </c>
      <c r="K18204" t="s">
        <v>3038</v>
      </c>
      <c r="L18204" t="s">
        <v>13766</v>
      </c>
      <c r="M18204" t="s">
        <v>13767</v>
      </c>
      <c r="N18204">
        <v>530805131</v>
      </c>
      <c r="O18204">
        <v>530805131</v>
      </c>
      <c r="P18204" s="1" t="s">
        <v>13729</v>
      </c>
      <c r="Q18204" s="1" t="s">
        <v>13729</v>
      </c>
      <c r="R18204">
        <v>831147</v>
      </c>
      <c r="S18204">
        <v>831147</v>
      </c>
      <c r="T18204" s="2" t="s">
        <v>10233</v>
      </c>
      <c r="U18204" s="2" t="s">
        <v>10233</v>
      </c>
      <c r="V18204" s="2">
        <v>45323</v>
      </c>
      <c r="W18204" s="2">
        <v>45314</v>
      </c>
    </row>
    <row r="18205" spans="1:23" x14ac:dyDescent="0.25">
      <c r="A18205" t="s">
        <v>10234</v>
      </c>
      <c r="B18205">
        <v>2064111</v>
      </c>
      <c r="C18205">
        <v>1922523</v>
      </c>
      <c r="D18205">
        <v>559</v>
      </c>
      <c r="E18205">
        <v>391</v>
      </c>
      <c r="F18205" t="s">
        <v>3036</v>
      </c>
      <c r="G18205" t="s">
        <v>3035</v>
      </c>
      <c r="H18205" t="s">
        <v>3037</v>
      </c>
      <c r="I18205" t="s">
        <v>3037</v>
      </c>
      <c r="J18205" t="s">
        <v>3036</v>
      </c>
      <c r="K18205" t="s">
        <v>3038</v>
      </c>
      <c r="L18205" t="s">
        <v>13766</v>
      </c>
      <c r="M18205" t="s">
        <v>13767</v>
      </c>
      <c r="N18205">
        <v>573266321</v>
      </c>
      <c r="O18205">
        <v>573266321</v>
      </c>
      <c r="P18205" s="1" t="s">
        <v>13752</v>
      </c>
      <c r="Q18205" s="1" t="s">
        <v>13752</v>
      </c>
      <c r="R18205">
        <v>831147</v>
      </c>
      <c r="S18205">
        <v>831147</v>
      </c>
      <c r="T18205" s="2" t="s">
        <v>10235</v>
      </c>
      <c r="U18205" s="2" t="s">
        <v>10235</v>
      </c>
      <c r="V18205" s="2">
        <v>45323</v>
      </c>
      <c r="W18205" s="2">
        <v>45314</v>
      </c>
    </row>
    <row r="18206" spans="1:23" x14ac:dyDescent="0.25">
      <c r="A18206" t="s">
        <v>10236</v>
      </c>
      <c r="B18206">
        <v>2064092</v>
      </c>
      <c r="C18206">
        <v>1922507</v>
      </c>
      <c r="D18206">
        <v>559</v>
      </c>
      <c r="E18206">
        <v>391</v>
      </c>
      <c r="F18206" t="s">
        <v>3036</v>
      </c>
      <c r="G18206" t="s">
        <v>3035</v>
      </c>
      <c r="H18206" t="s">
        <v>3037</v>
      </c>
      <c r="I18206" t="s">
        <v>3037</v>
      </c>
      <c r="J18206" t="s">
        <v>3036</v>
      </c>
      <c r="K18206" t="s">
        <v>3038</v>
      </c>
      <c r="L18206" t="s">
        <v>13766</v>
      </c>
      <c r="M18206" t="s">
        <v>13767</v>
      </c>
      <c r="N18206">
        <v>174097157</v>
      </c>
      <c r="O18206">
        <v>174097157</v>
      </c>
      <c r="P18206" s="1" t="s">
        <v>13728</v>
      </c>
      <c r="Q18206" s="1" t="s">
        <v>13728</v>
      </c>
      <c r="R18206">
        <v>831147</v>
      </c>
      <c r="S18206">
        <v>831147</v>
      </c>
      <c r="T18206" s="2" t="s">
        <v>10237</v>
      </c>
      <c r="U18206" s="2" t="s">
        <v>10237</v>
      </c>
      <c r="V18206" s="2">
        <v>45323</v>
      </c>
      <c r="W18206" s="2">
        <v>45314</v>
      </c>
    </row>
    <row r="18207" spans="1:23" x14ac:dyDescent="0.25">
      <c r="A18207" t="s">
        <v>10238</v>
      </c>
      <c r="B18207">
        <v>2062843</v>
      </c>
      <c r="C18207">
        <v>1921151</v>
      </c>
      <c r="D18207">
        <v>559</v>
      </c>
      <c r="E18207">
        <v>391</v>
      </c>
      <c r="F18207" t="s">
        <v>3036</v>
      </c>
      <c r="G18207" t="s">
        <v>3035</v>
      </c>
      <c r="H18207" t="s">
        <v>3037</v>
      </c>
      <c r="I18207" t="s">
        <v>3037</v>
      </c>
      <c r="J18207" t="s">
        <v>3036</v>
      </c>
      <c r="K18207" t="s">
        <v>3038</v>
      </c>
      <c r="L18207" t="s">
        <v>13766</v>
      </c>
      <c r="M18207" t="s">
        <v>13767</v>
      </c>
      <c r="N18207">
        <v>631688660</v>
      </c>
      <c r="O18207">
        <v>631688660</v>
      </c>
      <c r="P18207" s="1" t="s">
        <v>13740</v>
      </c>
      <c r="Q18207" s="1" t="s">
        <v>13740</v>
      </c>
      <c r="R18207">
        <v>831147</v>
      </c>
      <c r="S18207">
        <v>831147</v>
      </c>
      <c r="T18207" s="2" t="s">
        <v>10239</v>
      </c>
      <c r="U18207" s="2" t="s">
        <v>10239</v>
      </c>
      <c r="V18207" s="2">
        <v>45323</v>
      </c>
      <c r="W18207" s="2">
        <v>45314</v>
      </c>
    </row>
    <row r="18208" spans="1:23" x14ac:dyDescent="0.25">
      <c r="A18208" t="s">
        <v>10240</v>
      </c>
      <c r="B18208">
        <v>2061167</v>
      </c>
      <c r="C18208">
        <v>1919428</v>
      </c>
      <c r="D18208">
        <v>559</v>
      </c>
      <c r="E18208">
        <v>391</v>
      </c>
      <c r="F18208" t="s">
        <v>3036</v>
      </c>
      <c r="G18208" t="s">
        <v>3035</v>
      </c>
      <c r="H18208" t="s">
        <v>3037</v>
      </c>
      <c r="I18208" t="s">
        <v>3037</v>
      </c>
      <c r="J18208" t="s">
        <v>3036</v>
      </c>
      <c r="K18208" t="s">
        <v>3038</v>
      </c>
      <c r="L18208" t="s">
        <v>13766</v>
      </c>
      <c r="M18208" t="s">
        <v>13767</v>
      </c>
      <c r="N18208">
        <v>491647685</v>
      </c>
      <c r="O18208">
        <v>491647685</v>
      </c>
      <c r="P18208" s="1" t="s">
        <v>13733</v>
      </c>
      <c r="Q18208" s="1" t="s">
        <v>13733</v>
      </c>
      <c r="R18208">
        <v>831147</v>
      </c>
      <c r="S18208">
        <v>831147</v>
      </c>
      <c r="T18208" s="2" t="s">
        <v>10241</v>
      </c>
      <c r="U18208" s="2" t="s">
        <v>10241</v>
      </c>
      <c r="V18208" s="2">
        <v>45323</v>
      </c>
      <c r="W18208" s="2">
        <v>45314</v>
      </c>
    </row>
    <row r="18209" spans="1:23" x14ac:dyDescent="0.25">
      <c r="A18209" t="s">
        <v>10242</v>
      </c>
      <c r="B18209">
        <v>2063408</v>
      </c>
      <c r="C18209">
        <v>1921620</v>
      </c>
      <c r="D18209">
        <v>559</v>
      </c>
      <c r="E18209">
        <v>391</v>
      </c>
      <c r="F18209" t="s">
        <v>3036</v>
      </c>
      <c r="G18209" t="s">
        <v>3035</v>
      </c>
      <c r="H18209" t="s">
        <v>3037</v>
      </c>
      <c r="I18209" t="s">
        <v>3037</v>
      </c>
      <c r="J18209" t="s">
        <v>3036</v>
      </c>
      <c r="K18209" t="s">
        <v>3038</v>
      </c>
      <c r="L18209" t="s">
        <v>13766</v>
      </c>
      <c r="M18209" t="s">
        <v>13767</v>
      </c>
      <c r="N18209">
        <v>640874289</v>
      </c>
      <c r="O18209">
        <v>640874289</v>
      </c>
      <c r="P18209" s="1" t="s">
        <v>13746</v>
      </c>
      <c r="Q18209" s="1" t="s">
        <v>13746</v>
      </c>
      <c r="R18209">
        <v>831147</v>
      </c>
      <c r="S18209">
        <v>831147</v>
      </c>
      <c r="T18209" s="2" t="s">
        <v>10243</v>
      </c>
      <c r="U18209" s="2" t="s">
        <v>10243</v>
      </c>
      <c r="V18209" s="2">
        <v>45323</v>
      </c>
      <c r="W18209" s="2">
        <v>45314</v>
      </c>
    </row>
    <row r="18210" spans="1:23" x14ac:dyDescent="0.25">
      <c r="A18210" t="s">
        <v>10244</v>
      </c>
      <c r="B18210">
        <v>2061733</v>
      </c>
      <c r="C18210">
        <v>1920001</v>
      </c>
      <c r="D18210">
        <v>559</v>
      </c>
      <c r="E18210">
        <v>391</v>
      </c>
      <c r="F18210" t="s">
        <v>3036</v>
      </c>
      <c r="G18210" t="s">
        <v>3035</v>
      </c>
      <c r="H18210" t="s">
        <v>3037</v>
      </c>
      <c r="I18210" t="s">
        <v>3037</v>
      </c>
      <c r="J18210" t="s">
        <v>3036</v>
      </c>
      <c r="K18210" t="s">
        <v>3038</v>
      </c>
      <c r="L18210" t="s">
        <v>13766</v>
      </c>
      <c r="M18210" t="s">
        <v>13767</v>
      </c>
      <c r="N18210">
        <v>631716107</v>
      </c>
      <c r="O18210">
        <v>631716107</v>
      </c>
      <c r="P18210" s="1" t="s">
        <v>13740</v>
      </c>
      <c r="Q18210" s="1" t="s">
        <v>13740</v>
      </c>
      <c r="R18210">
        <v>831147</v>
      </c>
      <c r="S18210">
        <v>831147</v>
      </c>
      <c r="T18210" s="2" t="s">
        <v>10245</v>
      </c>
      <c r="U18210" s="2" t="s">
        <v>10245</v>
      </c>
      <c r="V18210" s="2">
        <v>45323</v>
      </c>
      <c r="W18210" s="2">
        <v>45314</v>
      </c>
    </row>
    <row r="18211" spans="1:23" x14ac:dyDescent="0.25">
      <c r="A18211" t="s">
        <v>10246</v>
      </c>
      <c r="B18211">
        <v>2066396</v>
      </c>
      <c r="C18211">
        <v>1923587</v>
      </c>
      <c r="D18211">
        <v>559</v>
      </c>
      <c r="E18211">
        <v>391</v>
      </c>
      <c r="F18211" t="s">
        <v>3036</v>
      </c>
      <c r="G18211" t="s">
        <v>3035</v>
      </c>
      <c r="H18211" t="s">
        <v>3037</v>
      </c>
      <c r="I18211" t="s">
        <v>3037</v>
      </c>
      <c r="J18211" t="s">
        <v>3036</v>
      </c>
      <c r="K18211" t="s">
        <v>3038</v>
      </c>
      <c r="L18211" t="s">
        <v>13766</v>
      </c>
      <c r="M18211" t="s">
        <v>13767</v>
      </c>
      <c r="N18211">
        <v>784934588</v>
      </c>
      <c r="O18211">
        <v>784934588</v>
      </c>
      <c r="P18211" s="1" t="s">
        <v>13734</v>
      </c>
      <c r="Q18211" s="1" t="s">
        <v>13734</v>
      </c>
      <c r="R18211">
        <v>831147</v>
      </c>
      <c r="S18211">
        <v>831147</v>
      </c>
      <c r="T18211" s="2" t="s">
        <v>10247</v>
      </c>
      <c r="U18211" s="2" t="s">
        <v>10247</v>
      </c>
      <c r="V18211" s="2">
        <v>45323</v>
      </c>
      <c r="W18211" s="2">
        <v>45314</v>
      </c>
    </row>
    <row r="18212" spans="1:23" x14ac:dyDescent="0.25">
      <c r="A18212" t="s">
        <v>10248</v>
      </c>
      <c r="B18212">
        <v>2064080</v>
      </c>
      <c r="C18212">
        <v>1922485</v>
      </c>
      <c r="D18212">
        <v>559</v>
      </c>
      <c r="E18212">
        <v>391</v>
      </c>
      <c r="F18212" t="s">
        <v>3036</v>
      </c>
      <c r="G18212" t="s">
        <v>3035</v>
      </c>
      <c r="H18212" t="s">
        <v>3037</v>
      </c>
      <c r="I18212" t="s">
        <v>3037</v>
      </c>
      <c r="J18212" t="s">
        <v>3036</v>
      </c>
      <c r="K18212" t="s">
        <v>3038</v>
      </c>
      <c r="L18212" t="s">
        <v>13766</v>
      </c>
      <c r="M18212" t="s">
        <v>13767</v>
      </c>
      <c r="N18212">
        <v>174096887</v>
      </c>
      <c r="O18212">
        <v>174096887</v>
      </c>
      <c r="P18212" s="1" t="s">
        <v>13728</v>
      </c>
      <c r="Q18212" s="1" t="s">
        <v>13728</v>
      </c>
      <c r="R18212">
        <v>831147</v>
      </c>
      <c r="S18212">
        <v>831147</v>
      </c>
      <c r="T18212" s="2" t="s">
        <v>10249</v>
      </c>
      <c r="U18212" s="2" t="s">
        <v>10249</v>
      </c>
      <c r="V18212" s="2">
        <v>45323</v>
      </c>
      <c r="W18212" s="2">
        <v>45314</v>
      </c>
    </row>
    <row r="18213" spans="1:23" x14ac:dyDescent="0.25">
      <c r="A18213" t="s">
        <v>10250</v>
      </c>
      <c r="B18213">
        <v>2063207</v>
      </c>
      <c r="C18213">
        <v>1921512</v>
      </c>
      <c r="D18213">
        <v>559</v>
      </c>
      <c r="E18213">
        <v>391</v>
      </c>
      <c r="F18213" t="s">
        <v>3036</v>
      </c>
      <c r="G18213" t="s">
        <v>3035</v>
      </c>
      <c r="H18213" t="s">
        <v>3037</v>
      </c>
      <c r="I18213" t="s">
        <v>3037</v>
      </c>
      <c r="J18213" t="s">
        <v>3036</v>
      </c>
      <c r="K18213" t="s">
        <v>3038</v>
      </c>
      <c r="L18213" t="s">
        <v>13766</v>
      </c>
      <c r="M18213" t="s">
        <v>13767</v>
      </c>
      <c r="N18213">
        <v>240563813</v>
      </c>
      <c r="O18213">
        <v>240563813</v>
      </c>
      <c r="P18213" s="1" t="s">
        <v>13746</v>
      </c>
      <c r="Q18213" s="1" t="s">
        <v>13746</v>
      </c>
      <c r="R18213">
        <v>831147</v>
      </c>
      <c r="S18213">
        <v>831147</v>
      </c>
      <c r="T18213" s="2" t="s">
        <v>10251</v>
      </c>
      <c r="U18213" s="2" t="s">
        <v>10251</v>
      </c>
      <c r="V18213" s="2">
        <v>45323</v>
      </c>
      <c r="W18213" s="2">
        <v>45314</v>
      </c>
    </row>
    <row r="18214" spans="1:23" x14ac:dyDescent="0.25">
      <c r="A18214" t="s">
        <v>10252</v>
      </c>
      <c r="B18214">
        <v>2061218</v>
      </c>
      <c r="C18214">
        <v>1919475</v>
      </c>
      <c r="D18214">
        <v>559</v>
      </c>
      <c r="E18214">
        <v>391</v>
      </c>
      <c r="F18214" t="s">
        <v>3036</v>
      </c>
      <c r="G18214" t="s">
        <v>3035</v>
      </c>
      <c r="H18214" t="s">
        <v>3037</v>
      </c>
      <c r="I18214" t="s">
        <v>3037</v>
      </c>
      <c r="J18214" t="s">
        <v>3036</v>
      </c>
      <c r="K18214" t="s">
        <v>3038</v>
      </c>
      <c r="L18214" t="s">
        <v>13766</v>
      </c>
      <c r="M18214" t="s">
        <v>13767</v>
      </c>
      <c r="N18214">
        <v>491687975</v>
      </c>
      <c r="O18214">
        <v>491687975</v>
      </c>
      <c r="P18214" s="1" t="s">
        <v>13733</v>
      </c>
      <c r="Q18214" s="1" t="s">
        <v>13733</v>
      </c>
      <c r="R18214">
        <v>831147</v>
      </c>
      <c r="S18214">
        <v>831147</v>
      </c>
      <c r="T18214" s="2" t="s">
        <v>10253</v>
      </c>
      <c r="U18214" s="2" t="s">
        <v>10253</v>
      </c>
      <c r="V18214" s="2">
        <v>45323</v>
      </c>
      <c r="W18214" s="2">
        <v>45314</v>
      </c>
    </row>
    <row r="18215" spans="1:23" x14ac:dyDescent="0.25">
      <c r="A18215" t="s">
        <v>10254</v>
      </c>
      <c r="B18215">
        <v>2062678</v>
      </c>
      <c r="C18215">
        <v>1920954</v>
      </c>
      <c r="D18215">
        <v>559</v>
      </c>
      <c r="E18215">
        <v>391</v>
      </c>
      <c r="F18215" t="s">
        <v>3036</v>
      </c>
      <c r="G18215" t="s">
        <v>3035</v>
      </c>
      <c r="H18215" t="s">
        <v>3037</v>
      </c>
      <c r="I18215" t="s">
        <v>3037</v>
      </c>
      <c r="J18215" t="s">
        <v>3036</v>
      </c>
      <c r="K18215" t="s">
        <v>3038</v>
      </c>
      <c r="L18215" t="s">
        <v>13766</v>
      </c>
      <c r="M18215" t="s">
        <v>13767</v>
      </c>
      <c r="N18215">
        <v>631724956</v>
      </c>
      <c r="O18215">
        <v>631724956</v>
      </c>
      <c r="P18215" s="1" t="s">
        <v>13744</v>
      </c>
      <c r="Q18215" s="1" t="s">
        <v>13744</v>
      </c>
      <c r="R18215">
        <v>831147</v>
      </c>
      <c r="S18215">
        <v>831147</v>
      </c>
      <c r="T18215" s="2" t="s">
        <v>10255</v>
      </c>
      <c r="U18215" s="2" t="s">
        <v>10255</v>
      </c>
      <c r="V18215" s="2">
        <v>45323</v>
      </c>
      <c r="W18215" s="2">
        <v>45314</v>
      </c>
    </row>
    <row r="18216" spans="1:23" x14ac:dyDescent="0.25">
      <c r="A18216" t="s">
        <v>10256</v>
      </c>
      <c r="B18216">
        <v>2063780</v>
      </c>
      <c r="C18216">
        <v>1922113</v>
      </c>
      <c r="D18216">
        <v>559</v>
      </c>
      <c r="E18216">
        <v>391</v>
      </c>
      <c r="F18216" t="s">
        <v>3036</v>
      </c>
      <c r="G18216" t="s">
        <v>3035</v>
      </c>
      <c r="H18216" t="s">
        <v>3037</v>
      </c>
      <c r="I18216" t="s">
        <v>3037</v>
      </c>
      <c r="J18216" t="s">
        <v>3036</v>
      </c>
      <c r="K18216" t="s">
        <v>3038</v>
      </c>
      <c r="L18216" t="s">
        <v>13766</v>
      </c>
      <c r="M18216" t="s">
        <v>13767</v>
      </c>
      <c r="N18216">
        <v>642203766</v>
      </c>
      <c r="O18216">
        <v>642203766</v>
      </c>
      <c r="P18216" s="1" t="s">
        <v>13732</v>
      </c>
      <c r="Q18216" s="1" t="s">
        <v>13732</v>
      </c>
      <c r="R18216">
        <v>831147</v>
      </c>
      <c r="S18216">
        <v>831147</v>
      </c>
      <c r="T18216" s="2" t="s">
        <v>10257</v>
      </c>
      <c r="U18216" s="2" t="s">
        <v>10257</v>
      </c>
      <c r="V18216" s="2">
        <v>45323</v>
      </c>
      <c r="W18216" s="2">
        <v>45314</v>
      </c>
    </row>
    <row r="18217" spans="1:23" x14ac:dyDescent="0.25">
      <c r="A18217" t="s">
        <v>10258</v>
      </c>
      <c r="B18217">
        <v>2061869</v>
      </c>
      <c r="C18217">
        <v>1920135</v>
      </c>
      <c r="D18217">
        <v>559</v>
      </c>
      <c r="E18217">
        <v>391</v>
      </c>
      <c r="F18217" t="s">
        <v>3036</v>
      </c>
      <c r="G18217" t="s">
        <v>3035</v>
      </c>
      <c r="H18217" t="s">
        <v>3037</v>
      </c>
      <c r="I18217" t="s">
        <v>3037</v>
      </c>
      <c r="J18217" t="s">
        <v>3036</v>
      </c>
      <c r="K18217" t="s">
        <v>3038</v>
      </c>
      <c r="L18217" t="s">
        <v>13766</v>
      </c>
      <c r="M18217" t="s">
        <v>13767</v>
      </c>
      <c r="N18217">
        <v>631717122</v>
      </c>
      <c r="O18217">
        <v>631717122</v>
      </c>
      <c r="P18217" s="1" t="s">
        <v>13740</v>
      </c>
      <c r="Q18217" s="1" t="s">
        <v>13740</v>
      </c>
      <c r="R18217">
        <v>831147</v>
      </c>
      <c r="S18217">
        <v>831147</v>
      </c>
      <c r="T18217" s="2" t="s">
        <v>10259</v>
      </c>
      <c r="U18217" s="2" t="s">
        <v>10259</v>
      </c>
      <c r="V18217" s="2">
        <v>45323</v>
      </c>
      <c r="W18217" s="2">
        <v>45314</v>
      </c>
    </row>
    <row r="18218" spans="1:23" x14ac:dyDescent="0.25">
      <c r="A18218" t="s">
        <v>10260</v>
      </c>
      <c r="B18218">
        <v>2063671</v>
      </c>
      <c r="C18218">
        <v>1921954</v>
      </c>
      <c r="D18218">
        <v>559</v>
      </c>
      <c r="E18218">
        <v>391</v>
      </c>
      <c r="F18218" t="s">
        <v>3036</v>
      </c>
      <c r="G18218" t="s">
        <v>3035</v>
      </c>
      <c r="H18218" t="s">
        <v>3037</v>
      </c>
      <c r="I18218" t="s">
        <v>3037</v>
      </c>
      <c r="J18218" t="s">
        <v>3036</v>
      </c>
      <c r="K18218" t="s">
        <v>3038</v>
      </c>
      <c r="L18218" t="s">
        <v>13766</v>
      </c>
      <c r="M18218" t="s">
        <v>13767</v>
      </c>
      <c r="N18218">
        <v>642203429</v>
      </c>
      <c r="O18218">
        <v>642203429</v>
      </c>
      <c r="P18218" s="1" t="s">
        <v>13732</v>
      </c>
      <c r="Q18218" s="1" t="s">
        <v>13732</v>
      </c>
      <c r="R18218">
        <v>831147</v>
      </c>
      <c r="S18218">
        <v>831147</v>
      </c>
      <c r="T18218" s="2" t="s">
        <v>10261</v>
      </c>
      <c r="U18218" s="2" t="s">
        <v>10261</v>
      </c>
      <c r="V18218" s="2">
        <v>45323</v>
      </c>
      <c r="W18218" s="2">
        <v>45314</v>
      </c>
    </row>
    <row r="18219" spans="1:23" x14ac:dyDescent="0.25">
      <c r="A18219" t="s">
        <v>10262</v>
      </c>
      <c r="B18219">
        <v>2066099</v>
      </c>
      <c r="C18219">
        <v>1923232</v>
      </c>
      <c r="D18219">
        <v>559</v>
      </c>
      <c r="E18219">
        <v>391</v>
      </c>
      <c r="F18219" t="s">
        <v>3036</v>
      </c>
      <c r="G18219" t="s">
        <v>3035</v>
      </c>
      <c r="H18219" t="s">
        <v>3037</v>
      </c>
      <c r="I18219" t="s">
        <v>3037</v>
      </c>
      <c r="J18219" t="s">
        <v>3036</v>
      </c>
      <c r="K18219" t="s">
        <v>3038</v>
      </c>
      <c r="L18219" t="s">
        <v>13766</v>
      </c>
      <c r="M18219" t="s">
        <v>13767</v>
      </c>
      <c r="N18219">
        <v>171378548</v>
      </c>
      <c r="O18219">
        <v>171378548</v>
      </c>
      <c r="P18219" s="1" t="s">
        <v>13751</v>
      </c>
      <c r="Q18219" s="1" t="s">
        <v>13751</v>
      </c>
      <c r="R18219">
        <v>831147</v>
      </c>
      <c r="S18219">
        <v>831147</v>
      </c>
      <c r="T18219" s="2" t="s">
        <v>10263</v>
      </c>
      <c r="U18219" s="2" t="s">
        <v>10263</v>
      </c>
      <c r="V18219" s="2">
        <v>45323</v>
      </c>
      <c r="W18219" s="2">
        <v>45314</v>
      </c>
    </row>
    <row r="18220" spans="1:23" x14ac:dyDescent="0.25">
      <c r="A18220" t="s">
        <v>10264</v>
      </c>
      <c r="B18220">
        <v>2063499</v>
      </c>
      <c r="C18220">
        <v>1921727</v>
      </c>
      <c r="D18220">
        <v>559</v>
      </c>
      <c r="E18220">
        <v>391</v>
      </c>
      <c r="F18220" t="s">
        <v>3036</v>
      </c>
      <c r="G18220" t="s">
        <v>3035</v>
      </c>
      <c r="H18220" t="s">
        <v>3037</v>
      </c>
      <c r="I18220" t="s">
        <v>3037</v>
      </c>
      <c r="J18220" t="s">
        <v>3036</v>
      </c>
      <c r="K18220" t="s">
        <v>3038</v>
      </c>
      <c r="L18220" t="s">
        <v>13766</v>
      </c>
      <c r="M18220" t="s">
        <v>13767</v>
      </c>
      <c r="N18220">
        <v>642214617</v>
      </c>
      <c r="O18220">
        <v>642214617</v>
      </c>
      <c r="P18220" s="1" t="s">
        <v>13732</v>
      </c>
      <c r="Q18220" s="1" t="s">
        <v>13732</v>
      </c>
      <c r="R18220">
        <v>831147</v>
      </c>
      <c r="S18220">
        <v>831147</v>
      </c>
      <c r="T18220" s="2" t="s">
        <v>10265</v>
      </c>
      <c r="U18220" s="2" t="s">
        <v>10265</v>
      </c>
      <c r="V18220" s="2">
        <v>45323</v>
      </c>
      <c r="W18220" s="2">
        <v>45314</v>
      </c>
    </row>
    <row r="18221" spans="1:23" x14ac:dyDescent="0.25">
      <c r="A18221" t="s">
        <v>10266</v>
      </c>
      <c r="B18221">
        <v>2066587</v>
      </c>
      <c r="C18221">
        <v>1923818</v>
      </c>
      <c r="D18221">
        <v>559</v>
      </c>
      <c r="E18221">
        <v>391</v>
      </c>
      <c r="F18221" t="s">
        <v>3036</v>
      </c>
      <c r="G18221" t="s">
        <v>3035</v>
      </c>
      <c r="H18221" t="s">
        <v>3037</v>
      </c>
      <c r="I18221" t="s">
        <v>3037</v>
      </c>
      <c r="J18221" t="s">
        <v>3036</v>
      </c>
      <c r="K18221" t="s">
        <v>3038</v>
      </c>
      <c r="L18221" t="s">
        <v>13766</v>
      </c>
      <c r="M18221" t="s">
        <v>13767</v>
      </c>
      <c r="N18221">
        <v>784030601</v>
      </c>
      <c r="O18221">
        <v>784030601</v>
      </c>
      <c r="P18221" s="1" t="s">
        <v>13734</v>
      </c>
      <c r="Q18221" s="1" t="s">
        <v>13734</v>
      </c>
      <c r="R18221">
        <v>831147</v>
      </c>
      <c r="S18221">
        <v>831147</v>
      </c>
      <c r="T18221" s="2" t="s">
        <v>10267</v>
      </c>
      <c r="U18221" s="2" t="s">
        <v>10267</v>
      </c>
      <c r="V18221" s="2">
        <v>45323</v>
      </c>
      <c r="W18221" s="2">
        <v>45314</v>
      </c>
    </row>
    <row r="18222" spans="1:23" x14ac:dyDescent="0.25">
      <c r="A18222" t="s">
        <v>10268</v>
      </c>
      <c r="B18222">
        <v>2068121</v>
      </c>
      <c r="C18222">
        <v>1925566</v>
      </c>
      <c r="D18222">
        <v>559</v>
      </c>
      <c r="E18222">
        <v>391</v>
      </c>
      <c r="F18222" t="s">
        <v>3036</v>
      </c>
      <c r="G18222" t="s">
        <v>3035</v>
      </c>
      <c r="H18222" t="s">
        <v>3037</v>
      </c>
      <c r="I18222" t="s">
        <v>3037</v>
      </c>
      <c r="J18222" t="s">
        <v>3036</v>
      </c>
      <c r="K18222" t="s">
        <v>3038</v>
      </c>
      <c r="L18222" t="s">
        <v>13766</v>
      </c>
      <c r="M18222" t="s">
        <v>13767</v>
      </c>
      <c r="N18222">
        <v>5131485115</v>
      </c>
      <c r="O18222">
        <v>5131485115</v>
      </c>
      <c r="P18222" s="1" t="s">
        <v>13735</v>
      </c>
      <c r="Q18222" s="1" t="s">
        <v>13735</v>
      </c>
      <c r="R18222">
        <v>831147</v>
      </c>
      <c r="S18222">
        <v>831147</v>
      </c>
      <c r="T18222" s="2" t="s">
        <v>10269</v>
      </c>
      <c r="U18222" s="2" t="s">
        <v>10269</v>
      </c>
      <c r="V18222" s="2">
        <v>45323</v>
      </c>
      <c r="W18222" s="2">
        <v>45314</v>
      </c>
    </row>
    <row r="18223" spans="1:23" x14ac:dyDescent="0.25">
      <c r="A18223" t="s">
        <v>10270</v>
      </c>
      <c r="B18223">
        <v>2063825</v>
      </c>
      <c r="C18223">
        <v>1922179</v>
      </c>
      <c r="D18223">
        <v>559</v>
      </c>
      <c r="E18223">
        <v>391</v>
      </c>
      <c r="F18223" t="s">
        <v>3036</v>
      </c>
      <c r="G18223" t="s">
        <v>3035</v>
      </c>
      <c r="H18223" t="s">
        <v>3037</v>
      </c>
      <c r="I18223" t="s">
        <v>3037</v>
      </c>
      <c r="J18223" t="s">
        <v>3036</v>
      </c>
      <c r="K18223" t="s">
        <v>3038</v>
      </c>
      <c r="L18223" t="s">
        <v>13766</v>
      </c>
      <c r="M18223" t="s">
        <v>13767</v>
      </c>
      <c r="N18223">
        <v>243163815</v>
      </c>
      <c r="O18223">
        <v>243163815</v>
      </c>
      <c r="P18223" s="1" t="s">
        <v>13732</v>
      </c>
      <c r="Q18223" s="1" t="s">
        <v>13732</v>
      </c>
      <c r="R18223">
        <v>831147</v>
      </c>
      <c r="S18223">
        <v>831147</v>
      </c>
      <c r="T18223" s="2" t="s">
        <v>10271</v>
      </c>
      <c r="U18223" s="2" t="s">
        <v>10271</v>
      </c>
      <c r="V18223" s="2">
        <v>45323</v>
      </c>
      <c r="W18223" s="2">
        <v>45314</v>
      </c>
    </row>
    <row r="18224" spans="1:23" x14ac:dyDescent="0.25">
      <c r="A18224" t="s">
        <v>10272</v>
      </c>
      <c r="B18224">
        <v>2062323</v>
      </c>
      <c r="C18224">
        <v>1920562</v>
      </c>
      <c r="D18224">
        <v>559</v>
      </c>
      <c r="E18224">
        <v>391</v>
      </c>
      <c r="F18224" t="s">
        <v>3036</v>
      </c>
      <c r="G18224" t="s">
        <v>3035</v>
      </c>
      <c r="H18224" t="s">
        <v>3037</v>
      </c>
      <c r="I18224" t="s">
        <v>3037</v>
      </c>
      <c r="J18224" t="s">
        <v>3036</v>
      </c>
      <c r="K18224" t="s">
        <v>3038</v>
      </c>
      <c r="L18224" t="s">
        <v>13766</v>
      </c>
      <c r="M18224" t="s">
        <v>13767</v>
      </c>
      <c r="N18224">
        <v>631724867</v>
      </c>
      <c r="O18224">
        <v>631724867</v>
      </c>
      <c r="P18224" s="1" t="s">
        <v>13744</v>
      </c>
      <c r="Q18224" s="1" t="s">
        <v>13744</v>
      </c>
      <c r="R18224">
        <v>831147</v>
      </c>
      <c r="S18224">
        <v>831147</v>
      </c>
      <c r="T18224" s="2" t="s">
        <v>10273</v>
      </c>
      <c r="U18224" s="2" t="s">
        <v>10273</v>
      </c>
      <c r="V18224" s="2">
        <v>45323</v>
      </c>
      <c r="W18224" s="2">
        <v>45314</v>
      </c>
    </row>
    <row r="18225" spans="1:23" x14ac:dyDescent="0.25">
      <c r="A18225" t="s">
        <v>10274</v>
      </c>
      <c r="B18225">
        <v>2064100</v>
      </c>
      <c r="C18225">
        <v>1922513</v>
      </c>
      <c r="D18225">
        <v>559</v>
      </c>
      <c r="E18225">
        <v>391</v>
      </c>
      <c r="F18225" t="s">
        <v>3036</v>
      </c>
      <c r="G18225" t="s">
        <v>3035</v>
      </c>
      <c r="H18225" t="s">
        <v>3037</v>
      </c>
      <c r="I18225" t="s">
        <v>3037</v>
      </c>
      <c r="J18225" t="s">
        <v>3036</v>
      </c>
      <c r="K18225" t="s">
        <v>3038</v>
      </c>
      <c r="L18225" t="s">
        <v>13766</v>
      </c>
      <c r="M18225" t="s">
        <v>13767</v>
      </c>
      <c r="N18225">
        <v>573266348</v>
      </c>
      <c r="O18225">
        <v>573266348</v>
      </c>
      <c r="P18225" s="1" t="s">
        <v>13752</v>
      </c>
      <c r="Q18225" s="1" t="s">
        <v>13752</v>
      </c>
      <c r="R18225">
        <v>831147</v>
      </c>
      <c r="S18225">
        <v>831147</v>
      </c>
      <c r="T18225" s="2" t="s">
        <v>10275</v>
      </c>
      <c r="U18225" s="2" t="s">
        <v>10275</v>
      </c>
      <c r="V18225" s="2">
        <v>45323</v>
      </c>
      <c r="W18225" s="2">
        <v>45314</v>
      </c>
    </row>
    <row r="18226" spans="1:23" x14ac:dyDescent="0.25">
      <c r="A18226" t="s">
        <v>10276</v>
      </c>
      <c r="B18226">
        <v>2061273</v>
      </c>
      <c r="C18226">
        <v>1919530</v>
      </c>
      <c r="D18226">
        <v>559</v>
      </c>
      <c r="E18226">
        <v>391</v>
      </c>
      <c r="F18226" t="s">
        <v>3036</v>
      </c>
      <c r="G18226" t="s">
        <v>3035</v>
      </c>
      <c r="H18226" t="s">
        <v>3037</v>
      </c>
      <c r="I18226" t="s">
        <v>3037</v>
      </c>
      <c r="J18226" t="s">
        <v>3036</v>
      </c>
      <c r="K18226" t="s">
        <v>3038</v>
      </c>
      <c r="L18226" t="s">
        <v>13766</v>
      </c>
      <c r="M18226" t="s">
        <v>13767</v>
      </c>
      <c r="N18226">
        <v>792251430</v>
      </c>
      <c r="O18226">
        <v>792251430</v>
      </c>
      <c r="P18226" s="1" t="s">
        <v>13736</v>
      </c>
      <c r="Q18226" s="1" t="s">
        <v>13736</v>
      </c>
      <c r="R18226">
        <v>831147</v>
      </c>
      <c r="S18226">
        <v>831147</v>
      </c>
      <c r="T18226" s="2" t="s">
        <v>10277</v>
      </c>
      <c r="U18226" s="2" t="s">
        <v>10277</v>
      </c>
      <c r="V18226" s="2">
        <v>45323</v>
      </c>
      <c r="W18226" s="2">
        <v>45314</v>
      </c>
    </row>
    <row r="18227" spans="1:23" x14ac:dyDescent="0.25">
      <c r="A18227" t="s">
        <v>10278</v>
      </c>
      <c r="B18227">
        <v>2061188</v>
      </c>
      <c r="C18227">
        <v>1919447</v>
      </c>
      <c r="D18227">
        <v>559</v>
      </c>
      <c r="E18227">
        <v>391</v>
      </c>
      <c r="F18227" t="s">
        <v>3036</v>
      </c>
      <c r="G18227" t="s">
        <v>3035</v>
      </c>
      <c r="H18227" t="s">
        <v>3037</v>
      </c>
      <c r="I18227" t="s">
        <v>3037</v>
      </c>
      <c r="J18227" t="s">
        <v>3036</v>
      </c>
      <c r="K18227" t="s">
        <v>3038</v>
      </c>
      <c r="L18227" t="s">
        <v>13766</v>
      </c>
      <c r="M18227" t="s">
        <v>13767</v>
      </c>
      <c r="N18227">
        <v>491688187</v>
      </c>
      <c r="O18227">
        <v>491688187</v>
      </c>
      <c r="P18227" s="1" t="s">
        <v>13733</v>
      </c>
      <c r="Q18227" s="1" t="s">
        <v>13733</v>
      </c>
      <c r="R18227">
        <v>831147</v>
      </c>
      <c r="S18227">
        <v>831147</v>
      </c>
      <c r="T18227" s="2" t="s">
        <v>10279</v>
      </c>
      <c r="U18227" s="2" t="s">
        <v>10279</v>
      </c>
      <c r="V18227" s="2">
        <v>45323</v>
      </c>
      <c r="W18227" s="2">
        <v>45314</v>
      </c>
    </row>
    <row r="18228" spans="1:23" x14ac:dyDescent="0.25">
      <c r="A18228" t="s">
        <v>10280</v>
      </c>
      <c r="B18228">
        <v>2061920</v>
      </c>
      <c r="C18228">
        <v>1920186</v>
      </c>
      <c r="D18228">
        <v>559</v>
      </c>
      <c r="E18228">
        <v>391</v>
      </c>
      <c r="F18228" t="s">
        <v>3036</v>
      </c>
      <c r="G18228" t="s">
        <v>3035</v>
      </c>
      <c r="H18228" t="s">
        <v>3037</v>
      </c>
      <c r="I18228" t="s">
        <v>3037</v>
      </c>
      <c r="J18228" t="s">
        <v>3036</v>
      </c>
      <c r="K18228" t="s">
        <v>3038</v>
      </c>
      <c r="L18228" t="s">
        <v>13766</v>
      </c>
      <c r="M18228" t="s">
        <v>13767</v>
      </c>
      <c r="N18228">
        <v>491644343</v>
      </c>
      <c r="O18228">
        <v>491644343</v>
      </c>
      <c r="P18228" s="1" t="s">
        <v>13733</v>
      </c>
      <c r="Q18228" s="1" t="s">
        <v>13733</v>
      </c>
      <c r="R18228">
        <v>831147</v>
      </c>
      <c r="S18228">
        <v>831147</v>
      </c>
      <c r="T18228" s="2" t="s">
        <v>10281</v>
      </c>
      <c r="U18228" s="2" t="s">
        <v>10281</v>
      </c>
      <c r="V18228" s="2">
        <v>45323</v>
      </c>
      <c r="W18228" s="2">
        <v>45314</v>
      </c>
    </row>
    <row r="18229" spans="1:23" x14ac:dyDescent="0.25">
      <c r="A18229" t="s">
        <v>10282</v>
      </c>
      <c r="B18229">
        <v>2061970</v>
      </c>
      <c r="C18229">
        <v>1920233</v>
      </c>
      <c r="D18229">
        <v>559</v>
      </c>
      <c r="E18229">
        <v>391</v>
      </c>
      <c r="F18229" t="s">
        <v>3036</v>
      </c>
      <c r="G18229" t="s">
        <v>3035</v>
      </c>
      <c r="H18229" t="s">
        <v>3037</v>
      </c>
      <c r="I18229" t="s">
        <v>3037</v>
      </c>
      <c r="J18229" t="s">
        <v>3036</v>
      </c>
      <c r="K18229" t="s">
        <v>3038</v>
      </c>
      <c r="L18229" t="s">
        <v>13766</v>
      </c>
      <c r="M18229" t="s">
        <v>13767</v>
      </c>
      <c r="N18229">
        <v>491643285</v>
      </c>
      <c r="O18229">
        <v>491643285</v>
      </c>
      <c r="P18229" s="1" t="s">
        <v>13733</v>
      </c>
      <c r="Q18229" s="1" t="s">
        <v>13733</v>
      </c>
      <c r="R18229">
        <v>831147</v>
      </c>
      <c r="S18229">
        <v>831147</v>
      </c>
      <c r="T18229" s="2" t="s">
        <v>10283</v>
      </c>
      <c r="U18229" s="2" t="s">
        <v>10283</v>
      </c>
      <c r="V18229" s="2">
        <v>45323</v>
      </c>
      <c r="W18229" s="2">
        <v>45314</v>
      </c>
    </row>
    <row r="18230" spans="1:23" x14ac:dyDescent="0.25">
      <c r="A18230" t="s">
        <v>10284</v>
      </c>
      <c r="B18230">
        <v>2067406</v>
      </c>
      <c r="C18230">
        <v>1924737</v>
      </c>
      <c r="D18230">
        <v>559</v>
      </c>
      <c r="E18230">
        <v>391</v>
      </c>
      <c r="F18230" t="s">
        <v>3036</v>
      </c>
      <c r="G18230" t="s">
        <v>3035</v>
      </c>
      <c r="H18230" t="s">
        <v>3037</v>
      </c>
      <c r="I18230" t="s">
        <v>3037</v>
      </c>
      <c r="J18230" t="s">
        <v>3036</v>
      </c>
      <c r="K18230" t="s">
        <v>3038</v>
      </c>
      <c r="L18230" t="s">
        <v>13766</v>
      </c>
      <c r="M18230" t="s">
        <v>13767</v>
      </c>
      <c r="N18230">
        <v>5116062117</v>
      </c>
      <c r="O18230">
        <v>5116062117</v>
      </c>
      <c r="P18230" s="1" t="s">
        <v>13742</v>
      </c>
      <c r="Q18230" s="1" t="s">
        <v>13742</v>
      </c>
      <c r="R18230">
        <v>831147</v>
      </c>
      <c r="S18230">
        <v>831147</v>
      </c>
      <c r="T18230" s="2" t="s">
        <v>10285</v>
      </c>
      <c r="U18230" s="2" t="s">
        <v>10285</v>
      </c>
      <c r="V18230" s="2">
        <v>45323</v>
      </c>
      <c r="W18230" s="2">
        <v>45314</v>
      </c>
    </row>
    <row r="18231" spans="1:23" x14ac:dyDescent="0.25">
      <c r="A18231" t="s">
        <v>10286</v>
      </c>
      <c r="B18231">
        <v>2065608</v>
      </c>
      <c r="C18231">
        <v>1922670</v>
      </c>
      <c r="D18231">
        <v>559</v>
      </c>
      <c r="E18231">
        <v>391</v>
      </c>
      <c r="F18231" t="s">
        <v>3036</v>
      </c>
      <c r="G18231" t="s">
        <v>3035</v>
      </c>
      <c r="H18231" t="s">
        <v>3037</v>
      </c>
      <c r="I18231" t="s">
        <v>3037</v>
      </c>
      <c r="J18231" t="s">
        <v>3036</v>
      </c>
      <c r="K18231" t="s">
        <v>3038</v>
      </c>
      <c r="L18231" t="s">
        <v>13766</v>
      </c>
      <c r="M18231" t="s">
        <v>13767</v>
      </c>
      <c r="N18231">
        <v>174094412</v>
      </c>
      <c r="O18231">
        <v>174094412</v>
      </c>
      <c r="P18231" s="1" t="s">
        <v>13728</v>
      </c>
      <c r="Q18231" s="1" t="s">
        <v>13728</v>
      </c>
      <c r="R18231">
        <v>831147</v>
      </c>
      <c r="S18231">
        <v>831147</v>
      </c>
      <c r="T18231" s="2" t="s">
        <v>10287</v>
      </c>
      <c r="U18231" s="2" t="s">
        <v>10287</v>
      </c>
      <c r="V18231" s="2">
        <v>45323</v>
      </c>
      <c r="W18231" s="2">
        <v>45314</v>
      </c>
    </row>
    <row r="18232" spans="1:23" x14ac:dyDescent="0.25">
      <c r="A18232" t="s">
        <v>10288</v>
      </c>
      <c r="B18232">
        <v>2068665</v>
      </c>
      <c r="C18232">
        <v>2022468</v>
      </c>
      <c r="D18232">
        <v>559</v>
      </c>
      <c r="E18232">
        <v>391</v>
      </c>
      <c r="F18232" t="s">
        <v>3036</v>
      </c>
      <c r="G18232" t="s">
        <v>3035</v>
      </c>
      <c r="H18232" t="s">
        <v>3037</v>
      </c>
      <c r="I18232" t="s">
        <v>3037</v>
      </c>
      <c r="J18232" t="s">
        <v>3036</v>
      </c>
      <c r="K18232" t="s">
        <v>3038</v>
      </c>
      <c r="L18232" t="s">
        <v>13766</v>
      </c>
      <c r="M18232" t="s">
        <v>13767</v>
      </c>
      <c r="N18232">
        <v>5131484690</v>
      </c>
      <c r="O18232">
        <v>5131484690</v>
      </c>
      <c r="P18232" s="1" t="s">
        <v>13735</v>
      </c>
      <c r="Q18232" s="1" t="s">
        <v>13735</v>
      </c>
      <c r="R18232">
        <v>831147</v>
      </c>
      <c r="S18232">
        <v>831147</v>
      </c>
      <c r="T18232" s="2" t="s">
        <v>10289</v>
      </c>
      <c r="U18232" s="2" t="s">
        <v>10289</v>
      </c>
      <c r="V18232" s="2">
        <v>45323</v>
      </c>
      <c r="W18232" s="2">
        <v>45314</v>
      </c>
    </row>
    <row r="18233" spans="1:23" x14ac:dyDescent="0.25">
      <c r="A18233" t="s">
        <v>10290</v>
      </c>
      <c r="B18233">
        <v>2065736</v>
      </c>
      <c r="C18233">
        <v>1922845</v>
      </c>
      <c r="D18233">
        <v>559</v>
      </c>
      <c r="E18233">
        <v>391</v>
      </c>
      <c r="F18233" t="s">
        <v>3036</v>
      </c>
      <c r="G18233" t="s">
        <v>3035</v>
      </c>
      <c r="H18233" t="s">
        <v>3037</v>
      </c>
      <c r="I18233" t="s">
        <v>3037</v>
      </c>
      <c r="J18233" t="s">
        <v>3036</v>
      </c>
      <c r="K18233" t="s">
        <v>3038</v>
      </c>
      <c r="L18233" t="s">
        <v>13766</v>
      </c>
      <c r="M18233" t="s">
        <v>13767</v>
      </c>
      <c r="N18233">
        <v>174097318</v>
      </c>
      <c r="O18233">
        <v>174097318</v>
      </c>
      <c r="P18233" s="1" t="s">
        <v>13728</v>
      </c>
      <c r="Q18233" s="1" t="s">
        <v>13728</v>
      </c>
      <c r="R18233">
        <v>831147</v>
      </c>
      <c r="S18233">
        <v>831147</v>
      </c>
      <c r="T18233" s="2" t="s">
        <v>10291</v>
      </c>
      <c r="U18233" s="2" t="s">
        <v>10291</v>
      </c>
      <c r="V18233" s="2">
        <v>45323</v>
      </c>
      <c r="W18233" s="2">
        <v>45314</v>
      </c>
    </row>
    <row r="18234" spans="1:23" x14ac:dyDescent="0.25">
      <c r="A18234" t="s">
        <v>10292</v>
      </c>
      <c r="B18234">
        <v>2063591</v>
      </c>
      <c r="C18234">
        <v>1921869</v>
      </c>
      <c r="D18234">
        <v>559</v>
      </c>
      <c r="E18234">
        <v>391</v>
      </c>
      <c r="F18234" t="s">
        <v>3036</v>
      </c>
      <c r="G18234" t="s">
        <v>3035</v>
      </c>
      <c r="H18234" t="s">
        <v>3037</v>
      </c>
      <c r="I18234" t="s">
        <v>3037</v>
      </c>
      <c r="J18234" t="s">
        <v>3036</v>
      </c>
      <c r="K18234" t="s">
        <v>3038</v>
      </c>
      <c r="L18234" t="s">
        <v>13766</v>
      </c>
      <c r="M18234" t="s">
        <v>13767</v>
      </c>
      <c r="N18234">
        <v>642214332</v>
      </c>
      <c r="O18234">
        <v>642214332</v>
      </c>
      <c r="P18234" s="1" t="s">
        <v>13732</v>
      </c>
      <c r="Q18234" s="1" t="s">
        <v>13732</v>
      </c>
      <c r="R18234">
        <v>831147</v>
      </c>
      <c r="S18234">
        <v>831147</v>
      </c>
      <c r="T18234" s="2" t="s">
        <v>10293</v>
      </c>
      <c r="U18234" s="2" t="s">
        <v>10293</v>
      </c>
      <c r="V18234" s="2">
        <v>45323</v>
      </c>
      <c r="W18234" s="2">
        <v>45314</v>
      </c>
    </row>
    <row r="18235" spans="1:23" x14ac:dyDescent="0.25">
      <c r="A18235" t="s">
        <v>10294</v>
      </c>
      <c r="B18235">
        <v>2067425</v>
      </c>
      <c r="C18235">
        <v>1924762</v>
      </c>
      <c r="D18235">
        <v>559</v>
      </c>
      <c r="E18235">
        <v>391</v>
      </c>
      <c r="F18235" t="s">
        <v>3036</v>
      </c>
      <c r="G18235" t="s">
        <v>3035</v>
      </c>
      <c r="H18235" t="s">
        <v>3037</v>
      </c>
      <c r="I18235" t="s">
        <v>3037</v>
      </c>
      <c r="J18235" t="s">
        <v>3036</v>
      </c>
      <c r="K18235" t="s">
        <v>3038</v>
      </c>
      <c r="L18235" t="s">
        <v>13766</v>
      </c>
      <c r="M18235" t="s">
        <v>13767</v>
      </c>
      <c r="N18235">
        <v>5011182468</v>
      </c>
      <c r="O18235">
        <v>5011182468</v>
      </c>
      <c r="P18235" s="1" t="s">
        <v>13745</v>
      </c>
      <c r="Q18235" s="1" t="s">
        <v>13745</v>
      </c>
      <c r="R18235">
        <v>831147</v>
      </c>
      <c r="S18235">
        <v>831147</v>
      </c>
      <c r="T18235" s="2" t="s">
        <v>10295</v>
      </c>
      <c r="U18235" s="2" t="s">
        <v>10295</v>
      </c>
      <c r="V18235" s="2">
        <v>45323</v>
      </c>
      <c r="W18235" s="2">
        <v>45314</v>
      </c>
    </row>
    <row r="18236" spans="1:23" x14ac:dyDescent="0.25">
      <c r="A18236" t="s">
        <v>10296</v>
      </c>
      <c r="B18236">
        <v>2063654</v>
      </c>
      <c r="C18236">
        <v>1921933</v>
      </c>
      <c r="D18236">
        <v>559</v>
      </c>
      <c r="E18236">
        <v>391</v>
      </c>
      <c r="F18236" t="s">
        <v>3036</v>
      </c>
      <c r="G18236" t="s">
        <v>3035</v>
      </c>
      <c r="H18236" t="s">
        <v>3037</v>
      </c>
      <c r="I18236" t="s">
        <v>3037</v>
      </c>
      <c r="J18236" t="s">
        <v>3036</v>
      </c>
      <c r="K18236" t="s">
        <v>3038</v>
      </c>
      <c r="L18236" t="s">
        <v>13766</v>
      </c>
      <c r="M18236" t="s">
        <v>13767</v>
      </c>
      <c r="N18236">
        <v>642203444</v>
      </c>
      <c r="O18236">
        <v>642203444</v>
      </c>
      <c r="P18236" s="1" t="s">
        <v>13732</v>
      </c>
      <c r="Q18236" s="1" t="s">
        <v>13732</v>
      </c>
      <c r="R18236">
        <v>831147</v>
      </c>
      <c r="S18236">
        <v>831147</v>
      </c>
      <c r="T18236" s="2" t="s">
        <v>10297</v>
      </c>
      <c r="U18236" s="2" t="s">
        <v>10297</v>
      </c>
      <c r="V18236" s="2">
        <v>45323</v>
      </c>
      <c r="W18236" s="2">
        <v>45314</v>
      </c>
    </row>
    <row r="18237" spans="1:23" x14ac:dyDescent="0.25">
      <c r="A18237" t="s">
        <v>10298</v>
      </c>
      <c r="B18237">
        <v>2061122</v>
      </c>
      <c r="C18237">
        <v>1919385</v>
      </c>
      <c r="D18237">
        <v>559</v>
      </c>
      <c r="E18237">
        <v>391</v>
      </c>
      <c r="F18237" t="s">
        <v>3036</v>
      </c>
      <c r="G18237" t="s">
        <v>3035</v>
      </c>
      <c r="H18237" t="s">
        <v>3037</v>
      </c>
      <c r="I18237" t="s">
        <v>3037</v>
      </c>
      <c r="J18237" t="s">
        <v>3036</v>
      </c>
      <c r="K18237" t="s">
        <v>3038</v>
      </c>
      <c r="L18237" t="s">
        <v>13766</v>
      </c>
      <c r="M18237" t="s">
        <v>13767</v>
      </c>
      <c r="N18237">
        <v>491688400</v>
      </c>
      <c r="O18237">
        <v>491688400</v>
      </c>
      <c r="P18237" s="1" t="s">
        <v>13733</v>
      </c>
      <c r="Q18237" s="1" t="s">
        <v>13733</v>
      </c>
      <c r="R18237">
        <v>831147</v>
      </c>
      <c r="S18237">
        <v>831147</v>
      </c>
      <c r="T18237" s="2" t="s">
        <v>10299</v>
      </c>
      <c r="U18237" s="2" t="s">
        <v>10299</v>
      </c>
      <c r="V18237" s="2">
        <v>45323</v>
      </c>
      <c r="W18237" s="2">
        <v>45314</v>
      </c>
    </row>
    <row r="18238" spans="1:23" x14ac:dyDescent="0.25">
      <c r="A18238" t="s">
        <v>10300</v>
      </c>
      <c r="B18238">
        <v>2067363</v>
      </c>
      <c r="C18238">
        <v>1924689</v>
      </c>
      <c r="D18238">
        <v>559</v>
      </c>
      <c r="E18238">
        <v>391</v>
      </c>
      <c r="F18238" t="s">
        <v>3036</v>
      </c>
      <c r="G18238" t="s">
        <v>3035</v>
      </c>
      <c r="H18238" t="s">
        <v>3037</v>
      </c>
      <c r="I18238" t="s">
        <v>3037</v>
      </c>
      <c r="J18238" t="s">
        <v>3036</v>
      </c>
      <c r="K18238" t="s">
        <v>3038</v>
      </c>
      <c r="L18238" t="s">
        <v>13766</v>
      </c>
      <c r="M18238" t="s">
        <v>13767</v>
      </c>
      <c r="N18238">
        <v>5116062103</v>
      </c>
      <c r="O18238">
        <v>5116062103</v>
      </c>
      <c r="P18238" s="1" t="s">
        <v>13742</v>
      </c>
      <c r="Q18238" s="1" t="s">
        <v>13742</v>
      </c>
      <c r="R18238">
        <v>831147</v>
      </c>
      <c r="S18238">
        <v>831147</v>
      </c>
      <c r="T18238" s="2" t="s">
        <v>10301</v>
      </c>
      <c r="U18238" s="2" t="s">
        <v>10301</v>
      </c>
      <c r="V18238" s="2">
        <v>45323</v>
      </c>
      <c r="W18238" s="2">
        <v>45314</v>
      </c>
    </row>
    <row r="18239" spans="1:23" x14ac:dyDescent="0.25">
      <c r="A18239" t="s">
        <v>10302</v>
      </c>
      <c r="B18239">
        <v>2062301</v>
      </c>
      <c r="C18239">
        <v>1920540</v>
      </c>
      <c r="D18239">
        <v>559</v>
      </c>
      <c r="E18239">
        <v>391</v>
      </c>
      <c r="F18239" t="s">
        <v>3036</v>
      </c>
      <c r="G18239" t="s">
        <v>3035</v>
      </c>
      <c r="H18239" t="s">
        <v>3037</v>
      </c>
      <c r="I18239" t="s">
        <v>3037</v>
      </c>
      <c r="J18239" t="s">
        <v>3036</v>
      </c>
      <c r="K18239" t="s">
        <v>3038</v>
      </c>
      <c r="L18239" t="s">
        <v>13766</v>
      </c>
      <c r="M18239" t="s">
        <v>13767</v>
      </c>
      <c r="N18239">
        <v>831903274</v>
      </c>
      <c r="O18239">
        <v>831903274</v>
      </c>
      <c r="P18239" s="1" t="s">
        <v>13740</v>
      </c>
      <c r="Q18239" s="1" t="s">
        <v>13740</v>
      </c>
      <c r="R18239">
        <v>831147</v>
      </c>
      <c r="S18239">
        <v>831147</v>
      </c>
      <c r="T18239" s="2" t="s">
        <v>10303</v>
      </c>
      <c r="U18239" s="2" t="s">
        <v>10303</v>
      </c>
      <c r="V18239" s="2">
        <v>45323</v>
      </c>
      <c r="W18239" s="2">
        <v>45314</v>
      </c>
    </row>
    <row r="18240" spans="1:23" x14ac:dyDescent="0.25">
      <c r="A18240" t="s">
        <v>10304</v>
      </c>
      <c r="B18240">
        <v>2067053</v>
      </c>
      <c r="C18240">
        <v>1924333</v>
      </c>
      <c r="D18240">
        <v>559</v>
      </c>
      <c r="E18240">
        <v>391</v>
      </c>
      <c r="F18240" t="s">
        <v>3036</v>
      </c>
      <c r="G18240" t="s">
        <v>3035</v>
      </c>
      <c r="H18240" t="s">
        <v>3037</v>
      </c>
      <c r="I18240" t="s">
        <v>3037</v>
      </c>
      <c r="J18240" t="s">
        <v>3036</v>
      </c>
      <c r="K18240" t="s">
        <v>3038</v>
      </c>
      <c r="L18240" t="s">
        <v>13766</v>
      </c>
      <c r="M18240" t="s">
        <v>13767</v>
      </c>
      <c r="N18240">
        <v>184290701</v>
      </c>
      <c r="O18240">
        <v>184290701</v>
      </c>
      <c r="P18240" s="1" t="s">
        <v>13734</v>
      </c>
      <c r="Q18240" s="1" t="s">
        <v>13734</v>
      </c>
      <c r="R18240">
        <v>831147</v>
      </c>
      <c r="S18240">
        <v>831147</v>
      </c>
      <c r="T18240" s="2" t="s">
        <v>10305</v>
      </c>
      <c r="U18240" s="2" t="s">
        <v>10305</v>
      </c>
      <c r="V18240" s="2">
        <v>45323</v>
      </c>
      <c r="W18240" s="2">
        <v>45314</v>
      </c>
    </row>
    <row r="18241" spans="1:23" x14ac:dyDescent="0.25">
      <c r="A18241" t="s">
        <v>10306</v>
      </c>
      <c r="B18241">
        <v>2066075</v>
      </c>
      <c r="C18241">
        <v>1923205</v>
      </c>
      <c r="D18241">
        <v>559</v>
      </c>
      <c r="E18241">
        <v>391</v>
      </c>
      <c r="F18241" t="s">
        <v>3036</v>
      </c>
      <c r="G18241" t="s">
        <v>3035</v>
      </c>
      <c r="H18241" t="s">
        <v>3037</v>
      </c>
      <c r="I18241" t="s">
        <v>3037</v>
      </c>
      <c r="J18241" t="s">
        <v>3036</v>
      </c>
      <c r="K18241" t="s">
        <v>3038</v>
      </c>
      <c r="L18241" t="s">
        <v>13766</v>
      </c>
      <c r="M18241" t="s">
        <v>13767</v>
      </c>
      <c r="N18241">
        <v>573267384</v>
      </c>
      <c r="O18241">
        <v>573267384</v>
      </c>
      <c r="P18241" s="1" t="s">
        <v>13752</v>
      </c>
      <c r="Q18241" s="1" t="s">
        <v>13752</v>
      </c>
      <c r="R18241">
        <v>831147</v>
      </c>
      <c r="S18241">
        <v>831147</v>
      </c>
      <c r="T18241" s="2" t="s">
        <v>10307</v>
      </c>
      <c r="U18241" s="2" t="s">
        <v>10307</v>
      </c>
      <c r="V18241" s="2">
        <v>45323</v>
      </c>
      <c r="W18241" s="2">
        <v>45314</v>
      </c>
    </row>
    <row r="18242" spans="1:23" x14ac:dyDescent="0.25">
      <c r="A18242" t="s">
        <v>10308</v>
      </c>
      <c r="B18242">
        <v>2066250</v>
      </c>
      <c r="C18242">
        <v>1923408</v>
      </c>
      <c r="D18242">
        <v>559</v>
      </c>
      <c r="E18242">
        <v>391</v>
      </c>
      <c r="F18242" t="s">
        <v>3036</v>
      </c>
      <c r="G18242" t="s">
        <v>3035</v>
      </c>
      <c r="H18242" t="s">
        <v>3037</v>
      </c>
      <c r="I18242" t="s">
        <v>3037</v>
      </c>
      <c r="J18242" t="s">
        <v>3036</v>
      </c>
      <c r="K18242" t="s">
        <v>3038</v>
      </c>
      <c r="L18242" t="s">
        <v>13766</v>
      </c>
      <c r="M18242" t="s">
        <v>13767</v>
      </c>
      <c r="N18242">
        <v>5002184459</v>
      </c>
      <c r="O18242">
        <v>5002184459</v>
      </c>
      <c r="P18242" s="1" t="s">
        <v>13743</v>
      </c>
      <c r="Q18242" s="1" t="s">
        <v>13743</v>
      </c>
      <c r="R18242">
        <v>831147</v>
      </c>
      <c r="S18242">
        <v>831147</v>
      </c>
      <c r="T18242" s="2" t="s">
        <v>10309</v>
      </c>
      <c r="U18242" s="2" t="s">
        <v>10309</v>
      </c>
      <c r="V18242" s="2">
        <v>45323</v>
      </c>
      <c r="W18242" s="2">
        <v>45314</v>
      </c>
    </row>
    <row r="18243" spans="1:23" x14ac:dyDescent="0.25">
      <c r="A18243" t="s">
        <v>10310</v>
      </c>
      <c r="B18243">
        <v>2068417</v>
      </c>
      <c r="C18243">
        <v>1957007</v>
      </c>
      <c r="D18243">
        <v>559</v>
      </c>
      <c r="E18243">
        <v>391</v>
      </c>
      <c r="F18243" t="s">
        <v>3036</v>
      </c>
      <c r="G18243" t="s">
        <v>3035</v>
      </c>
      <c r="H18243" t="s">
        <v>3037</v>
      </c>
      <c r="I18243" t="s">
        <v>3037</v>
      </c>
      <c r="J18243" t="s">
        <v>3036</v>
      </c>
      <c r="K18243" t="s">
        <v>3038</v>
      </c>
      <c r="L18243" t="s">
        <v>13766</v>
      </c>
      <c r="M18243" t="s">
        <v>13767</v>
      </c>
      <c r="N18243">
        <v>5131484524</v>
      </c>
      <c r="O18243">
        <v>5131484524</v>
      </c>
      <c r="P18243" s="1" t="s">
        <v>13735</v>
      </c>
      <c r="Q18243" s="1" t="s">
        <v>13735</v>
      </c>
      <c r="R18243">
        <v>831147</v>
      </c>
      <c r="S18243">
        <v>831147</v>
      </c>
      <c r="T18243" s="2" t="s">
        <v>10311</v>
      </c>
      <c r="U18243" s="2" t="s">
        <v>10311</v>
      </c>
      <c r="V18243" s="2">
        <v>45323</v>
      </c>
      <c r="W18243" s="2">
        <v>45314</v>
      </c>
    </row>
    <row r="18244" spans="1:23" x14ac:dyDescent="0.25">
      <c r="A18244" t="s">
        <v>10312</v>
      </c>
      <c r="B18244">
        <v>2066267</v>
      </c>
      <c r="C18244">
        <v>1923432</v>
      </c>
      <c r="D18244">
        <v>559</v>
      </c>
      <c r="E18244">
        <v>391</v>
      </c>
      <c r="F18244" t="s">
        <v>3036</v>
      </c>
      <c r="G18244" t="s">
        <v>3035</v>
      </c>
      <c r="H18244" t="s">
        <v>3037</v>
      </c>
      <c r="I18244" t="s">
        <v>3037</v>
      </c>
      <c r="J18244" t="s">
        <v>3036</v>
      </c>
      <c r="K18244" t="s">
        <v>3038</v>
      </c>
      <c r="L18244" t="s">
        <v>13766</v>
      </c>
      <c r="M18244" t="s">
        <v>13767</v>
      </c>
      <c r="N18244">
        <v>5002184200</v>
      </c>
      <c r="O18244">
        <v>5002184200</v>
      </c>
      <c r="P18244" s="1" t="s">
        <v>13743</v>
      </c>
      <c r="Q18244" s="1" t="s">
        <v>13743</v>
      </c>
      <c r="R18244">
        <v>831147</v>
      </c>
      <c r="S18244">
        <v>831147</v>
      </c>
      <c r="T18244" s="2" t="s">
        <v>10313</v>
      </c>
      <c r="U18244" s="2" t="s">
        <v>10313</v>
      </c>
      <c r="V18244" s="2">
        <v>45323</v>
      </c>
      <c r="W18244" s="2">
        <v>45314</v>
      </c>
    </row>
    <row r="18245" spans="1:23" x14ac:dyDescent="0.25">
      <c r="A18245" t="s">
        <v>10314</v>
      </c>
      <c r="B18245">
        <v>2067900</v>
      </c>
      <c r="C18245">
        <v>1925317</v>
      </c>
      <c r="D18245">
        <v>559</v>
      </c>
      <c r="E18245">
        <v>391</v>
      </c>
      <c r="F18245" t="s">
        <v>3036</v>
      </c>
      <c r="G18245" t="s">
        <v>3035</v>
      </c>
      <c r="H18245" t="s">
        <v>3037</v>
      </c>
      <c r="I18245" t="s">
        <v>3037</v>
      </c>
      <c r="J18245" t="s">
        <v>3036</v>
      </c>
      <c r="K18245" t="s">
        <v>3038</v>
      </c>
      <c r="L18245" t="s">
        <v>13766</v>
      </c>
      <c r="M18245" t="s">
        <v>13767</v>
      </c>
      <c r="N18245">
        <v>5116064542</v>
      </c>
      <c r="O18245">
        <v>5116064542</v>
      </c>
      <c r="P18245" s="1" t="s">
        <v>13742</v>
      </c>
      <c r="Q18245" s="1" t="s">
        <v>13742</v>
      </c>
      <c r="R18245">
        <v>831147</v>
      </c>
      <c r="S18245">
        <v>831147</v>
      </c>
      <c r="T18245" s="2" t="s">
        <v>10315</v>
      </c>
      <c r="U18245" s="2" t="s">
        <v>10315</v>
      </c>
      <c r="V18245" s="2">
        <v>45323</v>
      </c>
      <c r="W18245" s="2">
        <v>45314</v>
      </c>
    </row>
    <row r="18246" spans="1:23" x14ac:dyDescent="0.25">
      <c r="A18246" t="s">
        <v>10316</v>
      </c>
      <c r="B18246">
        <v>2067494</v>
      </c>
      <c r="C18246">
        <v>1924832</v>
      </c>
      <c r="D18246">
        <v>559</v>
      </c>
      <c r="E18246">
        <v>391</v>
      </c>
      <c r="F18246" t="s">
        <v>3036</v>
      </c>
      <c r="G18246" t="s">
        <v>3035</v>
      </c>
      <c r="H18246" t="s">
        <v>3037</v>
      </c>
      <c r="I18246" t="s">
        <v>3037</v>
      </c>
      <c r="J18246" t="s">
        <v>3036</v>
      </c>
      <c r="K18246" t="s">
        <v>3038</v>
      </c>
      <c r="L18246" t="s">
        <v>13766</v>
      </c>
      <c r="M18246" t="s">
        <v>13767</v>
      </c>
      <c r="N18246">
        <v>5011510235</v>
      </c>
      <c r="O18246">
        <v>5011510235</v>
      </c>
      <c r="P18246" s="1" t="s">
        <v>13745</v>
      </c>
      <c r="Q18246" s="1" t="s">
        <v>13745</v>
      </c>
      <c r="R18246">
        <v>831147</v>
      </c>
      <c r="S18246">
        <v>831147</v>
      </c>
      <c r="T18246" s="2" t="s">
        <v>10317</v>
      </c>
      <c r="U18246" s="2" t="s">
        <v>10317</v>
      </c>
      <c r="V18246" s="2">
        <v>45323</v>
      </c>
      <c r="W18246" s="2">
        <v>45314</v>
      </c>
    </row>
    <row r="18247" spans="1:23" x14ac:dyDescent="0.25">
      <c r="A18247" t="s">
        <v>10318</v>
      </c>
      <c r="B18247">
        <v>2061156</v>
      </c>
      <c r="C18247">
        <v>1919417</v>
      </c>
      <c r="D18247">
        <v>559</v>
      </c>
      <c r="E18247">
        <v>391</v>
      </c>
      <c r="F18247" t="s">
        <v>3036</v>
      </c>
      <c r="G18247" t="s">
        <v>3035</v>
      </c>
      <c r="H18247" t="s">
        <v>3037</v>
      </c>
      <c r="I18247" t="s">
        <v>3037</v>
      </c>
      <c r="J18247" t="s">
        <v>3036</v>
      </c>
      <c r="K18247" t="s">
        <v>3038</v>
      </c>
      <c r="L18247" t="s">
        <v>13766</v>
      </c>
      <c r="M18247" t="s">
        <v>13767</v>
      </c>
      <c r="N18247">
        <v>491646990</v>
      </c>
      <c r="O18247">
        <v>491646990</v>
      </c>
      <c r="P18247" s="1" t="s">
        <v>13733</v>
      </c>
      <c r="Q18247" s="1" t="s">
        <v>13733</v>
      </c>
      <c r="R18247">
        <v>831147</v>
      </c>
      <c r="S18247">
        <v>831147</v>
      </c>
      <c r="T18247" s="2" t="s">
        <v>10319</v>
      </c>
      <c r="U18247" s="2" t="s">
        <v>10319</v>
      </c>
      <c r="V18247" s="2">
        <v>45323</v>
      </c>
      <c r="W18247" s="2">
        <v>45314</v>
      </c>
    </row>
    <row r="18248" spans="1:23" x14ac:dyDescent="0.25">
      <c r="A18248" t="s">
        <v>10320</v>
      </c>
      <c r="B18248">
        <v>2062754</v>
      </c>
      <c r="C18248">
        <v>1921050</v>
      </c>
      <c r="D18248">
        <v>559</v>
      </c>
      <c r="E18248">
        <v>391</v>
      </c>
      <c r="F18248" t="s">
        <v>3036</v>
      </c>
      <c r="G18248" t="s">
        <v>3035</v>
      </c>
      <c r="H18248" t="s">
        <v>3037</v>
      </c>
      <c r="I18248" t="s">
        <v>3037</v>
      </c>
      <c r="J18248" t="s">
        <v>3036</v>
      </c>
      <c r="K18248" t="s">
        <v>3038</v>
      </c>
      <c r="L18248" t="s">
        <v>13766</v>
      </c>
      <c r="M18248" t="s">
        <v>13767</v>
      </c>
      <c r="N18248">
        <v>631703780</v>
      </c>
      <c r="O18248">
        <v>631703780</v>
      </c>
      <c r="P18248" s="1" t="s">
        <v>13740</v>
      </c>
      <c r="Q18248" s="1" t="s">
        <v>13740</v>
      </c>
      <c r="R18248">
        <v>831147</v>
      </c>
      <c r="S18248">
        <v>831147</v>
      </c>
      <c r="T18248" s="2" t="s">
        <v>10321</v>
      </c>
      <c r="U18248" s="2" t="s">
        <v>10321</v>
      </c>
      <c r="V18248" s="2">
        <v>45323</v>
      </c>
      <c r="W18248" s="2">
        <v>45314</v>
      </c>
    </row>
    <row r="18249" spans="1:23" x14ac:dyDescent="0.25">
      <c r="A18249" t="s">
        <v>10322</v>
      </c>
      <c r="B18249">
        <v>2062022</v>
      </c>
      <c r="C18249">
        <v>1920287</v>
      </c>
      <c r="D18249">
        <v>559</v>
      </c>
      <c r="E18249">
        <v>391</v>
      </c>
      <c r="F18249" t="s">
        <v>3036</v>
      </c>
      <c r="G18249" t="s">
        <v>3035</v>
      </c>
      <c r="H18249" t="s">
        <v>3037</v>
      </c>
      <c r="I18249" t="s">
        <v>3037</v>
      </c>
      <c r="J18249" t="s">
        <v>3036</v>
      </c>
      <c r="K18249" t="s">
        <v>3038</v>
      </c>
      <c r="L18249" t="s">
        <v>13766</v>
      </c>
      <c r="M18249" t="s">
        <v>13767</v>
      </c>
      <c r="N18249">
        <v>491643392</v>
      </c>
      <c r="O18249">
        <v>491643392</v>
      </c>
      <c r="P18249" s="1" t="s">
        <v>13733</v>
      </c>
      <c r="Q18249" s="1" t="s">
        <v>13733</v>
      </c>
      <c r="R18249">
        <v>831147</v>
      </c>
      <c r="S18249">
        <v>831147</v>
      </c>
      <c r="T18249" s="2" t="s">
        <v>10323</v>
      </c>
      <c r="U18249" s="2" t="s">
        <v>10323</v>
      </c>
      <c r="V18249" s="2">
        <v>45323</v>
      </c>
      <c r="W18249" s="2">
        <v>45314</v>
      </c>
    </row>
    <row r="18250" spans="1:23" x14ac:dyDescent="0.25">
      <c r="A18250" t="s">
        <v>10324</v>
      </c>
      <c r="B18250">
        <v>2063636</v>
      </c>
      <c r="C18250">
        <v>1921914</v>
      </c>
      <c r="D18250">
        <v>559</v>
      </c>
      <c r="E18250">
        <v>391</v>
      </c>
      <c r="F18250" t="s">
        <v>3036</v>
      </c>
      <c r="G18250" t="s">
        <v>3035</v>
      </c>
      <c r="H18250" t="s">
        <v>3037</v>
      </c>
      <c r="I18250" t="s">
        <v>3037</v>
      </c>
      <c r="J18250" t="s">
        <v>3036</v>
      </c>
      <c r="K18250" t="s">
        <v>3038</v>
      </c>
      <c r="L18250" t="s">
        <v>13766</v>
      </c>
      <c r="M18250" t="s">
        <v>13767</v>
      </c>
      <c r="N18250">
        <v>642214522</v>
      </c>
      <c r="O18250">
        <v>642214522</v>
      </c>
      <c r="P18250" s="1" t="s">
        <v>13732</v>
      </c>
      <c r="Q18250" s="1" t="s">
        <v>13732</v>
      </c>
      <c r="R18250">
        <v>831147</v>
      </c>
      <c r="S18250">
        <v>831147</v>
      </c>
      <c r="T18250" s="2" t="s">
        <v>10325</v>
      </c>
      <c r="U18250" s="2" t="s">
        <v>10325</v>
      </c>
      <c r="V18250" s="2">
        <v>45323</v>
      </c>
      <c r="W18250" s="2">
        <v>45314</v>
      </c>
    </row>
    <row r="18251" spans="1:23" x14ac:dyDescent="0.25">
      <c r="A18251" t="s">
        <v>10326</v>
      </c>
      <c r="B18251">
        <v>2063103</v>
      </c>
      <c r="C18251">
        <v>1921414</v>
      </c>
      <c r="D18251">
        <v>559</v>
      </c>
      <c r="E18251">
        <v>391</v>
      </c>
      <c r="F18251" t="s">
        <v>3036</v>
      </c>
      <c r="G18251" t="s">
        <v>3035</v>
      </c>
      <c r="H18251" t="s">
        <v>3037</v>
      </c>
      <c r="I18251" t="s">
        <v>3037</v>
      </c>
      <c r="J18251" t="s">
        <v>3036</v>
      </c>
      <c r="K18251" t="s">
        <v>3038</v>
      </c>
      <c r="L18251" t="s">
        <v>13766</v>
      </c>
      <c r="M18251" t="s">
        <v>13767</v>
      </c>
      <c r="N18251">
        <v>243162953</v>
      </c>
      <c r="O18251">
        <v>243162953</v>
      </c>
      <c r="P18251" s="1" t="s">
        <v>13732</v>
      </c>
      <c r="Q18251" s="1" t="s">
        <v>13732</v>
      </c>
      <c r="R18251">
        <v>831147</v>
      </c>
      <c r="S18251">
        <v>831147</v>
      </c>
      <c r="T18251" s="2" t="s">
        <v>10327</v>
      </c>
      <c r="U18251" s="2" t="s">
        <v>10327</v>
      </c>
      <c r="V18251" s="2">
        <v>45323</v>
      </c>
      <c r="W18251" s="2">
        <v>45314</v>
      </c>
    </row>
    <row r="18252" spans="1:23" x14ac:dyDescent="0.25">
      <c r="A18252" t="s">
        <v>10328</v>
      </c>
      <c r="B18252">
        <v>2066428</v>
      </c>
      <c r="C18252">
        <v>1923618</v>
      </c>
      <c r="D18252">
        <v>559</v>
      </c>
      <c r="E18252">
        <v>391</v>
      </c>
      <c r="F18252" t="s">
        <v>3036</v>
      </c>
      <c r="G18252" t="s">
        <v>3035</v>
      </c>
      <c r="H18252" t="s">
        <v>3037</v>
      </c>
      <c r="I18252" t="s">
        <v>3037</v>
      </c>
      <c r="J18252" t="s">
        <v>3036</v>
      </c>
      <c r="K18252" t="s">
        <v>3038</v>
      </c>
      <c r="L18252" t="s">
        <v>13766</v>
      </c>
      <c r="M18252" t="s">
        <v>13767</v>
      </c>
      <c r="N18252">
        <v>5010360706</v>
      </c>
      <c r="O18252">
        <v>5010360706</v>
      </c>
      <c r="P18252" s="1" t="s">
        <v>13737</v>
      </c>
      <c r="Q18252" s="1" t="s">
        <v>13737</v>
      </c>
      <c r="R18252">
        <v>831147</v>
      </c>
      <c r="S18252">
        <v>831147</v>
      </c>
      <c r="T18252" s="2" t="s">
        <v>10329</v>
      </c>
      <c r="U18252" s="2" t="s">
        <v>10329</v>
      </c>
      <c r="V18252" s="2">
        <v>45323</v>
      </c>
      <c r="W18252" s="2">
        <v>45314</v>
      </c>
    </row>
    <row r="18253" spans="1:23" x14ac:dyDescent="0.25">
      <c r="A18253" t="s">
        <v>10330</v>
      </c>
      <c r="B18253">
        <v>2061926</v>
      </c>
      <c r="C18253">
        <v>1920192</v>
      </c>
      <c r="D18253">
        <v>559</v>
      </c>
      <c r="E18253">
        <v>391</v>
      </c>
      <c r="F18253" t="s">
        <v>3036</v>
      </c>
      <c r="G18253" t="s">
        <v>3035</v>
      </c>
      <c r="H18253" t="s">
        <v>3037</v>
      </c>
      <c r="I18253" t="s">
        <v>3037</v>
      </c>
      <c r="J18253" t="s">
        <v>3036</v>
      </c>
      <c r="K18253" t="s">
        <v>3038</v>
      </c>
      <c r="L18253" t="s">
        <v>13766</v>
      </c>
      <c r="M18253" t="s">
        <v>13767</v>
      </c>
      <c r="N18253">
        <v>491644335</v>
      </c>
      <c r="O18253">
        <v>491644335</v>
      </c>
      <c r="P18253" s="1" t="s">
        <v>13733</v>
      </c>
      <c r="Q18253" s="1" t="s">
        <v>13733</v>
      </c>
      <c r="R18253">
        <v>831147</v>
      </c>
      <c r="S18253">
        <v>831147</v>
      </c>
      <c r="T18253" s="2" t="s">
        <v>10331</v>
      </c>
      <c r="U18253" s="2" t="s">
        <v>10331</v>
      </c>
      <c r="V18253" s="2">
        <v>45323</v>
      </c>
      <c r="W18253" s="2">
        <v>45314</v>
      </c>
    </row>
    <row r="18254" spans="1:23" x14ac:dyDescent="0.25">
      <c r="A18254" t="s">
        <v>10332</v>
      </c>
      <c r="B18254">
        <v>2067087</v>
      </c>
      <c r="C18254">
        <v>1924371</v>
      </c>
      <c r="D18254">
        <v>559</v>
      </c>
      <c r="E18254">
        <v>391</v>
      </c>
      <c r="F18254" t="s">
        <v>3036</v>
      </c>
      <c r="G18254" t="s">
        <v>3035</v>
      </c>
      <c r="H18254" t="s">
        <v>3037</v>
      </c>
      <c r="I18254" t="s">
        <v>3037</v>
      </c>
      <c r="J18254" t="s">
        <v>3036</v>
      </c>
      <c r="K18254" t="s">
        <v>3038</v>
      </c>
      <c r="L18254" t="s">
        <v>13766</v>
      </c>
      <c r="M18254" t="s">
        <v>13767</v>
      </c>
      <c r="N18254">
        <v>184290618</v>
      </c>
      <c r="O18254">
        <v>184290618</v>
      </c>
      <c r="P18254" s="1" t="s">
        <v>13734</v>
      </c>
      <c r="Q18254" s="1" t="s">
        <v>13734</v>
      </c>
      <c r="R18254">
        <v>831147</v>
      </c>
      <c r="S18254">
        <v>831147</v>
      </c>
      <c r="T18254" s="2" t="s">
        <v>10333</v>
      </c>
      <c r="U18254" s="2" t="s">
        <v>10333</v>
      </c>
      <c r="V18254" s="2">
        <v>45323</v>
      </c>
      <c r="W18254" s="2">
        <v>45314</v>
      </c>
    </row>
    <row r="18255" spans="1:23" x14ac:dyDescent="0.25">
      <c r="A18255" t="s">
        <v>10334</v>
      </c>
      <c r="B18255">
        <v>2066478</v>
      </c>
      <c r="C18255">
        <v>1923685</v>
      </c>
      <c r="D18255">
        <v>559</v>
      </c>
      <c r="E18255">
        <v>391</v>
      </c>
      <c r="F18255" t="s">
        <v>3036</v>
      </c>
      <c r="G18255" t="s">
        <v>3035</v>
      </c>
      <c r="H18255" t="s">
        <v>3037</v>
      </c>
      <c r="I18255" t="s">
        <v>3037</v>
      </c>
      <c r="J18255" t="s">
        <v>3036</v>
      </c>
      <c r="K18255" t="s">
        <v>3038</v>
      </c>
      <c r="L18255" t="s">
        <v>13766</v>
      </c>
      <c r="M18255" t="s">
        <v>13767</v>
      </c>
      <c r="N18255">
        <v>175385447</v>
      </c>
      <c r="O18255">
        <v>175385447</v>
      </c>
      <c r="P18255" s="1" t="s">
        <v>13749</v>
      </c>
      <c r="Q18255" s="1" t="s">
        <v>13749</v>
      </c>
      <c r="R18255">
        <v>831147</v>
      </c>
      <c r="S18255">
        <v>831147</v>
      </c>
      <c r="T18255" s="2" t="s">
        <v>10335</v>
      </c>
      <c r="U18255" s="2" t="s">
        <v>10335</v>
      </c>
      <c r="V18255" s="2">
        <v>45323</v>
      </c>
      <c r="W18255" s="2">
        <v>45314</v>
      </c>
    </row>
    <row r="18256" spans="1:23" x14ac:dyDescent="0.25">
      <c r="A18256" t="s">
        <v>10336</v>
      </c>
      <c r="B18256">
        <v>2062290</v>
      </c>
      <c r="C18256">
        <v>1920526</v>
      </c>
      <c r="D18256">
        <v>559</v>
      </c>
      <c r="E18256">
        <v>391</v>
      </c>
      <c r="F18256" t="s">
        <v>3036</v>
      </c>
      <c r="G18256" t="s">
        <v>3035</v>
      </c>
      <c r="H18256" t="s">
        <v>3037</v>
      </c>
      <c r="I18256" t="s">
        <v>3037</v>
      </c>
      <c r="J18256" t="s">
        <v>3036</v>
      </c>
      <c r="K18256" t="s">
        <v>3038</v>
      </c>
      <c r="L18256" t="s">
        <v>13766</v>
      </c>
      <c r="M18256" t="s">
        <v>13767</v>
      </c>
      <c r="N18256">
        <v>631724860</v>
      </c>
      <c r="O18256">
        <v>631724860</v>
      </c>
      <c r="P18256" s="1" t="s">
        <v>13744</v>
      </c>
      <c r="Q18256" s="1" t="s">
        <v>13744</v>
      </c>
      <c r="R18256">
        <v>831147</v>
      </c>
      <c r="S18256">
        <v>831147</v>
      </c>
      <c r="T18256" s="2" t="s">
        <v>10337</v>
      </c>
      <c r="U18256" s="2" t="s">
        <v>10337</v>
      </c>
      <c r="V18256" s="2">
        <v>45323</v>
      </c>
      <c r="W18256" s="2">
        <v>45314</v>
      </c>
    </row>
    <row r="18257" spans="1:23" x14ac:dyDescent="0.25">
      <c r="A18257" t="s">
        <v>10338</v>
      </c>
      <c r="B18257">
        <v>2062878</v>
      </c>
      <c r="C18257">
        <v>1921186</v>
      </c>
      <c r="D18257">
        <v>559</v>
      </c>
      <c r="E18257">
        <v>391</v>
      </c>
      <c r="F18257" t="s">
        <v>3036</v>
      </c>
      <c r="G18257" t="s">
        <v>3035</v>
      </c>
      <c r="H18257" t="s">
        <v>3037</v>
      </c>
      <c r="I18257" t="s">
        <v>3037</v>
      </c>
      <c r="J18257" t="s">
        <v>3036</v>
      </c>
      <c r="K18257" t="s">
        <v>3038</v>
      </c>
      <c r="L18257" t="s">
        <v>13766</v>
      </c>
      <c r="M18257" t="s">
        <v>13767</v>
      </c>
      <c r="N18257">
        <v>637992823</v>
      </c>
      <c r="O18257">
        <v>637992823</v>
      </c>
      <c r="P18257" s="1" t="s">
        <v>13730</v>
      </c>
      <c r="Q18257" s="1" t="s">
        <v>13730</v>
      </c>
      <c r="R18257">
        <v>831147</v>
      </c>
      <c r="S18257">
        <v>831147</v>
      </c>
      <c r="T18257" s="2" t="s">
        <v>10339</v>
      </c>
      <c r="U18257" s="2" t="s">
        <v>10339</v>
      </c>
      <c r="V18257" s="2">
        <v>45323</v>
      </c>
      <c r="W18257" s="2">
        <v>45314</v>
      </c>
    </row>
    <row r="18258" spans="1:23" x14ac:dyDescent="0.25">
      <c r="A18258" t="s">
        <v>10340</v>
      </c>
      <c r="B18258">
        <v>2061737</v>
      </c>
      <c r="C18258">
        <v>1920005</v>
      </c>
      <c r="D18258">
        <v>559</v>
      </c>
      <c r="E18258">
        <v>391</v>
      </c>
      <c r="F18258" t="s">
        <v>3036</v>
      </c>
      <c r="G18258" t="s">
        <v>3035</v>
      </c>
      <c r="H18258" t="s">
        <v>3037</v>
      </c>
      <c r="I18258" t="s">
        <v>3037</v>
      </c>
      <c r="J18258" t="s">
        <v>3036</v>
      </c>
      <c r="K18258" t="s">
        <v>3038</v>
      </c>
      <c r="L18258" t="s">
        <v>13766</v>
      </c>
      <c r="M18258" t="s">
        <v>13767</v>
      </c>
      <c r="N18258">
        <v>631716118</v>
      </c>
      <c r="O18258">
        <v>631716118</v>
      </c>
      <c r="P18258" s="1" t="s">
        <v>13740</v>
      </c>
      <c r="Q18258" s="1" t="s">
        <v>13740</v>
      </c>
      <c r="R18258">
        <v>831147</v>
      </c>
      <c r="S18258">
        <v>831147</v>
      </c>
      <c r="T18258" s="2" t="s">
        <v>10341</v>
      </c>
      <c r="U18258" s="2" t="s">
        <v>10341</v>
      </c>
      <c r="V18258" s="2">
        <v>45323</v>
      </c>
      <c r="W18258" s="2">
        <v>45314</v>
      </c>
    </row>
    <row r="18259" spans="1:23" x14ac:dyDescent="0.25">
      <c r="A18259" t="s">
        <v>10342</v>
      </c>
      <c r="B18259">
        <v>2063161</v>
      </c>
      <c r="C18259">
        <v>1921467</v>
      </c>
      <c r="D18259">
        <v>559</v>
      </c>
      <c r="E18259">
        <v>391</v>
      </c>
      <c r="F18259" t="s">
        <v>3036</v>
      </c>
      <c r="G18259" t="s">
        <v>3035</v>
      </c>
      <c r="H18259" t="s">
        <v>3037</v>
      </c>
      <c r="I18259" t="s">
        <v>3037</v>
      </c>
      <c r="J18259" t="s">
        <v>3036</v>
      </c>
      <c r="K18259" t="s">
        <v>3038</v>
      </c>
      <c r="L18259" t="s">
        <v>13766</v>
      </c>
      <c r="M18259" t="s">
        <v>13767</v>
      </c>
      <c r="N18259">
        <v>640874580</v>
      </c>
      <c r="O18259">
        <v>640874580</v>
      </c>
      <c r="P18259" s="1" t="s">
        <v>13746</v>
      </c>
      <c r="Q18259" s="1" t="s">
        <v>13746</v>
      </c>
      <c r="R18259">
        <v>831147</v>
      </c>
      <c r="S18259">
        <v>831147</v>
      </c>
      <c r="T18259" s="2" t="s">
        <v>6736</v>
      </c>
      <c r="U18259" s="2" t="s">
        <v>6736</v>
      </c>
      <c r="V18259" s="2">
        <v>45323</v>
      </c>
      <c r="W18259" s="2">
        <v>45314</v>
      </c>
    </row>
    <row r="18260" spans="1:23" x14ac:dyDescent="0.25">
      <c r="A18260" t="s">
        <v>10343</v>
      </c>
      <c r="B18260">
        <v>2065802</v>
      </c>
      <c r="C18260">
        <v>1922911</v>
      </c>
      <c r="D18260">
        <v>559</v>
      </c>
      <c r="E18260">
        <v>391</v>
      </c>
      <c r="F18260" t="s">
        <v>3036</v>
      </c>
      <c r="G18260" t="s">
        <v>3035</v>
      </c>
      <c r="H18260" t="s">
        <v>3037</v>
      </c>
      <c r="I18260" t="s">
        <v>3037</v>
      </c>
      <c r="J18260" t="s">
        <v>3036</v>
      </c>
      <c r="K18260" t="s">
        <v>3038</v>
      </c>
      <c r="L18260" t="s">
        <v>13766</v>
      </c>
      <c r="M18260" t="s">
        <v>13767</v>
      </c>
      <c r="N18260">
        <v>573266596</v>
      </c>
      <c r="O18260">
        <v>573266596</v>
      </c>
      <c r="P18260" s="1" t="s">
        <v>13752</v>
      </c>
      <c r="Q18260" s="1" t="s">
        <v>13752</v>
      </c>
      <c r="R18260">
        <v>831147</v>
      </c>
      <c r="S18260">
        <v>831147</v>
      </c>
      <c r="T18260" s="2" t="s">
        <v>10344</v>
      </c>
      <c r="U18260" s="2" t="s">
        <v>10344</v>
      </c>
      <c r="V18260" s="2">
        <v>45323</v>
      </c>
      <c r="W18260" s="2">
        <v>45314</v>
      </c>
    </row>
    <row r="18261" spans="1:23" x14ac:dyDescent="0.25">
      <c r="A18261" t="s">
        <v>10345</v>
      </c>
      <c r="B18261">
        <v>2061708</v>
      </c>
      <c r="C18261">
        <v>1919975</v>
      </c>
      <c r="D18261">
        <v>559</v>
      </c>
      <c r="E18261">
        <v>391</v>
      </c>
      <c r="F18261" t="s">
        <v>3036</v>
      </c>
      <c r="G18261" t="s">
        <v>3035</v>
      </c>
      <c r="H18261" t="s">
        <v>3037</v>
      </c>
      <c r="I18261" t="s">
        <v>3037</v>
      </c>
      <c r="J18261" t="s">
        <v>3036</v>
      </c>
      <c r="K18261" t="s">
        <v>3038</v>
      </c>
      <c r="L18261" t="s">
        <v>13766</v>
      </c>
      <c r="M18261" t="s">
        <v>13767</v>
      </c>
      <c r="N18261">
        <v>631716115</v>
      </c>
      <c r="O18261">
        <v>631716115</v>
      </c>
      <c r="P18261" s="1" t="s">
        <v>13740</v>
      </c>
      <c r="Q18261" s="1" t="s">
        <v>13740</v>
      </c>
      <c r="R18261">
        <v>831147</v>
      </c>
      <c r="S18261">
        <v>831147</v>
      </c>
      <c r="T18261" s="2" t="s">
        <v>10346</v>
      </c>
      <c r="U18261" s="2" t="s">
        <v>10346</v>
      </c>
      <c r="V18261" s="2">
        <v>45323</v>
      </c>
      <c r="W18261" s="2">
        <v>45314</v>
      </c>
    </row>
    <row r="18262" spans="1:23" x14ac:dyDescent="0.25">
      <c r="A18262" t="s">
        <v>10347</v>
      </c>
      <c r="B18262">
        <v>2067729</v>
      </c>
      <c r="C18262">
        <v>1925094</v>
      </c>
      <c r="D18262">
        <v>559</v>
      </c>
      <c r="E18262">
        <v>391</v>
      </c>
      <c r="F18262" t="s">
        <v>3036</v>
      </c>
      <c r="G18262" t="s">
        <v>3035</v>
      </c>
      <c r="H18262" t="s">
        <v>3037</v>
      </c>
      <c r="I18262" t="s">
        <v>3037</v>
      </c>
      <c r="J18262" t="s">
        <v>3036</v>
      </c>
      <c r="K18262" t="s">
        <v>3038</v>
      </c>
      <c r="L18262" t="s">
        <v>13766</v>
      </c>
      <c r="M18262" t="s">
        <v>13767</v>
      </c>
      <c r="N18262">
        <v>5116062717</v>
      </c>
      <c r="O18262">
        <v>5116062717</v>
      </c>
      <c r="P18262" s="1" t="s">
        <v>13742</v>
      </c>
      <c r="Q18262" s="1" t="s">
        <v>13742</v>
      </c>
      <c r="R18262">
        <v>831147</v>
      </c>
      <c r="S18262">
        <v>831147</v>
      </c>
      <c r="T18262" s="2" t="s">
        <v>10348</v>
      </c>
      <c r="U18262" s="2" t="s">
        <v>10348</v>
      </c>
      <c r="V18262" s="2">
        <v>45323</v>
      </c>
      <c r="W18262" s="2">
        <v>45314</v>
      </c>
    </row>
    <row r="18263" spans="1:23" x14ac:dyDescent="0.25">
      <c r="A18263" t="s">
        <v>10349</v>
      </c>
      <c r="B18263">
        <v>2062963</v>
      </c>
      <c r="C18263">
        <v>1921283</v>
      </c>
      <c r="D18263">
        <v>559</v>
      </c>
      <c r="E18263">
        <v>391</v>
      </c>
      <c r="F18263" t="s">
        <v>3036</v>
      </c>
      <c r="G18263" t="s">
        <v>3035</v>
      </c>
      <c r="H18263" t="s">
        <v>3037</v>
      </c>
      <c r="I18263" t="s">
        <v>3037</v>
      </c>
      <c r="J18263" t="s">
        <v>3036</v>
      </c>
      <c r="K18263" t="s">
        <v>3038</v>
      </c>
      <c r="L18263" t="s">
        <v>13766</v>
      </c>
      <c r="M18263" t="s">
        <v>13767</v>
      </c>
      <c r="N18263">
        <v>642215789</v>
      </c>
      <c r="O18263">
        <v>642215789</v>
      </c>
      <c r="P18263" s="1" t="s">
        <v>13732</v>
      </c>
      <c r="Q18263" s="1" t="s">
        <v>13732</v>
      </c>
      <c r="R18263">
        <v>831147</v>
      </c>
      <c r="S18263">
        <v>831147</v>
      </c>
      <c r="T18263" s="2" t="s">
        <v>10350</v>
      </c>
      <c r="U18263" s="2" t="s">
        <v>10350</v>
      </c>
      <c r="V18263" s="2">
        <v>45323</v>
      </c>
      <c r="W18263" s="2">
        <v>45314</v>
      </c>
    </row>
    <row r="18264" spans="1:23" x14ac:dyDescent="0.25">
      <c r="A18264" t="s">
        <v>10351</v>
      </c>
      <c r="B18264">
        <v>2065871</v>
      </c>
      <c r="C18264">
        <v>1922984</v>
      </c>
      <c r="D18264">
        <v>559</v>
      </c>
      <c r="E18264">
        <v>391</v>
      </c>
      <c r="F18264" t="s">
        <v>3036</v>
      </c>
      <c r="G18264" t="s">
        <v>3035</v>
      </c>
      <c r="H18264" t="s">
        <v>3037</v>
      </c>
      <c r="I18264" t="s">
        <v>3037</v>
      </c>
      <c r="J18264" t="s">
        <v>3036</v>
      </c>
      <c r="K18264" t="s">
        <v>3038</v>
      </c>
      <c r="L18264" t="s">
        <v>13766</v>
      </c>
      <c r="M18264" t="s">
        <v>13767</v>
      </c>
      <c r="N18264">
        <v>171363481</v>
      </c>
      <c r="O18264">
        <v>171363481</v>
      </c>
      <c r="P18264" s="1" t="s">
        <v>13751</v>
      </c>
      <c r="Q18264" s="1" t="s">
        <v>13751</v>
      </c>
      <c r="R18264">
        <v>831147</v>
      </c>
      <c r="S18264">
        <v>831147</v>
      </c>
      <c r="T18264" s="2" t="s">
        <v>10352</v>
      </c>
      <c r="U18264" s="2" t="s">
        <v>10352</v>
      </c>
      <c r="V18264" s="2">
        <v>45323</v>
      </c>
      <c r="W18264" s="2">
        <v>45314</v>
      </c>
    </row>
    <row r="18265" spans="1:23" x14ac:dyDescent="0.25">
      <c r="A18265" t="s">
        <v>10353</v>
      </c>
      <c r="B18265">
        <v>2066778</v>
      </c>
      <c r="C18265">
        <v>1924042</v>
      </c>
      <c r="D18265">
        <v>559</v>
      </c>
      <c r="E18265">
        <v>391</v>
      </c>
      <c r="F18265" t="s">
        <v>3036</v>
      </c>
      <c r="G18265" t="s">
        <v>3035</v>
      </c>
      <c r="H18265" t="s">
        <v>3037</v>
      </c>
      <c r="I18265" t="s">
        <v>3037</v>
      </c>
      <c r="J18265" t="s">
        <v>3036</v>
      </c>
      <c r="K18265" t="s">
        <v>3038</v>
      </c>
      <c r="L18265" t="s">
        <v>13766</v>
      </c>
      <c r="M18265" t="s">
        <v>13767</v>
      </c>
      <c r="N18265">
        <v>184830131</v>
      </c>
      <c r="O18265">
        <v>184830131</v>
      </c>
      <c r="P18265" s="1" t="s">
        <v>13734</v>
      </c>
      <c r="Q18265" s="1" t="s">
        <v>13734</v>
      </c>
      <c r="R18265">
        <v>831147</v>
      </c>
      <c r="S18265">
        <v>831147</v>
      </c>
      <c r="T18265" s="2" t="s">
        <v>10354</v>
      </c>
      <c r="U18265" s="2" t="s">
        <v>10354</v>
      </c>
      <c r="V18265" s="2">
        <v>45323</v>
      </c>
      <c r="W18265" s="2">
        <v>45314</v>
      </c>
    </row>
    <row r="18266" spans="1:23" x14ac:dyDescent="0.25">
      <c r="A18266" t="s">
        <v>10355</v>
      </c>
      <c r="B18266">
        <v>2068162</v>
      </c>
      <c r="C18266">
        <v>1925608</v>
      </c>
      <c r="D18266">
        <v>559</v>
      </c>
      <c r="E18266">
        <v>391</v>
      </c>
      <c r="F18266" t="s">
        <v>3036</v>
      </c>
      <c r="G18266" t="s">
        <v>3035</v>
      </c>
      <c r="H18266" t="s">
        <v>3037</v>
      </c>
      <c r="I18266" t="s">
        <v>3037</v>
      </c>
      <c r="J18266" t="s">
        <v>3036</v>
      </c>
      <c r="K18266" t="s">
        <v>3038</v>
      </c>
      <c r="L18266" t="s">
        <v>13766</v>
      </c>
      <c r="M18266" t="s">
        <v>13767</v>
      </c>
      <c r="N18266">
        <v>5131780244</v>
      </c>
      <c r="O18266">
        <v>5131780244</v>
      </c>
      <c r="P18266" s="1" t="s">
        <v>13735</v>
      </c>
      <c r="Q18266" s="1" t="s">
        <v>13735</v>
      </c>
      <c r="R18266">
        <v>831147</v>
      </c>
      <c r="S18266">
        <v>831147</v>
      </c>
      <c r="T18266" s="2" t="s">
        <v>10356</v>
      </c>
      <c r="U18266" s="2" t="s">
        <v>10356</v>
      </c>
      <c r="V18266" s="2">
        <v>45323</v>
      </c>
      <c r="W18266" s="2">
        <v>45314</v>
      </c>
    </row>
    <row r="18267" spans="1:23" x14ac:dyDescent="0.25">
      <c r="A18267" t="s">
        <v>10357</v>
      </c>
      <c r="B18267">
        <v>2062543</v>
      </c>
      <c r="C18267">
        <v>1920793</v>
      </c>
      <c r="D18267">
        <v>559</v>
      </c>
      <c r="E18267">
        <v>391</v>
      </c>
      <c r="F18267" t="s">
        <v>3036</v>
      </c>
      <c r="G18267" t="s">
        <v>3035</v>
      </c>
      <c r="H18267" t="s">
        <v>3037</v>
      </c>
      <c r="I18267" t="s">
        <v>3037</v>
      </c>
      <c r="J18267" t="s">
        <v>3036</v>
      </c>
      <c r="K18267" t="s">
        <v>3038</v>
      </c>
      <c r="L18267" t="s">
        <v>13766</v>
      </c>
      <c r="M18267" t="s">
        <v>13767</v>
      </c>
      <c r="N18267">
        <v>631702926</v>
      </c>
      <c r="O18267">
        <v>631702926</v>
      </c>
      <c r="P18267" s="1" t="s">
        <v>13740</v>
      </c>
      <c r="Q18267" s="1" t="s">
        <v>13740</v>
      </c>
      <c r="R18267">
        <v>831147</v>
      </c>
      <c r="S18267">
        <v>831147</v>
      </c>
      <c r="T18267" s="2" t="s">
        <v>10358</v>
      </c>
      <c r="U18267" s="2" t="s">
        <v>10358</v>
      </c>
      <c r="V18267" s="2">
        <v>45323</v>
      </c>
      <c r="W18267" s="2">
        <v>45314</v>
      </c>
    </row>
    <row r="18268" spans="1:23" x14ac:dyDescent="0.25">
      <c r="A18268" t="s">
        <v>10359</v>
      </c>
      <c r="B18268">
        <v>2063451</v>
      </c>
      <c r="C18268">
        <v>1921685</v>
      </c>
      <c r="D18268">
        <v>559</v>
      </c>
      <c r="E18268">
        <v>391</v>
      </c>
      <c r="F18268" t="s">
        <v>3036</v>
      </c>
      <c r="G18268" t="s">
        <v>3035</v>
      </c>
      <c r="H18268" t="s">
        <v>3037</v>
      </c>
      <c r="I18268" t="s">
        <v>3037</v>
      </c>
      <c r="J18268" t="s">
        <v>3036</v>
      </c>
      <c r="K18268" t="s">
        <v>3038</v>
      </c>
      <c r="L18268" t="s">
        <v>13766</v>
      </c>
      <c r="M18268" t="s">
        <v>13767</v>
      </c>
      <c r="N18268">
        <v>243164463</v>
      </c>
      <c r="O18268">
        <v>243164463</v>
      </c>
      <c r="P18268" s="1" t="s">
        <v>13732</v>
      </c>
      <c r="Q18268" s="1" t="s">
        <v>13732</v>
      </c>
      <c r="R18268">
        <v>831147</v>
      </c>
      <c r="S18268">
        <v>831147</v>
      </c>
      <c r="T18268" s="2" t="s">
        <v>10360</v>
      </c>
      <c r="U18268" s="2" t="s">
        <v>10360</v>
      </c>
      <c r="V18268" s="2">
        <v>45323</v>
      </c>
      <c r="W18268" s="2">
        <v>45314</v>
      </c>
    </row>
    <row r="18269" spans="1:23" x14ac:dyDescent="0.25">
      <c r="A18269" t="s">
        <v>10361</v>
      </c>
      <c r="B18269">
        <v>2068756</v>
      </c>
      <c r="C18269">
        <v>2053901</v>
      </c>
      <c r="D18269">
        <v>559</v>
      </c>
      <c r="E18269">
        <v>391</v>
      </c>
      <c r="F18269" t="s">
        <v>3036</v>
      </c>
      <c r="G18269" t="s">
        <v>3035</v>
      </c>
      <c r="H18269" t="s">
        <v>3037</v>
      </c>
      <c r="I18269" t="s">
        <v>3037</v>
      </c>
      <c r="J18269" t="s">
        <v>3036</v>
      </c>
      <c r="K18269" t="s">
        <v>3038</v>
      </c>
      <c r="L18269" t="s">
        <v>13766</v>
      </c>
      <c r="M18269" t="s">
        <v>13767</v>
      </c>
      <c r="N18269">
        <v>5131485123</v>
      </c>
      <c r="O18269">
        <v>5131485123</v>
      </c>
      <c r="P18269" s="1" t="s">
        <v>13735</v>
      </c>
      <c r="Q18269" s="1" t="s">
        <v>13735</v>
      </c>
      <c r="R18269">
        <v>831147</v>
      </c>
      <c r="S18269">
        <v>831147</v>
      </c>
      <c r="T18269" s="2" t="s">
        <v>10362</v>
      </c>
      <c r="U18269" s="2" t="s">
        <v>10362</v>
      </c>
      <c r="V18269" s="2">
        <v>45323</v>
      </c>
      <c r="W18269" s="2">
        <v>45314</v>
      </c>
    </row>
    <row r="18270" spans="1:23" x14ac:dyDescent="0.25">
      <c r="A18270" t="s">
        <v>10363</v>
      </c>
      <c r="B18270">
        <v>2063928</v>
      </c>
      <c r="C18270">
        <v>1922298</v>
      </c>
      <c r="D18270">
        <v>559</v>
      </c>
      <c r="E18270">
        <v>391</v>
      </c>
      <c r="F18270" t="s">
        <v>3036</v>
      </c>
      <c r="G18270" t="s">
        <v>3035</v>
      </c>
      <c r="H18270" t="s">
        <v>3037</v>
      </c>
      <c r="I18270" t="s">
        <v>3037</v>
      </c>
      <c r="J18270" t="s">
        <v>3036</v>
      </c>
      <c r="K18270" t="s">
        <v>3038</v>
      </c>
      <c r="L18270" t="s">
        <v>13766</v>
      </c>
      <c r="M18270" t="s">
        <v>13767</v>
      </c>
      <c r="N18270">
        <v>174096538</v>
      </c>
      <c r="O18270">
        <v>174096538</v>
      </c>
      <c r="P18270" s="1" t="s">
        <v>13728</v>
      </c>
      <c r="Q18270" s="1" t="s">
        <v>13728</v>
      </c>
      <c r="R18270">
        <v>831147</v>
      </c>
      <c r="S18270">
        <v>831147</v>
      </c>
      <c r="T18270" s="2" t="s">
        <v>10364</v>
      </c>
      <c r="U18270" s="2" t="s">
        <v>10364</v>
      </c>
      <c r="V18270" s="2">
        <v>45323</v>
      </c>
      <c r="W18270" s="2">
        <v>45314</v>
      </c>
    </row>
    <row r="18271" spans="1:23" x14ac:dyDescent="0.25">
      <c r="A18271" t="s">
        <v>10365</v>
      </c>
      <c r="B18271">
        <v>2068649</v>
      </c>
      <c r="C18271">
        <v>2020380</v>
      </c>
      <c r="D18271">
        <v>559</v>
      </c>
      <c r="E18271">
        <v>391</v>
      </c>
      <c r="F18271" t="s">
        <v>3036</v>
      </c>
      <c r="G18271" t="s">
        <v>3035</v>
      </c>
      <c r="H18271" t="s">
        <v>3037</v>
      </c>
      <c r="I18271" t="s">
        <v>3037</v>
      </c>
      <c r="J18271" t="s">
        <v>3036</v>
      </c>
      <c r="K18271" t="s">
        <v>3038</v>
      </c>
      <c r="L18271" t="s">
        <v>13766</v>
      </c>
      <c r="M18271" t="s">
        <v>13767</v>
      </c>
      <c r="N18271">
        <v>5131484853</v>
      </c>
      <c r="O18271">
        <v>5131484853</v>
      </c>
      <c r="P18271" s="1" t="s">
        <v>13735</v>
      </c>
      <c r="Q18271" s="1" t="s">
        <v>13735</v>
      </c>
      <c r="R18271">
        <v>831147</v>
      </c>
      <c r="S18271">
        <v>831147</v>
      </c>
      <c r="T18271" s="2" t="s">
        <v>10366</v>
      </c>
      <c r="U18271" s="2" t="s">
        <v>10366</v>
      </c>
      <c r="V18271" s="2">
        <v>45323</v>
      </c>
      <c r="W18271" s="2">
        <v>45314</v>
      </c>
    </row>
    <row r="18272" spans="1:23" x14ac:dyDescent="0.25">
      <c r="A18272" t="s">
        <v>10367</v>
      </c>
      <c r="B18272">
        <v>2064064</v>
      </c>
      <c r="C18272">
        <v>1922463</v>
      </c>
      <c r="D18272">
        <v>559</v>
      </c>
      <c r="E18272">
        <v>391</v>
      </c>
      <c r="F18272" t="s">
        <v>3036</v>
      </c>
      <c r="G18272" t="s">
        <v>3035</v>
      </c>
      <c r="H18272" t="s">
        <v>3037</v>
      </c>
      <c r="I18272" t="s">
        <v>3037</v>
      </c>
      <c r="J18272" t="s">
        <v>3036</v>
      </c>
      <c r="K18272" t="s">
        <v>3038</v>
      </c>
      <c r="L18272" t="s">
        <v>13766</v>
      </c>
      <c r="M18272" t="s">
        <v>13767</v>
      </c>
      <c r="N18272">
        <v>174097172</v>
      </c>
      <c r="O18272">
        <v>174097172</v>
      </c>
      <c r="P18272" s="1" t="s">
        <v>13728</v>
      </c>
      <c r="Q18272" s="1" t="s">
        <v>13728</v>
      </c>
      <c r="R18272">
        <v>831147</v>
      </c>
      <c r="S18272">
        <v>831147</v>
      </c>
      <c r="T18272" s="2" t="s">
        <v>10368</v>
      </c>
      <c r="U18272" s="2" t="s">
        <v>10368</v>
      </c>
      <c r="V18272" s="2">
        <v>45323</v>
      </c>
      <c r="W18272" s="2">
        <v>45314</v>
      </c>
    </row>
    <row r="18273" spans="1:23" x14ac:dyDescent="0.25">
      <c r="A18273" t="s">
        <v>10369</v>
      </c>
      <c r="B18273">
        <v>2067518</v>
      </c>
      <c r="C18273">
        <v>1924858</v>
      </c>
      <c r="D18273">
        <v>559</v>
      </c>
      <c r="E18273">
        <v>391</v>
      </c>
      <c r="F18273" t="s">
        <v>3036</v>
      </c>
      <c r="G18273" t="s">
        <v>3035</v>
      </c>
      <c r="H18273" t="s">
        <v>3037</v>
      </c>
      <c r="I18273" t="s">
        <v>3037</v>
      </c>
      <c r="J18273" t="s">
        <v>3036</v>
      </c>
      <c r="K18273" t="s">
        <v>3038</v>
      </c>
      <c r="L18273" t="s">
        <v>13766</v>
      </c>
      <c r="M18273" t="s">
        <v>13767</v>
      </c>
      <c r="N18273">
        <v>5011510015</v>
      </c>
      <c r="O18273">
        <v>5011510015</v>
      </c>
      <c r="P18273" s="1" t="s">
        <v>13745</v>
      </c>
      <c r="Q18273" s="1" t="s">
        <v>13745</v>
      </c>
      <c r="R18273">
        <v>831147</v>
      </c>
      <c r="S18273">
        <v>831147</v>
      </c>
      <c r="T18273" s="2" t="s">
        <v>10370</v>
      </c>
      <c r="U18273" s="2" t="s">
        <v>10370</v>
      </c>
      <c r="V18273" s="2">
        <v>45323</v>
      </c>
      <c r="W18273" s="2">
        <v>45314</v>
      </c>
    </row>
    <row r="18274" spans="1:23" x14ac:dyDescent="0.25">
      <c r="A18274" t="s">
        <v>10371</v>
      </c>
      <c r="B18274">
        <v>2063744</v>
      </c>
      <c r="C18274">
        <v>1922054</v>
      </c>
      <c r="D18274">
        <v>559</v>
      </c>
      <c r="E18274">
        <v>391</v>
      </c>
      <c r="F18274" t="s">
        <v>3036</v>
      </c>
      <c r="G18274" t="s">
        <v>3035</v>
      </c>
      <c r="H18274" t="s">
        <v>3037</v>
      </c>
      <c r="I18274" t="s">
        <v>3037</v>
      </c>
      <c r="J18274" t="s">
        <v>3036</v>
      </c>
      <c r="K18274" t="s">
        <v>3038</v>
      </c>
      <c r="L18274" t="s">
        <v>13766</v>
      </c>
      <c r="M18274" t="s">
        <v>13767</v>
      </c>
      <c r="N18274">
        <v>642203401</v>
      </c>
      <c r="O18274">
        <v>642203401</v>
      </c>
      <c r="P18274" s="1" t="s">
        <v>13732</v>
      </c>
      <c r="Q18274" s="1" t="s">
        <v>13732</v>
      </c>
      <c r="R18274">
        <v>831147</v>
      </c>
      <c r="S18274">
        <v>831147</v>
      </c>
      <c r="T18274" s="2" t="s">
        <v>10372</v>
      </c>
      <c r="U18274" s="2" t="s">
        <v>10372</v>
      </c>
      <c r="V18274" s="2">
        <v>45323</v>
      </c>
      <c r="W18274" s="2">
        <v>45314</v>
      </c>
    </row>
    <row r="18275" spans="1:23" x14ac:dyDescent="0.25">
      <c r="A18275" t="s">
        <v>10373</v>
      </c>
      <c r="B18275">
        <v>2067695</v>
      </c>
      <c r="C18275">
        <v>1925055</v>
      </c>
      <c r="D18275">
        <v>559</v>
      </c>
      <c r="E18275">
        <v>391</v>
      </c>
      <c r="F18275" t="s">
        <v>3036</v>
      </c>
      <c r="G18275" t="s">
        <v>3035</v>
      </c>
      <c r="H18275" t="s">
        <v>3037</v>
      </c>
      <c r="I18275" t="s">
        <v>3037</v>
      </c>
      <c r="J18275" t="s">
        <v>3036</v>
      </c>
      <c r="K18275" t="s">
        <v>3038</v>
      </c>
      <c r="L18275" t="s">
        <v>13766</v>
      </c>
      <c r="M18275" t="s">
        <v>13767</v>
      </c>
      <c r="N18275">
        <v>5116062468</v>
      </c>
      <c r="O18275">
        <v>5116062468</v>
      </c>
      <c r="P18275" s="1" t="s">
        <v>13742</v>
      </c>
      <c r="Q18275" s="1" t="s">
        <v>13742</v>
      </c>
      <c r="R18275">
        <v>831147</v>
      </c>
      <c r="S18275">
        <v>831147</v>
      </c>
      <c r="T18275" s="2" t="s">
        <v>10374</v>
      </c>
      <c r="U18275" s="2" t="s">
        <v>10374</v>
      </c>
      <c r="V18275" s="2">
        <v>45323</v>
      </c>
      <c r="W18275" s="2">
        <v>45314</v>
      </c>
    </row>
    <row r="18276" spans="1:23" x14ac:dyDescent="0.25">
      <c r="A18276" t="s">
        <v>10375</v>
      </c>
      <c r="B18276">
        <v>2067940</v>
      </c>
      <c r="C18276">
        <v>1925362</v>
      </c>
      <c r="D18276">
        <v>559</v>
      </c>
      <c r="E18276">
        <v>391</v>
      </c>
      <c r="F18276" t="s">
        <v>3036</v>
      </c>
      <c r="G18276" t="s">
        <v>3035</v>
      </c>
      <c r="H18276" t="s">
        <v>3037</v>
      </c>
      <c r="I18276" t="s">
        <v>3037</v>
      </c>
      <c r="J18276" t="s">
        <v>3036</v>
      </c>
      <c r="K18276" t="s">
        <v>3038</v>
      </c>
      <c r="L18276" t="s">
        <v>13766</v>
      </c>
      <c r="M18276" t="s">
        <v>13767</v>
      </c>
      <c r="N18276">
        <v>5116064293</v>
      </c>
      <c r="O18276">
        <v>5116064293</v>
      </c>
      <c r="P18276" s="1" t="s">
        <v>13742</v>
      </c>
      <c r="Q18276" s="1" t="s">
        <v>13742</v>
      </c>
      <c r="R18276">
        <v>831147</v>
      </c>
      <c r="S18276">
        <v>831147</v>
      </c>
      <c r="T18276" s="2" t="s">
        <v>10376</v>
      </c>
      <c r="U18276" s="2" t="s">
        <v>10376</v>
      </c>
      <c r="V18276" s="2">
        <v>45323</v>
      </c>
      <c r="W18276" s="2">
        <v>45314</v>
      </c>
    </row>
    <row r="18277" spans="1:23" x14ac:dyDescent="0.25">
      <c r="A18277" t="s">
        <v>10377</v>
      </c>
      <c r="B18277">
        <v>2066184</v>
      </c>
      <c r="C18277">
        <v>1923325</v>
      </c>
      <c r="D18277">
        <v>559</v>
      </c>
      <c r="E18277">
        <v>391</v>
      </c>
      <c r="F18277" t="s">
        <v>3036</v>
      </c>
      <c r="G18277" t="s">
        <v>3035</v>
      </c>
      <c r="H18277" t="s">
        <v>3037</v>
      </c>
      <c r="I18277" t="s">
        <v>3037</v>
      </c>
      <c r="J18277" t="s">
        <v>3036</v>
      </c>
      <c r="K18277" t="s">
        <v>3038</v>
      </c>
      <c r="L18277" t="s">
        <v>13766</v>
      </c>
      <c r="M18277" t="s">
        <v>13767</v>
      </c>
      <c r="N18277">
        <v>784932887</v>
      </c>
      <c r="O18277">
        <v>784932887</v>
      </c>
      <c r="P18277" s="1" t="s">
        <v>13734</v>
      </c>
      <c r="Q18277" s="1" t="s">
        <v>13734</v>
      </c>
      <c r="R18277">
        <v>831147</v>
      </c>
      <c r="S18277">
        <v>831147</v>
      </c>
      <c r="T18277" s="2" t="s">
        <v>10378</v>
      </c>
      <c r="U18277" s="2" t="s">
        <v>10378</v>
      </c>
      <c r="V18277" s="2">
        <v>45323</v>
      </c>
      <c r="W18277" s="2">
        <v>45314</v>
      </c>
    </row>
    <row r="18278" spans="1:23" x14ac:dyDescent="0.25">
      <c r="A18278" t="s">
        <v>10379</v>
      </c>
      <c r="B18278">
        <v>2061716</v>
      </c>
      <c r="C18278">
        <v>1919987</v>
      </c>
      <c r="D18278">
        <v>559</v>
      </c>
      <c r="E18278">
        <v>391</v>
      </c>
      <c r="F18278" t="s">
        <v>3036</v>
      </c>
      <c r="G18278" t="s">
        <v>3035</v>
      </c>
      <c r="H18278" t="s">
        <v>3037</v>
      </c>
      <c r="I18278" t="s">
        <v>3037</v>
      </c>
      <c r="J18278" t="s">
        <v>3036</v>
      </c>
      <c r="K18278" t="s">
        <v>3038</v>
      </c>
      <c r="L18278" t="s">
        <v>13766</v>
      </c>
      <c r="M18278" t="s">
        <v>13767</v>
      </c>
      <c r="N18278">
        <v>631715451</v>
      </c>
      <c r="O18278">
        <v>631715451</v>
      </c>
      <c r="P18278" s="1" t="s">
        <v>13740</v>
      </c>
      <c r="Q18278" s="1" t="s">
        <v>13740</v>
      </c>
      <c r="R18278">
        <v>831147</v>
      </c>
      <c r="S18278">
        <v>831147</v>
      </c>
      <c r="T18278" s="2" t="s">
        <v>10380</v>
      </c>
      <c r="U18278" s="2" t="s">
        <v>10380</v>
      </c>
      <c r="V18278" s="2">
        <v>45323</v>
      </c>
      <c r="W18278" s="2">
        <v>45314</v>
      </c>
    </row>
    <row r="18279" spans="1:23" x14ac:dyDescent="0.25">
      <c r="A18279" t="s">
        <v>10381</v>
      </c>
      <c r="B18279">
        <v>2061299</v>
      </c>
      <c r="C18279">
        <v>1919561</v>
      </c>
      <c r="D18279">
        <v>559</v>
      </c>
      <c r="E18279">
        <v>391</v>
      </c>
      <c r="F18279" t="s">
        <v>3036</v>
      </c>
      <c r="G18279" t="s">
        <v>3035</v>
      </c>
      <c r="H18279" t="s">
        <v>3037</v>
      </c>
      <c r="I18279" t="s">
        <v>3037</v>
      </c>
      <c r="J18279" t="s">
        <v>3036</v>
      </c>
      <c r="K18279" t="s">
        <v>3038</v>
      </c>
      <c r="L18279" t="s">
        <v>13766</v>
      </c>
      <c r="M18279" t="s">
        <v>13767</v>
      </c>
      <c r="N18279">
        <v>631716319</v>
      </c>
      <c r="O18279">
        <v>631716319</v>
      </c>
      <c r="P18279" s="1" t="s">
        <v>13740</v>
      </c>
      <c r="Q18279" s="1" t="s">
        <v>13740</v>
      </c>
      <c r="R18279">
        <v>831147</v>
      </c>
      <c r="S18279">
        <v>831147</v>
      </c>
      <c r="T18279" s="2" t="s">
        <v>10382</v>
      </c>
      <c r="U18279" s="2" t="s">
        <v>10382</v>
      </c>
      <c r="V18279" s="2">
        <v>45323</v>
      </c>
      <c r="W18279" s="2">
        <v>45314</v>
      </c>
    </row>
    <row r="18280" spans="1:23" x14ac:dyDescent="0.25">
      <c r="A18280" t="s">
        <v>10383</v>
      </c>
      <c r="B18280">
        <v>2066689</v>
      </c>
      <c r="C18280">
        <v>1923947</v>
      </c>
      <c r="D18280">
        <v>559</v>
      </c>
      <c r="E18280">
        <v>391</v>
      </c>
      <c r="F18280" t="s">
        <v>3036</v>
      </c>
      <c r="G18280" t="s">
        <v>3035</v>
      </c>
      <c r="H18280" t="s">
        <v>3037</v>
      </c>
      <c r="I18280" t="s">
        <v>3037</v>
      </c>
      <c r="J18280" t="s">
        <v>3036</v>
      </c>
      <c r="K18280" t="s">
        <v>3038</v>
      </c>
      <c r="L18280" t="s">
        <v>13766</v>
      </c>
      <c r="M18280" t="s">
        <v>13767</v>
      </c>
      <c r="N18280">
        <v>175384671</v>
      </c>
      <c r="O18280">
        <v>175384671</v>
      </c>
      <c r="P18280" s="1" t="s">
        <v>13749</v>
      </c>
      <c r="Q18280" s="1" t="s">
        <v>13749</v>
      </c>
      <c r="R18280">
        <v>831147</v>
      </c>
      <c r="S18280">
        <v>831147</v>
      </c>
      <c r="T18280" s="2" t="s">
        <v>10384</v>
      </c>
      <c r="U18280" s="2" t="s">
        <v>10384</v>
      </c>
      <c r="V18280" s="2">
        <v>45323</v>
      </c>
      <c r="W18280" s="2">
        <v>45314</v>
      </c>
    </row>
    <row r="18281" spans="1:23" x14ac:dyDescent="0.25">
      <c r="A18281" t="s">
        <v>10385</v>
      </c>
      <c r="B18281">
        <v>2067285</v>
      </c>
      <c r="C18281">
        <v>1924605</v>
      </c>
      <c r="D18281">
        <v>559</v>
      </c>
      <c r="E18281">
        <v>391</v>
      </c>
      <c r="F18281" t="s">
        <v>3036</v>
      </c>
      <c r="G18281" t="s">
        <v>3035</v>
      </c>
      <c r="H18281" t="s">
        <v>3037</v>
      </c>
      <c r="I18281" t="s">
        <v>3037</v>
      </c>
      <c r="J18281" t="s">
        <v>3036</v>
      </c>
      <c r="K18281" t="s">
        <v>3038</v>
      </c>
      <c r="L18281" t="s">
        <v>13766</v>
      </c>
      <c r="M18281" t="s">
        <v>13767</v>
      </c>
      <c r="N18281">
        <v>5116062480</v>
      </c>
      <c r="O18281">
        <v>5116062480</v>
      </c>
      <c r="P18281" s="1" t="s">
        <v>13742</v>
      </c>
      <c r="Q18281" s="1" t="s">
        <v>13742</v>
      </c>
      <c r="R18281">
        <v>831147</v>
      </c>
      <c r="S18281">
        <v>831147</v>
      </c>
      <c r="T18281" s="2" t="s">
        <v>10386</v>
      </c>
      <c r="U18281" s="2" t="s">
        <v>10386</v>
      </c>
      <c r="V18281" s="2">
        <v>45323</v>
      </c>
      <c r="W18281" s="2">
        <v>45314</v>
      </c>
    </row>
    <row r="18282" spans="1:23" x14ac:dyDescent="0.25">
      <c r="A18282" t="s">
        <v>10387</v>
      </c>
      <c r="B18282">
        <v>2064115</v>
      </c>
      <c r="C18282">
        <v>1922527</v>
      </c>
      <c r="D18282">
        <v>559</v>
      </c>
      <c r="E18282">
        <v>391</v>
      </c>
      <c r="F18282" t="s">
        <v>3036</v>
      </c>
      <c r="G18282" t="s">
        <v>3035</v>
      </c>
      <c r="H18282" t="s">
        <v>3037</v>
      </c>
      <c r="I18282" t="s">
        <v>3037</v>
      </c>
      <c r="J18282" t="s">
        <v>3036</v>
      </c>
      <c r="K18282" t="s">
        <v>3038</v>
      </c>
      <c r="L18282" t="s">
        <v>13766</v>
      </c>
      <c r="M18282" t="s">
        <v>13767</v>
      </c>
      <c r="N18282">
        <v>573266351</v>
      </c>
      <c r="O18282">
        <v>573266351</v>
      </c>
      <c r="P18282" s="1" t="s">
        <v>13752</v>
      </c>
      <c r="Q18282" s="1" t="s">
        <v>13752</v>
      </c>
      <c r="R18282">
        <v>831147</v>
      </c>
      <c r="S18282">
        <v>831147</v>
      </c>
      <c r="T18282" s="2" t="s">
        <v>10388</v>
      </c>
      <c r="U18282" s="2" t="s">
        <v>10388</v>
      </c>
      <c r="V18282" s="2">
        <v>45323</v>
      </c>
      <c r="W18282" s="2">
        <v>45314</v>
      </c>
    </row>
    <row r="18283" spans="1:23" x14ac:dyDescent="0.25">
      <c r="A18283" t="s">
        <v>10389</v>
      </c>
      <c r="B18283">
        <v>2063623</v>
      </c>
      <c r="C18283">
        <v>1921901</v>
      </c>
      <c r="D18283">
        <v>559</v>
      </c>
      <c r="E18283">
        <v>391</v>
      </c>
      <c r="F18283" t="s">
        <v>3036</v>
      </c>
      <c r="G18283" t="s">
        <v>3035</v>
      </c>
      <c r="H18283" t="s">
        <v>3037</v>
      </c>
      <c r="I18283" t="s">
        <v>3037</v>
      </c>
      <c r="J18283" t="s">
        <v>3036</v>
      </c>
      <c r="K18283" t="s">
        <v>3038</v>
      </c>
      <c r="L18283" t="s">
        <v>13766</v>
      </c>
      <c r="M18283" t="s">
        <v>13767</v>
      </c>
      <c r="N18283">
        <v>642203376</v>
      </c>
      <c r="O18283">
        <v>642203376</v>
      </c>
      <c r="P18283" s="1" t="s">
        <v>13732</v>
      </c>
      <c r="Q18283" s="1" t="s">
        <v>13732</v>
      </c>
      <c r="R18283">
        <v>831147</v>
      </c>
      <c r="S18283">
        <v>831147</v>
      </c>
      <c r="T18283" s="2" t="s">
        <v>10390</v>
      </c>
      <c r="U18283" s="2" t="s">
        <v>10390</v>
      </c>
      <c r="V18283" s="2">
        <v>45323</v>
      </c>
      <c r="W18283" s="2">
        <v>45314</v>
      </c>
    </row>
    <row r="18284" spans="1:23" x14ac:dyDescent="0.25">
      <c r="A18284" t="s">
        <v>10391</v>
      </c>
      <c r="B18284">
        <v>2064086</v>
      </c>
      <c r="C18284">
        <v>1922495</v>
      </c>
      <c r="D18284">
        <v>559</v>
      </c>
      <c r="E18284">
        <v>391</v>
      </c>
      <c r="F18284" t="s">
        <v>3036</v>
      </c>
      <c r="G18284" t="s">
        <v>3035</v>
      </c>
      <c r="H18284" t="s">
        <v>3037</v>
      </c>
      <c r="I18284" t="s">
        <v>3037</v>
      </c>
      <c r="J18284" t="s">
        <v>3036</v>
      </c>
      <c r="K18284" t="s">
        <v>3038</v>
      </c>
      <c r="L18284" t="s">
        <v>13766</v>
      </c>
      <c r="M18284" t="s">
        <v>13767</v>
      </c>
      <c r="N18284">
        <v>174097171</v>
      </c>
      <c r="O18284">
        <v>174097171</v>
      </c>
      <c r="P18284" s="1" t="s">
        <v>13728</v>
      </c>
      <c r="Q18284" s="1" t="s">
        <v>13728</v>
      </c>
      <c r="R18284">
        <v>831147</v>
      </c>
      <c r="S18284">
        <v>831147</v>
      </c>
      <c r="T18284" s="2" t="s">
        <v>10392</v>
      </c>
      <c r="U18284" s="2" t="s">
        <v>10392</v>
      </c>
      <c r="V18284" s="2">
        <v>45323</v>
      </c>
      <c r="W18284" s="2">
        <v>45314</v>
      </c>
    </row>
    <row r="18285" spans="1:23" x14ac:dyDescent="0.25">
      <c r="A18285" t="s">
        <v>10393</v>
      </c>
      <c r="B18285">
        <v>2066116</v>
      </c>
      <c r="C18285">
        <v>1923250</v>
      </c>
      <c r="D18285">
        <v>559</v>
      </c>
      <c r="E18285">
        <v>391</v>
      </c>
      <c r="F18285" t="s">
        <v>3036</v>
      </c>
      <c r="G18285" t="s">
        <v>3035</v>
      </c>
      <c r="H18285" t="s">
        <v>3037</v>
      </c>
      <c r="I18285" t="s">
        <v>3037</v>
      </c>
      <c r="J18285" t="s">
        <v>3036</v>
      </c>
      <c r="K18285" t="s">
        <v>3038</v>
      </c>
      <c r="L18285" t="s">
        <v>13766</v>
      </c>
      <c r="M18285" t="s">
        <v>13767</v>
      </c>
      <c r="N18285">
        <v>174095932</v>
      </c>
      <c r="O18285">
        <v>174095932</v>
      </c>
      <c r="P18285" s="1" t="s">
        <v>13728</v>
      </c>
      <c r="Q18285" s="1" t="s">
        <v>13728</v>
      </c>
      <c r="R18285">
        <v>831147</v>
      </c>
      <c r="S18285">
        <v>831147</v>
      </c>
      <c r="T18285" s="2" t="s">
        <v>3764</v>
      </c>
      <c r="U18285" s="2" t="s">
        <v>3764</v>
      </c>
      <c r="V18285" s="2">
        <v>45323</v>
      </c>
      <c r="W18285" s="2">
        <v>45314</v>
      </c>
    </row>
    <row r="18286" spans="1:23" x14ac:dyDescent="0.25">
      <c r="A18286" t="s">
        <v>10394</v>
      </c>
      <c r="B18286">
        <v>2067298</v>
      </c>
      <c r="C18286">
        <v>1924624</v>
      </c>
      <c r="D18286">
        <v>559</v>
      </c>
      <c r="E18286">
        <v>391</v>
      </c>
      <c r="F18286" t="s">
        <v>3036</v>
      </c>
      <c r="G18286" t="s">
        <v>3035</v>
      </c>
      <c r="H18286" t="s">
        <v>3037</v>
      </c>
      <c r="I18286" t="s">
        <v>3037</v>
      </c>
      <c r="J18286" t="s">
        <v>3036</v>
      </c>
      <c r="K18286" t="s">
        <v>3038</v>
      </c>
      <c r="L18286" t="s">
        <v>13766</v>
      </c>
      <c r="M18286" t="s">
        <v>13767</v>
      </c>
      <c r="N18286">
        <v>5011182732</v>
      </c>
      <c r="O18286">
        <v>5011182732</v>
      </c>
      <c r="P18286" s="1" t="s">
        <v>13745</v>
      </c>
      <c r="Q18286" s="1" t="s">
        <v>13745</v>
      </c>
      <c r="R18286">
        <v>831147</v>
      </c>
      <c r="S18286">
        <v>831147</v>
      </c>
      <c r="T18286" s="2" t="s">
        <v>10395</v>
      </c>
      <c r="U18286" s="2" t="s">
        <v>10395</v>
      </c>
      <c r="V18286" s="2">
        <v>45323</v>
      </c>
      <c r="W18286" s="2">
        <v>45314</v>
      </c>
    </row>
    <row r="18287" spans="1:23" x14ac:dyDescent="0.25">
      <c r="A18287" t="s">
        <v>10396</v>
      </c>
      <c r="B18287">
        <v>2062537</v>
      </c>
      <c r="C18287">
        <v>1920787</v>
      </c>
      <c r="D18287">
        <v>559</v>
      </c>
      <c r="E18287">
        <v>391</v>
      </c>
      <c r="F18287" t="s">
        <v>3036</v>
      </c>
      <c r="G18287" t="s">
        <v>3035</v>
      </c>
      <c r="H18287" t="s">
        <v>3037</v>
      </c>
      <c r="I18287" t="s">
        <v>3037</v>
      </c>
      <c r="J18287" t="s">
        <v>3036</v>
      </c>
      <c r="K18287" t="s">
        <v>3038</v>
      </c>
      <c r="L18287" t="s">
        <v>13766</v>
      </c>
      <c r="M18287" t="s">
        <v>13767</v>
      </c>
      <c r="N18287">
        <v>631702972</v>
      </c>
      <c r="O18287">
        <v>631702972</v>
      </c>
      <c r="P18287" s="1" t="s">
        <v>13740</v>
      </c>
      <c r="Q18287" s="1" t="s">
        <v>13740</v>
      </c>
      <c r="R18287">
        <v>831147</v>
      </c>
      <c r="S18287">
        <v>831147</v>
      </c>
      <c r="T18287" s="2" t="s">
        <v>10397</v>
      </c>
      <c r="U18287" s="2" t="s">
        <v>10397</v>
      </c>
      <c r="V18287" s="2">
        <v>45323</v>
      </c>
      <c r="W18287" s="2">
        <v>45314</v>
      </c>
    </row>
    <row r="18288" spans="1:23" x14ac:dyDescent="0.25">
      <c r="A18288" t="s">
        <v>10398</v>
      </c>
      <c r="B18288">
        <v>2067241</v>
      </c>
      <c r="C18288">
        <v>1924544</v>
      </c>
      <c r="D18288">
        <v>559</v>
      </c>
      <c r="E18288">
        <v>391</v>
      </c>
      <c r="F18288" t="s">
        <v>3036</v>
      </c>
      <c r="G18288" t="s">
        <v>3035</v>
      </c>
      <c r="H18288" t="s">
        <v>3037</v>
      </c>
      <c r="I18288" t="s">
        <v>3037</v>
      </c>
      <c r="J18288" t="s">
        <v>3036</v>
      </c>
      <c r="K18288" t="s">
        <v>3038</v>
      </c>
      <c r="L18288" t="s">
        <v>13766</v>
      </c>
      <c r="M18288" t="s">
        <v>13767</v>
      </c>
      <c r="N18288">
        <v>5116062578</v>
      </c>
      <c r="O18288">
        <v>5116062578</v>
      </c>
      <c r="P18288" s="1" t="s">
        <v>13742</v>
      </c>
      <c r="Q18288" s="1" t="s">
        <v>13742</v>
      </c>
      <c r="R18288">
        <v>831147</v>
      </c>
      <c r="S18288">
        <v>831147</v>
      </c>
      <c r="T18288" s="2" t="s">
        <v>10399</v>
      </c>
      <c r="U18288" s="2" t="s">
        <v>10399</v>
      </c>
      <c r="V18288" s="2">
        <v>45323</v>
      </c>
      <c r="W18288" s="2">
        <v>45314</v>
      </c>
    </row>
    <row r="18289" spans="1:23" x14ac:dyDescent="0.25">
      <c r="A18289" t="s">
        <v>10400</v>
      </c>
      <c r="B18289">
        <v>2061910</v>
      </c>
      <c r="C18289">
        <v>1920172</v>
      </c>
      <c r="D18289">
        <v>559</v>
      </c>
      <c r="E18289">
        <v>391</v>
      </c>
      <c r="F18289" t="s">
        <v>3036</v>
      </c>
      <c r="G18289" t="s">
        <v>3035</v>
      </c>
      <c r="H18289" t="s">
        <v>3037</v>
      </c>
      <c r="I18289" t="s">
        <v>3037</v>
      </c>
      <c r="J18289" t="s">
        <v>3036</v>
      </c>
      <c r="K18289" t="s">
        <v>3038</v>
      </c>
      <c r="L18289" t="s">
        <v>13766</v>
      </c>
      <c r="M18289" t="s">
        <v>13767</v>
      </c>
      <c r="N18289">
        <v>491644351</v>
      </c>
      <c r="O18289">
        <v>491644351</v>
      </c>
      <c r="P18289" s="1" t="s">
        <v>13733</v>
      </c>
      <c r="Q18289" s="1" t="s">
        <v>13733</v>
      </c>
      <c r="R18289">
        <v>831147</v>
      </c>
      <c r="S18289">
        <v>831147</v>
      </c>
      <c r="T18289" s="2" t="s">
        <v>10401</v>
      </c>
      <c r="U18289" s="2" t="s">
        <v>10401</v>
      </c>
      <c r="V18289" s="2">
        <v>45323</v>
      </c>
      <c r="W18289" s="2">
        <v>45314</v>
      </c>
    </row>
    <row r="18290" spans="1:23" x14ac:dyDescent="0.25">
      <c r="A18290" t="s">
        <v>10402</v>
      </c>
      <c r="B18290">
        <v>2065977</v>
      </c>
      <c r="C18290">
        <v>1923090</v>
      </c>
      <c r="D18290">
        <v>559</v>
      </c>
      <c r="E18290">
        <v>391</v>
      </c>
      <c r="F18290" t="s">
        <v>3036</v>
      </c>
      <c r="G18290" t="s">
        <v>3035</v>
      </c>
      <c r="H18290" t="s">
        <v>3037</v>
      </c>
      <c r="I18290" t="s">
        <v>3037</v>
      </c>
      <c r="J18290" t="s">
        <v>3036</v>
      </c>
      <c r="K18290" t="s">
        <v>3038</v>
      </c>
      <c r="L18290" t="s">
        <v>13766</v>
      </c>
      <c r="M18290" t="s">
        <v>13767</v>
      </c>
      <c r="N18290">
        <v>171363499</v>
      </c>
      <c r="O18290">
        <v>171363499</v>
      </c>
      <c r="P18290" s="1" t="s">
        <v>13751</v>
      </c>
      <c r="Q18290" s="1" t="s">
        <v>13751</v>
      </c>
      <c r="R18290">
        <v>831147</v>
      </c>
      <c r="S18290">
        <v>831147</v>
      </c>
      <c r="T18290" s="2" t="s">
        <v>3357</v>
      </c>
      <c r="U18290" s="2" t="s">
        <v>3357</v>
      </c>
      <c r="V18290" s="2">
        <v>45323</v>
      </c>
      <c r="W18290" s="2">
        <v>45314</v>
      </c>
    </row>
    <row r="18291" spans="1:23" x14ac:dyDescent="0.25">
      <c r="A18291" t="s">
        <v>10403</v>
      </c>
      <c r="B18291">
        <v>2061996</v>
      </c>
      <c r="C18291">
        <v>1920262</v>
      </c>
      <c r="D18291">
        <v>559</v>
      </c>
      <c r="E18291">
        <v>391</v>
      </c>
      <c r="F18291" t="s">
        <v>3036</v>
      </c>
      <c r="G18291" t="s">
        <v>3035</v>
      </c>
      <c r="H18291" t="s">
        <v>3037</v>
      </c>
      <c r="I18291" t="s">
        <v>3037</v>
      </c>
      <c r="J18291" t="s">
        <v>3036</v>
      </c>
      <c r="K18291" t="s">
        <v>3038</v>
      </c>
      <c r="L18291" t="s">
        <v>13766</v>
      </c>
      <c r="M18291" t="s">
        <v>13767</v>
      </c>
      <c r="N18291">
        <v>491643393</v>
      </c>
      <c r="O18291">
        <v>491643393</v>
      </c>
      <c r="P18291" s="1" t="s">
        <v>13733</v>
      </c>
      <c r="Q18291" s="1" t="s">
        <v>13733</v>
      </c>
      <c r="R18291">
        <v>831147</v>
      </c>
      <c r="S18291">
        <v>831147</v>
      </c>
      <c r="T18291" s="2" t="s">
        <v>10404</v>
      </c>
      <c r="U18291" s="2" t="s">
        <v>10404</v>
      </c>
      <c r="V18291" s="2">
        <v>45323</v>
      </c>
      <c r="W18291" s="2">
        <v>45314</v>
      </c>
    </row>
    <row r="18292" spans="1:23" x14ac:dyDescent="0.25">
      <c r="A18292" t="s">
        <v>10405</v>
      </c>
      <c r="B18292">
        <v>2068552</v>
      </c>
      <c r="C18292">
        <v>1990167</v>
      </c>
      <c r="D18292">
        <v>559</v>
      </c>
      <c r="E18292">
        <v>391</v>
      </c>
      <c r="F18292" t="s">
        <v>3036</v>
      </c>
      <c r="G18292" t="s">
        <v>3035</v>
      </c>
      <c r="H18292" t="s">
        <v>3037</v>
      </c>
      <c r="I18292" t="s">
        <v>3037</v>
      </c>
      <c r="J18292" t="s">
        <v>3036</v>
      </c>
      <c r="K18292" t="s">
        <v>3038</v>
      </c>
      <c r="L18292" t="s">
        <v>13766</v>
      </c>
      <c r="M18292" t="s">
        <v>13767</v>
      </c>
      <c r="N18292">
        <v>135288399</v>
      </c>
      <c r="O18292">
        <v>135288399</v>
      </c>
      <c r="P18292" s="1" t="s">
        <v>13754</v>
      </c>
      <c r="Q18292" s="1" t="s">
        <v>13754</v>
      </c>
      <c r="R18292">
        <v>831147</v>
      </c>
      <c r="S18292">
        <v>831147</v>
      </c>
      <c r="T18292" s="2" t="s">
        <v>10406</v>
      </c>
      <c r="U18292" s="2" t="s">
        <v>10406</v>
      </c>
      <c r="V18292" s="2">
        <v>45323</v>
      </c>
      <c r="W18292" s="2">
        <v>45314</v>
      </c>
    </row>
    <row r="18293" spans="1:23" x14ac:dyDescent="0.25">
      <c r="A18293" t="s">
        <v>10407</v>
      </c>
      <c r="B18293">
        <v>2067924</v>
      </c>
      <c r="C18293">
        <v>1925347</v>
      </c>
      <c r="D18293">
        <v>559</v>
      </c>
      <c r="E18293">
        <v>391</v>
      </c>
      <c r="F18293" t="s">
        <v>3036</v>
      </c>
      <c r="G18293" t="s">
        <v>3035</v>
      </c>
      <c r="H18293" t="s">
        <v>3037</v>
      </c>
      <c r="I18293" t="s">
        <v>3037</v>
      </c>
      <c r="J18293" t="s">
        <v>3036</v>
      </c>
      <c r="K18293" t="s">
        <v>3038</v>
      </c>
      <c r="L18293" t="s">
        <v>13766</v>
      </c>
      <c r="M18293" t="s">
        <v>13767</v>
      </c>
      <c r="N18293">
        <v>5116064252</v>
      </c>
      <c r="O18293">
        <v>5116064252</v>
      </c>
      <c r="P18293" s="1" t="s">
        <v>13742</v>
      </c>
      <c r="Q18293" s="1" t="s">
        <v>13742</v>
      </c>
      <c r="R18293">
        <v>831147</v>
      </c>
      <c r="S18293">
        <v>831147</v>
      </c>
      <c r="T18293" s="2" t="s">
        <v>10408</v>
      </c>
      <c r="U18293" s="2" t="s">
        <v>10408</v>
      </c>
      <c r="V18293" s="2">
        <v>45323</v>
      </c>
      <c r="W18293" s="2">
        <v>45314</v>
      </c>
    </row>
    <row r="18294" spans="1:23" x14ac:dyDescent="0.25">
      <c r="A18294" t="s">
        <v>10409</v>
      </c>
      <c r="B18294">
        <v>2065714</v>
      </c>
      <c r="C18294">
        <v>1922806</v>
      </c>
      <c r="D18294">
        <v>559</v>
      </c>
      <c r="E18294">
        <v>391</v>
      </c>
      <c r="F18294" t="s">
        <v>3036</v>
      </c>
      <c r="G18294" t="s">
        <v>3035</v>
      </c>
      <c r="H18294" t="s">
        <v>3037</v>
      </c>
      <c r="I18294" t="s">
        <v>3037</v>
      </c>
      <c r="J18294" t="s">
        <v>3036</v>
      </c>
      <c r="K18294" t="s">
        <v>3038</v>
      </c>
      <c r="L18294" t="s">
        <v>13766</v>
      </c>
      <c r="M18294" t="s">
        <v>13767</v>
      </c>
      <c r="N18294">
        <v>174096623</v>
      </c>
      <c r="O18294">
        <v>174096623</v>
      </c>
      <c r="P18294" s="1" t="s">
        <v>13728</v>
      </c>
      <c r="Q18294" s="1" t="s">
        <v>13728</v>
      </c>
      <c r="R18294">
        <v>831147</v>
      </c>
      <c r="S18294">
        <v>831147</v>
      </c>
      <c r="T18294" s="2" t="s">
        <v>10410</v>
      </c>
      <c r="U18294" s="2" t="s">
        <v>10410</v>
      </c>
      <c r="V18294" s="2">
        <v>45323</v>
      </c>
      <c r="W18294" s="2">
        <v>45314</v>
      </c>
    </row>
    <row r="18295" spans="1:23" x14ac:dyDescent="0.25">
      <c r="A18295" t="s">
        <v>10411</v>
      </c>
      <c r="B18295">
        <v>2068315</v>
      </c>
      <c r="C18295">
        <v>1936977</v>
      </c>
      <c r="D18295">
        <v>559</v>
      </c>
      <c r="E18295">
        <v>391</v>
      </c>
      <c r="F18295" t="s">
        <v>3036</v>
      </c>
      <c r="G18295" t="s">
        <v>3035</v>
      </c>
      <c r="H18295" t="s">
        <v>3037</v>
      </c>
      <c r="I18295" t="s">
        <v>3037</v>
      </c>
      <c r="J18295" t="s">
        <v>3036</v>
      </c>
      <c r="K18295" t="s">
        <v>3038</v>
      </c>
      <c r="L18295" t="s">
        <v>13766</v>
      </c>
      <c r="M18295" t="s">
        <v>13767</v>
      </c>
      <c r="N18295">
        <v>5131484870</v>
      </c>
      <c r="O18295">
        <v>5131484870</v>
      </c>
      <c r="P18295" s="1" t="s">
        <v>13735</v>
      </c>
      <c r="Q18295" s="1" t="s">
        <v>13735</v>
      </c>
      <c r="R18295">
        <v>831147</v>
      </c>
      <c r="S18295">
        <v>831147</v>
      </c>
      <c r="T18295" s="2" t="s">
        <v>10412</v>
      </c>
      <c r="U18295" s="2" t="s">
        <v>10412</v>
      </c>
      <c r="V18295" s="2">
        <v>45323</v>
      </c>
      <c r="W18295" s="2">
        <v>45314</v>
      </c>
    </row>
    <row r="18296" spans="1:23" x14ac:dyDescent="0.25">
      <c r="A18296" t="s">
        <v>10413</v>
      </c>
      <c r="B18296">
        <v>2066864</v>
      </c>
      <c r="C18296">
        <v>1924133</v>
      </c>
      <c r="D18296">
        <v>559</v>
      </c>
      <c r="E18296">
        <v>391</v>
      </c>
      <c r="F18296" t="s">
        <v>3036</v>
      </c>
      <c r="G18296" t="s">
        <v>3035</v>
      </c>
      <c r="H18296" t="s">
        <v>3037</v>
      </c>
      <c r="I18296" t="s">
        <v>3037</v>
      </c>
      <c r="J18296" t="s">
        <v>3036</v>
      </c>
      <c r="K18296" t="s">
        <v>3038</v>
      </c>
      <c r="L18296" t="s">
        <v>13766</v>
      </c>
      <c r="M18296" t="s">
        <v>13767</v>
      </c>
      <c r="N18296">
        <v>784932539</v>
      </c>
      <c r="O18296">
        <v>784932539</v>
      </c>
      <c r="P18296" s="1" t="s">
        <v>13734</v>
      </c>
      <c r="Q18296" s="1" t="s">
        <v>13734</v>
      </c>
      <c r="R18296">
        <v>831147</v>
      </c>
      <c r="S18296">
        <v>831147</v>
      </c>
      <c r="T18296" s="2" t="s">
        <v>10414</v>
      </c>
      <c r="U18296" s="2" t="s">
        <v>10414</v>
      </c>
      <c r="V18296" s="2">
        <v>45323</v>
      </c>
      <c r="W18296" s="2">
        <v>45314</v>
      </c>
    </row>
    <row r="18297" spans="1:23" x14ac:dyDescent="0.25">
      <c r="A18297" t="s">
        <v>10415</v>
      </c>
      <c r="B18297">
        <v>2068683</v>
      </c>
      <c r="C18297">
        <v>2028843</v>
      </c>
      <c r="D18297">
        <v>559</v>
      </c>
      <c r="E18297">
        <v>391</v>
      </c>
      <c r="F18297" t="s">
        <v>3036</v>
      </c>
      <c r="G18297" t="s">
        <v>3035</v>
      </c>
      <c r="H18297" t="s">
        <v>3037</v>
      </c>
      <c r="I18297" t="s">
        <v>3037</v>
      </c>
      <c r="J18297" t="s">
        <v>3036</v>
      </c>
      <c r="K18297" t="s">
        <v>3038</v>
      </c>
      <c r="L18297" t="s">
        <v>13766</v>
      </c>
      <c r="M18297" t="s">
        <v>13767</v>
      </c>
      <c r="N18297">
        <v>5131485217</v>
      </c>
      <c r="O18297">
        <v>5131485217</v>
      </c>
      <c r="P18297" s="1" t="s">
        <v>13735</v>
      </c>
      <c r="Q18297" s="1" t="s">
        <v>13735</v>
      </c>
      <c r="R18297">
        <v>831147</v>
      </c>
      <c r="S18297">
        <v>831147</v>
      </c>
      <c r="T18297" s="2" t="s">
        <v>10416</v>
      </c>
      <c r="U18297" s="2" t="s">
        <v>10416</v>
      </c>
      <c r="V18297" s="2">
        <v>45323</v>
      </c>
      <c r="W18297" s="2">
        <v>45314</v>
      </c>
    </row>
    <row r="18298" spans="1:23" x14ac:dyDescent="0.25">
      <c r="A18298" t="s">
        <v>10417</v>
      </c>
      <c r="B18298">
        <v>2062957</v>
      </c>
      <c r="C18298">
        <v>1921278</v>
      </c>
      <c r="D18298">
        <v>559</v>
      </c>
      <c r="E18298">
        <v>391</v>
      </c>
      <c r="F18298" t="s">
        <v>3036</v>
      </c>
      <c r="G18298" t="s">
        <v>3035</v>
      </c>
      <c r="H18298" t="s">
        <v>3037</v>
      </c>
      <c r="I18298" t="s">
        <v>3037</v>
      </c>
      <c r="J18298" t="s">
        <v>3036</v>
      </c>
      <c r="K18298" t="s">
        <v>3038</v>
      </c>
      <c r="L18298" t="s">
        <v>13766</v>
      </c>
      <c r="M18298" t="s">
        <v>13767</v>
      </c>
      <c r="N18298">
        <v>637992850</v>
      </c>
      <c r="O18298">
        <v>637992850</v>
      </c>
      <c r="P18298" s="1" t="s">
        <v>13730</v>
      </c>
      <c r="Q18298" s="1" t="s">
        <v>13730</v>
      </c>
      <c r="R18298">
        <v>831147</v>
      </c>
      <c r="S18298">
        <v>831147</v>
      </c>
      <c r="T18298" s="2" t="s">
        <v>10418</v>
      </c>
      <c r="U18298" s="2" t="s">
        <v>10418</v>
      </c>
      <c r="V18298" s="2">
        <v>45323</v>
      </c>
      <c r="W18298" s="2">
        <v>45314</v>
      </c>
    </row>
    <row r="18299" spans="1:23" x14ac:dyDescent="0.25">
      <c r="A18299" t="s">
        <v>10419</v>
      </c>
      <c r="B18299">
        <v>2062192</v>
      </c>
      <c r="C18299">
        <v>1920440</v>
      </c>
      <c r="D18299">
        <v>559</v>
      </c>
      <c r="E18299">
        <v>391</v>
      </c>
      <c r="F18299" t="s">
        <v>3036</v>
      </c>
      <c r="G18299" t="s">
        <v>3035</v>
      </c>
      <c r="H18299" t="s">
        <v>3037</v>
      </c>
      <c r="I18299" t="s">
        <v>3037</v>
      </c>
      <c r="J18299" t="s">
        <v>3036</v>
      </c>
      <c r="K18299" t="s">
        <v>3038</v>
      </c>
      <c r="L18299" t="s">
        <v>13766</v>
      </c>
      <c r="M18299" t="s">
        <v>13767</v>
      </c>
      <c r="N18299">
        <v>631705162</v>
      </c>
      <c r="O18299">
        <v>631705162</v>
      </c>
      <c r="P18299" s="1" t="s">
        <v>13740</v>
      </c>
      <c r="Q18299" s="1" t="s">
        <v>13740</v>
      </c>
      <c r="R18299">
        <v>831147</v>
      </c>
      <c r="S18299">
        <v>831147</v>
      </c>
      <c r="T18299" s="2" t="s">
        <v>10420</v>
      </c>
      <c r="U18299" s="2" t="s">
        <v>10420</v>
      </c>
      <c r="V18299" s="2">
        <v>45323</v>
      </c>
      <c r="W18299" s="2">
        <v>45314</v>
      </c>
    </row>
    <row r="18300" spans="1:23" x14ac:dyDescent="0.25">
      <c r="A18300" t="s">
        <v>10421</v>
      </c>
      <c r="B18300">
        <v>2062713</v>
      </c>
      <c r="C18300">
        <v>1920994</v>
      </c>
      <c r="D18300">
        <v>559</v>
      </c>
      <c r="E18300">
        <v>391</v>
      </c>
      <c r="F18300" t="s">
        <v>3036</v>
      </c>
      <c r="G18300" t="s">
        <v>3035</v>
      </c>
      <c r="H18300" t="s">
        <v>3037</v>
      </c>
      <c r="I18300" t="s">
        <v>3037</v>
      </c>
      <c r="J18300" t="s">
        <v>3036</v>
      </c>
      <c r="K18300" t="s">
        <v>3038</v>
      </c>
      <c r="L18300" t="s">
        <v>13766</v>
      </c>
      <c r="M18300" t="s">
        <v>13767</v>
      </c>
      <c r="N18300">
        <v>631726021</v>
      </c>
      <c r="O18300">
        <v>631726021</v>
      </c>
      <c r="P18300" s="1" t="s">
        <v>13744</v>
      </c>
      <c r="Q18300" s="1" t="s">
        <v>13744</v>
      </c>
      <c r="R18300">
        <v>831147</v>
      </c>
      <c r="S18300">
        <v>831147</v>
      </c>
      <c r="T18300" s="2" t="s">
        <v>10422</v>
      </c>
      <c r="U18300" s="2" t="s">
        <v>10422</v>
      </c>
      <c r="V18300" s="2">
        <v>45323</v>
      </c>
      <c r="W18300" s="2">
        <v>45314</v>
      </c>
    </row>
    <row r="18301" spans="1:23" x14ac:dyDescent="0.25">
      <c r="A18301" t="s">
        <v>10423</v>
      </c>
      <c r="B18301">
        <v>2062607</v>
      </c>
      <c r="C18301">
        <v>1920879</v>
      </c>
      <c r="D18301">
        <v>559</v>
      </c>
      <c r="E18301">
        <v>391</v>
      </c>
      <c r="F18301" t="s">
        <v>3036</v>
      </c>
      <c r="G18301" t="s">
        <v>3035</v>
      </c>
      <c r="H18301" t="s">
        <v>3037</v>
      </c>
      <c r="I18301" t="s">
        <v>3037</v>
      </c>
      <c r="J18301" t="s">
        <v>3036</v>
      </c>
      <c r="K18301" t="s">
        <v>3038</v>
      </c>
      <c r="L18301" t="s">
        <v>13766</v>
      </c>
      <c r="M18301" t="s">
        <v>13767</v>
      </c>
      <c r="N18301">
        <v>631704774</v>
      </c>
      <c r="O18301">
        <v>631704774</v>
      </c>
      <c r="P18301" s="1" t="s">
        <v>13740</v>
      </c>
      <c r="Q18301" s="1" t="s">
        <v>13740</v>
      </c>
      <c r="R18301">
        <v>831147</v>
      </c>
      <c r="S18301">
        <v>831147</v>
      </c>
      <c r="T18301" s="2" t="s">
        <v>10424</v>
      </c>
      <c r="U18301" s="2" t="s">
        <v>10424</v>
      </c>
      <c r="V18301" s="2">
        <v>45323</v>
      </c>
      <c r="W18301" s="2">
        <v>45314</v>
      </c>
    </row>
    <row r="18302" spans="1:23" x14ac:dyDescent="0.25">
      <c r="A18302" t="s">
        <v>10425</v>
      </c>
      <c r="B18302">
        <v>2062658</v>
      </c>
      <c r="C18302">
        <v>1920929</v>
      </c>
      <c r="D18302">
        <v>559</v>
      </c>
      <c r="E18302">
        <v>391</v>
      </c>
      <c r="F18302" t="s">
        <v>3036</v>
      </c>
      <c r="G18302" t="s">
        <v>3035</v>
      </c>
      <c r="H18302" t="s">
        <v>3037</v>
      </c>
      <c r="I18302" t="s">
        <v>3037</v>
      </c>
      <c r="J18302" t="s">
        <v>3036</v>
      </c>
      <c r="K18302" t="s">
        <v>3038</v>
      </c>
      <c r="L18302" t="s">
        <v>13766</v>
      </c>
      <c r="M18302" t="s">
        <v>13767</v>
      </c>
      <c r="N18302">
        <v>631726260</v>
      </c>
      <c r="O18302">
        <v>631726260</v>
      </c>
      <c r="P18302" s="1" t="s">
        <v>13744</v>
      </c>
      <c r="Q18302" s="1" t="s">
        <v>13744</v>
      </c>
      <c r="R18302">
        <v>831147</v>
      </c>
      <c r="S18302">
        <v>831147</v>
      </c>
      <c r="T18302" s="2" t="s">
        <v>10426</v>
      </c>
      <c r="U18302" s="2" t="s">
        <v>10426</v>
      </c>
      <c r="V18302" s="2">
        <v>45323</v>
      </c>
      <c r="W18302" s="2">
        <v>45314</v>
      </c>
    </row>
    <row r="18303" spans="1:23" x14ac:dyDescent="0.25">
      <c r="A18303" t="s">
        <v>10427</v>
      </c>
      <c r="B18303">
        <v>2062254</v>
      </c>
      <c r="C18303">
        <v>1920496</v>
      </c>
      <c r="D18303">
        <v>559</v>
      </c>
      <c r="E18303">
        <v>391</v>
      </c>
      <c r="F18303" t="s">
        <v>3036</v>
      </c>
      <c r="G18303" t="s">
        <v>3035</v>
      </c>
      <c r="H18303" t="s">
        <v>3037</v>
      </c>
      <c r="I18303" t="s">
        <v>3037</v>
      </c>
      <c r="J18303" t="s">
        <v>3036</v>
      </c>
      <c r="K18303" t="s">
        <v>3038</v>
      </c>
      <c r="L18303" t="s">
        <v>13766</v>
      </c>
      <c r="M18303" t="s">
        <v>13767</v>
      </c>
      <c r="N18303">
        <v>631690929</v>
      </c>
      <c r="O18303">
        <v>631690929</v>
      </c>
      <c r="P18303" s="1" t="s">
        <v>13740</v>
      </c>
      <c r="Q18303" s="1" t="s">
        <v>13740</v>
      </c>
      <c r="R18303">
        <v>831147</v>
      </c>
      <c r="S18303">
        <v>831147</v>
      </c>
      <c r="T18303" s="2" t="s">
        <v>10428</v>
      </c>
      <c r="U18303" s="2" t="s">
        <v>10428</v>
      </c>
      <c r="V18303" s="2">
        <v>45323</v>
      </c>
      <c r="W18303" s="2">
        <v>45314</v>
      </c>
    </row>
    <row r="18304" spans="1:23" x14ac:dyDescent="0.25">
      <c r="A18304" t="s">
        <v>10429</v>
      </c>
      <c r="B18304">
        <v>2061841</v>
      </c>
      <c r="C18304">
        <v>1920108</v>
      </c>
      <c r="D18304">
        <v>559</v>
      </c>
      <c r="E18304">
        <v>391</v>
      </c>
      <c r="F18304" t="s">
        <v>3036</v>
      </c>
      <c r="G18304" t="s">
        <v>3035</v>
      </c>
      <c r="H18304" t="s">
        <v>3037</v>
      </c>
      <c r="I18304" t="s">
        <v>3037</v>
      </c>
      <c r="J18304" t="s">
        <v>3036</v>
      </c>
      <c r="K18304" t="s">
        <v>3038</v>
      </c>
      <c r="L18304" t="s">
        <v>13766</v>
      </c>
      <c r="M18304" t="s">
        <v>13767</v>
      </c>
      <c r="N18304">
        <v>631717088</v>
      </c>
      <c r="O18304">
        <v>631717088</v>
      </c>
      <c r="P18304" s="1" t="s">
        <v>13740</v>
      </c>
      <c r="Q18304" s="1" t="s">
        <v>13740</v>
      </c>
      <c r="R18304">
        <v>831147</v>
      </c>
      <c r="S18304">
        <v>831147</v>
      </c>
      <c r="T18304" s="2" t="s">
        <v>10430</v>
      </c>
      <c r="U18304" s="2" t="s">
        <v>10430</v>
      </c>
      <c r="V18304" s="2">
        <v>45323</v>
      </c>
      <c r="W18304" s="2">
        <v>45314</v>
      </c>
    </row>
    <row r="18305" spans="1:23" x14ac:dyDescent="0.25">
      <c r="A18305" t="s">
        <v>10431</v>
      </c>
      <c r="B18305">
        <v>2068257</v>
      </c>
      <c r="C18305">
        <v>1925704</v>
      </c>
      <c r="D18305">
        <v>559</v>
      </c>
      <c r="E18305">
        <v>391</v>
      </c>
      <c r="F18305" t="s">
        <v>3036</v>
      </c>
      <c r="G18305" t="s">
        <v>3035</v>
      </c>
      <c r="H18305" t="s">
        <v>3037</v>
      </c>
      <c r="I18305" t="s">
        <v>3037</v>
      </c>
      <c r="J18305" t="s">
        <v>3036</v>
      </c>
      <c r="K18305" t="s">
        <v>3038</v>
      </c>
      <c r="L18305" t="s">
        <v>13766</v>
      </c>
      <c r="M18305" t="s">
        <v>13767</v>
      </c>
      <c r="N18305">
        <v>5131287869</v>
      </c>
      <c r="O18305">
        <v>5131287869</v>
      </c>
      <c r="P18305" s="1" t="s">
        <v>13735</v>
      </c>
      <c r="Q18305" s="1" t="s">
        <v>13735</v>
      </c>
      <c r="R18305">
        <v>831147</v>
      </c>
      <c r="S18305">
        <v>831147</v>
      </c>
      <c r="T18305" s="2" t="s">
        <v>10432</v>
      </c>
      <c r="U18305" s="2" t="s">
        <v>10432</v>
      </c>
      <c r="V18305" s="2">
        <v>45323</v>
      </c>
      <c r="W18305" s="2">
        <v>45314</v>
      </c>
    </row>
    <row r="18306" spans="1:23" x14ac:dyDescent="0.25">
      <c r="A18306" t="s">
        <v>10433</v>
      </c>
      <c r="B18306">
        <v>2067127</v>
      </c>
      <c r="C18306">
        <v>1924415</v>
      </c>
      <c r="D18306">
        <v>559</v>
      </c>
      <c r="E18306">
        <v>391</v>
      </c>
      <c r="F18306" t="s">
        <v>3036</v>
      </c>
      <c r="G18306" t="s">
        <v>3035</v>
      </c>
      <c r="H18306" t="s">
        <v>3037</v>
      </c>
      <c r="I18306" t="s">
        <v>3037</v>
      </c>
      <c r="J18306" t="s">
        <v>3036</v>
      </c>
      <c r="K18306" t="s">
        <v>3038</v>
      </c>
      <c r="L18306" t="s">
        <v>13766</v>
      </c>
      <c r="M18306" t="s">
        <v>13767</v>
      </c>
      <c r="N18306">
        <v>784933521</v>
      </c>
      <c r="O18306">
        <v>784933521</v>
      </c>
      <c r="P18306" s="1" t="s">
        <v>13734</v>
      </c>
      <c r="Q18306" s="1" t="s">
        <v>13734</v>
      </c>
      <c r="R18306">
        <v>831147</v>
      </c>
      <c r="S18306">
        <v>831147</v>
      </c>
      <c r="T18306" s="2" t="s">
        <v>10434</v>
      </c>
      <c r="U18306" s="2" t="s">
        <v>10434</v>
      </c>
      <c r="V18306" s="2">
        <v>45323</v>
      </c>
      <c r="W18306" s="2">
        <v>45314</v>
      </c>
    </row>
    <row r="18307" spans="1:23" x14ac:dyDescent="0.25">
      <c r="A18307" t="s">
        <v>10435</v>
      </c>
      <c r="B18307">
        <v>2066214</v>
      </c>
      <c r="C18307">
        <v>1923365</v>
      </c>
      <c r="D18307">
        <v>559</v>
      </c>
      <c r="E18307">
        <v>391</v>
      </c>
      <c r="F18307" t="s">
        <v>3036</v>
      </c>
      <c r="G18307" t="s">
        <v>3035</v>
      </c>
      <c r="H18307" t="s">
        <v>3037</v>
      </c>
      <c r="I18307" t="s">
        <v>3037</v>
      </c>
      <c r="J18307" t="s">
        <v>3036</v>
      </c>
      <c r="K18307" t="s">
        <v>3038</v>
      </c>
      <c r="L18307" t="s">
        <v>13766</v>
      </c>
      <c r="M18307" t="s">
        <v>13767</v>
      </c>
      <c r="N18307">
        <v>784932784</v>
      </c>
      <c r="O18307">
        <v>784932784</v>
      </c>
      <c r="P18307" s="1" t="s">
        <v>13734</v>
      </c>
      <c r="Q18307" s="1" t="s">
        <v>13734</v>
      </c>
      <c r="R18307">
        <v>831147</v>
      </c>
      <c r="S18307">
        <v>831147</v>
      </c>
      <c r="T18307" s="2" t="s">
        <v>10436</v>
      </c>
      <c r="U18307" s="2" t="s">
        <v>10436</v>
      </c>
      <c r="V18307" s="2">
        <v>45323</v>
      </c>
      <c r="W18307" s="2">
        <v>45314</v>
      </c>
    </row>
    <row r="18308" spans="1:23" x14ac:dyDescent="0.25">
      <c r="A18308" t="s">
        <v>10437</v>
      </c>
      <c r="B18308">
        <v>2066346</v>
      </c>
      <c r="C18308">
        <v>1923530</v>
      </c>
      <c r="D18308">
        <v>559</v>
      </c>
      <c r="E18308">
        <v>391</v>
      </c>
      <c r="F18308" t="s">
        <v>3036</v>
      </c>
      <c r="G18308" t="s">
        <v>3035</v>
      </c>
      <c r="H18308" t="s">
        <v>3037</v>
      </c>
      <c r="I18308" t="s">
        <v>3037</v>
      </c>
      <c r="J18308" t="s">
        <v>3036</v>
      </c>
      <c r="K18308" t="s">
        <v>3038</v>
      </c>
      <c r="L18308" t="s">
        <v>13766</v>
      </c>
      <c r="M18308" t="s">
        <v>13767</v>
      </c>
      <c r="N18308">
        <v>784934336</v>
      </c>
      <c r="O18308">
        <v>784934336</v>
      </c>
      <c r="P18308" s="1" t="s">
        <v>13734</v>
      </c>
      <c r="Q18308" s="1" t="s">
        <v>13734</v>
      </c>
      <c r="R18308">
        <v>831147</v>
      </c>
      <c r="S18308">
        <v>831147</v>
      </c>
      <c r="T18308" s="2" t="s">
        <v>10438</v>
      </c>
      <c r="U18308" s="2" t="s">
        <v>10438</v>
      </c>
      <c r="V18308" s="2">
        <v>45323</v>
      </c>
      <c r="W18308" s="2">
        <v>45314</v>
      </c>
    </row>
    <row r="18309" spans="1:23" x14ac:dyDescent="0.25">
      <c r="A18309" t="s">
        <v>10439</v>
      </c>
      <c r="B18309">
        <v>2068053</v>
      </c>
      <c r="C18309">
        <v>1925490</v>
      </c>
      <c r="D18309">
        <v>559</v>
      </c>
      <c r="E18309">
        <v>391</v>
      </c>
      <c r="F18309" t="s">
        <v>3036</v>
      </c>
      <c r="G18309" t="s">
        <v>3035</v>
      </c>
      <c r="H18309" t="s">
        <v>3037</v>
      </c>
      <c r="I18309" t="s">
        <v>3037</v>
      </c>
      <c r="J18309" t="s">
        <v>3036</v>
      </c>
      <c r="K18309" t="s">
        <v>3038</v>
      </c>
      <c r="L18309" t="s">
        <v>13766</v>
      </c>
      <c r="M18309" t="s">
        <v>13767</v>
      </c>
      <c r="N18309">
        <v>5011181377</v>
      </c>
      <c r="O18309">
        <v>5011181377</v>
      </c>
      <c r="P18309" s="1" t="s">
        <v>13745</v>
      </c>
      <c r="Q18309" s="1" t="s">
        <v>13745</v>
      </c>
      <c r="R18309">
        <v>831147</v>
      </c>
      <c r="S18309">
        <v>831147</v>
      </c>
      <c r="T18309" s="2" t="s">
        <v>10440</v>
      </c>
      <c r="U18309" s="2" t="s">
        <v>10440</v>
      </c>
      <c r="V18309" s="2">
        <v>45323</v>
      </c>
      <c r="W18309" s="2">
        <v>45314</v>
      </c>
    </row>
    <row r="18310" spans="1:23" x14ac:dyDescent="0.25">
      <c r="A18310" t="s">
        <v>10441</v>
      </c>
      <c r="B18310">
        <v>2067011</v>
      </c>
      <c r="C18310">
        <v>1924292</v>
      </c>
      <c r="D18310">
        <v>559</v>
      </c>
      <c r="E18310">
        <v>391</v>
      </c>
      <c r="F18310" t="s">
        <v>3036</v>
      </c>
      <c r="G18310" t="s">
        <v>3035</v>
      </c>
      <c r="H18310" t="s">
        <v>3037</v>
      </c>
      <c r="I18310" t="s">
        <v>3037</v>
      </c>
      <c r="J18310" t="s">
        <v>3036</v>
      </c>
      <c r="K18310" t="s">
        <v>3038</v>
      </c>
      <c r="L18310" t="s">
        <v>13766</v>
      </c>
      <c r="M18310" t="s">
        <v>13767</v>
      </c>
      <c r="N18310">
        <v>5010419235</v>
      </c>
      <c r="O18310">
        <v>5010419235</v>
      </c>
      <c r="P18310" s="1" t="s">
        <v>13737</v>
      </c>
      <c r="Q18310" s="1" t="s">
        <v>13737</v>
      </c>
      <c r="R18310">
        <v>831147</v>
      </c>
      <c r="S18310">
        <v>831147</v>
      </c>
      <c r="T18310" s="2" t="s">
        <v>10442</v>
      </c>
      <c r="U18310" s="2" t="s">
        <v>10442</v>
      </c>
      <c r="V18310" s="2">
        <v>45323</v>
      </c>
      <c r="W18310" s="2">
        <v>45314</v>
      </c>
    </row>
    <row r="18311" spans="1:23" x14ac:dyDescent="0.25">
      <c r="A18311" t="s">
        <v>10443</v>
      </c>
      <c r="B18311">
        <v>2062577</v>
      </c>
      <c r="C18311">
        <v>1920836</v>
      </c>
      <c r="D18311">
        <v>559</v>
      </c>
      <c r="E18311">
        <v>391</v>
      </c>
      <c r="F18311" t="s">
        <v>3036</v>
      </c>
      <c r="G18311" t="s">
        <v>3035</v>
      </c>
      <c r="H18311" t="s">
        <v>3037</v>
      </c>
      <c r="I18311" t="s">
        <v>3037</v>
      </c>
      <c r="J18311" t="s">
        <v>3036</v>
      </c>
      <c r="K18311" t="s">
        <v>3038</v>
      </c>
      <c r="L18311" t="s">
        <v>13766</v>
      </c>
      <c r="M18311" t="s">
        <v>13767</v>
      </c>
      <c r="N18311">
        <v>631704733</v>
      </c>
      <c r="O18311">
        <v>631704733</v>
      </c>
      <c r="P18311" s="1" t="s">
        <v>13740</v>
      </c>
      <c r="Q18311" s="1" t="s">
        <v>13740</v>
      </c>
      <c r="R18311">
        <v>831147</v>
      </c>
      <c r="S18311">
        <v>831147</v>
      </c>
      <c r="T18311" s="2" t="s">
        <v>10444</v>
      </c>
      <c r="U18311" s="2" t="s">
        <v>10444</v>
      </c>
      <c r="V18311" s="2">
        <v>45323</v>
      </c>
      <c r="W18311" s="2">
        <v>45314</v>
      </c>
    </row>
    <row r="18312" spans="1:23" x14ac:dyDescent="0.25">
      <c r="A18312" t="s">
        <v>10445</v>
      </c>
      <c r="B18312">
        <v>2065596</v>
      </c>
      <c r="C18312">
        <v>1922649</v>
      </c>
      <c r="D18312">
        <v>559</v>
      </c>
      <c r="E18312">
        <v>391</v>
      </c>
      <c r="F18312" t="s">
        <v>3036</v>
      </c>
      <c r="G18312" t="s">
        <v>3035</v>
      </c>
      <c r="H18312" t="s">
        <v>3037</v>
      </c>
      <c r="I18312" t="s">
        <v>3037</v>
      </c>
      <c r="J18312" t="s">
        <v>3036</v>
      </c>
      <c r="K18312" t="s">
        <v>3038</v>
      </c>
      <c r="L18312" t="s">
        <v>13766</v>
      </c>
      <c r="M18312" t="s">
        <v>13767</v>
      </c>
      <c r="N18312">
        <v>174094790</v>
      </c>
      <c r="O18312">
        <v>174094790</v>
      </c>
      <c r="P18312" s="1" t="s">
        <v>13728</v>
      </c>
      <c r="Q18312" s="1" t="s">
        <v>13728</v>
      </c>
      <c r="R18312">
        <v>831147</v>
      </c>
      <c r="S18312">
        <v>831147</v>
      </c>
      <c r="T18312" s="2" t="s">
        <v>10446</v>
      </c>
      <c r="U18312" s="2" t="s">
        <v>10446</v>
      </c>
      <c r="V18312" s="2">
        <v>45323</v>
      </c>
      <c r="W18312" s="2">
        <v>45314</v>
      </c>
    </row>
    <row r="18313" spans="1:23" x14ac:dyDescent="0.25">
      <c r="A18313" t="s">
        <v>10447</v>
      </c>
      <c r="B18313">
        <v>2062505</v>
      </c>
      <c r="C18313">
        <v>1920754</v>
      </c>
      <c r="D18313">
        <v>559</v>
      </c>
      <c r="E18313">
        <v>391</v>
      </c>
      <c r="F18313" t="s">
        <v>3036</v>
      </c>
      <c r="G18313" t="s">
        <v>3035</v>
      </c>
      <c r="H18313" t="s">
        <v>3037</v>
      </c>
      <c r="I18313" t="s">
        <v>3037</v>
      </c>
      <c r="J18313" t="s">
        <v>3036</v>
      </c>
      <c r="K18313" t="s">
        <v>3038</v>
      </c>
      <c r="L18313" t="s">
        <v>13766</v>
      </c>
      <c r="M18313" t="s">
        <v>13767</v>
      </c>
      <c r="N18313">
        <v>831904959</v>
      </c>
      <c r="O18313">
        <v>831904959</v>
      </c>
      <c r="P18313" s="1" t="s">
        <v>13740</v>
      </c>
      <c r="Q18313" s="1" t="s">
        <v>13740</v>
      </c>
      <c r="R18313">
        <v>831147</v>
      </c>
      <c r="S18313">
        <v>831147</v>
      </c>
      <c r="T18313" s="2" t="s">
        <v>10448</v>
      </c>
      <c r="U18313" s="2" t="s">
        <v>10448</v>
      </c>
      <c r="V18313" s="2">
        <v>45323</v>
      </c>
      <c r="W18313" s="2">
        <v>45314</v>
      </c>
    </row>
    <row r="18314" spans="1:23" x14ac:dyDescent="0.25">
      <c r="A18314" t="s">
        <v>10449</v>
      </c>
      <c r="B18314">
        <v>2068396</v>
      </c>
      <c r="C18314">
        <v>1953806</v>
      </c>
      <c r="D18314">
        <v>559</v>
      </c>
      <c r="E18314">
        <v>391</v>
      </c>
      <c r="F18314" t="s">
        <v>3036</v>
      </c>
      <c r="G18314" t="s">
        <v>3035</v>
      </c>
      <c r="H18314" t="s">
        <v>3037</v>
      </c>
      <c r="I18314" t="s">
        <v>3037</v>
      </c>
      <c r="J18314" t="s">
        <v>3036</v>
      </c>
      <c r="K18314" t="s">
        <v>3038</v>
      </c>
      <c r="L18314" t="s">
        <v>13766</v>
      </c>
      <c r="M18314" t="s">
        <v>13767</v>
      </c>
      <c r="N18314">
        <v>5131485350</v>
      </c>
      <c r="O18314">
        <v>5131485350</v>
      </c>
      <c r="P18314" s="1" t="s">
        <v>13735</v>
      </c>
      <c r="Q18314" s="1" t="s">
        <v>13735</v>
      </c>
      <c r="R18314">
        <v>831147</v>
      </c>
      <c r="S18314">
        <v>831147</v>
      </c>
      <c r="T18314" s="2" t="s">
        <v>10450</v>
      </c>
      <c r="U18314" s="2" t="s">
        <v>10450</v>
      </c>
      <c r="V18314" s="2">
        <v>45323</v>
      </c>
      <c r="W18314" s="2">
        <v>45314</v>
      </c>
    </row>
    <row r="18315" spans="1:23" x14ac:dyDescent="0.25">
      <c r="A18315" t="s">
        <v>10451</v>
      </c>
      <c r="B18315">
        <v>2063751</v>
      </c>
      <c r="C18315">
        <v>1922068</v>
      </c>
      <c r="D18315">
        <v>559</v>
      </c>
      <c r="E18315">
        <v>391</v>
      </c>
      <c r="F18315" t="s">
        <v>3036</v>
      </c>
      <c r="G18315" t="s">
        <v>3035</v>
      </c>
      <c r="H18315" t="s">
        <v>3037</v>
      </c>
      <c r="I18315" t="s">
        <v>3037</v>
      </c>
      <c r="J18315" t="s">
        <v>3036</v>
      </c>
      <c r="K18315" t="s">
        <v>3038</v>
      </c>
      <c r="L18315" t="s">
        <v>13766</v>
      </c>
      <c r="M18315" t="s">
        <v>13767</v>
      </c>
      <c r="N18315">
        <v>642203405</v>
      </c>
      <c r="O18315">
        <v>642203405</v>
      </c>
      <c r="P18315" s="1" t="s">
        <v>13732</v>
      </c>
      <c r="Q18315" s="1" t="s">
        <v>13732</v>
      </c>
      <c r="R18315">
        <v>831147</v>
      </c>
      <c r="S18315">
        <v>831147</v>
      </c>
      <c r="T18315" s="2" t="s">
        <v>10452</v>
      </c>
      <c r="U18315" s="2" t="s">
        <v>10452</v>
      </c>
      <c r="V18315" s="2">
        <v>45323</v>
      </c>
      <c r="W18315" s="2">
        <v>45314</v>
      </c>
    </row>
    <row r="18316" spans="1:23" x14ac:dyDescent="0.25">
      <c r="A18316" t="s">
        <v>10453</v>
      </c>
      <c r="B18316">
        <v>2064063</v>
      </c>
      <c r="C18316">
        <v>1922462</v>
      </c>
      <c r="D18316">
        <v>559</v>
      </c>
      <c r="E18316">
        <v>391</v>
      </c>
      <c r="F18316" t="s">
        <v>3036</v>
      </c>
      <c r="G18316" t="s">
        <v>3035</v>
      </c>
      <c r="H18316" t="s">
        <v>3037</v>
      </c>
      <c r="I18316" t="s">
        <v>3037</v>
      </c>
      <c r="J18316" t="s">
        <v>3036</v>
      </c>
      <c r="K18316" t="s">
        <v>3038</v>
      </c>
      <c r="L18316" t="s">
        <v>13766</v>
      </c>
      <c r="M18316" t="s">
        <v>13767</v>
      </c>
      <c r="N18316">
        <v>174094432</v>
      </c>
      <c r="O18316">
        <v>174094432</v>
      </c>
      <c r="P18316" s="1" t="s">
        <v>13728</v>
      </c>
      <c r="Q18316" s="1" t="s">
        <v>13728</v>
      </c>
      <c r="R18316">
        <v>831147</v>
      </c>
      <c r="S18316">
        <v>831147</v>
      </c>
      <c r="T18316" s="2" t="s">
        <v>10454</v>
      </c>
      <c r="U18316" s="2" t="s">
        <v>10454</v>
      </c>
      <c r="V18316" s="2">
        <v>45323</v>
      </c>
      <c r="W18316" s="2">
        <v>45314</v>
      </c>
    </row>
    <row r="18317" spans="1:23" x14ac:dyDescent="0.25">
      <c r="A18317" t="s">
        <v>10455</v>
      </c>
      <c r="B18317">
        <v>2068015</v>
      </c>
      <c r="C18317">
        <v>1925452</v>
      </c>
      <c r="D18317">
        <v>559</v>
      </c>
      <c r="E18317">
        <v>391</v>
      </c>
      <c r="F18317" t="s">
        <v>3036</v>
      </c>
      <c r="G18317" t="s">
        <v>3035</v>
      </c>
      <c r="H18317" t="s">
        <v>3037</v>
      </c>
      <c r="I18317" t="s">
        <v>3037</v>
      </c>
      <c r="J18317" t="s">
        <v>3036</v>
      </c>
      <c r="K18317" t="s">
        <v>3038</v>
      </c>
      <c r="L18317" t="s">
        <v>13766</v>
      </c>
      <c r="M18317" t="s">
        <v>13767</v>
      </c>
      <c r="N18317">
        <v>5011181533</v>
      </c>
      <c r="O18317">
        <v>5011181533</v>
      </c>
      <c r="P18317" s="1" t="s">
        <v>13745</v>
      </c>
      <c r="Q18317" s="1" t="s">
        <v>13745</v>
      </c>
      <c r="R18317">
        <v>831147</v>
      </c>
      <c r="S18317">
        <v>831147</v>
      </c>
      <c r="T18317" s="2" t="s">
        <v>10456</v>
      </c>
      <c r="U18317" s="2" t="s">
        <v>10456</v>
      </c>
      <c r="V18317" s="2">
        <v>45323</v>
      </c>
      <c r="W18317" s="2">
        <v>45314</v>
      </c>
    </row>
    <row r="18318" spans="1:23" x14ac:dyDescent="0.25">
      <c r="A18318" t="s">
        <v>10457</v>
      </c>
      <c r="B18318">
        <v>2066049</v>
      </c>
      <c r="C18318">
        <v>1923176</v>
      </c>
      <c r="D18318">
        <v>559</v>
      </c>
      <c r="E18318">
        <v>391</v>
      </c>
      <c r="F18318" t="s">
        <v>3036</v>
      </c>
      <c r="G18318" t="s">
        <v>3035</v>
      </c>
      <c r="H18318" t="s">
        <v>3037</v>
      </c>
      <c r="I18318" t="s">
        <v>3037</v>
      </c>
      <c r="J18318" t="s">
        <v>3036</v>
      </c>
      <c r="K18318" t="s">
        <v>3038</v>
      </c>
      <c r="L18318" t="s">
        <v>13766</v>
      </c>
      <c r="M18318" t="s">
        <v>13767</v>
      </c>
      <c r="N18318">
        <v>573266637</v>
      </c>
      <c r="O18318">
        <v>573266637</v>
      </c>
      <c r="P18318" s="1" t="s">
        <v>13752</v>
      </c>
      <c r="Q18318" s="1" t="s">
        <v>13752</v>
      </c>
      <c r="R18318">
        <v>831147</v>
      </c>
      <c r="S18318">
        <v>831147</v>
      </c>
      <c r="T18318" s="2" t="s">
        <v>10458</v>
      </c>
      <c r="U18318" s="2" t="s">
        <v>10458</v>
      </c>
      <c r="V18318" s="2">
        <v>45323</v>
      </c>
      <c r="W18318" s="2">
        <v>45314</v>
      </c>
    </row>
    <row r="18319" spans="1:23" x14ac:dyDescent="0.25">
      <c r="A18319" t="s">
        <v>10459</v>
      </c>
      <c r="B18319">
        <v>2068410</v>
      </c>
      <c r="C18319">
        <v>1955375</v>
      </c>
      <c r="D18319">
        <v>559</v>
      </c>
      <c r="E18319">
        <v>391</v>
      </c>
      <c r="F18319" t="s">
        <v>3036</v>
      </c>
      <c r="G18319" t="s">
        <v>3035</v>
      </c>
      <c r="H18319" t="s">
        <v>3037</v>
      </c>
      <c r="I18319" t="s">
        <v>3037</v>
      </c>
      <c r="J18319" t="s">
        <v>3036</v>
      </c>
      <c r="K18319" t="s">
        <v>3038</v>
      </c>
      <c r="L18319" t="s">
        <v>13766</v>
      </c>
      <c r="M18319" t="s">
        <v>13767</v>
      </c>
      <c r="N18319">
        <v>5131484491</v>
      </c>
      <c r="O18319">
        <v>5131484491</v>
      </c>
      <c r="P18319" s="1" t="s">
        <v>13735</v>
      </c>
      <c r="Q18319" s="1" t="s">
        <v>13735</v>
      </c>
      <c r="R18319">
        <v>831147</v>
      </c>
      <c r="S18319">
        <v>831147</v>
      </c>
      <c r="T18319" s="2" t="s">
        <v>10460</v>
      </c>
      <c r="U18319" s="2" t="s">
        <v>10460</v>
      </c>
      <c r="V18319" s="2">
        <v>45323</v>
      </c>
      <c r="W18319" s="2">
        <v>45314</v>
      </c>
    </row>
    <row r="18320" spans="1:23" x14ac:dyDescent="0.25">
      <c r="A18320" t="s">
        <v>10461</v>
      </c>
      <c r="B18320">
        <v>2061182</v>
      </c>
      <c r="C18320">
        <v>1919442</v>
      </c>
      <c r="D18320">
        <v>559</v>
      </c>
      <c r="E18320">
        <v>391</v>
      </c>
      <c r="F18320" t="s">
        <v>3036</v>
      </c>
      <c r="G18320" t="s">
        <v>3035</v>
      </c>
      <c r="H18320" t="s">
        <v>3037</v>
      </c>
      <c r="I18320" t="s">
        <v>3037</v>
      </c>
      <c r="J18320" t="s">
        <v>3036</v>
      </c>
      <c r="K18320" t="s">
        <v>3038</v>
      </c>
      <c r="L18320" t="s">
        <v>13766</v>
      </c>
      <c r="M18320" t="s">
        <v>13767</v>
      </c>
      <c r="N18320">
        <v>491646842</v>
      </c>
      <c r="O18320">
        <v>491646842</v>
      </c>
      <c r="P18320" s="1" t="s">
        <v>13733</v>
      </c>
      <c r="Q18320" s="1" t="s">
        <v>13733</v>
      </c>
      <c r="R18320">
        <v>831147</v>
      </c>
      <c r="S18320">
        <v>831147</v>
      </c>
      <c r="T18320" s="2" t="s">
        <v>10462</v>
      </c>
      <c r="U18320" s="2" t="s">
        <v>10462</v>
      </c>
      <c r="V18320" s="2">
        <v>45323</v>
      </c>
      <c r="W18320" s="2">
        <v>45314</v>
      </c>
    </row>
    <row r="18321" spans="1:23" x14ac:dyDescent="0.25">
      <c r="A18321" t="s">
        <v>10463</v>
      </c>
      <c r="B18321">
        <v>2066890</v>
      </c>
      <c r="C18321">
        <v>1924158</v>
      </c>
      <c r="D18321">
        <v>559</v>
      </c>
      <c r="E18321">
        <v>391</v>
      </c>
      <c r="F18321" t="s">
        <v>3036</v>
      </c>
      <c r="G18321" t="s">
        <v>3035</v>
      </c>
      <c r="H18321" t="s">
        <v>3037</v>
      </c>
      <c r="I18321" t="s">
        <v>3037</v>
      </c>
      <c r="J18321" t="s">
        <v>3036</v>
      </c>
      <c r="K18321" t="s">
        <v>3038</v>
      </c>
      <c r="L18321" t="s">
        <v>13766</v>
      </c>
      <c r="M18321" t="s">
        <v>13767</v>
      </c>
      <c r="N18321">
        <v>784932679</v>
      </c>
      <c r="O18321">
        <v>784932679</v>
      </c>
      <c r="P18321" s="1" t="s">
        <v>13734</v>
      </c>
      <c r="Q18321" s="1" t="s">
        <v>13734</v>
      </c>
      <c r="R18321">
        <v>831147</v>
      </c>
      <c r="S18321">
        <v>831147</v>
      </c>
      <c r="T18321" s="2" t="s">
        <v>10464</v>
      </c>
      <c r="U18321" s="2" t="s">
        <v>10464</v>
      </c>
      <c r="V18321" s="2">
        <v>45323</v>
      </c>
      <c r="W18321" s="2">
        <v>45314</v>
      </c>
    </row>
    <row r="18322" spans="1:23" x14ac:dyDescent="0.25">
      <c r="A18322" t="s">
        <v>10465</v>
      </c>
      <c r="B18322">
        <v>2067834</v>
      </c>
      <c r="C18322">
        <v>1925215</v>
      </c>
      <c r="D18322">
        <v>559</v>
      </c>
      <c r="E18322">
        <v>391</v>
      </c>
      <c r="F18322" t="s">
        <v>3036</v>
      </c>
      <c r="G18322" t="s">
        <v>3035</v>
      </c>
      <c r="H18322" t="s">
        <v>3037</v>
      </c>
      <c r="I18322" t="s">
        <v>3037</v>
      </c>
      <c r="J18322" t="s">
        <v>3036</v>
      </c>
      <c r="K18322" t="s">
        <v>3038</v>
      </c>
      <c r="L18322" t="s">
        <v>13766</v>
      </c>
      <c r="M18322" t="s">
        <v>13767</v>
      </c>
      <c r="N18322">
        <v>5011510862</v>
      </c>
      <c r="O18322">
        <v>5011510862</v>
      </c>
      <c r="P18322" s="1" t="s">
        <v>13745</v>
      </c>
      <c r="Q18322" s="1" t="s">
        <v>13745</v>
      </c>
      <c r="R18322">
        <v>831147</v>
      </c>
      <c r="S18322">
        <v>831147</v>
      </c>
      <c r="T18322" s="2" t="s">
        <v>10466</v>
      </c>
      <c r="U18322" s="2" t="s">
        <v>10466</v>
      </c>
      <c r="V18322" s="2">
        <v>45323</v>
      </c>
      <c r="W18322" s="2">
        <v>45314</v>
      </c>
    </row>
    <row r="18323" spans="1:23" x14ac:dyDescent="0.25">
      <c r="A18323" t="s">
        <v>10467</v>
      </c>
      <c r="B18323">
        <v>2065625</v>
      </c>
      <c r="C18323">
        <v>1922687</v>
      </c>
      <c r="D18323">
        <v>559</v>
      </c>
      <c r="E18323">
        <v>391</v>
      </c>
      <c r="F18323" t="s">
        <v>3036</v>
      </c>
      <c r="G18323" t="s">
        <v>3035</v>
      </c>
      <c r="H18323" t="s">
        <v>3037</v>
      </c>
      <c r="I18323" t="s">
        <v>3037</v>
      </c>
      <c r="J18323" t="s">
        <v>3036</v>
      </c>
      <c r="K18323" t="s">
        <v>3038</v>
      </c>
      <c r="L18323" t="s">
        <v>13766</v>
      </c>
      <c r="M18323" t="s">
        <v>13767</v>
      </c>
      <c r="N18323">
        <v>174094532</v>
      </c>
      <c r="O18323">
        <v>174094532</v>
      </c>
      <c r="P18323" s="1" t="s">
        <v>13728</v>
      </c>
      <c r="Q18323" s="1" t="s">
        <v>13728</v>
      </c>
      <c r="R18323">
        <v>831147</v>
      </c>
      <c r="S18323">
        <v>831147</v>
      </c>
      <c r="T18323" s="2" t="s">
        <v>10468</v>
      </c>
      <c r="U18323" s="2" t="s">
        <v>10468</v>
      </c>
      <c r="V18323" s="2">
        <v>45323</v>
      </c>
      <c r="W18323" s="2">
        <v>45314</v>
      </c>
    </row>
    <row r="18324" spans="1:23" x14ac:dyDescent="0.25">
      <c r="A18324" t="s">
        <v>10469</v>
      </c>
      <c r="B18324">
        <v>2067743</v>
      </c>
      <c r="C18324">
        <v>1925107</v>
      </c>
      <c r="D18324">
        <v>559</v>
      </c>
      <c r="E18324">
        <v>391</v>
      </c>
      <c r="F18324" t="s">
        <v>3036</v>
      </c>
      <c r="G18324" t="s">
        <v>3035</v>
      </c>
      <c r="H18324" t="s">
        <v>3037</v>
      </c>
      <c r="I18324" t="s">
        <v>3037</v>
      </c>
      <c r="J18324" t="s">
        <v>3036</v>
      </c>
      <c r="K18324" t="s">
        <v>3038</v>
      </c>
      <c r="L18324" t="s">
        <v>13766</v>
      </c>
      <c r="M18324" t="s">
        <v>13767</v>
      </c>
      <c r="N18324">
        <v>5116063553</v>
      </c>
      <c r="O18324">
        <v>5116063553</v>
      </c>
      <c r="P18324" s="1" t="s">
        <v>13742</v>
      </c>
      <c r="Q18324" s="1" t="s">
        <v>13742</v>
      </c>
      <c r="R18324">
        <v>831147</v>
      </c>
      <c r="S18324">
        <v>831147</v>
      </c>
      <c r="T18324" s="2" t="s">
        <v>10470</v>
      </c>
      <c r="U18324" s="2" t="s">
        <v>10470</v>
      </c>
      <c r="V18324" s="2">
        <v>45323</v>
      </c>
      <c r="W18324" s="2">
        <v>45314</v>
      </c>
    </row>
    <row r="18325" spans="1:23" x14ac:dyDescent="0.25">
      <c r="A18325" t="s">
        <v>10471</v>
      </c>
      <c r="B18325">
        <v>2066840</v>
      </c>
      <c r="C18325">
        <v>1924104</v>
      </c>
      <c r="D18325">
        <v>559</v>
      </c>
      <c r="E18325">
        <v>391</v>
      </c>
      <c r="F18325" t="s">
        <v>3036</v>
      </c>
      <c r="G18325" t="s">
        <v>3035</v>
      </c>
      <c r="H18325" t="s">
        <v>3037</v>
      </c>
      <c r="I18325" t="s">
        <v>3037</v>
      </c>
      <c r="J18325" t="s">
        <v>3036</v>
      </c>
      <c r="K18325" t="s">
        <v>3038</v>
      </c>
      <c r="L18325" t="s">
        <v>13766</v>
      </c>
      <c r="M18325" t="s">
        <v>13767</v>
      </c>
      <c r="N18325">
        <v>5001346739</v>
      </c>
      <c r="O18325">
        <v>5001346739</v>
      </c>
      <c r="P18325" s="1" t="s">
        <v>13743</v>
      </c>
      <c r="Q18325" s="1" t="s">
        <v>13743</v>
      </c>
      <c r="R18325">
        <v>831147</v>
      </c>
      <c r="S18325">
        <v>831147</v>
      </c>
      <c r="T18325" s="2" t="s">
        <v>10472</v>
      </c>
      <c r="U18325" s="2" t="s">
        <v>10472</v>
      </c>
      <c r="V18325" s="2">
        <v>45323</v>
      </c>
      <c r="W18325" s="2">
        <v>45314</v>
      </c>
    </row>
    <row r="18326" spans="1:23" x14ac:dyDescent="0.25">
      <c r="A18326" t="s">
        <v>10473</v>
      </c>
      <c r="B18326">
        <v>2063368</v>
      </c>
      <c r="C18326">
        <v>1921572</v>
      </c>
      <c r="D18326">
        <v>559</v>
      </c>
      <c r="E18326">
        <v>391</v>
      </c>
      <c r="F18326" t="s">
        <v>3036</v>
      </c>
      <c r="G18326" t="s">
        <v>3035</v>
      </c>
      <c r="H18326" t="s">
        <v>3037</v>
      </c>
      <c r="I18326" t="s">
        <v>3037</v>
      </c>
      <c r="J18326" t="s">
        <v>3036</v>
      </c>
      <c r="K18326" t="s">
        <v>3038</v>
      </c>
      <c r="L18326" t="s">
        <v>13766</v>
      </c>
      <c r="M18326" t="s">
        <v>13767</v>
      </c>
      <c r="N18326">
        <v>240563740</v>
      </c>
      <c r="O18326">
        <v>240563740</v>
      </c>
      <c r="P18326" s="1" t="s">
        <v>13746</v>
      </c>
      <c r="Q18326" s="1" t="s">
        <v>13746</v>
      </c>
      <c r="R18326">
        <v>831147</v>
      </c>
      <c r="S18326">
        <v>831147</v>
      </c>
      <c r="T18326" s="2" t="s">
        <v>10474</v>
      </c>
      <c r="U18326" s="2" t="s">
        <v>10474</v>
      </c>
      <c r="V18326" s="2">
        <v>45323</v>
      </c>
      <c r="W18326" s="2">
        <v>45314</v>
      </c>
    </row>
    <row r="18327" spans="1:23" x14ac:dyDescent="0.25">
      <c r="A18327" t="s">
        <v>10475</v>
      </c>
      <c r="B18327">
        <v>2067654</v>
      </c>
      <c r="C18327">
        <v>1925007</v>
      </c>
      <c r="D18327">
        <v>559</v>
      </c>
      <c r="E18327">
        <v>391</v>
      </c>
      <c r="F18327" t="s">
        <v>3036</v>
      </c>
      <c r="G18327" t="s">
        <v>3035</v>
      </c>
      <c r="H18327" t="s">
        <v>3037</v>
      </c>
      <c r="I18327" t="s">
        <v>3037</v>
      </c>
      <c r="J18327" t="s">
        <v>3036</v>
      </c>
      <c r="K18327" t="s">
        <v>3038</v>
      </c>
      <c r="L18327" t="s">
        <v>13766</v>
      </c>
      <c r="M18327" t="s">
        <v>13767</v>
      </c>
      <c r="N18327">
        <v>5130931910</v>
      </c>
      <c r="O18327">
        <v>5130931910</v>
      </c>
      <c r="P18327" s="1" t="s">
        <v>13729</v>
      </c>
      <c r="Q18327" s="1" t="s">
        <v>13729</v>
      </c>
      <c r="R18327">
        <v>831147</v>
      </c>
      <c r="S18327">
        <v>831147</v>
      </c>
      <c r="T18327" s="2" t="s">
        <v>10476</v>
      </c>
      <c r="U18327" s="2" t="s">
        <v>10476</v>
      </c>
      <c r="V18327" s="2">
        <v>45323</v>
      </c>
      <c r="W18327" s="2">
        <v>45314</v>
      </c>
    </row>
    <row r="18328" spans="1:23" x14ac:dyDescent="0.25">
      <c r="A18328" t="s">
        <v>10477</v>
      </c>
      <c r="B18328">
        <v>2067967</v>
      </c>
      <c r="C18328">
        <v>1925398</v>
      </c>
      <c r="D18328">
        <v>559</v>
      </c>
      <c r="E18328">
        <v>391</v>
      </c>
      <c r="F18328" t="s">
        <v>3036</v>
      </c>
      <c r="G18328" t="s">
        <v>3035</v>
      </c>
      <c r="H18328" t="s">
        <v>3037</v>
      </c>
      <c r="I18328" t="s">
        <v>3037</v>
      </c>
      <c r="J18328" t="s">
        <v>3036</v>
      </c>
      <c r="K18328" t="s">
        <v>3038</v>
      </c>
      <c r="L18328" t="s">
        <v>13766</v>
      </c>
      <c r="M18328" t="s">
        <v>13767</v>
      </c>
      <c r="N18328">
        <v>5011182237</v>
      </c>
      <c r="O18328">
        <v>5011182237</v>
      </c>
      <c r="P18328" s="1" t="s">
        <v>13745</v>
      </c>
      <c r="Q18328" s="1" t="s">
        <v>13745</v>
      </c>
      <c r="R18328">
        <v>831147</v>
      </c>
      <c r="S18328">
        <v>831147</v>
      </c>
      <c r="T18328" s="2" t="s">
        <v>10478</v>
      </c>
      <c r="U18328" s="2" t="s">
        <v>10478</v>
      </c>
      <c r="V18328" s="2">
        <v>45323</v>
      </c>
      <c r="W18328" s="2">
        <v>45314</v>
      </c>
    </row>
    <row r="18329" spans="1:23" x14ac:dyDescent="0.25">
      <c r="A18329" t="s">
        <v>10479</v>
      </c>
      <c r="B18329">
        <v>2065814</v>
      </c>
      <c r="C18329">
        <v>1922924</v>
      </c>
      <c r="D18329">
        <v>559</v>
      </c>
      <c r="E18329">
        <v>391</v>
      </c>
      <c r="F18329" t="s">
        <v>3036</v>
      </c>
      <c r="G18329" t="s">
        <v>3035</v>
      </c>
      <c r="H18329" t="s">
        <v>3037</v>
      </c>
      <c r="I18329" t="s">
        <v>3037</v>
      </c>
      <c r="J18329" t="s">
        <v>3036</v>
      </c>
      <c r="K18329" t="s">
        <v>3038</v>
      </c>
      <c r="L18329" t="s">
        <v>13766</v>
      </c>
      <c r="M18329" t="s">
        <v>13767</v>
      </c>
      <c r="N18329">
        <v>642204472</v>
      </c>
      <c r="O18329">
        <v>642204472</v>
      </c>
      <c r="P18329" s="1" t="s">
        <v>13732</v>
      </c>
      <c r="Q18329" s="1" t="s">
        <v>13732</v>
      </c>
      <c r="R18329">
        <v>831147</v>
      </c>
      <c r="S18329">
        <v>831147</v>
      </c>
      <c r="T18329" s="2" t="s">
        <v>10480</v>
      </c>
      <c r="U18329" s="2" t="s">
        <v>10480</v>
      </c>
      <c r="V18329" s="2">
        <v>45323</v>
      </c>
      <c r="W18329" s="2">
        <v>45314</v>
      </c>
    </row>
    <row r="18330" spans="1:23" x14ac:dyDescent="0.25">
      <c r="A18330" t="s">
        <v>10481</v>
      </c>
      <c r="B18330">
        <v>2067853</v>
      </c>
      <c r="C18330">
        <v>1925245</v>
      </c>
      <c r="D18330">
        <v>559</v>
      </c>
      <c r="E18330">
        <v>391</v>
      </c>
      <c r="F18330" t="s">
        <v>3036</v>
      </c>
      <c r="G18330" t="s">
        <v>3035</v>
      </c>
      <c r="H18330" t="s">
        <v>3037</v>
      </c>
      <c r="I18330" t="s">
        <v>3037</v>
      </c>
      <c r="J18330" t="s">
        <v>3036</v>
      </c>
      <c r="K18330" t="s">
        <v>3038</v>
      </c>
      <c r="L18330" t="s">
        <v>13766</v>
      </c>
      <c r="M18330" t="s">
        <v>13767</v>
      </c>
      <c r="N18330">
        <v>5011181599</v>
      </c>
      <c r="O18330">
        <v>5011181599</v>
      </c>
      <c r="P18330" s="1" t="s">
        <v>13745</v>
      </c>
      <c r="Q18330" s="1" t="s">
        <v>13745</v>
      </c>
      <c r="R18330">
        <v>831147</v>
      </c>
      <c r="S18330">
        <v>831147</v>
      </c>
      <c r="T18330" s="2" t="s">
        <v>10482</v>
      </c>
      <c r="U18330" s="2" t="s">
        <v>10482</v>
      </c>
      <c r="V18330" s="2">
        <v>45323</v>
      </c>
      <c r="W18330" s="2">
        <v>45314</v>
      </c>
    </row>
    <row r="18331" spans="1:23" x14ac:dyDescent="0.25">
      <c r="A18331" t="s">
        <v>10483</v>
      </c>
      <c r="B18331">
        <v>2066637</v>
      </c>
      <c r="C18331">
        <v>1923888</v>
      </c>
      <c r="D18331">
        <v>559</v>
      </c>
      <c r="E18331">
        <v>391</v>
      </c>
      <c r="F18331" t="s">
        <v>3036</v>
      </c>
      <c r="G18331" t="s">
        <v>3035</v>
      </c>
      <c r="H18331" t="s">
        <v>3037</v>
      </c>
      <c r="I18331" t="s">
        <v>3037</v>
      </c>
      <c r="J18331" t="s">
        <v>3036</v>
      </c>
      <c r="K18331" t="s">
        <v>3038</v>
      </c>
      <c r="L18331" t="s">
        <v>13766</v>
      </c>
      <c r="M18331" t="s">
        <v>13767</v>
      </c>
      <c r="N18331">
        <v>5010361940</v>
      </c>
      <c r="O18331">
        <v>5010361940</v>
      </c>
      <c r="P18331" s="1" t="s">
        <v>13737</v>
      </c>
      <c r="Q18331" s="1" t="s">
        <v>13737</v>
      </c>
      <c r="R18331">
        <v>831147</v>
      </c>
      <c r="S18331">
        <v>831147</v>
      </c>
      <c r="T18331" s="2" t="s">
        <v>10484</v>
      </c>
      <c r="U18331" s="2" t="s">
        <v>10484</v>
      </c>
      <c r="V18331" s="2">
        <v>45323</v>
      </c>
      <c r="W18331" s="2">
        <v>45314</v>
      </c>
    </row>
    <row r="18332" spans="1:23" x14ac:dyDescent="0.25">
      <c r="A18332" t="s">
        <v>10485</v>
      </c>
      <c r="B18332">
        <v>2068079</v>
      </c>
      <c r="C18332">
        <v>1925515</v>
      </c>
      <c r="D18332">
        <v>559</v>
      </c>
      <c r="E18332">
        <v>391</v>
      </c>
      <c r="F18332" t="s">
        <v>3036</v>
      </c>
      <c r="G18332" t="s">
        <v>3035</v>
      </c>
      <c r="H18332" t="s">
        <v>3037</v>
      </c>
      <c r="I18332" t="s">
        <v>3037</v>
      </c>
      <c r="J18332" t="s">
        <v>3036</v>
      </c>
      <c r="K18332" t="s">
        <v>3038</v>
      </c>
      <c r="L18332" t="s">
        <v>13766</v>
      </c>
      <c r="M18332" t="s">
        <v>13767</v>
      </c>
      <c r="N18332">
        <v>5131484993</v>
      </c>
      <c r="O18332">
        <v>5131484993</v>
      </c>
      <c r="P18332" s="1" t="s">
        <v>13735</v>
      </c>
      <c r="Q18332" s="1" t="s">
        <v>13735</v>
      </c>
      <c r="R18332">
        <v>831147</v>
      </c>
      <c r="S18332">
        <v>831147</v>
      </c>
      <c r="T18332" s="2" t="s">
        <v>10486</v>
      </c>
      <c r="U18332" s="2" t="s">
        <v>10486</v>
      </c>
      <c r="V18332" s="2">
        <v>45323</v>
      </c>
      <c r="W18332" s="2">
        <v>45314</v>
      </c>
    </row>
    <row r="18333" spans="1:23" x14ac:dyDescent="0.25">
      <c r="A18333" t="s">
        <v>10487</v>
      </c>
      <c r="B18333">
        <v>2065572</v>
      </c>
      <c r="C18333">
        <v>1922618</v>
      </c>
      <c r="D18333">
        <v>559</v>
      </c>
      <c r="E18333">
        <v>391</v>
      </c>
      <c r="F18333" t="s">
        <v>3036</v>
      </c>
      <c r="G18333" t="s">
        <v>3035</v>
      </c>
      <c r="H18333" t="s">
        <v>3037</v>
      </c>
      <c r="I18333" t="s">
        <v>3037</v>
      </c>
      <c r="J18333" t="s">
        <v>3036</v>
      </c>
      <c r="K18333" t="s">
        <v>3038</v>
      </c>
      <c r="L18333" t="s">
        <v>13766</v>
      </c>
      <c r="M18333" t="s">
        <v>13767</v>
      </c>
      <c r="N18333">
        <v>174094551</v>
      </c>
      <c r="O18333">
        <v>174094551</v>
      </c>
      <c r="P18333" s="1" t="s">
        <v>13728</v>
      </c>
      <c r="Q18333" s="1" t="s">
        <v>13728</v>
      </c>
      <c r="R18333">
        <v>831147</v>
      </c>
      <c r="S18333">
        <v>831147</v>
      </c>
      <c r="T18333" s="2" t="s">
        <v>9182</v>
      </c>
      <c r="U18333" s="2" t="s">
        <v>9182</v>
      </c>
      <c r="V18333" s="2">
        <v>45323</v>
      </c>
      <c r="W18333" s="2">
        <v>45314</v>
      </c>
    </row>
    <row r="18334" spans="1:23" x14ac:dyDescent="0.25">
      <c r="A18334" t="s">
        <v>10488</v>
      </c>
      <c r="B18334">
        <v>2062432</v>
      </c>
      <c r="C18334">
        <v>1920681</v>
      </c>
      <c r="D18334">
        <v>559</v>
      </c>
      <c r="E18334">
        <v>391</v>
      </c>
      <c r="F18334" t="s">
        <v>3036</v>
      </c>
      <c r="G18334" t="s">
        <v>3035</v>
      </c>
      <c r="H18334" t="s">
        <v>3037</v>
      </c>
      <c r="I18334" t="s">
        <v>3037</v>
      </c>
      <c r="J18334" t="s">
        <v>3036</v>
      </c>
      <c r="K18334" t="s">
        <v>3038</v>
      </c>
      <c r="L18334" t="s">
        <v>13766</v>
      </c>
      <c r="M18334" t="s">
        <v>13767</v>
      </c>
      <c r="N18334">
        <v>631727898</v>
      </c>
      <c r="O18334">
        <v>631727898</v>
      </c>
      <c r="P18334" s="1" t="s">
        <v>13744</v>
      </c>
      <c r="Q18334" s="1" t="s">
        <v>13744</v>
      </c>
      <c r="R18334">
        <v>831147</v>
      </c>
      <c r="S18334">
        <v>831147</v>
      </c>
      <c r="T18334" s="2" t="s">
        <v>10489</v>
      </c>
      <c r="U18334" s="2" t="s">
        <v>10489</v>
      </c>
      <c r="V18334" s="2">
        <v>45323</v>
      </c>
      <c r="W18334" s="2">
        <v>45314</v>
      </c>
    </row>
    <row r="18335" spans="1:23" x14ac:dyDescent="0.25">
      <c r="A18335" t="s">
        <v>10490</v>
      </c>
      <c r="B18335">
        <v>2063190</v>
      </c>
      <c r="C18335">
        <v>1921495</v>
      </c>
      <c r="D18335">
        <v>559</v>
      </c>
      <c r="E18335">
        <v>391</v>
      </c>
      <c r="F18335" t="s">
        <v>3036</v>
      </c>
      <c r="G18335" t="s">
        <v>3035</v>
      </c>
      <c r="H18335" t="s">
        <v>3037</v>
      </c>
      <c r="I18335" t="s">
        <v>3037</v>
      </c>
      <c r="J18335" t="s">
        <v>3036</v>
      </c>
      <c r="K18335" t="s">
        <v>3038</v>
      </c>
      <c r="L18335" t="s">
        <v>13766</v>
      </c>
      <c r="M18335" t="s">
        <v>13767</v>
      </c>
      <c r="N18335">
        <v>640875911</v>
      </c>
      <c r="O18335">
        <v>640875911</v>
      </c>
      <c r="P18335" s="1" t="s">
        <v>13746</v>
      </c>
      <c r="Q18335" s="1" t="s">
        <v>13746</v>
      </c>
      <c r="R18335">
        <v>831147</v>
      </c>
      <c r="S18335">
        <v>831147</v>
      </c>
      <c r="T18335" s="2" t="s">
        <v>10491</v>
      </c>
      <c r="U18335" s="2" t="s">
        <v>10491</v>
      </c>
      <c r="V18335" s="2">
        <v>45323</v>
      </c>
      <c r="W18335" s="2">
        <v>45314</v>
      </c>
    </row>
    <row r="18336" spans="1:23" x14ac:dyDescent="0.25">
      <c r="A18336" t="s">
        <v>10492</v>
      </c>
      <c r="B18336">
        <v>2066732</v>
      </c>
      <c r="C18336">
        <v>1923988</v>
      </c>
      <c r="D18336">
        <v>559</v>
      </c>
      <c r="E18336">
        <v>391</v>
      </c>
      <c r="F18336" t="s">
        <v>3036</v>
      </c>
      <c r="G18336" t="s">
        <v>3035</v>
      </c>
      <c r="H18336" t="s">
        <v>3037</v>
      </c>
      <c r="I18336" t="s">
        <v>3037</v>
      </c>
      <c r="J18336" t="s">
        <v>3036</v>
      </c>
      <c r="K18336" t="s">
        <v>3038</v>
      </c>
      <c r="L18336" t="s">
        <v>13766</v>
      </c>
      <c r="M18336" t="s">
        <v>13767</v>
      </c>
      <c r="N18336">
        <v>175385034</v>
      </c>
      <c r="O18336">
        <v>175385034</v>
      </c>
      <c r="P18336" s="1" t="s">
        <v>13749</v>
      </c>
      <c r="Q18336" s="1" t="s">
        <v>13749</v>
      </c>
      <c r="R18336">
        <v>831147</v>
      </c>
      <c r="S18336">
        <v>831147</v>
      </c>
      <c r="T18336" s="2" t="s">
        <v>10493</v>
      </c>
      <c r="U18336" s="2" t="s">
        <v>10493</v>
      </c>
      <c r="V18336" s="2">
        <v>45323</v>
      </c>
      <c r="W18336" s="2">
        <v>45314</v>
      </c>
    </row>
    <row r="18337" spans="1:23" x14ac:dyDescent="0.25">
      <c r="A18337" t="s">
        <v>10494</v>
      </c>
      <c r="B18337">
        <v>2063074</v>
      </c>
      <c r="C18337">
        <v>1921393</v>
      </c>
      <c r="D18337">
        <v>559</v>
      </c>
      <c r="E18337">
        <v>391</v>
      </c>
      <c r="F18337" t="s">
        <v>3036</v>
      </c>
      <c r="G18337" t="s">
        <v>3035</v>
      </c>
      <c r="H18337" t="s">
        <v>3037</v>
      </c>
      <c r="I18337" t="s">
        <v>3037</v>
      </c>
      <c r="J18337" t="s">
        <v>3036</v>
      </c>
      <c r="K18337" t="s">
        <v>3038</v>
      </c>
      <c r="L18337" t="s">
        <v>13766</v>
      </c>
      <c r="M18337" t="s">
        <v>13767</v>
      </c>
      <c r="N18337">
        <v>642214603</v>
      </c>
      <c r="O18337">
        <v>642214603</v>
      </c>
      <c r="P18337" s="1" t="s">
        <v>13732</v>
      </c>
      <c r="Q18337" s="1" t="s">
        <v>13732</v>
      </c>
      <c r="R18337">
        <v>831147</v>
      </c>
      <c r="S18337">
        <v>831147</v>
      </c>
      <c r="T18337" s="2" t="s">
        <v>10495</v>
      </c>
      <c r="U18337" s="2" t="s">
        <v>10495</v>
      </c>
      <c r="V18337" s="2">
        <v>45323</v>
      </c>
      <c r="W18337" s="2">
        <v>45314</v>
      </c>
    </row>
    <row r="18338" spans="1:23" x14ac:dyDescent="0.25">
      <c r="A18338" t="s">
        <v>10496</v>
      </c>
      <c r="B18338">
        <v>2062740</v>
      </c>
      <c r="C18338">
        <v>1921035</v>
      </c>
      <c r="D18338">
        <v>559</v>
      </c>
      <c r="E18338">
        <v>391</v>
      </c>
      <c r="F18338" t="s">
        <v>3036</v>
      </c>
      <c r="G18338" t="s">
        <v>3035</v>
      </c>
      <c r="H18338" t="s">
        <v>3037</v>
      </c>
      <c r="I18338" t="s">
        <v>3037</v>
      </c>
      <c r="J18338" t="s">
        <v>3036</v>
      </c>
      <c r="K18338" t="s">
        <v>3038</v>
      </c>
      <c r="L18338" t="s">
        <v>13766</v>
      </c>
      <c r="M18338" t="s">
        <v>13767</v>
      </c>
      <c r="N18338">
        <v>631724921</v>
      </c>
      <c r="O18338">
        <v>631724921</v>
      </c>
      <c r="P18338" s="1" t="s">
        <v>13744</v>
      </c>
      <c r="Q18338" s="1" t="s">
        <v>13744</v>
      </c>
      <c r="R18338">
        <v>831147</v>
      </c>
      <c r="S18338">
        <v>831147</v>
      </c>
      <c r="T18338" s="2" t="s">
        <v>10497</v>
      </c>
      <c r="U18338" s="2" t="s">
        <v>10497</v>
      </c>
      <c r="V18338" s="2">
        <v>45323</v>
      </c>
      <c r="W18338" s="2">
        <v>45314</v>
      </c>
    </row>
    <row r="18339" spans="1:23" x14ac:dyDescent="0.25">
      <c r="A18339" t="s">
        <v>10498</v>
      </c>
      <c r="B18339">
        <v>2066488</v>
      </c>
      <c r="C18339">
        <v>1923701</v>
      </c>
      <c r="D18339">
        <v>559</v>
      </c>
      <c r="E18339">
        <v>391</v>
      </c>
      <c r="F18339" t="s">
        <v>3036</v>
      </c>
      <c r="G18339" t="s">
        <v>3035</v>
      </c>
      <c r="H18339" t="s">
        <v>3037</v>
      </c>
      <c r="I18339" t="s">
        <v>3037</v>
      </c>
      <c r="J18339" t="s">
        <v>3036</v>
      </c>
      <c r="K18339" t="s">
        <v>3038</v>
      </c>
      <c r="L18339" t="s">
        <v>13766</v>
      </c>
      <c r="M18339" t="s">
        <v>13767</v>
      </c>
      <c r="N18339">
        <v>175385463</v>
      </c>
      <c r="O18339">
        <v>175385463</v>
      </c>
      <c r="P18339" s="1" t="s">
        <v>13749</v>
      </c>
      <c r="Q18339" s="1" t="s">
        <v>13749</v>
      </c>
      <c r="R18339">
        <v>831147</v>
      </c>
      <c r="S18339">
        <v>831147</v>
      </c>
      <c r="T18339" s="2" t="s">
        <v>10499</v>
      </c>
      <c r="U18339" s="2" t="s">
        <v>10499</v>
      </c>
      <c r="V18339" s="2">
        <v>45323</v>
      </c>
      <c r="W18339" s="2">
        <v>45314</v>
      </c>
    </row>
    <row r="18340" spans="1:23" x14ac:dyDescent="0.25">
      <c r="A18340" t="s">
        <v>10500</v>
      </c>
      <c r="B18340">
        <v>2068037</v>
      </c>
      <c r="C18340">
        <v>1925474</v>
      </c>
      <c r="D18340">
        <v>559</v>
      </c>
      <c r="E18340">
        <v>391</v>
      </c>
      <c r="F18340" t="s">
        <v>3036</v>
      </c>
      <c r="G18340" t="s">
        <v>3035</v>
      </c>
      <c r="H18340" t="s">
        <v>3037</v>
      </c>
      <c r="I18340" t="s">
        <v>3037</v>
      </c>
      <c r="J18340" t="s">
        <v>3036</v>
      </c>
      <c r="K18340" t="s">
        <v>3038</v>
      </c>
      <c r="L18340" t="s">
        <v>13766</v>
      </c>
      <c r="M18340" t="s">
        <v>13767</v>
      </c>
      <c r="N18340">
        <v>5011181388</v>
      </c>
      <c r="O18340">
        <v>5011181388</v>
      </c>
      <c r="P18340" s="1" t="s">
        <v>13745</v>
      </c>
      <c r="Q18340" s="1" t="s">
        <v>13745</v>
      </c>
      <c r="R18340">
        <v>831147</v>
      </c>
      <c r="S18340">
        <v>831147</v>
      </c>
      <c r="T18340" s="2" t="s">
        <v>10501</v>
      </c>
      <c r="U18340" s="2" t="s">
        <v>10501</v>
      </c>
      <c r="V18340" s="2">
        <v>45323</v>
      </c>
      <c r="W18340" s="2">
        <v>45314</v>
      </c>
    </row>
    <row r="18341" spans="1:23" x14ac:dyDescent="0.25">
      <c r="A18341" t="s">
        <v>10502</v>
      </c>
      <c r="B18341">
        <v>2066929</v>
      </c>
      <c r="C18341">
        <v>1924197</v>
      </c>
      <c r="D18341">
        <v>559</v>
      </c>
      <c r="E18341">
        <v>391</v>
      </c>
      <c r="F18341" t="s">
        <v>3036</v>
      </c>
      <c r="G18341" t="s">
        <v>3035</v>
      </c>
      <c r="H18341" t="s">
        <v>3037</v>
      </c>
      <c r="I18341" t="s">
        <v>3037</v>
      </c>
      <c r="J18341" t="s">
        <v>3036</v>
      </c>
      <c r="K18341" t="s">
        <v>3038</v>
      </c>
      <c r="L18341" t="s">
        <v>13766</v>
      </c>
      <c r="M18341" t="s">
        <v>13767</v>
      </c>
      <c r="N18341">
        <v>5010361515</v>
      </c>
      <c r="O18341">
        <v>5010361515</v>
      </c>
      <c r="P18341" s="1" t="s">
        <v>13737</v>
      </c>
      <c r="Q18341" s="1" t="s">
        <v>13737</v>
      </c>
      <c r="R18341">
        <v>831147</v>
      </c>
      <c r="S18341">
        <v>831147</v>
      </c>
      <c r="T18341" s="2" t="s">
        <v>10503</v>
      </c>
      <c r="U18341" s="2" t="s">
        <v>10503</v>
      </c>
      <c r="V18341" s="2">
        <v>45323</v>
      </c>
      <c r="W18341" s="2">
        <v>45314</v>
      </c>
    </row>
    <row r="18342" spans="1:23" x14ac:dyDescent="0.25">
      <c r="A18342" t="s">
        <v>10504</v>
      </c>
      <c r="B18342">
        <v>2065966</v>
      </c>
      <c r="C18342">
        <v>1923081</v>
      </c>
      <c r="D18342">
        <v>559</v>
      </c>
      <c r="E18342">
        <v>391</v>
      </c>
      <c r="F18342" t="s">
        <v>3036</v>
      </c>
      <c r="G18342" t="s">
        <v>3035</v>
      </c>
      <c r="H18342" t="s">
        <v>3037</v>
      </c>
      <c r="I18342" t="s">
        <v>3037</v>
      </c>
      <c r="J18342" t="s">
        <v>3036</v>
      </c>
      <c r="K18342" t="s">
        <v>3038</v>
      </c>
      <c r="L18342" t="s">
        <v>13766</v>
      </c>
      <c r="M18342" t="s">
        <v>13767</v>
      </c>
      <c r="N18342">
        <v>174095300</v>
      </c>
      <c r="O18342">
        <v>174095300</v>
      </c>
      <c r="P18342" s="1" t="s">
        <v>13728</v>
      </c>
      <c r="Q18342" s="1" t="s">
        <v>13728</v>
      </c>
      <c r="R18342">
        <v>831147</v>
      </c>
      <c r="S18342">
        <v>831147</v>
      </c>
      <c r="T18342" s="2" t="s">
        <v>10505</v>
      </c>
      <c r="U18342" s="2" t="s">
        <v>10505</v>
      </c>
      <c r="V18342" s="2">
        <v>45323</v>
      </c>
      <c r="W18342" s="2">
        <v>45314</v>
      </c>
    </row>
    <row r="18343" spans="1:23" x14ac:dyDescent="0.25">
      <c r="A18343" t="s">
        <v>10506</v>
      </c>
      <c r="B18343">
        <v>2066432</v>
      </c>
      <c r="C18343">
        <v>1923625</v>
      </c>
      <c r="D18343">
        <v>559</v>
      </c>
      <c r="E18343">
        <v>391</v>
      </c>
      <c r="F18343" t="s">
        <v>3036</v>
      </c>
      <c r="G18343" t="s">
        <v>3035</v>
      </c>
      <c r="H18343" t="s">
        <v>3037</v>
      </c>
      <c r="I18343" t="s">
        <v>3037</v>
      </c>
      <c r="J18343" t="s">
        <v>3036</v>
      </c>
      <c r="K18343" t="s">
        <v>3038</v>
      </c>
      <c r="L18343" t="s">
        <v>13766</v>
      </c>
      <c r="M18343" t="s">
        <v>13767</v>
      </c>
      <c r="N18343">
        <v>5010360608</v>
      </c>
      <c r="O18343">
        <v>5010360608</v>
      </c>
      <c r="P18343" s="1" t="s">
        <v>13737</v>
      </c>
      <c r="Q18343" s="1" t="s">
        <v>13737</v>
      </c>
      <c r="R18343">
        <v>831147</v>
      </c>
      <c r="S18343">
        <v>831147</v>
      </c>
      <c r="T18343" s="2" t="s">
        <v>10507</v>
      </c>
      <c r="U18343" s="2" t="s">
        <v>10507</v>
      </c>
      <c r="V18343" s="2">
        <v>45323</v>
      </c>
      <c r="W18343" s="2">
        <v>45314</v>
      </c>
    </row>
    <row r="18344" spans="1:23" x14ac:dyDescent="0.25">
      <c r="A18344" t="s">
        <v>10508</v>
      </c>
      <c r="B18344">
        <v>2062144</v>
      </c>
      <c r="C18344">
        <v>1920390</v>
      </c>
      <c r="D18344">
        <v>559</v>
      </c>
      <c r="E18344">
        <v>391</v>
      </c>
      <c r="F18344" t="s">
        <v>3036</v>
      </c>
      <c r="G18344" t="s">
        <v>3035</v>
      </c>
      <c r="H18344" t="s">
        <v>3037</v>
      </c>
      <c r="I18344" t="s">
        <v>3037</v>
      </c>
      <c r="J18344" t="s">
        <v>3036</v>
      </c>
      <c r="K18344" t="s">
        <v>3038</v>
      </c>
      <c r="L18344" t="s">
        <v>13766</v>
      </c>
      <c r="M18344" t="s">
        <v>13767</v>
      </c>
      <c r="N18344">
        <v>631705151</v>
      </c>
      <c r="O18344">
        <v>631705151</v>
      </c>
      <c r="P18344" s="1" t="s">
        <v>13740</v>
      </c>
      <c r="Q18344" s="1" t="s">
        <v>13740</v>
      </c>
      <c r="R18344">
        <v>831147</v>
      </c>
      <c r="S18344">
        <v>831147</v>
      </c>
      <c r="T18344" s="2" t="s">
        <v>10509</v>
      </c>
      <c r="U18344" s="2" t="s">
        <v>10509</v>
      </c>
      <c r="V18344" s="2">
        <v>45323</v>
      </c>
      <c r="W18344" s="2">
        <v>45314</v>
      </c>
    </row>
    <row r="18345" spans="1:23" x14ac:dyDescent="0.25">
      <c r="A18345" t="s">
        <v>10510</v>
      </c>
      <c r="B18345">
        <v>2066756</v>
      </c>
      <c r="C18345">
        <v>1924014</v>
      </c>
      <c r="D18345">
        <v>559</v>
      </c>
      <c r="E18345">
        <v>391</v>
      </c>
      <c r="F18345" t="s">
        <v>3036</v>
      </c>
      <c r="G18345" t="s">
        <v>3035</v>
      </c>
      <c r="H18345" t="s">
        <v>3037</v>
      </c>
      <c r="I18345" t="s">
        <v>3037</v>
      </c>
      <c r="J18345" t="s">
        <v>3036</v>
      </c>
      <c r="K18345" t="s">
        <v>3038</v>
      </c>
      <c r="L18345" t="s">
        <v>13766</v>
      </c>
      <c r="M18345" t="s">
        <v>13767</v>
      </c>
      <c r="N18345">
        <v>184829872</v>
      </c>
      <c r="O18345">
        <v>184829872</v>
      </c>
      <c r="P18345" s="1" t="s">
        <v>13734</v>
      </c>
      <c r="Q18345" s="1" t="s">
        <v>13734</v>
      </c>
      <c r="R18345">
        <v>831147</v>
      </c>
      <c r="S18345">
        <v>831147</v>
      </c>
      <c r="T18345" s="2" t="s">
        <v>10511</v>
      </c>
      <c r="U18345" s="2" t="s">
        <v>10511</v>
      </c>
      <c r="V18345" s="2">
        <v>45323</v>
      </c>
      <c r="W18345" s="2">
        <v>45314</v>
      </c>
    </row>
    <row r="18346" spans="1:23" x14ac:dyDescent="0.25">
      <c r="A18346" t="s">
        <v>10512</v>
      </c>
      <c r="B18346">
        <v>2066743</v>
      </c>
      <c r="C18346">
        <v>1924002</v>
      </c>
      <c r="D18346">
        <v>559</v>
      </c>
      <c r="E18346">
        <v>391</v>
      </c>
      <c r="F18346" t="s">
        <v>3036</v>
      </c>
      <c r="G18346" t="s">
        <v>3035</v>
      </c>
      <c r="H18346" t="s">
        <v>3037</v>
      </c>
      <c r="I18346" t="s">
        <v>3037</v>
      </c>
      <c r="J18346" t="s">
        <v>3036</v>
      </c>
      <c r="K18346" t="s">
        <v>3038</v>
      </c>
      <c r="L18346" t="s">
        <v>13766</v>
      </c>
      <c r="M18346" t="s">
        <v>13767</v>
      </c>
      <c r="N18346">
        <v>184830109</v>
      </c>
      <c r="O18346">
        <v>184830109</v>
      </c>
      <c r="P18346" s="1" t="s">
        <v>13734</v>
      </c>
      <c r="Q18346" s="1" t="s">
        <v>13734</v>
      </c>
      <c r="R18346">
        <v>831147</v>
      </c>
      <c r="S18346">
        <v>831147</v>
      </c>
      <c r="T18346" s="2" t="s">
        <v>10513</v>
      </c>
      <c r="U18346" s="2" t="s">
        <v>10513</v>
      </c>
      <c r="V18346" s="2">
        <v>45323</v>
      </c>
      <c r="W18346" s="2">
        <v>45314</v>
      </c>
    </row>
    <row r="18347" spans="1:23" x14ac:dyDescent="0.25">
      <c r="A18347" t="s">
        <v>10514</v>
      </c>
      <c r="B18347">
        <v>2063518</v>
      </c>
      <c r="C18347">
        <v>1921751</v>
      </c>
      <c r="D18347">
        <v>559</v>
      </c>
      <c r="E18347">
        <v>391</v>
      </c>
      <c r="F18347" t="s">
        <v>3036</v>
      </c>
      <c r="G18347" t="s">
        <v>3035</v>
      </c>
      <c r="H18347" t="s">
        <v>3037</v>
      </c>
      <c r="I18347" t="s">
        <v>3037</v>
      </c>
      <c r="J18347" t="s">
        <v>3036</v>
      </c>
      <c r="K18347" t="s">
        <v>3038</v>
      </c>
      <c r="L18347" t="s">
        <v>13766</v>
      </c>
      <c r="M18347" t="s">
        <v>13767</v>
      </c>
      <c r="N18347">
        <v>642204470</v>
      </c>
      <c r="O18347">
        <v>642204470</v>
      </c>
      <c r="P18347" s="1" t="s">
        <v>13732</v>
      </c>
      <c r="Q18347" s="1" t="s">
        <v>13732</v>
      </c>
      <c r="R18347">
        <v>831147</v>
      </c>
      <c r="S18347">
        <v>831147</v>
      </c>
      <c r="T18347" s="2" t="s">
        <v>10515</v>
      </c>
      <c r="U18347" s="2" t="s">
        <v>10515</v>
      </c>
      <c r="V18347" s="2">
        <v>45323</v>
      </c>
      <c r="W18347" s="2">
        <v>45314</v>
      </c>
    </row>
    <row r="18348" spans="1:23" x14ac:dyDescent="0.25">
      <c r="A18348" t="s">
        <v>10516</v>
      </c>
      <c r="B18348">
        <v>2066599</v>
      </c>
      <c r="C18348">
        <v>1923829</v>
      </c>
      <c r="D18348">
        <v>559</v>
      </c>
      <c r="E18348">
        <v>391</v>
      </c>
      <c r="F18348" t="s">
        <v>3036</v>
      </c>
      <c r="G18348" t="s">
        <v>3035</v>
      </c>
      <c r="H18348" t="s">
        <v>3037</v>
      </c>
      <c r="I18348" t="s">
        <v>3037</v>
      </c>
      <c r="J18348" t="s">
        <v>3036</v>
      </c>
      <c r="K18348" t="s">
        <v>3038</v>
      </c>
      <c r="L18348" t="s">
        <v>13766</v>
      </c>
      <c r="M18348" t="s">
        <v>13767</v>
      </c>
      <c r="N18348">
        <v>784030117</v>
      </c>
      <c r="O18348">
        <v>784030117</v>
      </c>
      <c r="P18348" s="1" t="s">
        <v>13734</v>
      </c>
      <c r="Q18348" s="1" t="s">
        <v>13734</v>
      </c>
      <c r="R18348">
        <v>831147</v>
      </c>
      <c r="S18348">
        <v>831147</v>
      </c>
      <c r="T18348" s="2" t="s">
        <v>10517</v>
      </c>
      <c r="U18348" s="2" t="s">
        <v>10517</v>
      </c>
      <c r="V18348" s="2">
        <v>45323</v>
      </c>
      <c r="W18348" s="2">
        <v>45314</v>
      </c>
    </row>
    <row r="18349" spans="1:23" x14ac:dyDescent="0.25">
      <c r="A18349" t="s">
        <v>10518</v>
      </c>
      <c r="B18349">
        <v>2068040</v>
      </c>
      <c r="C18349">
        <v>1925477</v>
      </c>
      <c r="D18349">
        <v>559</v>
      </c>
      <c r="E18349">
        <v>391</v>
      </c>
      <c r="F18349" t="s">
        <v>3036</v>
      </c>
      <c r="G18349" t="s">
        <v>3035</v>
      </c>
      <c r="H18349" t="s">
        <v>3037</v>
      </c>
      <c r="I18349" t="s">
        <v>3037</v>
      </c>
      <c r="J18349" t="s">
        <v>3036</v>
      </c>
      <c r="K18349" t="s">
        <v>3038</v>
      </c>
      <c r="L18349" t="s">
        <v>13766</v>
      </c>
      <c r="M18349" t="s">
        <v>13767</v>
      </c>
      <c r="N18349">
        <v>5011181507</v>
      </c>
      <c r="O18349">
        <v>5011181507</v>
      </c>
      <c r="P18349" s="1" t="s">
        <v>13745</v>
      </c>
      <c r="Q18349" s="1" t="s">
        <v>13745</v>
      </c>
      <c r="R18349">
        <v>831147</v>
      </c>
      <c r="S18349">
        <v>831147</v>
      </c>
      <c r="T18349" s="2" t="s">
        <v>10519</v>
      </c>
      <c r="U18349" s="2" t="s">
        <v>10519</v>
      </c>
      <c r="V18349" s="2">
        <v>45323</v>
      </c>
      <c r="W18349" s="2">
        <v>45314</v>
      </c>
    </row>
    <row r="18350" spans="1:23" x14ac:dyDescent="0.25">
      <c r="A18350" t="s">
        <v>10520</v>
      </c>
      <c r="B18350">
        <v>2066497</v>
      </c>
      <c r="C18350">
        <v>1923711</v>
      </c>
      <c r="D18350">
        <v>559</v>
      </c>
      <c r="E18350">
        <v>391</v>
      </c>
      <c r="F18350" t="s">
        <v>3036</v>
      </c>
      <c r="G18350" t="s">
        <v>3035</v>
      </c>
      <c r="H18350" t="s">
        <v>3037</v>
      </c>
      <c r="I18350" t="s">
        <v>3037</v>
      </c>
      <c r="J18350" t="s">
        <v>3036</v>
      </c>
      <c r="K18350" t="s">
        <v>3038</v>
      </c>
      <c r="L18350" t="s">
        <v>13766</v>
      </c>
      <c r="M18350" t="s">
        <v>13767</v>
      </c>
      <c r="N18350">
        <v>5010361328</v>
      </c>
      <c r="O18350">
        <v>5010361328</v>
      </c>
      <c r="P18350" s="1" t="s">
        <v>13737</v>
      </c>
      <c r="Q18350" s="1" t="s">
        <v>13737</v>
      </c>
      <c r="R18350">
        <v>831147</v>
      </c>
      <c r="S18350">
        <v>831147</v>
      </c>
      <c r="T18350" s="2" t="s">
        <v>10521</v>
      </c>
      <c r="U18350" s="2" t="s">
        <v>10521</v>
      </c>
      <c r="V18350" s="2">
        <v>45323</v>
      </c>
      <c r="W18350" s="2">
        <v>45314</v>
      </c>
    </row>
    <row r="18351" spans="1:23" x14ac:dyDescent="0.25">
      <c r="A18351" t="s">
        <v>10522</v>
      </c>
      <c r="B18351">
        <v>2066908</v>
      </c>
      <c r="C18351">
        <v>1924178</v>
      </c>
      <c r="D18351">
        <v>559</v>
      </c>
      <c r="E18351">
        <v>391</v>
      </c>
      <c r="F18351" t="s">
        <v>3036</v>
      </c>
      <c r="G18351" t="s">
        <v>3035</v>
      </c>
      <c r="H18351" t="s">
        <v>3037</v>
      </c>
      <c r="I18351" t="s">
        <v>3037</v>
      </c>
      <c r="J18351" t="s">
        <v>3036</v>
      </c>
      <c r="K18351" t="s">
        <v>3038</v>
      </c>
      <c r="L18351" t="s">
        <v>13766</v>
      </c>
      <c r="M18351" t="s">
        <v>13767</v>
      </c>
      <c r="N18351">
        <v>784932533</v>
      </c>
      <c r="O18351">
        <v>784932533</v>
      </c>
      <c r="P18351" s="1" t="s">
        <v>13734</v>
      </c>
      <c r="Q18351" s="1" t="s">
        <v>13734</v>
      </c>
      <c r="R18351">
        <v>831147</v>
      </c>
      <c r="S18351">
        <v>831147</v>
      </c>
      <c r="T18351" s="2" t="s">
        <v>10523</v>
      </c>
      <c r="U18351" s="2" t="s">
        <v>10523</v>
      </c>
      <c r="V18351" s="2">
        <v>45323</v>
      </c>
      <c r="W18351" s="2">
        <v>45314</v>
      </c>
    </row>
    <row r="18352" spans="1:23" x14ac:dyDescent="0.25">
      <c r="A18352" t="s">
        <v>10524</v>
      </c>
      <c r="B18352">
        <v>2067115</v>
      </c>
      <c r="C18352">
        <v>1924398</v>
      </c>
      <c r="D18352">
        <v>559</v>
      </c>
      <c r="E18352">
        <v>391</v>
      </c>
      <c r="F18352" t="s">
        <v>3036</v>
      </c>
      <c r="G18352" t="s">
        <v>3035</v>
      </c>
      <c r="H18352" t="s">
        <v>3037</v>
      </c>
      <c r="I18352" t="s">
        <v>3037</v>
      </c>
      <c r="J18352" t="s">
        <v>3036</v>
      </c>
      <c r="K18352" t="s">
        <v>3038</v>
      </c>
      <c r="L18352" t="s">
        <v>13766</v>
      </c>
      <c r="M18352" t="s">
        <v>13767</v>
      </c>
      <c r="N18352">
        <v>784933750</v>
      </c>
      <c r="O18352">
        <v>784933750</v>
      </c>
      <c r="P18352" s="1" t="s">
        <v>13734</v>
      </c>
      <c r="Q18352" s="1" t="s">
        <v>13734</v>
      </c>
      <c r="R18352">
        <v>831147</v>
      </c>
      <c r="S18352">
        <v>831147</v>
      </c>
      <c r="T18352" s="2" t="s">
        <v>10525</v>
      </c>
      <c r="U18352" s="2" t="s">
        <v>10525</v>
      </c>
      <c r="V18352" s="2">
        <v>45323</v>
      </c>
      <c r="W18352" s="2">
        <v>45314</v>
      </c>
    </row>
    <row r="18353" spans="1:23" x14ac:dyDescent="0.25">
      <c r="A18353" t="s">
        <v>10526</v>
      </c>
      <c r="B18353">
        <v>2063802</v>
      </c>
      <c r="C18353">
        <v>1922146</v>
      </c>
      <c r="D18353">
        <v>559</v>
      </c>
      <c r="E18353">
        <v>391</v>
      </c>
      <c r="F18353" t="s">
        <v>3036</v>
      </c>
      <c r="G18353" t="s">
        <v>3035</v>
      </c>
      <c r="H18353" t="s">
        <v>3037</v>
      </c>
      <c r="I18353" t="s">
        <v>3037</v>
      </c>
      <c r="J18353" t="s">
        <v>3036</v>
      </c>
      <c r="K18353" t="s">
        <v>3038</v>
      </c>
      <c r="L18353" t="s">
        <v>13766</v>
      </c>
      <c r="M18353" t="s">
        <v>13767</v>
      </c>
      <c r="N18353">
        <v>243164459</v>
      </c>
      <c r="O18353">
        <v>243164459</v>
      </c>
      <c r="P18353" s="1" t="s">
        <v>13732</v>
      </c>
      <c r="Q18353" s="1" t="s">
        <v>13732</v>
      </c>
      <c r="R18353">
        <v>831147</v>
      </c>
      <c r="S18353">
        <v>831147</v>
      </c>
      <c r="T18353" s="2" t="s">
        <v>10527</v>
      </c>
      <c r="U18353" s="2" t="s">
        <v>10527</v>
      </c>
      <c r="V18353" s="2">
        <v>45323</v>
      </c>
      <c r="W18353" s="2">
        <v>45314</v>
      </c>
    </row>
    <row r="18354" spans="1:23" x14ac:dyDescent="0.25">
      <c r="A18354" t="s">
        <v>10528</v>
      </c>
      <c r="B18354">
        <v>2067905</v>
      </c>
      <c r="C18354">
        <v>1925328</v>
      </c>
      <c r="D18354">
        <v>559</v>
      </c>
      <c r="E18354">
        <v>391</v>
      </c>
      <c r="F18354" t="s">
        <v>3036</v>
      </c>
      <c r="G18354" t="s">
        <v>3035</v>
      </c>
      <c r="H18354" t="s">
        <v>3037</v>
      </c>
      <c r="I18354" t="s">
        <v>3037</v>
      </c>
      <c r="J18354" t="s">
        <v>3036</v>
      </c>
      <c r="K18354" t="s">
        <v>3038</v>
      </c>
      <c r="L18354" t="s">
        <v>13766</v>
      </c>
      <c r="M18354" t="s">
        <v>13767</v>
      </c>
      <c r="N18354">
        <v>5116064497</v>
      </c>
      <c r="O18354">
        <v>5116064497</v>
      </c>
      <c r="P18354" s="1" t="s">
        <v>13742</v>
      </c>
      <c r="Q18354" s="1" t="s">
        <v>13742</v>
      </c>
      <c r="R18354">
        <v>831147</v>
      </c>
      <c r="S18354">
        <v>831147</v>
      </c>
      <c r="T18354" s="2" t="s">
        <v>10529</v>
      </c>
      <c r="U18354" s="2" t="s">
        <v>10529</v>
      </c>
      <c r="V18354" s="2">
        <v>45323</v>
      </c>
      <c r="W18354" s="2">
        <v>45314</v>
      </c>
    </row>
    <row r="18355" spans="1:23" x14ac:dyDescent="0.25">
      <c r="A18355" t="s">
        <v>10530</v>
      </c>
      <c r="B18355">
        <v>2067704</v>
      </c>
      <c r="C18355">
        <v>1925069</v>
      </c>
      <c r="D18355">
        <v>559</v>
      </c>
      <c r="E18355">
        <v>391</v>
      </c>
      <c r="F18355" t="s">
        <v>3036</v>
      </c>
      <c r="G18355" t="s">
        <v>3035</v>
      </c>
      <c r="H18355" t="s">
        <v>3037</v>
      </c>
      <c r="I18355" t="s">
        <v>3037</v>
      </c>
      <c r="J18355" t="s">
        <v>3036</v>
      </c>
      <c r="K18355" t="s">
        <v>3038</v>
      </c>
      <c r="L18355" t="s">
        <v>13766</v>
      </c>
      <c r="M18355" t="s">
        <v>13767</v>
      </c>
      <c r="N18355">
        <v>5116062889</v>
      </c>
      <c r="O18355">
        <v>5116062889</v>
      </c>
      <c r="P18355" s="1" t="s">
        <v>13742</v>
      </c>
      <c r="Q18355" s="1" t="s">
        <v>13742</v>
      </c>
      <c r="R18355">
        <v>831147</v>
      </c>
      <c r="S18355">
        <v>831147</v>
      </c>
      <c r="T18355" s="2" t="s">
        <v>10531</v>
      </c>
      <c r="U18355" s="2" t="s">
        <v>10531</v>
      </c>
      <c r="V18355" s="2">
        <v>45323</v>
      </c>
      <c r="W18355" s="2">
        <v>45314</v>
      </c>
    </row>
    <row r="18356" spans="1:23" x14ac:dyDescent="0.25">
      <c r="A18356" t="s">
        <v>10532</v>
      </c>
      <c r="B18356">
        <v>2063177</v>
      </c>
      <c r="C18356">
        <v>1921483</v>
      </c>
      <c r="D18356">
        <v>559</v>
      </c>
      <c r="E18356">
        <v>391</v>
      </c>
      <c r="F18356" t="s">
        <v>3036</v>
      </c>
      <c r="G18356" t="s">
        <v>3035</v>
      </c>
      <c r="H18356" t="s">
        <v>3037</v>
      </c>
      <c r="I18356" t="s">
        <v>3037</v>
      </c>
      <c r="J18356" t="s">
        <v>3036</v>
      </c>
      <c r="K18356" t="s">
        <v>3038</v>
      </c>
      <c r="L18356" t="s">
        <v>13766</v>
      </c>
      <c r="M18356" t="s">
        <v>13767</v>
      </c>
      <c r="N18356">
        <v>640875921</v>
      </c>
      <c r="O18356">
        <v>640875921</v>
      </c>
      <c r="P18356" s="1" t="s">
        <v>13746</v>
      </c>
      <c r="Q18356" s="1" t="s">
        <v>13746</v>
      </c>
      <c r="R18356">
        <v>831147</v>
      </c>
      <c r="S18356">
        <v>831147</v>
      </c>
      <c r="T18356" s="2" t="s">
        <v>10533</v>
      </c>
      <c r="U18356" s="2" t="s">
        <v>10533</v>
      </c>
      <c r="V18356" s="2">
        <v>45323</v>
      </c>
      <c r="W18356" s="2">
        <v>45314</v>
      </c>
    </row>
    <row r="18357" spans="1:23" x14ac:dyDescent="0.25">
      <c r="A18357" t="s">
        <v>10534</v>
      </c>
      <c r="B18357">
        <v>2061966</v>
      </c>
      <c r="C18357">
        <v>1920230</v>
      </c>
      <c r="D18357">
        <v>559</v>
      </c>
      <c r="E18357">
        <v>391</v>
      </c>
      <c r="F18357" t="s">
        <v>3036</v>
      </c>
      <c r="G18357" t="s">
        <v>3035</v>
      </c>
      <c r="H18357" t="s">
        <v>3037</v>
      </c>
      <c r="I18357" t="s">
        <v>3037</v>
      </c>
      <c r="J18357" t="s">
        <v>3036</v>
      </c>
      <c r="K18357" t="s">
        <v>3038</v>
      </c>
      <c r="L18357" t="s">
        <v>13766</v>
      </c>
      <c r="M18357" t="s">
        <v>13767</v>
      </c>
      <c r="N18357">
        <v>491643302</v>
      </c>
      <c r="O18357">
        <v>491643302</v>
      </c>
      <c r="P18357" s="1" t="s">
        <v>13733</v>
      </c>
      <c r="Q18357" s="1" t="s">
        <v>13733</v>
      </c>
      <c r="R18357">
        <v>831147</v>
      </c>
      <c r="S18357">
        <v>831147</v>
      </c>
      <c r="T18357" s="2" t="s">
        <v>10535</v>
      </c>
      <c r="U18357" s="2" t="s">
        <v>10535</v>
      </c>
      <c r="V18357" s="2">
        <v>45323</v>
      </c>
      <c r="W18357" s="2">
        <v>45314</v>
      </c>
    </row>
    <row r="18358" spans="1:23" x14ac:dyDescent="0.25">
      <c r="A18358" t="s">
        <v>10536</v>
      </c>
      <c r="B18358">
        <v>2063066</v>
      </c>
      <c r="C18358">
        <v>1921385</v>
      </c>
      <c r="D18358">
        <v>559</v>
      </c>
      <c r="E18358">
        <v>391</v>
      </c>
      <c r="F18358" t="s">
        <v>3036</v>
      </c>
      <c r="G18358" t="s">
        <v>3035</v>
      </c>
      <c r="H18358" t="s">
        <v>3037</v>
      </c>
      <c r="I18358" t="s">
        <v>3037</v>
      </c>
      <c r="J18358" t="s">
        <v>3036</v>
      </c>
      <c r="K18358" t="s">
        <v>3038</v>
      </c>
      <c r="L18358" t="s">
        <v>13766</v>
      </c>
      <c r="M18358" t="s">
        <v>13767</v>
      </c>
      <c r="N18358">
        <v>642214618</v>
      </c>
      <c r="O18358">
        <v>642214618</v>
      </c>
      <c r="P18358" s="1" t="s">
        <v>13732</v>
      </c>
      <c r="Q18358" s="1" t="s">
        <v>13732</v>
      </c>
      <c r="R18358">
        <v>831147</v>
      </c>
      <c r="S18358">
        <v>831147</v>
      </c>
      <c r="T18358" s="2" t="s">
        <v>10537</v>
      </c>
      <c r="U18358" s="2" t="s">
        <v>10537</v>
      </c>
      <c r="V18358" s="2">
        <v>45323</v>
      </c>
      <c r="W18358" s="2">
        <v>45314</v>
      </c>
    </row>
    <row r="18359" spans="1:23" x14ac:dyDescent="0.25">
      <c r="A18359" t="s">
        <v>10538</v>
      </c>
      <c r="B18359">
        <v>2068612</v>
      </c>
      <c r="C18359">
        <v>2006675</v>
      </c>
      <c r="D18359">
        <v>559</v>
      </c>
      <c r="E18359">
        <v>391</v>
      </c>
      <c r="F18359" t="s">
        <v>3036</v>
      </c>
      <c r="G18359" t="s">
        <v>3035</v>
      </c>
      <c r="H18359" t="s">
        <v>3037</v>
      </c>
      <c r="I18359" t="s">
        <v>3037</v>
      </c>
      <c r="J18359" t="s">
        <v>3036</v>
      </c>
      <c r="K18359" t="s">
        <v>3038</v>
      </c>
      <c r="L18359" t="s">
        <v>13766</v>
      </c>
      <c r="M18359" t="s">
        <v>13767</v>
      </c>
      <c r="N18359">
        <v>5131484915</v>
      </c>
      <c r="O18359">
        <v>5131484915</v>
      </c>
      <c r="P18359" s="1" t="s">
        <v>13735</v>
      </c>
      <c r="Q18359" s="1" t="s">
        <v>13735</v>
      </c>
      <c r="R18359">
        <v>831147</v>
      </c>
      <c r="S18359">
        <v>831147</v>
      </c>
      <c r="T18359" s="2" t="s">
        <v>10539</v>
      </c>
      <c r="U18359" s="2" t="s">
        <v>10539</v>
      </c>
      <c r="V18359" s="2">
        <v>45323</v>
      </c>
      <c r="W18359" s="2">
        <v>45314</v>
      </c>
    </row>
    <row r="18360" spans="1:23" x14ac:dyDescent="0.25">
      <c r="A18360" t="s">
        <v>10540</v>
      </c>
      <c r="B18360">
        <v>2067144</v>
      </c>
      <c r="C18360">
        <v>1924433</v>
      </c>
      <c r="D18360">
        <v>559</v>
      </c>
      <c r="E18360">
        <v>391</v>
      </c>
      <c r="F18360" t="s">
        <v>3036</v>
      </c>
      <c r="G18360" t="s">
        <v>3035</v>
      </c>
      <c r="H18360" t="s">
        <v>3037</v>
      </c>
      <c r="I18360" t="s">
        <v>3037</v>
      </c>
      <c r="J18360" t="s">
        <v>3036</v>
      </c>
      <c r="K18360" t="s">
        <v>3038</v>
      </c>
      <c r="L18360" t="s">
        <v>13766</v>
      </c>
      <c r="M18360" t="s">
        <v>13767</v>
      </c>
      <c r="N18360">
        <v>5002184690</v>
      </c>
      <c r="O18360">
        <v>5002184690</v>
      </c>
      <c r="P18360" s="1" t="s">
        <v>13743</v>
      </c>
      <c r="Q18360" s="1" t="s">
        <v>13743</v>
      </c>
      <c r="R18360">
        <v>831147</v>
      </c>
      <c r="S18360">
        <v>831147</v>
      </c>
      <c r="T18360" s="2" t="s">
        <v>10541</v>
      </c>
      <c r="U18360" s="2" t="s">
        <v>10541</v>
      </c>
      <c r="V18360" s="2">
        <v>45323</v>
      </c>
      <c r="W18360" s="2">
        <v>45314</v>
      </c>
    </row>
    <row r="18361" spans="1:23" x14ac:dyDescent="0.25">
      <c r="A18361" t="s">
        <v>10542</v>
      </c>
      <c r="B18361">
        <v>2066725</v>
      </c>
      <c r="C18361">
        <v>1923984</v>
      </c>
      <c r="D18361">
        <v>559</v>
      </c>
      <c r="E18361">
        <v>391</v>
      </c>
      <c r="F18361" t="s">
        <v>3036</v>
      </c>
      <c r="G18361" t="s">
        <v>3035</v>
      </c>
      <c r="H18361" t="s">
        <v>3037</v>
      </c>
      <c r="I18361" t="s">
        <v>3037</v>
      </c>
      <c r="J18361" t="s">
        <v>3036</v>
      </c>
      <c r="K18361" t="s">
        <v>3038</v>
      </c>
      <c r="L18361" t="s">
        <v>13766</v>
      </c>
      <c r="M18361" t="s">
        <v>13767</v>
      </c>
      <c r="N18361">
        <v>175385027</v>
      </c>
      <c r="O18361">
        <v>175385027</v>
      </c>
      <c r="P18361" s="1" t="s">
        <v>13749</v>
      </c>
      <c r="Q18361" s="1" t="s">
        <v>13749</v>
      </c>
      <c r="R18361">
        <v>831147</v>
      </c>
      <c r="S18361">
        <v>831147</v>
      </c>
      <c r="T18361" s="2" t="s">
        <v>10543</v>
      </c>
      <c r="U18361" s="2" t="s">
        <v>10543</v>
      </c>
      <c r="V18361" s="2">
        <v>45323</v>
      </c>
      <c r="W18361" s="2">
        <v>45314</v>
      </c>
    </row>
    <row r="18362" spans="1:23" x14ac:dyDescent="0.25">
      <c r="A18362" t="s">
        <v>10544</v>
      </c>
      <c r="B18362">
        <v>2068223</v>
      </c>
      <c r="C18362">
        <v>1925669</v>
      </c>
      <c r="D18362">
        <v>559</v>
      </c>
      <c r="E18362">
        <v>391</v>
      </c>
      <c r="F18362" t="s">
        <v>3036</v>
      </c>
      <c r="G18362" t="s">
        <v>3035</v>
      </c>
      <c r="H18362" t="s">
        <v>3037</v>
      </c>
      <c r="I18362" t="s">
        <v>3037</v>
      </c>
      <c r="J18362" t="s">
        <v>3036</v>
      </c>
      <c r="K18362" t="s">
        <v>3038</v>
      </c>
      <c r="L18362" t="s">
        <v>13766</v>
      </c>
      <c r="M18362" t="s">
        <v>13767</v>
      </c>
      <c r="N18362">
        <v>5131484109</v>
      </c>
      <c r="O18362">
        <v>5131484109</v>
      </c>
      <c r="P18362" s="1" t="s">
        <v>13735</v>
      </c>
      <c r="Q18362" s="1" t="s">
        <v>13735</v>
      </c>
      <c r="R18362">
        <v>831147</v>
      </c>
      <c r="S18362">
        <v>831147</v>
      </c>
      <c r="T18362" s="2" t="s">
        <v>10545</v>
      </c>
      <c r="U18362" s="2" t="s">
        <v>10545</v>
      </c>
      <c r="V18362" s="2">
        <v>45323</v>
      </c>
      <c r="W18362" s="2">
        <v>45314</v>
      </c>
    </row>
    <row r="18363" spans="1:23" x14ac:dyDescent="0.25">
      <c r="A18363" t="s">
        <v>10546</v>
      </c>
      <c r="B18363">
        <v>2067722</v>
      </c>
      <c r="C18363">
        <v>1925088</v>
      </c>
      <c r="D18363">
        <v>559</v>
      </c>
      <c r="E18363">
        <v>391</v>
      </c>
      <c r="F18363" t="s">
        <v>3036</v>
      </c>
      <c r="G18363" t="s">
        <v>3035</v>
      </c>
      <c r="H18363" t="s">
        <v>3037</v>
      </c>
      <c r="I18363" t="s">
        <v>3037</v>
      </c>
      <c r="J18363" t="s">
        <v>3036</v>
      </c>
      <c r="K18363" t="s">
        <v>3038</v>
      </c>
      <c r="L18363" t="s">
        <v>13766</v>
      </c>
      <c r="M18363" t="s">
        <v>13767</v>
      </c>
      <c r="N18363">
        <v>5116062722</v>
      </c>
      <c r="O18363">
        <v>5116062722</v>
      </c>
      <c r="P18363" s="1" t="s">
        <v>13742</v>
      </c>
      <c r="Q18363" s="1" t="s">
        <v>13742</v>
      </c>
      <c r="R18363">
        <v>831147</v>
      </c>
      <c r="S18363">
        <v>831147</v>
      </c>
      <c r="T18363" s="2" t="s">
        <v>10547</v>
      </c>
      <c r="U18363" s="2" t="s">
        <v>10547</v>
      </c>
      <c r="V18363" s="2">
        <v>45323</v>
      </c>
      <c r="W18363" s="2">
        <v>45314</v>
      </c>
    </row>
    <row r="18364" spans="1:23" x14ac:dyDescent="0.25">
      <c r="A18364" t="s">
        <v>10548</v>
      </c>
      <c r="B18364">
        <v>2067511</v>
      </c>
      <c r="C18364">
        <v>1924852</v>
      </c>
      <c r="D18364">
        <v>559</v>
      </c>
      <c r="E18364">
        <v>391</v>
      </c>
      <c r="F18364" t="s">
        <v>3036</v>
      </c>
      <c r="G18364" t="s">
        <v>3035</v>
      </c>
      <c r="H18364" t="s">
        <v>3037</v>
      </c>
      <c r="I18364" t="s">
        <v>3037</v>
      </c>
      <c r="J18364" t="s">
        <v>3036</v>
      </c>
      <c r="K18364" t="s">
        <v>3038</v>
      </c>
      <c r="L18364" t="s">
        <v>13766</v>
      </c>
      <c r="M18364" t="s">
        <v>13767</v>
      </c>
      <c r="N18364">
        <v>5011182949</v>
      </c>
      <c r="O18364">
        <v>5011182949</v>
      </c>
      <c r="P18364" s="1" t="s">
        <v>13745</v>
      </c>
      <c r="Q18364" s="1" t="s">
        <v>13745</v>
      </c>
      <c r="R18364">
        <v>831147</v>
      </c>
      <c r="S18364">
        <v>831147</v>
      </c>
      <c r="T18364" s="2" t="s">
        <v>10549</v>
      </c>
      <c r="U18364" s="2" t="s">
        <v>10549</v>
      </c>
      <c r="V18364" s="2">
        <v>45323</v>
      </c>
      <c r="W18364" s="2">
        <v>45314</v>
      </c>
    </row>
    <row r="18365" spans="1:23" x14ac:dyDescent="0.25">
      <c r="A18365" t="s">
        <v>10550</v>
      </c>
      <c r="B18365">
        <v>2067977</v>
      </c>
      <c r="C18365">
        <v>1925412</v>
      </c>
      <c r="D18365">
        <v>559</v>
      </c>
      <c r="E18365">
        <v>391</v>
      </c>
      <c r="F18365" t="s">
        <v>3036</v>
      </c>
      <c r="G18365" t="s">
        <v>3035</v>
      </c>
      <c r="H18365" t="s">
        <v>3037</v>
      </c>
      <c r="I18365" t="s">
        <v>3037</v>
      </c>
      <c r="J18365" t="s">
        <v>3036</v>
      </c>
      <c r="K18365" t="s">
        <v>3038</v>
      </c>
      <c r="L18365" t="s">
        <v>13766</v>
      </c>
      <c r="M18365" t="s">
        <v>13767</v>
      </c>
      <c r="N18365">
        <v>5011181960</v>
      </c>
      <c r="O18365">
        <v>5011181960</v>
      </c>
      <c r="P18365" s="1" t="s">
        <v>13745</v>
      </c>
      <c r="Q18365" s="1" t="s">
        <v>13745</v>
      </c>
      <c r="R18365">
        <v>831147</v>
      </c>
      <c r="S18365">
        <v>831147</v>
      </c>
      <c r="T18365" s="2" t="s">
        <v>10551</v>
      </c>
      <c r="U18365" s="2" t="s">
        <v>10551</v>
      </c>
      <c r="V18365" s="2">
        <v>45323</v>
      </c>
      <c r="W18365" s="2">
        <v>45314</v>
      </c>
    </row>
    <row r="18366" spans="1:23" x14ac:dyDescent="0.25">
      <c r="A18366" t="s">
        <v>10552</v>
      </c>
      <c r="B18366">
        <v>2065960</v>
      </c>
      <c r="C18366">
        <v>1923076</v>
      </c>
      <c r="D18366">
        <v>559</v>
      </c>
      <c r="E18366">
        <v>391</v>
      </c>
      <c r="F18366" t="s">
        <v>3036</v>
      </c>
      <c r="G18366" t="s">
        <v>3035</v>
      </c>
      <c r="H18366" t="s">
        <v>3037</v>
      </c>
      <c r="I18366" t="s">
        <v>3037</v>
      </c>
      <c r="J18366" t="s">
        <v>3036</v>
      </c>
      <c r="K18366" t="s">
        <v>3038</v>
      </c>
      <c r="L18366" t="s">
        <v>13766</v>
      </c>
      <c r="M18366" t="s">
        <v>13767</v>
      </c>
      <c r="N18366">
        <v>174096350</v>
      </c>
      <c r="O18366">
        <v>174096350</v>
      </c>
      <c r="P18366" s="1" t="s">
        <v>13728</v>
      </c>
      <c r="Q18366" s="1" t="s">
        <v>13728</v>
      </c>
      <c r="R18366">
        <v>831147</v>
      </c>
      <c r="S18366">
        <v>831147</v>
      </c>
      <c r="T18366" s="2" t="s">
        <v>10553</v>
      </c>
      <c r="U18366" s="2" t="s">
        <v>10553</v>
      </c>
      <c r="V18366" s="2">
        <v>45323</v>
      </c>
      <c r="W18366" s="2">
        <v>45314</v>
      </c>
    </row>
    <row r="18367" spans="1:23" x14ac:dyDescent="0.25">
      <c r="A18367" t="s">
        <v>10554</v>
      </c>
      <c r="B18367">
        <v>2062790</v>
      </c>
      <c r="C18367">
        <v>1921087</v>
      </c>
      <c r="D18367">
        <v>559</v>
      </c>
      <c r="E18367">
        <v>391</v>
      </c>
      <c r="F18367" t="s">
        <v>3036</v>
      </c>
      <c r="G18367" t="s">
        <v>3035</v>
      </c>
      <c r="H18367" t="s">
        <v>3037</v>
      </c>
      <c r="I18367" t="s">
        <v>3037</v>
      </c>
      <c r="J18367" t="s">
        <v>3036</v>
      </c>
      <c r="K18367" t="s">
        <v>3038</v>
      </c>
      <c r="L18367" t="s">
        <v>13766</v>
      </c>
      <c r="M18367" t="s">
        <v>13767</v>
      </c>
      <c r="N18367">
        <v>631703770</v>
      </c>
      <c r="O18367">
        <v>631703770</v>
      </c>
      <c r="P18367" s="1" t="s">
        <v>13740</v>
      </c>
      <c r="Q18367" s="1" t="s">
        <v>13740</v>
      </c>
      <c r="R18367">
        <v>831147</v>
      </c>
      <c r="S18367">
        <v>831147</v>
      </c>
      <c r="T18367" s="2" t="s">
        <v>10555</v>
      </c>
      <c r="U18367" s="2" t="s">
        <v>10555</v>
      </c>
      <c r="V18367" s="2">
        <v>45323</v>
      </c>
      <c r="W18367" s="2">
        <v>45314</v>
      </c>
    </row>
    <row r="18368" spans="1:23" x14ac:dyDescent="0.25">
      <c r="A18368" t="s">
        <v>10556</v>
      </c>
      <c r="B18368">
        <v>2063385</v>
      </c>
      <c r="C18368">
        <v>1921592</v>
      </c>
      <c r="D18368">
        <v>559</v>
      </c>
      <c r="E18368">
        <v>391</v>
      </c>
      <c r="F18368" t="s">
        <v>3036</v>
      </c>
      <c r="G18368" t="s">
        <v>3035</v>
      </c>
      <c r="H18368" t="s">
        <v>3037</v>
      </c>
      <c r="I18368" t="s">
        <v>3037</v>
      </c>
      <c r="J18368" t="s">
        <v>3036</v>
      </c>
      <c r="K18368" t="s">
        <v>3038</v>
      </c>
      <c r="L18368" t="s">
        <v>13766</v>
      </c>
      <c r="M18368" t="s">
        <v>13767</v>
      </c>
      <c r="N18368">
        <v>642215994</v>
      </c>
      <c r="O18368">
        <v>642215994</v>
      </c>
      <c r="P18368" s="1" t="s">
        <v>13732</v>
      </c>
      <c r="Q18368" s="1" t="s">
        <v>13732</v>
      </c>
      <c r="R18368">
        <v>831147</v>
      </c>
      <c r="S18368">
        <v>831147</v>
      </c>
      <c r="T18368" s="2" t="s">
        <v>10557</v>
      </c>
      <c r="U18368" s="2" t="s">
        <v>10557</v>
      </c>
      <c r="V18368" s="2">
        <v>45323</v>
      </c>
      <c r="W18368" s="2">
        <v>45314</v>
      </c>
    </row>
    <row r="18369" spans="1:23" x14ac:dyDescent="0.25">
      <c r="A18369" t="s">
        <v>10558</v>
      </c>
      <c r="B18369">
        <v>2063619</v>
      </c>
      <c r="C18369">
        <v>1921894</v>
      </c>
      <c r="D18369">
        <v>559</v>
      </c>
      <c r="E18369">
        <v>391</v>
      </c>
      <c r="F18369" t="s">
        <v>3036</v>
      </c>
      <c r="G18369" t="s">
        <v>3035</v>
      </c>
      <c r="H18369" t="s">
        <v>3037</v>
      </c>
      <c r="I18369" t="s">
        <v>3037</v>
      </c>
      <c r="J18369" t="s">
        <v>3036</v>
      </c>
      <c r="K18369" t="s">
        <v>3038</v>
      </c>
      <c r="L18369" t="s">
        <v>13766</v>
      </c>
      <c r="M18369" t="s">
        <v>13767</v>
      </c>
      <c r="N18369">
        <v>642203752</v>
      </c>
      <c r="O18369">
        <v>642203752</v>
      </c>
      <c r="P18369" s="1" t="s">
        <v>13732</v>
      </c>
      <c r="Q18369" s="1" t="s">
        <v>13732</v>
      </c>
      <c r="R18369">
        <v>831147</v>
      </c>
      <c r="S18369">
        <v>831147</v>
      </c>
      <c r="T18369" s="2" t="s">
        <v>10559</v>
      </c>
      <c r="U18369" s="2" t="s">
        <v>10559</v>
      </c>
      <c r="V18369" s="2">
        <v>45323</v>
      </c>
      <c r="W18369" s="2">
        <v>45314</v>
      </c>
    </row>
    <row r="18370" spans="1:23" x14ac:dyDescent="0.25">
      <c r="A18370" t="s">
        <v>10560</v>
      </c>
      <c r="B18370">
        <v>2065768</v>
      </c>
      <c r="C18370">
        <v>1922877</v>
      </c>
      <c r="D18370">
        <v>559</v>
      </c>
      <c r="E18370">
        <v>391</v>
      </c>
      <c r="F18370" t="s">
        <v>3036</v>
      </c>
      <c r="G18370" t="s">
        <v>3035</v>
      </c>
      <c r="H18370" t="s">
        <v>3037</v>
      </c>
      <c r="I18370" t="s">
        <v>3037</v>
      </c>
      <c r="J18370" t="s">
        <v>3036</v>
      </c>
      <c r="K18370" t="s">
        <v>3038</v>
      </c>
      <c r="L18370" t="s">
        <v>13766</v>
      </c>
      <c r="M18370" t="s">
        <v>13767</v>
      </c>
      <c r="N18370">
        <v>174094956</v>
      </c>
      <c r="O18370">
        <v>174094956</v>
      </c>
      <c r="P18370" s="1" t="s">
        <v>13728</v>
      </c>
      <c r="Q18370" s="1" t="s">
        <v>13728</v>
      </c>
      <c r="R18370">
        <v>831147</v>
      </c>
      <c r="S18370">
        <v>831147</v>
      </c>
      <c r="T18370" s="2" t="s">
        <v>10561</v>
      </c>
      <c r="U18370" s="2" t="s">
        <v>10561</v>
      </c>
      <c r="V18370" s="2">
        <v>45323</v>
      </c>
      <c r="W18370" s="2">
        <v>45314</v>
      </c>
    </row>
    <row r="18371" spans="1:23" x14ac:dyDescent="0.25">
      <c r="A18371" t="s">
        <v>10562</v>
      </c>
      <c r="B18371">
        <v>2067279</v>
      </c>
      <c r="C18371">
        <v>1924600</v>
      </c>
      <c r="D18371">
        <v>559</v>
      </c>
      <c r="E18371">
        <v>391</v>
      </c>
      <c r="F18371" t="s">
        <v>3036</v>
      </c>
      <c r="G18371" t="s">
        <v>3035</v>
      </c>
      <c r="H18371" t="s">
        <v>3037</v>
      </c>
      <c r="I18371" t="s">
        <v>3037</v>
      </c>
      <c r="J18371" t="s">
        <v>3036</v>
      </c>
      <c r="K18371" t="s">
        <v>3038</v>
      </c>
      <c r="L18371" t="s">
        <v>13766</v>
      </c>
      <c r="M18371" t="s">
        <v>13767</v>
      </c>
      <c r="N18371">
        <v>5011182700</v>
      </c>
      <c r="O18371">
        <v>5011182700</v>
      </c>
      <c r="P18371" s="1" t="s">
        <v>13745</v>
      </c>
      <c r="Q18371" s="1" t="s">
        <v>13745</v>
      </c>
      <c r="R18371">
        <v>831147</v>
      </c>
      <c r="S18371">
        <v>831147</v>
      </c>
      <c r="T18371" s="2" t="s">
        <v>10563</v>
      </c>
      <c r="U18371" s="2" t="s">
        <v>10563</v>
      </c>
      <c r="V18371" s="2">
        <v>45323</v>
      </c>
      <c r="W18371" s="2">
        <v>45314</v>
      </c>
    </row>
    <row r="18372" spans="1:23" x14ac:dyDescent="0.25">
      <c r="A18372" t="s">
        <v>10564</v>
      </c>
      <c r="B18372">
        <v>2066307</v>
      </c>
      <c r="C18372">
        <v>1923486</v>
      </c>
      <c r="D18372">
        <v>559</v>
      </c>
      <c r="E18372">
        <v>391</v>
      </c>
      <c r="F18372" t="s">
        <v>3036</v>
      </c>
      <c r="G18372" t="s">
        <v>3035</v>
      </c>
      <c r="H18372" t="s">
        <v>3037</v>
      </c>
      <c r="I18372" t="s">
        <v>3037</v>
      </c>
      <c r="J18372" t="s">
        <v>3036</v>
      </c>
      <c r="K18372" t="s">
        <v>3038</v>
      </c>
      <c r="L18372" t="s">
        <v>13766</v>
      </c>
      <c r="M18372" t="s">
        <v>13767</v>
      </c>
      <c r="N18372">
        <v>184907968</v>
      </c>
      <c r="O18372">
        <v>184907968</v>
      </c>
      <c r="P18372" s="1" t="s">
        <v>13734</v>
      </c>
      <c r="Q18372" s="1" t="s">
        <v>13734</v>
      </c>
      <c r="R18372">
        <v>831147</v>
      </c>
      <c r="S18372">
        <v>831147</v>
      </c>
      <c r="T18372" s="2" t="s">
        <v>10565</v>
      </c>
      <c r="U18372" s="2" t="s">
        <v>10565</v>
      </c>
      <c r="V18372" s="2">
        <v>45323</v>
      </c>
      <c r="W18372" s="2">
        <v>45314</v>
      </c>
    </row>
    <row r="18373" spans="1:23" x14ac:dyDescent="0.25">
      <c r="A18373" t="s">
        <v>10566</v>
      </c>
      <c r="B18373">
        <v>2066172</v>
      </c>
      <c r="C18373">
        <v>1923313</v>
      </c>
      <c r="D18373">
        <v>559</v>
      </c>
      <c r="E18373">
        <v>391</v>
      </c>
      <c r="F18373" t="s">
        <v>3036</v>
      </c>
      <c r="G18373" t="s">
        <v>3035</v>
      </c>
      <c r="H18373" t="s">
        <v>3037</v>
      </c>
      <c r="I18373" t="s">
        <v>3037</v>
      </c>
      <c r="J18373" t="s">
        <v>3036</v>
      </c>
      <c r="K18373" t="s">
        <v>3038</v>
      </c>
      <c r="L18373" t="s">
        <v>13766</v>
      </c>
      <c r="M18373" t="s">
        <v>13767</v>
      </c>
      <c r="N18373">
        <v>5002184204</v>
      </c>
      <c r="O18373">
        <v>5002184204</v>
      </c>
      <c r="P18373" s="1" t="s">
        <v>13743</v>
      </c>
      <c r="Q18373" s="1" t="s">
        <v>13743</v>
      </c>
      <c r="R18373">
        <v>831147</v>
      </c>
      <c r="S18373">
        <v>831147</v>
      </c>
      <c r="T18373" s="2" t="s">
        <v>10567</v>
      </c>
      <c r="U18373" s="2" t="s">
        <v>10567</v>
      </c>
      <c r="V18373" s="2">
        <v>45323</v>
      </c>
      <c r="W18373" s="2">
        <v>45314</v>
      </c>
    </row>
    <row r="18374" spans="1:23" x14ac:dyDescent="0.25">
      <c r="A18374" t="s">
        <v>10568</v>
      </c>
      <c r="B18374">
        <v>2067024</v>
      </c>
      <c r="C18374">
        <v>1924304</v>
      </c>
      <c r="D18374">
        <v>559</v>
      </c>
      <c r="E18374">
        <v>391</v>
      </c>
      <c r="F18374" t="s">
        <v>3036</v>
      </c>
      <c r="G18374" t="s">
        <v>3035</v>
      </c>
      <c r="H18374" t="s">
        <v>3037</v>
      </c>
      <c r="I18374" t="s">
        <v>3037</v>
      </c>
      <c r="J18374" t="s">
        <v>3036</v>
      </c>
      <c r="K18374" t="s">
        <v>3038</v>
      </c>
      <c r="L18374" t="s">
        <v>13766</v>
      </c>
      <c r="M18374" t="s">
        <v>13767</v>
      </c>
      <c r="N18374">
        <v>5010419300</v>
      </c>
      <c r="O18374">
        <v>5010419300</v>
      </c>
      <c r="P18374" s="1" t="s">
        <v>13737</v>
      </c>
      <c r="Q18374" s="1" t="s">
        <v>13737</v>
      </c>
      <c r="R18374">
        <v>831147</v>
      </c>
      <c r="S18374">
        <v>831147</v>
      </c>
      <c r="T18374" s="2" t="s">
        <v>10569</v>
      </c>
      <c r="U18374" s="2" t="s">
        <v>10569</v>
      </c>
      <c r="V18374" s="2">
        <v>45323</v>
      </c>
      <c r="W18374" s="2">
        <v>45314</v>
      </c>
    </row>
    <row r="18375" spans="1:23" x14ac:dyDescent="0.25">
      <c r="A18375" t="s">
        <v>10570</v>
      </c>
      <c r="B18375">
        <v>2061314</v>
      </c>
      <c r="C18375">
        <v>1919571</v>
      </c>
      <c r="D18375">
        <v>559</v>
      </c>
      <c r="E18375">
        <v>391</v>
      </c>
      <c r="F18375" t="s">
        <v>3036</v>
      </c>
      <c r="G18375" t="s">
        <v>3035</v>
      </c>
      <c r="H18375" t="s">
        <v>3037</v>
      </c>
      <c r="I18375" t="s">
        <v>3037</v>
      </c>
      <c r="J18375" t="s">
        <v>3036</v>
      </c>
      <c r="K18375" t="s">
        <v>3038</v>
      </c>
      <c r="L18375" t="s">
        <v>13766</v>
      </c>
      <c r="M18375" t="s">
        <v>13767</v>
      </c>
      <c r="N18375">
        <v>631715407</v>
      </c>
      <c r="O18375">
        <v>631715407</v>
      </c>
      <c r="P18375" s="1" t="s">
        <v>13740</v>
      </c>
      <c r="Q18375" s="1" t="s">
        <v>13740</v>
      </c>
      <c r="R18375">
        <v>831147</v>
      </c>
      <c r="S18375">
        <v>831147</v>
      </c>
      <c r="T18375" s="2" t="s">
        <v>10571</v>
      </c>
      <c r="U18375" s="2" t="s">
        <v>10571</v>
      </c>
      <c r="V18375" s="2">
        <v>45323</v>
      </c>
      <c r="W18375" s="2">
        <v>45314</v>
      </c>
    </row>
    <row r="18376" spans="1:23" x14ac:dyDescent="0.25">
      <c r="A18376" t="s">
        <v>10572</v>
      </c>
      <c r="B18376">
        <v>2062834</v>
      </c>
      <c r="C18376">
        <v>1921139</v>
      </c>
      <c r="D18376">
        <v>559</v>
      </c>
      <c r="E18376">
        <v>391</v>
      </c>
      <c r="F18376" t="s">
        <v>3036</v>
      </c>
      <c r="G18376" t="s">
        <v>3035</v>
      </c>
      <c r="H18376" t="s">
        <v>3037</v>
      </c>
      <c r="I18376" t="s">
        <v>3037</v>
      </c>
      <c r="J18376" t="s">
        <v>3036</v>
      </c>
      <c r="K18376" t="s">
        <v>3038</v>
      </c>
      <c r="L18376" t="s">
        <v>13766</v>
      </c>
      <c r="M18376" t="s">
        <v>13767</v>
      </c>
      <c r="N18376">
        <v>631688659</v>
      </c>
      <c r="O18376">
        <v>631688659</v>
      </c>
      <c r="P18376" s="1" t="s">
        <v>13740</v>
      </c>
      <c r="Q18376" s="1" t="s">
        <v>13740</v>
      </c>
      <c r="R18376">
        <v>831147</v>
      </c>
      <c r="S18376">
        <v>831147</v>
      </c>
      <c r="T18376" s="2" t="s">
        <v>10573</v>
      </c>
      <c r="U18376" s="2" t="s">
        <v>10573</v>
      </c>
      <c r="V18376" s="2">
        <v>45323</v>
      </c>
      <c r="W18376" s="2">
        <v>45314</v>
      </c>
    </row>
    <row r="18377" spans="1:23" x14ac:dyDescent="0.25">
      <c r="A18377" t="s">
        <v>10574</v>
      </c>
      <c r="B18377">
        <v>2066205</v>
      </c>
      <c r="C18377">
        <v>1923355</v>
      </c>
      <c r="D18377">
        <v>559</v>
      </c>
      <c r="E18377">
        <v>391</v>
      </c>
      <c r="F18377" t="s">
        <v>3036</v>
      </c>
      <c r="G18377" t="s">
        <v>3035</v>
      </c>
      <c r="H18377" t="s">
        <v>3037</v>
      </c>
      <c r="I18377" t="s">
        <v>3037</v>
      </c>
      <c r="J18377" t="s">
        <v>3036</v>
      </c>
      <c r="K18377" t="s">
        <v>3038</v>
      </c>
      <c r="L18377" t="s">
        <v>13766</v>
      </c>
      <c r="M18377" t="s">
        <v>13767</v>
      </c>
      <c r="N18377">
        <v>784932766</v>
      </c>
      <c r="O18377">
        <v>784932766</v>
      </c>
      <c r="P18377" s="1" t="s">
        <v>13734</v>
      </c>
      <c r="Q18377" s="1" t="s">
        <v>13734</v>
      </c>
      <c r="R18377">
        <v>831147</v>
      </c>
      <c r="S18377">
        <v>831147</v>
      </c>
      <c r="T18377" s="2" t="s">
        <v>10575</v>
      </c>
      <c r="U18377" s="2" t="s">
        <v>10575</v>
      </c>
      <c r="V18377" s="2">
        <v>45323</v>
      </c>
      <c r="W18377" s="2">
        <v>45314</v>
      </c>
    </row>
    <row r="18378" spans="1:23" x14ac:dyDescent="0.25">
      <c r="A18378" t="s">
        <v>10576</v>
      </c>
      <c r="B18378">
        <v>2067094</v>
      </c>
      <c r="C18378">
        <v>1924379</v>
      </c>
      <c r="D18378">
        <v>559</v>
      </c>
      <c r="E18378">
        <v>391</v>
      </c>
      <c r="F18378" t="s">
        <v>3036</v>
      </c>
      <c r="G18378" t="s">
        <v>3035</v>
      </c>
      <c r="H18378" t="s">
        <v>3037</v>
      </c>
      <c r="I18378" t="s">
        <v>3037</v>
      </c>
      <c r="J18378" t="s">
        <v>3036</v>
      </c>
      <c r="K18378" t="s">
        <v>3038</v>
      </c>
      <c r="L18378" t="s">
        <v>13766</v>
      </c>
      <c r="M18378" t="s">
        <v>13767</v>
      </c>
      <c r="N18378">
        <v>784933257</v>
      </c>
      <c r="O18378">
        <v>784933257</v>
      </c>
      <c r="P18378" s="1" t="s">
        <v>13734</v>
      </c>
      <c r="Q18378" s="1" t="s">
        <v>13734</v>
      </c>
      <c r="R18378">
        <v>831147</v>
      </c>
      <c r="S18378">
        <v>831147</v>
      </c>
      <c r="T18378" s="2" t="s">
        <v>10577</v>
      </c>
      <c r="U18378" s="2" t="s">
        <v>10577</v>
      </c>
      <c r="V18378" s="2">
        <v>45323</v>
      </c>
      <c r="W18378" s="2">
        <v>45314</v>
      </c>
    </row>
    <row r="18379" spans="1:23" x14ac:dyDescent="0.25">
      <c r="A18379" t="s">
        <v>10578</v>
      </c>
      <c r="B18379">
        <v>2066192</v>
      </c>
      <c r="C18379">
        <v>1923334</v>
      </c>
      <c r="D18379">
        <v>559</v>
      </c>
      <c r="E18379">
        <v>391</v>
      </c>
      <c r="F18379" t="s">
        <v>3036</v>
      </c>
      <c r="G18379" t="s">
        <v>3035</v>
      </c>
      <c r="H18379" t="s">
        <v>3037</v>
      </c>
      <c r="I18379" t="s">
        <v>3037</v>
      </c>
      <c r="J18379" t="s">
        <v>3036</v>
      </c>
      <c r="K18379" t="s">
        <v>3038</v>
      </c>
      <c r="L18379" t="s">
        <v>13766</v>
      </c>
      <c r="M18379" t="s">
        <v>13767</v>
      </c>
      <c r="N18379">
        <v>784932888</v>
      </c>
      <c r="O18379">
        <v>784932888</v>
      </c>
      <c r="P18379" s="1" t="s">
        <v>13734</v>
      </c>
      <c r="Q18379" s="1" t="s">
        <v>13734</v>
      </c>
      <c r="R18379">
        <v>831147</v>
      </c>
      <c r="S18379">
        <v>831147</v>
      </c>
      <c r="T18379" s="2" t="s">
        <v>10579</v>
      </c>
      <c r="U18379" s="2" t="s">
        <v>10579</v>
      </c>
      <c r="V18379" s="2">
        <v>45323</v>
      </c>
      <c r="W18379" s="2">
        <v>45314</v>
      </c>
    </row>
    <row r="18380" spans="1:23" x14ac:dyDescent="0.25">
      <c r="A18380" t="s">
        <v>10580</v>
      </c>
      <c r="B18380">
        <v>2066029</v>
      </c>
      <c r="C18380">
        <v>1923152</v>
      </c>
      <c r="D18380">
        <v>559</v>
      </c>
      <c r="E18380">
        <v>391</v>
      </c>
      <c r="F18380" t="s">
        <v>3036</v>
      </c>
      <c r="G18380" t="s">
        <v>3035</v>
      </c>
      <c r="H18380" t="s">
        <v>3037</v>
      </c>
      <c r="I18380" t="s">
        <v>3037</v>
      </c>
      <c r="J18380" t="s">
        <v>3036</v>
      </c>
      <c r="K18380" t="s">
        <v>3038</v>
      </c>
      <c r="L18380" t="s">
        <v>13766</v>
      </c>
      <c r="M18380" t="s">
        <v>13767</v>
      </c>
      <c r="N18380">
        <v>174096493</v>
      </c>
      <c r="O18380">
        <v>174096493</v>
      </c>
      <c r="P18380" s="1" t="s">
        <v>13728</v>
      </c>
      <c r="Q18380" s="1" t="s">
        <v>13728</v>
      </c>
      <c r="R18380">
        <v>831147</v>
      </c>
      <c r="S18380">
        <v>831147</v>
      </c>
      <c r="T18380" s="2" t="s">
        <v>7589</v>
      </c>
      <c r="U18380" s="2" t="s">
        <v>7589</v>
      </c>
      <c r="V18380" s="2">
        <v>45323</v>
      </c>
      <c r="W18380" s="2">
        <v>45314</v>
      </c>
    </row>
    <row r="18381" spans="1:23" x14ac:dyDescent="0.25">
      <c r="A18381" t="s">
        <v>10581</v>
      </c>
      <c r="B18381">
        <v>2062468</v>
      </c>
      <c r="C18381">
        <v>1920718</v>
      </c>
      <c r="D18381">
        <v>559</v>
      </c>
      <c r="E18381">
        <v>391</v>
      </c>
      <c r="F18381" t="s">
        <v>3036</v>
      </c>
      <c r="G18381" t="s">
        <v>3035</v>
      </c>
      <c r="H18381" t="s">
        <v>3037</v>
      </c>
      <c r="I18381" t="s">
        <v>3037</v>
      </c>
      <c r="J18381" t="s">
        <v>3036</v>
      </c>
      <c r="K18381" t="s">
        <v>3038</v>
      </c>
      <c r="L18381" t="s">
        <v>13766</v>
      </c>
      <c r="M18381" t="s">
        <v>13767</v>
      </c>
      <c r="N18381">
        <v>831905214</v>
      </c>
      <c r="O18381">
        <v>831905214</v>
      </c>
      <c r="P18381" s="1" t="s">
        <v>13740</v>
      </c>
      <c r="Q18381" s="1" t="s">
        <v>13740</v>
      </c>
      <c r="R18381">
        <v>831147</v>
      </c>
      <c r="S18381">
        <v>831147</v>
      </c>
      <c r="T18381" s="2" t="s">
        <v>7529</v>
      </c>
      <c r="U18381" s="2" t="s">
        <v>7529</v>
      </c>
      <c r="V18381" s="2">
        <v>45323</v>
      </c>
      <c r="W18381" s="2">
        <v>45314</v>
      </c>
    </row>
    <row r="18382" spans="1:23" x14ac:dyDescent="0.25">
      <c r="A18382" t="s">
        <v>10582</v>
      </c>
      <c r="B18382">
        <v>2061330</v>
      </c>
      <c r="C18382">
        <v>1919597</v>
      </c>
      <c r="D18382">
        <v>559</v>
      </c>
      <c r="E18382">
        <v>391</v>
      </c>
      <c r="F18382" t="s">
        <v>3036</v>
      </c>
      <c r="G18382" t="s">
        <v>3035</v>
      </c>
      <c r="H18382" t="s">
        <v>3037</v>
      </c>
      <c r="I18382" t="s">
        <v>3037</v>
      </c>
      <c r="J18382" t="s">
        <v>3036</v>
      </c>
      <c r="K18382" t="s">
        <v>3038</v>
      </c>
      <c r="L18382" t="s">
        <v>13766</v>
      </c>
      <c r="M18382" t="s">
        <v>13767</v>
      </c>
      <c r="N18382">
        <v>831892692</v>
      </c>
      <c r="O18382">
        <v>831892692</v>
      </c>
      <c r="P18382" s="1" t="s">
        <v>13740</v>
      </c>
      <c r="Q18382" s="1" t="s">
        <v>13740</v>
      </c>
      <c r="R18382">
        <v>831147</v>
      </c>
      <c r="S18382">
        <v>831147</v>
      </c>
      <c r="T18382" s="2" t="s">
        <v>10583</v>
      </c>
      <c r="U18382" s="2" t="s">
        <v>10583</v>
      </c>
      <c r="V18382" s="2">
        <v>45323</v>
      </c>
      <c r="W18382" s="2">
        <v>45314</v>
      </c>
    </row>
    <row r="18383" spans="1:23" x14ac:dyDescent="0.25">
      <c r="A18383" t="s">
        <v>10584</v>
      </c>
      <c r="B18383">
        <v>2062517</v>
      </c>
      <c r="C18383">
        <v>1920765</v>
      </c>
      <c r="D18383">
        <v>559</v>
      </c>
      <c r="E18383">
        <v>391</v>
      </c>
      <c r="F18383" t="s">
        <v>3036</v>
      </c>
      <c r="G18383" t="s">
        <v>3035</v>
      </c>
      <c r="H18383" t="s">
        <v>3037</v>
      </c>
      <c r="I18383" t="s">
        <v>3037</v>
      </c>
      <c r="J18383" t="s">
        <v>3036</v>
      </c>
      <c r="K18383" t="s">
        <v>3038</v>
      </c>
      <c r="L18383" t="s">
        <v>13766</v>
      </c>
      <c r="M18383" t="s">
        <v>13767</v>
      </c>
      <c r="N18383">
        <v>631702924</v>
      </c>
      <c r="O18383">
        <v>631702924</v>
      </c>
      <c r="P18383" s="1" t="s">
        <v>13740</v>
      </c>
      <c r="Q18383" s="1" t="s">
        <v>13740</v>
      </c>
      <c r="R18383">
        <v>831147</v>
      </c>
      <c r="S18383">
        <v>831147</v>
      </c>
      <c r="T18383" s="2" t="s">
        <v>10585</v>
      </c>
      <c r="U18383" s="2" t="s">
        <v>10585</v>
      </c>
      <c r="V18383" s="2">
        <v>45323</v>
      </c>
      <c r="W18383" s="2">
        <v>45314</v>
      </c>
    </row>
    <row r="18384" spans="1:23" x14ac:dyDescent="0.25">
      <c r="A18384" t="s">
        <v>10586</v>
      </c>
      <c r="B18384">
        <v>2067267</v>
      </c>
      <c r="C18384">
        <v>1924591</v>
      </c>
      <c r="D18384">
        <v>559</v>
      </c>
      <c r="E18384">
        <v>391</v>
      </c>
      <c r="F18384" t="s">
        <v>3036</v>
      </c>
      <c r="G18384" t="s">
        <v>3035</v>
      </c>
      <c r="H18384" t="s">
        <v>3037</v>
      </c>
      <c r="I18384" t="s">
        <v>3037</v>
      </c>
      <c r="J18384" t="s">
        <v>3036</v>
      </c>
      <c r="K18384" t="s">
        <v>3038</v>
      </c>
      <c r="L18384" t="s">
        <v>13766</v>
      </c>
      <c r="M18384" t="s">
        <v>13767</v>
      </c>
      <c r="N18384">
        <v>5011182482</v>
      </c>
      <c r="O18384">
        <v>5011182482</v>
      </c>
      <c r="P18384" s="1" t="s">
        <v>13745</v>
      </c>
      <c r="Q18384" s="1" t="s">
        <v>13745</v>
      </c>
      <c r="R18384">
        <v>831147</v>
      </c>
      <c r="S18384">
        <v>831147</v>
      </c>
      <c r="T18384" s="2" t="s">
        <v>10587</v>
      </c>
      <c r="U18384" s="2" t="s">
        <v>10587</v>
      </c>
      <c r="V18384" s="2">
        <v>45323</v>
      </c>
      <c r="W18384" s="2">
        <v>45314</v>
      </c>
    </row>
    <row r="18385" spans="1:23" x14ac:dyDescent="0.25">
      <c r="A18385" t="s">
        <v>10588</v>
      </c>
      <c r="B18385">
        <v>2067595</v>
      </c>
      <c r="C18385">
        <v>1924945</v>
      </c>
      <c r="D18385">
        <v>559</v>
      </c>
      <c r="E18385">
        <v>391</v>
      </c>
      <c r="F18385" t="s">
        <v>3036</v>
      </c>
      <c r="G18385" t="s">
        <v>3035</v>
      </c>
      <c r="H18385" t="s">
        <v>3037</v>
      </c>
      <c r="I18385" t="s">
        <v>3037</v>
      </c>
      <c r="J18385" t="s">
        <v>3036</v>
      </c>
      <c r="K18385" t="s">
        <v>3038</v>
      </c>
      <c r="L18385" t="s">
        <v>13766</v>
      </c>
      <c r="M18385" t="s">
        <v>13767</v>
      </c>
      <c r="N18385">
        <v>5116063471</v>
      </c>
      <c r="O18385">
        <v>5116063471</v>
      </c>
      <c r="P18385" s="1" t="s">
        <v>13742</v>
      </c>
      <c r="Q18385" s="1" t="s">
        <v>13742</v>
      </c>
      <c r="R18385">
        <v>831147</v>
      </c>
      <c r="S18385">
        <v>831147</v>
      </c>
      <c r="T18385" s="2" t="s">
        <v>10589</v>
      </c>
      <c r="U18385" s="2" t="s">
        <v>10589</v>
      </c>
      <c r="V18385" s="2">
        <v>45323</v>
      </c>
      <c r="W18385" s="2">
        <v>45314</v>
      </c>
    </row>
    <row r="18386" spans="1:23" x14ac:dyDescent="0.25">
      <c r="A18386" t="s">
        <v>10590</v>
      </c>
      <c r="B18386">
        <v>2068369</v>
      </c>
      <c r="C18386">
        <v>1947887</v>
      </c>
      <c r="D18386">
        <v>559</v>
      </c>
      <c r="E18386">
        <v>391</v>
      </c>
      <c r="F18386" t="s">
        <v>3036</v>
      </c>
      <c r="G18386" t="s">
        <v>3035</v>
      </c>
      <c r="H18386" t="s">
        <v>3037</v>
      </c>
      <c r="I18386" t="s">
        <v>3037</v>
      </c>
      <c r="J18386" t="s">
        <v>3036</v>
      </c>
      <c r="K18386" t="s">
        <v>3038</v>
      </c>
      <c r="L18386" t="s">
        <v>13766</v>
      </c>
      <c r="M18386" t="s">
        <v>13767</v>
      </c>
      <c r="N18386">
        <v>5131484852</v>
      </c>
      <c r="O18386">
        <v>5131484852</v>
      </c>
      <c r="P18386" s="1" t="s">
        <v>13735</v>
      </c>
      <c r="Q18386" s="1" t="s">
        <v>13735</v>
      </c>
      <c r="R18386">
        <v>831147</v>
      </c>
      <c r="S18386">
        <v>831147</v>
      </c>
      <c r="T18386" s="2" t="s">
        <v>10591</v>
      </c>
      <c r="U18386" s="2" t="s">
        <v>10591</v>
      </c>
      <c r="V18386" s="2">
        <v>45323</v>
      </c>
      <c r="W18386" s="2">
        <v>45314</v>
      </c>
    </row>
    <row r="18387" spans="1:23" x14ac:dyDescent="0.25">
      <c r="A18387" t="s">
        <v>10592</v>
      </c>
      <c r="B18387">
        <v>2067109</v>
      </c>
      <c r="C18387">
        <v>1924394</v>
      </c>
      <c r="D18387">
        <v>559</v>
      </c>
      <c r="E18387">
        <v>391</v>
      </c>
      <c r="F18387" t="s">
        <v>3036</v>
      </c>
      <c r="G18387" t="s">
        <v>3035</v>
      </c>
      <c r="H18387" t="s">
        <v>3037</v>
      </c>
      <c r="I18387" t="s">
        <v>3037</v>
      </c>
      <c r="J18387" t="s">
        <v>3036</v>
      </c>
      <c r="K18387" t="s">
        <v>3038</v>
      </c>
      <c r="L18387" t="s">
        <v>13766</v>
      </c>
      <c r="M18387" t="s">
        <v>13767</v>
      </c>
      <c r="N18387">
        <v>784933741</v>
      </c>
      <c r="O18387">
        <v>784933741</v>
      </c>
      <c r="P18387" s="1" t="s">
        <v>13734</v>
      </c>
      <c r="Q18387" s="1" t="s">
        <v>13734</v>
      </c>
      <c r="R18387">
        <v>831147</v>
      </c>
      <c r="S18387">
        <v>831147</v>
      </c>
      <c r="T18387" s="2" t="s">
        <v>10593</v>
      </c>
      <c r="U18387" s="2" t="s">
        <v>10593</v>
      </c>
      <c r="V18387" s="2">
        <v>45323</v>
      </c>
      <c r="W18387" s="2">
        <v>45314</v>
      </c>
    </row>
    <row r="18388" spans="1:23" x14ac:dyDescent="0.25">
      <c r="A18388" t="s">
        <v>10594</v>
      </c>
      <c r="B18388">
        <v>2062794</v>
      </c>
      <c r="C18388">
        <v>1921090</v>
      </c>
      <c r="D18388">
        <v>559</v>
      </c>
      <c r="E18388">
        <v>391</v>
      </c>
      <c r="F18388" t="s">
        <v>3036</v>
      </c>
      <c r="G18388" t="s">
        <v>3035</v>
      </c>
      <c r="H18388" t="s">
        <v>3037</v>
      </c>
      <c r="I18388" t="s">
        <v>3037</v>
      </c>
      <c r="J18388" t="s">
        <v>3036</v>
      </c>
      <c r="K18388" t="s">
        <v>3038</v>
      </c>
      <c r="L18388" t="s">
        <v>13766</v>
      </c>
      <c r="M18388" t="s">
        <v>13767</v>
      </c>
      <c r="N18388">
        <v>631703767</v>
      </c>
      <c r="O18388">
        <v>631703767</v>
      </c>
      <c r="P18388" s="1" t="s">
        <v>13740</v>
      </c>
      <c r="Q18388" s="1" t="s">
        <v>13740</v>
      </c>
      <c r="R18388">
        <v>831147</v>
      </c>
      <c r="S18388">
        <v>831147</v>
      </c>
      <c r="T18388" s="2" t="s">
        <v>10595</v>
      </c>
      <c r="U18388" s="2" t="s">
        <v>10595</v>
      </c>
      <c r="V18388" s="2">
        <v>45323</v>
      </c>
      <c r="W18388" s="2">
        <v>45314</v>
      </c>
    </row>
    <row r="18389" spans="1:23" x14ac:dyDescent="0.25">
      <c r="A18389" t="s">
        <v>10596</v>
      </c>
      <c r="B18389">
        <v>2064088</v>
      </c>
      <c r="C18389">
        <v>1922498</v>
      </c>
      <c r="D18389">
        <v>559</v>
      </c>
      <c r="E18389">
        <v>391</v>
      </c>
      <c r="F18389" t="s">
        <v>3036</v>
      </c>
      <c r="G18389" t="s">
        <v>3035</v>
      </c>
      <c r="H18389" t="s">
        <v>3037</v>
      </c>
      <c r="I18389" t="s">
        <v>3037</v>
      </c>
      <c r="J18389" t="s">
        <v>3036</v>
      </c>
      <c r="K18389" t="s">
        <v>3038</v>
      </c>
      <c r="L18389" t="s">
        <v>13766</v>
      </c>
      <c r="M18389" t="s">
        <v>13767</v>
      </c>
      <c r="N18389">
        <v>174097152</v>
      </c>
      <c r="O18389">
        <v>174097152</v>
      </c>
      <c r="P18389" s="1" t="s">
        <v>13728</v>
      </c>
      <c r="Q18389" s="1" t="s">
        <v>13728</v>
      </c>
      <c r="R18389">
        <v>831147</v>
      </c>
      <c r="S18389">
        <v>831147</v>
      </c>
      <c r="T18389" s="2" t="s">
        <v>10597</v>
      </c>
      <c r="U18389" s="2" t="s">
        <v>10597</v>
      </c>
      <c r="V18389" s="2">
        <v>45323</v>
      </c>
      <c r="W18389" s="2">
        <v>45314</v>
      </c>
    </row>
    <row r="18390" spans="1:23" x14ac:dyDescent="0.25">
      <c r="A18390" t="s">
        <v>10598</v>
      </c>
      <c r="B18390">
        <v>2062772</v>
      </c>
      <c r="C18390">
        <v>1921067</v>
      </c>
      <c r="D18390">
        <v>559</v>
      </c>
      <c r="E18390">
        <v>391</v>
      </c>
      <c r="F18390" t="s">
        <v>3036</v>
      </c>
      <c r="G18390" t="s">
        <v>3035</v>
      </c>
      <c r="H18390" t="s">
        <v>3037</v>
      </c>
      <c r="I18390" t="s">
        <v>3037</v>
      </c>
      <c r="J18390" t="s">
        <v>3036</v>
      </c>
      <c r="K18390" t="s">
        <v>3038</v>
      </c>
      <c r="L18390" t="s">
        <v>13766</v>
      </c>
      <c r="M18390" t="s">
        <v>13767</v>
      </c>
      <c r="N18390">
        <v>631703802</v>
      </c>
      <c r="O18390">
        <v>631703802</v>
      </c>
      <c r="P18390" s="1" t="s">
        <v>13740</v>
      </c>
      <c r="Q18390" s="1" t="s">
        <v>13740</v>
      </c>
      <c r="R18390">
        <v>831147</v>
      </c>
      <c r="S18390">
        <v>831147</v>
      </c>
      <c r="T18390" s="2" t="s">
        <v>10599</v>
      </c>
      <c r="U18390" s="2" t="s">
        <v>10599</v>
      </c>
      <c r="V18390" s="2">
        <v>45323</v>
      </c>
      <c r="W18390" s="2">
        <v>45314</v>
      </c>
    </row>
    <row r="18391" spans="1:23" x14ac:dyDescent="0.25">
      <c r="A18391" t="s">
        <v>10600</v>
      </c>
      <c r="B18391">
        <v>2063477</v>
      </c>
      <c r="C18391">
        <v>1921709</v>
      </c>
      <c r="D18391">
        <v>559</v>
      </c>
      <c r="E18391">
        <v>391</v>
      </c>
      <c r="F18391" t="s">
        <v>3036</v>
      </c>
      <c r="G18391" t="s">
        <v>3035</v>
      </c>
      <c r="H18391" t="s">
        <v>3037</v>
      </c>
      <c r="I18391" t="s">
        <v>3037</v>
      </c>
      <c r="J18391" t="s">
        <v>3036</v>
      </c>
      <c r="K18391" t="s">
        <v>3038</v>
      </c>
      <c r="L18391" t="s">
        <v>13766</v>
      </c>
      <c r="M18391" t="s">
        <v>13767</v>
      </c>
      <c r="N18391">
        <v>243164442</v>
      </c>
      <c r="O18391">
        <v>243164442</v>
      </c>
      <c r="P18391" s="1" t="s">
        <v>13732</v>
      </c>
      <c r="Q18391" s="1" t="s">
        <v>13732</v>
      </c>
      <c r="R18391">
        <v>831147</v>
      </c>
      <c r="S18391">
        <v>831147</v>
      </c>
      <c r="T18391" s="2" t="s">
        <v>10601</v>
      </c>
      <c r="U18391" s="2" t="s">
        <v>10601</v>
      </c>
      <c r="V18391" s="2">
        <v>45323</v>
      </c>
      <c r="W18391" s="2">
        <v>45314</v>
      </c>
    </row>
    <row r="18392" spans="1:23" x14ac:dyDescent="0.25">
      <c r="A18392" t="s">
        <v>10602</v>
      </c>
      <c r="B18392">
        <v>2063393</v>
      </c>
      <c r="C18392">
        <v>1921602</v>
      </c>
      <c r="D18392">
        <v>559</v>
      </c>
      <c r="E18392">
        <v>391</v>
      </c>
      <c r="F18392" t="s">
        <v>3036</v>
      </c>
      <c r="G18392" t="s">
        <v>3035</v>
      </c>
      <c r="H18392" t="s">
        <v>3037</v>
      </c>
      <c r="I18392" t="s">
        <v>3037</v>
      </c>
      <c r="J18392" t="s">
        <v>3036</v>
      </c>
      <c r="K18392" t="s">
        <v>3038</v>
      </c>
      <c r="L18392" t="s">
        <v>13766</v>
      </c>
      <c r="M18392" t="s">
        <v>13767</v>
      </c>
      <c r="N18392">
        <v>642215821</v>
      </c>
      <c r="O18392">
        <v>642215821</v>
      </c>
      <c r="P18392" s="1" t="s">
        <v>13732</v>
      </c>
      <c r="Q18392" s="1" t="s">
        <v>13732</v>
      </c>
      <c r="R18392">
        <v>831147</v>
      </c>
      <c r="S18392">
        <v>831147</v>
      </c>
      <c r="T18392" s="2" t="s">
        <v>10603</v>
      </c>
      <c r="U18392" s="2" t="s">
        <v>10603</v>
      </c>
      <c r="V18392" s="2">
        <v>45323</v>
      </c>
      <c r="W18392" s="2">
        <v>45314</v>
      </c>
    </row>
    <row r="18393" spans="1:23" x14ac:dyDescent="0.25">
      <c r="A18393" t="s">
        <v>10604</v>
      </c>
      <c r="B18393">
        <v>2062617</v>
      </c>
      <c r="C18393">
        <v>1920888</v>
      </c>
      <c r="D18393">
        <v>559</v>
      </c>
      <c r="E18393">
        <v>391</v>
      </c>
      <c r="F18393" t="s">
        <v>3036</v>
      </c>
      <c r="G18393" t="s">
        <v>3035</v>
      </c>
      <c r="H18393" t="s">
        <v>3037</v>
      </c>
      <c r="I18393" t="s">
        <v>3037</v>
      </c>
      <c r="J18393" t="s">
        <v>3036</v>
      </c>
      <c r="K18393" t="s">
        <v>3038</v>
      </c>
      <c r="L18393" t="s">
        <v>13766</v>
      </c>
      <c r="M18393" t="s">
        <v>13767</v>
      </c>
      <c r="N18393">
        <v>631704738</v>
      </c>
      <c r="O18393">
        <v>631704738</v>
      </c>
      <c r="P18393" s="1" t="s">
        <v>13740</v>
      </c>
      <c r="Q18393" s="1" t="s">
        <v>13740</v>
      </c>
      <c r="R18393">
        <v>831147</v>
      </c>
      <c r="S18393">
        <v>831147</v>
      </c>
      <c r="T18393" s="2" t="s">
        <v>10605</v>
      </c>
      <c r="U18393" s="2" t="s">
        <v>10605</v>
      </c>
      <c r="V18393" s="2">
        <v>45323</v>
      </c>
      <c r="W18393" s="2">
        <v>45314</v>
      </c>
    </row>
    <row r="18394" spans="1:23" x14ac:dyDescent="0.25">
      <c r="A18394" t="s">
        <v>10606</v>
      </c>
      <c r="B18394">
        <v>2066912</v>
      </c>
      <c r="C18394">
        <v>1924181</v>
      </c>
      <c r="D18394">
        <v>559</v>
      </c>
      <c r="E18394">
        <v>391</v>
      </c>
      <c r="F18394" t="s">
        <v>3036</v>
      </c>
      <c r="G18394" t="s">
        <v>3035</v>
      </c>
      <c r="H18394" t="s">
        <v>3037</v>
      </c>
      <c r="I18394" t="s">
        <v>3037</v>
      </c>
      <c r="J18394" t="s">
        <v>3036</v>
      </c>
      <c r="K18394" t="s">
        <v>3038</v>
      </c>
      <c r="L18394" t="s">
        <v>13766</v>
      </c>
      <c r="M18394" t="s">
        <v>13767</v>
      </c>
      <c r="N18394">
        <v>784932544</v>
      </c>
      <c r="O18394">
        <v>784932544</v>
      </c>
      <c r="P18394" s="1" t="s">
        <v>13734</v>
      </c>
      <c r="Q18394" s="1" t="s">
        <v>13734</v>
      </c>
      <c r="R18394">
        <v>831147</v>
      </c>
      <c r="S18394">
        <v>831147</v>
      </c>
      <c r="T18394" s="2" t="s">
        <v>10607</v>
      </c>
      <c r="U18394" s="2" t="s">
        <v>10607</v>
      </c>
      <c r="V18394" s="2">
        <v>45323</v>
      </c>
      <c r="W18394" s="2">
        <v>45314</v>
      </c>
    </row>
    <row r="18395" spans="1:23" x14ac:dyDescent="0.25">
      <c r="A18395" t="s">
        <v>10608</v>
      </c>
      <c r="B18395">
        <v>2066759</v>
      </c>
      <c r="C18395">
        <v>1924018</v>
      </c>
      <c r="D18395">
        <v>559</v>
      </c>
      <c r="E18395">
        <v>391</v>
      </c>
      <c r="F18395" t="s">
        <v>3036</v>
      </c>
      <c r="G18395" t="s">
        <v>3035</v>
      </c>
      <c r="H18395" t="s">
        <v>3037</v>
      </c>
      <c r="I18395" t="s">
        <v>3037</v>
      </c>
      <c r="J18395" t="s">
        <v>3036</v>
      </c>
      <c r="K18395" t="s">
        <v>3038</v>
      </c>
      <c r="L18395" t="s">
        <v>13766</v>
      </c>
      <c r="M18395" t="s">
        <v>13767</v>
      </c>
      <c r="N18395">
        <v>184829877</v>
      </c>
      <c r="O18395">
        <v>184829877</v>
      </c>
      <c r="P18395" s="1" t="s">
        <v>13734</v>
      </c>
      <c r="Q18395" s="1" t="s">
        <v>13734</v>
      </c>
      <c r="R18395">
        <v>831147</v>
      </c>
      <c r="S18395">
        <v>831147</v>
      </c>
      <c r="T18395" s="2" t="s">
        <v>10609</v>
      </c>
      <c r="U18395" s="2" t="s">
        <v>10609</v>
      </c>
      <c r="V18395" s="2">
        <v>45323</v>
      </c>
      <c r="W18395" s="2">
        <v>45314</v>
      </c>
    </row>
    <row r="18396" spans="1:23" x14ac:dyDescent="0.25">
      <c r="A18396" t="s">
        <v>10610</v>
      </c>
      <c r="B18396">
        <v>2066436</v>
      </c>
      <c r="C18396">
        <v>1923629</v>
      </c>
      <c r="D18396">
        <v>559</v>
      </c>
      <c r="E18396">
        <v>391</v>
      </c>
      <c r="F18396" t="s">
        <v>3036</v>
      </c>
      <c r="G18396" t="s">
        <v>3035</v>
      </c>
      <c r="H18396" t="s">
        <v>3037</v>
      </c>
      <c r="I18396" t="s">
        <v>3037</v>
      </c>
      <c r="J18396" t="s">
        <v>3036</v>
      </c>
      <c r="K18396" t="s">
        <v>3038</v>
      </c>
      <c r="L18396" t="s">
        <v>13766</v>
      </c>
      <c r="M18396" t="s">
        <v>13767</v>
      </c>
      <c r="N18396">
        <v>5010360652</v>
      </c>
      <c r="O18396">
        <v>5010360652</v>
      </c>
      <c r="P18396" s="1" t="s">
        <v>13737</v>
      </c>
      <c r="Q18396" s="1" t="s">
        <v>13737</v>
      </c>
      <c r="R18396">
        <v>831147</v>
      </c>
      <c r="S18396">
        <v>831147</v>
      </c>
      <c r="T18396" s="2" t="s">
        <v>10611</v>
      </c>
      <c r="U18396" s="2" t="s">
        <v>10611</v>
      </c>
      <c r="V18396" s="2">
        <v>45323</v>
      </c>
      <c r="W18396" s="2">
        <v>45314</v>
      </c>
    </row>
    <row r="18397" spans="1:23" x14ac:dyDescent="0.25">
      <c r="A18397" t="s">
        <v>10612</v>
      </c>
      <c r="B18397">
        <v>2068399</v>
      </c>
      <c r="C18397">
        <v>1954698</v>
      </c>
      <c r="D18397">
        <v>559</v>
      </c>
      <c r="E18397">
        <v>391</v>
      </c>
      <c r="F18397" t="s">
        <v>3036</v>
      </c>
      <c r="G18397" t="s">
        <v>3035</v>
      </c>
      <c r="H18397" t="s">
        <v>3037</v>
      </c>
      <c r="I18397" t="s">
        <v>3037</v>
      </c>
      <c r="J18397" t="s">
        <v>3036</v>
      </c>
      <c r="K18397" t="s">
        <v>3038</v>
      </c>
      <c r="L18397" t="s">
        <v>13766</v>
      </c>
      <c r="M18397" t="s">
        <v>13767</v>
      </c>
      <c r="N18397">
        <v>5131484479</v>
      </c>
      <c r="O18397">
        <v>5131484479</v>
      </c>
      <c r="P18397" s="1" t="s">
        <v>13735</v>
      </c>
      <c r="Q18397" s="1" t="s">
        <v>13735</v>
      </c>
      <c r="R18397">
        <v>831147</v>
      </c>
      <c r="S18397">
        <v>831147</v>
      </c>
      <c r="T18397" s="2" t="s">
        <v>10613</v>
      </c>
      <c r="U18397" s="2" t="s">
        <v>10613</v>
      </c>
      <c r="V18397" s="2">
        <v>45323</v>
      </c>
      <c r="W18397" s="2">
        <v>45314</v>
      </c>
    </row>
    <row r="18398" spans="1:23" x14ac:dyDescent="0.25">
      <c r="A18398" t="s">
        <v>10614</v>
      </c>
      <c r="B18398">
        <v>2063935</v>
      </c>
      <c r="C18398">
        <v>1922302</v>
      </c>
      <c r="D18398">
        <v>559</v>
      </c>
      <c r="E18398">
        <v>391</v>
      </c>
      <c r="F18398" t="s">
        <v>3036</v>
      </c>
      <c r="G18398" t="s">
        <v>3035</v>
      </c>
      <c r="H18398" t="s">
        <v>3037</v>
      </c>
      <c r="I18398" t="s">
        <v>3037</v>
      </c>
      <c r="J18398" t="s">
        <v>3036</v>
      </c>
      <c r="K18398" t="s">
        <v>3038</v>
      </c>
      <c r="L18398" t="s">
        <v>13766</v>
      </c>
      <c r="M18398" t="s">
        <v>13767</v>
      </c>
      <c r="N18398">
        <v>174096530</v>
      </c>
      <c r="O18398">
        <v>174096530</v>
      </c>
      <c r="P18398" s="1" t="s">
        <v>13728</v>
      </c>
      <c r="Q18398" s="1" t="s">
        <v>13728</v>
      </c>
      <c r="R18398">
        <v>831147</v>
      </c>
      <c r="S18398">
        <v>831147</v>
      </c>
      <c r="T18398" s="2" t="s">
        <v>10615</v>
      </c>
      <c r="U18398" s="2" t="s">
        <v>10615</v>
      </c>
      <c r="V18398" s="2">
        <v>45323</v>
      </c>
      <c r="W18398" s="2">
        <v>45314</v>
      </c>
    </row>
    <row r="18399" spans="1:23" x14ac:dyDescent="0.25">
      <c r="A18399" t="s">
        <v>10616</v>
      </c>
      <c r="B18399">
        <v>2063659</v>
      </c>
      <c r="C18399">
        <v>1921938</v>
      </c>
      <c r="D18399">
        <v>559</v>
      </c>
      <c r="E18399">
        <v>391</v>
      </c>
      <c r="F18399" t="s">
        <v>3036</v>
      </c>
      <c r="G18399" t="s">
        <v>3035</v>
      </c>
      <c r="H18399" t="s">
        <v>3037</v>
      </c>
      <c r="I18399" t="s">
        <v>3037</v>
      </c>
      <c r="J18399" t="s">
        <v>3036</v>
      </c>
      <c r="K18399" t="s">
        <v>3038</v>
      </c>
      <c r="L18399" t="s">
        <v>13766</v>
      </c>
      <c r="M18399" t="s">
        <v>13767</v>
      </c>
      <c r="N18399">
        <v>642214333</v>
      </c>
      <c r="O18399">
        <v>642214333</v>
      </c>
      <c r="P18399" s="1" t="s">
        <v>13732</v>
      </c>
      <c r="Q18399" s="1" t="s">
        <v>13732</v>
      </c>
      <c r="R18399">
        <v>831147</v>
      </c>
      <c r="S18399">
        <v>831147</v>
      </c>
      <c r="T18399" s="2" t="s">
        <v>10617</v>
      </c>
      <c r="U18399" s="2" t="s">
        <v>10617</v>
      </c>
      <c r="V18399" s="2">
        <v>45323</v>
      </c>
      <c r="W18399" s="2">
        <v>45314</v>
      </c>
    </row>
    <row r="18400" spans="1:23" x14ac:dyDescent="0.25">
      <c r="A18400" t="s">
        <v>10618</v>
      </c>
      <c r="B18400">
        <v>2062413</v>
      </c>
      <c r="C18400">
        <v>1920658</v>
      </c>
      <c r="D18400">
        <v>559</v>
      </c>
      <c r="E18400">
        <v>391</v>
      </c>
      <c r="F18400" t="s">
        <v>3036</v>
      </c>
      <c r="G18400" t="s">
        <v>3035</v>
      </c>
      <c r="H18400" t="s">
        <v>3037</v>
      </c>
      <c r="I18400" t="s">
        <v>3037</v>
      </c>
      <c r="J18400" t="s">
        <v>3036</v>
      </c>
      <c r="K18400" t="s">
        <v>3038</v>
      </c>
      <c r="L18400" t="s">
        <v>13766</v>
      </c>
      <c r="M18400" t="s">
        <v>13767</v>
      </c>
      <c r="N18400">
        <v>631727866</v>
      </c>
      <c r="O18400">
        <v>631727866</v>
      </c>
      <c r="P18400" s="1" t="s">
        <v>13744</v>
      </c>
      <c r="Q18400" s="1" t="s">
        <v>13744</v>
      </c>
      <c r="R18400">
        <v>831147</v>
      </c>
      <c r="S18400">
        <v>831147</v>
      </c>
      <c r="T18400" s="2" t="s">
        <v>10619</v>
      </c>
      <c r="U18400" s="2" t="s">
        <v>10619</v>
      </c>
      <c r="V18400" s="2">
        <v>45323</v>
      </c>
      <c r="W18400" s="2">
        <v>45314</v>
      </c>
    </row>
    <row r="18401" spans="1:23" x14ac:dyDescent="0.25">
      <c r="A18401" t="s">
        <v>10620</v>
      </c>
      <c r="B18401">
        <v>2066385</v>
      </c>
      <c r="C18401">
        <v>1923574</v>
      </c>
      <c r="D18401">
        <v>559</v>
      </c>
      <c r="E18401">
        <v>391</v>
      </c>
      <c r="F18401" t="s">
        <v>3036</v>
      </c>
      <c r="G18401" t="s">
        <v>3035</v>
      </c>
      <c r="H18401" t="s">
        <v>3037</v>
      </c>
      <c r="I18401" t="s">
        <v>3037</v>
      </c>
      <c r="J18401" t="s">
        <v>3036</v>
      </c>
      <c r="K18401" t="s">
        <v>3038</v>
      </c>
      <c r="L18401" t="s">
        <v>13766</v>
      </c>
      <c r="M18401" t="s">
        <v>13767</v>
      </c>
      <c r="N18401">
        <v>784934586</v>
      </c>
      <c r="O18401">
        <v>784934586</v>
      </c>
      <c r="P18401" s="1" t="s">
        <v>13734</v>
      </c>
      <c r="Q18401" s="1" t="s">
        <v>13734</v>
      </c>
      <c r="R18401">
        <v>831147</v>
      </c>
      <c r="S18401">
        <v>831147</v>
      </c>
      <c r="T18401" s="2" t="s">
        <v>10621</v>
      </c>
      <c r="U18401" s="2" t="s">
        <v>10621</v>
      </c>
      <c r="V18401" s="2">
        <v>45323</v>
      </c>
      <c r="W18401" s="2">
        <v>45314</v>
      </c>
    </row>
    <row r="18402" spans="1:23" x14ac:dyDescent="0.25">
      <c r="A18402" t="s">
        <v>10622</v>
      </c>
      <c r="B18402">
        <v>2066404</v>
      </c>
      <c r="C18402">
        <v>1923595</v>
      </c>
      <c r="D18402">
        <v>559</v>
      </c>
      <c r="E18402">
        <v>391</v>
      </c>
      <c r="F18402" t="s">
        <v>3036</v>
      </c>
      <c r="G18402" t="s">
        <v>3035</v>
      </c>
      <c r="H18402" t="s">
        <v>3037</v>
      </c>
      <c r="I18402" t="s">
        <v>3037</v>
      </c>
      <c r="J18402" t="s">
        <v>3036</v>
      </c>
      <c r="K18402" t="s">
        <v>3038</v>
      </c>
      <c r="L18402" t="s">
        <v>13766</v>
      </c>
      <c r="M18402" t="s">
        <v>13767</v>
      </c>
      <c r="N18402">
        <v>175386539</v>
      </c>
      <c r="O18402">
        <v>175386539</v>
      </c>
      <c r="P18402" s="1" t="s">
        <v>13749</v>
      </c>
      <c r="Q18402" s="1" t="s">
        <v>13749</v>
      </c>
      <c r="R18402">
        <v>831147</v>
      </c>
      <c r="S18402">
        <v>831147</v>
      </c>
      <c r="T18402" s="2" t="s">
        <v>5211</v>
      </c>
      <c r="U18402" s="2" t="s">
        <v>5211</v>
      </c>
      <c r="V18402" s="2">
        <v>45323</v>
      </c>
      <c r="W18402" s="2">
        <v>45314</v>
      </c>
    </row>
    <row r="18403" spans="1:23" x14ac:dyDescent="0.25">
      <c r="A18403" t="s">
        <v>10623</v>
      </c>
      <c r="B18403">
        <v>2061758</v>
      </c>
      <c r="C18403">
        <v>1920018</v>
      </c>
      <c r="D18403">
        <v>559</v>
      </c>
      <c r="E18403">
        <v>391</v>
      </c>
      <c r="F18403" t="s">
        <v>3036</v>
      </c>
      <c r="G18403" t="s">
        <v>3035</v>
      </c>
      <c r="H18403" t="s">
        <v>3037</v>
      </c>
      <c r="I18403" t="s">
        <v>3037</v>
      </c>
      <c r="J18403" t="s">
        <v>3036</v>
      </c>
      <c r="K18403" t="s">
        <v>3038</v>
      </c>
      <c r="L18403" t="s">
        <v>13766</v>
      </c>
      <c r="M18403" t="s">
        <v>13767</v>
      </c>
      <c r="N18403">
        <v>631715989</v>
      </c>
      <c r="O18403">
        <v>631715989</v>
      </c>
      <c r="P18403" s="1" t="s">
        <v>13740</v>
      </c>
      <c r="Q18403" s="1" t="s">
        <v>13740</v>
      </c>
      <c r="R18403">
        <v>831147</v>
      </c>
      <c r="S18403">
        <v>831147</v>
      </c>
      <c r="T18403" s="2" t="s">
        <v>10624</v>
      </c>
      <c r="U18403" s="2" t="s">
        <v>10624</v>
      </c>
      <c r="V18403" s="2">
        <v>45323</v>
      </c>
      <c r="W18403" s="2">
        <v>45314</v>
      </c>
    </row>
    <row r="18404" spans="1:23" x14ac:dyDescent="0.25">
      <c r="A18404" t="s">
        <v>10625</v>
      </c>
      <c r="B18404">
        <v>2062825</v>
      </c>
      <c r="C18404">
        <v>1921130</v>
      </c>
      <c r="D18404">
        <v>559</v>
      </c>
      <c r="E18404">
        <v>391</v>
      </c>
      <c r="F18404" t="s">
        <v>3036</v>
      </c>
      <c r="G18404" t="s">
        <v>3035</v>
      </c>
      <c r="H18404" t="s">
        <v>3037</v>
      </c>
      <c r="I18404" t="s">
        <v>3037</v>
      </c>
      <c r="J18404" t="s">
        <v>3036</v>
      </c>
      <c r="K18404" t="s">
        <v>3038</v>
      </c>
      <c r="L18404" t="s">
        <v>13766</v>
      </c>
      <c r="M18404" t="s">
        <v>13767</v>
      </c>
      <c r="N18404">
        <v>631688699</v>
      </c>
      <c r="O18404">
        <v>631688699</v>
      </c>
      <c r="P18404" s="1" t="s">
        <v>13740</v>
      </c>
      <c r="Q18404" s="1" t="s">
        <v>13740</v>
      </c>
      <c r="R18404">
        <v>831147</v>
      </c>
      <c r="S18404">
        <v>831147</v>
      </c>
      <c r="T18404" s="2" t="s">
        <v>10626</v>
      </c>
      <c r="U18404" s="2" t="s">
        <v>10626</v>
      </c>
      <c r="V18404" s="2">
        <v>45323</v>
      </c>
      <c r="W18404" s="2">
        <v>45314</v>
      </c>
    </row>
    <row r="18405" spans="1:23" x14ac:dyDescent="0.25">
      <c r="A18405" t="s">
        <v>10627</v>
      </c>
      <c r="B18405">
        <v>2068570</v>
      </c>
      <c r="C18405">
        <v>1996039</v>
      </c>
      <c r="D18405">
        <v>559</v>
      </c>
      <c r="E18405">
        <v>391</v>
      </c>
      <c r="F18405" t="s">
        <v>3036</v>
      </c>
      <c r="G18405" t="s">
        <v>3035</v>
      </c>
      <c r="H18405" t="s">
        <v>3037</v>
      </c>
      <c r="I18405" t="s">
        <v>3037</v>
      </c>
      <c r="J18405" t="s">
        <v>3036</v>
      </c>
      <c r="K18405" t="s">
        <v>3038</v>
      </c>
      <c r="L18405" t="s">
        <v>13766</v>
      </c>
      <c r="M18405" t="s">
        <v>13767</v>
      </c>
      <c r="N18405">
        <v>135288385</v>
      </c>
      <c r="O18405">
        <v>135288385</v>
      </c>
      <c r="P18405" s="1" t="s">
        <v>13754</v>
      </c>
      <c r="Q18405" s="1" t="s">
        <v>13754</v>
      </c>
      <c r="R18405">
        <v>831147</v>
      </c>
      <c r="S18405">
        <v>831147</v>
      </c>
      <c r="T18405" s="2" t="s">
        <v>10628</v>
      </c>
      <c r="U18405" s="2" t="s">
        <v>10628</v>
      </c>
      <c r="V18405" s="2">
        <v>45323</v>
      </c>
      <c r="W18405" s="2">
        <v>45314</v>
      </c>
    </row>
    <row r="18406" spans="1:23" x14ac:dyDescent="0.25">
      <c r="A18406" t="s">
        <v>10629</v>
      </c>
      <c r="B18406">
        <v>2066671</v>
      </c>
      <c r="C18406">
        <v>1923929</v>
      </c>
      <c r="D18406">
        <v>559</v>
      </c>
      <c r="E18406">
        <v>391</v>
      </c>
      <c r="F18406" t="s">
        <v>3036</v>
      </c>
      <c r="G18406" t="s">
        <v>3035</v>
      </c>
      <c r="H18406" t="s">
        <v>3037</v>
      </c>
      <c r="I18406" t="s">
        <v>3037</v>
      </c>
      <c r="J18406" t="s">
        <v>3036</v>
      </c>
      <c r="K18406" t="s">
        <v>3038</v>
      </c>
      <c r="L18406" t="s">
        <v>13766</v>
      </c>
      <c r="M18406" t="s">
        <v>13767</v>
      </c>
      <c r="N18406">
        <v>175385938</v>
      </c>
      <c r="O18406">
        <v>175385938</v>
      </c>
      <c r="P18406" s="1" t="s">
        <v>13749</v>
      </c>
      <c r="Q18406" s="1" t="s">
        <v>13749</v>
      </c>
      <c r="R18406">
        <v>831147</v>
      </c>
      <c r="S18406">
        <v>831147</v>
      </c>
      <c r="T18406" s="2" t="s">
        <v>10630</v>
      </c>
      <c r="U18406" s="2" t="s">
        <v>10630</v>
      </c>
      <c r="V18406" s="2">
        <v>45323</v>
      </c>
      <c r="W18406" s="2">
        <v>45314</v>
      </c>
    </row>
    <row r="18407" spans="1:23" x14ac:dyDescent="0.25">
      <c r="A18407" t="s">
        <v>10631</v>
      </c>
      <c r="B18407">
        <v>2061354</v>
      </c>
      <c r="C18407">
        <v>1919623</v>
      </c>
      <c r="D18407">
        <v>559</v>
      </c>
      <c r="E18407">
        <v>391</v>
      </c>
      <c r="F18407" t="s">
        <v>3036</v>
      </c>
      <c r="G18407" t="s">
        <v>3035</v>
      </c>
      <c r="H18407" t="s">
        <v>3037</v>
      </c>
      <c r="I18407" t="s">
        <v>3037</v>
      </c>
      <c r="J18407" t="s">
        <v>3036</v>
      </c>
      <c r="K18407" t="s">
        <v>3038</v>
      </c>
      <c r="L18407" t="s">
        <v>13766</v>
      </c>
      <c r="M18407" t="s">
        <v>13767</v>
      </c>
      <c r="N18407">
        <v>631715359</v>
      </c>
      <c r="O18407">
        <v>631715359</v>
      </c>
      <c r="P18407" s="1" t="s">
        <v>13740</v>
      </c>
      <c r="Q18407" s="1" t="s">
        <v>13740</v>
      </c>
      <c r="R18407">
        <v>831147</v>
      </c>
      <c r="S18407">
        <v>831147</v>
      </c>
      <c r="T18407" s="2" t="s">
        <v>10632</v>
      </c>
      <c r="U18407" s="2" t="s">
        <v>10632</v>
      </c>
      <c r="V18407" s="2">
        <v>45323</v>
      </c>
      <c r="W18407" s="2">
        <v>45314</v>
      </c>
    </row>
    <row r="18408" spans="1:23" x14ac:dyDescent="0.25">
      <c r="A18408" t="s">
        <v>10633</v>
      </c>
      <c r="B18408">
        <v>2063644</v>
      </c>
      <c r="C18408">
        <v>1921923</v>
      </c>
      <c r="D18408">
        <v>559</v>
      </c>
      <c r="E18408">
        <v>391</v>
      </c>
      <c r="F18408" t="s">
        <v>3036</v>
      </c>
      <c r="G18408" t="s">
        <v>3035</v>
      </c>
      <c r="H18408" t="s">
        <v>3037</v>
      </c>
      <c r="I18408" t="s">
        <v>3037</v>
      </c>
      <c r="J18408" t="s">
        <v>3036</v>
      </c>
      <c r="K18408" t="s">
        <v>3038</v>
      </c>
      <c r="L18408" t="s">
        <v>13766</v>
      </c>
      <c r="M18408" t="s">
        <v>13767</v>
      </c>
      <c r="N18408">
        <v>642214527</v>
      </c>
      <c r="O18408">
        <v>642214527</v>
      </c>
      <c r="P18408" s="1" t="s">
        <v>13732</v>
      </c>
      <c r="Q18408" s="1" t="s">
        <v>13732</v>
      </c>
      <c r="R18408">
        <v>831147</v>
      </c>
      <c r="S18408">
        <v>831147</v>
      </c>
      <c r="T18408" s="2" t="s">
        <v>10634</v>
      </c>
      <c r="U18408" s="2" t="s">
        <v>10634</v>
      </c>
      <c r="V18408" s="2">
        <v>45323</v>
      </c>
      <c r="W18408" s="2">
        <v>45314</v>
      </c>
    </row>
    <row r="18409" spans="1:23" x14ac:dyDescent="0.25">
      <c r="A18409" t="s">
        <v>10635</v>
      </c>
      <c r="B18409">
        <v>2061731</v>
      </c>
      <c r="C18409">
        <v>1920000</v>
      </c>
      <c r="D18409">
        <v>559</v>
      </c>
      <c r="E18409">
        <v>391</v>
      </c>
      <c r="F18409" t="s">
        <v>3036</v>
      </c>
      <c r="G18409" t="s">
        <v>3035</v>
      </c>
      <c r="H18409" t="s">
        <v>3037</v>
      </c>
      <c r="I18409" t="s">
        <v>3037</v>
      </c>
      <c r="J18409" t="s">
        <v>3036</v>
      </c>
      <c r="K18409" t="s">
        <v>3038</v>
      </c>
      <c r="L18409" t="s">
        <v>13766</v>
      </c>
      <c r="M18409" t="s">
        <v>13767</v>
      </c>
      <c r="N18409">
        <v>631716108</v>
      </c>
      <c r="O18409">
        <v>631716108</v>
      </c>
      <c r="P18409" s="1" t="s">
        <v>13740</v>
      </c>
      <c r="Q18409" s="1" t="s">
        <v>13740</v>
      </c>
      <c r="R18409">
        <v>831147</v>
      </c>
      <c r="S18409">
        <v>831147</v>
      </c>
      <c r="T18409" s="2" t="s">
        <v>10636</v>
      </c>
      <c r="U18409" s="2" t="s">
        <v>10636</v>
      </c>
      <c r="V18409" s="2">
        <v>45323</v>
      </c>
      <c r="W18409" s="2">
        <v>45314</v>
      </c>
    </row>
    <row r="18410" spans="1:23" x14ac:dyDescent="0.25">
      <c r="A18410" t="s">
        <v>10637</v>
      </c>
      <c r="B18410">
        <v>2062844</v>
      </c>
      <c r="C18410">
        <v>1921152</v>
      </c>
      <c r="D18410">
        <v>559</v>
      </c>
      <c r="E18410">
        <v>391</v>
      </c>
      <c r="F18410" t="s">
        <v>3036</v>
      </c>
      <c r="G18410" t="s">
        <v>3035</v>
      </c>
      <c r="H18410" t="s">
        <v>3037</v>
      </c>
      <c r="I18410" t="s">
        <v>3037</v>
      </c>
      <c r="J18410" t="s">
        <v>3036</v>
      </c>
      <c r="K18410" t="s">
        <v>3038</v>
      </c>
      <c r="L18410" t="s">
        <v>13766</v>
      </c>
      <c r="M18410" t="s">
        <v>13767</v>
      </c>
      <c r="N18410">
        <v>631688644</v>
      </c>
      <c r="O18410">
        <v>631688644</v>
      </c>
      <c r="P18410" s="1" t="s">
        <v>13740</v>
      </c>
      <c r="Q18410" s="1" t="s">
        <v>13740</v>
      </c>
      <c r="R18410">
        <v>831147</v>
      </c>
      <c r="S18410">
        <v>831147</v>
      </c>
      <c r="T18410" s="2" t="s">
        <v>10638</v>
      </c>
      <c r="U18410" s="2" t="s">
        <v>10638</v>
      </c>
      <c r="V18410" s="2">
        <v>45323</v>
      </c>
      <c r="W18410" s="2">
        <v>45314</v>
      </c>
    </row>
    <row r="18411" spans="1:23" x14ac:dyDescent="0.25">
      <c r="A18411" t="s">
        <v>10639</v>
      </c>
      <c r="B18411">
        <v>2067869</v>
      </c>
      <c r="C18411">
        <v>1925270</v>
      </c>
      <c r="D18411">
        <v>559</v>
      </c>
      <c r="E18411">
        <v>391</v>
      </c>
      <c r="F18411" t="s">
        <v>3036</v>
      </c>
      <c r="G18411" t="s">
        <v>3035</v>
      </c>
      <c r="H18411" t="s">
        <v>3037</v>
      </c>
      <c r="I18411" t="s">
        <v>3037</v>
      </c>
      <c r="J18411" t="s">
        <v>3036</v>
      </c>
      <c r="K18411" t="s">
        <v>3038</v>
      </c>
      <c r="L18411" t="s">
        <v>13766</v>
      </c>
      <c r="M18411" t="s">
        <v>13767</v>
      </c>
      <c r="N18411">
        <v>5011181910</v>
      </c>
      <c r="O18411">
        <v>5011181910</v>
      </c>
      <c r="P18411" s="1" t="s">
        <v>13745</v>
      </c>
      <c r="Q18411" s="1" t="s">
        <v>13745</v>
      </c>
      <c r="R18411">
        <v>831147</v>
      </c>
      <c r="S18411">
        <v>831147</v>
      </c>
      <c r="T18411" s="2" t="s">
        <v>10640</v>
      </c>
      <c r="U18411" s="2" t="s">
        <v>10640</v>
      </c>
      <c r="V18411" s="2">
        <v>45323</v>
      </c>
      <c r="W18411" s="2">
        <v>45314</v>
      </c>
    </row>
    <row r="18412" spans="1:23" x14ac:dyDescent="0.25">
      <c r="A18412" t="s">
        <v>10641</v>
      </c>
      <c r="B18412">
        <v>2064024</v>
      </c>
      <c r="C18412">
        <v>1922401</v>
      </c>
      <c r="D18412">
        <v>559</v>
      </c>
      <c r="E18412">
        <v>391</v>
      </c>
      <c r="F18412" t="s">
        <v>3036</v>
      </c>
      <c r="G18412" t="s">
        <v>3035</v>
      </c>
      <c r="H18412" t="s">
        <v>3037</v>
      </c>
      <c r="I18412" t="s">
        <v>3037</v>
      </c>
      <c r="J18412" t="s">
        <v>3036</v>
      </c>
      <c r="K18412" t="s">
        <v>3038</v>
      </c>
      <c r="L18412" t="s">
        <v>13766</v>
      </c>
      <c r="M18412" t="s">
        <v>13767</v>
      </c>
      <c r="N18412">
        <v>573266401</v>
      </c>
      <c r="O18412">
        <v>573266401</v>
      </c>
      <c r="P18412" s="1" t="s">
        <v>13752</v>
      </c>
      <c r="Q18412" s="1" t="s">
        <v>13752</v>
      </c>
      <c r="R18412">
        <v>831147</v>
      </c>
      <c r="S18412">
        <v>831147</v>
      </c>
      <c r="T18412" s="2" t="s">
        <v>10642</v>
      </c>
      <c r="U18412" s="2" t="s">
        <v>10642</v>
      </c>
      <c r="V18412" s="2">
        <v>45323</v>
      </c>
      <c r="W18412" s="2">
        <v>45314</v>
      </c>
    </row>
    <row r="18413" spans="1:23" x14ac:dyDescent="0.25">
      <c r="A18413" t="s">
        <v>10643</v>
      </c>
      <c r="B18413">
        <v>2066986</v>
      </c>
      <c r="C18413">
        <v>1924263</v>
      </c>
      <c r="D18413">
        <v>559</v>
      </c>
      <c r="E18413">
        <v>391</v>
      </c>
      <c r="F18413" t="s">
        <v>3036</v>
      </c>
      <c r="G18413" t="s">
        <v>3035</v>
      </c>
      <c r="H18413" t="s">
        <v>3037</v>
      </c>
      <c r="I18413" t="s">
        <v>3037</v>
      </c>
      <c r="J18413" t="s">
        <v>3036</v>
      </c>
      <c r="K18413" t="s">
        <v>3038</v>
      </c>
      <c r="L18413" t="s">
        <v>13766</v>
      </c>
      <c r="M18413" t="s">
        <v>13767</v>
      </c>
      <c r="N18413">
        <v>5010419254</v>
      </c>
      <c r="O18413">
        <v>5010419254</v>
      </c>
      <c r="P18413" s="1" t="s">
        <v>13737</v>
      </c>
      <c r="Q18413" s="1" t="s">
        <v>13737</v>
      </c>
      <c r="R18413">
        <v>831147</v>
      </c>
      <c r="S18413">
        <v>831147</v>
      </c>
      <c r="T18413" s="2" t="s">
        <v>10644</v>
      </c>
      <c r="U18413" s="2" t="s">
        <v>10644</v>
      </c>
      <c r="V18413" s="2">
        <v>45323</v>
      </c>
      <c r="W18413" s="2">
        <v>45314</v>
      </c>
    </row>
    <row r="18414" spans="1:23" x14ac:dyDescent="0.25">
      <c r="A18414" t="s">
        <v>10645</v>
      </c>
      <c r="B18414">
        <v>2066088</v>
      </c>
      <c r="C18414">
        <v>1923220</v>
      </c>
      <c r="D18414">
        <v>559</v>
      </c>
      <c r="E18414">
        <v>391</v>
      </c>
      <c r="F18414" t="s">
        <v>3036</v>
      </c>
      <c r="G18414" t="s">
        <v>3035</v>
      </c>
      <c r="H18414" t="s">
        <v>3037</v>
      </c>
      <c r="I18414" t="s">
        <v>3037</v>
      </c>
      <c r="J18414" t="s">
        <v>3036</v>
      </c>
      <c r="K18414" t="s">
        <v>3038</v>
      </c>
      <c r="L18414" t="s">
        <v>13766</v>
      </c>
      <c r="M18414" t="s">
        <v>13767</v>
      </c>
      <c r="N18414">
        <v>171378168</v>
      </c>
      <c r="O18414">
        <v>171378168</v>
      </c>
      <c r="P18414" s="1" t="s">
        <v>13751</v>
      </c>
      <c r="Q18414" s="1" t="s">
        <v>13751</v>
      </c>
      <c r="R18414">
        <v>831147</v>
      </c>
      <c r="S18414">
        <v>831147</v>
      </c>
      <c r="T18414" s="2" t="s">
        <v>10646</v>
      </c>
      <c r="U18414" s="2" t="s">
        <v>10646</v>
      </c>
      <c r="V18414" s="2">
        <v>45323</v>
      </c>
      <c r="W18414" s="2">
        <v>45314</v>
      </c>
    </row>
    <row r="18415" spans="1:23" x14ac:dyDescent="0.25">
      <c r="A18415" t="s">
        <v>10647</v>
      </c>
      <c r="B18415">
        <v>2062699</v>
      </c>
      <c r="C18415">
        <v>1920980</v>
      </c>
      <c r="D18415">
        <v>559</v>
      </c>
      <c r="E18415">
        <v>391</v>
      </c>
      <c r="F18415" t="s">
        <v>3036</v>
      </c>
      <c r="G18415" t="s">
        <v>3035</v>
      </c>
      <c r="H18415" t="s">
        <v>3037</v>
      </c>
      <c r="I18415" t="s">
        <v>3037</v>
      </c>
      <c r="J18415" t="s">
        <v>3036</v>
      </c>
      <c r="K18415" t="s">
        <v>3038</v>
      </c>
      <c r="L18415" t="s">
        <v>13766</v>
      </c>
      <c r="M18415" t="s">
        <v>13767</v>
      </c>
      <c r="N18415">
        <v>631724939</v>
      </c>
      <c r="O18415">
        <v>631724939</v>
      </c>
      <c r="P18415" s="1" t="s">
        <v>13744</v>
      </c>
      <c r="Q18415" s="1" t="s">
        <v>13744</v>
      </c>
      <c r="R18415">
        <v>831147</v>
      </c>
      <c r="S18415">
        <v>831147</v>
      </c>
      <c r="T18415" s="2" t="s">
        <v>10648</v>
      </c>
      <c r="U18415" s="2" t="s">
        <v>10648</v>
      </c>
      <c r="V18415" s="2">
        <v>45323</v>
      </c>
      <c r="W18415" s="2">
        <v>45314</v>
      </c>
    </row>
    <row r="18416" spans="1:23" x14ac:dyDescent="0.25">
      <c r="A18416" t="s">
        <v>10649</v>
      </c>
      <c r="B18416">
        <v>2061328</v>
      </c>
      <c r="C18416">
        <v>1919593</v>
      </c>
      <c r="D18416">
        <v>559</v>
      </c>
      <c r="E18416">
        <v>391</v>
      </c>
      <c r="F18416" t="s">
        <v>3036</v>
      </c>
      <c r="G18416" t="s">
        <v>3035</v>
      </c>
      <c r="H18416" t="s">
        <v>3037</v>
      </c>
      <c r="I18416" t="s">
        <v>3037</v>
      </c>
      <c r="J18416" t="s">
        <v>3036</v>
      </c>
      <c r="K18416" t="s">
        <v>3038</v>
      </c>
      <c r="L18416" t="s">
        <v>13766</v>
      </c>
      <c r="M18416" t="s">
        <v>13767</v>
      </c>
      <c r="N18416">
        <v>831892690</v>
      </c>
      <c r="O18416">
        <v>831892690</v>
      </c>
      <c r="P18416" s="1" t="s">
        <v>13740</v>
      </c>
      <c r="Q18416" s="1" t="s">
        <v>13740</v>
      </c>
      <c r="R18416">
        <v>831147</v>
      </c>
      <c r="S18416">
        <v>831147</v>
      </c>
      <c r="T18416" s="2" t="s">
        <v>10650</v>
      </c>
      <c r="U18416" s="2" t="s">
        <v>10650</v>
      </c>
      <c r="V18416" s="2">
        <v>45323</v>
      </c>
      <c r="W18416" s="2">
        <v>45314</v>
      </c>
    </row>
    <row r="18417" spans="1:23" x14ac:dyDescent="0.25">
      <c r="A18417" t="s">
        <v>10651</v>
      </c>
      <c r="B18417">
        <v>2067858</v>
      </c>
      <c r="C18417">
        <v>1925252</v>
      </c>
      <c r="D18417">
        <v>559</v>
      </c>
      <c r="E18417">
        <v>391</v>
      </c>
      <c r="F18417" t="s">
        <v>3036</v>
      </c>
      <c r="G18417" t="s">
        <v>3035</v>
      </c>
      <c r="H18417" t="s">
        <v>3037</v>
      </c>
      <c r="I18417" t="s">
        <v>3037</v>
      </c>
      <c r="J18417" t="s">
        <v>3036</v>
      </c>
      <c r="K18417" t="s">
        <v>3038</v>
      </c>
      <c r="L18417" t="s">
        <v>13766</v>
      </c>
      <c r="M18417" t="s">
        <v>13767</v>
      </c>
      <c r="N18417">
        <v>5011181712</v>
      </c>
      <c r="O18417">
        <v>5011181712</v>
      </c>
      <c r="P18417" s="1" t="s">
        <v>13745</v>
      </c>
      <c r="Q18417" s="1" t="s">
        <v>13745</v>
      </c>
      <c r="R18417">
        <v>831147</v>
      </c>
      <c r="S18417">
        <v>831147</v>
      </c>
      <c r="T18417" s="2" t="s">
        <v>10652</v>
      </c>
      <c r="U18417" s="2" t="s">
        <v>10652</v>
      </c>
      <c r="V18417" s="2">
        <v>45323</v>
      </c>
      <c r="W18417" s="2">
        <v>45314</v>
      </c>
    </row>
    <row r="18418" spans="1:23" x14ac:dyDescent="0.25">
      <c r="A18418" t="s">
        <v>10653</v>
      </c>
      <c r="B18418">
        <v>2065683</v>
      </c>
      <c r="C18418">
        <v>1922772</v>
      </c>
      <c r="D18418">
        <v>559</v>
      </c>
      <c r="E18418">
        <v>391</v>
      </c>
      <c r="F18418" t="s">
        <v>3036</v>
      </c>
      <c r="G18418" t="s">
        <v>3035</v>
      </c>
      <c r="H18418" t="s">
        <v>3037</v>
      </c>
      <c r="I18418" t="s">
        <v>3037</v>
      </c>
      <c r="J18418" t="s">
        <v>3036</v>
      </c>
      <c r="K18418" t="s">
        <v>3038</v>
      </c>
      <c r="L18418" t="s">
        <v>13766</v>
      </c>
      <c r="M18418" t="s">
        <v>13767</v>
      </c>
      <c r="N18418">
        <v>174097200</v>
      </c>
      <c r="O18418">
        <v>174097200</v>
      </c>
      <c r="P18418" s="1" t="s">
        <v>13728</v>
      </c>
      <c r="Q18418" s="1" t="s">
        <v>13728</v>
      </c>
      <c r="R18418">
        <v>831147</v>
      </c>
      <c r="S18418">
        <v>831147</v>
      </c>
      <c r="T18418" s="2" t="s">
        <v>10654</v>
      </c>
      <c r="U18418" s="2" t="s">
        <v>10654</v>
      </c>
      <c r="V18418" s="2">
        <v>45323</v>
      </c>
      <c r="W18418" s="2">
        <v>45314</v>
      </c>
    </row>
    <row r="18419" spans="1:23" x14ac:dyDescent="0.25">
      <c r="A18419" t="s">
        <v>10655</v>
      </c>
      <c r="B18419">
        <v>2067427</v>
      </c>
      <c r="C18419">
        <v>1924764</v>
      </c>
      <c r="D18419">
        <v>559</v>
      </c>
      <c r="E18419">
        <v>391</v>
      </c>
      <c r="F18419" t="s">
        <v>3036</v>
      </c>
      <c r="G18419" t="s">
        <v>3035</v>
      </c>
      <c r="H18419" t="s">
        <v>3037</v>
      </c>
      <c r="I18419" t="s">
        <v>3037</v>
      </c>
      <c r="J18419" t="s">
        <v>3036</v>
      </c>
      <c r="K18419" t="s">
        <v>3038</v>
      </c>
      <c r="L18419" t="s">
        <v>13766</v>
      </c>
      <c r="M18419" t="s">
        <v>13767</v>
      </c>
      <c r="N18419">
        <v>5011182458</v>
      </c>
      <c r="O18419">
        <v>5011182458</v>
      </c>
      <c r="P18419" s="1" t="s">
        <v>13745</v>
      </c>
      <c r="Q18419" s="1" t="s">
        <v>13745</v>
      </c>
      <c r="R18419">
        <v>831147</v>
      </c>
      <c r="S18419">
        <v>831147</v>
      </c>
      <c r="T18419" s="2" t="s">
        <v>10656</v>
      </c>
      <c r="U18419" s="2" t="s">
        <v>10656</v>
      </c>
      <c r="V18419" s="2">
        <v>45323</v>
      </c>
      <c r="W18419" s="2">
        <v>45314</v>
      </c>
    </row>
    <row r="18420" spans="1:23" x14ac:dyDescent="0.25">
      <c r="A18420" t="s">
        <v>10657</v>
      </c>
      <c r="B18420">
        <v>2061690</v>
      </c>
      <c r="C18420">
        <v>1919948</v>
      </c>
      <c r="D18420">
        <v>559</v>
      </c>
      <c r="E18420">
        <v>391</v>
      </c>
      <c r="F18420" t="s">
        <v>3036</v>
      </c>
      <c r="G18420" t="s">
        <v>3035</v>
      </c>
      <c r="H18420" t="s">
        <v>3037</v>
      </c>
      <c r="I18420" t="s">
        <v>3037</v>
      </c>
      <c r="J18420" t="s">
        <v>3036</v>
      </c>
      <c r="K18420" t="s">
        <v>3038</v>
      </c>
      <c r="L18420" t="s">
        <v>13766</v>
      </c>
      <c r="M18420" t="s">
        <v>13767</v>
      </c>
      <c r="N18420">
        <v>631716125</v>
      </c>
      <c r="O18420">
        <v>631716125</v>
      </c>
      <c r="P18420" s="1" t="s">
        <v>13740</v>
      </c>
      <c r="Q18420" s="1" t="s">
        <v>13740</v>
      </c>
      <c r="R18420">
        <v>831147</v>
      </c>
      <c r="S18420">
        <v>831147</v>
      </c>
      <c r="T18420" s="2" t="s">
        <v>10658</v>
      </c>
      <c r="U18420" s="2" t="s">
        <v>10658</v>
      </c>
      <c r="V18420" s="2">
        <v>45323</v>
      </c>
      <c r="W18420" s="2">
        <v>45314</v>
      </c>
    </row>
    <row r="18421" spans="1:23" x14ac:dyDescent="0.25">
      <c r="A18421" t="s">
        <v>10659</v>
      </c>
      <c r="B18421">
        <v>2066762</v>
      </c>
      <c r="C18421">
        <v>1924023</v>
      </c>
      <c r="D18421">
        <v>559</v>
      </c>
      <c r="E18421">
        <v>391</v>
      </c>
      <c r="F18421" t="s">
        <v>3036</v>
      </c>
      <c r="G18421" t="s">
        <v>3035</v>
      </c>
      <c r="H18421" t="s">
        <v>3037</v>
      </c>
      <c r="I18421" t="s">
        <v>3037</v>
      </c>
      <c r="J18421" t="s">
        <v>3036</v>
      </c>
      <c r="K18421" t="s">
        <v>3038</v>
      </c>
      <c r="L18421" t="s">
        <v>13766</v>
      </c>
      <c r="M18421" t="s">
        <v>13767</v>
      </c>
      <c r="N18421">
        <v>184829990</v>
      </c>
      <c r="O18421">
        <v>184829990</v>
      </c>
      <c r="P18421" s="1" t="s">
        <v>13734</v>
      </c>
      <c r="Q18421" s="1" t="s">
        <v>13734</v>
      </c>
      <c r="R18421">
        <v>831147</v>
      </c>
      <c r="S18421">
        <v>831147</v>
      </c>
      <c r="T18421" s="2" t="s">
        <v>10660</v>
      </c>
      <c r="U18421" s="2" t="s">
        <v>10660</v>
      </c>
      <c r="V18421" s="2">
        <v>45323</v>
      </c>
      <c r="W18421" s="2">
        <v>45314</v>
      </c>
    </row>
    <row r="18422" spans="1:23" x14ac:dyDescent="0.25">
      <c r="A18422" t="s">
        <v>10661</v>
      </c>
      <c r="B18422">
        <v>2068250</v>
      </c>
      <c r="C18422">
        <v>1925698</v>
      </c>
      <c r="D18422">
        <v>559</v>
      </c>
      <c r="E18422">
        <v>391</v>
      </c>
      <c r="F18422" t="s">
        <v>3036</v>
      </c>
      <c r="G18422" t="s">
        <v>3035</v>
      </c>
      <c r="H18422" t="s">
        <v>3037</v>
      </c>
      <c r="I18422" t="s">
        <v>3037</v>
      </c>
      <c r="J18422" t="s">
        <v>3036</v>
      </c>
      <c r="K18422" t="s">
        <v>3038</v>
      </c>
      <c r="L18422" t="s">
        <v>13766</v>
      </c>
      <c r="M18422" t="s">
        <v>13767</v>
      </c>
      <c r="N18422">
        <v>5131287845</v>
      </c>
      <c r="O18422">
        <v>5131287845</v>
      </c>
      <c r="P18422" s="1" t="s">
        <v>13735</v>
      </c>
      <c r="Q18422" s="1" t="s">
        <v>13735</v>
      </c>
      <c r="R18422">
        <v>831147</v>
      </c>
      <c r="S18422">
        <v>831147</v>
      </c>
      <c r="T18422" s="2" t="s">
        <v>10662</v>
      </c>
      <c r="U18422" s="2" t="s">
        <v>10662</v>
      </c>
      <c r="V18422" s="2">
        <v>45323</v>
      </c>
      <c r="W18422" s="2">
        <v>45314</v>
      </c>
    </row>
    <row r="18423" spans="1:23" x14ac:dyDescent="0.25">
      <c r="A18423" t="s">
        <v>10663</v>
      </c>
      <c r="B18423">
        <v>2068100</v>
      </c>
      <c r="C18423">
        <v>1925542</v>
      </c>
      <c r="D18423">
        <v>559</v>
      </c>
      <c r="E18423">
        <v>391</v>
      </c>
      <c r="F18423" t="s">
        <v>3036</v>
      </c>
      <c r="G18423" t="s">
        <v>3035</v>
      </c>
      <c r="H18423" t="s">
        <v>3037</v>
      </c>
      <c r="I18423" t="s">
        <v>3037</v>
      </c>
      <c r="J18423" t="s">
        <v>3036</v>
      </c>
      <c r="K18423" t="s">
        <v>3038</v>
      </c>
      <c r="L18423" t="s">
        <v>13766</v>
      </c>
      <c r="M18423" t="s">
        <v>13767</v>
      </c>
      <c r="N18423">
        <v>5131485125</v>
      </c>
      <c r="O18423">
        <v>5131485125</v>
      </c>
      <c r="P18423" s="1" t="s">
        <v>13735</v>
      </c>
      <c r="Q18423" s="1" t="s">
        <v>13735</v>
      </c>
      <c r="R18423">
        <v>831147</v>
      </c>
      <c r="S18423">
        <v>831147</v>
      </c>
      <c r="T18423" s="2" t="s">
        <v>10664</v>
      </c>
      <c r="U18423" s="2" t="s">
        <v>10664</v>
      </c>
      <c r="V18423" s="2">
        <v>45323</v>
      </c>
      <c r="W18423" s="2">
        <v>45314</v>
      </c>
    </row>
    <row r="18424" spans="1:23" x14ac:dyDescent="0.25">
      <c r="A18424" t="s">
        <v>10665</v>
      </c>
      <c r="B18424">
        <v>2065822</v>
      </c>
      <c r="C18424">
        <v>1922930</v>
      </c>
      <c r="D18424">
        <v>559</v>
      </c>
      <c r="E18424">
        <v>391</v>
      </c>
      <c r="F18424" t="s">
        <v>3036</v>
      </c>
      <c r="G18424" t="s">
        <v>3035</v>
      </c>
      <c r="H18424" t="s">
        <v>3037</v>
      </c>
      <c r="I18424" t="s">
        <v>3037</v>
      </c>
      <c r="J18424" t="s">
        <v>3036</v>
      </c>
      <c r="K18424" t="s">
        <v>3038</v>
      </c>
      <c r="L18424" t="s">
        <v>13766</v>
      </c>
      <c r="M18424" t="s">
        <v>13767</v>
      </c>
      <c r="N18424">
        <v>573266432</v>
      </c>
      <c r="O18424">
        <v>573266432</v>
      </c>
      <c r="P18424" s="1" t="s">
        <v>13752</v>
      </c>
      <c r="Q18424" s="1" t="s">
        <v>13752</v>
      </c>
      <c r="R18424">
        <v>831147</v>
      </c>
      <c r="S18424">
        <v>831147</v>
      </c>
      <c r="T18424" s="2" t="s">
        <v>10666</v>
      </c>
      <c r="U18424" s="2" t="s">
        <v>10666</v>
      </c>
      <c r="V18424" s="2">
        <v>45323</v>
      </c>
      <c r="W18424" s="2">
        <v>45314</v>
      </c>
    </row>
    <row r="18425" spans="1:23" x14ac:dyDescent="0.25">
      <c r="A18425" t="s">
        <v>10667</v>
      </c>
      <c r="B18425">
        <v>2067405</v>
      </c>
      <c r="C18425">
        <v>1924736</v>
      </c>
      <c r="D18425">
        <v>559</v>
      </c>
      <c r="E18425">
        <v>391</v>
      </c>
      <c r="F18425" t="s">
        <v>3036</v>
      </c>
      <c r="G18425" t="s">
        <v>3035</v>
      </c>
      <c r="H18425" t="s">
        <v>3037</v>
      </c>
      <c r="I18425" t="s">
        <v>3037</v>
      </c>
      <c r="J18425" t="s">
        <v>3036</v>
      </c>
      <c r="K18425" t="s">
        <v>3038</v>
      </c>
      <c r="L18425" t="s">
        <v>13766</v>
      </c>
      <c r="M18425" t="s">
        <v>13767</v>
      </c>
      <c r="N18425">
        <v>5116062116</v>
      </c>
      <c r="O18425">
        <v>5116062116</v>
      </c>
      <c r="P18425" s="1" t="s">
        <v>13742</v>
      </c>
      <c r="Q18425" s="1" t="s">
        <v>13742</v>
      </c>
      <c r="R18425">
        <v>831147</v>
      </c>
      <c r="S18425">
        <v>831147</v>
      </c>
      <c r="T18425" s="2" t="s">
        <v>10668</v>
      </c>
      <c r="U18425" s="2" t="s">
        <v>10668</v>
      </c>
      <c r="V18425" s="2">
        <v>45323</v>
      </c>
      <c r="W18425" s="2">
        <v>45314</v>
      </c>
    </row>
    <row r="18426" spans="1:23" x14ac:dyDescent="0.25">
      <c r="A18426" t="s">
        <v>10669</v>
      </c>
      <c r="B18426">
        <v>2061446</v>
      </c>
      <c r="C18426">
        <v>1919692</v>
      </c>
      <c r="D18426">
        <v>559</v>
      </c>
      <c r="E18426">
        <v>391</v>
      </c>
      <c r="F18426" t="s">
        <v>3036</v>
      </c>
      <c r="G18426" t="s">
        <v>3035</v>
      </c>
      <c r="H18426" t="s">
        <v>3037</v>
      </c>
      <c r="I18426" t="s">
        <v>3037</v>
      </c>
      <c r="J18426" t="s">
        <v>3036</v>
      </c>
      <c r="K18426" t="s">
        <v>3038</v>
      </c>
      <c r="L18426" t="s">
        <v>13766</v>
      </c>
      <c r="M18426" t="s">
        <v>13767</v>
      </c>
      <c r="N18426">
        <v>631715443</v>
      </c>
      <c r="O18426">
        <v>631715443</v>
      </c>
      <c r="P18426" s="1" t="s">
        <v>13740</v>
      </c>
      <c r="Q18426" s="1" t="s">
        <v>13740</v>
      </c>
      <c r="R18426">
        <v>831147</v>
      </c>
      <c r="S18426">
        <v>831147</v>
      </c>
      <c r="T18426" s="2" t="s">
        <v>10670</v>
      </c>
      <c r="U18426" s="2" t="s">
        <v>10670</v>
      </c>
      <c r="V18426" s="2">
        <v>45323</v>
      </c>
      <c r="W18426" s="2">
        <v>45314</v>
      </c>
    </row>
    <row r="18427" spans="1:23" x14ac:dyDescent="0.25">
      <c r="A18427" t="s">
        <v>10671</v>
      </c>
      <c r="B18427">
        <v>2063743</v>
      </c>
      <c r="C18427">
        <v>1922052</v>
      </c>
      <c r="D18427">
        <v>559</v>
      </c>
      <c r="E18427">
        <v>391</v>
      </c>
      <c r="F18427" t="s">
        <v>3036</v>
      </c>
      <c r="G18427" t="s">
        <v>3035</v>
      </c>
      <c r="H18427" t="s">
        <v>3037</v>
      </c>
      <c r="I18427" t="s">
        <v>3037</v>
      </c>
      <c r="J18427" t="s">
        <v>3036</v>
      </c>
      <c r="K18427" t="s">
        <v>3038</v>
      </c>
      <c r="L18427" t="s">
        <v>13766</v>
      </c>
      <c r="M18427" t="s">
        <v>13767</v>
      </c>
      <c r="N18427">
        <v>642203398</v>
      </c>
      <c r="O18427">
        <v>642203398</v>
      </c>
      <c r="P18427" s="1" t="s">
        <v>13732</v>
      </c>
      <c r="Q18427" s="1" t="s">
        <v>13732</v>
      </c>
      <c r="R18427">
        <v>831147</v>
      </c>
      <c r="S18427">
        <v>831147</v>
      </c>
      <c r="T18427" s="2" t="s">
        <v>10672</v>
      </c>
      <c r="U18427" s="2" t="s">
        <v>10672</v>
      </c>
      <c r="V18427" s="2">
        <v>45323</v>
      </c>
      <c r="W18427" s="2">
        <v>45314</v>
      </c>
    </row>
    <row r="18428" spans="1:23" x14ac:dyDescent="0.25">
      <c r="A18428" t="s">
        <v>10673</v>
      </c>
      <c r="B18428">
        <v>2061453</v>
      </c>
      <c r="C18428">
        <v>1919701</v>
      </c>
      <c r="D18428">
        <v>559</v>
      </c>
      <c r="E18428">
        <v>391</v>
      </c>
      <c r="F18428" t="s">
        <v>3036</v>
      </c>
      <c r="G18428" t="s">
        <v>3035</v>
      </c>
      <c r="H18428" t="s">
        <v>3037</v>
      </c>
      <c r="I18428" t="s">
        <v>3037</v>
      </c>
      <c r="J18428" t="s">
        <v>3036</v>
      </c>
      <c r="K18428" t="s">
        <v>3038</v>
      </c>
      <c r="L18428" t="s">
        <v>13766</v>
      </c>
      <c r="M18428" t="s">
        <v>13767</v>
      </c>
      <c r="N18428">
        <v>831892647</v>
      </c>
      <c r="O18428">
        <v>831892647</v>
      </c>
      <c r="P18428" s="1" t="s">
        <v>13740</v>
      </c>
      <c r="Q18428" s="1" t="s">
        <v>13740</v>
      </c>
      <c r="R18428">
        <v>831147</v>
      </c>
      <c r="S18428">
        <v>831147</v>
      </c>
      <c r="T18428" s="2" t="s">
        <v>10674</v>
      </c>
      <c r="U18428" s="2" t="s">
        <v>10674</v>
      </c>
      <c r="V18428" s="2">
        <v>45323</v>
      </c>
      <c r="W18428" s="2">
        <v>45314</v>
      </c>
    </row>
    <row r="18429" spans="1:23" x14ac:dyDescent="0.25">
      <c r="A18429" t="s">
        <v>10675</v>
      </c>
      <c r="B18429">
        <v>2063209</v>
      </c>
      <c r="C18429">
        <v>1921515</v>
      </c>
      <c r="D18429">
        <v>559</v>
      </c>
      <c r="E18429">
        <v>391</v>
      </c>
      <c r="F18429" t="s">
        <v>3036</v>
      </c>
      <c r="G18429" t="s">
        <v>3035</v>
      </c>
      <c r="H18429" t="s">
        <v>3037</v>
      </c>
      <c r="I18429" t="s">
        <v>3037</v>
      </c>
      <c r="J18429" t="s">
        <v>3036</v>
      </c>
      <c r="K18429" t="s">
        <v>3038</v>
      </c>
      <c r="L18429" t="s">
        <v>13766</v>
      </c>
      <c r="M18429" t="s">
        <v>13767</v>
      </c>
      <c r="N18429">
        <v>240563818</v>
      </c>
      <c r="O18429">
        <v>240563818</v>
      </c>
      <c r="P18429" s="1" t="s">
        <v>13746</v>
      </c>
      <c r="Q18429" s="1" t="s">
        <v>13746</v>
      </c>
      <c r="R18429">
        <v>831147</v>
      </c>
      <c r="S18429">
        <v>831147</v>
      </c>
      <c r="T18429" s="2" t="s">
        <v>10676</v>
      </c>
      <c r="U18429" s="2" t="s">
        <v>10676</v>
      </c>
      <c r="V18429" s="2">
        <v>45323</v>
      </c>
      <c r="W18429" s="2">
        <v>45314</v>
      </c>
    </row>
    <row r="18430" spans="1:23" x14ac:dyDescent="0.25">
      <c r="A18430" t="s">
        <v>10677</v>
      </c>
      <c r="B18430">
        <v>2065991</v>
      </c>
      <c r="C18430">
        <v>1923106</v>
      </c>
      <c r="D18430">
        <v>559</v>
      </c>
      <c r="E18430">
        <v>391</v>
      </c>
      <c r="F18430" t="s">
        <v>3036</v>
      </c>
      <c r="G18430" t="s">
        <v>3035</v>
      </c>
      <c r="H18430" t="s">
        <v>3037</v>
      </c>
      <c r="I18430" t="s">
        <v>3037</v>
      </c>
      <c r="J18430" t="s">
        <v>3036</v>
      </c>
      <c r="K18430" t="s">
        <v>3038</v>
      </c>
      <c r="L18430" t="s">
        <v>13766</v>
      </c>
      <c r="M18430" t="s">
        <v>13767</v>
      </c>
      <c r="N18430">
        <v>174096463</v>
      </c>
      <c r="O18430">
        <v>174096463</v>
      </c>
      <c r="P18430" s="1" t="s">
        <v>13728</v>
      </c>
      <c r="Q18430" s="1" t="s">
        <v>13728</v>
      </c>
      <c r="R18430">
        <v>831147</v>
      </c>
      <c r="S18430">
        <v>831147</v>
      </c>
      <c r="T18430" s="2" t="s">
        <v>10678</v>
      </c>
      <c r="U18430" s="2" t="s">
        <v>10678</v>
      </c>
      <c r="V18430" s="2">
        <v>45323</v>
      </c>
      <c r="W18430" s="2">
        <v>45314</v>
      </c>
    </row>
    <row r="18431" spans="1:23" x14ac:dyDescent="0.25">
      <c r="A18431" t="s">
        <v>10679</v>
      </c>
      <c r="B18431">
        <v>2067306</v>
      </c>
      <c r="C18431">
        <v>1924631</v>
      </c>
      <c r="D18431">
        <v>559</v>
      </c>
      <c r="E18431">
        <v>391</v>
      </c>
      <c r="F18431" t="s">
        <v>3036</v>
      </c>
      <c r="G18431" t="s">
        <v>3035</v>
      </c>
      <c r="H18431" t="s">
        <v>3037</v>
      </c>
      <c r="I18431" t="s">
        <v>3037</v>
      </c>
      <c r="J18431" t="s">
        <v>3036</v>
      </c>
      <c r="K18431" t="s">
        <v>3038</v>
      </c>
      <c r="L18431" t="s">
        <v>13766</v>
      </c>
      <c r="M18431" t="s">
        <v>13767</v>
      </c>
      <c r="N18431">
        <v>5116064328</v>
      </c>
      <c r="O18431">
        <v>5116064328</v>
      </c>
      <c r="P18431" s="1" t="s">
        <v>13742</v>
      </c>
      <c r="Q18431" s="1" t="s">
        <v>13742</v>
      </c>
      <c r="R18431">
        <v>831147</v>
      </c>
      <c r="S18431">
        <v>831147</v>
      </c>
      <c r="T18431" s="2" t="s">
        <v>10680</v>
      </c>
      <c r="U18431" s="2" t="s">
        <v>10680</v>
      </c>
      <c r="V18431" s="2">
        <v>45323</v>
      </c>
      <c r="W18431" s="2">
        <v>45314</v>
      </c>
    </row>
    <row r="18432" spans="1:23" x14ac:dyDescent="0.25">
      <c r="A18432" t="s">
        <v>10681</v>
      </c>
      <c r="B18432">
        <v>2062052</v>
      </c>
      <c r="C18432">
        <v>1920309</v>
      </c>
      <c r="D18432">
        <v>559</v>
      </c>
      <c r="E18432">
        <v>391</v>
      </c>
      <c r="F18432" t="s">
        <v>3036</v>
      </c>
      <c r="G18432" t="s">
        <v>3035</v>
      </c>
      <c r="H18432" t="s">
        <v>3037</v>
      </c>
      <c r="I18432" t="s">
        <v>3037</v>
      </c>
      <c r="J18432" t="s">
        <v>3036</v>
      </c>
      <c r="K18432" t="s">
        <v>3038</v>
      </c>
      <c r="L18432" t="s">
        <v>13766</v>
      </c>
      <c r="M18432" t="s">
        <v>13767</v>
      </c>
      <c r="N18432">
        <v>491647669</v>
      </c>
      <c r="O18432">
        <v>491647669</v>
      </c>
      <c r="P18432" s="1" t="s">
        <v>13733</v>
      </c>
      <c r="Q18432" s="1" t="s">
        <v>13733</v>
      </c>
      <c r="R18432">
        <v>831147</v>
      </c>
      <c r="S18432">
        <v>831147</v>
      </c>
      <c r="T18432" s="2" t="s">
        <v>10682</v>
      </c>
      <c r="U18432" s="2" t="s">
        <v>10682</v>
      </c>
      <c r="V18432" s="2">
        <v>45323</v>
      </c>
      <c r="W18432" s="2">
        <v>45314</v>
      </c>
    </row>
    <row r="18433" spans="1:23" x14ac:dyDescent="0.25">
      <c r="A18433" t="s">
        <v>10683</v>
      </c>
      <c r="B18433">
        <v>2062111</v>
      </c>
      <c r="C18433">
        <v>1920366</v>
      </c>
      <c r="D18433">
        <v>559</v>
      </c>
      <c r="E18433">
        <v>391</v>
      </c>
      <c r="F18433" t="s">
        <v>3036</v>
      </c>
      <c r="G18433" t="s">
        <v>3035</v>
      </c>
      <c r="H18433" t="s">
        <v>3037</v>
      </c>
      <c r="I18433" t="s">
        <v>3037</v>
      </c>
      <c r="J18433" t="s">
        <v>3036</v>
      </c>
      <c r="K18433" t="s">
        <v>3038</v>
      </c>
      <c r="L18433" t="s">
        <v>13766</v>
      </c>
      <c r="M18433" t="s">
        <v>13767</v>
      </c>
      <c r="N18433">
        <v>631705155</v>
      </c>
      <c r="O18433">
        <v>631705155</v>
      </c>
      <c r="P18433" s="1" t="s">
        <v>13740</v>
      </c>
      <c r="Q18433" s="1" t="s">
        <v>13740</v>
      </c>
      <c r="R18433">
        <v>831147</v>
      </c>
      <c r="S18433">
        <v>831147</v>
      </c>
      <c r="T18433" s="2" t="s">
        <v>10684</v>
      </c>
      <c r="U18433" s="2" t="s">
        <v>10684</v>
      </c>
      <c r="V18433" s="2">
        <v>45323</v>
      </c>
      <c r="W18433" s="2">
        <v>45314</v>
      </c>
    </row>
    <row r="18434" spans="1:23" x14ac:dyDescent="0.25">
      <c r="A18434" t="s">
        <v>10685</v>
      </c>
      <c r="B18434">
        <v>2063920</v>
      </c>
      <c r="C18434">
        <v>1922292</v>
      </c>
      <c r="D18434">
        <v>559</v>
      </c>
      <c r="E18434">
        <v>391</v>
      </c>
      <c r="F18434" t="s">
        <v>3036</v>
      </c>
      <c r="G18434" t="s">
        <v>3035</v>
      </c>
      <c r="H18434" t="s">
        <v>3037</v>
      </c>
      <c r="I18434" t="s">
        <v>3037</v>
      </c>
      <c r="J18434" t="s">
        <v>3036</v>
      </c>
      <c r="K18434" t="s">
        <v>3038</v>
      </c>
      <c r="L18434" t="s">
        <v>13766</v>
      </c>
      <c r="M18434" t="s">
        <v>13767</v>
      </c>
      <c r="N18434">
        <v>174096535</v>
      </c>
      <c r="O18434">
        <v>174096535</v>
      </c>
      <c r="P18434" s="1" t="s">
        <v>13728</v>
      </c>
      <c r="Q18434" s="1" t="s">
        <v>13728</v>
      </c>
      <c r="R18434">
        <v>831147</v>
      </c>
      <c r="S18434">
        <v>831147</v>
      </c>
      <c r="T18434" s="2" t="s">
        <v>10686</v>
      </c>
      <c r="U18434" s="2" t="s">
        <v>10686</v>
      </c>
      <c r="V18434" s="2">
        <v>45323</v>
      </c>
      <c r="W18434" s="2">
        <v>45314</v>
      </c>
    </row>
    <row r="18435" spans="1:23" x14ac:dyDescent="0.25">
      <c r="A18435" t="s">
        <v>10687</v>
      </c>
      <c r="B18435">
        <v>2064093</v>
      </c>
      <c r="C18435">
        <v>1922508</v>
      </c>
      <c r="D18435">
        <v>559</v>
      </c>
      <c r="E18435">
        <v>391</v>
      </c>
      <c r="F18435" t="s">
        <v>3036</v>
      </c>
      <c r="G18435" t="s">
        <v>3035</v>
      </c>
      <c r="H18435" t="s">
        <v>3037</v>
      </c>
      <c r="I18435" t="s">
        <v>3037</v>
      </c>
      <c r="J18435" t="s">
        <v>3036</v>
      </c>
      <c r="K18435" t="s">
        <v>3038</v>
      </c>
      <c r="L18435" t="s">
        <v>13766</v>
      </c>
      <c r="M18435" t="s">
        <v>13767</v>
      </c>
      <c r="N18435">
        <v>174097159</v>
      </c>
      <c r="O18435">
        <v>174097159</v>
      </c>
      <c r="P18435" s="1" t="s">
        <v>13728</v>
      </c>
      <c r="Q18435" s="1" t="s">
        <v>13728</v>
      </c>
      <c r="R18435">
        <v>831147</v>
      </c>
      <c r="S18435">
        <v>831147</v>
      </c>
      <c r="T18435" s="2" t="s">
        <v>10688</v>
      </c>
      <c r="U18435" s="2" t="s">
        <v>10688</v>
      </c>
      <c r="V18435" s="2">
        <v>45323</v>
      </c>
      <c r="W18435" s="2">
        <v>45314</v>
      </c>
    </row>
    <row r="18436" spans="1:23" x14ac:dyDescent="0.25">
      <c r="A18436" t="s">
        <v>10689</v>
      </c>
      <c r="B18436">
        <v>2062369</v>
      </c>
      <c r="C18436">
        <v>1920615</v>
      </c>
      <c r="D18436">
        <v>559</v>
      </c>
      <c r="E18436">
        <v>391</v>
      </c>
      <c r="F18436" t="s">
        <v>3036</v>
      </c>
      <c r="G18436" t="s">
        <v>3035</v>
      </c>
      <c r="H18436" t="s">
        <v>3037</v>
      </c>
      <c r="I18436" t="s">
        <v>3037</v>
      </c>
      <c r="J18436" t="s">
        <v>3036</v>
      </c>
      <c r="K18436" t="s">
        <v>3038</v>
      </c>
      <c r="L18436" t="s">
        <v>13766</v>
      </c>
      <c r="M18436" t="s">
        <v>13767</v>
      </c>
      <c r="N18436">
        <v>631727873</v>
      </c>
      <c r="O18436">
        <v>631727873</v>
      </c>
      <c r="P18436" s="1" t="s">
        <v>13744</v>
      </c>
      <c r="Q18436" s="1" t="s">
        <v>13744</v>
      </c>
      <c r="R18436">
        <v>831147</v>
      </c>
      <c r="S18436">
        <v>831147</v>
      </c>
      <c r="T18436" s="2" t="s">
        <v>10690</v>
      </c>
      <c r="U18436" s="2" t="s">
        <v>10690</v>
      </c>
      <c r="V18436" s="2">
        <v>45323</v>
      </c>
      <c r="W18436" s="2">
        <v>45314</v>
      </c>
    </row>
    <row r="18437" spans="1:23" x14ac:dyDescent="0.25">
      <c r="A18437" t="s">
        <v>10691</v>
      </c>
      <c r="B18437">
        <v>2061935</v>
      </c>
      <c r="C18437">
        <v>1920200</v>
      </c>
      <c r="D18437">
        <v>559</v>
      </c>
      <c r="E18437">
        <v>391</v>
      </c>
      <c r="F18437" t="s">
        <v>3036</v>
      </c>
      <c r="G18437" t="s">
        <v>3035</v>
      </c>
      <c r="H18437" t="s">
        <v>3037</v>
      </c>
      <c r="I18437" t="s">
        <v>3037</v>
      </c>
      <c r="J18437" t="s">
        <v>3036</v>
      </c>
      <c r="K18437" t="s">
        <v>3038</v>
      </c>
      <c r="L18437" t="s">
        <v>13766</v>
      </c>
      <c r="M18437" t="s">
        <v>13767</v>
      </c>
      <c r="N18437">
        <v>491644332</v>
      </c>
      <c r="O18437">
        <v>491644332</v>
      </c>
      <c r="P18437" s="1" t="s">
        <v>13733</v>
      </c>
      <c r="Q18437" s="1" t="s">
        <v>13733</v>
      </c>
      <c r="R18437">
        <v>831147</v>
      </c>
      <c r="S18437">
        <v>831147</v>
      </c>
      <c r="T18437" s="2" t="s">
        <v>10692</v>
      </c>
      <c r="U18437" s="2" t="s">
        <v>10692</v>
      </c>
      <c r="V18437" s="2">
        <v>45323</v>
      </c>
      <c r="W18437" s="2">
        <v>45314</v>
      </c>
    </row>
    <row r="18438" spans="1:23" x14ac:dyDescent="0.25">
      <c r="A18438" t="s">
        <v>10693</v>
      </c>
      <c r="B18438">
        <v>2068338</v>
      </c>
      <c r="C18438">
        <v>1941350</v>
      </c>
      <c r="D18438">
        <v>559</v>
      </c>
      <c r="E18438">
        <v>391</v>
      </c>
      <c r="F18438" t="s">
        <v>3036</v>
      </c>
      <c r="G18438" t="s">
        <v>3035</v>
      </c>
      <c r="H18438" t="s">
        <v>3037</v>
      </c>
      <c r="I18438" t="s">
        <v>3037</v>
      </c>
      <c r="J18438" t="s">
        <v>3036</v>
      </c>
      <c r="K18438" t="s">
        <v>3038</v>
      </c>
      <c r="L18438" t="s">
        <v>13766</v>
      </c>
      <c r="M18438" t="s">
        <v>13767</v>
      </c>
      <c r="N18438">
        <v>5131484882</v>
      </c>
      <c r="O18438">
        <v>5131484882</v>
      </c>
      <c r="P18438" s="1" t="s">
        <v>13735</v>
      </c>
      <c r="Q18438" s="1" t="s">
        <v>13735</v>
      </c>
      <c r="R18438">
        <v>831147</v>
      </c>
      <c r="S18438">
        <v>831147</v>
      </c>
      <c r="T18438" s="2" t="s">
        <v>10694</v>
      </c>
      <c r="U18438" s="2" t="s">
        <v>10694</v>
      </c>
      <c r="V18438" s="2">
        <v>45323</v>
      </c>
      <c r="W18438" s="2">
        <v>45314</v>
      </c>
    </row>
    <row r="18439" spans="1:23" x14ac:dyDescent="0.25">
      <c r="A18439" t="s">
        <v>10695</v>
      </c>
      <c r="B18439">
        <v>2068533</v>
      </c>
      <c r="C18439">
        <v>1981381</v>
      </c>
      <c r="D18439">
        <v>559</v>
      </c>
      <c r="E18439">
        <v>391</v>
      </c>
      <c r="F18439" t="s">
        <v>3036</v>
      </c>
      <c r="G18439" t="s">
        <v>3035</v>
      </c>
      <c r="H18439" t="s">
        <v>3037</v>
      </c>
      <c r="I18439" t="s">
        <v>3037</v>
      </c>
      <c r="J18439" t="s">
        <v>3036</v>
      </c>
      <c r="K18439" t="s">
        <v>3038</v>
      </c>
      <c r="L18439" t="s">
        <v>13766</v>
      </c>
      <c r="M18439" t="s">
        <v>13767</v>
      </c>
      <c r="N18439">
        <v>530805006</v>
      </c>
      <c r="O18439">
        <v>530805006</v>
      </c>
      <c r="P18439" s="1" t="s">
        <v>13729</v>
      </c>
      <c r="Q18439" s="1" t="s">
        <v>13729</v>
      </c>
      <c r="R18439">
        <v>831147</v>
      </c>
      <c r="S18439">
        <v>831147</v>
      </c>
      <c r="T18439" s="2" t="s">
        <v>10696</v>
      </c>
      <c r="U18439" s="2" t="s">
        <v>10696</v>
      </c>
      <c r="V18439" s="2">
        <v>45323</v>
      </c>
      <c r="W18439" s="2">
        <v>45314</v>
      </c>
    </row>
    <row r="18440" spans="1:23" x14ac:dyDescent="0.25">
      <c r="A18440" t="s">
        <v>10697</v>
      </c>
      <c r="B18440">
        <v>2065737</v>
      </c>
      <c r="C18440">
        <v>1922846</v>
      </c>
      <c r="D18440">
        <v>559</v>
      </c>
      <c r="E18440">
        <v>391</v>
      </c>
      <c r="F18440" t="s">
        <v>3036</v>
      </c>
      <c r="G18440" t="s">
        <v>3035</v>
      </c>
      <c r="H18440" t="s">
        <v>3037</v>
      </c>
      <c r="I18440" t="s">
        <v>3037</v>
      </c>
      <c r="J18440" t="s">
        <v>3036</v>
      </c>
      <c r="K18440" t="s">
        <v>3038</v>
      </c>
      <c r="L18440" t="s">
        <v>13766</v>
      </c>
      <c r="M18440" t="s">
        <v>13767</v>
      </c>
      <c r="N18440">
        <v>174097319</v>
      </c>
      <c r="O18440">
        <v>174097319</v>
      </c>
      <c r="P18440" s="1" t="s">
        <v>13728</v>
      </c>
      <c r="Q18440" s="1" t="s">
        <v>13728</v>
      </c>
      <c r="R18440">
        <v>831147</v>
      </c>
      <c r="S18440">
        <v>831147</v>
      </c>
      <c r="T18440" s="2" t="s">
        <v>10698</v>
      </c>
      <c r="U18440" s="2" t="s">
        <v>10698</v>
      </c>
      <c r="V18440" s="2">
        <v>45323</v>
      </c>
      <c r="W18440" s="2">
        <v>45314</v>
      </c>
    </row>
    <row r="18441" spans="1:23" x14ac:dyDescent="0.25">
      <c r="A18441" t="s">
        <v>10699</v>
      </c>
      <c r="B18441">
        <v>2065720</v>
      </c>
      <c r="C18441">
        <v>1922813</v>
      </c>
      <c r="D18441">
        <v>559</v>
      </c>
      <c r="E18441">
        <v>391</v>
      </c>
      <c r="F18441" t="s">
        <v>3036</v>
      </c>
      <c r="G18441" t="s">
        <v>3035</v>
      </c>
      <c r="H18441" t="s">
        <v>3037</v>
      </c>
      <c r="I18441" t="s">
        <v>3037</v>
      </c>
      <c r="J18441" t="s">
        <v>3036</v>
      </c>
      <c r="K18441" t="s">
        <v>3038</v>
      </c>
      <c r="L18441" t="s">
        <v>13766</v>
      </c>
      <c r="M18441" t="s">
        <v>13767</v>
      </c>
      <c r="N18441">
        <v>174097309</v>
      </c>
      <c r="O18441">
        <v>174097309</v>
      </c>
      <c r="P18441" s="1" t="s">
        <v>13728</v>
      </c>
      <c r="Q18441" s="1" t="s">
        <v>13728</v>
      </c>
      <c r="R18441">
        <v>831147</v>
      </c>
      <c r="S18441">
        <v>831147</v>
      </c>
      <c r="T18441" s="2" t="s">
        <v>10700</v>
      </c>
      <c r="U18441" s="2" t="s">
        <v>10700</v>
      </c>
      <c r="V18441" s="2">
        <v>45323</v>
      </c>
      <c r="W18441" s="2">
        <v>45314</v>
      </c>
    </row>
    <row r="18442" spans="1:23" x14ac:dyDescent="0.25">
      <c r="A18442" t="s">
        <v>10701</v>
      </c>
      <c r="B18442">
        <v>2066965</v>
      </c>
      <c r="C18442">
        <v>1924242</v>
      </c>
      <c r="D18442">
        <v>559</v>
      </c>
      <c r="E18442">
        <v>391</v>
      </c>
      <c r="F18442" t="s">
        <v>3036</v>
      </c>
      <c r="G18442" t="s">
        <v>3035</v>
      </c>
      <c r="H18442" t="s">
        <v>3037</v>
      </c>
      <c r="I18442" t="s">
        <v>3037</v>
      </c>
      <c r="J18442" t="s">
        <v>3036</v>
      </c>
      <c r="K18442" t="s">
        <v>3038</v>
      </c>
      <c r="L18442" t="s">
        <v>13766</v>
      </c>
      <c r="M18442" t="s">
        <v>13767</v>
      </c>
      <c r="N18442">
        <v>5010361457</v>
      </c>
      <c r="O18442">
        <v>5010361457</v>
      </c>
      <c r="P18442" s="1" t="s">
        <v>13737</v>
      </c>
      <c r="Q18442" s="1" t="s">
        <v>13737</v>
      </c>
      <c r="R18442">
        <v>831147</v>
      </c>
      <c r="S18442">
        <v>831147</v>
      </c>
      <c r="T18442" s="2" t="s">
        <v>10702</v>
      </c>
      <c r="U18442" s="2" t="s">
        <v>10702</v>
      </c>
      <c r="V18442" s="2">
        <v>45323</v>
      </c>
      <c r="W18442" s="2">
        <v>45314</v>
      </c>
    </row>
    <row r="18443" spans="1:23" x14ac:dyDescent="0.25">
      <c r="A18443" t="s">
        <v>10703</v>
      </c>
      <c r="B18443">
        <v>2067149</v>
      </c>
      <c r="C18443">
        <v>1924441</v>
      </c>
      <c r="D18443">
        <v>559</v>
      </c>
      <c r="E18443">
        <v>391</v>
      </c>
      <c r="F18443" t="s">
        <v>3036</v>
      </c>
      <c r="G18443" t="s">
        <v>3035</v>
      </c>
      <c r="H18443" t="s">
        <v>3037</v>
      </c>
      <c r="I18443" t="s">
        <v>3037</v>
      </c>
      <c r="J18443" t="s">
        <v>3036</v>
      </c>
      <c r="K18443" t="s">
        <v>3038</v>
      </c>
      <c r="L18443" t="s">
        <v>13766</v>
      </c>
      <c r="M18443" t="s">
        <v>13767</v>
      </c>
      <c r="N18443">
        <v>5010361772</v>
      </c>
      <c r="O18443">
        <v>5010361772</v>
      </c>
      <c r="P18443" s="1" t="s">
        <v>13737</v>
      </c>
      <c r="Q18443" s="1" t="s">
        <v>13737</v>
      </c>
      <c r="R18443">
        <v>831147</v>
      </c>
      <c r="S18443">
        <v>831147</v>
      </c>
      <c r="T18443" s="2" t="s">
        <v>10704</v>
      </c>
      <c r="U18443" s="2" t="s">
        <v>10704</v>
      </c>
      <c r="V18443" s="2">
        <v>45323</v>
      </c>
      <c r="W18443" s="2">
        <v>45314</v>
      </c>
    </row>
    <row r="18444" spans="1:23" x14ac:dyDescent="0.25">
      <c r="A18444" t="s">
        <v>10705</v>
      </c>
      <c r="B18444">
        <v>2067334</v>
      </c>
      <c r="C18444">
        <v>1924661</v>
      </c>
      <c r="D18444">
        <v>559</v>
      </c>
      <c r="E18444">
        <v>391</v>
      </c>
      <c r="F18444" t="s">
        <v>3036</v>
      </c>
      <c r="G18444" t="s">
        <v>3035</v>
      </c>
      <c r="H18444" t="s">
        <v>3037</v>
      </c>
      <c r="I18444" t="s">
        <v>3037</v>
      </c>
      <c r="J18444" t="s">
        <v>3036</v>
      </c>
      <c r="K18444" t="s">
        <v>3038</v>
      </c>
      <c r="L18444" t="s">
        <v>13766</v>
      </c>
      <c r="M18444" t="s">
        <v>13767</v>
      </c>
      <c r="N18444">
        <v>5116064611</v>
      </c>
      <c r="O18444">
        <v>5116064611</v>
      </c>
      <c r="P18444" s="1" t="s">
        <v>13742</v>
      </c>
      <c r="Q18444" s="1" t="s">
        <v>13742</v>
      </c>
      <c r="R18444">
        <v>831147</v>
      </c>
      <c r="S18444">
        <v>831147</v>
      </c>
      <c r="T18444" s="2" t="s">
        <v>10706</v>
      </c>
      <c r="U18444" s="2" t="s">
        <v>10706</v>
      </c>
      <c r="V18444" s="2">
        <v>45323</v>
      </c>
      <c r="W18444" s="2">
        <v>45314</v>
      </c>
    </row>
    <row r="18445" spans="1:23" x14ac:dyDescent="0.25">
      <c r="A18445" t="s">
        <v>10707</v>
      </c>
      <c r="B18445">
        <v>2067054</v>
      </c>
      <c r="C18445">
        <v>1924334</v>
      </c>
      <c r="D18445">
        <v>559</v>
      </c>
      <c r="E18445">
        <v>391</v>
      </c>
      <c r="F18445" t="s">
        <v>3036</v>
      </c>
      <c r="G18445" t="s">
        <v>3035</v>
      </c>
      <c r="H18445" t="s">
        <v>3037</v>
      </c>
      <c r="I18445" t="s">
        <v>3037</v>
      </c>
      <c r="J18445" t="s">
        <v>3036</v>
      </c>
      <c r="K18445" t="s">
        <v>3038</v>
      </c>
      <c r="L18445" t="s">
        <v>13766</v>
      </c>
      <c r="M18445" t="s">
        <v>13767</v>
      </c>
      <c r="N18445">
        <v>184290678</v>
      </c>
      <c r="O18445">
        <v>184290678</v>
      </c>
      <c r="P18445" s="1" t="s">
        <v>13734</v>
      </c>
      <c r="Q18445" s="1" t="s">
        <v>13734</v>
      </c>
      <c r="R18445">
        <v>831147</v>
      </c>
      <c r="S18445">
        <v>831147</v>
      </c>
      <c r="T18445" s="2" t="s">
        <v>10708</v>
      </c>
      <c r="U18445" s="2" t="s">
        <v>10708</v>
      </c>
      <c r="V18445" s="2">
        <v>45323</v>
      </c>
      <c r="W18445" s="2">
        <v>45314</v>
      </c>
    </row>
    <row r="18446" spans="1:23" x14ac:dyDescent="0.25">
      <c r="A18446" t="s">
        <v>10709</v>
      </c>
      <c r="B18446">
        <v>2062103</v>
      </c>
      <c r="C18446">
        <v>1920360</v>
      </c>
      <c r="D18446">
        <v>559</v>
      </c>
      <c r="E18446">
        <v>391</v>
      </c>
      <c r="F18446" t="s">
        <v>3036</v>
      </c>
      <c r="G18446" t="s">
        <v>3035</v>
      </c>
      <c r="H18446" t="s">
        <v>3037</v>
      </c>
      <c r="I18446" t="s">
        <v>3037</v>
      </c>
      <c r="J18446" t="s">
        <v>3036</v>
      </c>
      <c r="K18446" t="s">
        <v>3038</v>
      </c>
      <c r="L18446" t="s">
        <v>13766</v>
      </c>
      <c r="M18446" t="s">
        <v>13767</v>
      </c>
      <c r="N18446">
        <v>631705156</v>
      </c>
      <c r="O18446">
        <v>631705156</v>
      </c>
      <c r="P18446" s="1" t="s">
        <v>13740</v>
      </c>
      <c r="Q18446" s="1" t="s">
        <v>13740</v>
      </c>
      <c r="R18446">
        <v>831147</v>
      </c>
      <c r="S18446">
        <v>831147</v>
      </c>
      <c r="T18446" s="2" t="s">
        <v>10710</v>
      </c>
      <c r="U18446" s="2" t="s">
        <v>10710</v>
      </c>
      <c r="V18446" s="2">
        <v>45323</v>
      </c>
      <c r="W18446" s="2">
        <v>45314</v>
      </c>
    </row>
    <row r="18447" spans="1:23" x14ac:dyDescent="0.25">
      <c r="A18447" t="s">
        <v>10711</v>
      </c>
      <c r="B18447">
        <v>2061952</v>
      </c>
      <c r="C18447">
        <v>1920220</v>
      </c>
      <c r="D18447">
        <v>559</v>
      </c>
      <c r="E18447">
        <v>391</v>
      </c>
      <c r="F18447" t="s">
        <v>3036</v>
      </c>
      <c r="G18447" t="s">
        <v>3035</v>
      </c>
      <c r="H18447" t="s">
        <v>3037</v>
      </c>
      <c r="I18447" t="s">
        <v>3037</v>
      </c>
      <c r="J18447" t="s">
        <v>3036</v>
      </c>
      <c r="K18447" t="s">
        <v>3038</v>
      </c>
      <c r="L18447" t="s">
        <v>13766</v>
      </c>
      <c r="M18447" t="s">
        <v>13767</v>
      </c>
      <c r="N18447">
        <v>491643670</v>
      </c>
      <c r="O18447">
        <v>491643670</v>
      </c>
      <c r="P18447" s="1" t="s">
        <v>13733</v>
      </c>
      <c r="Q18447" s="1" t="s">
        <v>13733</v>
      </c>
      <c r="R18447">
        <v>831147</v>
      </c>
      <c r="S18447">
        <v>831147</v>
      </c>
      <c r="T18447" s="2" t="s">
        <v>10712</v>
      </c>
      <c r="U18447" s="2" t="s">
        <v>10712</v>
      </c>
      <c r="V18447" s="2">
        <v>45323</v>
      </c>
      <c r="W18447" s="2">
        <v>45314</v>
      </c>
    </row>
    <row r="18448" spans="1:23" x14ac:dyDescent="0.25">
      <c r="A18448" t="s">
        <v>10713</v>
      </c>
      <c r="B18448">
        <v>2067192</v>
      </c>
      <c r="C18448">
        <v>1924488</v>
      </c>
      <c r="D18448">
        <v>559</v>
      </c>
      <c r="E18448">
        <v>391</v>
      </c>
      <c r="F18448" t="s">
        <v>3036</v>
      </c>
      <c r="G18448" t="s">
        <v>3035</v>
      </c>
      <c r="H18448" t="s">
        <v>3037</v>
      </c>
      <c r="I18448" t="s">
        <v>3037</v>
      </c>
      <c r="J18448" t="s">
        <v>3036</v>
      </c>
      <c r="K18448" t="s">
        <v>3038</v>
      </c>
      <c r="L18448" t="s">
        <v>13766</v>
      </c>
      <c r="M18448" t="s">
        <v>13767</v>
      </c>
      <c r="N18448">
        <v>5002181887</v>
      </c>
      <c r="O18448">
        <v>5002181887</v>
      </c>
      <c r="P18448" s="1" t="s">
        <v>13743</v>
      </c>
      <c r="Q18448" s="1" t="s">
        <v>13743</v>
      </c>
      <c r="R18448">
        <v>831147</v>
      </c>
      <c r="S18448">
        <v>831147</v>
      </c>
      <c r="T18448" s="2" t="s">
        <v>10714</v>
      </c>
      <c r="U18448" s="2" t="s">
        <v>10714</v>
      </c>
      <c r="V18448" s="2">
        <v>45323</v>
      </c>
      <c r="W18448" s="2">
        <v>45314</v>
      </c>
    </row>
    <row r="18449" spans="1:23" x14ac:dyDescent="0.25">
      <c r="A18449" t="s">
        <v>10715</v>
      </c>
      <c r="B18449">
        <v>2067036</v>
      </c>
      <c r="C18449">
        <v>1924314</v>
      </c>
      <c r="D18449">
        <v>559</v>
      </c>
      <c r="E18449">
        <v>391</v>
      </c>
      <c r="F18449" t="s">
        <v>3036</v>
      </c>
      <c r="G18449" t="s">
        <v>3035</v>
      </c>
      <c r="H18449" t="s">
        <v>3037</v>
      </c>
      <c r="I18449" t="s">
        <v>3037</v>
      </c>
      <c r="J18449" t="s">
        <v>3036</v>
      </c>
      <c r="K18449" t="s">
        <v>3038</v>
      </c>
      <c r="L18449" t="s">
        <v>13766</v>
      </c>
      <c r="M18449" t="s">
        <v>13767</v>
      </c>
      <c r="N18449">
        <v>184290582</v>
      </c>
      <c r="O18449">
        <v>184290582</v>
      </c>
      <c r="P18449" s="1" t="s">
        <v>13734</v>
      </c>
      <c r="Q18449" s="1" t="s">
        <v>13734</v>
      </c>
      <c r="R18449">
        <v>831147</v>
      </c>
      <c r="S18449">
        <v>831147</v>
      </c>
      <c r="T18449" s="2" t="s">
        <v>10716</v>
      </c>
      <c r="U18449" s="2" t="s">
        <v>10716</v>
      </c>
      <c r="V18449" s="2">
        <v>45323</v>
      </c>
      <c r="W18449" s="2">
        <v>45314</v>
      </c>
    </row>
    <row r="18450" spans="1:23" x14ac:dyDescent="0.25">
      <c r="A18450" t="s">
        <v>10717</v>
      </c>
      <c r="B18450">
        <v>2066007</v>
      </c>
      <c r="C18450">
        <v>1923135</v>
      </c>
      <c r="D18450">
        <v>559</v>
      </c>
      <c r="E18450">
        <v>391</v>
      </c>
      <c r="F18450" t="s">
        <v>3036</v>
      </c>
      <c r="G18450" t="s">
        <v>3035</v>
      </c>
      <c r="H18450" t="s">
        <v>3037</v>
      </c>
      <c r="I18450" t="s">
        <v>3037</v>
      </c>
      <c r="J18450" t="s">
        <v>3036</v>
      </c>
      <c r="K18450" t="s">
        <v>3038</v>
      </c>
      <c r="L18450" t="s">
        <v>13766</v>
      </c>
      <c r="M18450" t="s">
        <v>13767</v>
      </c>
      <c r="N18450">
        <v>573266130</v>
      </c>
      <c r="O18450">
        <v>573266130</v>
      </c>
      <c r="P18450" s="1" t="s">
        <v>13752</v>
      </c>
      <c r="Q18450" s="1" t="s">
        <v>13752</v>
      </c>
      <c r="R18450">
        <v>831147</v>
      </c>
      <c r="S18450">
        <v>831147</v>
      </c>
      <c r="T18450" s="2" t="s">
        <v>10718</v>
      </c>
      <c r="U18450" s="2" t="s">
        <v>10718</v>
      </c>
      <c r="V18450" s="2">
        <v>45323</v>
      </c>
      <c r="W18450" s="2">
        <v>45314</v>
      </c>
    </row>
    <row r="18451" spans="1:23" x14ac:dyDescent="0.25">
      <c r="A18451" t="s">
        <v>10719</v>
      </c>
      <c r="B18451">
        <v>2068192</v>
      </c>
      <c r="C18451">
        <v>1925638</v>
      </c>
      <c r="D18451">
        <v>559</v>
      </c>
      <c r="E18451">
        <v>391</v>
      </c>
      <c r="F18451" t="s">
        <v>3036</v>
      </c>
      <c r="G18451" t="s">
        <v>3035</v>
      </c>
      <c r="H18451" t="s">
        <v>3037</v>
      </c>
      <c r="I18451" t="s">
        <v>3037</v>
      </c>
      <c r="J18451" t="s">
        <v>3036</v>
      </c>
      <c r="K18451" t="s">
        <v>3038</v>
      </c>
      <c r="L18451" t="s">
        <v>13766</v>
      </c>
      <c r="M18451" t="s">
        <v>13767</v>
      </c>
      <c r="N18451">
        <v>5131780290</v>
      </c>
      <c r="O18451">
        <v>5131780290</v>
      </c>
      <c r="P18451" s="1" t="s">
        <v>13735</v>
      </c>
      <c r="Q18451" s="1" t="s">
        <v>13735</v>
      </c>
      <c r="R18451">
        <v>831147</v>
      </c>
      <c r="S18451">
        <v>831147</v>
      </c>
      <c r="T18451" s="2" t="s">
        <v>10720</v>
      </c>
      <c r="U18451" s="2" t="s">
        <v>10720</v>
      </c>
      <c r="V18451" s="2">
        <v>45323</v>
      </c>
      <c r="W18451" s="2">
        <v>45314</v>
      </c>
    </row>
    <row r="18452" spans="1:23" x14ac:dyDescent="0.25">
      <c r="A18452" t="s">
        <v>10721</v>
      </c>
      <c r="B18452">
        <v>2063106</v>
      </c>
      <c r="C18452">
        <v>1921417</v>
      </c>
      <c r="D18452">
        <v>559</v>
      </c>
      <c r="E18452">
        <v>391</v>
      </c>
      <c r="F18452" t="s">
        <v>3036</v>
      </c>
      <c r="G18452" t="s">
        <v>3035</v>
      </c>
      <c r="H18452" t="s">
        <v>3037</v>
      </c>
      <c r="I18452" t="s">
        <v>3037</v>
      </c>
      <c r="J18452" t="s">
        <v>3036</v>
      </c>
      <c r="K18452" t="s">
        <v>3038</v>
      </c>
      <c r="L18452" t="s">
        <v>13766</v>
      </c>
      <c r="M18452" t="s">
        <v>13767</v>
      </c>
      <c r="N18452">
        <v>243162950</v>
      </c>
      <c r="O18452">
        <v>243162950</v>
      </c>
      <c r="P18452" s="1" t="s">
        <v>13732</v>
      </c>
      <c r="Q18452" s="1" t="s">
        <v>13732</v>
      </c>
      <c r="R18452">
        <v>831147</v>
      </c>
      <c r="S18452">
        <v>831147</v>
      </c>
      <c r="T18452" s="2" t="s">
        <v>10722</v>
      </c>
      <c r="U18452" s="2" t="s">
        <v>10722</v>
      </c>
      <c r="V18452" s="2">
        <v>45323</v>
      </c>
      <c r="W18452" s="2">
        <v>45314</v>
      </c>
    </row>
    <row r="18453" spans="1:23" x14ac:dyDescent="0.25">
      <c r="A18453" t="s">
        <v>10723</v>
      </c>
      <c r="B18453">
        <v>2066269</v>
      </c>
      <c r="C18453">
        <v>1923434</v>
      </c>
      <c r="D18453">
        <v>559</v>
      </c>
      <c r="E18453">
        <v>391</v>
      </c>
      <c r="F18453" t="s">
        <v>3036</v>
      </c>
      <c r="G18453" t="s">
        <v>3035</v>
      </c>
      <c r="H18453" t="s">
        <v>3037</v>
      </c>
      <c r="I18453" t="s">
        <v>3037</v>
      </c>
      <c r="J18453" t="s">
        <v>3036</v>
      </c>
      <c r="K18453" t="s">
        <v>3038</v>
      </c>
      <c r="L18453" t="s">
        <v>13766</v>
      </c>
      <c r="M18453" t="s">
        <v>13767</v>
      </c>
      <c r="N18453">
        <v>5002184215</v>
      </c>
      <c r="O18453">
        <v>5002184215</v>
      </c>
      <c r="P18453" s="1" t="s">
        <v>13743</v>
      </c>
      <c r="Q18453" s="1" t="s">
        <v>13743</v>
      </c>
      <c r="R18453">
        <v>831147</v>
      </c>
      <c r="S18453">
        <v>831147</v>
      </c>
      <c r="T18453" s="2" t="s">
        <v>10724</v>
      </c>
      <c r="U18453" s="2" t="s">
        <v>10724</v>
      </c>
      <c r="V18453" s="2">
        <v>45323</v>
      </c>
      <c r="W18453" s="2">
        <v>45314</v>
      </c>
    </row>
    <row r="18454" spans="1:23" x14ac:dyDescent="0.25">
      <c r="A18454" t="s">
        <v>10725</v>
      </c>
      <c r="B18454">
        <v>2063706</v>
      </c>
      <c r="C18454">
        <v>1922001</v>
      </c>
      <c r="D18454">
        <v>559</v>
      </c>
      <c r="E18454">
        <v>391</v>
      </c>
      <c r="F18454" t="s">
        <v>3036</v>
      </c>
      <c r="G18454" t="s">
        <v>3035</v>
      </c>
      <c r="H18454" t="s">
        <v>3037</v>
      </c>
      <c r="I18454" t="s">
        <v>3037</v>
      </c>
      <c r="J18454" t="s">
        <v>3036</v>
      </c>
      <c r="K18454" t="s">
        <v>3038</v>
      </c>
      <c r="L18454" t="s">
        <v>13766</v>
      </c>
      <c r="M18454" t="s">
        <v>13767</v>
      </c>
      <c r="N18454">
        <v>642203412</v>
      </c>
      <c r="O18454">
        <v>642203412</v>
      </c>
      <c r="P18454" s="1" t="s">
        <v>13732</v>
      </c>
      <c r="Q18454" s="1" t="s">
        <v>13732</v>
      </c>
      <c r="R18454">
        <v>831147</v>
      </c>
      <c r="S18454">
        <v>831147</v>
      </c>
      <c r="T18454" s="2" t="s">
        <v>10726</v>
      </c>
      <c r="U18454" s="2" t="s">
        <v>10726</v>
      </c>
      <c r="V18454" s="2">
        <v>45323</v>
      </c>
      <c r="W18454" s="2">
        <v>45314</v>
      </c>
    </row>
    <row r="18455" spans="1:23" x14ac:dyDescent="0.25">
      <c r="A18455" t="s">
        <v>10727</v>
      </c>
      <c r="B18455">
        <v>2067612</v>
      </c>
      <c r="C18455">
        <v>1924965</v>
      </c>
      <c r="D18455">
        <v>559</v>
      </c>
      <c r="E18455">
        <v>391</v>
      </c>
      <c r="F18455" t="s">
        <v>3036</v>
      </c>
      <c r="G18455" t="s">
        <v>3035</v>
      </c>
      <c r="H18455" t="s">
        <v>3037</v>
      </c>
      <c r="I18455" t="s">
        <v>3037</v>
      </c>
      <c r="J18455" t="s">
        <v>3036</v>
      </c>
      <c r="K18455" t="s">
        <v>3038</v>
      </c>
      <c r="L18455" t="s">
        <v>13766</v>
      </c>
      <c r="M18455" t="s">
        <v>13767</v>
      </c>
      <c r="N18455">
        <v>5130932173</v>
      </c>
      <c r="O18455">
        <v>5130932173</v>
      </c>
      <c r="P18455" s="1" t="s">
        <v>13729</v>
      </c>
      <c r="Q18455" s="1" t="s">
        <v>13729</v>
      </c>
      <c r="R18455">
        <v>831147</v>
      </c>
      <c r="S18455">
        <v>831147</v>
      </c>
      <c r="T18455" s="2" t="s">
        <v>10728</v>
      </c>
      <c r="U18455" s="2" t="s">
        <v>10728</v>
      </c>
      <c r="V18455" s="2">
        <v>45323</v>
      </c>
      <c r="W18455" s="2">
        <v>45314</v>
      </c>
    </row>
    <row r="18456" spans="1:23" x14ac:dyDescent="0.25">
      <c r="A18456" t="s">
        <v>10729</v>
      </c>
      <c r="B18456">
        <v>2066018</v>
      </c>
      <c r="C18456">
        <v>1923144</v>
      </c>
      <c r="D18456">
        <v>559</v>
      </c>
      <c r="E18456">
        <v>391</v>
      </c>
      <c r="F18456" t="s">
        <v>3036</v>
      </c>
      <c r="G18456" t="s">
        <v>3035</v>
      </c>
      <c r="H18456" t="s">
        <v>3037</v>
      </c>
      <c r="I18456" t="s">
        <v>3037</v>
      </c>
      <c r="J18456" t="s">
        <v>3036</v>
      </c>
      <c r="K18456" t="s">
        <v>3038</v>
      </c>
      <c r="L18456" t="s">
        <v>13766</v>
      </c>
      <c r="M18456" t="s">
        <v>13767</v>
      </c>
      <c r="N18456">
        <v>174095418</v>
      </c>
      <c r="O18456">
        <v>174095418</v>
      </c>
      <c r="P18456" s="1" t="s">
        <v>13728</v>
      </c>
      <c r="Q18456" s="1" t="s">
        <v>13728</v>
      </c>
      <c r="R18456">
        <v>831147</v>
      </c>
      <c r="S18456">
        <v>831147</v>
      </c>
      <c r="T18456" s="2" t="s">
        <v>10730</v>
      </c>
      <c r="U18456" s="2" t="s">
        <v>10730</v>
      </c>
      <c r="V18456" s="2">
        <v>45323</v>
      </c>
      <c r="W18456" s="2">
        <v>45314</v>
      </c>
    </row>
    <row r="18457" spans="1:23" x14ac:dyDescent="0.25">
      <c r="A18457" t="s">
        <v>10731</v>
      </c>
      <c r="B18457">
        <v>2061256</v>
      </c>
      <c r="C18457">
        <v>1919517</v>
      </c>
      <c r="D18457">
        <v>559</v>
      </c>
      <c r="E18457">
        <v>391</v>
      </c>
      <c r="F18457" t="s">
        <v>3036</v>
      </c>
      <c r="G18457" t="s">
        <v>3035</v>
      </c>
      <c r="H18457" t="s">
        <v>3037</v>
      </c>
      <c r="I18457" t="s">
        <v>3037</v>
      </c>
      <c r="J18457" t="s">
        <v>3036</v>
      </c>
      <c r="K18457" t="s">
        <v>3038</v>
      </c>
      <c r="L18457" t="s">
        <v>13766</v>
      </c>
      <c r="M18457" t="s">
        <v>13767</v>
      </c>
      <c r="N18457">
        <v>792251501</v>
      </c>
      <c r="O18457">
        <v>792251501</v>
      </c>
      <c r="P18457" s="1" t="s">
        <v>13736</v>
      </c>
      <c r="Q18457" s="1" t="s">
        <v>13736</v>
      </c>
      <c r="R18457">
        <v>831147</v>
      </c>
      <c r="S18457">
        <v>831147</v>
      </c>
      <c r="T18457" s="2" t="s">
        <v>10732</v>
      </c>
      <c r="U18457" s="2" t="s">
        <v>10732</v>
      </c>
      <c r="V18457" s="2">
        <v>45323</v>
      </c>
      <c r="W18457" s="2">
        <v>45314</v>
      </c>
    </row>
    <row r="18458" spans="1:23" x14ac:dyDescent="0.25">
      <c r="A18458" t="s">
        <v>10733</v>
      </c>
      <c r="B18458">
        <v>2062680</v>
      </c>
      <c r="C18458">
        <v>1920956</v>
      </c>
      <c r="D18458">
        <v>559</v>
      </c>
      <c r="E18458">
        <v>391</v>
      </c>
      <c r="F18458" t="s">
        <v>3036</v>
      </c>
      <c r="G18458" t="s">
        <v>3035</v>
      </c>
      <c r="H18458" t="s">
        <v>3037</v>
      </c>
      <c r="I18458" t="s">
        <v>3037</v>
      </c>
      <c r="J18458" t="s">
        <v>3036</v>
      </c>
      <c r="K18458" t="s">
        <v>3038</v>
      </c>
      <c r="L18458" t="s">
        <v>13766</v>
      </c>
      <c r="M18458" t="s">
        <v>13767</v>
      </c>
      <c r="N18458">
        <v>631724959</v>
      </c>
      <c r="O18458">
        <v>631724959</v>
      </c>
      <c r="P18458" s="1" t="s">
        <v>13744</v>
      </c>
      <c r="Q18458" s="1" t="s">
        <v>13744</v>
      </c>
      <c r="R18458">
        <v>831147</v>
      </c>
      <c r="S18458">
        <v>831147</v>
      </c>
      <c r="T18458" s="2" t="s">
        <v>10734</v>
      </c>
      <c r="U18458" s="2" t="s">
        <v>10734</v>
      </c>
      <c r="V18458" s="2">
        <v>45323</v>
      </c>
      <c r="W18458" s="2">
        <v>45314</v>
      </c>
    </row>
    <row r="18459" spans="1:23" x14ac:dyDescent="0.25">
      <c r="A18459" t="s">
        <v>10735</v>
      </c>
      <c r="B18459">
        <v>2068061</v>
      </c>
      <c r="C18459">
        <v>1925497</v>
      </c>
      <c r="D18459">
        <v>559</v>
      </c>
      <c r="E18459">
        <v>391</v>
      </c>
      <c r="F18459" t="s">
        <v>3036</v>
      </c>
      <c r="G18459" t="s">
        <v>3035</v>
      </c>
      <c r="H18459" t="s">
        <v>3037</v>
      </c>
      <c r="I18459" t="s">
        <v>3037</v>
      </c>
      <c r="J18459" t="s">
        <v>3036</v>
      </c>
      <c r="K18459" t="s">
        <v>3038</v>
      </c>
      <c r="L18459" t="s">
        <v>13766</v>
      </c>
      <c r="M18459" t="s">
        <v>13767</v>
      </c>
      <c r="N18459">
        <v>5011181371</v>
      </c>
      <c r="O18459">
        <v>5011181371</v>
      </c>
      <c r="P18459" s="1" t="s">
        <v>13745</v>
      </c>
      <c r="Q18459" s="1" t="s">
        <v>13745</v>
      </c>
      <c r="R18459">
        <v>831147</v>
      </c>
      <c r="S18459">
        <v>831147</v>
      </c>
      <c r="T18459" s="2" t="s">
        <v>10736</v>
      </c>
      <c r="U18459" s="2" t="s">
        <v>10736</v>
      </c>
      <c r="V18459" s="2">
        <v>45323</v>
      </c>
      <c r="W18459" s="2">
        <v>45314</v>
      </c>
    </row>
    <row r="18460" spans="1:23" x14ac:dyDescent="0.25">
      <c r="A18460" t="s">
        <v>10737</v>
      </c>
      <c r="B18460">
        <v>2065654</v>
      </c>
      <c r="C18460">
        <v>1922732</v>
      </c>
      <c r="D18460">
        <v>559</v>
      </c>
      <c r="E18460">
        <v>391</v>
      </c>
      <c r="F18460" t="s">
        <v>3036</v>
      </c>
      <c r="G18460" t="s">
        <v>3035</v>
      </c>
      <c r="H18460" t="s">
        <v>3037</v>
      </c>
      <c r="I18460" t="s">
        <v>3037</v>
      </c>
      <c r="J18460" t="s">
        <v>3036</v>
      </c>
      <c r="K18460" t="s">
        <v>3038</v>
      </c>
      <c r="L18460" t="s">
        <v>13766</v>
      </c>
      <c r="M18460" t="s">
        <v>13767</v>
      </c>
      <c r="N18460">
        <v>174094565</v>
      </c>
      <c r="O18460">
        <v>174094565</v>
      </c>
      <c r="P18460" s="1" t="s">
        <v>13728</v>
      </c>
      <c r="Q18460" s="1" t="s">
        <v>13728</v>
      </c>
      <c r="R18460">
        <v>831147</v>
      </c>
      <c r="S18460">
        <v>831147</v>
      </c>
      <c r="T18460" s="2" t="s">
        <v>7224</v>
      </c>
      <c r="U18460" s="2" t="s">
        <v>7224</v>
      </c>
      <c r="V18460" s="2">
        <v>45323</v>
      </c>
      <c r="W18460" s="2">
        <v>45314</v>
      </c>
    </row>
    <row r="18461" spans="1:23" x14ac:dyDescent="0.25">
      <c r="A18461" t="s">
        <v>10738</v>
      </c>
      <c r="B18461">
        <v>2067646</v>
      </c>
      <c r="C18461">
        <v>1924999</v>
      </c>
      <c r="D18461">
        <v>559</v>
      </c>
      <c r="E18461">
        <v>391</v>
      </c>
      <c r="F18461" t="s">
        <v>3036</v>
      </c>
      <c r="G18461" t="s">
        <v>3035</v>
      </c>
      <c r="H18461" t="s">
        <v>3037</v>
      </c>
      <c r="I18461" t="s">
        <v>3037</v>
      </c>
      <c r="J18461" t="s">
        <v>3036</v>
      </c>
      <c r="K18461" t="s">
        <v>3038</v>
      </c>
      <c r="L18461" t="s">
        <v>13766</v>
      </c>
      <c r="M18461" t="s">
        <v>13767</v>
      </c>
      <c r="N18461">
        <v>5130931890</v>
      </c>
      <c r="O18461">
        <v>5130931890</v>
      </c>
      <c r="P18461" s="1" t="s">
        <v>13729</v>
      </c>
      <c r="Q18461" s="1" t="s">
        <v>13729</v>
      </c>
      <c r="R18461">
        <v>831147</v>
      </c>
      <c r="S18461">
        <v>831147</v>
      </c>
      <c r="T18461" s="2" t="s">
        <v>10739</v>
      </c>
      <c r="U18461" s="2" t="s">
        <v>10739</v>
      </c>
      <c r="V18461" s="2">
        <v>45323</v>
      </c>
      <c r="W18461" s="2">
        <v>45314</v>
      </c>
    </row>
    <row r="18462" spans="1:23" x14ac:dyDescent="0.25">
      <c r="A18462" t="s">
        <v>10740</v>
      </c>
      <c r="B18462">
        <v>2067674</v>
      </c>
      <c r="C18462">
        <v>1925031</v>
      </c>
      <c r="D18462">
        <v>559</v>
      </c>
      <c r="E18462">
        <v>391</v>
      </c>
      <c r="F18462" t="s">
        <v>3036</v>
      </c>
      <c r="G18462" t="s">
        <v>3035</v>
      </c>
      <c r="H18462" t="s">
        <v>3037</v>
      </c>
      <c r="I18462" t="s">
        <v>3037</v>
      </c>
      <c r="J18462" t="s">
        <v>3036</v>
      </c>
      <c r="K18462" t="s">
        <v>3038</v>
      </c>
      <c r="L18462" t="s">
        <v>13766</v>
      </c>
      <c r="M18462" t="s">
        <v>13767</v>
      </c>
      <c r="N18462">
        <v>5116062850</v>
      </c>
      <c r="O18462">
        <v>5116062850</v>
      </c>
      <c r="P18462" s="1" t="s">
        <v>13742</v>
      </c>
      <c r="Q18462" s="1" t="s">
        <v>13742</v>
      </c>
      <c r="R18462">
        <v>831147</v>
      </c>
      <c r="S18462">
        <v>831147</v>
      </c>
      <c r="T18462" s="2" t="s">
        <v>10741</v>
      </c>
      <c r="U18462" s="2" t="s">
        <v>10741</v>
      </c>
      <c r="V18462" s="2">
        <v>45323</v>
      </c>
      <c r="W18462" s="2">
        <v>45314</v>
      </c>
    </row>
    <row r="18463" spans="1:23" x14ac:dyDescent="0.25">
      <c r="A18463" t="s">
        <v>10742</v>
      </c>
      <c r="B18463">
        <v>2062854</v>
      </c>
      <c r="C18463">
        <v>1921166</v>
      </c>
      <c r="D18463">
        <v>559</v>
      </c>
      <c r="E18463">
        <v>391</v>
      </c>
      <c r="F18463" t="s">
        <v>3036</v>
      </c>
      <c r="G18463" t="s">
        <v>3035</v>
      </c>
      <c r="H18463" t="s">
        <v>3037</v>
      </c>
      <c r="I18463" t="s">
        <v>3037</v>
      </c>
      <c r="J18463" t="s">
        <v>3036</v>
      </c>
      <c r="K18463" t="s">
        <v>3038</v>
      </c>
      <c r="L18463" t="s">
        <v>13766</v>
      </c>
      <c r="M18463" t="s">
        <v>13767</v>
      </c>
      <c r="N18463">
        <v>631688642</v>
      </c>
      <c r="O18463">
        <v>631688642</v>
      </c>
      <c r="P18463" s="1" t="s">
        <v>13740</v>
      </c>
      <c r="Q18463" s="1" t="s">
        <v>13740</v>
      </c>
      <c r="R18463">
        <v>831147</v>
      </c>
      <c r="S18463">
        <v>831147</v>
      </c>
      <c r="T18463" s="2" t="s">
        <v>10743</v>
      </c>
      <c r="U18463" s="2" t="s">
        <v>10743</v>
      </c>
      <c r="V18463" s="2">
        <v>45323</v>
      </c>
      <c r="W18463" s="2">
        <v>45314</v>
      </c>
    </row>
    <row r="18464" spans="1:23" x14ac:dyDescent="0.25">
      <c r="A18464" t="s">
        <v>10744</v>
      </c>
      <c r="B18464">
        <v>2065950</v>
      </c>
      <c r="C18464">
        <v>1923063</v>
      </c>
      <c r="D18464">
        <v>559</v>
      </c>
      <c r="E18464">
        <v>391</v>
      </c>
      <c r="F18464" t="s">
        <v>3036</v>
      </c>
      <c r="G18464" t="s">
        <v>3035</v>
      </c>
      <c r="H18464" t="s">
        <v>3037</v>
      </c>
      <c r="I18464" t="s">
        <v>3037</v>
      </c>
      <c r="J18464" t="s">
        <v>3036</v>
      </c>
      <c r="K18464" t="s">
        <v>3038</v>
      </c>
      <c r="L18464" t="s">
        <v>13766</v>
      </c>
      <c r="M18464" t="s">
        <v>13767</v>
      </c>
      <c r="N18464">
        <v>174096370</v>
      </c>
      <c r="O18464">
        <v>174096370</v>
      </c>
      <c r="P18464" s="1" t="s">
        <v>13728</v>
      </c>
      <c r="Q18464" s="1" t="s">
        <v>13728</v>
      </c>
      <c r="R18464">
        <v>831147</v>
      </c>
      <c r="S18464">
        <v>831147</v>
      </c>
      <c r="T18464" s="2" t="s">
        <v>10745</v>
      </c>
      <c r="U18464" s="2" t="s">
        <v>10745</v>
      </c>
      <c r="V18464" s="2">
        <v>45323</v>
      </c>
      <c r="W18464" s="2">
        <v>45314</v>
      </c>
    </row>
    <row r="18465" spans="1:23" x14ac:dyDescent="0.25">
      <c r="A18465" t="s">
        <v>10746</v>
      </c>
      <c r="B18465">
        <v>2062944</v>
      </c>
      <c r="C18465">
        <v>1921268</v>
      </c>
      <c r="D18465">
        <v>559</v>
      </c>
      <c r="E18465">
        <v>391</v>
      </c>
      <c r="F18465" t="s">
        <v>3036</v>
      </c>
      <c r="G18465" t="s">
        <v>3035</v>
      </c>
      <c r="H18465" t="s">
        <v>3037</v>
      </c>
      <c r="I18465" t="s">
        <v>3037</v>
      </c>
      <c r="J18465" t="s">
        <v>3036</v>
      </c>
      <c r="K18465" t="s">
        <v>3038</v>
      </c>
      <c r="L18465" t="s">
        <v>13766</v>
      </c>
      <c r="M18465" t="s">
        <v>13767</v>
      </c>
      <c r="N18465">
        <v>637992855</v>
      </c>
      <c r="O18465">
        <v>637992855</v>
      </c>
      <c r="P18465" s="1" t="s">
        <v>13730</v>
      </c>
      <c r="Q18465" s="1" t="s">
        <v>13730</v>
      </c>
      <c r="R18465">
        <v>831147</v>
      </c>
      <c r="S18465">
        <v>831147</v>
      </c>
      <c r="T18465" s="2" t="s">
        <v>10747</v>
      </c>
      <c r="U18465" s="2" t="s">
        <v>10747</v>
      </c>
      <c r="V18465" s="2">
        <v>45323</v>
      </c>
      <c r="W18465" s="2">
        <v>45314</v>
      </c>
    </row>
    <row r="18466" spans="1:23" x14ac:dyDescent="0.25">
      <c r="A18466" t="s">
        <v>10748</v>
      </c>
      <c r="B18466">
        <v>2067364</v>
      </c>
      <c r="C18466">
        <v>1924691</v>
      </c>
      <c r="D18466">
        <v>559</v>
      </c>
      <c r="E18466">
        <v>391</v>
      </c>
      <c r="F18466" t="s">
        <v>3036</v>
      </c>
      <c r="G18466" t="s">
        <v>3035</v>
      </c>
      <c r="H18466" t="s">
        <v>3037</v>
      </c>
      <c r="I18466" t="s">
        <v>3037</v>
      </c>
      <c r="J18466" t="s">
        <v>3036</v>
      </c>
      <c r="K18466" t="s">
        <v>3038</v>
      </c>
      <c r="L18466" t="s">
        <v>13766</v>
      </c>
      <c r="M18466" t="s">
        <v>13767</v>
      </c>
      <c r="N18466">
        <v>5116062105</v>
      </c>
      <c r="O18466">
        <v>5116062105</v>
      </c>
      <c r="P18466" s="1" t="s">
        <v>13742</v>
      </c>
      <c r="Q18466" s="1" t="s">
        <v>13742</v>
      </c>
      <c r="R18466">
        <v>831147</v>
      </c>
      <c r="S18466">
        <v>831147</v>
      </c>
      <c r="T18466" s="2" t="s">
        <v>10749</v>
      </c>
      <c r="U18466" s="2" t="s">
        <v>10749</v>
      </c>
      <c r="V18466" s="2">
        <v>45323</v>
      </c>
      <c r="W18466" s="2">
        <v>45314</v>
      </c>
    </row>
    <row r="18467" spans="1:23" x14ac:dyDescent="0.25">
      <c r="A18467" t="s">
        <v>10750</v>
      </c>
      <c r="B18467">
        <v>2061280</v>
      </c>
      <c r="C18467">
        <v>1919538</v>
      </c>
      <c r="D18467">
        <v>559</v>
      </c>
      <c r="E18467">
        <v>391</v>
      </c>
      <c r="F18467" t="s">
        <v>3036</v>
      </c>
      <c r="G18467" t="s">
        <v>3035</v>
      </c>
      <c r="H18467" t="s">
        <v>3037</v>
      </c>
      <c r="I18467" t="s">
        <v>3037</v>
      </c>
      <c r="J18467" t="s">
        <v>3036</v>
      </c>
      <c r="K18467" t="s">
        <v>3038</v>
      </c>
      <c r="L18467" t="s">
        <v>13766</v>
      </c>
      <c r="M18467" t="s">
        <v>13767</v>
      </c>
      <c r="N18467">
        <v>792252315</v>
      </c>
      <c r="O18467">
        <v>792252315</v>
      </c>
      <c r="P18467" s="1" t="s">
        <v>13736</v>
      </c>
      <c r="Q18467" s="1" t="s">
        <v>13736</v>
      </c>
      <c r="R18467">
        <v>831147</v>
      </c>
      <c r="S18467">
        <v>831147</v>
      </c>
      <c r="T18467" s="2" t="s">
        <v>10751</v>
      </c>
      <c r="U18467" s="2" t="s">
        <v>10751</v>
      </c>
      <c r="V18467" s="2">
        <v>45323</v>
      </c>
      <c r="W18467" s="2">
        <v>45314</v>
      </c>
    </row>
    <row r="18468" spans="1:23" x14ac:dyDescent="0.25">
      <c r="A18468" t="s">
        <v>10752</v>
      </c>
      <c r="B18468">
        <v>2068664</v>
      </c>
      <c r="C18468">
        <v>2022467</v>
      </c>
      <c r="D18468">
        <v>559</v>
      </c>
      <c r="E18468">
        <v>391</v>
      </c>
      <c r="F18468" t="s">
        <v>3036</v>
      </c>
      <c r="G18468" t="s">
        <v>3035</v>
      </c>
      <c r="H18468" t="s">
        <v>3037</v>
      </c>
      <c r="I18468" t="s">
        <v>3037</v>
      </c>
      <c r="J18468" t="s">
        <v>3036</v>
      </c>
      <c r="K18468" t="s">
        <v>3038</v>
      </c>
      <c r="L18468" t="s">
        <v>13766</v>
      </c>
      <c r="M18468" t="s">
        <v>13767</v>
      </c>
      <c r="N18468">
        <v>5131484691</v>
      </c>
      <c r="O18468">
        <v>5131484691</v>
      </c>
      <c r="P18468" s="1" t="s">
        <v>13735</v>
      </c>
      <c r="Q18468" s="1" t="s">
        <v>13735</v>
      </c>
      <c r="R18468">
        <v>831147</v>
      </c>
      <c r="S18468">
        <v>831147</v>
      </c>
      <c r="T18468" s="2" t="s">
        <v>10753</v>
      </c>
      <c r="U18468" s="2" t="s">
        <v>10753</v>
      </c>
      <c r="V18468" s="2">
        <v>45323</v>
      </c>
      <c r="W18468" s="2">
        <v>45314</v>
      </c>
    </row>
    <row r="18469" spans="1:23" x14ac:dyDescent="0.25">
      <c r="A18469" t="s">
        <v>10754</v>
      </c>
      <c r="B18469">
        <v>2067678</v>
      </c>
      <c r="C18469">
        <v>1925035</v>
      </c>
      <c r="D18469">
        <v>559</v>
      </c>
      <c r="E18469">
        <v>391</v>
      </c>
      <c r="F18469" t="s">
        <v>3036</v>
      </c>
      <c r="G18469" t="s">
        <v>3035</v>
      </c>
      <c r="H18469" t="s">
        <v>3037</v>
      </c>
      <c r="I18469" t="s">
        <v>3037</v>
      </c>
      <c r="J18469" t="s">
        <v>3036</v>
      </c>
      <c r="K18469" t="s">
        <v>3038</v>
      </c>
      <c r="L18469" t="s">
        <v>13766</v>
      </c>
      <c r="M18469" t="s">
        <v>13767</v>
      </c>
      <c r="N18469">
        <v>5116062849</v>
      </c>
      <c r="O18469">
        <v>5116062849</v>
      </c>
      <c r="P18469" s="1" t="s">
        <v>13742</v>
      </c>
      <c r="Q18469" s="1" t="s">
        <v>13742</v>
      </c>
      <c r="R18469">
        <v>831147</v>
      </c>
      <c r="S18469">
        <v>831147</v>
      </c>
      <c r="T18469" s="2" t="s">
        <v>10755</v>
      </c>
      <c r="U18469" s="2" t="s">
        <v>10755</v>
      </c>
      <c r="V18469" s="2">
        <v>45323</v>
      </c>
      <c r="W18469" s="2">
        <v>45314</v>
      </c>
    </row>
    <row r="18470" spans="1:23" x14ac:dyDescent="0.25">
      <c r="A18470" t="s">
        <v>10756</v>
      </c>
      <c r="B18470">
        <v>2063964</v>
      </c>
      <c r="C18470">
        <v>1922333</v>
      </c>
      <c r="D18470">
        <v>559</v>
      </c>
      <c r="E18470">
        <v>391</v>
      </c>
      <c r="F18470" t="s">
        <v>3036</v>
      </c>
      <c r="G18470" t="s">
        <v>3035</v>
      </c>
      <c r="H18470" t="s">
        <v>3037</v>
      </c>
      <c r="I18470" t="s">
        <v>3037</v>
      </c>
      <c r="J18470" t="s">
        <v>3036</v>
      </c>
      <c r="K18470" t="s">
        <v>3038</v>
      </c>
      <c r="L18470" t="s">
        <v>13766</v>
      </c>
      <c r="M18470" t="s">
        <v>13767</v>
      </c>
      <c r="N18470">
        <v>174096192</v>
      </c>
      <c r="O18470">
        <v>174096192</v>
      </c>
      <c r="P18470" s="1" t="s">
        <v>13728</v>
      </c>
      <c r="Q18470" s="1" t="s">
        <v>13728</v>
      </c>
      <c r="R18470">
        <v>831147</v>
      </c>
      <c r="S18470">
        <v>831147</v>
      </c>
      <c r="T18470" s="2" t="s">
        <v>10757</v>
      </c>
      <c r="U18470" s="2" t="s">
        <v>10757</v>
      </c>
      <c r="V18470" s="2">
        <v>45323</v>
      </c>
      <c r="W18470" s="2">
        <v>45314</v>
      </c>
    </row>
    <row r="18471" spans="1:23" x14ac:dyDescent="0.25">
      <c r="A18471" t="s">
        <v>10758</v>
      </c>
      <c r="B18471">
        <v>2067624</v>
      </c>
      <c r="C18471">
        <v>1924976</v>
      </c>
      <c r="D18471">
        <v>559</v>
      </c>
      <c r="E18471">
        <v>391</v>
      </c>
      <c r="F18471" t="s">
        <v>3036</v>
      </c>
      <c r="G18471" t="s">
        <v>3035</v>
      </c>
      <c r="H18471" t="s">
        <v>3037</v>
      </c>
      <c r="I18471" t="s">
        <v>3037</v>
      </c>
      <c r="J18471" t="s">
        <v>3036</v>
      </c>
      <c r="K18471" t="s">
        <v>3038</v>
      </c>
      <c r="L18471" t="s">
        <v>13766</v>
      </c>
      <c r="M18471" t="s">
        <v>13767</v>
      </c>
      <c r="N18471">
        <v>5130932184</v>
      </c>
      <c r="O18471">
        <v>5130932184</v>
      </c>
      <c r="P18471" s="1" t="s">
        <v>13729</v>
      </c>
      <c r="Q18471" s="1" t="s">
        <v>13729</v>
      </c>
      <c r="R18471">
        <v>831147</v>
      </c>
      <c r="S18471">
        <v>831147</v>
      </c>
      <c r="T18471" s="2" t="s">
        <v>10759</v>
      </c>
      <c r="U18471" s="2" t="s">
        <v>10759</v>
      </c>
      <c r="V18471" s="2">
        <v>45323</v>
      </c>
      <c r="W18471" s="2">
        <v>45314</v>
      </c>
    </row>
    <row r="18472" spans="1:23" x14ac:dyDescent="0.25">
      <c r="A18472" t="s">
        <v>10760</v>
      </c>
      <c r="B18472">
        <v>2061972</v>
      </c>
      <c r="C18472">
        <v>1920235</v>
      </c>
      <c r="D18472">
        <v>559</v>
      </c>
      <c r="E18472">
        <v>391</v>
      </c>
      <c r="F18472" t="s">
        <v>3036</v>
      </c>
      <c r="G18472" t="s">
        <v>3035</v>
      </c>
      <c r="H18472" t="s">
        <v>3037</v>
      </c>
      <c r="I18472" t="s">
        <v>3037</v>
      </c>
      <c r="J18472" t="s">
        <v>3036</v>
      </c>
      <c r="K18472" t="s">
        <v>3038</v>
      </c>
      <c r="L18472" t="s">
        <v>13766</v>
      </c>
      <c r="M18472" t="s">
        <v>13767</v>
      </c>
      <c r="N18472">
        <v>491643360</v>
      </c>
      <c r="O18472">
        <v>491643360</v>
      </c>
      <c r="P18472" s="1" t="s">
        <v>13733</v>
      </c>
      <c r="Q18472" s="1" t="s">
        <v>13733</v>
      </c>
      <c r="R18472">
        <v>831147</v>
      </c>
      <c r="S18472">
        <v>831147</v>
      </c>
      <c r="T18472" s="2" t="s">
        <v>10761</v>
      </c>
      <c r="U18472" s="2" t="s">
        <v>10761</v>
      </c>
      <c r="V18472" s="2">
        <v>45323</v>
      </c>
      <c r="W18472" s="2">
        <v>45314</v>
      </c>
    </row>
    <row r="18473" spans="1:23" x14ac:dyDescent="0.25">
      <c r="A18473" t="s">
        <v>10762</v>
      </c>
      <c r="B18473">
        <v>2066480</v>
      </c>
      <c r="C18473">
        <v>1923688</v>
      </c>
      <c r="D18473">
        <v>559</v>
      </c>
      <c r="E18473">
        <v>391</v>
      </c>
      <c r="F18473" t="s">
        <v>3036</v>
      </c>
      <c r="G18473" t="s">
        <v>3035</v>
      </c>
      <c r="H18473" t="s">
        <v>3037</v>
      </c>
      <c r="I18473" t="s">
        <v>3037</v>
      </c>
      <c r="J18473" t="s">
        <v>3036</v>
      </c>
      <c r="K18473" t="s">
        <v>3038</v>
      </c>
      <c r="L18473" t="s">
        <v>13766</v>
      </c>
      <c r="M18473" t="s">
        <v>13767</v>
      </c>
      <c r="N18473">
        <v>175385424</v>
      </c>
      <c r="O18473">
        <v>175385424</v>
      </c>
      <c r="P18473" s="1" t="s">
        <v>13749</v>
      </c>
      <c r="Q18473" s="1" t="s">
        <v>13749</v>
      </c>
      <c r="R18473">
        <v>831147</v>
      </c>
      <c r="S18473">
        <v>831147</v>
      </c>
      <c r="T18473" s="2" t="s">
        <v>10763</v>
      </c>
      <c r="U18473" s="2" t="s">
        <v>10763</v>
      </c>
      <c r="V18473" s="2">
        <v>45323</v>
      </c>
      <c r="W18473" s="2">
        <v>45314</v>
      </c>
    </row>
    <row r="18474" spans="1:23" x14ac:dyDescent="0.25">
      <c r="A18474" t="s">
        <v>10764</v>
      </c>
      <c r="B18474">
        <v>2067415</v>
      </c>
      <c r="C18474">
        <v>1924748</v>
      </c>
      <c r="D18474">
        <v>559</v>
      </c>
      <c r="E18474">
        <v>391</v>
      </c>
      <c r="F18474" t="s">
        <v>3036</v>
      </c>
      <c r="G18474" t="s">
        <v>3035</v>
      </c>
      <c r="H18474" t="s">
        <v>3037</v>
      </c>
      <c r="I18474" t="s">
        <v>3037</v>
      </c>
      <c r="J18474" t="s">
        <v>3036</v>
      </c>
      <c r="K18474" t="s">
        <v>3038</v>
      </c>
      <c r="L18474" t="s">
        <v>13766</v>
      </c>
      <c r="M18474" t="s">
        <v>13767</v>
      </c>
      <c r="N18474">
        <v>5116064802</v>
      </c>
      <c r="O18474">
        <v>5116064802</v>
      </c>
      <c r="P18474" s="1" t="s">
        <v>13742</v>
      </c>
      <c r="Q18474" s="1" t="s">
        <v>13742</v>
      </c>
      <c r="R18474">
        <v>831147</v>
      </c>
      <c r="S18474">
        <v>831147</v>
      </c>
      <c r="T18474" s="2" t="s">
        <v>10765</v>
      </c>
      <c r="U18474" s="2" t="s">
        <v>10765</v>
      </c>
      <c r="V18474" s="2">
        <v>45323</v>
      </c>
      <c r="W18474" s="2">
        <v>45314</v>
      </c>
    </row>
    <row r="18475" spans="1:23" x14ac:dyDescent="0.25">
      <c r="A18475" t="s">
        <v>10766</v>
      </c>
      <c r="B18475">
        <v>2062880</v>
      </c>
      <c r="C18475">
        <v>1921188</v>
      </c>
      <c r="D18475">
        <v>559</v>
      </c>
      <c r="E18475">
        <v>391</v>
      </c>
      <c r="F18475" t="s">
        <v>3036</v>
      </c>
      <c r="G18475" t="s">
        <v>3035</v>
      </c>
      <c r="H18475" t="s">
        <v>3037</v>
      </c>
      <c r="I18475" t="s">
        <v>3037</v>
      </c>
      <c r="J18475" t="s">
        <v>3036</v>
      </c>
      <c r="K18475" t="s">
        <v>3038</v>
      </c>
      <c r="L18475" t="s">
        <v>13766</v>
      </c>
      <c r="M18475" t="s">
        <v>13767</v>
      </c>
      <c r="N18475">
        <v>637992794</v>
      </c>
      <c r="O18475">
        <v>637992794</v>
      </c>
      <c r="P18475" s="1" t="s">
        <v>13730</v>
      </c>
      <c r="Q18475" s="1" t="s">
        <v>13730</v>
      </c>
      <c r="R18475">
        <v>831147</v>
      </c>
      <c r="S18475">
        <v>831147</v>
      </c>
      <c r="T18475" s="2" t="s">
        <v>10767</v>
      </c>
      <c r="U18475" s="2" t="s">
        <v>10767</v>
      </c>
      <c r="V18475" s="2">
        <v>45323</v>
      </c>
      <c r="W18475" s="2">
        <v>45314</v>
      </c>
    </row>
    <row r="18476" spans="1:23" x14ac:dyDescent="0.25">
      <c r="A18476" t="s">
        <v>10768</v>
      </c>
      <c r="B18476">
        <v>2063452</v>
      </c>
      <c r="C18476">
        <v>1921687</v>
      </c>
      <c r="D18476">
        <v>559</v>
      </c>
      <c r="E18476">
        <v>391</v>
      </c>
      <c r="F18476" t="s">
        <v>3036</v>
      </c>
      <c r="G18476" t="s">
        <v>3035</v>
      </c>
      <c r="H18476" t="s">
        <v>3037</v>
      </c>
      <c r="I18476" t="s">
        <v>3037</v>
      </c>
      <c r="J18476" t="s">
        <v>3036</v>
      </c>
      <c r="K18476" t="s">
        <v>3038</v>
      </c>
      <c r="L18476" t="s">
        <v>13766</v>
      </c>
      <c r="M18476" t="s">
        <v>13767</v>
      </c>
      <c r="N18476">
        <v>243164460</v>
      </c>
      <c r="O18476">
        <v>243164460</v>
      </c>
      <c r="P18476" s="1" t="s">
        <v>13732</v>
      </c>
      <c r="Q18476" s="1" t="s">
        <v>13732</v>
      </c>
      <c r="R18476">
        <v>831147</v>
      </c>
      <c r="S18476">
        <v>831147</v>
      </c>
      <c r="T18476" s="2" t="s">
        <v>10769</v>
      </c>
      <c r="U18476" s="2" t="s">
        <v>10769</v>
      </c>
      <c r="V18476" s="2">
        <v>45323</v>
      </c>
      <c r="W18476" s="2">
        <v>45314</v>
      </c>
    </row>
    <row r="18477" spans="1:23" x14ac:dyDescent="0.25">
      <c r="A18477" t="s">
        <v>10770</v>
      </c>
      <c r="B18477">
        <v>2067349</v>
      </c>
      <c r="C18477">
        <v>1924676</v>
      </c>
      <c r="D18477">
        <v>559</v>
      </c>
      <c r="E18477">
        <v>391</v>
      </c>
      <c r="F18477" t="s">
        <v>3036</v>
      </c>
      <c r="G18477" t="s">
        <v>3035</v>
      </c>
      <c r="H18477" t="s">
        <v>3037</v>
      </c>
      <c r="I18477" t="s">
        <v>3037</v>
      </c>
      <c r="J18477" t="s">
        <v>3036</v>
      </c>
      <c r="K18477" t="s">
        <v>3038</v>
      </c>
      <c r="L18477" t="s">
        <v>13766</v>
      </c>
      <c r="M18477" t="s">
        <v>13767</v>
      </c>
      <c r="N18477">
        <v>5116062214</v>
      </c>
      <c r="O18477">
        <v>5116062214</v>
      </c>
      <c r="P18477" s="1" t="s">
        <v>13742</v>
      </c>
      <c r="Q18477" s="1" t="s">
        <v>13742</v>
      </c>
      <c r="R18477">
        <v>831147</v>
      </c>
      <c r="S18477">
        <v>831147</v>
      </c>
      <c r="T18477" s="2" t="s">
        <v>10771</v>
      </c>
      <c r="U18477" s="2" t="s">
        <v>10771</v>
      </c>
      <c r="V18477" s="2">
        <v>45323</v>
      </c>
      <c r="W18477" s="2">
        <v>45314</v>
      </c>
    </row>
    <row r="18478" spans="1:23" x14ac:dyDescent="0.25">
      <c r="A18478" t="s">
        <v>10772</v>
      </c>
      <c r="B18478">
        <v>2062237</v>
      </c>
      <c r="C18478">
        <v>1920478</v>
      </c>
      <c r="D18478">
        <v>559</v>
      </c>
      <c r="E18478">
        <v>391</v>
      </c>
      <c r="F18478" t="s">
        <v>3036</v>
      </c>
      <c r="G18478" t="s">
        <v>3035</v>
      </c>
      <c r="H18478" t="s">
        <v>3037</v>
      </c>
      <c r="I18478" t="s">
        <v>3037</v>
      </c>
      <c r="J18478" t="s">
        <v>3036</v>
      </c>
      <c r="K18478" t="s">
        <v>3038</v>
      </c>
      <c r="L18478" t="s">
        <v>13766</v>
      </c>
      <c r="M18478" t="s">
        <v>13767</v>
      </c>
      <c r="N18478">
        <v>631690931</v>
      </c>
      <c r="O18478">
        <v>631690931</v>
      </c>
      <c r="P18478" s="1" t="s">
        <v>13740</v>
      </c>
      <c r="Q18478" s="1" t="s">
        <v>13740</v>
      </c>
      <c r="R18478">
        <v>831147</v>
      </c>
      <c r="S18478">
        <v>831147</v>
      </c>
      <c r="T18478" s="2" t="s">
        <v>10773</v>
      </c>
      <c r="U18478" s="2" t="s">
        <v>10773</v>
      </c>
      <c r="V18478" s="2">
        <v>45323</v>
      </c>
      <c r="W18478" s="2">
        <v>45314</v>
      </c>
    </row>
    <row r="18479" spans="1:23" x14ac:dyDescent="0.25">
      <c r="A18479" t="s">
        <v>10774</v>
      </c>
      <c r="B18479">
        <v>2065804</v>
      </c>
      <c r="C18479">
        <v>1922912</v>
      </c>
      <c r="D18479">
        <v>559</v>
      </c>
      <c r="E18479">
        <v>391</v>
      </c>
      <c r="F18479" t="s">
        <v>3036</v>
      </c>
      <c r="G18479" t="s">
        <v>3035</v>
      </c>
      <c r="H18479" t="s">
        <v>3037</v>
      </c>
      <c r="I18479" t="s">
        <v>3037</v>
      </c>
      <c r="J18479" t="s">
        <v>3036</v>
      </c>
      <c r="K18479" t="s">
        <v>3038</v>
      </c>
      <c r="L18479" t="s">
        <v>13766</v>
      </c>
      <c r="M18479" t="s">
        <v>13767</v>
      </c>
      <c r="N18479">
        <v>573266602</v>
      </c>
      <c r="O18479">
        <v>573266602</v>
      </c>
      <c r="P18479" s="1" t="s">
        <v>13752</v>
      </c>
      <c r="Q18479" s="1" t="s">
        <v>13752</v>
      </c>
      <c r="R18479">
        <v>831147</v>
      </c>
      <c r="S18479">
        <v>831147</v>
      </c>
      <c r="T18479" s="2" t="s">
        <v>10775</v>
      </c>
      <c r="U18479" s="2" t="s">
        <v>10775</v>
      </c>
      <c r="V18479" s="2">
        <v>45323</v>
      </c>
      <c r="W18479" s="2">
        <v>45314</v>
      </c>
    </row>
    <row r="18480" spans="1:23" x14ac:dyDescent="0.25">
      <c r="A18480" t="s">
        <v>10776</v>
      </c>
      <c r="B18480">
        <v>2063799</v>
      </c>
      <c r="C18480">
        <v>1922142</v>
      </c>
      <c r="D18480">
        <v>559</v>
      </c>
      <c r="E18480">
        <v>391</v>
      </c>
      <c r="F18480" t="s">
        <v>3036</v>
      </c>
      <c r="G18480" t="s">
        <v>3035</v>
      </c>
      <c r="H18480" t="s">
        <v>3037</v>
      </c>
      <c r="I18480" t="s">
        <v>3037</v>
      </c>
      <c r="J18480" t="s">
        <v>3036</v>
      </c>
      <c r="K18480" t="s">
        <v>3038</v>
      </c>
      <c r="L18480" t="s">
        <v>13766</v>
      </c>
      <c r="M18480" t="s">
        <v>13767</v>
      </c>
      <c r="N18480">
        <v>243164475</v>
      </c>
      <c r="O18480">
        <v>243164475</v>
      </c>
      <c r="P18480" s="1" t="s">
        <v>13732</v>
      </c>
      <c r="Q18480" s="1" t="s">
        <v>13732</v>
      </c>
      <c r="R18480">
        <v>831147</v>
      </c>
      <c r="S18480">
        <v>831147</v>
      </c>
      <c r="T18480" s="2" t="s">
        <v>10777</v>
      </c>
      <c r="U18480" s="2" t="s">
        <v>10777</v>
      </c>
      <c r="V18480" s="2">
        <v>45323</v>
      </c>
      <c r="W18480" s="2">
        <v>45314</v>
      </c>
    </row>
    <row r="18481" spans="1:23" x14ac:dyDescent="0.25">
      <c r="A18481" t="s">
        <v>10778</v>
      </c>
      <c r="B18481">
        <v>2063521</v>
      </c>
      <c r="C18481">
        <v>1921756</v>
      </c>
      <c r="D18481">
        <v>559</v>
      </c>
      <c r="E18481">
        <v>391</v>
      </c>
      <c r="F18481" t="s">
        <v>3036</v>
      </c>
      <c r="G18481" t="s">
        <v>3035</v>
      </c>
      <c r="H18481" t="s">
        <v>3037</v>
      </c>
      <c r="I18481" t="s">
        <v>3037</v>
      </c>
      <c r="J18481" t="s">
        <v>3036</v>
      </c>
      <c r="K18481" t="s">
        <v>3038</v>
      </c>
      <c r="L18481" t="s">
        <v>13766</v>
      </c>
      <c r="M18481" t="s">
        <v>13767</v>
      </c>
      <c r="N18481">
        <v>642204468</v>
      </c>
      <c r="O18481">
        <v>642204468</v>
      </c>
      <c r="P18481" s="1" t="s">
        <v>13732</v>
      </c>
      <c r="Q18481" s="1" t="s">
        <v>13732</v>
      </c>
      <c r="R18481">
        <v>831147</v>
      </c>
      <c r="S18481">
        <v>831147</v>
      </c>
      <c r="T18481" s="2" t="s">
        <v>10779</v>
      </c>
      <c r="U18481" s="2" t="s">
        <v>10779</v>
      </c>
      <c r="V18481" s="2">
        <v>45323</v>
      </c>
      <c r="W18481" s="2">
        <v>45314</v>
      </c>
    </row>
    <row r="18482" spans="1:23" x14ac:dyDescent="0.25">
      <c r="A18482" t="s">
        <v>10780</v>
      </c>
      <c r="B18482">
        <v>2067495</v>
      </c>
      <c r="C18482">
        <v>1924833</v>
      </c>
      <c r="D18482">
        <v>559</v>
      </c>
      <c r="E18482">
        <v>391</v>
      </c>
      <c r="F18482" t="s">
        <v>3036</v>
      </c>
      <c r="G18482" t="s">
        <v>3035</v>
      </c>
      <c r="H18482" t="s">
        <v>3037</v>
      </c>
      <c r="I18482" t="s">
        <v>3037</v>
      </c>
      <c r="J18482" t="s">
        <v>3036</v>
      </c>
      <c r="K18482" t="s">
        <v>3038</v>
      </c>
      <c r="L18482" t="s">
        <v>13766</v>
      </c>
      <c r="M18482" t="s">
        <v>13767</v>
      </c>
      <c r="N18482">
        <v>5011510239</v>
      </c>
      <c r="O18482">
        <v>5011510239</v>
      </c>
      <c r="P18482" s="1" t="s">
        <v>13745</v>
      </c>
      <c r="Q18482" s="1" t="s">
        <v>13745</v>
      </c>
      <c r="R18482">
        <v>831147</v>
      </c>
      <c r="S18482">
        <v>831147</v>
      </c>
      <c r="T18482" s="2" t="s">
        <v>10781</v>
      </c>
      <c r="U18482" s="2" t="s">
        <v>10781</v>
      </c>
      <c r="V18482" s="2">
        <v>45323</v>
      </c>
      <c r="W18482" s="2">
        <v>45314</v>
      </c>
    </row>
    <row r="18483" spans="1:23" x14ac:dyDescent="0.25">
      <c r="A18483" t="s">
        <v>10782</v>
      </c>
      <c r="B18483">
        <v>2061757</v>
      </c>
      <c r="C18483">
        <v>1920017</v>
      </c>
      <c r="D18483">
        <v>559</v>
      </c>
      <c r="E18483">
        <v>391</v>
      </c>
      <c r="F18483" t="s">
        <v>3036</v>
      </c>
      <c r="G18483" t="s">
        <v>3035</v>
      </c>
      <c r="H18483" t="s">
        <v>3037</v>
      </c>
      <c r="I18483" t="s">
        <v>3037</v>
      </c>
      <c r="J18483" t="s">
        <v>3036</v>
      </c>
      <c r="K18483" t="s">
        <v>3038</v>
      </c>
      <c r="L18483" t="s">
        <v>13766</v>
      </c>
      <c r="M18483" t="s">
        <v>13767</v>
      </c>
      <c r="N18483">
        <v>631716138</v>
      </c>
      <c r="O18483">
        <v>631716138</v>
      </c>
      <c r="P18483" s="1" t="s">
        <v>13740</v>
      </c>
      <c r="Q18483" s="1" t="s">
        <v>13740</v>
      </c>
      <c r="R18483">
        <v>831147</v>
      </c>
      <c r="S18483">
        <v>831147</v>
      </c>
      <c r="T18483" s="2" t="s">
        <v>10783</v>
      </c>
      <c r="U18483" s="2" t="s">
        <v>10783</v>
      </c>
      <c r="V18483" s="2">
        <v>45323</v>
      </c>
      <c r="W18483" s="2">
        <v>45314</v>
      </c>
    </row>
    <row r="18484" spans="1:23" x14ac:dyDescent="0.25">
      <c r="A18484" t="s">
        <v>10784</v>
      </c>
      <c r="B18484">
        <v>2063045</v>
      </c>
      <c r="C18484">
        <v>1921360</v>
      </c>
      <c r="D18484">
        <v>559</v>
      </c>
      <c r="E18484">
        <v>391</v>
      </c>
      <c r="F18484" t="s">
        <v>3036</v>
      </c>
      <c r="G18484" t="s">
        <v>3035</v>
      </c>
      <c r="H18484" t="s">
        <v>3037</v>
      </c>
      <c r="I18484" t="s">
        <v>3037</v>
      </c>
      <c r="J18484" t="s">
        <v>3036</v>
      </c>
      <c r="K18484" t="s">
        <v>3038</v>
      </c>
      <c r="L18484" t="s">
        <v>13766</v>
      </c>
      <c r="M18484" t="s">
        <v>13767</v>
      </c>
      <c r="N18484">
        <v>642214614</v>
      </c>
      <c r="O18484">
        <v>642214614</v>
      </c>
      <c r="P18484" s="1" t="s">
        <v>13732</v>
      </c>
      <c r="Q18484" s="1" t="s">
        <v>13732</v>
      </c>
      <c r="R18484">
        <v>831147</v>
      </c>
      <c r="S18484">
        <v>831147</v>
      </c>
      <c r="T18484" s="2" t="s">
        <v>10785</v>
      </c>
      <c r="U18484" s="2" t="s">
        <v>10785</v>
      </c>
      <c r="V18484" s="2">
        <v>45323</v>
      </c>
      <c r="W18484" s="2">
        <v>45314</v>
      </c>
    </row>
    <row r="18485" spans="1:23" x14ac:dyDescent="0.25">
      <c r="A18485" t="s">
        <v>10786</v>
      </c>
      <c r="B18485">
        <v>2068314</v>
      </c>
      <c r="C18485">
        <v>1936735</v>
      </c>
      <c r="D18485">
        <v>559</v>
      </c>
      <c r="E18485">
        <v>391</v>
      </c>
      <c r="F18485" t="s">
        <v>3036</v>
      </c>
      <c r="G18485" t="s">
        <v>3035</v>
      </c>
      <c r="H18485" t="s">
        <v>3037</v>
      </c>
      <c r="I18485" t="s">
        <v>3037</v>
      </c>
      <c r="J18485" t="s">
        <v>3036</v>
      </c>
      <c r="K18485" t="s">
        <v>3038</v>
      </c>
      <c r="L18485" t="s">
        <v>13766</v>
      </c>
      <c r="M18485" t="s">
        <v>13767</v>
      </c>
      <c r="N18485">
        <v>5131485034</v>
      </c>
      <c r="O18485">
        <v>5131485034</v>
      </c>
      <c r="P18485" s="1" t="s">
        <v>13735</v>
      </c>
      <c r="Q18485" s="1" t="s">
        <v>13735</v>
      </c>
      <c r="R18485">
        <v>831147</v>
      </c>
      <c r="S18485">
        <v>831147</v>
      </c>
      <c r="T18485" s="2" t="s">
        <v>10787</v>
      </c>
      <c r="U18485" s="2" t="s">
        <v>10787</v>
      </c>
      <c r="V18485" s="2">
        <v>45323</v>
      </c>
      <c r="W18485" s="2">
        <v>45314</v>
      </c>
    </row>
    <row r="18486" spans="1:23" x14ac:dyDescent="0.25">
      <c r="A18486" t="s">
        <v>10788</v>
      </c>
      <c r="B18486">
        <v>2066944</v>
      </c>
      <c r="C18486">
        <v>1924218</v>
      </c>
      <c r="D18486">
        <v>559</v>
      </c>
      <c r="E18486">
        <v>391</v>
      </c>
      <c r="F18486" t="s">
        <v>3036</v>
      </c>
      <c r="G18486" t="s">
        <v>3035</v>
      </c>
      <c r="H18486" t="s">
        <v>3037</v>
      </c>
      <c r="I18486" t="s">
        <v>3037</v>
      </c>
      <c r="J18486" t="s">
        <v>3036</v>
      </c>
      <c r="K18486" t="s">
        <v>3038</v>
      </c>
      <c r="L18486" t="s">
        <v>13766</v>
      </c>
      <c r="M18486" t="s">
        <v>13767</v>
      </c>
      <c r="N18486">
        <v>5010361517</v>
      </c>
      <c r="O18486">
        <v>5010361517</v>
      </c>
      <c r="P18486" s="1" t="s">
        <v>13737</v>
      </c>
      <c r="Q18486" s="1" t="s">
        <v>13737</v>
      </c>
      <c r="R18486">
        <v>831147</v>
      </c>
      <c r="S18486">
        <v>831147</v>
      </c>
      <c r="T18486" s="2" t="s">
        <v>10789</v>
      </c>
      <c r="U18486" s="2" t="s">
        <v>10789</v>
      </c>
      <c r="V18486" s="2">
        <v>45323</v>
      </c>
      <c r="W18486" s="2">
        <v>45314</v>
      </c>
    </row>
    <row r="18487" spans="1:23" x14ac:dyDescent="0.25">
      <c r="A18487" t="s">
        <v>10790</v>
      </c>
      <c r="B18487">
        <v>2065934</v>
      </c>
      <c r="C18487">
        <v>1923045</v>
      </c>
      <c r="D18487">
        <v>559</v>
      </c>
      <c r="E18487">
        <v>391</v>
      </c>
      <c r="F18487" t="s">
        <v>3036</v>
      </c>
      <c r="G18487" t="s">
        <v>3035</v>
      </c>
      <c r="H18487" t="s">
        <v>3037</v>
      </c>
      <c r="I18487" t="s">
        <v>3037</v>
      </c>
      <c r="J18487" t="s">
        <v>3036</v>
      </c>
      <c r="K18487" t="s">
        <v>3038</v>
      </c>
      <c r="L18487" t="s">
        <v>13766</v>
      </c>
      <c r="M18487" t="s">
        <v>13767</v>
      </c>
      <c r="N18487">
        <v>171364508</v>
      </c>
      <c r="O18487">
        <v>171364508</v>
      </c>
      <c r="P18487" s="1" t="s">
        <v>13751</v>
      </c>
      <c r="Q18487" s="1" t="s">
        <v>13751</v>
      </c>
      <c r="R18487">
        <v>831147</v>
      </c>
      <c r="S18487">
        <v>831147</v>
      </c>
      <c r="T18487" s="2" t="s">
        <v>10791</v>
      </c>
      <c r="U18487" s="2" t="s">
        <v>10791</v>
      </c>
      <c r="V18487" s="2">
        <v>45323</v>
      </c>
      <c r="W18487" s="2">
        <v>45314</v>
      </c>
    </row>
    <row r="18488" spans="1:23" x14ac:dyDescent="0.25">
      <c r="A18488" t="s">
        <v>10792</v>
      </c>
      <c r="B18488">
        <v>2068416</v>
      </c>
      <c r="C18488">
        <v>1957006</v>
      </c>
      <c r="D18488">
        <v>559</v>
      </c>
      <c r="E18488">
        <v>391</v>
      </c>
      <c r="F18488" t="s">
        <v>3036</v>
      </c>
      <c r="G18488" t="s">
        <v>3035</v>
      </c>
      <c r="H18488" t="s">
        <v>3037</v>
      </c>
      <c r="I18488" t="s">
        <v>3037</v>
      </c>
      <c r="J18488" t="s">
        <v>3036</v>
      </c>
      <c r="K18488" t="s">
        <v>3038</v>
      </c>
      <c r="L18488" t="s">
        <v>13766</v>
      </c>
      <c r="M18488" t="s">
        <v>13767</v>
      </c>
      <c r="N18488">
        <v>5131484538</v>
      </c>
      <c r="O18488">
        <v>5131484538</v>
      </c>
      <c r="P18488" s="1" t="s">
        <v>13735</v>
      </c>
      <c r="Q18488" s="1" t="s">
        <v>13735</v>
      </c>
      <c r="R18488">
        <v>831147</v>
      </c>
      <c r="S18488">
        <v>831147</v>
      </c>
      <c r="T18488" s="2" t="s">
        <v>10793</v>
      </c>
      <c r="U18488" s="2" t="s">
        <v>10793</v>
      </c>
      <c r="V18488" s="2">
        <v>45323</v>
      </c>
      <c r="W18488" s="2">
        <v>45314</v>
      </c>
    </row>
    <row r="18489" spans="1:23" x14ac:dyDescent="0.25">
      <c r="A18489" t="s">
        <v>10794</v>
      </c>
      <c r="B18489">
        <v>2062749</v>
      </c>
      <c r="C18489">
        <v>1921045</v>
      </c>
      <c r="D18489">
        <v>559</v>
      </c>
      <c r="E18489">
        <v>391</v>
      </c>
      <c r="F18489" t="s">
        <v>3036</v>
      </c>
      <c r="G18489" t="s">
        <v>3035</v>
      </c>
      <c r="H18489" t="s">
        <v>3037</v>
      </c>
      <c r="I18489" t="s">
        <v>3037</v>
      </c>
      <c r="J18489" t="s">
        <v>3036</v>
      </c>
      <c r="K18489" t="s">
        <v>3038</v>
      </c>
      <c r="L18489" t="s">
        <v>13766</v>
      </c>
      <c r="M18489" t="s">
        <v>13767</v>
      </c>
      <c r="N18489">
        <v>631703794</v>
      </c>
      <c r="O18489">
        <v>631703794</v>
      </c>
      <c r="P18489" s="1" t="s">
        <v>13740</v>
      </c>
      <c r="Q18489" s="1" t="s">
        <v>13740</v>
      </c>
      <c r="R18489">
        <v>831147</v>
      </c>
      <c r="S18489">
        <v>831147</v>
      </c>
      <c r="T18489" s="2" t="s">
        <v>10795</v>
      </c>
      <c r="U18489" s="2" t="s">
        <v>10795</v>
      </c>
      <c r="V18489" s="2">
        <v>45323</v>
      </c>
      <c r="W18489" s="2">
        <v>45314</v>
      </c>
    </row>
    <row r="18490" spans="1:23" x14ac:dyDescent="0.25">
      <c r="A18490" t="s">
        <v>10796</v>
      </c>
      <c r="B18490">
        <v>2063672</v>
      </c>
      <c r="C18490">
        <v>1921955</v>
      </c>
      <c r="D18490">
        <v>559</v>
      </c>
      <c r="E18490">
        <v>391</v>
      </c>
      <c r="F18490" t="s">
        <v>3036</v>
      </c>
      <c r="G18490" t="s">
        <v>3035</v>
      </c>
      <c r="H18490" t="s">
        <v>3037</v>
      </c>
      <c r="I18490" t="s">
        <v>3037</v>
      </c>
      <c r="J18490" t="s">
        <v>3036</v>
      </c>
      <c r="K18490" t="s">
        <v>3038</v>
      </c>
      <c r="L18490" t="s">
        <v>13766</v>
      </c>
      <c r="M18490" t="s">
        <v>13767</v>
      </c>
      <c r="N18490">
        <v>642203441</v>
      </c>
      <c r="O18490">
        <v>642203441</v>
      </c>
      <c r="P18490" s="1" t="s">
        <v>13732</v>
      </c>
      <c r="Q18490" s="1" t="s">
        <v>13732</v>
      </c>
      <c r="R18490">
        <v>831147</v>
      </c>
      <c r="S18490">
        <v>831147</v>
      </c>
      <c r="T18490" s="2" t="s">
        <v>10797</v>
      </c>
      <c r="U18490" s="2" t="s">
        <v>10797</v>
      </c>
      <c r="V18490" s="2">
        <v>45323</v>
      </c>
      <c r="W18490" s="2">
        <v>45314</v>
      </c>
    </row>
    <row r="18491" spans="1:23" x14ac:dyDescent="0.25">
      <c r="A18491" t="s">
        <v>10798</v>
      </c>
      <c r="B18491">
        <v>2067902</v>
      </c>
      <c r="C18491">
        <v>1925322</v>
      </c>
      <c r="D18491">
        <v>559</v>
      </c>
      <c r="E18491">
        <v>391</v>
      </c>
      <c r="F18491" t="s">
        <v>3036</v>
      </c>
      <c r="G18491" t="s">
        <v>3035</v>
      </c>
      <c r="H18491" t="s">
        <v>3037</v>
      </c>
      <c r="I18491" t="s">
        <v>3037</v>
      </c>
      <c r="J18491" t="s">
        <v>3036</v>
      </c>
      <c r="K18491" t="s">
        <v>3038</v>
      </c>
      <c r="L18491" t="s">
        <v>13766</v>
      </c>
      <c r="M18491" t="s">
        <v>13767</v>
      </c>
      <c r="N18491">
        <v>5116064507</v>
      </c>
      <c r="O18491">
        <v>5116064507</v>
      </c>
      <c r="P18491" s="1" t="s">
        <v>13742</v>
      </c>
      <c r="Q18491" s="1" t="s">
        <v>13742</v>
      </c>
      <c r="R18491">
        <v>831147</v>
      </c>
      <c r="S18491">
        <v>831147</v>
      </c>
      <c r="T18491" s="2" t="s">
        <v>10799</v>
      </c>
      <c r="U18491" s="2" t="s">
        <v>10799</v>
      </c>
      <c r="V18491" s="2">
        <v>45323</v>
      </c>
      <c r="W18491" s="2">
        <v>45314</v>
      </c>
    </row>
    <row r="18492" spans="1:23" x14ac:dyDescent="0.25">
      <c r="A18492" t="s">
        <v>10800</v>
      </c>
      <c r="B18492">
        <v>2061352</v>
      </c>
      <c r="C18492">
        <v>1919621</v>
      </c>
      <c r="D18492">
        <v>559</v>
      </c>
      <c r="E18492">
        <v>391</v>
      </c>
      <c r="F18492" t="s">
        <v>3036</v>
      </c>
      <c r="G18492" t="s">
        <v>3035</v>
      </c>
      <c r="H18492" t="s">
        <v>3037</v>
      </c>
      <c r="I18492" t="s">
        <v>3037</v>
      </c>
      <c r="J18492" t="s">
        <v>3036</v>
      </c>
      <c r="K18492" t="s">
        <v>3038</v>
      </c>
      <c r="L18492" t="s">
        <v>13766</v>
      </c>
      <c r="M18492" t="s">
        <v>13767</v>
      </c>
      <c r="N18492">
        <v>631715369</v>
      </c>
      <c r="O18492">
        <v>631715369</v>
      </c>
      <c r="P18492" s="1" t="s">
        <v>13740</v>
      </c>
      <c r="Q18492" s="1" t="s">
        <v>13740</v>
      </c>
      <c r="R18492">
        <v>831147</v>
      </c>
      <c r="S18492">
        <v>831147</v>
      </c>
      <c r="T18492" s="2" t="s">
        <v>10801</v>
      </c>
      <c r="U18492" s="2" t="s">
        <v>10801</v>
      </c>
      <c r="V18492" s="2">
        <v>45323</v>
      </c>
      <c r="W18492" s="2">
        <v>45314</v>
      </c>
    </row>
    <row r="18493" spans="1:23" x14ac:dyDescent="0.25">
      <c r="A18493" t="s">
        <v>10802</v>
      </c>
      <c r="B18493">
        <v>2065609</v>
      </c>
      <c r="C18493">
        <v>1922671</v>
      </c>
      <c r="D18493">
        <v>559</v>
      </c>
      <c r="E18493">
        <v>391</v>
      </c>
      <c r="F18493" t="s">
        <v>3036</v>
      </c>
      <c r="G18493" t="s">
        <v>3035</v>
      </c>
      <c r="H18493" t="s">
        <v>3037</v>
      </c>
      <c r="I18493" t="s">
        <v>3037</v>
      </c>
      <c r="J18493" t="s">
        <v>3036</v>
      </c>
      <c r="K18493" t="s">
        <v>3038</v>
      </c>
      <c r="L18493" t="s">
        <v>13766</v>
      </c>
      <c r="M18493" t="s">
        <v>13767</v>
      </c>
      <c r="N18493">
        <v>174094393</v>
      </c>
      <c r="O18493">
        <v>174094393</v>
      </c>
      <c r="P18493" s="1" t="s">
        <v>13728</v>
      </c>
      <c r="Q18493" s="1" t="s">
        <v>13728</v>
      </c>
      <c r="R18493">
        <v>831147</v>
      </c>
      <c r="S18493">
        <v>831147</v>
      </c>
      <c r="T18493" s="2" t="s">
        <v>10803</v>
      </c>
      <c r="U18493" s="2" t="s">
        <v>10803</v>
      </c>
      <c r="V18493" s="2">
        <v>45323</v>
      </c>
      <c r="W18493" s="2">
        <v>45314</v>
      </c>
    </row>
    <row r="18494" spans="1:23" x14ac:dyDescent="0.25">
      <c r="A18494" t="s">
        <v>10804</v>
      </c>
      <c r="B18494">
        <v>2068055</v>
      </c>
      <c r="C18494">
        <v>1925492</v>
      </c>
      <c r="D18494">
        <v>559</v>
      </c>
      <c r="E18494">
        <v>391</v>
      </c>
      <c r="F18494" t="s">
        <v>3036</v>
      </c>
      <c r="G18494" t="s">
        <v>3035</v>
      </c>
      <c r="H18494" t="s">
        <v>3037</v>
      </c>
      <c r="I18494" t="s">
        <v>3037</v>
      </c>
      <c r="J18494" t="s">
        <v>3036</v>
      </c>
      <c r="K18494" t="s">
        <v>3038</v>
      </c>
      <c r="L18494" t="s">
        <v>13766</v>
      </c>
      <c r="M18494" t="s">
        <v>13767</v>
      </c>
      <c r="N18494">
        <v>5011181373</v>
      </c>
      <c r="O18494">
        <v>5011181373</v>
      </c>
      <c r="P18494" s="1" t="s">
        <v>13745</v>
      </c>
      <c r="Q18494" s="1" t="s">
        <v>13745</v>
      </c>
      <c r="R18494">
        <v>831147</v>
      </c>
      <c r="S18494">
        <v>831147</v>
      </c>
      <c r="T18494" s="2" t="s">
        <v>10805</v>
      </c>
      <c r="U18494" s="2" t="s">
        <v>10805</v>
      </c>
      <c r="V18494" s="2">
        <v>45323</v>
      </c>
      <c r="W18494" s="2">
        <v>45314</v>
      </c>
    </row>
    <row r="18495" spans="1:23" x14ac:dyDescent="0.25">
      <c r="A18495" t="s">
        <v>10806</v>
      </c>
      <c r="B18495">
        <v>2066781</v>
      </c>
      <c r="C18495">
        <v>1924043</v>
      </c>
      <c r="D18495">
        <v>559</v>
      </c>
      <c r="E18495">
        <v>391</v>
      </c>
      <c r="F18495" t="s">
        <v>3036</v>
      </c>
      <c r="G18495" t="s">
        <v>3035</v>
      </c>
      <c r="H18495" t="s">
        <v>3037</v>
      </c>
      <c r="I18495" t="s">
        <v>3037</v>
      </c>
      <c r="J18495" t="s">
        <v>3036</v>
      </c>
      <c r="K18495" t="s">
        <v>3038</v>
      </c>
      <c r="L18495" t="s">
        <v>13766</v>
      </c>
      <c r="M18495" t="s">
        <v>13767</v>
      </c>
      <c r="N18495">
        <v>184830118</v>
      </c>
      <c r="O18495">
        <v>184830118</v>
      </c>
      <c r="P18495" s="1" t="s">
        <v>13734</v>
      </c>
      <c r="Q18495" s="1" t="s">
        <v>13734</v>
      </c>
      <c r="R18495">
        <v>831147</v>
      </c>
      <c r="S18495">
        <v>831147</v>
      </c>
      <c r="T18495" s="2" t="s">
        <v>10807</v>
      </c>
      <c r="U18495" s="2" t="s">
        <v>10807</v>
      </c>
      <c r="V18495" s="2">
        <v>45323</v>
      </c>
      <c r="W18495" s="2">
        <v>45314</v>
      </c>
    </row>
    <row r="18496" spans="1:23" x14ac:dyDescent="0.25">
      <c r="A18496" t="s">
        <v>10808</v>
      </c>
      <c r="B18496">
        <v>2067715</v>
      </c>
      <c r="C18496">
        <v>1925079</v>
      </c>
      <c r="D18496">
        <v>559</v>
      </c>
      <c r="E18496">
        <v>391</v>
      </c>
      <c r="F18496" t="s">
        <v>3036</v>
      </c>
      <c r="G18496" t="s">
        <v>3035</v>
      </c>
      <c r="H18496" t="s">
        <v>3037</v>
      </c>
      <c r="I18496" t="s">
        <v>3037</v>
      </c>
      <c r="J18496" t="s">
        <v>3036</v>
      </c>
      <c r="K18496" t="s">
        <v>3038</v>
      </c>
      <c r="L18496" t="s">
        <v>13766</v>
      </c>
      <c r="M18496" t="s">
        <v>13767</v>
      </c>
      <c r="N18496">
        <v>5116062715</v>
      </c>
      <c r="O18496">
        <v>5116062715</v>
      </c>
      <c r="P18496" s="1" t="s">
        <v>13742</v>
      </c>
      <c r="Q18496" s="1" t="s">
        <v>13742</v>
      </c>
      <c r="R18496">
        <v>831147</v>
      </c>
      <c r="S18496">
        <v>831147</v>
      </c>
      <c r="T18496" s="2" t="s">
        <v>10809</v>
      </c>
      <c r="U18496" s="2" t="s">
        <v>10809</v>
      </c>
      <c r="V18496" s="2">
        <v>45323</v>
      </c>
      <c r="W18496" s="2">
        <v>45314</v>
      </c>
    </row>
    <row r="18497" spans="1:23" x14ac:dyDescent="0.25">
      <c r="A18497" t="s">
        <v>10810</v>
      </c>
      <c r="B18497">
        <v>2066854</v>
      </c>
      <c r="C18497">
        <v>1924122</v>
      </c>
      <c r="D18497">
        <v>559</v>
      </c>
      <c r="E18497">
        <v>391</v>
      </c>
      <c r="F18497" t="s">
        <v>3036</v>
      </c>
      <c r="G18497" t="s">
        <v>3035</v>
      </c>
      <c r="H18497" t="s">
        <v>3037</v>
      </c>
      <c r="I18497" t="s">
        <v>3037</v>
      </c>
      <c r="J18497" t="s">
        <v>3036</v>
      </c>
      <c r="K18497" t="s">
        <v>3038</v>
      </c>
      <c r="L18497" t="s">
        <v>13766</v>
      </c>
      <c r="M18497" t="s">
        <v>13767</v>
      </c>
      <c r="N18497">
        <v>5001347934</v>
      </c>
      <c r="O18497">
        <v>5001347934</v>
      </c>
      <c r="P18497" s="1" t="s">
        <v>13743</v>
      </c>
      <c r="Q18497" s="1" t="s">
        <v>13743</v>
      </c>
      <c r="R18497">
        <v>831147</v>
      </c>
      <c r="S18497">
        <v>831147</v>
      </c>
      <c r="T18497" s="2" t="s">
        <v>10811</v>
      </c>
      <c r="U18497" s="2" t="s">
        <v>10811</v>
      </c>
      <c r="V18497" s="2">
        <v>45323</v>
      </c>
      <c r="W18497" s="2">
        <v>45314</v>
      </c>
    </row>
    <row r="18498" spans="1:23" x14ac:dyDescent="0.25">
      <c r="A18498" t="s">
        <v>10812</v>
      </c>
      <c r="B18498">
        <v>2061919</v>
      </c>
      <c r="C18498">
        <v>1920184</v>
      </c>
      <c r="D18498">
        <v>559</v>
      </c>
      <c r="E18498">
        <v>391</v>
      </c>
      <c r="F18498" t="s">
        <v>3036</v>
      </c>
      <c r="G18498" t="s">
        <v>3035</v>
      </c>
      <c r="H18498" t="s">
        <v>3037</v>
      </c>
      <c r="I18498" t="s">
        <v>3037</v>
      </c>
      <c r="J18498" t="s">
        <v>3036</v>
      </c>
      <c r="K18498" t="s">
        <v>3038</v>
      </c>
      <c r="L18498" t="s">
        <v>13766</v>
      </c>
      <c r="M18498" t="s">
        <v>13767</v>
      </c>
      <c r="N18498">
        <v>491644342</v>
      </c>
      <c r="O18498">
        <v>491644342</v>
      </c>
      <c r="P18498" s="1" t="s">
        <v>13733</v>
      </c>
      <c r="Q18498" s="1" t="s">
        <v>13733</v>
      </c>
      <c r="R18498">
        <v>831147</v>
      </c>
      <c r="S18498">
        <v>831147</v>
      </c>
      <c r="T18498" s="2" t="s">
        <v>10813</v>
      </c>
      <c r="U18498" s="2" t="s">
        <v>10813</v>
      </c>
      <c r="V18498" s="2">
        <v>45323</v>
      </c>
      <c r="W18498" s="2">
        <v>45314</v>
      </c>
    </row>
    <row r="18499" spans="1:23" x14ac:dyDescent="0.25">
      <c r="A18499" t="s">
        <v>10814</v>
      </c>
      <c r="B18499">
        <v>2063747</v>
      </c>
      <c r="C18499">
        <v>1922062</v>
      </c>
      <c r="D18499">
        <v>559</v>
      </c>
      <c r="E18499">
        <v>391</v>
      </c>
      <c r="F18499" t="s">
        <v>3036</v>
      </c>
      <c r="G18499" t="s">
        <v>3035</v>
      </c>
      <c r="H18499" t="s">
        <v>3037</v>
      </c>
      <c r="I18499" t="s">
        <v>3037</v>
      </c>
      <c r="J18499" t="s">
        <v>3036</v>
      </c>
      <c r="K18499" t="s">
        <v>3038</v>
      </c>
      <c r="L18499" t="s">
        <v>13766</v>
      </c>
      <c r="M18499" t="s">
        <v>13767</v>
      </c>
      <c r="N18499">
        <v>642203400</v>
      </c>
      <c r="O18499">
        <v>642203400</v>
      </c>
      <c r="P18499" s="1" t="s">
        <v>13732</v>
      </c>
      <c r="Q18499" s="1" t="s">
        <v>13732</v>
      </c>
      <c r="R18499">
        <v>831147</v>
      </c>
      <c r="S18499">
        <v>831147</v>
      </c>
      <c r="T18499" s="2" t="s">
        <v>10815</v>
      </c>
      <c r="U18499" s="2" t="s">
        <v>10815</v>
      </c>
      <c r="V18499" s="2">
        <v>45323</v>
      </c>
      <c r="W18499" s="2">
        <v>45314</v>
      </c>
    </row>
    <row r="18500" spans="1:23" x14ac:dyDescent="0.25">
      <c r="A18500" t="s">
        <v>10816</v>
      </c>
      <c r="B18500">
        <v>2068477</v>
      </c>
      <c r="C18500">
        <v>1969836</v>
      </c>
      <c r="D18500">
        <v>559</v>
      </c>
      <c r="E18500">
        <v>391</v>
      </c>
      <c r="F18500" t="s">
        <v>3036</v>
      </c>
      <c r="G18500" t="s">
        <v>3035</v>
      </c>
      <c r="H18500" t="s">
        <v>3037</v>
      </c>
      <c r="I18500" t="s">
        <v>3037</v>
      </c>
      <c r="J18500" t="s">
        <v>3036</v>
      </c>
      <c r="K18500" t="s">
        <v>3038</v>
      </c>
      <c r="L18500" t="s">
        <v>13766</v>
      </c>
      <c r="M18500" t="s">
        <v>13767</v>
      </c>
      <c r="N18500">
        <v>5131484768</v>
      </c>
      <c r="O18500">
        <v>5131484768</v>
      </c>
      <c r="P18500" s="1" t="s">
        <v>13735</v>
      </c>
      <c r="Q18500" s="1" t="s">
        <v>13735</v>
      </c>
      <c r="R18500">
        <v>831147</v>
      </c>
      <c r="S18500">
        <v>831147</v>
      </c>
      <c r="T18500" s="2" t="s">
        <v>10817</v>
      </c>
      <c r="U18500" s="2" t="s">
        <v>10817</v>
      </c>
      <c r="V18500" s="2">
        <v>45323</v>
      </c>
      <c r="W18500" s="2">
        <v>45314</v>
      </c>
    </row>
    <row r="18501" spans="1:23" x14ac:dyDescent="0.25">
      <c r="A18501" t="s">
        <v>10818</v>
      </c>
      <c r="B18501">
        <v>2064139</v>
      </c>
      <c r="C18501">
        <v>1922553</v>
      </c>
      <c r="D18501">
        <v>559</v>
      </c>
      <c r="E18501">
        <v>391</v>
      </c>
      <c r="F18501" t="s">
        <v>3036</v>
      </c>
      <c r="G18501" t="s">
        <v>3035</v>
      </c>
      <c r="H18501" t="s">
        <v>3037</v>
      </c>
      <c r="I18501" t="s">
        <v>3037</v>
      </c>
      <c r="J18501" t="s">
        <v>3036</v>
      </c>
      <c r="K18501" t="s">
        <v>3038</v>
      </c>
      <c r="L18501" t="s">
        <v>13766</v>
      </c>
      <c r="M18501" t="s">
        <v>13767</v>
      </c>
      <c r="N18501">
        <v>174095673</v>
      </c>
      <c r="O18501">
        <v>174095673</v>
      </c>
      <c r="P18501" s="1" t="s">
        <v>13728</v>
      </c>
      <c r="Q18501" s="1" t="s">
        <v>13728</v>
      </c>
      <c r="R18501">
        <v>831147</v>
      </c>
      <c r="S18501">
        <v>831147</v>
      </c>
      <c r="T18501" s="2" t="s">
        <v>10819</v>
      </c>
      <c r="U18501" s="2" t="s">
        <v>10819</v>
      </c>
      <c r="V18501" s="2">
        <v>45323</v>
      </c>
      <c r="W18501" s="2">
        <v>45314</v>
      </c>
    </row>
    <row r="18502" spans="1:23" x14ac:dyDescent="0.25">
      <c r="A18502" t="s">
        <v>10820</v>
      </c>
      <c r="B18502">
        <v>2068583</v>
      </c>
      <c r="C18502">
        <v>1999720</v>
      </c>
      <c r="D18502">
        <v>559</v>
      </c>
      <c r="E18502">
        <v>391</v>
      </c>
      <c r="F18502" t="s">
        <v>3036</v>
      </c>
      <c r="G18502" t="s">
        <v>3035</v>
      </c>
      <c r="H18502" t="s">
        <v>3037</v>
      </c>
      <c r="I18502" t="s">
        <v>3037</v>
      </c>
      <c r="J18502" t="s">
        <v>3036</v>
      </c>
      <c r="K18502" t="s">
        <v>3038</v>
      </c>
      <c r="L18502" t="s">
        <v>13766</v>
      </c>
      <c r="M18502" t="s">
        <v>13767</v>
      </c>
      <c r="N18502">
        <v>135288294</v>
      </c>
      <c r="O18502">
        <v>135288294</v>
      </c>
      <c r="P18502" s="1" t="s">
        <v>13754</v>
      </c>
      <c r="Q18502" s="1" t="s">
        <v>13754</v>
      </c>
      <c r="R18502">
        <v>831147</v>
      </c>
      <c r="S18502">
        <v>831147</v>
      </c>
      <c r="T18502" s="2" t="s">
        <v>10821</v>
      </c>
      <c r="U18502" s="2" t="s">
        <v>10821</v>
      </c>
      <c r="V18502" s="2">
        <v>45323</v>
      </c>
      <c r="W18502" s="2">
        <v>45314</v>
      </c>
    </row>
    <row r="18503" spans="1:23" x14ac:dyDescent="0.25">
      <c r="A18503" t="s">
        <v>10822</v>
      </c>
      <c r="B18503">
        <v>2063827</v>
      </c>
      <c r="C18503">
        <v>1922183</v>
      </c>
      <c r="D18503">
        <v>559</v>
      </c>
      <c r="E18503">
        <v>391</v>
      </c>
      <c r="F18503" t="s">
        <v>3036</v>
      </c>
      <c r="G18503" t="s">
        <v>3035</v>
      </c>
      <c r="H18503" t="s">
        <v>3037</v>
      </c>
      <c r="I18503" t="s">
        <v>3037</v>
      </c>
      <c r="J18503" t="s">
        <v>3036</v>
      </c>
      <c r="K18503" t="s">
        <v>3038</v>
      </c>
      <c r="L18503" t="s">
        <v>13766</v>
      </c>
      <c r="M18503" t="s">
        <v>13767</v>
      </c>
      <c r="N18503">
        <v>243163810</v>
      </c>
      <c r="O18503">
        <v>243163810</v>
      </c>
      <c r="P18503" s="1" t="s">
        <v>13732</v>
      </c>
      <c r="Q18503" s="1" t="s">
        <v>13732</v>
      </c>
      <c r="R18503">
        <v>831147</v>
      </c>
      <c r="S18503">
        <v>831147</v>
      </c>
      <c r="T18503" s="2" t="s">
        <v>10823</v>
      </c>
      <c r="U18503" s="2" t="s">
        <v>10823</v>
      </c>
      <c r="V18503" s="2">
        <v>45323</v>
      </c>
      <c r="W18503" s="2">
        <v>45314</v>
      </c>
    </row>
    <row r="18504" spans="1:23" x14ac:dyDescent="0.25">
      <c r="A18504" t="s">
        <v>10824</v>
      </c>
      <c r="B18504">
        <v>2066502</v>
      </c>
      <c r="C18504">
        <v>1923717</v>
      </c>
      <c r="D18504">
        <v>559</v>
      </c>
      <c r="E18504">
        <v>391</v>
      </c>
      <c r="F18504" t="s">
        <v>3036</v>
      </c>
      <c r="G18504" t="s">
        <v>3035</v>
      </c>
      <c r="H18504" t="s">
        <v>3037</v>
      </c>
      <c r="I18504" t="s">
        <v>3037</v>
      </c>
      <c r="J18504" t="s">
        <v>3036</v>
      </c>
      <c r="K18504" t="s">
        <v>3038</v>
      </c>
      <c r="L18504" t="s">
        <v>13766</v>
      </c>
      <c r="M18504" t="s">
        <v>13767</v>
      </c>
      <c r="N18504">
        <v>5010361361</v>
      </c>
      <c r="O18504">
        <v>5010361361</v>
      </c>
      <c r="P18504" s="1" t="s">
        <v>13737</v>
      </c>
      <c r="Q18504" s="1" t="s">
        <v>13737</v>
      </c>
      <c r="R18504">
        <v>831147</v>
      </c>
      <c r="S18504">
        <v>831147</v>
      </c>
      <c r="T18504" s="2" t="s">
        <v>10825</v>
      </c>
      <c r="U18504" s="2" t="s">
        <v>10825</v>
      </c>
      <c r="V18504" s="2">
        <v>45323</v>
      </c>
      <c r="W18504" s="2">
        <v>45314</v>
      </c>
    </row>
    <row r="18505" spans="1:23" x14ac:dyDescent="0.25">
      <c r="A18505" t="s">
        <v>10826</v>
      </c>
      <c r="B18505">
        <v>2061928</v>
      </c>
      <c r="C18505">
        <v>1920194</v>
      </c>
      <c r="D18505">
        <v>559</v>
      </c>
      <c r="E18505">
        <v>391</v>
      </c>
      <c r="F18505" t="s">
        <v>3036</v>
      </c>
      <c r="G18505" t="s">
        <v>3035</v>
      </c>
      <c r="H18505" t="s">
        <v>3037</v>
      </c>
      <c r="I18505" t="s">
        <v>3037</v>
      </c>
      <c r="J18505" t="s">
        <v>3036</v>
      </c>
      <c r="K18505" t="s">
        <v>3038</v>
      </c>
      <c r="L18505" t="s">
        <v>13766</v>
      </c>
      <c r="M18505" t="s">
        <v>13767</v>
      </c>
      <c r="N18505">
        <v>491644328</v>
      </c>
      <c r="O18505">
        <v>491644328</v>
      </c>
      <c r="P18505" s="1" t="s">
        <v>13733</v>
      </c>
      <c r="Q18505" s="1" t="s">
        <v>13733</v>
      </c>
      <c r="R18505">
        <v>831147</v>
      </c>
      <c r="S18505">
        <v>831147</v>
      </c>
      <c r="T18505" s="2" t="s">
        <v>10827</v>
      </c>
      <c r="U18505" s="2" t="s">
        <v>10827</v>
      </c>
      <c r="V18505" s="2">
        <v>45323</v>
      </c>
      <c r="W18505" s="2">
        <v>45314</v>
      </c>
    </row>
    <row r="18506" spans="1:23" x14ac:dyDescent="0.25">
      <c r="A18506" t="s">
        <v>10828</v>
      </c>
      <c r="B18506">
        <v>2065978</v>
      </c>
      <c r="C18506">
        <v>1923091</v>
      </c>
      <c r="D18506">
        <v>559</v>
      </c>
      <c r="E18506">
        <v>391</v>
      </c>
      <c r="F18506" t="s">
        <v>3036</v>
      </c>
      <c r="G18506" t="s">
        <v>3035</v>
      </c>
      <c r="H18506" t="s">
        <v>3037</v>
      </c>
      <c r="I18506" t="s">
        <v>3037</v>
      </c>
      <c r="J18506" t="s">
        <v>3036</v>
      </c>
      <c r="K18506" t="s">
        <v>3038</v>
      </c>
      <c r="L18506" t="s">
        <v>13766</v>
      </c>
      <c r="M18506" t="s">
        <v>13767</v>
      </c>
      <c r="N18506">
        <v>171363508</v>
      </c>
      <c r="O18506">
        <v>171363508</v>
      </c>
      <c r="P18506" s="1" t="s">
        <v>13751</v>
      </c>
      <c r="Q18506" s="1" t="s">
        <v>13751</v>
      </c>
      <c r="R18506">
        <v>831147</v>
      </c>
      <c r="S18506">
        <v>831147</v>
      </c>
      <c r="T18506" s="2" t="s">
        <v>10829</v>
      </c>
      <c r="U18506" s="2" t="s">
        <v>10829</v>
      </c>
      <c r="V18506" s="2">
        <v>45323</v>
      </c>
      <c r="W18506" s="2">
        <v>45314</v>
      </c>
    </row>
    <row r="18507" spans="1:23" x14ac:dyDescent="0.25">
      <c r="A18507" t="s">
        <v>10830</v>
      </c>
      <c r="B18507">
        <v>2067942</v>
      </c>
      <c r="C18507">
        <v>1925366</v>
      </c>
      <c r="D18507">
        <v>559</v>
      </c>
      <c r="E18507">
        <v>391</v>
      </c>
      <c r="F18507" t="s">
        <v>3036</v>
      </c>
      <c r="G18507" t="s">
        <v>3035</v>
      </c>
      <c r="H18507" t="s">
        <v>3037</v>
      </c>
      <c r="I18507" t="s">
        <v>3037</v>
      </c>
      <c r="J18507" t="s">
        <v>3036</v>
      </c>
      <c r="K18507" t="s">
        <v>3038</v>
      </c>
      <c r="L18507" t="s">
        <v>13766</v>
      </c>
      <c r="M18507" t="s">
        <v>13767</v>
      </c>
      <c r="N18507">
        <v>5116064398</v>
      </c>
      <c r="O18507">
        <v>5116064398</v>
      </c>
      <c r="P18507" s="1" t="s">
        <v>13742</v>
      </c>
      <c r="Q18507" s="1" t="s">
        <v>13742</v>
      </c>
      <c r="R18507">
        <v>831147</v>
      </c>
      <c r="S18507">
        <v>831147</v>
      </c>
      <c r="T18507" s="2" t="s">
        <v>10831</v>
      </c>
      <c r="U18507" s="2" t="s">
        <v>10831</v>
      </c>
      <c r="V18507" s="2">
        <v>45323</v>
      </c>
      <c r="W18507" s="2">
        <v>45314</v>
      </c>
    </row>
    <row r="18508" spans="1:23" x14ac:dyDescent="0.25">
      <c r="A18508" t="s">
        <v>10832</v>
      </c>
      <c r="B18508">
        <v>2066347</v>
      </c>
      <c r="C18508">
        <v>1923532</v>
      </c>
      <c r="D18508">
        <v>559</v>
      </c>
      <c r="E18508">
        <v>391</v>
      </c>
      <c r="F18508" t="s">
        <v>3036</v>
      </c>
      <c r="G18508" t="s">
        <v>3035</v>
      </c>
      <c r="H18508" t="s">
        <v>3037</v>
      </c>
      <c r="I18508" t="s">
        <v>3037</v>
      </c>
      <c r="J18508" t="s">
        <v>3036</v>
      </c>
      <c r="K18508" t="s">
        <v>3038</v>
      </c>
      <c r="L18508" t="s">
        <v>13766</v>
      </c>
      <c r="M18508" t="s">
        <v>13767</v>
      </c>
      <c r="N18508">
        <v>784934332</v>
      </c>
      <c r="O18508">
        <v>784934332</v>
      </c>
      <c r="P18508" s="1" t="s">
        <v>13734</v>
      </c>
      <c r="Q18508" s="1" t="s">
        <v>13734</v>
      </c>
      <c r="R18508">
        <v>831147</v>
      </c>
      <c r="S18508">
        <v>831147</v>
      </c>
      <c r="T18508" s="2" t="s">
        <v>10833</v>
      </c>
      <c r="U18508" s="2" t="s">
        <v>10833</v>
      </c>
      <c r="V18508" s="2">
        <v>45323</v>
      </c>
      <c r="W18508" s="2">
        <v>45314</v>
      </c>
    </row>
    <row r="18509" spans="1:23" x14ac:dyDescent="0.25">
      <c r="A18509" t="s">
        <v>10834</v>
      </c>
      <c r="B18509">
        <v>2066114</v>
      </c>
      <c r="C18509">
        <v>1923248</v>
      </c>
      <c r="D18509">
        <v>559</v>
      </c>
      <c r="E18509">
        <v>391</v>
      </c>
      <c r="F18509" t="s">
        <v>3036</v>
      </c>
      <c r="G18509" t="s">
        <v>3035</v>
      </c>
      <c r="H18509" t="s">
        <v>3037</v>
      </c>
      <c r="I18509" t="s">
        <v>3037</v>
      </c>
      <c r="J18509" t="s">
        <v>3036</v>
      </c>
      <c r="K18509" t="s">
        <v>3038</v>
      </c>
      <c r="L18509" t="s">
        <v>13766</v>
      </c>
      <c r="M18509" t="s">
        <v>13767</v>
      </c>
      <c r="N18509">
        <v>174095943</v>
      </c>
      <c r="O18509">
        <v>174095943</v>
      </c>
      <c r="P18509" s="1" t="s">
        <v>13728</v>
      </c>
      <c r="Q18509" s="1" t="s">
        <v>13728</v>
      </c>
      <c r="R18509">
        <v>831147</v>
      </c>
      <c r="S18509">
        <v>831147</v>
      </c>
      <c r="T18509" s="2" t="s">
        <v>10020</v>
      </c>
      <c r="U18509" s="2" t="s">
        <v>10020</v>
      </c>
      <c r="V18509" s="2">
        <v>45323</v>
      </c>
      <c r="W18509" s="2">
        <v>45314</v>
      </c>
    </row>
    <row r="18510" spans="1:23" x14ac:dyDescent="0.25">
      <c r="A18510" t="s">
        <v>10835</v>
      </c>
      <c r="B18510">
        <v>2068013</v>
      </c>
      <c r="C18510">
        <v>1925451</v>
      </c>
      <c r="D18510">
        <v>559</v>
      </c>
      <c r="E18510">
        <v>391</v>
      </c>
      <c r="F18510" t="s">
        <v>3036</v>
      </c>
      <c r="G18510" t="s">
        <v>3035</v>
      </c>
      <c r="H18510" t="s">
        <v>3037</v>
      </c>
      <c r="I18510" t="s">
        <v>3037</v>
      </c>
      <c r="J18510" t="s">
        <v>3036</v>
      </c>
      <c r="K18510" t="s">
        <v>3038</v>
      </c>
      <c r="L18510" t="s">
        <v>13766</v>
      </c>
      <c r="M18510" t="s">
        <v>13767</v>
      </c>
      <c r="N18510">
        <v>5011182798</v>
      </c>
      <c r="O18510">
        <v>5011182798</v>
      </c>
      <c r="P18510" s="1" t="s">
        <v>13745</v>
      </c>
      <c r="Q18510" s="1" t="s">
        <v>13745</v>
      </c>
      <c r="R18510">
        <v>831147</v>
      </c>
      <c r="S18510">
        <v>831147</v>
      </c>
      <c r="T18510" s="2" t="s">
        <v>10836</v>
      </c>
      <c r="U18510" s="2" t="s">
        <v>10836</v>
      </c>
      <c r="V18510" s="2">
        <v>45323</v>
      </c>
      <c r="W18510" s="2">
        <v>45314</v>
      </c>
    </row>
    <row r="18511" spans="1:23" x14ac:dyDescent="0.25">
      <c r="A18511" t="s">
        <v>10837</v>
      </c>
      <c r="B18511">
        <v>2064077</v>
      </c>
      <c r="C18511">
        <v>1922480</v>
      </c>
      <c r="D18511">
        <v>559</v>
      </c>
      <c r="E18511">
        <v>391</v>
      </c>
      <c r="F18511" t="s">
        <v>3036</v>
      </c>
      <c r="G18511" t="s">
        <v>3035</v>
      </c>
      <c r="H18511" t="s">
        <v>3037</v>
      </c>
      <c r="I18511" t="s">
        <v>3037</v>
      </c>
      <c r="J18511" t="s">
        <v>3036</v>
      </c>
      <c r="K18511" t="s">
        <v>3038</v>
      </c>
      <c r="L18511" t="s">
        <v>13766</v>
      </c>
      <c r="M18511" t="s">
        <v>13767</v>
      </c>
      <c r="N18511">
        <v>174096878</v>
      </c>
      <c r="O18511">
        <v>174096878</v>
      </c>
      <c r="P18511" s="1" t="s">
        <v>13728</v>
      </c>
      <c r="Q18511" s="1" t="s">
        <v>13728</v>
      </c>
      <c r="R18511">
        <v>831147</v>
      </c>
      <c r="S18511">
        <v>831147</v>
      </c>
      <c r="T18511" s="2" t="s">
        <v>10838</v>
      </c>
      <c r="U18511" s="2" t="s">
        <v>10838</v>
      </c>
      <c r="V18511" s="2">
        <v>45323</v>
      </c>
      <c r="W18511" s="2">
        <v>45314</v>
      </c>
    </row>
    <row r="18512" spans="1:23" x14ac:dyDescent="0.25">
      <c r="A18512" t="s">
        <v>10839</v>
      </c>
      <c r="B18512">
        <v>2066406</v>
      </c>
      <c r="C18512">
        <v>1923596</v>
      </c>
      <c r="D18512">
        <v>559</v>
      </c>
      <c r="E18512">
        <v>391</v>
      </c>
      <c r="F18512" t="s">
        <v>3036</v>
      </c>
      <c r="G18512" t="s">
        <v>3035</v>
      </c>
      <c r="H18512" t="s">
        <v>3037</v>
      </c>
      <c r="I18512" t="s">
        <v>3037</v>
      </c>
      <c r="J18512" t="s">
        <v>3036</v>
      </c>
      <c r="K18512" t="s">
        <v>3038</v>
      </c>
      <c r="L18512" t="s">
        <v>13766</v>
      </c>
      <c r="M18512" t="s">
        <v>13767</v>
      </c>
      <c r="N18512">
        <v>175386537</v>
      </c>
      <c r="O18512">
        <v>175386537</v>
      </c>
      <c r="P18512" s="1" t="s">
        <v>13749</v>
      </c>
      <c r="Q18512" s="1" t="s">
        <v>13749</v>
      </c>
      <c r="R18512">
        <v>831147</v>
      </c>
      <c r="S18512">
        <v>831147</v>
      </c>
      <c r="T18512" s="2" t="s">
        <v>10840</v>
      </c>
      <c r="U18512" s="2" t="s">
        <v>10840</v>
      </c>
      <c r="V18512" s="2">
        <v>45323</v>
      </c>
      <c r="W18512" s="2">
        <v>45314</v>
      </c>
    </row>
    <row r="18513" spans="1:23" x14ac:dyDescent="0.25">
      <c r="A18513" t="s">
        <v>10841</v>
      </c>
      <c r="B18513">
        <v>2066506</v>
      </c>
      <c r="C18513">
        <v>1923721</v>
      </c>
      <c r="D18513">
        <v>559</v>
      </c>
      <c r="E18513">
        <v>391</v>
      </c>
      <c r="F18513" t="s">
        <v>3036</v>
      </c>
      <c r="G18513" t="s">
        <v>3035</v>
      </c>
      <c r="H18513" t="s">
        <v>3037</v>
      </c>
      <c r="I18513" t="s">
        <v>3037</v>
      </c>
      <c r="J18513" t="s">
        <v>3036</v>
      </c>
      <c r="K18513" t="s">
        <v>3038</v>
      </c>
      <c r="L18513" t="s">
        <v>13766</v>
      </c>
      <c r="M18513" t="s">
        <v>13767</v>
      </c>
      <c r="N18513">
        <v>5010361350</v>
      </c>
      <c r="O18513">
        <v>5010361350</v>
      </c>
      <c r="P18513" s="1" t="s">
        <v>13737</v>
      </c>
      <c r="Q18513" s="1" t="s">
        <v>13737</v>
      </c>
      <c r="R18513">
        <v>831147</v>
      </c>
      <c r="S18513">
        <v>831147</v>
      </c>
      <c r="T18513" s="2" t="s">
        <v>10842</v>
      </c>
      <c r="U18513" s="2" t="s">
        <v>10842</v>
      </c>
      <c r="V18513" s="2">
        <v>45323</v>
      </c>
      <c r="W18513" s="2">
        <v>45314</v>
      </c>
    </row>
    <row r="18514" spans="1:23" x14ac:dyDescent="0.25">
      <c r="A18514" t="s">
        <v>10843</v>
      </c>
      <c r="B18514">
        <v>2064066</v>
      </c>
      <c r="C18514">
        <v>1922466</v>
      </c>
      <c r="D18514">
        <v>559</v>
      </c>
      <c r="E18514">
        <v>391</v>
      </c>
      <c r="F18514" t="s">
        <v>3036</v>
      </c>
      <c r="G18514" t="s">
        <v>3035</v>
      </c>
      <c r="H18514" t="s">
        <v>3037</v>
      </c>
      <c r="I18514" t="s">
        <v>3037</v>
      </c>
      <c r="J18514" t="s">
        <v>3036</v>
      </c>
      <c r="K18514" t="s">
        <v>3038</v>
      </c>
      <c r="L18514" t="s">
        <v>13766</v>
      </c>
      <c r="M18514" t="s">
        <v>13767</v>
      </c>
      <c r="N18514">
        <v>174097173</v>
      </c>
      <c r="O18514">
        <v>174097173</v>
      </c>
      <c r="P18514" s="1" t="s">
        <v>13728</v>
      </c>
      <c r="Q18514" s="1" t="s">
        <v>13728</v>
      </c>
      <c r="R18514">
        <v>831147</v>
      </c>
      <c r="S18514">
        <v>831147</v>
      </c>
      <c r="T18514" s="2" t="s">
        <v>10844</v>
      </c>
      <c r="U18514" s="2" t="s">
        <v>10844</v>
      </c>
      <c r="V18514" s="2">
        <v>45323</v>
      </c>
      <c r="W18514" s="2">
        <v>45314</v>
      </c>
    </row>
    <row r="18515" spans="1:23" x14ac:dyDescent="0.25">
      <c r="A18515" t="s">
        <v>10845</v>
      </c>
      <c r="B18515">
        <v>2065669</v>
      </c>
      <c r="C18515">
        <v>1922746</v>
      </c>
      <c r="D18515">
        <v>559</v>
      </c>
      <c r="E18515">
        <v>391</v>
      </c>
      <c r="F18515" t="s">
        <v>3036</v>
      </c>
      <c r="G18515" t="s">
        <v>3035</v>
      </c>
      <c r="H18515" t="s">
        <v>3037</v>
      </c>
      <c r="I18515" t="s">
        <v>3037</v>
      </c>
      <c r="J18515" t="s">
        <v>3036</v>
      </c>
      <c r="K18515" t="s">
        <v>3038</v>
      </c>
      <c r="L18515" t="s">
        <v>13766</v>
      </c>
      <c r="M18515" t="s">
        <v>13767</v>
      </c>
      <c r="N18515">
        <v>174094332</v>
      </c>
      <c r="O18515">
        <v>174094332</v>
      </c>
      <c r="P18515" s="1" t="s">
        <v>13728</v>
      </c>
      <c r="Q18515" s="1" t="s">
        <v>13728</v>
      </c>
      <c r="R18515">
        <v>831147</v>
      </c>
      <c r="S18515">
        <v>831147</v>
      </c>
      <c r="T18515" s="2" t="s">
        <v>5806</v>
      </c>
      <c r="U18515" s="2" t="s">
        <v>5806</v>
      </c>
      <c r="V18515" s="2">
        <v>45323</v>
      </c>
      <c r="W18515" s="2">
        <v>45314</v>
      </c>
    </row>
    <row r="18516" spans="1:23" x14ac:dyDescent="0.25">
      <c r="A18516" t="s">
        <v>10846</v>
      </c>
      <c r="B18516">
        <v>2067297</v>
      </c>
      <c r="C18516">
        <v>1924620</v>
      </c>
      <c r="D18516">
        <v>559</v>
      </c>
      <c r="E18516">
        <v>391</v>
      </c>
      <c r="F18516" t="s">
        <v>3036</v>
      </c>
      <c r="G18516" t="s">
        <v>3035</v>
      </c>
      <c r="H18516" t="s">
        <v>3037</v>
      </c>
      <c r="I18516" t="s">
        <v>3037</v>
      </c>
      <c r="J18516" t="s">
        <v>3036</v>
      </c>
      <c r="K18516" t="s">
        <v>3038</v>
      </c>
      <c r="L18516" t="s">
        <v>13766</v>
      </c>
      <c r="M18516" t="s">
        <v>13767</v>
      </c>
      <c r="N18516">
        <v>5011182721</v>
      </c>
      <c r="O18516">
        <v>5011182721</v>
      </c>
      <c r="P18516" s="1" t="s">
        <v>13745</v>
      </c>
      <c r="Q18516" s="1" t="s">
        <v>13745</v>
      </c>
      <c r="R18516">
        <v>831147</v>
      </c>
      <c r="S18516">
        <v>831147</v>
      </c>
      <c r="T18516" s="2" t="s">
        <v>10847</v>
      </c>
      <c r="U18516" s="2" t="s">
        <v>10847</v>
      </c>
      <c r="V18516" s="2">
        <v>45323</v>
      </c>
      <c r="W18516" s="2">
        <v>45314</v>
      </c>
    </row>
    <row r="18517" spans="1:23" x14ac:dyDescent="0.25">
      <c r="A18517" t="s">
        <v>10848</v>
      </c>
      <c r="B18517">
        <v>2063847</v>
      </c>
      <c r="C18517">
        <v>1922209</v>
      </c>
      <c r="D18517">
        <v>559</v>
      </c>
      <c r="E18517">
        <v>391</v>
      </c>
      <c r="F18517" t="s">
        <v>3036</v>
      </c>
      <c r="G18517" t="s">
        <v>3035</v>
      </c>
      <c r="H18517" t="s">
        <v>3037</v>
      </c>
      <c r="I18517" t="s">
        <v>3037</v>
      </c>
      <c r="J18517" t="s">
        <v>3036</v>
      </c>
      <c r="K18517" t="s">
        <v>3038</v>
      </c>
      <c r="L18517" t="s">
        <v>13766</v>
      </c>
      <c r="M18517" t="s">
        <v>13767</v>
      </c>
      <c r="N18517">
        <v>642203921</v>
      </c>
      <c r="O18517">
        <v>642203921</v>
      </c>
      <c r="P18517" s="1" t="s">
        <v>13732</v>
      </c>
      <c r="Q18517" s="1" t="s">
        <v>13732</v>
      </c>
      <c r="R18517">
        <v>831147</v>
      </c>
      <c r="S18517">
        <v>831147</v>
      </c>
      <c r="T18517" s="2" t="s">
        <v>10849</v>
      </c>
      <c r="U18517" s="2" t="s">
        <v>10849</v>
      </c>
      <c r="V18517" s="2">
        <v>45323</v>
      </c>
      <c r="W18517" s="2">
        <v>45314</v>
      </c>
    </row>
    <row r="18518" spans="1:23" x14ac:dyDescent="0.25">
      <c r="A18518" t="s">
        <v>10850</v>
      </c>
      <c r="B18518">
        <v>2061771</v>
      </c>
      <c r="C18518">
        <v>1920032</v>
      </c>
      <c r="D18518">
        <v>559</v>
      </c>
      <c r="E18518">
        <v>391</v>
      </c>
      <c r="F18518" t="s">
        <v>3036</v>
      </c>
      <c r="G18518" t="s">
        <v>3035</v>
      </c>
      <c r="H18518" t="s">
        <v>3037</v>
      </c>
      <c r="I18518" t="s">
        <v>3037</v>
      </c>
      <c r="J18518" t="s">
        <v>3036</v>
      </c>
      <c r="K18518" t="s">
        <v>3038</v>
      </c>
      <c r="L18518" t="s">
        <v>13766</v>
      </c>
      <c r="M18518" t="s">
        <v>13767</v>
      </c>
      <c r="N18518">
        <v>631715958</v>
      </c>
      <c r="O18518">
        <v>631715958</v>
      </c>
      <c r="P18518" s="1" t="s">
        <v>13740</v>
      </c>
      <c r="Q18518" s="1" t="s">
        <v>13740</v>
      </c>
      <c r="R18518">
        <v>831147</v>
      </c>
      <c r="S18518">
        <v>831147</v>
      </c>
      <c r="T18518" s="2" t="s">
        <v>10851</v>
      </c>
      <c r="U18518" s="2" t="s">
        <v>10851</v>
      </c>
      <c r="V18518" s="2">
        <v>45323</v>
      </c>
      <c r="W18518" s="2">
        <v>45314</v>
      </c>
    </row>
    <row r="18519" spans="1:23" x14ac:dyDescent="0.25">
      <c r="A18519" t="s">
        <v>10852</v>
      </c>
      <c r="B18519">
        <v>2066827</v>
      </c>
      <c r="C18519">
        <v>1924091</v>
      </c>
      <c r="D18519">
        <v>559</v>
      </c>
      <c r="E18519">
        <v>391</v>
      </c>
      <c r="F18519" t="s">
        <v>3036</v>
      </c>
      <c r="G18519" t="s">
        <v>3035</v>
      </c>
      <c r="H18519" t="s">
        <v>3037</v>
      </c>
      <c r="I18519" t="s">
        <v>3037</v>
      </c>
      <c r="J18519" t="s">
        <v>3036</v>
      </c>
      <c r="K18519" t="s">
        <v>3038</v>
      </c>
      <c r="L18519" t="s">
        <v>13766</v>
      </c>
      <c r="M18519" t="s">
        <v>13767</v>
      </c>
      <c r="N18519">
        <v>5001347130</v>
      </c>
      <c r="O18519">
        <v>5001347130</v>
      </c>
      <c r="P18519" s="1" t="s">
        <v>13743</v>
      </c>
      <c r="Q18519" s="1" t="s">
        <v>13743</v>
      </c>
      <c r="R18519">
        <v>831147</v>
      </c>
      <c r="S18519">
        <v>831147</v>
      </c>
      <c r="T18519" s="2" t="s">
        <v>10853</v>
      </c>
      <c r="U18519" s="2" t="s">
        <v>10853</v>
      </c>
      <c r="V18519" s="2">
        <v>45323</v>
      </c>
      <c r="W18519" s="2">
        <v>45314</v>
      </c>
    </row>
    <row r="18520" spans="1:23" x14ac:dyDescent="0.25">
      <c r="A18520" t="s">
        <v>10854</v>
      </c>
      <c r="B18520">
        <v>2067240</v>
      </c>
      <c r="C18520">
        <v>1924542</v>
      </c>
      <c r="D18520">
        <v>559</v>
      </c>
      <c r="E18520">
        <v>391</v>
      </c>
      <c r="F18520" t="s">
        <v>3036</v>
      </c>
      <c r="G18520" t="s">
        <v>3035</v>
      </c>
      <c r="H18520" t="s">
        <v>3037</v>
      </c>
      <c r="I18520" t="s">
        <v>3037</v>
      </c>
      <c r="J18520" t="s">
        <v>3036</v>
      </c>
      <c r="K18520" t="s">
        <v>3038</v>
      </c>
      <c r="L18520" t="s">
        <v>13766</v>
      </c>
      <c r="M18520" t="s">
        <v>13767</v>
      </c>
      <c r="N18520">
        <v>5116062567</v>
      </c>
      <c r="O18520">
        <v>5116062567</v>
      </c>
      <c r="P18520" s="1" t="s">
        <v>13742</v>
      </c>
      <c r="Q18520" s="1" t="s">
        <v>13742</v>
      </c>
      <c r="R18520">
        <v>831147</v>
      </c>
      <c r="S18520">
        <v>831147</v>
      </c>
      <c r="T18520" s="2" t="s">
        <v>10855</v>
      </c>
      <c r="U18520" s="2" t="s">
        <v>10855</v>
      </c>
      <c r="V18520" s="2">
        <v>45323</v>
      </c>
      <c r="W18520" s="2">
        <v>45314</v>
      </c>
    </row>
    <row r="18521" spans="1:23" x14ac:dyDescent="0.25">
      <c r="A18521" t="s">
        <v>10856</v>
      </c>
      <c r="B18521">
        <v>2061393</v>
      </c>
      <c r="C18521">
        <v>1919655</v>
      </c>
      <c r="D18521">
        <v>559</v>
      </c>
      <c r="E18521">
        <v>391</v>
      </c>
      <c r="F18521" t="s">
        <v>3036</v>
      </c>
      <c r="G18521" t="s">
        <v>3035</v>
      </c>
      <c r="H18521" t="s">
        <v>3037</v>
      </c>
      <c r="I18521" t="s">
        <v>3037</v>
      </c>
      <c r="J18521" t="s">
        <v>3036</v>
      </c>
      <c r="K18521" t="s">
        <v>3038</v>
      </c>
      <c r="L18521" t="s">
        <v>13766</v>
      </c>
      <c r="M18521" t="s">
        <v>13767</v>
      </c>
      <c r="N18521">
        <v>631715353</v>
      </c>
      <c r="O18521">
        <v>631715353</v>
      </c>
      <c r="P18521" s="1" t="s">
        <v>13740</v>
      </c>
      <c r="Q18521" s="1" t="s">
        <v>13740</v>
      </c>
      <c r="R18521">
        <v>831147</v>
      </c>
      <c r="S18521">
        <v>831147</v>
      </c>
      <c r="T18521" s="2" t="s">
        <v>10857</v>
      </c>
      <c r="U18521" s="2" t="s">
        <v>10857</v>
      </c>
      <c r="V18521" s="2">
        <v>45323</v>
      </c>
      <c r="W18521" s="2">
        <v>45314</v>
      </c>
    </row>
    <row r="18522" spans="1:23" x14ac:dyDescent="0.25">
      <c r="A18522" t="s">
        <v>10858</v>
      </c>
      <c r="B18522">
        <v>2062961</v>
      </c>
      <c r="C18522">
        <v>1921282</v>
      </c>
      <c r="D18522">
        <v>559</v>
      </c>
      <c r="E18522">
        <v>391</v>
      </c>
      <c r="F18522" t="s">
        <v>3036</v>
      </c>
      <c r="G18522" t="s">
        <v>3035</v>
      </c>
      <c r="H18522" t="s">
        <v>3037</v>
      </c>
      <c r="I18522" t="s">
        <v>3037</v>
      </c>
      <c r="J18522" t="s">
        <v>3036</v>
      </c>
      <c r="K18522" t="s">
        <v>3038</v>
      </c>
      <c r="L18522" t="s">
        <v>13766</v>
      </c>
      <c r="M18522" t="s">
        <v>13767</v>
      </c>
      <c r="N18522">
        <v>642215788</v>
      </c>
      <c r="O18522">
        <v>642215788</v>
      </c>
      <c r="P18522" s="1" t="s">
        <v>13732</v>
      </c>
      <c r="Q18522" s="1" t="s">
        <v>13732</v>
      </c>
      <c r="R18522">
        <v>831147</v>
      </c>
      <c r="S18522">
        <v>831147</v>
      </c>
      <c r="T18522" s="2" t="s">
        <v>10859</v>
      </c>
      <c r="U18522" s="2" t="s">
        <v>10859</v>
      </c>
      <c r="V18522" s="2">
        <v>45323</v>
      </c>
      <c r="W18522" s="2">
        <v>45314</v>
      </c>
    </row>
    <row r="18523" spans="1:23" x14ac:dyDescent="0.25">
      <c r="A18523" t="s">
        <v>10860</v>
      </c>
      <c r="B18523">
        <v>2062535</v>
      </c>
      <c r="C18523">
        <v>1920785</v>
      </c>
      <c r="D18523">
        <v>559</v>
      </c>
      <c r="E18523">
        <v>391</v>
      </c>
      <c r="F18523" t="s">
        <v>3036</v>
      </c>
      <c r="G18523" t="s">
        <v>3035</v>
      </c>
      <c r="H18523" t="s">
        <v>3037</v>
      </c>
      <c r="I18523" t="s">
        <v>3037</v>
      </c>
      <c r="J18523" t="s">
        <v>3036</v>
      </c>
      <c r="K18523" t="s">
        <v>3038</v>
      </c>
      <c r="L18523" t="s">
        <v>13766</v>
      </c>
      <c r="M18523" t="s">
        <v>13767</v>
      </c>
      <c r="N18523">
        <v>631702983</v>
      </c>
      <c r="O18523">
        <v>631702983</v>
      </c>
      <c r="P18523" s="1" t="s">
        <v>13740</v>
      </c>
      <c r="Q18523" s="1" t="s">
        <v>13740</v>
      </c>
      <c r="R18523">
        <v>831147</v>
      </c>
      <c r="S18523">
        <v>831147</v>
      </c>
      <c r="T18523" s="2" t="s">
        <v>10861</v>
      </c>
      <c r="U18523" s="2" t="s">
        <v>10861</v>
      </c>
      <c r="V18523" s="2">
        <v>45323</v>
      </c>
      <c r="W18523" s="2">
        <v>45314</v>
      </c>
    </row>
    <row r="18524" spans="1:23" x14ac:dyDescent="0.25">
      <c r="A18524" t="s">
        <v>10862</v>
      </c>
      <c r="B18524">
        <v>2062545</v>
      </c>
      <c r="C18524">
        <v>1920795</v>
      </c>
      <c r="D18524">
        <v>559</v>
      </c>
      <c r="E18524">
        <v>391</v>
      </c>
      <c r="F18524" t="s">
        <v>3036</v>
      </c>
      <c r="G18524" t="s">
        <v>3035</v>
      </c>
      <c r="H18524" t="s">
        <v>3037</v>
      </c>
      <c r="I18524" t="s">
        <v>3037</v>
      </c>
      <c r="J18524" t="s">
        <v>3036</v>
      </c>
      <c r="K18524" t="s">
        <v>3038</v>
      </c>
      <c r="L18524" t="s">
        <v>13766</v>
      </c>
      <c r="M18524" t="s">
        <v>13767</v>
      </c>
      <c r="N18524">
        <v>631702951</v>
      </c>
      <c r="O18524">
        <v>631702951</v>
      </c>
      <c r="P18524" s="1" t="s">
        <v>13740</v>
      </c>
      <c r="Q18524" s="1" t="s">
        <v>13740</v>
      </c>
      <c r="R18524">
        <v>831147</v>
      </c>
      <c r="S18524">
        <v>831147</v>
      </c>
      <c r="T18524" s="2" t="s">
        <v>10863</v>
      </c>
      <c r="U18524" s="2" t="s">
        <v>10863</v>
      </c>
      <c r="V18524" s="2">
        <v>45323</v>
      </c>
      <c r="W18524" s="2">
        <v>45314</v>
      </c>
    </row>
    <row r="18525" spans="1:23" x14ac:dyDescent="0.25">
      <c r="A18525" t="s">
        <v>10864</v>
      </c>
      <c r="B18525">
        <v>2064001</v>
      </c>
      <c r="C18525">
        <v>1922373</v>
      </c>
      <c r="D18525">
        <v>559</v>
      </c>
      <c r="E18525">
        <v>391</v>
      </c>
      <c r="F18525" t="s">
        <v>3036</v>
      </c>
      <c r="G18525" t="s">
        <v>3035</v>
      </c>
      <c r="H18525" t="s">
        <v>3037</v>
      </c>
      <c r="I18525" t="s">
        <v>3037</v>
      </c>
      <c r="J18525" t="s">
        <v>3036</v>
      </c>
      <c r="K18525" t="s">
        <v>3038</v>
      </c>
      <c r="L18525" t="s">
        <v>13766</v>
      </c>
      <c r="M18525" t="s">
        <v>13767</v>
      </c>
      <c r="N18525">
        <v>174094455</v>
      </c>
      <c r="O18525">
        <v>174094455</v>
      </c>
      <c r="P18525" s="1" t="s">
        <v>13728</v>
      </c>
      <c r="Q18525" s="1" t="s">
        <v>13728</v>
      </c>
      <c r="R18525">
        <v>831147</v>
      </c>
      <c r="S18525">
        <v>831147</v>
      </c>
      <c r="T18525" s="2" t="s">
        <v>10865</v>
      </c>
      <c r="U18525" s="2" t="s">
        <v>10865</v>
      </c>
      <c r="V18525" s="2">
        <v>45323</v>
      </c>
      <c r="W18525" s="2">
        <v>45314</v>
      </c>
    </row>
    <row r="18526" spans="1:23" x14ac:dyDescent="0.25">
      <c r="A18526" t="s">
        <v>10866</v>
      </c>
      <c r="B18526">
        <v>2066236</v>
      </c>
      <c r="C18526">
        <v>1923393</v>
      </c>
      <c r="D18526">
        <v>559</v>
      </c>
      <c r="E18526">
        <v>391</v>
      </c>
      <c r="F18526" t="s">
        <v>3036</v>
      </c>
      <c r="G18526" t="s">
        <v>3035</v>
      </c>
      <c r="H18526" t="s">
        <v>3037</v>
      </c>
      <c r="I18526" t="s">
        <v>3037</v>
      </c>
      <c r="J18526" t="s">
        <v>3036</v>
      </c>
      <c r="K18526" t="s">
        <v>3038</v>
      </c>
      <c r="L18526" t="s">
        <v>13766</v>
      </c>
      <c r="M18526" t="s">
        <v>13767</v>
      </c>
      <c r="N18526">
        <v>184907195</v>
      </c>
      <c r="O18526">
        <v>184907195</v>
      </c>
      <c r="P18526" s="1" t="s">
        <v>13734</v>
      </c>
      <c r="Q18526" s="1" t="s">
        <v>13734</v>
      </c>
      <c r="R18526">
        <v>831147</v>
      </c>
      <c r="S18526">
        <v>831147</v>
      </c>
      <c r="T18526" s="2" t="s">
        <v>10867</v>
      </c>
      <c r="U18526" s="2" t="s">
        <v>10867</v>
      </c>
      <c r="V18526" s="2">
        <v>45323</v>
      </c>
      <c r="W18526" s="2">
        <v>45314</v>
      </c>
    </row>
    <row r="18527" spans="1:23" x14ac:dyDescent="0.25">
      <c r="A18527" t="s">
        <v>10868</v>
      </c>
      <c r="B18527">
        <v>2067658</v>
      </c>
      <c r="C18527">
        <v>1925012</v>
      </c>
      <c r="D18527">
        <v>559</v>
      </c>
      <c r="E18527">
        <v>391</v>
      </c>
      <c r="F18527" t="s">
        <v>3036</v>
      </c>
      <c r="G18527" t="s">
        <v>3035</v>
      </c>
      <c r="H18527" t="s">
        <v>3037</v>
      </c>
      <c r="I18527" t="s">
        <v>3037</v>
      </c>
      <c r="J18527" t="s">
        <v>3036</v>
      </c>
      <c r="K18527" t="s">
        <v>3038</v>
      </c>
      <c r="L18527" t="s">
        <v>13766</v>
      </c>
      <c r="M18527" t="s">
        <v>13767</v>
      </c>
      <c r="N18527">
        <v>5130932082</v>
      </c>
      <c r="O18527">
        <v>5130932082</v>
      </c>
      <c r="P18527" s="1" t="s">
        <v>13729</v>
      </c>
      <c r="Q18527" s="1" t="s">
        <v>13729</v>
      </c>
      <c r="R18527">
        <v>831147</v>
      </c>
      <c r="S18527">
        <v>831147</v>
      </c>
      <c r="T18527" s="2" t="s">
        <v>10869</v>
      </c>
      <c r="U18527" s="2" t="s">
        <v>10869</v>
      </c>
      <c r="V18527" s="2">
        <v>45323</v>
      </c>
      <c r="W18527" s="2">
        <v>45314</v>
      </c>
    </row>
    <row r="18528" spans="1:23" x14ac:dyDescent="0.25">
      <c r="A18528" t="s">
        <v>10870</v>
      </c>
      <c r="B18528">
        <v>2065846</v>
      </c>
      <c r="C18528">
        <v>1922957</v>
      </c>
      <c r="D18528">
        <v>559</v>
      </c>
      <c r="E18528">
        <v>391</v>
      </c>
      <c r="F18528" t="s">
        <v>3036</v>
      </c>
      <c r="G18528" t="s">
        <v>3035</v>
      </c>
      <c r="H18528" t="s">
        <v>3037</v>
      </c>
      <c r="I18528" t="s">
        <v>3037</v>
      </c>
      <c r="J18528" t="s">
        <v>3036</v>
      </c>
      <c r="K18528" t="s">
        <v>3038</v>
      </c>
      <c r="L18528" t="s">
        <v>13766</v>
      </c>
      <c r="M18528" t="s">
        <v>13767</v>
      </c>
      <c r="N18528">
        <v>171377410</v>
      </c>
      <c r="O18528">
        <v>171377410</v>
      </c>
      <c r="P18528" s="1" t="s">
        <v>13751</v>
      </c>
      <c r="Q18528" s="1" t="s">
        <v>13751</v>
      </c>
      <c r="R18528">
        <v>831147</v>
      </c>
      <c r="S18528">
        <v>831147</v>
      </c>
      <c r="T18528" s="2" t="s">
        <v>10871</v>
      </c>
      <c r="U18528" s="2" t="s">
        <v>10871</v>
      </c>
      <c r="V18528" s="2">
        <v>45323</v>
      </c>
      <c r="W18528" s="2">
        <v>45314</v>
      </c>
    </row>
    <row r="18529" spans="1:23" x14ac:dyDescent="0.25">
      <c r="A18529" t="s">
        <v>10872</v>
      </c>
      <c r="B18529">
        <v>2066318</v>
      </c>
      <c r="C18529">
        <v>1923501</v>
      </c>
      <c r="D18529">
        <v>559</v>
      </c>
      <c r="E18529">
        <v>391</v>
      </c>
      <c r="F18529" t="s">
        <v>3036</v>
      </c>
      <c r="G18529" t="s">
        <v>3035</v>
      </c>
      <c r="H18529" t="s">
        <v>3037</v>
      </c>
      <c r="I18529" t="s">
        <v>3037</v>
      </c>
      <c r="J18529" t="s">
        <v>3036</v>
      </c>
      <c r="K18529" t="s">
        <v>3038</v>
      </c>
      <c r="L18529" t="s">
        <v>13766</v>
      </c>
      <c r="M18529" t="s">
        <v>13767</v>
      </c>
      <c r="N18529">
        <v>184907976</v>
      </c>
      <c r="O18529">
        <v>184907976</v>
      </c>
      <c r="P18529" s="1" t="s">
        <v>13734</v>
      </c>
      <c r="Q18529" s="1" t="s">
        <v>13734</v>
      </c>
      <c r="R18529">
        <v>831147</v>
      </c>
      <c r="S18529">
        <v>831147</v>
      </c>
      <c r="T18529" s="2" t="s">
        <v>10873</v>
      </c>
      <c r="U18529" s="2" t="s">
        <v>10873</v>
      </c>
      <c r="V18529" s="2">
        <v>45323</v>
      </c>
      <c r="W18529" s="2">
        <v>45314</v>
      </c>
    </row>
    <row r="18530" spans="1:23" x14ac:dyDescent="0.25">
      <c r="A18530" t="s">
        <v>10874</v>
      </c>
      <c r="B18530">
        <v>2063127</v>
      </c>
      <c r="C18530">
        <v>1921437</v>
      </c>
      <c r="D18530">
        <v>559</v>
      </c>
      <c r="E18530">
        <v>391</v>
      </c>
      <c r="F18530" t="s">
        <v>3036</v>
      </c>
      <c r="G18530" t="s">
        <v>3035</v>
      </c>
      <c r="H18530" t="s">
        <v>3037</v>
      </c>
      <c r="I18530" t="s">
        <v>3037</v>
      </c>
      <c r="J18530" t="s">
        <v>3036</v>
      </c>
      <c r="K18530" t="s">
        <v>3038</v>
      </c>
      <c r="L18530" t="s">
        <v>13766</v>
      </c>
      <c r="M18530" t="s">
        <v>13767</v>
      </c>
      <c r="N18530">
        <v>243162964</v>
      </c>
      <c r="O18530">
        <v>243162964</v>
      </c>
      <c r="P18530" s="1" t="s">
        <v>13732</v>
      </c>
      <c r="Q18530" s="1" t="s">
        <v>13732</v>
      </c>
      <c r="R18530">
        <v>831147</v>
      </c>
      <c r="S18530">
        <v>831147</v>
      </c>
      <c r="T18530" s="2" t="s">
        <v>10875</v>
      </c>
      <c r="U18530" s="2" t="s">
        <v>10875</v>
      </c>
      <c r="V18530" s="2">
        <v>45323</v>
      </c>
      <c r="W18530" s="2">
        <v>45314</v>
      </c>
    </row>
    <row r="18531" spans="1:23" x14ac:dyDescent="0.25">
      <c r="A18531" t="s">
        <v>10876</v>
      </c>
      <c r="B18531">
        <v>2067787</v>
      </c>
      <c r="C18531">
        <v>1925164</v>
      </c>
      <c r="D18531">
        <v>559</v>
      </c>
      <c r="E18531">
        <v>391</v>
      </c>
      <c r="F18531" t="s">
        <v>3036</v>
      </c>
      <c r="G18531" t="s">
        <v>3035</v>
      </c>
      <c r="H18531" t="s">
        <v>3037</v>
      </c>
      <c r="I18531" t="s">
        <v>3037</v>
      </c>
      <c r="J18531" t="s">
        <v>3036</v>
      </c>
      <c r="K18531" t="s">
        <v>3038</v>
      </c>
      <c r="L18531" t="s">
        <v>13766</v>
      </c>
      <c r="M18531" t="s">
        <v>13767</v>
      </c>
      <c r="N18531">
        <v>5011510660</v>
      </c>
      <c r="O18531">
        <v>5011510660</v>
      </c>
      <c r="P18531" s="1" t="s">
        <v>13745</v>
      </c>
      <c r="Q18531" s="1" t="s">
        <v>13745</v>
      </c>
      <c r="R18531">
        <v>831147</v>
      </c>
      <c r="S18531">
        <v>831147</v>
      </c>
      <c r="T18531" s="2" t="s">
        <v>10877</v>
      </c>
      <c r="U18531" s="2" t="s">
        <v>10877</v>
      </c>
      <c r="V18531" s="2">
        <v>45323</v>
      </c>
      <c r="W18531" s="2">
        <v>45314</v>
      </c>
    </row>
    <row r="18532" spans="1:23" x14ac:dyDescent="0.25">
      <c r="A18532" t="s">
        <v>10878</v>
      </c>
      <c r="B18532">
        <v>2066588</v>
      </c>
      <c r="C18532">
        <v>1923819</v>
      </c>
      <c r="D18532">
        <v>559</v>
      </c>
      <c r="E18532">
        <v>391</v>
      </c>
      <c r="F18532" t="s">
        <v>3036</v>
      </c>
      <c r="G18532" t="s">
        <v>3035</v>
      </c>
      <c r="H18532" t="s">
        <v>3037</v>
      </c>
      <c r="I18532" t="s">
        <v>3037</v>
      </c>
      <c r="J18532" t="s">
        <v>3036</v>
      </c>
      <c r="K18532" t="s">
        <v>3038</v>
      </c>
      <c r="L18532" t="s">
        <v>13766</v>
      </c>
      <c r="M18532" t="s">
        <v>13767</v>
      </c>
      <c r="N18532">
        <v>784074207</v>
      </c>
      <c r="O18532">
        <v>784074207</v>
      </c>
      <c r="P18532" s="1" t="s">
        <v>13734</v>
      </c>
      <c r="Q18532" s="1" t="s">
        <v>13734</v>
      </c>
      <c r="R18532">
        <v>831147</v>
      </c>
      <c r="S18532">
        <v>831147</v>
      </c>
      <c r="T18532" s="2" t="s">
        <v>10879</v>
      </c>
      <c r="U18532" s="2" t="s">
        <v>10879</v>
      </c>
      <c r="V18532" s="2">
        <v>45323</v>
      </c>
      <c r="W18532" s="2">
        <v>45314</v>
      </c>
    </row>
    <row r="18533" spans="1:23" x14ac:dyDescent="0.25">
      <c r="A18533" t="s">
        <v>10880</v>
      </c>
      <c r="B18533">
        <v>2065815</v>
      </c>
      <c r="C18533">
        <v>1922925</v>
      </c>
      <c r="D18533">
        <v>559</v>
      </c>
      <c r="E18533">
        <v>391</v>
      </c>
      <c r="F18533" t="s">
        <v>3036</v>
      </c>
      <c r="G18533" t="s">
        <v>3035</v>
      </c>
      <c r="H18533" t="s">
        <v>3037</v>
      </c>
      <c r="I18533" t="s">
        <v>3037</v>
      </c>
      <c r="J18533" t="s">
        <v>3036</v>
      </c>
      <c r="K18533" t="s">
        <v>3038</v>
      </c>
      <c r="L18533" t="s">
        <v>13766</v>
      </c>
      <c r="M18533" t="s">
        <v>13767</v>
      </c>
      <c r="N18533">
        <v>642204473</v>
      </c>
      <c r="O18533">
        <v>642204473</v>
      </c>
      <c r="P18533" s="1" t="s">
        <v>13732</v>
      </c>
      <c r="Q18533" s="1" t="s">
        <v>13732</v>
      </c>
      <c r="R18533">
        <v>831147</v>
      </c>
      <c r="S18533">
        <v>831147</v>
      </c>
      <c r="T18533" s="2" t="s">
        <v>10881</v>
      </c>
      <c r="U18533" s="2" t="s">
        <v>10881</v>
      </c>
      <c r="V18533" s="2">
        <v>45323</v>
      </c>
      <c r="W18533" s="2">
        <v>45314</v>
      </c>
    </row>
    <row r="18534" spans="1:23" x14ac:dyDescent="0.25">
      <c r="A18534" t="s">
        <v>10882</v>
      </c>
      <c r="B18534">
        <v>2065626</v>
      </c>
      <c r="C18534">
        <v>1922688</v>
      </c>
      <c r="D18534">
        <v>559</v>
      </c>
      <c r="E18534">
        <v>391</v>
      </c>
      <c r="F18534" t="s">
        <v>3036</v>
      </c>
      <c r="G18534" t="s">
        <v>3035</v>
      </c>
      <c r="H18534" t="s">
        <v>3037</v>
      </c>
      <c r="I18534" t="s">
        <v>3037</v>
      </c>
      <c r="J18534" t="s">
        <v>3036</v>
      </c>
      <c r="K18534" t="s">
        <v>3038</v>
      </c>
      <c r="L18534" t="s">
        <v>13766</v>
      </c>
      <c r="M18534" t="s">
        <v>13767</v>
      </c>
      <c r="N18534">
        <v>174094533</v>
      </c>
      <c r="O18534">
        <v>174094533</v>
      </c>
      <c r="P18534" s="1" t="s">
        <v>13728</v>
      </c>
      <c r="Q18534" s="1" t="s">
        <v>13728</v>
      </c>
      <c r="R18534">
        <v>831147</v>
      </c>
      <c r="S18534">
        <v>831147</v>
      </c>
      <c r="T18534" s="2" t="s">
        <v>10883</v>
      </c>
      <c r="U18534" s="2" t="s">
        <v>10883</v>
      </c>
      <c r="V18534" s="2">
        <v>45323</v>
      </c>
      <c r="W18534" s="2">
        <v>45314</v>
      </c>
    </row>
    <row r="18535" spans="1:23" x14ac:dyDescent="0.25">
      <c r="A18535" t="s">
        <v>10884</v>
      </c>
      <c r="B18535">
        <v>2067835</v>
      </c>
      <c r="C18535">
        <v>1925217</v>
      </c>
      <c r="D18535">
        <v>559</v>
      </c>
      <c r="E18535">
        <v>391</v>
      </c>
      <c r="F18535" t="s">
        <v>3036</v>
      </c>
      <c r="G18535" t="s">
        <v>3035</v>
      </c>
      <c r="H18535" t="s">
        <v>3037</v>
      </c>
      <c r="I18535" t="s">
        <v>3037</v>
      </c>
      <c r="J18535" t="s">
        <v>3036</v>
      </c>
      <c r="K18535" t="s">
        <v>3038</v>
      </c>
      <c r="L18535" t="s">
        <v>13766</v>
      </c>
      <c r="M18535" t="s">
        <v>13767</v>
      </c>
      <c r="N18535">
        <v>5011510845</v>
      </c>
      <c r="O18535">
        <v>5011510845</v>
      </c>
      <c r="P18535" s="1" t="s">
        <v>13745</v>
      </c>
      <c r="Q18535" s="1" t="s">
        <v>13745</v>
      </c>
      <c r="R18535">
        <v>831147</v>
      </c>
      <c r="S18535">
        <v>831147</v>
      </c>
      <c r="T18535" s="2" t="s">
        <v>10885</v>
      </c>
      <c r="U18535" s="2" t="s">
        <v>10885</v>
      </c>
      <c r="V18535" s="2">
        <v>45323</v>
      </c>
      <c r="W18535" s="2">
        <v>45314</v>
      </c>
    </row>
    <row r="18536" spans="1:23" x14ac:dyDescent="0.25">
      <c r="A18536" t="s">
        <v>10886</v>
      </c>
      <c r="B18536">
        <v>2063374</v>
      </c>
      <c r="C18536">
        <v>1921578</v>
      </c>
      <c r="D18536">
        <v>559</v>
      </c>
      <c r="E18536">
        <v>391</v>
      </c>
      <c r="F18536" t="s">
        <v>3036</v>
      </c>
      <c r="G18536" t="s">
        <v>3035</v>
      </c>
      <c r="H18536" t="s">
        <v>3037</v>
      </c>
      <c r="I18536" t="s">
        <v>3037</v>
      </c>
      <c r="J18536" t="s">
        <v>3036</v>
      </c>
      <c r="K18536" t="s">
        <v>3038</v>
      </c>
      <c r="L18536" t="s">
        <v>13766</v>
      </c>
      <c r="M18536" t="s">
        <v>13767</v>
      </c>
      <c r="N18536">
        <v>642216019</v>
      </c>
      <c r="O18536">
        <v>642216019</v>
      </c>
      <c r="P18536" s="1" t="s">
        <v>13732</v>
      </c>
      <c r="Q18536" s="1" t="s">
        <v>13732</v>
      </c>
      <c r="R18536">
        <v>831147</v>
      </c>
      <c r="S18536">
        <v>831147</v>
      </c>
      <c r="T18536" s="2" t="s">
        <v>10887</v>
      </c>
      <c r="U18536" s="2" t="s">
        <v>10887</v>
      </c>
      <c r="V18536" s="2">
        <v>45323</v>
      </c>
      <c r="W18536" s="2">
        <v>45314</v>
      </c>
    </row>
    <row r="18537" spans="1:23" x14ac:dyDescent="0.25">
      <c r="A18537" t="s">
        <v>10888</v>
      </c>
      <c r="B18537">
        <v>2066216</v>
      </c>
      <c r="C18537">
        <v>1923366</v>
      </c>
      <c r="D18537">
        <v>559</v>
      </c>
      <c r="E18537">
        <v>391</v>
      </c>
      <c r="F18537" t="s">
        <v>3036</v>
      </c>
      <c r="G18537" t="s">
        <v>3035</v>
      </c>
      <c r="H18537" t="s">
        <v>3037</v>
      </c>
      <c r="I18537" t="s">
        <v>3037</v>
      </c>
      <c r="J18537" t="s">
        <v>3036</v>
      </c>
      <c r="K18537" t="s">
        <v>3038</v>
      </c>
      <c r="L18537" t="s">
        <v>13766</v>
      </c>
      <c r="M18537" t="s">
        <v>13767</v>
      </c>
      <c r="N18537">
        <v>784932781</v>
      </c>
      <c r="O18537">
        <v>784932781</v>
      </c>
      <c r="P18537" s="1" t="s">
        <v>13734</v>
      </c>
      <c r="Q18537" s="1" t="s">
        <v>13734</v>
      </c>
      <c r="R18537">
        <v>831147</v>
      </c>
      <c r="S18537">
        <v>831147</v>
      </c>
      <c r="T18537" s="2" t="s">
        <v>10889</v>
      </c>
      <c r="U18537" s="2" t="s">
        <v>10889</v>
      </c>
      <c r="V18537" s="2">
        <v>45323</v>
      </c>
      <c r="W18537" s="2">
        <v>45314</v>
      </c>
    </row>
    <row r="18538" spans="1:23" x14ac:dyDescent="0.25">
      <c r="A18538" t="s">
        <v>10890</v>
      </c>
      <c r="B18538">
        <v>2063366</v>
      </c>
      <c r="C18538">
        <v>1921569</v>
      </c>
      <c r="D18538">
        <v>559</v>
      </c>
      <c r="E18538">
        <v>391</v>
      </c>
      <c r="F18538" t="s">
        <v>3036</v>
      </c>
      <c r="G18538" t="s">
        <v>3035</v>
      </c>
      <c r="H18538" t="s">
        <v>3037</v>
      </c>
      <c r="I18538" t="s">
        <v>3037</v>
      </c>
      <c r="J18538" t="s">
        <v>3036</v>
      </c>
      <c r="K18538" t="s">
        <v>3038</v>
      </c>
      <c r="L18538" t="s">
        <v>13766</v>
      </c>
      <c r="M18538" t="s">
        <v>13767</v>
      </c>
      <c r="N18538">
        <v>240563774</v>
      </c>
      <c r="O18538">
        <v>240563774</v>
      </c>
      <c r="P18538" s="1" t="s">
        <v>13746</v>
      </c>
      <c r="Q18538" s="1" t="s">
        <v>13746</v>
      </c>
      <c r="R18538">
        <v>831147</v>
      </c>
      <c r="S18538">
        <v>831147</v>
      </c>
      <c r="T18538" s="2" t="s">
        <v>4471</v>
      </c>
      <c r="U18538" s="2" t="s">
        <v>4471</v>
      </c>
      <c r="V18538" s="2">
        <v>45323</v>
      </c>
      <c r="W18538" s="2">
        <v>45314</v>
      </c>
    </row>
    <row r="18539" spans="1:23" x14ac:dyDescent="0.25">
      <c r="A18539" t="s">
        <v>10891</v>
      </c>
      <c r="B18539">
        <v>2061145</v>
      </c>
      <c r="C18539">
        <v>1919408</v>
      </c>
      <c r="D18539">
        <v>559</v>
      </c>
      <c r="E18539">
        <v>391</v>
      </c>
      <c r="F18539" t="s">
        <v>3036</v>
      </c>
      <c r="G18539" t="s">
        <v>3035</v>
      </c>
      <c r="H18539" t="s">
        <v>3037</v>
      </c>
      <c r="I18539" t="s">
        <v>3037</v>
      </c>
      <c r="J18539" t="s">
        <v>3036</v>
      </c>
      <c r="K18539" t="s">
        <v>3038</v>
      </c>
      <c r="L18539" t="s">
        <v>13766</v>
      </c>
      <c r="M18539" t="s">
        <v>13767</v>
      </c>
      <c r="N18539">
        <v>491647995</v>
      </c>
      <c r="O18539">
        <v>491647995</v>
      </c>
      <c r="P18539" s="1" t="s">
        <v>13733</v>
      </c>
      <c r="Q18539" s="1" t="s">
        <v>13733</v>
      </c>
      <c r="R18539">
        <v>831147</v>
      </c>
      <c r="S18539">
        <v>831147</v>
      </c>
      <c r="T18539" s="2" t="s">
        <v>10892</v>
      </c>
      <c r="U18539" s="2" t="s">
        <v>10892</v>
      </c>
      <c r="V18539" s="2">
        <v>45323</v>
      </c>
      <c r="W18539" s="2">
        <v>45314</v>
      </c>
    </row>
    <row r="18540" spans="1:23" x14ac:dyDescent="0.25">
      <c r="A18540" t="s">
        <v>10893</v>
      </c>
      <c r="B18540">
        <v>2062809</v>
      </c>
      <c r="C18540">
        <v>1921106</v>
      </c>
      <c r="D18540">
        <v>559</v>
      </c>
      <c r="E18540">
        <v>391</v>
      </c>
      <c r="F18540" t="s">
        <v>3036</v>
      </c>
      <c r="G18540" t="s">
        <v>3035</v>
      </c>
      <c r="H18540" t="s">
        <v>3037</v>
      </c>
      <c r="I18540" t="s">
        <v>3037</v>
      </c>
      <c r="J18540" t="s">
        <v>3036</v>
      </c>
      <c r="K18540" t="s">
        <v>3038</v>
      </c>
      <c r="L18540" t="s">
        <v>13766</v>
      </c>
      <c r="M18540" t="s">
        <v>13767</v>
      </c>
      <c r="N18540">
        <v>631688668</v>
      </c>
      <c r="O18540">
        <v>631688668</v>
      </c>
      <c r="P18540" s="1" t="s">
        <v>13740</v>
      </c>
      <c r="Q18540" s="1" t="s">
        <v>13740</v>
      </c>
      <c r="R18540">
        <v>831147</v>
      </c>
      <c r="S18540">
        <v>831147</v>
      </c>
      <c r="T18540" s="2" t="s">
        <v>10894</v>
      </c>
      <c r="U18540" s="2" t="s">
        <v>10894</v>
      </c>
      <c r="V18540" s="2">
        <v>45323</v>
      </c>
      <c r="W18540" s="2">
        <v>45314</v>
      </c>
    </row>
    <row r="18541" spans="1:23" x14ac:dyDescent="0.25">
      <c r="A18541" t="s">
        <v>10895</v>
      </c>
      <c r="B18541">
        <v>2068039</v>
      </c>
      <c r="C18541">
        <v>1925476</v>
      </c>
      <c r="D18541">
        <v>559</v>
      </c>
      <c r="E18541">
        <v>391</v>
      </c>
      <c r="F18541" t="s">
        <v>3036</v>
      </c>
      <c r="G18541" t="s">
        <v>3035</v>
      </c>
      <c r="H18541" t="s">
        <v>3037</v>
      </c>
      <c r="I18541" t="s">
        <v>3037</v>
      </c>
      <c r="J18541" t="s">
        <v>3036</v>
      </c>
      <c r="K18541" t="s">
        <v>3038</v>
      </c>
      <c r="L18541" t="s">
        <v>13766</v>
      </c>
      <c r="M18541" t="s">
        <v>13767</v>
      </c>
      <c r="N18541">
        <v>5011181502</v>
      </c>
      <c r="O18541">
        <v>5011181502</v>
      </c>
      <c r="P18541" s="1" t="s">
        <v>13745</v>
      </c>
      <c r="Q18541" s="1" t="s">
        <v>13745</v>
      </c>
      <c r="R18541">
        <v>831147</v>
      </c>
      <c r="S18541">
        <v>831147</v>
      </c>
      <c r="T18541" s="2" t="s">
        <v>10896</v>
      </c>
      <c r="U18541" s="2" t="s">
        <v>10896</v>
      </c>
      <c r="V18541" s="2">
        <v>45323</v>
      </c>
      <c r="W18541" s="2">
        <v>45314</v>
      </c>
    </row>
    <row r="18542" spans="1:23" x14ac:dyDescent="0.25">
      <c r="A18542" t="s">
        <v>10897</v>
      </c>
      <c r="B18542">
        <v>2062324</v>
      </c>
      <c r="C18542">
        <v>1920563</v>
      </c>
      <c r="D18542">
        <v>559</v>
      </c>
      <c r="E18542">
        <v>391</v>
      </c>
      <c r="F18542" t="s">
        <v>3036</v>
      </c>
      <c r="G18542" t="s">
        <v>3035</v>
      </c>
      <c r="H18542" t="s">
        <v>3037</v>
      </c>
      <c r="I18542" t="s">
        <v>3037</v>
      </c>
      <c r="J18542" t="s">
        <v>3036</v>
      </c>
      <c r="K18542" t="s">
        <v>3038</v>
      </c>
      <c r="L18542" t="s">
        <v>13766</v>
      </c>
      <c r="M18542" t="s">
        <v>13767</v>
      </c>
      <c r="N18542">
        <v>631724858</v>
      </c>
      <c r="O18542">
        <v>631724858</v>
      </c>
      <c r="P18542" s="1" t="s">
        <v>13744</v>
      </c>
      <c r="Q18542" s="1" t="s">
        <v>13744</v>
      </c>
      <c r="R18542">
        <v>831147</v>
      </c>
      <c r="S18542">
        <v>831147</v>
      </c>
      <c r="T18542" s="2" t="s">
        <v>10898</v>
      </c>
      <c r="U18542" s="2" t="s">
        <v>10898</v>
      </c>
      <c r="V18542" s="2">
        <v>45323</v>
      </c>
      <c r="W18542" s="2">
        <v>45314</v>
      </c>
    </row>
    <row r="18543" spans="1:23" x14ac:dyDescent="0.25">
      <c r="A18543" t="s">
        <v>10899</v>
      </c>
      <c r="B18543">
        <v>2061998</v>
      </c>
      <c r="C18543">
        <v>1920263</v>
      </c>
      <c r="D18543">
        <v>559</v>
      </c>
      <c r="E18543">
        <v>391</v>
      </c>
      <c r="F18543" t="s">
        <v>3036</v>
      </c>
      <c r="G18543" t="s">
        <v>3035</v>
      </c>
      <c r="H18543" t="s">
        <v>3037</v>
      </c>
      <c r="I18543" t="s">
        <v>3037</v>
      </c>
      <c r="J18543" t="s">
        <v>3036</v>
      </c>
      <c r="K18543" t="s">
        <v>3038</v>
      </c>
      <c r="L18543" t="s">
        <v>13766</v>
      </c>
      <c r="M18543" t="s">
        <v>13767</v>
      </c>
      <c r="N18543">
        <v>491643388</v>
      </c>
      <c r="O18543">
        <v>491643388</v>
      </c>
      <c r="P18543" s="1" t="s">
        <v>13733</v>
      </c>
      <c r="Q18543" s="1" t="s">
        <v>13733</v>
      </c>
      <c r="R18543">
        <v>831147</v>
      </c>
      <c r="S18543">
        <v>831147</v>
      </c>
      <c r="T18543" s="2" t="s">
        <v>10900</v>
      </c>
      <c r="U18543" s="2" t="s">
        <v>10900</v>
      </c>
      <c r="V18543" s="2">
        <v>45323</v>
      </c>
      <c r="W18543" s="2">
        <v>45314</v>
      </c>
    </row>
    <row r="18544" spans="1:23" x14ac:dyDescent="0.25">
      <c r="A18544" t="s">
        <v>10901</v>
      </c>
      <c r="B18544">
        <v>2061717</v>
      </c>
      <c r="C18544">
        <v>1919989</v>
      </c>
      <c r="D18544">
        <v>559</v>
      </c>
      <c r="E18544">
        <v>391</v>
      </c>
      <c r="F18544" t="s">
        <v>3036</v>
      </c>
      <c r="G18544" t="s">
        <v>3035</v>
      </c>
      <c r="H18544" t="s">
        <v>3037</v>
      </c>
      <c r="I18544" t="s">
        <v>3037</v>
      </c>
      <c r="J18544" t="s">
        <v>3036</v>
      </c>
      <c r="K18544" t="s">
        <v>3038</v>
      </c>
      <c r="L18544" t="s">
        <v>13766</v>
      </c>
      <c r="M18544" t="s">
        <v>13767</v>
      </c>
      <c r="N18544">
        <v>631715450</v>
      </c>
      <c r="O18544">
        <v>631715450</v>
      </c>
      <c r="P18544" s="1" t="s">
        <v>13740</v>
      </c>
      <c r="Q18544" s="1" t="s">
        <v>13740</v>
      </c>
      <c r="R18544">
        <v>831147</v>
      </c>
      <c r="S18544">
        <v>831147</v>
      </c>
      <c r="T18544" s="2" t="s">
        <v>10902</v>
      </c>
      <c r="U18544" s="2" t="s">
        <v>10902</v>
      </c>
      <c r="V18544" s="2">
        <v>45323</v>
      </c>
      <c r="W18544" s="2">
        <v>45314</v>
      </c>
    </row>
    <row r="18545" spans="1:23" x14ac:dyDescent="0.25">
      <c r="A18545" t="s">
        <v>10903</v>
      </c>
      <c r="B18545">
        <v>2063803</v>
      </c>
      <c r="C18545">
        <v>1922147</v>
      </c>
      <c r="D18545">
        <v>559</v>
      </c>
      <c r="E18545">
        <v>391</v>
      </c>
      <c r="F18545" t="s">
        <v>3036</v>
      </c>
      <c r="G18545" t="s">
        <v>3035</v>
      </c>
      <c r="H18545" t="s">
        <v>3037</v>
      </c>
      <c r="I18545" t="s">
        <v>3037</v>
      </c>
      <c r="J18545" t="s">
        <v>3036</v>
      </c>
      <c r="K18545" t="s">
        <v>3038</v>
      </c>
      <c r="L18545" t="s">
        <v>13766</v>
      </c>
      <c r="M18545" t="s">
        <v>13767</v>
      </c>
      <c r="N18545">
        <v>243164436</v>
      </c>
      <c r="O18545">
        <v>243164436</v>
      </c>
      <c r="P18545" s="1" t="s">
        <v>13732</v>
      </c>
      <c r="Q18545" s="1" t="s">
        <v>13732</v>
      </c>
      <c r="R18545">
        <v>831147</v>
      </c>
      <c r="S18545">
        <v>831147</v>
      </c>
      <c r="T18545" s="2" t="s">
        <v>10904</v>
      </c>
      <c r="U18545" s="2" t="s">
        <v>10904</v>
      </c>
      <c r="V18545" s="2">
        <v>45323</v>
      </c>
      <c r="W18545" s="2">
        <v>45314</v>
      </c>
    </row>
    <row r="18546" spans="1:23" x14ac:dyDescent="0.25">
      <c r="A18546" t="s">
        <v>10905</v>
      </c>
      <c r="B18546">
        <v>2066050</v>
      </c>
      <c r="C18546">
        <v>1923177</v>
      </c>
      <c r="D18546">
        <v>559</v>
      </c>
      <c r="E18546">
        <v>391</v>
      </c>
      <c r="F18546" t="s">
        <v>3036</v>
      </c>
      <c r="G18546" t="s">
        <v>3035</v>
      </c>
      <c r="H18546" t="s">
        <v>3037</v>
      </c>
      <c r="I18546" t="s">
        <v>3037</v>
      </c>
      <c r="J18546" t="s">
        <v>3036</v>
      </c>
      <c r="K18546" t="s">
        <v>3038</v>
      </c>
      <c r="L18546" t="s">
        <v>13766</v>
      </c>
      <c r="M18546" t="s">
        <v>13767</v>
      </c>
      <c r="N18546">
        <v>573266627</v>
      </c>
      <c r="O18546">
        <v>573266627</v>
      </c>
      <c r="P18546" s="1" t="s">
        <v>13752</v>
      </c>
      <c r="Q18546" s="1" t="s">
        <v>13752</v>
      </c>
      <c r="R18546">
        <v>831147</v>
      </c>
      <c r="S18546">
        <v>831147</v>
      </c>
      <c r="T18546" s="2" t="s">
        <v>10906</v>
      </c>
      <c r="U18546" s="2" t="s">
        <v>10906</v>
      </c>
      <c r="V18546" s="2">
        <v>45323</v>
      </c>
      <c r="W18546" s="2">
        <v>45314</v>
      </c>
    </row>
    <row r="18547" spans="1:23" x14ac:dyDescent="0.25">
      <c r="A18547" t="s">
        <v>10907</v>
      </c>
      <c r="B18547">
        <v>2063611</v>
      </c>
      <c r="C18547">
        <v>1921889</v>
      </c>
      <c r="D18547">
        <v>559</v>
      </c>
      <c r="E18547">
        <v>391</v>
      </c>
      <c r="F18547" t="s">
        <v>3036</v>
      </c>
      <c r="G18547" t="s">
        <v>3035</v>
      </c>
      <c r="H18547" t="s">
        <v>3037</v>
      </c>
      <c r="I18547" t="s">
        <v>3037</v>
      </c>
      <c r="J18547" t="s">
        <v>3036</v>
      </c>
      <c r="K18547" t="s">
        <v>3038</v>
      </c>
      <c r="L18547" t="s">
        <v>13766</v>
      </c>
      <c r="M18547" t="s">
        <v>13767</v>
      </c>
      <c r="N18547">
        <v>642203770</v>
      </c>
      <c r="O18547">
        <v>642203770</v>
      </c>
      <c r="P18547" s="1" t="s">
        <v>13732</v>
      </c>
      <c r="Q18547" s="1" t="s">
        <v>13732</v>
      </c>
      <c r="R18547">
        <v>831147</v>
      </c>
      <c r="S18547">
        <v>831147</v>
      </c>
      <c r="T18547" s="2" t="s">
        <v>10908</v>
      </c>
      <c r="U18547" s="2" t="s">
        <v>10908</v>
      </c>
      <c r="V18547" s="2">
        <v>45323</v>
      </c>
      <c r="W18547" s="2">
        <v>45314</v>
      </c>
    </row>
    <row r="18548" spans="1:23" x14ac:dyDescent="0.25">
      <c r="A18548" t="s">
        <v>10909</v>
      </c>
      <c r="B18548">
        <v>2066942</v>
      </c>
      <c r="C18548">
        <v>1924215</v>
      </c>
      <c r="D18548">
        <v>559</v>
      </c>
      <c r="E18548">
        <v>391</v>
      </c>
      <c r="F18548" t="s">
        <v>3036</v>
      </c>
      <c r="G18548" t="s">
        <v>3035</v>
      </c>
      <c r="H18548" t="s">
        <v>3037</v>
      </c>
      <c r="I18548" t="s">
        <v>3037</v>
      </c>
      <c r="J18548" t="s">
        <v>3036</v>
      </c>
      <c r="K18548" t="s">
        <v>3038</v>
      </c>
      <c r="L18548" t="s">
        <v>13766</v>
      </c>
      <c r="M18548" t="s">
        <v>13767</v>
      </c>
      <c r="N18548">
        <v>5010361518</v>
      </c>
      <c r="O18548">
        <v>5010361518</v>
      </c>
      <c r="P18548" s="1" t="s">
        <v>13737</v>
      </c>
      <c r="Q18548" s="1" t="s">
        <v>13737</v>
      </c>
      <c r="R18548">
        <v>831147</v>
      </c>
      <c r="S18548">
        <v>831147</v>
      </c>
      <c r="T18548" s="2" t="s">
        <v>10910</v>
      </c>
      <c r="U18548" s="2" t="s">
        <v>10910</v>
      </c>
      <c r="V18548" s="2">
        <v>45323</v>
      </c>
      <c r="W18548" s="2">
        <v>45314</v>
      </c>
    </row>
    <row r="18549" spans="1:23" x14ac:dyDescent="0.25">
      <c r="A18549" t="s">
        <v>10911</v>
      </c>
      <c r="B18549">
        <v>2067697</v>
      </c>
      <c r="C18549">
        <v>1925061</v>
      </c>
      <c r="D18549">
        <v>559</v>
      </c>
      <c r="E18549">
        <v>391</v>
      </c>
      <c r="F18549" t="s">
        <v>3036</v>
      </c>
      <c r="G18549" t="s">
        <v>3035</v>
      </c>
      <c r="H18549" t="s">
        <v>3037</v>
      </c>
      <c r="I18549" t="s">
        <v>3037</v>
      </c>
      <c r="J18549" t="s">
        <v>3036</v>
      </c>
      <c r="K18549" t="s">
        <v>3038</v>
      </c>
      <c r="L18549" t="s">
        <v>13766</v>
      </c>
      <c r="M18549" t="s">
        <v>13767</v>
      </c>
      <c r="N18549">
        <v>5116062470</v>
      </c>
      <c r="O18549">
        <v>5116062470</v>
      </c>
      <c r="P18549" s="1" t="s">
        <v>13742</v>
      </c>
      <c r="Q18549" s="1" t="s">
        <v>13742</v>
      </c>
      <c r="R18549">
        <v>831147</v>
      </c>
      <c r="S18549">
        <v>831147</v>
      </c>
      <c r="T18549" s="2" t="s">
        <v>10912</v>
      </c>
      <c r="U18549" s="2" t="s">
        <v>10912</v>
      </c>
      <c r="V18549" s="2">
        <v>45323</v>
      </c>
      <c r="W18549" s="2">
        <v>45314</v>
      </c>
    </row>
    <row r="18550" spans="1:23" x14ac:dyDescent="0.25">
      <c r="A18550" t="s">
        <v>10913</v>
      </c>
      <c r="B18550">
        <v>2062194</v>
      </c>
      <c r="C18550">
        <v>1920443</v>
      </c>
      <c r="D18550">
        <v>559</v>
      </c>
      <c r="E18550">
        <v>391</v>
      </c>
      <c r="F18550" t="s">
        <v>3036</v>
      </c>
      <c r="G18550" t="s">
        <v>3035</v>
      </c>
      <c r="H18550" t="s">
        <v>3037</v>
      </c>
      <c r="I18550" t="s">
        <v>3037</v>
      </c>
      <c r="J18550" t="s">
        <v>3036</v>
      </c>
      <c r="K18550" t="s">
        <v>3038</v>
      </c>
      <c r="L18550" t="s">
        <v>13766</v>
      </c>
      <c r="M18550" t="s">
        <v>13767</v>
      </c>
      <c r="N18550">
        <v>631705171</v>
      </c>
      <c r="O18550">
        <v>631705171</v>
      </c>
      <c r="P18550" s="1" t="s">
        <v>13740</v>
      </c>
      <c r="Q18550" s="1" t="s">
        <v>13740</v>
      </c>
      <c r="R18550">
        <v>831147</v>
      </c>
      <c r="S18550">
        <v>831147</v>
      </c>
      <c r="T18550" s="2" t="s">
        <v>10914</v>
      </c>
      <c r="U18550" s="2" t="s">
        <v>10914</v>
      </c>
      <c r="V18550" s="2">
        <v>45323</v>
      </c>
      <c r="W18550" s="2">
        <v>45314</v>
      </c>
    </row>
    <row r="18551" spans="1:23" x14ac:dyDescent="0.25">
      <c r="A18551" t="s">
        <v>10915</v>
      </c>
      <c r="B18551">
        <v>2066076</v>
      </c>
      <c r="C18551">
        <v>1923206</v>
      </c>
      <c r="D18551">
        <v>559</v>
      </c>
      <c r="E18551">
        <v>391</v>
      </c>
      <c r="F18551" t="s">
        <v>3036</v>
      </c>
      <c r="G18551" t="s">
        <v>3035</v>
      </c>
      <c r="H18551" t="s">
        <v>3037</v>
      </c>
      <c r="I18551" t="s">
        <v>3037</v>
      </c>
      <c r="J18551" t="s">
        <v>3036</v>
      </c>
      <c r="K18551" t="s">
        <v>3038</v>
      </c>
      <c r="L18551" t="s">
        <v>13766</v>
      </c>
      <c r="M18551" t="s">
        <v>13767</v>
      </c>
      <c r="N18551">
        <v>573267396</v>
      </c>
      <c r="O18551">
        <v>573267396</v>
      </c>
      <c r="P18551" s="1" t="s">
        <v>13752</v>
      </c>
      <c r="Q18551" s="1" t="s">
        <v>13752</v>
      </c>
      <c r="R18551">
        <v>831147</v>
      </c>
      <c r="S18551">
        <v>831147</v>
      </c>
      <c r="T18551" s="2" t="s">
        <v>10916</v>
      </c>
      <c r="U18551" s="2" t="s">
        <v>10916</v>
      </c>
      <c r="V18551" s="2">
        <v>45323</v>
      </c>
      <c r="W18551" s="2">
        <v>45314</v>
      </c>
    </row>
    <row r="18552" spans="1:23" x14ac:dyDescent="0.25">
      <c r="A18552" t="s">
        <v>10917</v>
      </c>
      <c r="B18552">
        <v>2062657</v>
      </c>
      <c r="C18552">
        <v>1920928</v>
      </c>
      <c r="D18552">
        <v>559</v>
      </c>
      <c r="E18552">
        <v>391</v>
      </c>
      <c r="F18552" t="s">
        <v>3036</v>
      </c>
      <c r="G18552" t="s">
        <v>3035</v>
      </c>
      <c r="H18552" t="s">
        <v>3037</v>
      </c>
      <c r="I18552" t="s">
        <v>3037</v>
      </c>
      <c r="J18552" t="s">
        <v>3036</v>
      </c>
      <c r="K18552" t="s">
        <v>3038</v>
      </c>
      <c r="L18552" t="s">
        <v>13766</v>
      </c>
      <c r="M18552" t="s">
        <v>13767</v>
      </c>
      <c r="N18552">
        <v>631726261</v>
      </c>
      <c r="O18552">
        <v>631726261</v>
      </c>
      <c r="P18552" s="1" t="s">
        <v>13744</v>
      </c>
      <c r="Q18552" s="1" t="s">
        <v>13744</v>
      </c>
      <c r="R18552">
        <v>831147</v>
      </c>
      <c r="S18552">
        <v>831147</v>
      </c>
      <c r="T18552" s="2" t="s">
        <v>10918</v>
      </c>
      <c r="U18552" s="2" t="s">
        <v>10918</v>
      </c>
      <c r="V18552" s="2">
        <v>45323</v>
      </c>
      <c r="W18552" s="2">
        <v>45314</v>
      </c>
    </row>
    <row r="18553" spans="1:23" x14ac:dyDescent="0.25">
      <c r="A18553" t="s">
        <v>10919</v>
      </c>
      <c r="B18553">
        <v>2061992</v>
      </c>
      <c r="C18553">
        <v>1920258</v>
      </c>
      <c r="D18553">
        <v>559</v>
      </c>
      <c r="E18553">
        <v>391</v>
      </c>
      <c r="F18553" t="s">
        <v>3036</v>
      </c>
      <c r="G18553" t="s">
        <v>3035</v>
      </c>
      <c r="H18553" t="s">
        <v>3037</v>
      </c>
      <c r="I18553" t="s">
        <v>3037</v>
      </c>
      <c r="J18553" t="s">
        <v>3036</v>
      </c>
      <c r="K18553" t="s">
        <v>3038</v>
      </c>
      <c r="L18553" t="s">
        <v>13766</v>
      </c>
      <c r="M18553" t="s">
        <v>13767</v>
      </c>
      <c r="N18553">
        <v>491643377</v>
      </c>
      <c r="O18553">
        <v>491643377</v>
      </c>
      <c r="P18553" s="1" t="s">
        <v>13733</v>
      </c>
      <c r="Q18553" s="1" t="s">
        <v>13733</v>
      </c>
      <c r="R18553">
        <v>831147</v>
      </c>
      <c r="S18553">
        <v>831147</v>
      </c>
      <c r="T18553" s="2" t="s">
        <v>10920</v>
      </c>
      <c r="U18553" s="2" t="s">
        <v>10920</v>
      </c>
      <c r="V18553" s="2">
        <v>45323</v>
      </c>
      <c r="W18553" s="2">
        <v>45314</v>
      </c>
    </row>
    <row r="18554" spans="1:23" x14ac:dyDescent="0.25">
      <c r="A18554" t="s">
        <v>10921</v>
      </c>
      <c r="B18554">
        <v>2062130</v>
      </c>
      <c r="C18554">
        <v>1920381</v>
      </c>
      <c r="D18554">
        <v>559</v>
      </c>
      <c r="E18554">
        <v>391</v>
      </c>
      <c r="F18554" t="s">
        <v>3036</v>
      </c>
      <c r="G18554" t="s">
        <v>3035</v>
      </c>
      <c r="H18554" t="s">
        <v>3037</v>
      </c>
      <c r="I18554" t="s">
        <v>3037</v>
      </c>
      <c r="J18554" t="s">
        <v>3036</v>
      </c>
      <c r="K18554" t="s">
        <v>3038</v>
      </c>
      <c r="L18554" t="s">
        <v>13766</v>
      </c>
      <c r="M18554" t="s">
        <v>13767</v>
      </c>
      <c r="N18554">
        <v>631705183</v>
      </c>
      <c r="O18554">
        <v>631705183</v>
      </c>
      <c r="P18554" s="1" t="s">
        <v>13740</v>
      </c>
      <c r="Q18554" s="1" t="s">
        <v>13740</v>
      </c>
      <c r="R18554">
        <v>831147</v>
      </c>
      <c r="S18554">
        <v>831147</v>
      </c>
      <c r="T18554" s="2" t="s">
        <v>10922</v>
      </c>
      <c r="U18554" s="2" t="s">
        <v>10922</v>
      </c>
      <c r="V18554" s="2">
        <v>45323</v>
      </c>
      <c r="W18554" s="2">
        <v>45314</v>
      </c>
    </row>
    <row r="18555" spans="1:23" x14ac:dyDescent="0.25">
      <c r="A18555" t="s">
        <v>10923</v>
      </c>
      <c r="B18555">
        <v>2066252</v>
      </c>
      <c r="C18555">
        <v>1923411</v>
      </c>
      <c r="D18555">
        <v>559</v>
      </c>
      <c r="E18555">
        <v>391</v>
      </c>
      <c r="F18555" t="s">
        <v>3036</v>
      </c>
      <c r="G18555" t="s">
        <v>3035</v>
      </c>
      <c r="H18555" t="s">
        <v>3037</v>
      </c>
      <c r="I18555" t="s">
        <v>3037</v>
      </c>
      <c r="J18555" t="s">
        <v>3036</v>
      </c>
      <c r="K18555" t="s">
        <v>3038</v>
      </c>
      <c r="L18555" t="s">
        <v>13766</v>
      </c>
      <c r="M18555" t="s">
        <v>13767</v>
      </c>
      <c r="N18555">
        <v>5002184460</v>
      </c>
      <c r="O18555">
        <v>5002184460</v>
      </c>
      <c r="P18555" s="1" t="s">
        <v>13743</v>
      </c>
      <c r="Q18555" s="1" t="s">
        <v>13743</v>
      </c>
      <c r="R18555">
        <v>831147</v>
      </c>
      <c r="S18555">
        <v>831147</v>
      </c>
      <c r="T18555" s="2" t="s">
        <v>10924</v>
      </c>
      <c r="U18555" s="2" t="s">
        <v>10924</v>
      </c>
      <c r="V18555" s="2">
        <v>45323</v>
      </c>
      <c r="W18555" s="2">
        <v>45314</v>
      </c>
    </row>
    <row r="18556" spans="1:23" x14ac:dyDescent="0.25">
      <c r="A18556" t="s">
        <v>10925</v>
      </c>
      <c r="B18556">
        <v>2062007</v>
      </c>
      <c r="C18556">
        <v>1920272</v>
      </c>
      <c r="D18556">
        <v>559</v>
      </c>
      <c r="E18556">
        <v>391</v>
      </c>
      <c r="F18556" t="s">
        <v>3036</v>
      </c>
      <c r="G18556" t="s">
        <v>3035</v>
      </c>
      <c r="H18556" t="s">
        <v>3037</v>
      </c>
      <c r="I18556" t="s">
        <v>3037</v>
      </c>
      <c r="J18556" t="s">
        <v>3036</v>
      </c>
      <c r="K18556" t="s">
        <v>3038</v>
      </c>
      <c r="L18556" t="s">
        <v>13766</v>
      </c>
      <c r="M18556" t="s">
        <v>13767</v>
      </c>
      <c r="N18556">
        <v>491643396</v>
      </c>
      <c r="O18556">
        <v>491643396</v>
      </c>
      <c r="P18556" s="1" t="s">
        <v>13733</v>
      </c>
      <c r="Q18556" s="1" t="s">
        <v>13733</v>
      </c>
      <c r="R18556">
        <v>831147</v>
      </c>
      <c r="S18556">
        <v>831147</v>
      </c>
      <c r="T18556" s="2" t="s">
        <v>10926</v>
      </c>
      <c r="U18556" s="2" t="s">
        <v>10926</v>
      </c>
      <c r="V18556" s="2">
        <v>45323</v>
      </c>
      <c r="W18556" s="2">
        <v>45314</v>
      </c>
    </row>
    <row r="18557" spans="1:23" x14ac:dyDescent="0.25">
      <c r="A18557" t="s">
        <v>10927</v>
      </c>
      <c r="B18557">
        <v>2066372</v>
      </c>
      <c r="C18557">
        <v>1923560</v>
      </c>
      <c r="D18557">
        <v>559</v>
      </c>
      <c r="E18557">
        <v>391</v>
      </c>
      <c r="F18557" t="s">
        <v>3036</v>
      </c>
      <c r="G18557" t="s">
        <v>3035</v>
      </c>
      <c r="H18557" t="s">
        <v>3037</v>
      </c>
      <c r="I18557" t="s">
        <v>3037</v>
      </c>
      <c r="J18557" t="s">
        <v>3036</v>
      </c>
      <c r="K18557" t="s">
        <v>3038</v>
      </c>
      <c r="L18557" t="s">
        <v>13766</v>
      </c>
      <c r="M18557" t="s">
        <v>13767</v>
      </c>
      <c r="N18557">
        <v>784934799</v>
      </c>
      <c r="O18557">
        <v>784934799</v>
      </c>
      <c r="P18557" s="1" t="s">
        <v>13734</v>
      </c>
      <c r="Q18557" s="1" t="s">
        <v>13734</v>
      </c>
      <c r="R18557">
        <v>831147</v>
      </c>
      <c r="S18557">
        <v>831147</v>
      </c>
      <c r="T18557" s="2" t="s">
        <v>10928</v>
      </c>
      <c r="U18557" s="2" t="s">
        <v>10928</v>
      </c>
      <c r="V18557" s="2">
        <v>45323</v>
      </c>
      <c r="W18557" s="2">
        <v>45314</v>
      </c>
    </row>
    <row r="18558" spans="1:23" x14ac:dyDescent="0.25">
      <c r="A18558" t="s">
        <v>10929</v>
      </c>
      <c r="B18558">
        <v>2068616</v>
      </c>
      <c r="C18558">
        <v>2006685</v>
      </c>
      <c r="D18558">
        <v>559</v>
      </c>
      <c r="E18558">
        <v>391</v>
      </c>
      <c r="F18558" t="s">
        <v>3036</v>
      </c>
      <c r="G18558" t="s">
        <v>3035</v>
      </c>
      <c r="H18558" t="s">
        <v>3037</v>
      </c>
      <c r="I18558" t="s">
        <v>3037</v>
      </c>
      <c r="J18558" t="s">
        <v>3036</v>
      </c>
      <c r="K18558" t="s">
        <v>3038</v>
      </c>
      <c r="L18558" t="s">
        <v>13766</v>
      </c>
      <c r="M18558" t="s">
        <v>13767</v>
      </c>
      <c r="N18558">
        <v>5131484934</v>
      </c>
      <c r="O18558">
        <v>5131484934</v>
      </c>
      <c r="P18558" s="1" t="s">
        <v>13735</v>
      </c>
      <c r="Q18558" s="1" t="s">
        <v>13735</v>
      </c>
      <c r="R18558">
        <v>831147</v>
      </c>
      <c r="S18558">
        <v>831147</v>
      </c>
      <c r="T18558" s="2" t="s">
        <v>10930</v>
      </c>
      <c r="U18558" s="2" t="s">
        <v>10930</v>
      </c>
      <c r="V18558" s="2">
        <v>45323</v>
      </c>
      <c r="W18558" s="2">
        <v>45314</v>
      </c>
    </row>
    <row r="18559" spans="1:23" x14ac:dyDescent="0.25">
      <c r="A18559" t="s">
        <v>10931</v>
      </c>
      <c r="B18559">
        <v>2062757</v>
      </c>
      <c r="C18559">
        <v>1921051</v>
      </c>
      <c r="D18559">
        <v>559</v>
      </c>
      <c r="E18559">
        <v>391</v>
      </c>
      <c r="F18559" t="s">
        <v>3036</v>
      </c>
      <c r="G18559" t="s">
        <v>3035</v>
      </c>
      <c r="H18559" t="s">
        <v>3037</v>
      </c>
      <c r="I18559" t="s">
        <v>3037</v>
      </c>
      <c r="J18559" t="s">
        <v>3036</v>
      </c>
      <c r="K18559" t="s">
        <v>3038</v>
      </c>
      <c r="L18559" t="s">
        <v>13766</v>
      </c>
      <c r="M18559" t="s">
        <v>13767</v>
      </c>
      <c r="N18559">
        <v>631703783</v>
      </c>
      <c r="O18559">
        <v>631703783</v>
      </c>
      <c r="P18559" s="1" t="s">
        <v>13740</v>
      </c>
      <c r="Q18559" s="1" t="s">
        <v>13740</v>
      </c>
      <c r="R18559">
        <v>831147</v>
      </c>
      <c r="S18559">
        <v>831147</v>
      </c>
      <c r="T18559" s="2" t="s">
        <v>10932</v>
      </c>
      <c r="U18559" s="2" t="s">
        <v>10932</v>
      </c>
      <c r="V18559" s="2">
        <v>45323</v>
      </c>
      <c r="W18559" s="2">
        <v>45314</v>
      </c>
    </row>
    <row r="18560" spans="1:23" x14ac:dyDescent="0.25">
      <c r="A18560" t="s">
        <v>10933</v>
      </c>
      <c r="B18560">
        <v>2063603</v>
      </c>
      <c r="C18560">
        <v>1921879</v>
      </c>
      <c r="D18560">
        <v>559</v>
      </c>
      <c r="E18560">
        <v>391</v>
      </c>
      <c r="F18560" t="s">
        <v>3036</v>
      </c>
      <c r="G18560" t="s">
        <v>3035</v>
      </c>
      <c r="H18560" t="s">
        <v>3037</v>
      </c>
      <c r="I18560" t="s">
        <v>3037</v>
      </c>
      <c r="J18560" t="s">
        <v>3036</v>
      </c>
      <c r="K18560" t="s">
        <v>3038</v>
      </c>
      <c r="L18560" t="s">
        <v>13766</v>
      </c>
      <c r="M18560" t="s">
        <v>13767</v>
      </c>
      <c r="N18560">
        <v>642203730</v>
      </c>
      <c r="O18560">
        <v>642203730</v>
      </c>
      <c r="P18560" s="1" t="s">
        <v>13732</v>
      </c>
      <c r="Q18560" s="1" t="s">
        <v>13732</v>
      </c>
      <c r="R18560">
        <v>831147</v>
      </c>
      <c r="S18560">
        <v>831147</v>
      </c>
      <c r="T18560" s="2" t="s">
        <v>10934</v>
      </c>
      <c r="U18560" s="2" t="s">
        <v>10934</v>
      </c>
      <c r="V18560" s="2">
        <v>45323</v>
      </c>
      <c r="W18560" s="2">
        <v>45314</v>
      </c>
    </row>
    <row r="18561" spans="1:23" x14ac:dyDescent="0.25">
      <c r="A18561" t="s">
        <v>10935</v>
      </c>
      <c r="B18561">
        <v>2067116</v>
      </c>
      <c r="C18561">
        <v>1924400</v>
      </c>
      <c r="D18561">
        <v>559</v>
      </c>
      <c r="E18561">
        <v>391</v>
      </c>
      <c r="F18561" t="s">
        <v>3036</v>
      </c>
      <c r="G18561" t="s">
        <v>3035</v>
      </c>
      <c r="H18561" t="s">
        <v>3037</v>
      </c>
      <c r="I18561" t="s">
        <v>3037</v>
      </c>
      <c r="J18561" t="s">
        <v>3036</v>
      </c>
      <c r="K18561" t="s">
        <v>3038</v>
      </c>
      <c r="L18561" t="s">
        <v>13766</v>
      </c>
      <c r="M18561" t="s">
        <v>13767</v>
      </c>
      <c r="N18561">
        <v>784933753</v>
      </c>
      <c r="O18561">
        <v>784933753</v>
      </c>
      <c r="P18561" s="1" t="s">
        <v>13734</v>
      </c>
      <c r="Q18561" s="1" t="s">
        <v>13734</v>
      </c>
      <c r="R18561">
        <v>831147</v>
      </c>
      <c r="S18561">
        <v>831147</v>
      </c>
      <c r="T18561" s="2" t="s">
        <v>10936</v>
      </c>
      <c r="U18561" s="2" t="s">
        <v>10936</v>
      </c>
      <c r="V18561" s="2">
        <v>45323</v>
      </c>
      <c r="W18561" s="2">
        <v>45314</v>
      </c>
    </row>
    <row r="18562" spans="1:23" x14ac:dyDescent="0.25">
      <c r="A18562" t="s">
        <v>10937</v>
      </c>
      <c r="B18562">
        <v>2067907</v>
      </c>
      <c r="C18562">
        <v>1925331</v>
      </c>
      <c r="D18562">
        <v>559</v>
      </c>
      <c r="E18562">
        <v>391</v>
      </c>
      <c r="F18562" t="s">
        <v>3036</v>
      </c>
      <c r="G18562" t="s">
        <v>3035</v>
      </c>
      <c r="H18562" t="s">
        <v>3037</v>
      </c>
      <c r="I18562" t="s">
        <v>3037</v>
      </c>
      <c r="J18562" t="s">
        <v>3036</v>
      </c>
      <c r="K18562" t="s">
        <v>3038</v>
      </c>
      <c r="L18562" t="s">
        <v>13766</v>
      </c>
      <c r="M18562" t="s">
        <v>13767</v>
      </c>
      <c r="N18562">
        <v>5116064536</v>
      </c>
      <c r="O18562">
        <v>5116064536</v>
      </c>
      <c r="P18562" s="1" t="s">
        <v>13742</v>
      </c>
      <c r="Q18562" s="1" t="s">
        <v>13742</v>
      </c>
      <c r="R18562">
        <v>831147</v>
      </c>
      <c r="S18562">
        <v>831147</v>
      </c>
      <c r="T18562" s="2" t="s">
        <v>10938</v>
      </c>
      <c r="U18562" s="2" t="s">
        <v>10938</v>
      </c>
      <c r="V18562" s="2">
        <v>45323</v>
      </c>
      <c r="W18562" s="2">
        <v>45314</v>
      </c>
    </row>
    <row r="18563" spans="1:23" x14ac:dyDescent="0.25">
      <c r="A18563" t="s">
        <v>10939</v>
      </c>
      <c r="B18563">
        <v>2067980</v>
      </c>
      <c r="C18563">
        <v>1925416</v>
      </c>
      <c r="D18563">
        <v>559</v>
      </c>
      <c r="E18563">
        <v>391</v>
      </c>
      <c r="F18563" t="s">
        <v>3036</v>
      </c>
      <c r="G18563" t="s">
        <v>3035</v>
      </c>
      <c r="H18563" t="s">
        <v>3037</v>
      </c>
      <c r="I18563" t="s">
        <v>3037</v>
      </c>
      <c r="J18563" t="s">
        <v>3036</v>
      </c>
      <c r="K18563" t="s">
        <v>3038</v>
      </c>
      <c r="L18563" t="s">
        <v>13766</v>
      </c>
      <c r="M18563" t="s">
        <v>13767</v>
      </c>
      <c r="N18563">
        <v>5011181967</v>
      </c>
      <c r="O18563">
        <v>5011181967</v>
      </c>
      <c r="P18563" s="1" t="s">
        <v>13745</v>
      </c>
      <c r="Q18563" s="1" t="s">
        <v>13745</v>
      </c>
      <c r="R18563">
        <v>831147</v>
      </c>
      <c r="S18563">
        <v>831147</v>
      </c>
      <c r="T18563" s="2" t="s">
        <v>10940</v>
      </c>
      <c r="U18563" s="2" t="s">
        <v>10940</v>
      </c>
      <c r="V18563" s="2">
        <v>45323</v>
      </c>
      <c r="W18563" s="2">
        <v>45314</v>
      </c>
    </row>
    <row r="18564" spans="1:23" x14ac:dyDescent="0.25">
      <c r="A18564" t="s">
        <v>10941</v>
      </c>
      <c r="B18564">
        <v>2066866</v>
      </c>
      <c r="C18564">
        <v>1924135</v>
      </c>
      <c r="D18564">
        <v>559</v>
      </c>
      <c r="E18564">
        <v>391</v>
      </c>
      <c r="F18564" t="s">
        <v>3036</v>
      </c>
      <c r="G18564" t="s">
        <v>3035</v>
      </c>
      <c r="H18564" t="s">
        <v>3037</v>
      </c>
      <c r="I18564" t="s">
        <v>3037</v>
      </c>
      <c r="J18564" t="s">
        <v>3036</v>
      </c>
      <c r="K18564" t="s">
        <v>3038</v>
      </c>
      <c r="L18564" t="s">
        <v>13766</v>
      </c>
      <c r="M18564" t="s">
        <v>13767</v>
      </c>
      <c r="N18564">
        <v>784932293</v>
      </c>
      <c r="O18564">
        <v>784932293</v>
      </c>
      <c r="P18564" s="1" t="s">
        <v>13734</v>
      </c>
      <c r="Q18564" s="1" t="s">
        <v>13734</v>
      </c>
      <c r="R18564">
        <v>831147</v>
      </c>
      <c r="S18564">
        <v>831147</v>
      </c>
      <c r="T18564" s="2" t="s">
        <v>10942</v>
      </c>
      <c r="U18564" s="2" t="s">
        <v>10942</v>
      </c>
      <c r="V18564" s="2">
        <v>45323</v>
      </c>
      <c r="W18564" s="2">
        <v>45314</v>
      </c>
    </row>
    <row r="18565" spans="1:23" x14ac:dyDescent="0.25">
      <c r="A18565" t="s">
        <v>10943</v>
      </c>
      <c r="B18565">
        <v>2068651</v>
      </c>
      <c r="C18565">
        <v>2020382</v>
      </c>
      <c r="D18565">
        <v>559</v>
      </c>
      <c r="E18565">
        <v>391</v>
      </c>
      <c r="F18565" t="s">
        <v>3036</v>
      </c>
      <c r="G18565" t="s">
        <v>3035</v>
      </c>
      <c r="H18565" t="s">
        <v>3037</v>
      </c>
      <c r="I18565" t="s">
        <v>3037</v>
      </c>
      <c r="J18565" t="s">
        <v>3036</v>
      </c>
      <c r="K18565" t="s">
        <v>3038</v>
      </c>
      <c r="L18565" t="s">
        <v>13766</v>
      </c>
      <c r="M18565" t="s">
        <v>13767</v>
      </c>
      <c r="N18565">
        <v>5131484840</v>
      </c>
      <c r="O18565">
        <v>5131484840</v>
      </c>
      <c r="P18565" s="1" t="s">
        <v>13735</v>
      </c>
      <c r="Q18565" s="1" t="s">
        <v>13735</v>
      </c>
      <c r="R18565">
        <v>831147</v>
      </c>
      <c r="S18565">
        <v>831147</v>
      </c>
      <c r="T18565" s="2" t="s">
        <v>10944</v>
      </c>
      <c r="U18565" s="2" t="s">
        <v>10944</v>
      </c>
      <c r="V18565" s="2">
        <v>45323</v>
      </c>
      <c r="W18565" s="2">
        <v>45314</v>
      </c>
    </row>
    <row r="18566" spans="1:23" x14ac:dyDescent="0.25">
      <c r="A18566" t="s">
        <v>10945</v>
      </c>
      <c r="B18566">
        <v>2062787</v>
      </c>
      <c r="C18566">
        <v>1921083</v>
      </c>
      <c r="D18566">
        <v>559</v>
      </c>
      <c r="E18566">
        <v>391</v>
      </c>
      <c r="F18566" t="s">
        <v>3036</v>
      </c>
      <c r="G18566" t="s">
        <v>3035</v>
      </c>
      <c r="H18566" t="s">
        <v>3037</v>
      </c>
      <c r="I18566" t="s">
        <v>3037</v>
      </c>
      <c r="J18566" t="s">
        <v>3036</v>
      </c>
      <c r="K18566" t="s">
        <v>3038</v>
      </c>
      <c r="L18566" t="s">
        <v>13766</v>
      </c>
      <c r="M18566" t="s">
        <v>13767</v>
      </c>
      <c r="N18566">
        <v>631703799</v>
      </c>
      <c r="O18566">
        <v>631703799</v>
      </c>
      <c r="P18566" s="1" t="s">
        <v>13740</v>
      </c>
      <c r="Q18566" s="1" t="s">
        <v>13740</v>
      </c>
      <c r="R18566">
        <v>831147</v>
      </c>
      <c r="S18566">
        <v>831147</v>
      </c>
      <c r="T18566" s="2" t="s">
        <v>10946</v>
      </c>
      <c r="U18566" s="2" t="s">
        <v>10946</v>
      </c>
      <c r="V18566" s="2">
        <v>45323</v>
      </c>
      <c r="W18566" s="2">
        <v>45314</v>
      </c>
    </row>
    <row r="18567" spans="1:23" x14ac:dyDescent="0.25">
      <c r="A18567" t="s">
        <v>10947</v>
      </c>
      <c r="B18567">
        <v>2067656</v>
      </c>
      <c r="C18567">
        <v>1925010</v>
      </c>
      <c r="D18567">
        <v>559</v>
      </c>
      <c r="E18567">
        <v>391</v>
      </c>
      <c r="F18567" t="s">
        <v>3036</v>
      </c>
      <c r="G18567" t="s">
        <v>3035</v>
      </c>
      <c r="H18567" t="s">
        <v>3037</v>
      </c>
      <c r="I18567" t="s">
        <v>3037</v>
      </c>
      <c r="J18567" t="s">
        <v>3036</v>
      </c>
      <c r="K18567" t="s">
        <v>3038</v>
      </c>
      <c r="L18567" t="s">
        <v>13766</v>
      </c>
      <c r="M18567" t="s">
        <v>13767</v>
      </c>
      <c r="N18567">
        <v>5130931916</v>
      </c>
      <c r="O18567">
        <v>5130931916</v>
      </c>
      <c r="P18567" s="1" t="s">
        <v>13729</v>
      </c>
      <c r="Q18567" s="1" t="s">
        <v>13729</v>
      </c>
      <c r="R18567">
        <v>831147</v>
      </c>
      <c r="S18567">
        <v>831147</v>
      </c>
      <c r="T18567" s="2" t="s">
        <v>10948</v>
      </c>
      <c r="U18567" s="2" t="s">
        <v>10948</v>
      </c>
      <c r="V18567" s="2">
        <v>45323</v>
      </c>
      <c r="W18567" s="2">
        <v>45314</v>
      </c>
    </row>
    <row r="18568" spans="1:23" x14ac:dyDescent="0.25">
      <c r="A18568" t="s">
        <v>10949</v>
      </c>
      <c r="B18568">
        <v>2063482</v>
      </c>
      <c r="C18568">
        <v>1921716</v>
      </c>
      <c r="D18568">
        <v>559</v>
      </c>
      <c r="E18568">
        <v>391</v>
      </c>
      <c r="F18568" t="s">
        <v>3036</v>
      </c>
      <c r="G18568" t="s">
        <v>3035</v>
      </c>
      <c r="H18568" t="s">
        <v>3037</v>
      </c>
      <c r="I18568" t="s">
        <v>3037</v>
      </c>
      <c r="J18568" t="s">
        <v>3036</v>
      </c>
      <c r="K18568" t="s">
        <v>3038</v>
      </c>
      <c r="L18568" t="s">
        <v>13766</v>
      </c>
      <c r="M18568" t="s">
        <v>13767</v>
      </c>
      <c r="N18568">
        <v>243164471</v>
      </c>
      <c r="O18568">
        <v>243164471</v>
      </c>
      <c r="P18568" s="1" t="s">
        <v>13732</v>
      </c>
      <c r="Q18568" s="1" t="s">
        <v>13732</v>
      </c>
      <c r="R18568">
        <v>831147</v>
      </c>
      <c r="S18568">
        <v>831147</v>
      </c>
      <c r="T18568" s="2" t="s">
        <v>10950</v>
      </c>
      <c r="U18568" s="2" t="s">
        <v>10950</v>
      </c>
      <c r="V18568" s="2">
        <v>45323</v>
      </c>
      <c r="W18568" s="2">
        <v>45314</v>
      </c>
    </row>
    <row r="18569" spans="1:23" x14ac:dyDescent="0.25">
      <c r="A18569" t="s">
        <v>10951</v>
      </c>
      <c r="B18569">
        <v>2066645</v>
      </c>
      <c r="C18569">
        <v>1923900</v>
      </c>
      <c r="D18569">
        <v>559</v>
      </c>
      <c r="E18569">
        <v>391</v>
      </c>
      <c r="F18569" t="s">
        <v>3036</v>
      </c>
      <c r="G18569" t="s">
        <v>3035</v>
      </c>
      <c r="H18569" t="s">
        <v>3037</v>
      </c>
      <c r="I18569" t="s">
        <v>3037</v>
      </c>
      <c r="J18569" t="s">
        <v>3036</v>
      </c>
      <c r="K18569" t="s">
        <v>3038</v>
      </c>
      <c r="L18569" t="s">
        <v>13766</v>
      </c>
      <c r="M18569" t="s">
        <v>13767</v>
      </c>
      <c r="N18569">
        <v>5010361909</v>
      </c>
      <c r="O18569">
        <v>5010361909</v>
      </c>
      <c r="P18569" s="1" t="s">
        <v>13737</v>
      </c>
      <c r="Q18569" s="1" t="s">
        <v>13737</v>
      </c>
      <c r="R18569">
        <v>831147</v>
      </c>
      <c r="S18569">
        <v>831147</v>
      </c>
      <c r="T18569" s="2" t="s">
        <v>10952</v>
      </c>
      <c r="U18569" s="2" t="s">
        <v>10952</v>
      </c>
      <c r="V18569" s="2">
        <v>45323</v>
      </c>
      <c r="W18569" s="2">
        <v>45314</v>
      </c>
    </row>
    <row r="18570" spans="1:23" x14ac:dyDescent="0.25">
      <c r="A18570" t="s">
        <v>10953</v>
      </c>
      <c r="B18570">
        <v>2065792</v>
      </c>
      <c r="C18570">
        <v>1922901</v>
      </c>
      <c r="D18570">
        <v>559</v>
      </c>
      <c r="E18570">
        <v>391</v>
      </c>
      <c r="F18570" t="s">
        <v>3036</v>
      </c>
      <c r="G18570" t="s">
        <v>3035</v>
      </c>
      <c r="H18570" t="s">
        <v>3037</v>
      </c>
      <c r="I18570" t="s">
        <v>3037</v>
      </c>
      <c r="J18570" t="s">
        <v>3036</v>
      </c>
      <c r="K18570" t="s">
        <v>3038</v>
      </c>
      <c r="L18570" t="s">
        <v>13766</v>
      </c>
      <c r="M18570" t="s">
        <v>13767</v>
      </c>
      <c r="N18570">
        <v>174094346</v>
      </c>
      <c r="O18570">
        <v>174094346</v>
      </c>
      <c r="P18570" s="1" t="s">
        <v>13728</v>
      </c>
      <c r="Q18570" s="1" t="s">
        <v>13728</v>
      </c>
      <c r="R18570">
        <v>831147</v>
      </c>
      <c r="S18570">
        <v>831147</v>
      </c>
      <c r="T18570" s="2" t="s">
        <v>10954</v>
      </c>
      <c r="U18570" s="2" t="s">
        <v>10954</v>
      </c>
      <c r="V18570" s="2">
        <v>45323</v>
      </c>
      <c r="W18570" s="2">
        <v>45314</v>
      </c>
    </row>
    <row r="18571" spans="1:23" x14ac:dyDescent="0.25">
      <c r="A18571" t="s">
        <v>10955</v>
      </c>
      <c r="B18571">
        <v>2067217</v>
      </c>
      <c r="C18571">
        <v>1924512</v>
      </c>
      <c r="D18571">
        <v>559</v>
      </c>
      <c r="E18571">
        <v>391</v>
      </c>
      <c r="F18571" t="s">
        <v>3036</v>
      </c>
      <c r="G18571" t="s">
        <v>3035</v>
      </c>
      <c r="H18571" t="s">
        <v>3037</v>
      </c>
      <c r="I18571" t="s">
        <v>3037</v>
      </c>
      <c r="J18571" t="s">
        <v>3036</v>
      </c>
      <c r="K18571" t="s">
        <v>3038</v>
      </c>
      <c r="L18571" t="s">
        <v>13766</v>
      </c>
      <c r="M18571" t="s">
        <v>13767</v>
      </c>
      <c r="N18571">
        <v>5011182737</v>
      </c>
      <c r="O18571">
        <v>5011182737</v>
      </c>
      <c r="P18571" s="1" t="s">
        <v>13745</v>
      </c>
      <c r="Q18571" s="1" t="s">
        <v>13745</v>
      </c>
      <c r="R18571">
        <v>831147</v>
      </c>
      <c r="S18571">
        <v>831147</v>
      </c>
      <c r="T18571" s="2" t="s">
        <v>10956</v>
      </c>
      <c r="U18571" s="2" t="s">
        <v>10956</v>
      </c>
      <c r="V18571" s="2">
        <v>45323</v>
      </c>
      <c r="W18571" s="2">
        <v>45314</v>
      </c>
    </row>
    <row r="18572" spans="1:23" x14ac:dyDescent="0.25">
      <c r="A18572" t="s">
        <v>10957</v>
      </c>
      <c r="B18572">
        <v>2068303</v>
      </c>
      <c r="C18572">
        <v>1935380</v>
      </c>
      <c r="D18572">
        <v>559</v>
      </c>
      <c r="E18572">
        <v>391</v>
      </c>
      <c r="F18572" t="s">
        <v>3036</v>
      </c>
      <c r="G18572" t="s">
        <v>3035</v>
      </c>
      <c r="H18572" t="s">
        <v>3037</v>
      </c>
      <c r="I18572" t="s">
        <v>3037</v>
      </c>
      <c r="J18572" t="s">
        <v>3036</v>
      </c>
      <c r="K18572" t="s">
        <v>3038</v>
      </c>
      <c r="L18572" t="s">
        <v>13766</v>
      </c>
      <c r="M18572" t="s">
        <v>13767</v>
      </c>
      <c r="N18572">
        <v>5131484851</v>
      </c>
      <c r="O18572">
        <v>5131484851</v>
      </c>
      <c r="P18572" s="1" t="s">
        <v>13735</v>
      </c>
      <c r="Q18572" s="1" t="s">
        <v>13735</v>
      </c>
      <c r="R18572">
        <v>831147</v>
      </c>
      <c r="S18572">
        <v>831147</v>
      </c>
      <c r="T18572" s="2" t="s">
        <v>10958</v>
      </c>
      <c r="U18572" s="2" t="s">
        <v>10958</v>
      </c>
      <c r="V18572" s="2">
        <v>45323</v>
      </c>
      <c r="W18572" s="2">
        <v>45314</v>
      </c>
    </row>
    <row r="18573" spans="1:23" x14ac:dyDescent="0.25">
      <c r="A18573" t="s">
        <v>10959</v>
      </c>
      <c r="B18573">
        <v>2062716</v>
      </c>
      <c r="C18573">
        <v>1920999</v>
      </c>
      <c r="D18573">
        <v>559</v>
      </c>
      <c r="E18573">
        <v>391</v>
      </c>
      <c r="F18573" t="s">
        <v>3036</v>
      </c>
      <c r="G18573" t="s">
        <v>3035</v>
      </c>
      <c r="H18573" t="s">
        <v>3037</v>
      </c>
      <c r="I18573" t="s">
        <v>3037</v>
      </c>
      <c r="J18573" t="s">
        <v>3036</v>
      </c>
      <c r="K18573" t="s">
        <v>3038</v>
      </c>
      <c r="L18573" t="s">
        <v>13766</v>
      </c>
      <c r="M18573" t="s">
        <v>13767</v>
      </c>
      <c r="N18573">
        <v>631726014</v>
      </c>
      <c r="O18573">
        <v>631726014</v>
      </c>
      <c r="P18573" s="1" t="s">
        <v>13744</v>
      </c>
      <c r="Q18573" s="1" t="s">
        <v>13744</v>
      </c>
      <c r="R18573">
        <v>831147</v>
      </c>
      <c r="S18573">
        <v>831147</v>
      </c>
      <c r="T18573" s="2" t="s">
        <v>10960</v>
      </c>
      <c r="U18573" s="2" t="s">
        <v>10960</v>
      </c>
      <c r="V18573" s="2">
        <v>45323</v>
      </c>
      <c r="W18573" s="2">
        <v>45314</v>
      </c>
    </row>
    <row r="18574" spans="1:23" x14ac:dyDescent="0.25">
      <c r="A18574" t="s">
        <v>10961</v>
      </c>
      <c r="B18574">
        <v>2066909</v>
      </c>
      <c r="C18574">
        <v>1924179</v>
      </c>
      <c r="D18574">
        <v>559</v>
      </c>
      <c r="E18574">
        <v>391</v>
      </c>
      <c r="F18574" t="s">
        <v>3036</v>
      </c>
      <c r="G18574" t="s">
        <v>3035</v>
      </c>
      <c r="H18574" t="s">
        <v>3037</v>
      </c>
      <c r="I18574" t="s">
        <v>3037</v>
      </c>
      <c r="J18574" t="s">
        <v>3036</v>
      </c>
      <c r="K18574" t="s">
        <v>3038</v>
      </c>
      <c r="L18574" t="s">
        <v>13766</v>
      </c>
      <c r="M18574" t="s">
        <v>13767</v>
      </c>
      <c r="N18574">
        <v>784932542</v>
      </c>
      <c r="O18574">
        <v>784932542</v>
      </c>
      <c r="P18574" s="1" t="s">
        <v>13734</v>
      </c>
      <c r="Q18574" s="1" t="s">
        <v>13734</v>
      </c>
      <c r="R18574">
        <v>831147</v>
      </c>
      <c r="S18574">
        <v>831147</v>
      </c>
      <c r="T18574" s="2" t="s">
        <v>10962</v>
      </c>
      <c r="U18574" s="2" t="s">
        <v>10962</v>
      </c>
      <c r="V18574" s="2">
        <v>45323</v>
      </c>
      <c r="W18574" s="2">
        <v>45314</v>
      </c>
    </row>
    <row r="18575" spans="1:23" x14ac:dyDescent="0.25">
      <c r="A18575" t="s">
        <v>10963</v>
      </c>
      <c r="B18575">
        <v>2067093</v>
      </c>
      <c r="C18575">
        <v>1924378</v>
      </c>
      <c r="D18575">
        <v>559</v>
      </c>
      <c r="E18575">
        <v>391</v>
      </c>
      <c r="F18575" t="s">
        <v>3036</v>
      </c>
      <c r="G18575" t="s">
        <v>3035</v>
      </c>
      <c r="H18575" t="s">
        <v>3037</v>
      </c>
      <c r="I18575" t="s">
        <v>3037</v>
      </c>
      <c r="J18575" t="s">
        <v>3036</v>
      </c>
      <c r="K18575" t="s">
        <v>3038</v>
      </c>
      <c r="L18575" t="s">
        <v>13766</v>
      </c>
      <c r="M18575" t="s">
        <v>13767</v>
      </c>
      <c r="N18575">
        <v>784933254</v>
      </c>
      <c r="O18575">
        <v>784933254</v>
      </c>
      <c r="P18575" s="1" t="s">
        <v>13734</v>
      </c>
      <c r="Q18575" s="1" t="s">
        <v>13734</v>
      </c>
      <c r="R18575">
        <v>831147</v>
      </c>
      <c r="S18575">
        <v>831147</v>
      </c>
      <c r="T18575" s="2" t="s">
        <v>10964</v>
      </c>
      <c r="U18575" s="2" t="s">
        <v>10964</v>
      </c>
      <c r="V18575" s="2">
        <v>45323</v>
      </c>
      <c r="W18575" s="2">
        <v>45314</v>
      </c>
    </row>
    <row r="18576" spans="1:23" x14ac:dyDescent="0.25">
      <c r="A18576" t="s">
        <v>10965</v>
      </c>
      <c r="B18576">
        <v>2066467</v>
      </c>
      <c r="C18576">
        <v>1923673</v>
      </c>
      <c r="D18576">
        <v>559</v>
      </c>
      <c r="E18576">
        <v>391</v>
      </c>
      <c r="F18576" t="s">
        <v>3036</v>
      </c>
      <c r="G18576" t="s">
        <v>3035</v>
      </c>
      <c r="H18576" t="s">
        <v>3037</v>
      </c>
      <c r="I18576" t="s">
        <v>3037</v>
      </c>
      <c r="J18576" t="s">
        <v>3036</v>
      </c>
      <c r="K18576" t="s">
        <v>3038</v>
      </c>
      <c r="L18576" t="s">
        <v>13766</v>
      </c>
      <c r="M18576" t="s">
        <v>13767</v>
      </c>
      <c r="N18576">
        <v>5010360619</v>
      </c>
      <c r="O18576">
        <v>5010360619</v>
      </c>
      <c r="P18576" s="1" t="s">
        <v>13737</v>
      </c>
      <c r="Q18576" s="1" t="s">
        <v>13737</v>
      </c>
      <c r="R18576">
        <v>831147</v>
      </c>
      <c r="S18576">
        <v>831147</v>
      </c>
      <c r="T18576" s="2" t="s">
        <v>10966</v>
      </c>
      <c r="U18576" s="2" t="s">
        <v>10966</v>
      </c>
      <c r="V18576" s="2">
        <v>45323</v>
      </c>
      <c r="W18576" s="2">
        <v>45314</v>
      </c>
    </row>
    <row r="18577" spans="1:23" x14ac:dyDescent="0.25">
      <c r="A18577" t="s">
        <v>10967</v>
      </c>
      <c r="B18577">
        <v>2066453</v>
      </c>
      <c r="C18577">
        <v>1923653</v>
      </c>
      <c r="D18577">
        <v>559</v>
      </c>
      <c r="E18577">
        <v>391</v>
      </c>
      <c r="F18577" t="s">
        <v>3036</v>
      </c>
      <c r="G18577" t="s">
        <v>3035</v>
      </c>
      <c r="H18577" t="s">
        <v>3037</v>
      </c>
      <c r="I18577" t="s">
        <v>3037</v>
      </c>
      <c r="J18577" t="s">
        <v>3036</v>
      </c>
      <c r="K18577" t="s">
        <v>3038</v>
      </c>
      <c r="L18577" t="s">
        <v>13766</v>
      </c>
      <c r="M18577" t="s">
        <v>13767</v>
      </c>
      <c r="N18577">
        <v>5010360586</v>
      </c>
      <c r="O18577">
        <v>5010360586</v>
      </c>
      <c r="P18577" s="1" t="s">
        <v>13737</v>
      </c>
      <c r="Q18577" s="1" t="s">
        <v>13737</v>
      </c>
      <c r="R18577">
        <v>831147</v>
      </c>
      <c r="S18577">
        <v>831147</v>
      </c>
      <c r="T18577" s="2" t="s">
        <v>10968</v>
      </c>
      <c r="U18577" s="2" t="s">
        <v>10968</v>
      </c>
      <c r="V18577" s="2">
        <v>45323</v>
      </c>
      <c r="W18577" s="2">
        <v>45314</v>
      </c>
    </row>
    <row r="18578" spans="1:23" x14ac:dyDescent="0.25">
      <c r="A18578" t="s">
        <v>10969</v>
      </c>
      <c r="B18578">
        <v>2062863</v>
      </c>
      <c r="C18578">
        <v>1921176</v>
      </c>
      <c r="D18578">
        <v>559</v>
      </c>
      <c r="E18578">
        <v>391</v>
      </c>
      <c r="F18578" t="s">
        <v>3036</v>
      </c>
      <c r="G18578" t="s">
        <v>3035</v>
      </c>
      <c r="H18578" t="s">
        <v>3037</v>
      </c>
      <c r="I18578" t="s">
        <v>3037</v>
      </c>
      <c r="J18578" t="s">
        <v>3036</v>
      </c>
      <c r="K18578" t="s">
        <v>3038</v>
      </c>
      <c r="L18578" t="s">
        <v>13766</v>
      </c>
      <c r="M18578" t="s">
        <v>13767</v>
      </c>
      <c r="N18578">
        <v>631688681</v>
      </c>
      <c r="O18578">
        <v>631688681</v>
      </c>
      <c r="P18578" s="1" t="s">
        <v>13740</v>
      </c>
      <c r="Q18578" s="1" t="s">
        <v>13740</v>
      </c>
      <c r="R18578">
        <v>831147</v>
      </c>
      <c r="S18578">
        <v>831147</v>
      </c>
      <c r="T18578" s="2" t="s">
        <v>10970</v>
      </c>
      <c r="U18578" s="2" t="s">
        <v>10970</v>
      </c>
      <c r="V18578" s="2">
        <v>45323</v>
      </c>
      <c r="W18578" s="2">
        <v>45314</v>
      </c>
    </row>
    <row r="18579" spans="1:23" x14ac:dyDescent="0.25">
      <c r="A18579" t="s">
        <v>10971</v>
      </c>
      <c r="B18579">
        <v>2062116</v>
      </c>
      <c r="C18579">
        <v>1920372</v>
      </c>
      <c r="D18579">
        <v>559</v>
      </c>
      <c r="E18579">
        <v>391</v>
      </c>
      <c r="F18579" t="s">
        <v>3036</v>
      </c>
      <c r="G18579" t="s">
        <v>3035</v>
      </c>
      <c r="H18579" t="s">
        <v>3037</v>
      </c>
      <c r="I18579" t="s">
        <v>3037</v>
      </c>
      <c r="J18579" t="s">
        <v>3036</v>
      </c>
      <c r="K18579" t="s">
        <v>3038</v>
      </c>
      <c r="L18579" t="s">
        <v>13766</v>
      </c>
      <c r="M18579" t="s">
        <v>13767</v>
      </c>
      <c r="N18579">
        <v>631705179</v>
      </c>
      <c r="O18579">
        <v>631705179</v>
      </c>
      <c r="P18579" s="1" t="s">
        <v>13740</v>
      </c>
      <c r="Q18579" s="1" t="s">
        <v>13740</v>
      </c>
      <c r="R18579">
        <v>831147</v>
      </c>
      <c r="S18579">
        <v>831147</v>
      </c>
      <c r="T18579" s="2" t="s">
        <v>10972</v>
      </c>
      <c r="U18579" s="2" t="s">
        <v>10972</v>
      </c>
      <c r="V18579" s="2">
        <v>45323</v>
      </c>
      <c r="W18579" s="2">
        <v>45314</v>
      </c>
    </row>
    <row r="18580" spans="1:23" x14ac:dyDescent="0.25">
      <c r="A18580" t="s">
        <v>10973</v>
      </c>
      <c r="B18580">
        <v>2066652</v>
      </c>
      <c r="C18580">
        <v>1923906</v>
      </c>
      <c r="D18580">
        <v>559</v>
      </c>
      <c r="E18580">
        <v>391</v>
      </c>
      <c r="F18580" t="s">
        <v>3036</v>
      </c>
      <c r="G18580" t="s">
        <v>3035</v>
      </c>
      <c r="H18580" t="s">
        <v>3037</v>
      </c>
      <c r="I18580" t="s">
        <v>3037</v>
      </c>
      <c r="J18580" t="s">
        <v>3036</v>
      </c>
      <c r="K18580" t="s">
        <v>3038</v>
      </c>
      <c r="L18580" t="s">
        <v>13766</v>
      </c>
      <c r="M18580" t="s">
        <v>13767</v>
      </c>
      <c r="N18580">
        <v>5010361890</v>
      </c>
      <c r="O18580">
        <v>5010361890</v>
      </c>
      <c r="P18580" s="1" t="s">
        <v>13737</v>
      </c>
      <c r="Q18580" s="1" t="s">
        <v>13737</v>
      </c>
      <c r="R18580">
        <v>831147</v>
      </c>
      <c r="S18580">
        <v>831147</v>
      </c>
      <c r="T18580" s="2" t="s">
        <v>10974</v>
      </c>
      <c r="U18580" s="2" t="s">
        <v>10974</v>
      </c>
      <c r="V18580" s="2">
        <v>45323</v>
      </c>
      <c r="W18580" s="2">
        <v>45314</v>
      </c>
    </row>
    <row r="18581" spans="1:23" x14ac:dyDescent="0.25">
      <c r="A18581" t="s">
        <v>10975</v>
      </c>
      <c r="B18581">
        <v>2061601</v>
      </c>
      <c r="C18581">
        <v>1919908</v>
      </c>
      <c r="D18581">
        <v>559</v>
      </c>
      <c r="E18581">
        <v>391</v>
      </c>
      <c r="F18581" t="s">
        <v>3036</v>
      </c>
      <c r="G18581" t="s">
        <v>3035</v>
      </c>
      <c r="H18581" t="s">
        <v>3037</v>
      </c>
      <c r="I18581" t="s">
        <v>3037</v>
      </c>
      <c r="J18581" t="s">
        <v>3036</v>
      </c>
      <c r="K18581" t="s">
        <v>3038</v>
      </c>
      <c r="L18581" t="s">
        <v>13766</v>
      </c>
      <c r="M18581" t="s">
        <v>13767</v>
      </c>
      <c r="N18581">
        <v>831894322</v>
      </c>
      <c r="O18581">
        <v>831894322</v>
      </c>
      <c r="P18581" s="1" t="s">
        <v>13740</v>
      </c>
      <c r="Q18581" s="1" t="s">
        <v>13740</v>
      </c>
      <c r="R18581">
        <v>831147</v>
      </c>
      <c r="S18581">
        <v>831147</v>
      </c>
      <c r="T18581" s="2" t="s">
        <v>10976</v>
      </c>
      <c r="U18581" s="2" t="s">
        <v>10976</v>
      </c>
      <c r="V18581" s="2">
        <v>45323</v>
      </c>
      <c r="W18581" s="2">
        <v>45314</v>
      </c>
    </row>
    <row r="18582" spans="1:23" x14ac:dyDescent="0.25">
      <c r="A18582" t="s">
        <v>10977</v>
      </c>
      <c r="B18582">
        <v>2062739</v>
      </c>
      <c r="C18582">
        <v>1921034</v>
      </c>
      <c r="D18582">
        <v>559</v>
      </c>
      <c r="E18582">
        <v>391</v>
      </c>
      <c r="F18582" t="s">
        <v>3036</v>
      </c>
      <c r="G18582" t="s">
        <v>3035</v>
      </c>
      <c r="H18582" t="s">
        <v>3037</v>
      </c>
      <c r="I18582" t="s">
        <v>3037</v>
      </c>
      <c r="J18582" t="s">
        <v>3036</v>
      </c>
      <c r="K18582" t="s">
        <v>3038</v>
      </c>
      <c r="L18582" t="s">
        <v>13766</v>
      </c>
      <c r="M18582" t="s">
        <v>13767</v>
      </c>
      <c r="N18582">
        <v>631724928</v>
      </c>
      <c r="O18582">
        <v>631724928</v>
      </c>
      <c r="P18582" s="1" t="s">
        <v>13744</v>
      </c>
      <c r="Q18582" s="1" t="s">
        <v>13744</v>
      </c>
      <c r="R18582">
        <v>831147</v>
      </c>
      <c r="S18582">
        <v>831147</v>
      </c>
      <c r="T18582" s="2" t="s">
        <v>10978</v>
      </c>
      <c r="U18582" s="2" t="s">
        <v>10978</v>
      </c>
      <c r="V18582" s="2">
        <v>45323</v>
      </c>
      <c r="W18582" s="2">
        <v>45314</v>
      </c>
    </row>
    <row r="18583" spans="1:23" x14ac:dyDescent="0.25">
      <c r="A18583" t="s">
        <v>10979</v>
      </c>
      <c r="B18583">
        <v>2067969</v>
      </c>
      <c r="C18583">
        <v>1925400</v>
      </c>
      <c r="D18583">
        <v>559</v>
      </c>
      <c r="E18583">
        <v>391</v>
      </c>
      <c r="F18583" t="s">
        <v>3036</v>
      </c>
      <c r="G18583" t="s">
        <v>3035</v>
      </c>
      <c r="H18583" t="s">
        <v>3037</v>
      </c>
      <c r="I18583" t="s">
        <v>3037</v>
      </c>
      <c r="J18583" t="s">
        <v>3036</v>
      </c>
      <c r="K18583" t="s">
        <v>3038</v>
      </c>
      <c r="L18583" t="s">
        <v>13766</v>
      </c>
      <c r="M18583" t="s">
        <v>13767</v>
      </c>
      <c r="N18583">
        <v>5011182251</v>
      </c>
      <c r="O18583">
        <v>5011182251</v>
      </c>
      <c r="P18583" s="1" t="s">
        <v>13745</v>
      </c>
      <c r="Q18583" s="1" t="s">
        <v>13745</v>
      </c>
      <c r="R18583">
        <v>831147</v>
      </c>
      <c r="S18583">
        <v>831147</v>
      </c>
      <c r="T18583" s="2" t="s">
        <v>10980</v>
      </c>
      <c r="U18583" s="2" t="s">
        <v>10980</v>
      </c>
      <c r="V18583" s="2">
        <v>45323</v>
      </c>
      <c r="W18583" s="2">
        <v>45314</v>
      </c>
    </row>
    <row r="18584" spans="1:23" x14ac:dyDescent="0.25">
      <c r="A18584" t="s">
        <v>10981</v>
      </c>
      <c r="B18584">
        <v>2065921</v>
      </c>
      <c r="C18584">
        <v>1923034</v>
      </c>
      <c r="D18584">
        <v>559</v>
      </c>
      <c r="E18584">
        <v>391</v>
      </c>
      <c r="F18584" t="s">
        <v>3036</v>
      </c>
      <c r="G18584" t="s">
        <v>3035</v>
      </c>
      <c r="H18584" t="s">
        <v>3037</v>
      </c>
      <c r="I18584" t="s">
        <v>3037</v>
      </c>
      <c r="J18584" t="s">
        <v>3036</v>
      </c>
      <c r="K18584" t="s">
        <v>3038</v>
      </c>
      <c r="L18584" t="s">
        <v>13766</v>
      </c>
      <c r="M18584" t="s">
        <v>13767</v>
      </c>
      <c r="N18584">
        <v>573266208</v>
      </c>
      <c r="O18584">
        <v>573266208</v>
      </c>
      <c r="P18584" s="1" t="s">
        <v>13752</v>
      </c>
      <c r="Q18584" s="1" t="s">
        <v>13752</v>
      </c>
      <c r="R18584">
        <v>831147</v>
      </c>
      <c r="S18584">
        <v>831147</v>
      </c>
      <c r="T18584" s="2" t="s">
        <v>10982</v>
      </c>
      <c r="U18584" s="2" t="s">
        <v>10982</v>
      </c>
      <c r="V18584" s="2">
        <v>45323</v>
      </c>
      <c r="W18584" s="2">
        <v>45314</v>
      </c>
    </row>
    <row r="18585" spans="1:23" x14ac:dyDescent="0.25">
      <c r="A18585" t="s">
        <v>10983</v>
      </c>
      <c r="B18585">
        <v>2062557</v>
      </c>
      <c r="C18585">
        <v>1920806</v>
      </c>
      <c r="D18585">
        <v>559</v>
      </c>
      <c r="E18585">
        <v>391</v>
      </c>
      <c r="F18585" t="s">
        <v>3036</v>
      </c>
      <c r="G18585" t="s">
        <v>3035</v>
      </c>
      <c r="H18585" t="s">
        <v>3037</v>
      </c>
      <c r="I18585" t="s">
        <v>3037</v>
      </c>
      <c r="J18585" t="s">
        <v>3036</v>
      </c>
      <c r="K18585" t="s">
        <v>3038</v>
      </c>
      <c r="L18585" t="s">
        <v>13766</v>
      </c>
      <c r="M18585" t="s">
        <v>13767</v>
      </c>
      <c r="N18585">
        <v>631702915</v>
      </c>
      <c r="O18585">
        <v>631702915</v>
      </c>
      <c r="P18585" s="1" t="s">
        <v>13740</v>
      </c>
      <c r="Q18585" s="1" t="s">
        <v>13740</v>
      </c>
      <c r="R18585">
        <v>831147</v>
      </c>
      <c r="S18585">
        <v>831147</v>
      </c>
      <c r="T18585" s="2" t="s">
        <v>10984</v>
      </c>
      <c r="U18585" s="2" t="s">
        <v>10984</v>
      </c>
      <c r="V18585" s="2">
        <v>45323</v>
      </c>
      <c r="W18585" s="2">
        <v>45314</v>
      </c>
    </row>
    <row r="18586" spans="1:23" x14ac:dyDescent="0.25">
      <c r="A18586" t="s">
        <v>10985</v>
      </c>
      <c r="B18586">
        <v>2066600</v>
      </c>
      <c r="C18586">
        <v>1923831</v>
      </c>
      <c r="D18586">
        <v>559</v>
      </c>
      <c r="E18586">
        <v>391</v>
      </c>
      <c r="F18586" t="s">
        <v>3036</v>
      </c>
      <c r="G18586" t="s">
        <v>3035</v>
      </c>
      <c r="H18586" t="s">
        <v>3037</v>
      </c>
      <c r="I18586" t="s">
        <v>3037</v>
      </c>
      <c r="J18586" t="s">
        <v>3036</v>
      </c>
      <c r="K18586" t="s">
        <v>3038</v>
      </c>
      <c r="L18586" t="s">
        <v>13766</v>
      </c>
      <c r="M18586" t="s">
        <v>13767</v>
      </c>
      <c r="N18586">
        <v>784030109</v>
      </c>
      <c r="O18586">
        <v>784030109</v>
      </c>
      <c r="P18586" s="1" t="s">
        <v>13734</v>
      </c>
      <c r="Q18586" s="1" t="s">
        <v>13734</v>
      </c>
      <c r="R18586">
        <v>831147</v>
      </c>
      <c r="S18586">
        <v>831147</v>
      </c>
      <c r="T18586" s="2" t="s">
        <v>10986</v>
      </c>
      <c r="U18586" s="2" t="s">
        <v>10986</v>
      </c>
      <c r="V18586" s="2">
        <v>45323</v>
      </c>
      <c r="W18586" s="2">
        <v>45314</v>
      </c>
    </row>
    <row r="18587" spans="1:23" x14ac:dyDescent="0.25">
      <c r="A18587" t="s">
        <v>10987</v>
      </c>
      <c r="B18587">
        <v>2061842</v>
      </c>
      <c r="C18587">
        <v>1920109</v>
      </c>
      <c r="D18587">
        <v>559</v>
      </c>
      <c r="E18587">
        <v>391</v>
      </c>
      <c r="F18587" t="s">
        <v>3036</v>
      </c>
      <c r="G18587" t="s">
        <v>3035</v>
      </c>
      <c r="H18587" t="s">
        <v>3037</v>
      </c>
      <c r="I18587" t="s">
        <v>3037</v>
      </c>
      <c r="J18587" t="s">
        <v>3036</v>
      </c>
      <c r="K18587" t="s">
        <v>3038</v>
      </c>
      <c r="L18587" t="s">
        <v>13766</v>
      </c>
      <c r="M18587" t="s">
        <v>13767</v>
      </c>
      <c r="N18587">
        <v>631717091</v>
      </c>
      <c r="O18587">
        <v>631717091</v>
      </c>
      <c r="P18587" s="1" t="s">
        <v>13740</v>
      </c>
      <c r="Q18587" s="1" t="s">
        <v>13740</v>
      </c>
      <c r="R18587">
        <v>831147</v>
      </c>
      <c r="S18587">
        <v>831147</v>
      </c>
      <c r="T18587" s="2" t="s">
        <v>10988</v>
      </c>
      <c r="U18587" s="2" t="s">
        <v>10988</v>
      </c>
      <c r="V18587" s="2">
        <v>45323</v>
      </c>
      <c r="W18587" s="2">
        <v>45314</v>
      </c>
    </row>
    <row r="18588" spans="1:23" x14ac:dyDescent="0.25">
      <c r="A18588" t="s">
        <v>10989</v>
      </c>
      <c r="B18588">
        <v>2063631</v>
      </c>
      <c r="C18588">
        <v>1921909</v>
      </c>
      <c r="D18588">
        <v>559</v>
      </c>
      <c r="E18588">
        <v>391</v>
      </c>
      <c r="F18588" t="s">
        <v>3036</v>
      </c>
      <c r="G18588" t="s">
        <v>3035</v>
      </c>
      <c r="H18588" t="s">
        <v>3037</v>
      </c>
      <c r="I18588" t="s">
        <v>3037</v>
      </c>
      <c r="J18588" t="s">
        <v>3036</v>
      </c>
      <c r="K18588" t="s">
        <v>3038</v>
      </c>
      <c r="L18588" t="s">
        <v>13766</v>
      </c>
      <c r="M18588" t="s">
        <v>13767</v>
      </c>
      <c r="N18588">
        <v>642203455</v>
      </c>
      <c r="O18588">
        <v>642203455</v>
      </c>
      <c r="P18588" s="1" t="s">
        <v>13732</v>
      </c>
      <c r="Q18588" s="1" t="s">
        <v>13732</v>
      </c>
      <c r="R18588">
        <v>831147</v>
      </c>
      <c r="S18588">
        <v>831147</v>
      </c>
      <c r="T18588" s="2" t="s">
        <v>10990</v>
      </c>
      <c r="U18588" s="2" t="s">
        <v>10990</v>
      </c>
      <c r="V18588" s="2">
        <v>45323</v>
      </c>
      <c r="W18588" s="2">
        <v>45314</v>
      </c>
    </row>
    <row r="18589" spans="1:23" x14ac:dyDescent="0.25">
      <c r="A18589" t="s">
        <v>10991</v>
      </c>
      <c r="B18589">
        <v>2068758</v>
      </c>
      <c r="C18589">
        <v>2053903</v>
      </c>
      <c r="D18589">
        <v>559</v>
      </c>
      <c r="E18589">
        <v>391</v>
      </c>
      <c r="F18589" t="s">
        <v>3036</v>
      </c>
      <c r="G18589" t="s">
        <v>3035</v>
      </c>
      <c r="H18589" t="s">
        <v>3037</v>
      </c>
      <c r="I18589" t="s">
        <v>3037</v>
      </c>
      <c r="J18589" t="s">
        <v>3036</v>
      </c>
      <c r="K18589" t="s">
        <v>3038</v>
      </c>
      <c r="L18589" t="s">
        <v>13766</v>
      </c>
      <c r="M18589" t="s">
        <v>13767</v>
      </c>
      <c r="N18589">
        <v>5131485093</v>
      </c>
      <c r="O18589">
        <v>5131485093</v>
      </c>
      <c r="P18589" s="1" t="s">
        <v>13735</v>
      </c>
      <c r="Q18589" s="1" t="s">
        <v>13735</v>
      </c>
      <c r="R18589">
        <v>831147</v>
      </c>
      <c r="S18589">
        <v>831147</v>
      </c>
      <c r="T18589" s="2" t="s">
        <v>10992</v>
      </c>
      <c r="U18589" s="2" t="s">
        <v>10992</v>
      </c>
      <c r="V18589" s="2">
        <v>45323</v>
      </c>
      <c r="W18589" s="2">
        <v>45314</v>
      </c>
    </row>
    <row r="18590" spans="1:23" x14ac:dyDescent="0.25">
      <c r="A18590" t="s">
        <v>10993</v>
      </c>
      <c r="B18590">
        <v>2066111</v>
      </c>
      <c r="C18590">
        <v>1923244</v>
      </c>
      <c r="D18590">
        <v>559</v>
      </c>
      <c r="E18590">
        <v>391</v>
      </c>
      <c r="F18590" t="s">
        <v>3036</v>
      </c>
      <c r="G18590" t="s">
        <v>3035</v>
      </c>
      <c r="H18590" t="s">
        <v>3037</v>
      </c>
      <c r="I18590" t="s">
        <v>3037</v>
      </c>
      <c r="J18590" t="s">
        <v>3036</v>
      </c>
      <c r="K18590" t="s">
        <v>3038</v>
      </c>
      <c r="L18590" t="s">
        <v>13766</v>
      </c>
      <c r="M18590" t="s">
        <v>13767</v>
      </c>
      <c r="N18590">
        <v>174095921</v>
      </c>
      <c r="O18590">
        <v>174095921</v>
      </c>
      <c r="P18590" s="1" t="s">
        <v>13728</v>
      </c>
      <c r="Q18590" s="1" t="s">
        <v>13728</v>
      </c>
      <c r="R18590">
        <v>831147</v>
      </c>
      <c r="S18590">
        <v>831147</v>
      </c>
      <c r="T18590" s="2" t="s">
        <v>7218</v>
      </c>
      <c r="U18590" s="2" t="s">
        <v>7218</v>
      </c>
      <c r="V18590" s="2">
        <v>45323</v>
      </c>
      <c r="W18590" s="2">
        <v>45314</v>
      </c>
    </row>
    <row r="18591" spans="1:23" x14ac:dyDescent="0.25">
      <c r="A18591" t="s">
        <v>10994</v>
      </c>
      <c r="B18591">
        <v>2066204</v>
      </c>
      <c r="C18591">
        <v>1923353</v>
      </c>
      <c r="D18591">
        <v>559</v>
      </c>
      <c r="E18591">
        <v>391</v>
      </c>
      <c r="F18591" t="s">
        <v>3036</v>
      </c>
      <c r="G18591" t="s">
        <v>3035</v>
      </c>
      <c r="H18591" t="s">
        <v>3037</v>
      </c>
      <c r="I18591" t="s">
        <v>3037</v>
      </c>
      <c r="J18591" t="s">
        <v>3036</v>
      </c>
      <c r="K18591" t="s">
        <v>3038</v>
      </c>
      <c r="L18591" t="s">
        <v>13766</v>
      </c>
      <c r="M18591" t="s">
        <v>13767</v>
      </c>
      <c r="N18591">
        <v>784932777</v>
      </c>
      <c r="O18591">
        <v>784932777</v>
      </c>
      <c r="P18591" s="1" t="s">
        <v>13734</v>
      </c>
      <c r="Q18591" s="1" t="s">
        <v>13734</v>
      </c>
      <c r="R18591">
        <v>831147</v>
      </c>
      <c r="S18591">
        <v>831147</v>
      </c>
      <c r="T18591" s="2" t="s">
        <v>3699</v>
      </c>
      <c r="U18591" s="2" t="s">
        <v>3699</v>
      </c>
      <c r="V18591" s="2">
        <v>45323</v>
      </c>
      <c r="W18591" s="2">
        <v>45314</v>
      </c>
    </row>
    <row r="18592" spans="1:23" x14ac:dyDescent="0.25">
      <c r="A18592" t="s">
        <v>10995</v>
      </c>
      <c r="B18592">
        <v>2066108</v>
      </c>
      <c r="C18592">
        <v>1923238</v>
      </c>
      <c r="D18592">
        <v>559</v>
      </c>
      <c r="E18592">
        <v>391</v>
      </c>
      <c r="F18592" t="s">
        <v>3036</v>
      </c>
      <c r="G18592" t="s">
        <v>3035</v>
      </c>
      <c r="H18592" t="s">
        <v>3037</v>
      </c>
      <c r="I18592" t="s">
        <v>3037</v>
      </c>
      <c r="J18592" t="s">
        <v>3036</v>
      </c>
      <c r="K18592" t="s">
        <v>3038</v>
      </c>
      <c r="L18592" t="s">
        <v>13766</v>
      </c>
      <c r="M18592" t="s">
        <v>13767</v>
      </c>
      <c r="N18592">
        <v>174095920</v>
      </c>
      <c r="O18592">
        <v>174095920</v>
      </c>
      <c r="P18592" s="1" t="s">
        <v>13728</v>
      </c>
      <c r="Q18592" s="1" t="s">
        <v>13728</v>
      </c>
      <c r="R18592">
        <v>831147</v>
      </c>
      <c r="S18592">
        <v>831147</v>
      </c>
      <c r="T18592" s="2" t="s">
        <v>10996</v>
      </c>
      <c r="U18592" s="2" t="s">
        <v>10996</v>
      </c>
      <c r="V18592" s="2">
        <v>45323</v>
      </c>
      <c r="W18592" s="2">
        <v>45314</v>
      </c>
    </row>
    <row r="18593" spans="1:23" x14ac:dyDescent="0.25">
      <c r="A18593" t="s">
        <v>10997</v>
      </c>
      <c r="B18593">
        <v>2062791</v>
      </c>
      <c r="C18593">
        <v>1921088</v>
      </c>
      <c r="D18593">
        <v>559</v>
      </c>
      <c r="E18593">
        <v>391</v>
      </c>
      <c r="F18593" t="s">
        <v>3036</v>
      </c>
      <c r="G18593" t="s">
        <v>3035</v>
      </c>
      <c r="H18593" t="s">
        <v>3037</v>
      </c>
      <c r="I18593" t="s">
        <v>3037</v>
      </c>
      <c r="J18593" t="s">
        <v>3036</v>
      </c>
      <c r="K18593" t="s">
        <v>3038</v>
      </c>
      <c r="L18593" t="s">
        <v>13766</v>
      </c>
      <c r="M18593" t="s">
        <v>13767</v>
      </c>
      <c r="N18593">
        <v>631703800</v>
      </c>
      <c r="O18593">
        <v>631703800</v>
      </c>
      <c r="P18593" s="1" t="s">
        <v>13740</v>
      </c>
      <c r="Q18593" s="1" t="s">
        <v>13740</v>
      </c>
      <c r="R18593">
        <v>831147</v>
      </c>
      <c r="S18593">
        <v>831147</v>
      </c>
      <c r="T18593" s="2" t="s">
        <v>10998</v>
      </c>
      <c r="U18593" s="2" t="s">
        <v>10998</v>
      </c>
      <c r="V18593" s="2">
        <v>45323</v>
      </c>
      <c r="W18593" s="2">
        <v>45314</v>
      </c>
    </row>
    <row r="18594" spans="1:23" x14ac:dyDescent="0.25">
      <c r="A18594" t="s">
        <v>10999</v>
      </c>
      <c r="B18594">
        <v>2062538</v>
      </c>
      <c r="C18594">
        <v>1920788</v>
      </c>
      <c r="D18594">
        <v>559</v>
      </c>
      <c r="E18594">
        <v>391</v>
      </c>
      <c r="F18594" t="s">
        <v>3036</v>
      </c>
      <c r="G18594" t="s">
        <v>3035</v>
      </c>
      <c r="H18594" t="s">
        <v>3037</v>
      </c>
      <c r="I18594" t="s">
        <v>3037</v>
      </c>
      <c r="J18594" t="s">
        <v>3036</v>
      </c>
      <c r="K18594" t="s">
        <v>3038</v>
      </c>
      <c r="L18594" t="s">
        <v>13766</v>
      </c>
      <c r="M18594" t="s">
        <v>13767</v>
      </c>
      <c r="N18594">
        <v>631702944</v>
      </c>
      <c r="O18594">
        <v>631702944</v>
      </c>
      <c r="P18594" s="1" t="s">
        <v>13740</v>
      </c>
      <c r="Q18594" s="1" t="s">
        <v>13740</v>
      </c>
      <c r="R18594">
        <v>831147</v>
      </c>
      <c r="S18594">
        <v>831147</v>
      </c>
      <c r="T18594" s="2" t="s">
        <v>11000</v>
      </c>
      <c r="U18594" s="2" t="s">
        <v>11000</v>
      </c>
      <c r="V18594" s="2">
        <v>45323</v>
      </c>
      <c r="W18594" s="2">
        <v>45314</v>
      </c>
    </row>
    <row r="18595" spans="1:23" x14ac:dyDescent="0.25">
      <c r="A18595" t="s">
        <v>11001</v>
      </c>
      <c r="B18595">
        <v>2066291</v>
      </c>
      <c r="C18595">
        <v>1923466</v>
      </c>
      <c r="D18595">
        <v>559</v>
      </c>
      <c r="E18595">
        <v>391</v>
      </c>
      <c r="F18595" t="s">
        <v>3036</v>
      </c>
      <c r="G18595" t="s">
        <v>3035</v>
      </c>
      <c r="H18595" t="s">
        <v>3037</v>
      </c>
      <c r="I18595" t="s">
        <v>3037</v>
      </c>
      <c r="J18595" t="s">
        <v>3036</v>
      </c>
      <c r="K18595" t="s">
        <v>3038</v>
      </c>
      <c r="L18595" t="s">
        <v>13766</v>
      </c>
      <c r="M18595" t="s">
        <v>13767</v>
      </c>
      <c r="N18595">
        <v>784932594</v>
      </c>
      <c r="O18595">
        <v>784932594</v>
      </c>
      <c r="P18595" s="1" t="s">
        <v>13734</v>
      </c>
      <c r="Q18595" s="1" t="s">
        <v>13734</v>
      </c>
      <c r="R18595">
        <v>831147</v>
      </c>
      <c r="S18595">
        <v>831147</v>
      </c>
      <c r="T18595" s="2" t="s">
        <v>11002</v>
      </c>
      <c r="U18595" s="2" t="s">
        <v>11002</v>
      </c>
      <c r="V18595" s="2">
        <v>45323</v>
      </c>
      <c r="W18595" s="2">
        <v>45314</v>
      </c>
    </row>
    <row r="18596" spans="1:23" x14ac:dyDescent="0.25">
      <c r="A18596" t="s">
        <v>11003</v>
      </c>
      <c r="B18596">
        <v>2066723</v>
      </c>
      <c r="C18596">
        <v>1923980</v>
      </c>
      <c r="D18596">
        <v>559</v>
      </c>
      <c r="E18596">
        <v>391</v>
      </c>
      <c r="F18596" t="s">
        <v>3036</v>
      </c>
      <c r="G18596" t="s">
        <v>3035</v>
      </c>
      <c r="H18596" t="s">
        <v>3037</v>
      </c>
      <c r="I18596" t="s">
        <v>3037</v>
      </c>
      <c r="J18596" t="s">
        <v>3036</v>
      </c>
      <c r="K18596" t="s">
        <v>3038</v>
      </c>
      <c r="L18596" t="s">
        <v>13766</v>
      </c>
      <c r="M18596" t="s">
        <v>13767</v>
      </c>
      <c r="N18596">
        <v>175384705</v>
      </c>
      <c r="O18596">
        <v>175384705</v>
      </c>
      <c r="P18596" s="1" t="s">
        <v>13749</v>
      </c>
      <c r="Q18596" s="1" t="s">
        <v>13749</v>
      </c>
      <c r="R18596">
        <v>831147</v>
      </c>
      <c r="S18596">
        <v>831147</v>
      </c>
      <c r="T18596" s="2" t="s">
        <v>11004</v>
      </c>
      <c r="U18596" s="2" t="s">
        <v>11004</v>
      </c>
      <c r="V18596" s="2">
        <v>45323</v>
      </c>
      <c r="W18596" s="2">
        <v>45314</v>
      </c>
    </row>
    <row r="18597" spans="1:23" x14ac:dyDescent="0.25">
      <c r="A18597" t="s">
        <v>11005</v>
      </c>
      <c r="B18597">
        <v>2068401</v>
      </c>
      <c r="C18597">
        <v>1954699</v>
      </c>
      <c r="D18597">
        <v>559</v>
      </c>
      <c r="E18597">
        <v>391</v>
      </c>
      <c r="F18597" t="s">
        <v>3036</v>
      </c>
      <c r="G18597" t="s">
        <v>3035</v>
      </c>
      <c r="H18597" t="s">
        <v>3037</v>
      </c>
      <c r="I18597" t="s">
        <v>3037</v>
      </c>
      <c r="J18597" t="s">
        <v>3036</v>
      </c>
      <c r="K18597" t="s">
        <v>3038</v>
      </c>
      <c r="L18597" t="s">
        <v>13766</v>
      </c>
      <c r="M18597" t="s">
        <v>13767</v>
      </c>
      <c r="N18597">
        <v>5131484478</v>
      </c>
      <c r="O18597">
        <v>5131484478</v>
      </c>
      <c r="P18597" s="1" t="s">
        <v>13735</v>
      </c>
      <c r="Q18597" s="1" t="s">
        <v>13735</v>
      </c>
      <c r="R18597">
        <v>831147</v>
      </c>
      <c r="S18597">
        <v>831147</v>
      </c>
      <c r="T18597" s="2" t="s">
        <v>11006</v>
      </c>
      <c r="U18597" s="2" t="s">
        <v>11006</v>
      </c>
      <c r="V18597" s="2">
        <v>45323</v>
      </c>
      <c r="W18597" s="2">
        <v>45314</v>
      </c>
    </row>
    <row r="18598" spans="1:23" x14ac:dyDescent="0.25">
      <c r="A18598" t="s">
        <v>11007</v>
      </c>
      <c r="B18598">
        <v>2067451</v>
      </c>
      <c r="C18598">
        <v>1924783</v>
      </c>
      <c r="D18598">
        <v>559</v>
      </c>
      <c r="E18598">
        <v>391</v>
      </c>
      <c r="F18598" t="s">
        <v>3036</v>
      </c>
      <c r="G18598" t="s">
        <v>3035</v>
      </c>
      <c r="H18598" t="s">
        <v>3037</v>
      </c>
      <c r="I18598" t="s">
        <v>3037</v>
      </c>
      <c r="J18598" t="s">
        <v>3036</v>
      </c>
      <c r="K18598" t="s">
        <v>3038</v>
      </c>
      <c r="L18598" t="s">
        <v>13766</v>
      </c>
      <c r="M18598" t="s">
        <v>13767</v>
      </c>
      <c r="N18598">
        <v>5026270251</v>
      </c>
      <c r="O18598">
        <v>5026270251</v>
      </c>
      <c r="P18598" s="1" t="s">
        <v>13741</v>
      </c>
      <c r="Q18598" s="1" t="s">
        <v>13741</v>
      </c>
      <c r="R18598">
        <v>831147</v>
      </c>
      <c r="S18598">
        <v>831147</v>
      </c>
      <c r="T18598" s="2" t="s">
        <v>11008</v>
      </c>
      <c r="U18598" s="2" t="s">
        <v>11008</v>
      </c>
      <c r="V18598" s="2">
        <v>45323</v>
      </c>
      <c r="W18598" s="2">
        <v>45314</v>
      </c>
    </row>
    <row r="18599" spans="1:23" x14ac:dyDescent="0.25">
      <c r="A18599" t="s">
        <v>11009</v>
      </c>
      <c r="B18599">
        <v>2067012</v>
      </c>
      <c r="C18599">
        <v>1924293</v>
      </c>
      <c r="D18599">
        <v>559</v>
      </c>
      <c r="E18599">
        <v>391</v>
      </c>
      <c r="F18599" t="s">
        <v>3036</v>
      </c>
      <c r="G18599" t="s">
        <v>3035</v>
      </c>
      <c r="H18599" t="s">
        <v>3037</v>
      </c>
      <c r="I18599" t="s">
        <v>3037</v>
      </c>
      <c r="J18599" t="s">
        <v>3036</v>
      </c>
      <c r="K18599" t="s">
        <v>3038</v>
      </c>
      <c r="L18599" t="s">
        <v>13766</v>
      </c>
      <c r="M18599" t="s">
        <v>13767</v>
      </c>
      <c r="N18599">
        <v>5010419298</v>
      </c>
      <c r="O18599">
        <v>5010419298</v>
      </c>
      <c r="P18599" s="1" t="s">
        <v>13737</v>
      </c>
      <c r="Q18599" s="1" t="s">
        <v>13737</v>
      </c>
      <c r="R18599">
        <v>831147</v>
      </c>
      <c r="S18599">
        <v>831147</v>
      </c>
      <c r="T18599" s="2" t="s">
        <v>11010</v>
      </c>
      <c r="U18599" s="2" t="s">
        <v>11010</v>
      </c>
      <c r="V18599" s="2">
        <v>45323</v>
      </c>
      <c r="W18599" s="2">
        <v>45314</v>
      </c>
    </row>
    <row r="18600" spans="1:23" x14ac:dyDescent="0.25">
      <c r="A18600" t="s">
        <v>11011</v>
      </c>
      <c r="B18600">
        <v>2063384</v>
      </c>
      <c r="C18600">
        <v>1921591</v>
      </c>
      <c r="D18600">
        <v>559</v>
      </c>
      <c r="E18600">
        <v>391</v>
      </c>
      <c r="F18600" t="s">
        <v>3036</v>
      </c>
      <c r="G18600" t="s">
        <v>3035</v>
      </c>
      <c r="H18600" t="s">
        <v>3037</v>
      </c>
      <c r="I18600" t="s">
        <v>3037</v>
      </c>
      <c r="J18600" t="s">
        <v>3036</v>
      </c>
      <c r="K18600" t="s">
        <v>3038</v>
      </c>
      <c r="L18600" t="s">
        <v>13766</v>
      </c>
      <c r="M18600" t="s">
        <v>13767</v>
      </c>
      <c r="N18600">
        <v>642215998</v>
      </c>
      <c r="O18600">
        <v>642215998</v>
      </c>
      <c r="P18600" s="1" t="s">
        <v>13732</v>
      </c>
      <c r="Q18600" s="1" t="s">
        <v>13732</v>
      </c>
      <c r="R18600">
        <v>831147</v>
      </c>
      <c r="S18600">
        <v>831147</v>
      </c>
      <c r="T18600" s="2" t="s">
        <v>11012</v>
      </c>
      <c r="U18600" s="2" t="s">
        <v>11012</v>
      </c>
      <c r="V18600" s="2">
        <v>45323</v>
      </c>
      <c r="W18600" s="2">
        <v>45314</v>
      </c>
    </row>
    <row r="18601" spans="1:23" x14ac:dyDescent="0.25">
      <c r="A18601" t="s">
        <v>11013</v>
      </c>
      <c r="B18601">
        <v>2062455</v>
      </c>
      <c r="C18601">
        <v>1920701</v>
      </c>
      <c r="D18601">
        <v>559</v>
      </c>
      <c r="E18601">
        <v>391</v>
      </c>
      <c r="F18601" t="s">
        <v>3036</v>
      </c>
      <c r="G18601" t="s">
        <v>3035</v>
      </c>
      <c r="H18601" t="s">
        <v>3037</v>
      </c>
      <c r="I18601" t="s">
        <v>3037</v>
      </c>
      <c r="J18601" t="s">
        <v>3036</v>
      </c>
      <c r="K18601" t="s">
        <v>3038</v>
      </c>
      <c r="L18601" t="s">
        <v>13766</v>
      </c>
      <c r="M18601" t="s">
        <v>13767</v>
      </c>
      <c r="N18601">
        <v>831905192</v>
      </c>
      <c r="O18601">
        <v>831905192</v>
      </c>
      <c r="P18601" s="1" t="s">
        <v>13740</v>
      </c>
      <c r="Q18601" s="1" t="s">
        <v>13740</v>
      </c>
      <c r="R18601">
        <v>831147</v>
      </c>
      <c r="S18601">
        <v>831147</v>
      </c>
      <c r="T18601" s="2" t="s">
        <v>11014</v>
      </c>
      <c r="U18601" s="2" t="s">
        <v>11014</v>
      </c>
      <c r="V18601" s="2">
        <v>45323</v>
      </c>
      <c r="W18601" s="2">
        <v>45314</v>
      </c>
    </row>
    <row r="18602" spans="1:23" x14ac:dyDescent="0.25">
      <c r="A18602" t="s">
        <v>11015</v>
      </c>
      <c r="B18602">
        <v>2066616</v>
      </c>
      <c r="C18602">
        <v>1923849</v>
      </c>
      <c r="D18602">
        <v>559</v>
      </c>
      <c r="E18602">
        <v>391</v>
      </c>
      <c r="F18602" t="s">
        <v>3036</v>
      </c>
      <c r="G18602" t="s">
        <v>3035</v>
      </c>
      <c r="H18602" t="s">
        <v>3037</v>
      </c>
      <c r="I18602" t="s">
        <v>3037</v>
      </c>
      <c r="J18602" t="s">
        <v>3036</v>
      </c>
      <c r="K18602" t="s">
        <v>3038</v>
      </c>
      <c r="L18602" t="s">
        <v>13766</v>
      </c>
      <c r="M18602" t="s">
        <v>13767</v>
      </c>
      <c r="N18602">
        <v>5010361905</v>
      </c>
      <c r="O18602">
        <v>5010361905</v>
      </c>
      <c r="P18602" s="1" t="s">
        <v>13737</v>
      </c>
      <c r="Q18602" s="1" t="s">
        <v>13737</v>
      </c>
      <c r="R18602">
        <v>831147</v>
      </c>
      <c r="S18602">
        <v>831147</v>
      </c>
      <c r="T18602" s="2" t="s">
        <v>11016</v>
      </c>
      <c r="U18602" s="2" t="s">
        <v>11016</v>
      </c>
      <c r="V18602" s="2">
        <v>45323</v>
      </c>
      <c r="W18602" s="2">
        <v>45314</v>
      </c>
    </row>
    <row r="18603" spans="1:23" x14ac:dyDescent="0.25">
      <c r="A18603" t="s">
        <v>11017</v>
      </c>
      <c r="B18603">
        <v>2062654</v>
      </c>
      <c r="C18603">
        <v>1920924</v>
      </c>
      <c r="D18603">
        <v>559</v>
      </c>
      <c r="E18603">
        <v>391</v>
      </c>
      <c r="F18603" t="s">
        <v>3036</v>
      </c>
      <c r="G18603" t="s">
        <v>3035</v>
      </c>
      <c r="H18603" t="s">
        <v>3037</v>
      </c>
      <c r="I18603" t="s">
        <v>3037</v>
      </c>
      <c r="J18603" t="s">
        <v>3036</v>
      </c>
      <c r="K18603" t="s">
        <v>3038</v>
      </c>
      <c r="L18603" t="s">
        <v>13766</v>
      </c>
      <c r="M18603" t="s">
        <v>13767</v>
      </c>
      <c r="N18603">
        <v>631726264</v>
      </c>
      <c r="O18603">
        <v>631726264</v>
      </c>
      <c r="P18603" s="1" t="s">
        <v>13744</v>
      </c>
      <c r="Q18603" s="1" t="s">
        <v>13744</v>
      </c>
      <c r="R18603">
        <v>831147</v>
      </c>
      <c r="S18603">
        <v>831147</v>
      </c>
      <c r="T18603" s="2" t="s">
        <v>11018</v>
      </c>
      <c r="U18603" s="2" t="s">
        <v>11018</v>
      </c>
      <c r="V18603" s="2">
        <v>45323</v>
      </c>
      <c r="W18603" s="2">
        <v>45314</v>
      </c>
    </row>
    <row r="18604" spans="1:23" x14ac:dyDescent="0.25">
      <c r="A18604" t="s">
        <v>11019</v>
      </c>
      <c r="B18604">
        <v>2062376</v>
      </c>
      <c r="C18604">
        <v>1920622</v>
      </c>
      <c r="D18604">
        <v>559</v>
      </c>
      <c r="E18604">
        <v>391</v>
      </c>
      <c r="F18604" t="s">
        <v>3036</v>
      </c>
      <c r="G18604" t="s">
        <v>3035</v>
      </c>
      <c r="H18604" t="s">
        <v>3037</v>
      </c>
      <c r="I18604" t="s">
        <v>3037</v>
      </c>
      <c r="J18604" t="s">
        <v>3036</v>
      </c>
      <c r="K18604" t="s">
        <v>3038</v>
      </c>
      <c r="L18604" t="s">
        <v>13766</v>
      </c>
      <c r="M18604" t="s">
        <v>13767</v>
      </c>
      <c r="N18604">
        <v>631690957</v>
      </c>
      <c r="O18604">
        <v>631690957</v>
      </c>
      <c r="P18604" s="1" t="s">
        <v>13740</v>
      </c>
      <c r="Q18604" s="1" t="s">
        <v>13740</v>
      </c>
      <c r="R18604">
        <v>831147</v>
      </c>
      <c r="S18604">
        <v>831147</v>
      </c>
      <c r="T18604" s="2" t="s">
        <v>11020</v>
      </c>
      <c r="U18604" s="2" t="s">
        <v>11020</v>
      </c>
      <c r="V18604" s="2">
        <v>45323</v>
      </c>
      <c r="W18604" s="2">
        <v>45314</v>
      </c>
    </row>
    <row r="18605" spans="1:23" x14ac:dyDescent="0.25">
      <c r="A18605" t="s">
        <v>11021</v>
      </c>
      <c r="B18605">
        <v>2067277</v>
      </c>
      <c r="C18605">
        <v>1924599</v>
      </c>
      <c r="D18605">
        <v>559</v>
      </c>
      <c r="E18605">
        <v>391</v>
      </c>
      <c r="F18605" t="s">
        <v>3036</v>
      </c>
      <c r="G18605" t="s">
        <v>3035</v>
      </c>
      <c r="H18605" t="s">
        <v>3037</v>
      </c>
      <c r="I18605" t="s">
        <v>3037</v>
      </c>
      <c r="J18605" t="s">
        <v>3036</v>
      </c>
      <c r="K18605" t="s">
        <v>3038</v>
      </c>
      <c r="L18605" t="s">
        <v>13766</v>
      </c>
      <c r="M18605" t="s">
        <v>13767</v>
      </c>
      <c r="N18605">
        <v>5011182709</v>
      </c>
      <c r="O18605">
        <v>5011182709</v>
      </c>
      <c r="P18605" s="1" t="s">
        <v>13745</v>
      </c>
      <c r="Q18605" s="1" t="s">
        <v>13745</v>
      </c>
      <c r="R18605">
        <v>831147</v>
      </c>
      <c r="S18605">
        <v>831147</v>
      </c>
      <c r="T18605" s="2" t="s">
        <v>11022</v>
      </c>
      <c r="U18605" s="2" t="s">
        <v>11022</v>
      </c>
      <c r="V18605" s="2">
        <v>45323</v>
      </c>
      <c r="W18605" s="2">
        <v>45314</v>
      </c>
    </row>
    <row r="18606" spans="1:23" x14ac:dyDescent="0.25">
      <c r="A18606" t="s">
        <v>11023</v>
      </c>
      <c r="B18606">
        <v>2066173</v>
      </c>
      <c r="C18606">
        <v>1923314</v>
      </c>
      <c r="D18606">
        <v>559</v>
      </c>
      <c r="E18606">
        <v>391</v>
      </c>
      <c r="F18606" t="s">
        <v>3036</v>
      </c>
      <c r="G18606" t="s">
        <v>3035</v>
      </c>
      <c r="H18606" t="s">
        <v>3037</v>
      </c>
      <c r="I18606" t="s">
        <v>3037</v>
      </c>
      <c r="J18606" t="s">
        <v>3036</v>
      </c>
      <c r="K18606" t="s">
        <v>3038</v>
      </c>
      <c r="L18606" t="s">
        <v>13766</v>
      </c>
      <c r="M18606" t="s">
        <v>13767</v>
      </c>
      <c r="N18606">
        <v>5002184203</v>
      </c>
      <c r="O18606">
        <v>5002184203</v>
      </c>
      <c r="P18606" s="1" t="s">
        <v>13743</v>
      </c>
      <c r="Q18606" s="1" t="s">
        <v>13743</v>
      </c>
      <c r="R18606">
        <v>831147</v>
      </c>
      <c r="S18606">
        <v>831147</v>
      </c>
      <c r="T18606" s="2" t="s">
        <v>11024</v>
      </c>
      <c r="U18606" s="2" t="s">
        <v>11024</v>
      </c>
      <c r="V18606" s="2">
        <v>45323</v>
      </c>
      <c r="W18606" s="2">
        <v>45314</v>
      </c>
    </row>
    <row r="18607" spans="1:23" x14ac:dyDescent="0.25">
      <c r="A18607" t="s">
        <v>11025</v>
      </c>
      <c r="B18607">
        <v>2067147</v>
      </c>
      <c r="C18607">
        <v>1924436</v>
      </c>
      <c r="D18607">
        <v>559</v>
      </c>
      <c r="E18607">
        <v>391</v>
      </c>
      <c r="F18607" t="s">
        <v>3036</v>
      </c>
      <c r="G18607" t="s">
        <v>3035</v>
      </c>
      <c r="H18607" t="s">
        <v>3037</v>
      </c>
      <c r="I18607" t="s">
        <v>3037</v>
      </c>
      <c r="J18607" t="s">
        <v>3036</v>
      </c>
      <c r="K18607" t="s">
        <v>3038</v>
      </c>
      <c r="L18607" t="s">
        <v>13766</v>
      </c>
      <c r="M18607" t="s">
        <v>13767</v>
      </c>
      <c r="N18607">
        <v>5002184703</v>
      </c>
      <c r="O18607">
        <v>5002184703</v>
      </c>
      <c r="P18607" s="1" t="s">
        <v>13743</v>
      </c>
      <c r="Q18607" s="1" t="s">
        <v>13743</v>
      </c>
      <c r="R18607">
        <v>831147</v>
      </c>
      <c r="S18607">
        <v>831147</v>
      </c>
      <c r="T18607" s="2" t="s">
        <v>11026</v>
      </c>
      <c r="U18607" s="2" t="s">
        <v>11026</v>
      </c>
      <c r="V18607" s="2">
        <v>45323</v>
      </c>
      <c r="W18607" s="2">
        <v>45314</v>
      </c>
    </row>
    <row r="18608" spans="1:23" x14ac:dyDescent="0.25">
      <c r="A18608" t="s">
        <v>11027</v>
      </c>
      <c r="B18608">
        <v>2061854</v>
      </c>
      <c r="C18608">
        <v>1920122</v>
      </c>
      <c r="D18608">
        <v>559</v>
      </c>
      <c r="E18608">
        <v>391</v>
      </c>
      <c r="F18608" t="s">
        <v>3036</v>
      </c>
      <c r="G18608" t="s">
        <v>3035</v>
      </c>
      <c r="H18608" t="s">
        <v>3037</v>
      </c>
      <c r="I18608" t="s">
        <v>3037</v>
      </c>
      <c r="J18608" t="s">
        <v>3036</v>
      </c>
      <c r="K18608" t="s">
        <v>3038</v>
      </c>
      <c r="L18608" t="s">
        <v>13766</v>
      </c>
      <c r="M18608" t="s">
        <v>13767</v>
      </c>
      <c r="N18608">
        <v>631717086</v>
      </c>
      <c r="O18608">
        <v>631717086</v>
      </c>
      <c r="P18608" s="1" t="s">
        <v>13740</v>
      </c>
      <c r="Q18608" s="1" t="s">
        <v>13740</v>
      </c>
      <c r="R18608">
        <v>831147</v>
      </c>
      <c r="S18608">
        <v>831147</v>
      </c>
      <c r="T18608" s="2" t="s">
        <v>11028</v>
      </c>
      <c r="U18608" s="2" t="s">
        <v>11028</v>
      </c>
      <c r="V18608" s="2">
        <v>45323</v>
      </c>
      <c r="W18608" s="2">
        <v>45314</v>
      </c>
    </row>
    <row r="18609" spans="1:23" x14ac:dyDescent="0.25">
      <c r="A18609" t="s">
        <v>11029</v>
      </c>
      <c r="B18609">
        <v>2062147</v>
      </c>
      <c r="C18609">
        <v>1920392</v>
      </c>
      <c r="D18609">
        <v>559</v>
      </c>
      <c r="E18609">
        <v>391</v>
      </c>
      <c r="F18609" t="s">
        <v>3036</v>
      </c>
      <c r="G18609" t="s">
        <v>3035</v>
      </c>
      <c r="H18609" t="s">
        <v>3037</v>
      </c>
      <c r="I18609" t="s">
        <v>3037</v>
      </c>
      <c r="J18609" t="s">
        <v>3036</v>
      </c>
      <c r="K18609" t="s">
        <v>3038</v>
      </c>
      <c r="L18609" t="s">
        <v>13766</v>
      </c>
      <c r="M18609" t="s">
        <v>13767</v>
      </c>
      <c r="N18609">
        <v>631705146</v>
      </c>
      <c r="O18609">
        <v>631705146</v>
      </c>
      <c r="P18609" s="1" t="s">
        <v>13740</v>
      </c>
      <c r="Q18609" s="1" t="s">
        <v>13740</v>
      </c>
      <c r="R18609">
        <v>831147</v>
      </c>
      <c r="S18609">
        <v>831147</v>
      </c>
      <c r="T18609" s="2" t="s">
        <v>11030</v>
      </c>
      <c r="U18609" s="2" t="s">
        <v>11030</v>
      </c>
      <c r="V18609" s="2">
        <v>45323</v>
      </c>
      <c r="W18609" s="2">
        <v>45314</v>
      </c>
    </row>
    <row r="18610" spans="1:23" x14ac:dyDescent="0.25">
      <c r="A18610" t="s">
        <v>11031</v>
      </c>
      <c r="B18610">
        <v>2066193</v>
      </c>
      <c r="C18610">
        <v>1923335</v>
      </c>
      <c r="D18610">
        <v>559</v>
      </c>
      <c r="E18610">
        <v>391</v>
      </c>
      <c r="F18610" t="s">
        <v>3036</v>
      </c>
      <c r="G18610" t="s">
        <v>3035</v>
      </c>
      <c r="H18610" t="s">
        <v>3037</v>
      </c>
      <c r="I18610" t="s">
        <v>3037</v>
      </c>
      <c r="J18610" t="s">
        <v>3036</v>
      </c>
      <c r="K18610" t="s">
        <v>3038</v>
      </c>
      <c r="L18610" t="s">
        <v>13766</v>
      </c>
      <c r="M18610" t="s">
        <v>13767</v>
      </c>
      <c r="N18610">
        <v>784932885</v>
      </c>
      <c r="O18610">
        <v>784932885</v>
      </c>
      <c r="P18610" s="1" t="s">
        <v>13734</v>
      </c>
      <c r="Q18610" s="1" t="s">
        <v>13734</v>
      </c>
      <c r="R18610">
        <v>831147</v>
      </c>
      <c r="S18610">
        <v>831147</v>
      </c>
      <c r="T18610" s="2" t="s">
        <v>11032</v>
      </c>
      <c r="U18610" s="2" t="s">
        <v>11032</v>
      </c>
      <c r="V18610" s="2">
        <v>45323</v>
      </c>
      <c r="W18610" s="2">
        <v>45314</v>
      </c>
    </row>
    <row r="18611" spans="1:23" x14ac:dyDescent="0.25">
      <c r="A18611" t="s">
        <v>11033</v>
      </c>
      <c r="B18611">
        <v>2067508</v>
      </c>
      <c r="C18611">
        <v>1924848</v>
      </c>
      <c r="D18611">
        <v>559</v>
      </c>
      <c r="E18611">
        <v>391</v>
      </c>
      <c r="F18611" t="s">
        <v>3036</v>
      </c>
      <c r="G18611" t="s">
        <v>3035</v>
      </c>
      <c r="H18611" t="s">
        <v>3037</v>
      </c>
      <c r="I18611" t="s">
        <v>3037</v>
      </c>
      <c r="J18611" t="s">
        <v>3036</v>
      </c>
      <c r="K18611" t="s">
        <v>3038</v>
      </c>
      <c r="L18611" t="s">
        <v>13766</v>
      </c>
      <c r="M18611" t="s">
        <v>13767</v>
      </c>
      <c r="N18611">
        <v>5011182946</v>
      </c>
      <c r="O18611">
        <v>5011182946</v>
      </c>
      <c r="P18611" s="1" t="s">
        <v>13745</v>
      </c>
      <c r="Q18611" s="1" t="s">
        <v>13745</v>
      </c>
      <c r="R18611">
        <v>831147</v>
      </c>
      <c r="S18611">
        <v>831147</v>
      </c>
      <c r="T18611" s="2" t="s">
        <v>11034</v>
      </c>
      <c r="U18611" s="2" t="s">
        <v>11034</v>
      </c>
      <c r="V18611" s="2">
        <v>45323</v>
      </c>
      <c r="W18611" s="2">
        <v>45314</v>
      </c>
    </row>
    <row r="18612" spans="1:23" x14ac:dyDescent="0.25">
      <c r="A18612" t="s">
        <v>11035</v>
      </c>
      <c r="B18612">
        <v>2066746</v>
      </c>
      <c r="C18612">
        <v>1924004</v>
      </c>
      <c r="D18612">
        <v>559</v>
      </c>
      <c r="E18612">
        <v>391</v>
      </c>
      <c r="F18612" t="s">
        <v>3036</v>
      </c>
      <c r="G18612" t="s">
        <v>3035</v>
      </c>
      <c r="H18612" t="s">
        <v>3037</v>
      </c>
      <c r="I18612" t="s">
        <v>3037</v>
      </c>
      <c r="J18612" t="s">
        <v>3036</v>
      </c>
      <c r="K18612" t="s">
        <v>3038</v>
      </c>
      <c r="L18612" t="s">
        <v>13766</v>
      </c>
      <c r="M18612" t="s">
        <v>13767</v>
      </c>
      <c r="N18612">
        <v>184830113</v>
      </c>
      <c r="O18612">
        <v>184830113</v>
      </c>
      <c r="P18612" s="1" t="s">
        <v>13734</v>
      </c>
      <c r="Q18612" s="1" t="s">
        <v>13734</v>
      </c>
      <c r="R18612">
        <v>831147</v>
      </c>
      <c r="S18612">
        <v>831147</v>
      </c>
      <c r="T18612" s="2" t="s">
        <v>11036</v>
      </c>
      <c r="U18612" s="2" t="s">
        <v>11036</v>
      </c>
      <c r="V18612" s="2">
        <v>45323</v>
      </c>
      <c r="W18612" s="2">
        <v>45314</v>
      </c>
    </row>
    <row r="18613" spans="1:23" x14ac:dyDescent="0.25">
      <c r="A18613" t="s">
        <v>11037</v>
      </c>
      <c r="B18613">
        <v>2067331</v>
      </c>
      <c r="C18613">
        <v>1924660</v>
      </c>
      <c r="D18613">
        <v>559</v>
      </c>
      <c r="E18613">
        <v>391</v>
      </c>
      <c r="F18613" t="s">
        <v>3036</v>
      </c>
      <c r="G18613" t="s">
        <v>3035</v>
      </c>
      <c r="H18613" t="s">
        <v>3037</v>
      </c>
      <c r="I18613" t="s">
        <v>3037</v>
      </c>
      <c r="J18613" t="s">
        <v>3036</v>
      </c>
      <c r="K18613" t="s">
        <v>3038</v>
      </c>
      <c r="L18613" t="s">
        <v>13766</v>
      </c>
      <c r="M18613" t="s">
        <v>13767</v>
      </c>
      <c r="N18613">
        <v>5116064589</v>
      </c>
      <c r="O18613">
        <v>5116064589</v>
      </c>
      <c r="P18613" s="1" t="s">
        <v>13742</v>
      </c>
      <c r="Q18613" s="1" t="s">
        <v>13742</v>
      </c>
      <c r="R18613">
        <v>831147</v>
      </c>
      <c r="S18613">
        <v>831147</v>
      </c>
      <c r="T18613" s="2" t="s">
        <v>11038</v>
      </c>
      <c r="U18613" s="2" t="s">
        <v>11038</v>
      </c>
      <c r="V18613" s="2">
        <v>45323</v>
      </c>
      <c r="W18613" s="2">
        <v>45314</v>
      </c>
    </row>
    <row r="18614" spans="1:23" x14ac:dyDescent="0.25">
      <c r="A18614" t="s">
        <v>11039</v>
      </c>
      <c r="B18614">
        <v>2067707</v>
      </c>
      <c r="C18614">
        <v>1925073</v>
      </c>
      <c r="D18614">
        <v>559</v>
      </c>
      <c r="E18614">
        <v>391</v>
      </c>
      <c r="F18614" t="s">
        <v>3036</v>
      </c>
      <c r="G18614" t="s">
        <v>3035</v>
      </c>
      <c r="H18614" t="s">
        <v>3037</v>
      </c>
      <c r="I18614" t="s">
        <v>3037</v>
      </c>
      <c r="J18614" t="s">
        <v>3036</v>
      </c>
      <c r="K18614" t="s">
        <v>3038</v>
      </c>
      <c r="L18614" t="s">
        <v>13766</v>
      </c>
      <c r="M18614" t="s">
        <v>13767</v>
      </c>
      <c r="N18614">
        <v>5116062888</v>
      </c>
      <c r="O18614">
        <v>5116062888</v>
      </c>
      <c r="P18614" s="1" t="s">
        <v>13742</v>
      </c>
      <c r="Q18614" s="1" t="s">
        <v>13742</v>
      </c>
      <c r="R18614">
        <v>831147</v>
      </c>
      <c r="S18614">
        <v>831147</v>
      </c>
      <c r="T18614" s="2" t="s">
        <v>11040</v>
      </c>
      <c r="U18614" s="2" t="s">
        <v>11040</v>
      </c>
      <c r="V18614" s="2">
        <v>45323</v>
      </c>
      <c r="W18614" s="2">
        <v>45314</v>
      </c>
    </row>
    <row r="18615" spans="1:23" x14ac:dyDescent="0.25">
      <c r="A18615" t="s">
        <v>11041</v>
      </c>
      <c r="B18615">
        <v>2067269</v>
      </c>
      <c r="C18615">
        <v>1924593</v>
      </c>
      <c r="D18615">
        <v>559</v>
      </c>
      <c r="E18615">
        <v>391</v>
      </c>
      <c r="F18615" t="s">
        <v>3036</v>
      </c>
      <c r="G18615" t="s">
        <v>3035</v>
      </c>
      <c r="H18615" t="s">
        <v>3037</v>
      </c>
      <c r="I18615" t="s">
        <v>3037</v>
      </c>
      <c r="J18615" t="s">
        <v>3036</v>
      </c>
      <c r="K18615" t="s">
        <v>3038</v>
      </c>
      <c r="L18615" t="s">
        <v>13766</v>
      </c>
      <c r="M18615" t="s">
        <v>13767</v>
      </c>
      <c r="N18615">
        <v>5011182479</v>
      </c>
      <c r="O18615">
        <v>5011182479</v>
      </c>
      <c r="P18615" s="1" t="s">
        <v>13745</v>
      </c>
      <c r="Q18615" s="1" t="s">
        <v>13745</v>
      </c>
      <c r="R18615">
        <v>831147</v>
      </c>
      <c r="S18615">
        <v>831147</v>
      </c>
      <c r="T18615" s="2" t="s">
        <v>11042</v>
      </c>
      <c r="U18615" s="2" t="s">
        <v>11042</v>
      </c>
      <c r="V18615" s="2">
        <v>45323</v>
      </c>
      <c r="W18615" s="2">
        <v>45314</v>
      </c>
    </row>
    <row r="18616" spans="1:23" x14ac:dyDescent="0.25">
      <c r="A18616" t="s">
        <v>11043</v>
      </c>
      <c r="B18616">
        <v>2067592</v>
      </c>
      <c r="C18616">
        <v>1924942</v>
      </c>
      <c r="D18616">
        <v>559</v>
      </c>
      <c r="E18616">
        <v>391</v>
      </c>
      <c r="F18616" t="s">
        <v>3036</v>
      </c>
      <c r="G18616" t="s">
        <v>3035</v>
      </c>
      <c r="H18616" t="s">
        <v>3037</v>
      </c>
      <c r="I18616" t="s">
        <v>3037</v>
      </c>
      <c r="J18616" t="s">
        <v>3036</v>
      </c>
      <c r="K18616" t="s">
        <v>3038</v>
      </c>
      <c r="L18616" t="s">
        <v>13766</v>
      </c>
      <c r="M18616" t="s">
        <v>13767</v>
      </c>
      <c r="N18616">
        <v>5116063474</v>
      </c>
      <c r="O18616">
        <v>5116063474</v>
      </c>
      <c r="P18616" s="1" t="s">
        <v>13742</v>
      </c>
      <c r="Q18616" s="1" t="s">
        <v>13742</v>
      </c>
      <c r="R18616">
        <v>831147</v>
      </c>
      <c r="S18616">
        <v>831147</v>
      </c>
      <c r="T18616" s="2" t="s">
        <v>11044</v>
      </c>
      <c r="U18616" s="2" t="s">
        <v>11044</v>
      </c>
      <c r="V18616" s="2">
        <v>45323</v>
      </c>
      <c r="W18616" s="2">
        <v>45314</v>
      </c>
    </row>
    <row r="18617" spans="1:23" x14ac:dyDescent="0.25">
      <c r="A18617" t="s">
        <v>11045</v>
      </c>
      <c r="B18617">
        <v>2061881</v>
      </c>
      <c r="C18617">
        <v>1920143</v>
      </c>
      <c r="D18617">
        <v>559</v>
      </c>
      <c r="E18617">
        <v>391</v>
      </c>
      <c r="F18617" t="s">
        <v>3036</v>
      </c>
      <c r="G18617" t="s">
        <v>3035</v>
      </c>
      <c r="H18617" t="s">
        <v>3037</v>
      </c>
      <c r="I18617" t="s">
        <v>3037</v>
      </c>
      <c r="J18617" t="s">
        <v>3036</v>
      </c>
      <c r="K18617" t="s">
        <v>3038</v>
      </c>
      <c r="L18617" t="s">
        <v>13766</v>
      </c>
      <c r="M18617" t="s">
        <v>13767</v>
      </c>
      <c r="N18617">
        <v>631717110</v>
      </c>
      <c r="O18617">
        <v>631717110</v>
      </c>
      <c r="P18617" s="1" t="s">
        <v>13740</v>
      </c>
      <c r="Q18617" s="1" t="s">
        <v>13740</v>
      </c>
      <c r="R18617">
        <v>831147</v>
      </c>
      <c r="S18617">
        <v>831147</v>
      </c>
      <c r="T18617" s="2" t="s">
        <v>11046</v>
      </c>
      <c r="U18617" s="2" t="s">
        <v>11046</v>
      </c>
      <c r="V18617" s="2">
        <v>45323</v>
      </c>
      <c r="W18617" s="2">
        <v>45314</v>
      </c>
    </row>
    <row r="18618" spans="1:23" x14ac:dyDescent="0.25">
      <c r="A18618" t="s">
        <v>11047</v>
      </c>
      <c r="B18618">
        <v>2067039</v>
      </c>
      <c r="C18618">
        <v>1924316</v>
      </c>
      <c r="D18618">
        <v>559</v>
      </c>
      <c r="E18618">
        <v>391</v>
      </c>
      <c r="F18618" t="s">
        <v>3036</v>
      </c>
      <c r="G18618" t="s">
        <v>3035</v>
      </c>
      <c r="H18618" t="s">
        <v>3037</v>
      </c>
      <c r="I18618" t="s">
        <v>3037</v>
      </c>
      <c r="J18618" t="s">
        <v>3036</v>
      </c>
      <c r="K18618" t="s">
        <v>3038</v>
      </c>
      <c r="L18618" t="s">
        <v>13766</v>
      </c>
      <c r="M18618" t="s">
        <v>13767</v>
      </c>
      <c r="N18618">
        <v>184290587</v>
      </c>
      <c r="O18618">
        <v>184290587</v>
      </c>
      <c r="P18618" s="1" t="s">
        <v>13734</v>
      </c>
      <c r="Q18618" s="1" t="s">
        <v>13734</v>
      </c>
      <c r="R18618">
        <v>831147</v>
      </c>
      <c r="S18618">
        <v>831147</v>
      </c>
      <c r="T18618" s="2" t="s">
        <v>11048</v>
      </c>
      <c r="U18618" s="2" t="s">
        <v>11048</v>
      </c>
      <c r="V18618" s="2">
        <v>45323</v>
      </c>
      <c r="W18618" s="2">
        <v>45314</v>
      </c>
    </row>
    <row r="18619" spans="1:23" x14ac:dyDescent="0.25">
      <c r="A18619" t="s">
        <v>11049</v>
      </c>
      <c r="B18619">
        <v>2067878</v>
      </c>
      <c r="C18619">
        <v>1925287</v>
      </c>
      <c r="D18619">
        <v>559</v>
      </c>
      <c r="E18619">
        <v>391</v>
      </c>
      <c r="F18619" t="s">
        <v>3036</v>
      </c>
      <c r="G18619" t="s">
        <v>3035</v>
      </c>
      <c r="H18619" t="s">
        <v>3037</v>
      </c>
      <c r="I18619" t="s">
        <v>3037</v>
      </c>
      <c r="J18619" t="s">
        <v>3036</v>
      </c>
      <c r="K18619" t="s">
        <v>3038</v>
      </c>
      <c r="L18619" t="s">
        <v>13766</v>
      </c>
      <c r="M18619" t="s">
        <v>13767</v>
      </c>
      <c r="N18619">
        <v>5011181914</v>
      </c>
      <c r="O18619">
        <v>5011181914</v>
      </c>
      <c r="P18619" s="1" t="s">
        <v>13745</v>
      </c>
      <c r="Q18619" s="1" t="s">
        <v>13745</v>
      </c>
      <c r="R18619">
        <v>831147</v>
      </c>
      <c r="S18619">
        <v>831147</v>
      </c>
      <c r="T18619" s="2" t="s">
        <v>11050</v>
      </c>
      <c r="U18619" s="2" t="s">
        <v>11050</v>
      </c>
      <c r="V18619" s="2">
        <v>45323</v>
      </c>
      <c r="W18619" s="2">
        <v>45314</v>
      </c>
    </row>
    <row r="18620" spans="1:23" x14ac:dyDescent="0.25">
      <c r="A18620" t="s">
        <v>11051</v>
      </c>
      <c r="B18620">
        <v>2065959</v>
      </c>
      <c r="C18620">
        <v>1923073</v>
      </c>
      <c r="D18620">
        <v>559</v>
      </c>
      <c r="E18620">
        <v>391</v>
      </c>
      <c r="F18620" t="s">
        <v>3036</v>
      </c>
      <c r="G18620" t="s">
        <v>3035</v>
      </c>
      <c r="H18620" t="s">
        <v>3037</v>
      </c>
      <c r="I18620" t="s">
        <v>3037</v>
      </c>
      <c r="J18620" t="s">
        <v>3036</v>
      </c>
      <c r="K18620" t="s">
        <v>3038</v>
      </c>
      <c r="L18620" t="s">
        <v>13766</v>
      </c>
      <c r="M18620" t="s">
        <v>13767</v>
      </c>
      <c r="N18620">
        <v>174096353</v>
      </c>
      <c r="O18620">
        <v>174096353</v>
      </c>
      <c r="P18620" s="1" t="s">
        <v>13728</v>
      </c>
      <c r="Q18620" s="1" t="s">
        <v>13728</v>
      </c>
      <c r="R18620">
        <v>831147</v>
      </c>
      <c r="S18620">
        <v>831147</v>
      </c>
      <c r="T18620" s="2" t="s">
        <v>11052</v>
      </c>
      <c r="U18620" s="2" t="s">
        <v>11052</v>
      </c>
      <c r="V18620" s="2">
        <v>45323</v>
      </c>
      <c r="W18620" s="2">
        <v>45314</v>
      </c>
    </row>
    <row r="18621" spans="1:23" x14ac:dyDescent="0.25">
      <c r="A18621" t="s">
        <v>11053</v>
      </c>
      <c r="B18621">
        <v>2068255</v>
      </c>
      <c r="C18621">
        <v>1925705</v>
      </c>
      <c r="D18621">
        <v>559</v>
      </c>
      <c r="E18621">
        <v>391</v>
      </c>
      <c r="F18621" t="s">
        <v>3036</v>
      </c>
      <c r="G18621" t="s">
        <v>3035</v>
      </c>
      <c r="H18621" t="s">
        <v>3037</v>
      </c>
      <c r="I18621" t="s">
        <v>3037</v>
      </c>
      <c r="J18621" t="s">
        <v>3036</v>
      </c>
      <c r="K18621" t="s">
        <v>3038</v>
      </c>
      <c r="L18621" t="s">
        <v>13766</v>
      </c>
      <c r="M18621" t="s">
        <v>13767</v>
      </c>
      <c r="N18621">
        <v>5131287832</v>
      </c>
      <c r="O18621">
        <v>5131287832</v>
      </c>
      <c r="P18621" s="1" t="s">
        <v>13735</v>
      </c>
      <c r="Q18621" s="1" t="s">
        <v>13735</v>
      </c>
      <c r="R18621">
        <v>831147</v>
      </c>
      <c r="S18621">
        <v>831147</v>
      </c>
      <c r="T18621" s="2" t="s">
        <v>11054</v>
      </c>
      <c r="U18621" s="2" t="s">
        <v>11054</v>
      </c>
      <c r="V18621" s="2">
        <v>45323</v>
      </c>
      <c r="W18621" s="2">
        <v>45314</v>
      </c>
    </row>
    <row r="18622" spans="1:23" x14ac:dyDescent="0.25">
      <c r="A18622" t="s">
        <v>11055</v>
      </c>
      <c r="B18622">
        <v>2061870</v>
      </c>
      <c r="C18622">
        <v>1920136</v>
      </c>
      <c r="D18622">
        <v>559</v>
      </c>
      <c r="E18622">
        <v>391</v>
      </c>
      <c r="F18622" t="s">
        <v>3036</v>
      </c>
      <c r="G18622" t="s">
        <v>3035</v>
      </c>
      <c r="H18622" t="s">
        <v>3037</v>
      </c>
      <c r="I18622" t="s">
        <v>3037</v>
      </c>
      <c r="J18622" t="s">
        <v>3036</v>
      </c>
      <c r="K18622" t="s">
        <v>3038</v>
      </c>
      <c r="L18622" t="s">
        <v>13766</v>
      </c>
      <c r="M18622" t="s">
        <v>13767</v>
      </c>
      <c r="N18622">
        <v>631717125</v>
      </c>
      <c r="O18622">
        <v>631717125</v>
      </c>
      <c r="P18622" s="1" t="s">
        <v>13740</v>
      </c>
      <c r="Q18622" s="1" t="s">
        <v>13740</v>
      </c>
      <c r="R18622">
        <v>831147</v>
      </c>
      <c r="S18622">
        <v>831147</v>
      </c>
      <c r="T18622" s="2" t="s">
        <v>11056</v>
      </c>
      <c r="U18622" s="2" t="s">
        <v>11056</v>
      </c>
      <c r="V18622" s="2">
        <v>45323</v>
      </c>
      <c r="W18622" s="2">
        <v>45314</v>
      </c>
    </row>
    <row r="18623" spans="1:23" x14ac:dyDescent="0.25">
      <c r="A18623" t="s">
        <v>11057</v>
      </c>
      <c r="B18623">
        <v>2067847</v>
      </c>
      <c r="C18623">
        <v>1925239</v>
      </c>
      <c r="D18623">
        <v>559</v>
      </c>
      <c r="E18623">
        <v>391</v>
      </c>
      <c r="F18623" t="s">
        <v>3036</v>
      </c>
      <c r="G18623" t="s">
        <v>3035</v>
      </c>
      <c r="H18623" t="s">
        <v>3037</v>
      </c>
      <c r="I18623" t="s">
        <v>3037</v>
      </c>
      <c r="J18623" t="s">
        <v>3036</v>
      </c>
      <c r="K18623" t="s">
        <v>3038</v>
      </c>
      <c r="L18623" t="s">
        <v>13766</v>
      </c>
      <c r="M18623" t="s">
        <v>13767</v>
      </c>
      <c r="N18623">
        <v>5011181597</v>
      </c>
      <c r="O18623">
        <v>5011181597</v>
      </c>
      <c r="P18623" s="1" t="s">
        <v>13745</v>
      </c>
      <c r="Q18623" s="1" t="s">
        <v>13745</v>
      </c>
      <c r="R18623">
        <v>831147</v>
      </c>
      <c r="S18623">
        <v>831147</v>
      </c>
      <c r="T18623" s="2" t="s">
        <v>11058</v>
      </c>
      <c r="U18623" s="2" t="s">
        <v>11058</v>
      </c>
      <c r="V18623" s="2">
        <v>45323</v>
      </c>
      <c r="W18623" s="2">
        <v>45314</v>
      </c>
    </row>
    <row r="18624" spans="1:23" x14ac:dyDescent="0.25">
      <c r="A18624" t="s">
        <v>11059</v>
      </c>
      <c r="B18624">
        <v>2063884</v>
      </c>
      <c r="C18624">
        <v>1922246</v>
      </c>
      <c r="D18624">
        <v>559</v>
      </c>
      <c r="E18624">
        <v>391</v>
      </c>
      <c r="F18624" t="s">
        <v>3036</v>
      </c>
      <c r="G18624" t="s">
        <v>3035</v>
      </c>
      <c r="H18624" t="s">
        <v>3037</v>
      </c>
      <c r="I18624" t="s">
        <v>3037</v>
      </c>
      <c r="J18624" t="s">
        <v>3036</v>
      </c>
      <c r="K18624" t="s">
        <v>3038</v>
      </c>
      <c r="L18624" t="s">
        <v>13766</v>
      </c>
      <c r="M18624" t="s">
        <v>13767</v>
      </c>
      <c r="N18624">
        <v>642204462</v>
      </c>
      <c r="O18624">
        <v>642204462</v>
      </c>
      <c r="P18624" s="1" t="s">
        <v>13732</v>
      </c>
      <c r="Q18624" s="1" t="s">
        <v>13732</v>
      </c>
      <c r="R18624">
        <v>831147</v>
      </c>
      <c r="S18624">
        <v>831147</v>
      </c>
      <c r="T18624" s="2" t="s">
        <v>11060</v>
      </c>
      <c r="U18624" s="2" t="s">
        <v>11060</v>
      </c>
      <c r="V18624" s="2">
        <v>45323</v>
      </c>
      <c r="W18624" s="2">
        <v>45314</v>
      </c>
    </row>
    <row r="18625" spans="1:23" x14ac:dyDescent="0.25">
      <c r="A18625" t="s">
        <v>11061</v>
      </c>
      <c r="B18625">
        <v>2062850</v>
      </c>
      <c r="C18625">
        <v>1921159</v>
      </c>
      <c r="D18625">
        <v>559</v>
      </c>
      <c r="E18625">
        <v>391</v>
      </c>
      <c r="F18625" t="s">
        <v>3036</v>
      </c>
      <c r="G18625" t="s">
        <v>3035</v>
      </c>
      <c r="H18625" t="s">
        <v>3037</v>
      </c>
      <c r="I18625" t="s">
        <v>3037</v>
      </c>
      <c r="J18625" t="s">
        <v>3036</v>
      </c>
      <c r="K18625" t="s">
        <v>3038</v>
      </c>
      <c r="L18625" t="s">
        <v>13766</v>
      </c>
      <c r="M18625" t="s">
        <v>13767</v>
      </c>
      <c r="N18625">
        <v>631688688</v>
      </c>
      <c r="O18625">
        <v>631688688</v>
      </c>
      <c r="P18625" s="1" t="s">
        <v>13740</v>
      </c>
      <c r="Q18625" s="1" t="s">
        <v>13740</v>
      </c>
      <c r="R18625">
        <v>831147</v>
      </c>
      <c r="S18625">
        <v>831147</v>
      </c>
      <c r="T18625" s="2" t="s">
        <v>11062</v>
      </c>
      <c r="U18625" s="2" t="s">
        <v>11062</v>
      </c>
      <c r="V18625" s="2">
        <v>45323</v>
      </c>
      <c r="W18625" s="2">
        <v>45314</v>
      </c>
    </row>
    <row r="18626" spans="1:23" x14ac:dyDescent="0.25">
      <c r="A18626" t="s">
        <v>11063</v>
      </c>
      <c r="B18626">
        <v>2062701</v>
      </c>
      <c r="C18626">
        <v>1920982</v>
      </c>
      <c r="D18626">
        <v>559</v>
      </c>
      <c r="E18626">
        <v>391</v>
      </c>
      <c r="F18626" t="s">
        <v>3036</v>
      </c>
      <c r="G18626" t="s">
        <v>3035</v>
      </c>
      <c r="H18626" t="s">
        <v>3037</v>
      </c>
      <c r="I18626" t="s">
        <v>3037</v>
      </c>
      <c r="J18626" t="s">
        <v>3036</v>
      </c>
      <c r="K18626" t="s">
        <v>3038</v>
      </c>
      <c r="L18626" t="s">
        <v>13766</v>
      </c>
      <c r="M18626" t="s">
        <v>13767</v>
      </c>
      <c r="N18626">
        <v>631724938</v>
      </c>
      <c r="O18626">
        <v>631724938</v>
      </c>
      <c r="P18626" s="1" t="s">
        <v>13744</v>
      </c>
      <c r="Q18626" s="1" t="s">
        <v>13744</v>
      </c>
      <c r="R18626">
        <v>831147</v>
      </c>
      <c r="S18626">
        <v>831147</v>
      </c>
      <c r="T18626" s="2" t="s">
        <v>11064</v>
      </c>
      <c r="U18626" s="2" t="s">
        <v>11064</v>
      </c>
      <c r="V18626" s="2">
        <v>45323</v>
      </c>
      <c r="W18626" s="2">
        <v>45314</v>
      </c>
    </row>
    <row r="18627" spans="1:23" x14ac:dyDescent="0.25">
      <c r="A18627" t="s">
        <v>11065</v>
      </c>
      <c r="B18627">
        <v>2062506</v>
      </c>
      <c r="C18627">
        <v>1920755</v>
      </c>
      <c r="D18627">
        <v>559</v>
      </c>
      <c r="E18627">
        <v>391</v>
      </c>
      <c r="F18627" t="s">
        <v>3036</v>
      </c>
      <c r="G18627" t="s">
        <v>3035</v>
      </c>
      <c r="H18627" t="s">
        <v>3037</v>
      </c>
      <c r="I18627" t="s">
        <v>3037</v>
      </c>
      <c r="J18627" t="s">
        <v>3036</v>
      </c>
      <c r="K18627" t="s">
        <v>3038</v>
      </c>
      <c r="L18627" t="s">
        <v>13766</v>
      </c>
      <c r="M18627" t="s">
        <v>13767</v>
      </c>
      <c r="N18627">
        <v>831904957</v>
      </c>
      <c r="O18627">
        <v>831904957</v>
      </c>
      <c r="P18627" s="1" t="s">
        <v>13740</v>
      </c>
      <c r="Q18627" s="1" t="s">
        <v>13740</v>
      </c>
      <c r="R18627">
        <v>831147</v>
      </c>
      <c r="S18627">
        <v>831147</v>
      </c>
      <c r="T18627" s="2" t="s">
        <v>11066</v>
      </c>
      <c r="U18627" s="2" t="s">
        <v>11066</v>
      </c>
      <c r="V18627" s="2">
        <v>45323</v>
      </c>
      <c r="W18627" s="2">
        <v>45314</v>
      </c>
    </row>
    <row r="18628" spans="1:23" x14ac:dyDescent="0.25">
      <c r="A18628" t="s">
        <v>11067</v>
      </c>
      <c r="B18628">
        <v>2062827</v>
      </c>
      <c r="C18628">
        <v>1921132</v>
      </c>
      <c r="D18628">
        <v>559</v>
      </c>
      <c r="E18628">
        <v>391</v>
      </c>
      <c r="F18628" t="s">
        <v>3036</v>
      </c>
      <c r="G18628" t="s">
        <v>3035</v>
      </c>
      <c r="H18628" t="s">
        <v>3037</v>
      </c>
      <c r="I18628" t="s">
        <v>3037</v>
      </c>
      <c r="J18628" t="s">
        <v>3036</v>
      </c>
      <c r="K18628" t="s">
        <v>3038</v>
      </c>
      <c r="L18628" t="s">
        <v>13766</v>
      </c>
      <c r="M18628" t="s">
        <v>13767</v>
      </c>
      <c r="N18628">
        <v>631688685</v>
      </c>
      <c r="O18628">
        <v>631688685</v>
      </c>
      <c r="P18628" s="1" t="s">
        <v>13740</v>
      </c>
      <c r="Q18628" s="1" t="s">
        <v>13740</v>
      </c>
      <c r="R18628">
        <v>831147</v>
      </c>
      <c r="S18628">
        <v>831147</v>
      </c>
      <c r="T18628" s="2" t="s">
        <v>11068</v>
      </c>
      <c r="U18628" s="2" t="s">
        <v>11068</v>
      </c>
      <c r="V18628" s="2">
        <v>45323</v>
      </c>
      <c r="W18628" s="2">
        <v>45314</v>
      </c>
    </row>
    <row r="18629" spans="1:23" x14ac:dyDescent="0.25">
      <c r="A18629" t="s">
        <v>11069</v>
      </c>
      <c r="B18629">
        <v>2067407</v>
      </c>
      <c r="C18629">
        <v>1924739</v>
      </c>
      <c r="D18629">
        <v>559</v>
      </c>
      <c r="E18629">
        <v>391</v>
      </c>
      <c r="F18629" t="s">
        <v>3036</v>
      </c>
      <c r="G18629" t="s">
        <v>3035</v>
      </c>
      <c r="H18629" t="s">
        <v>3037</v>
      </c>
      <c r="I18629" t="s">
        <v>3037</v>
      </c>
      <c r="J18629" t="s">
        <v>3036</v>
      </c>
      <c r="K18629" t="s">
        <v>3038</v>
      </c>
      <c r="L18629" t="s">
        <v>13766</v>
      </c>
      <c r="M18629" t="s">
        <v>13767</v>
      </c>
      <c r="N18629">
        <v>5116062136</v>
      </c>
      <c r="O18629">
        <v>5116062136</v>
      </c>
      <c r="P18629" s="1" t="s">
        <v>13742</v>
      </c>
      <c r="Q18629" s="1" t="s">
        <v>13742</v>
      </c>
      <c r="R18629">
        <v>831147</v>
      </c>
      <c r="S18629">
        <v>831147</v>
      </c>
      <c r="T18629" s="2" t="s">
        <v>11070</v>
      </c>
      <c r="U18629" s="2" t="s">
        <v>11070</v>
      </c>
      <c r="V18629" s="2">
        <v>45323</v>
      </c>
      <c r="W18629" s="2">
        <v>45314</v>
      </c>
    </row>
    <row r="18630" spans="1:23" x14ac:dyDescent="0.25">
      <c r="A18630" t="s">
        <v>11071</v>
      </c>
      <c r="B18630">
        <v>2068553</v>
      </c>
      <c r="C18630">
        <v>1990173</v>
      </c>
      <c r="D18630">
        <v>559</v>
      </c>
      <c r="E18630">
        <v>391</v>
      </c>
      <c r="F18630" t="s">
        <v>3036</v>
      </c>
      <c r="G18630" t="s">
        <v>3035</v>
      </c>
      <c r="H18630" t="s">
        <v>3037</v>
      </c>
      <c r="I18630" t="s">
        <v>3037</v>
      </c>
      <c r="J18630" t="s">
        <v>3036</v>
      </c>
      <c r="K18630" t="s">
        <v>3038</v>
      </c>
      <c r="L18630" t="s">
        <v>13766</v>
      </c>
      <c r="M18630" t="s">
        <v>13767</v>
      </c>
      <c r="N18630">
        <v>135288398</v>
      </c>
      <c r="O18630">
        <v>135288398</v>
      </c>
      <c r="P18630" s="1" t="s">
        <v>13754</v>
      </c>
      <c r="Q18630" s="1" t="s">
        <v>13754</v>
      </c>
      <c r="R18630">
        <v>831147</v>
      </c>
      <c r="S18630">
        <v>831147</v>
      </c>
      <c r="T18630" s="2" t="s">
        <v>11072</v>
      </c>
      <c r="U18630" s="2" t="s">
        <v>11072</v>
      </c>
      <c r="V18630" s="2">
        <v>45323</v>
      </c>
      <c r="W18630" s="2">
        <v>45314</v>
      </c>
    </row>
    <row r="18631" spans="1:23" x14ac:dyDescent="0.25">
      <c r="A18631" t="s">
        <v>11073</v>
      </c>
      <c r="B18631">
        <v>2062516</v>
      </c>
      <c r="C18631">
        <v>1920764</v>
      </c>
      <c r="D18631">
        <v>559</v>
      </c>
      <c r="E18631">
        <v>391</v>
      </c>
      <c r="F18631" t="s">
        <v>3036</v>
      </c>
      <c r="G18631" t="s">
        <v>3035</v>
      </c>
      <c r="H18631" t="s">
        <v>3037</v>
      </c>
      <c r="I18631" t="s">
        <v>3037</v>
      </c>
      <c r="J18631" t="s">
        <v>3036</v>
      </c>
      <c r="K18631" t="s">
        <v>3038</v>
      </c>
      <c r="L18631" t="s">
        <v>13766</v>
      </c>
      <c r="M18631" t="s">
        <v>13767</v>
      </c>
      <c r="N18631">
        <v>631702922</v>
      </c>
      <c r="O18631">
        <v>631702922</v>
      </c>
      <c r="P18631" s="1" t="s">
        <v>13740</v>
      </c>
      <c r="Q18631" s="1" t="s">
        <v>13740</v>
      </c>
      <c r="R18631">
        <v>831147</v>
      </c>
      <c r="S18631">
        <v>831147</v>
      </c>
      <c r="T18631" s="2" t="s">
        <v>11074</v>
      </c>
      <c r="U18631" s="2" t="s">
        <v>11074</v>
      </c>
      <c r="V18631" s="2">
        <v>45323</v>
      </c>
      <c r="W18631" s="2">
        <v>45314</v>
      </c>
    </row>
    <row r="18632" spans="1:23" x14ac:dyDescent="0.25">
      <c r="A18632" t="s">
        <v>11075</v>
      </c>
      <c r="B18632">
        <v>2067180</v>
      </c>
      <c r="C18632">
        <v>1924476</v>
      </c>
      <c r="D18632">
        <v>559</v>
      </c>
      <c r="E18632">
        <v>391</v>
      </c>
      <c r="F18632" t="s">
        <v>3036</v>
      </c>
      <c r="G18632" t="s">
        <v>3035</v>
      </c>
      <c r="H18632" t="s">
        <v>3037</v>
      </c>
      <c r="I18632" t="s">
        <v>3037</v>
      </c>
      <c r="J18632" t="s">
        <v>3036</v>
      </c>
      <c r="K18632" t="s">
        <v>3038</v>
      </c>
      <c r="L18632" t="s">
        <v>13766</v>
      </c>
      <c r="M18632" t="s">
        <v>13767</v>
      </c>
      <c r="N18632">
        <v>5002184587</v>
      </c>
      <c r="O18632">
        <v>5002184587</v>
      </c>
      <c r="P18632" s="1" t="s">
        <v>13743</v>
      </c>
      <c r="Q18632" s="1" t="s">
        <v>13743</v>
      </c>
      <c r="R18632">
        <v>831147</v>
      </c>
      <c r="S18632">
        <v>831147</v>
      </c>
      <c r="T18632" s="2" t="s">
        <v>11076</v>
      </c>
      <c r="U18632" s="2" t="s">
        <v>11076</v>
      </c>
      <c r="V18632" s="2">
        <v>45323</v>
      </c>
      <c r="W18632" s="2">
        <v>45314</v>
      </c>
    </row>
    <row r="18633" spans="1:23" x14ac:dyDescent="0.25">
      <c r="A18633" t="s">
        <v>11077</v>
      </c>
      <c r="B18633">
        <v>2063392</v>
      </c>
      <c r="C18633">
        <v>1921601</v>
      </c>
      <c r="D18633">
        <v>559</v>
      </c>
      <c r="E18633">
        <v>391</v>
      </c>
      <c r="F18633" t="s">
        <v>3036</v>
      </c>
      <c r="G18633" t="s">
        <v>3035</v>
      </c>
      <c r="H18633" t="s">
        <v>3037</v>
      </c>
      <c r="I18633" t="s">
        <v>3037</v>
      </c>
      <c r="J18633" t="s">
        <v>3036</v>
      </c>
      <c r="K18633" t="s">
        <v>3038</v>
      </c>
      <c r="L18633" t="s">
        <v>13766</v>
      </c>
      <c r="M18633" t="s">
        <v>13767</v>
      </c>
      <c r="N18633">
        <v>642215822</v>
      </c>
      <c r="O18633">
        <v>642215822</v>
      </c>
      <c r="P18633" s="1" t="s">
        <v>13732</v>
      </c>
      <c r="Q18633" s="1" t="s">
        <v>13732</v>
      </c>
      <c r="R18633">
        <v>831147</v>
      </c>
      <c r="S18633">
        <v>831147</v>
      </c>
      <c r="T18633" s="2" t="s">
        <v>11078</v>
      </c>
      <c r="U18633" s="2" t="s">
        <v>11078</v>
      </c>
      <c r="V18633" s="2">
        <v>45323</v>
      </c>
      <c r="W18633" s="2">
        <v>45314</v>
      </c>
    </row>
    <row r="18634" spans="1:23" x14ac:dyDescent="0.25">
      <c r="A18634" t="s">
        <v>11079</v>
      </c>
      <c r="B18634">
        <v>2062473</v>
      </c>
      <c r="C18634">
        <v>1920725</v>
      </c>
      <c r="D18634">
        <v>559</v>
      </c>
      <c r="E18634">
        <v>391</v>
      </c>
      <c r="F18634" t="s">
        <v>3036</v>
      </c>
      <c r="G18634" t="s">
        <v>3035</v>
      </c>
      <c r="H18634" t="s">
        <v>3037</v>
      </c>
      <c r="I18634" t="s">
        <v>3037</v>
      </c>
      <c r="J18634" t="s">
        <v>3036</v>
      </c>
      <c r="K18634" t="s">
        <v>3038</v>
      </c>
      <c r="L18634" t="s">
        <v>13766</v>
      </c>
      <c r="M18634" t="s">
        <v>13767</v>
      </c>
      <c r="N18634">
        <v>831904947</v>
      </c>
      <c r="O18634">
        <v>831904947</v>
      </c>
      <c r="P18634" s="1" t="s">
        <v>13740</v>
      </c>
      <c r="Q18634" s="1" t="s">
        <v>13740</v>
      </c>
      <c r="R18634">
        <v>831147</v>
      </c>
      <c r="S18634">
        <v>831147</v>
      </c>
      <c r="T18634" s="2" t="s">
        <v>11080</v>
      </c>
      <c r="U18634" s="2" t="s">
        <v>11080</v>
      </c>
      <c r="V18634" s="2">
        <v>45323</v>
      </c>
      <c r="W18634" s="2">
        <v>45314</v>
      </c>
    </row>
    <row r="18635" spans="1:23" x14ac:dyDescent="0.25">
      <c r="A18635" t="s">
        <v>11081</v>
      </c>
      <c r="B18635">
        <v>2066798</v>
      </c>
      <c r="C18635">
        <v>1924058</v>
      </c>
      <c r="D18635">
        <v>559</v>
      </c>
      <c r="E18635">
        <v>391</v>
      </c>
      <c r="F18635" t="s">
        <v>3036</v>
      </c>
      <c r="G18635" t="s">
        <v>3035</v>
      </c>
      <c r="H18635" t="s">
        <v>3037</v>
      </c>
      <c r="I18635" t="s">
        <v>3037</v>
      </c>
      <c r="J18635" t="s">
        <v>3036</v>
      </c>
      <c r="K18635" t="s">
        <v>3038</v>
      </c>
      <c r="L18635" t="s">
        <v>13766</v>
      </c>
      <c r="M18635" t="s">
        <v>13767</v>
      </c>
      <c r="N18635">
        <v>642204497</v>
      </c>
      <c r="O18635">
        <v>642204497</v>
      </c>
      <c r="P18635" s="1" t="s">
        <v>13732</v>
      </c>
      <c r="Q18635" s="1" t="s">
        <v>13732</v>
      </c>
      <c r="R18635">
        <v>831147</v>
      </c>
      <c r="S18635">
        <v>831147</v>
      </c>
      <c r="T18635" s="2" t="s">
        <v>11082</v>
      </c>
      <c r="U18635" s="2" t="s">
        <v>11082</v>
      </c>
      <c r="V18635" s="2">
        <v>45323</v>
      </c>
      <c r="W18635" s="2">
        <v>45314</v>
      </c>
    </row>
    <row r="18636" spans="1:23" x14ac:dyDescent="0.25">
      <c r="A18636" t="s">
        <v>11083</v>
      </c>
      <c r="B18636">
        <v>2068191</v>
      </c>
      <c r="C18636">
        <v>1925636</v>
      </c>
      <c r="D18636">
        <v>559</v>
      </c>
      <c r="E18636">
        <v>391</v>
      </c>
      <c r="F18636" t="s">
        <v>3036</v>
      </c>
      <c r="G18636" t="s">
        <v>3035</v>
      </c>
      <c r="H18636" t="s">
        <v>3037</v>
      </c>
      <c r="I18636" t="s">
        <v>3037</v>
      </c>
      <c r="J18636" t="s">
        <v>3036</v>
      </c>
      <c r="K18636" t="s">
        <v>3038</v>
      </c>
      <c r="L18636" t="s">
        <v>13766</v>
      </c>
      <c r="M18636" t="s">
        <v>13767</v>
      </c>
      <c r="N18636">
        <v>5131780291</v>
      </c>
      <c r="O18636">
        <v>5131780291</v>
      </c>
      <c r="P18636" s="1" t="s">
        <v>13735</v>
      </c>
      <c r="Q18636" s="1" t="s">
        <v>13735</v>
      </c>
      <c r="R18636">
        <v>831147</v>
      </c>
      <c r="S18636">
        <v>831147</v>
      </c>
      <c r="T18636" s="2" t="s">
        <v>11084</v>
      </c>
      <c r="U18636" s="2" t="s">
        <v>11084</v>
      </c>
      <c r="V18636" s="2">
        <v>45323</v>
      </c>
      <c r="W18636" s="2">
        <v>45314</v>
      </c>
    </row>
    <row r="18637" spans="1:23" x14ac:dyDescent="0.25">
      <c r="A18637" t="s">
        <v>11085</v>
      </c>
      <c r="B18637">
        <v>2064102</v>
      </c>
      <c r="C18637">
        <v>1922515</v>
      </c>
      <c r="D18637">
        <v>559</v>
      </c>
      <c r="E18637">
        <v>391</v>
      </c>
      <c r="F18637" t="s">
        <v>3036</v>
      </c>
      <c r="G18637" t="s">
        <v>3035</v>
      </c>
      <c r="H18637" t="s">
        <v>3037</v>
      </c>
      <c r="I18637" t="s">
        <v>3037</v>
      </c>
      <c r="J18637" t="s">
        <v>3036</v>
      </c>
      <c r="K18637" t="s">
        <v>3038</v>
      </c>
      <c r="L18637" t="s">
        <v>13766</v>
      </c>
      <c r="M18637" t="s">
        <v>13767</v>
      </c>
      <c r="N18637">
        <v>573266336</v>
      </c>
      <c r="O18637">
        <v>573266336</v>
      </c>
      <c r="P18637" s="1" t="s">
        <v>13752</v>
      </c>
      <c r="Q18637" s="1" t="s">
        <v>13752</v>
      </c>
      <c r="R18637">
        <v>831147</v>
      </c>
      <c r="S18637">
        <v>831147</v>
      </c>
      <c r="T18637" s="2" t="s">
        <v>11086</v>
      </c>
      <c r="U18637" s="2" t="s">
        <v>11086</v>
      </c>
      <c r="V18637" s="2">
        <v>45323</v>
      </c>
      <c r="W18637" s="2">
        <v>45314</v>
      </c>
    </row>
    <row r="18638" spans="1:23" x14ac:dyDescent="0.25">
      <c r="A18638" t="s">
        <v>11087</v>
      </c>
      <c r="B18638">
        <v>2067426</v>
      </c>
      <c r="C18638">
        <v>1924763</v>
      </c>
      <c r="D18638">
        <v>559</v>
      </c>
      <c r="E18638">
        <v>391</v>
      </c>
      <c r="F18638" t="s">
        <v>3036</v>
      </c>
      <c r="G18638" t="s">
        <v>3035</v>
      </c>
      <c r="H18638" t="s">
        <v>3037</v>
      </c>
      <c r="I18638" t="s">
        <v>3037</v>
      </c>
      <c r="J18638" t="s">
        <v>3036</v>
      </c>
      <c r="K18638" t="s">
        <v>3038</v>
      </c>
      <c r="L18638" t="s">
        <v>13766</v>
      </c>
      <c r="M18638" t="s">
        <v>13767</v>
      </c>
      <c r="N18638">
        <v>5011182467</v>
      </c>
      <c r="O18638">
        <v>5011182467</v>
      </c>
      <c r="P18638" s="1" t="s">
        <v>13745</v>
      </c>
      <c r="Q18638" s="1" t="s">
        <v>13745</v>
      </c>
      <c r="R18638">
        <v>831147</v>
      </c>
      <c r="S18638">
        <v>831147</v>
      </c>
      <c r="T18638" s="2" t="s">
        <v>11088</v>
      </c>
      <c r="U18638" s="2" t="s">
        <v>11088</v>
      </c>
      <c r="V18638" s="2">
        <v>45323</v>
      </c>
      <c r="W18638" s="2">
        <v>45314</v>
      </c>
    </row>
    <row r="18639" spans="1:23" x14ac:dyDescent="0.25">
      <c r="A18639" t="s">
        <v>11089</v>
      </c>
      <c r="B18639">
        <v>2062291</v>
      </c>
      <c r="C18639">
        <v>1920527</v>
      </c>
      <c r="D18639">
        <v>559</v>
      </c>
      <c r="E18639">
        <v>391</v>
      </c>
      <c r="F18639" t="s">
        <v>3036</v>
      </c>
      <c r="G18639" t="s">
        <v>3035</v>
      </c>
      <c r="H18639" t="s">
        <v>3037</v>
      </c>
      <c r="I18639" t="s">
        <v>3037</v>
      </c>
      <c r="J18639" t="s">
        <v>3036</v>
      </c>
      <c r="K18639" t="s">
        <v>3038</v>
      </c>
      <c r="L18639" t="s">
        <v>13766</v>
      </c>
      <c r="M18639" t="s">
        <v>13767</v>
      </c>
      <c r="N18639">
        <v>631724859</v>
      </c>
      <c r="O18639">
        <v>631724859</v>
      </c>
      <c r="P18639" s="1" t="s">
        <v>13744</v>
      </c>
      <c r="Q18639" s="1" t="s">
        <v>13744</v>
      </c>
      <c r="R18639">
        <v>831147</v>
      </c>
      <c r="S18639">
        <v>831147</v>
      </c>
      <c r="T18639" s="2" t="s">
        <v>11090</v>
      </c>
      <c r="U18639" s="2" t="s">
        <v>11090</v>
      </c>
      <c r="V18639" s="2">
        <v>45323</v>
      </c>
      <c r="W18639" s="2">
        <v>45314</v>
      </c>
    </row>
    <row r="18640" spans="1:23" x14ac:dyDescent="0.25">
      <c r="A18640" t="s">
        <v>11091</v>
      </c>
      <c r="B18640">
        <v>2068457</v>
      </c>
      <c r="C18640">
        <v>1966454</v>
      </c>
      <c r="D18640">
        <v>559</v>
      </c>
      <c r="E18640">
        <v>391</v>
      </c>
      <c r="F18640" t="s">
        <v>3036</v>
      </c>
      <c r="G18640" t="s">
        <v>3035</v>
      </c>
      <c r="H18640" t="s">
        <v>3037</v>
      </c>
      <c r="I18640" t="s">
        <v>3037</v>
      </c>
      <c r="J18640" t="s">
        <v>3036</v>
      </c>
      <c r="K18640" t="s">
        <v>3038</v>
      </c>
      <c r="L18640" t="s">
        <v>13766</v>
      </c>
      <c r="M18640" t="s">
        <v>13767</v>
      </c>
      <c r="N18640">
        <v>5131484888</v>
      </c>
      <c r="O18640">
        <v>5131484888</v>
      </c>
      <c r="P18640" s="1" t="s">
        <v>13735</v>
      </c>
      <c r="Q18640" s="1" t="s">
        <v>13735</v>
      </c>
      <c r="R18640">
        <v>831147</v>
      </c>
      <c r="S18640">
        <v>831147</v>
      </c>
      <c r="T18640" s="2" t="s">
        <v>11092</v>
      </c>
      <c r="U18640" s="2" t="s">
        <v>11092</v>
      </c>
      <c r="V18640" s="2">
        <v>45323</v>
      </c>
      <c r="W18640" s="2">
        <v>45314</v>
      </c>
    </row>
    <row r="18641" spans="1:23" x14ac:dyDescent="0.25">
      <c r="A18641" t="s">
        <v>11093</v>
      </c>
      <c r="B18641">
        <v>2062841</v>
      </c>
      <c r="C18641">
        <v>1921146</v>
      </c>
      <c r="D18641">
        <v>559</v>
      </c>
      <c r="E18641">
        <v>391</v>
      </c>
      <c r="F18641" t="s">
        <v>3036</v>
      </c>
      <c r="G18641" t="s">
        <v>3035</v>
      </c>
      <c r="H18641" t="s">
        <v>3037</v>
      </c>
      <c r="I18641" t="s">
        <v>3037</v>
      </c>
      <c r="J18641" t="s">
        <v>3036</v>
      </c>
      <c r="K18641" t="s">
        <v>3038</v>
      </c>
      <c r="L18641" t="s">
        <v>13766</v>
      </c>
      <c r="M18641" t="s">
        <v>13767</v>
      </c>
      <c r="N18641">
        <v>631688647</v>
      </c>
      <c r="O18641">
        <v>631688647</v>
      </c>
      <c r="P18641" s="1" t="s">
        <v>13740</v>
      </c>
      <c r="Q18641" s="1" t="s">
        <v>13740</v>
      </c>
      <c r="R18641">
        <v>831147</v>
      </c>
      <c r="S18641">
        <v>831147</v>
      </c>
      <c r="T18641" s="2" t="s">
        <v>11094</v>
      </c>
      <c r="U18641" s="2" t="s">
        <v>11094</v>
      </c>
      <c r="V18641" s="2">
        <v>45323</v>
      </c>
      <c r="W18641" s="2">
        <v>45314</v>
      </c>
    </row>
    <row r="18642" spans="1:23" x14ac:dyDescent="0.25">
      <c r="A18642" t="s">
        <v>11095</v>
      </c>
      <c r="B18642">
        <v>2061486</v>
      </c>
      <c r="C18642">
        <v>1919737</v>
      </c>
      <c r="D18642">
        <v>559</v>
      </c>
      <c r="E18642">
        <v>391</v>
      </c>
      <c r="F18642" t="s">
        <v>3036</v>
      </c>
      <c r="G18642" t="s">
        <v>3035</v>
      </c>
      <c r="H18642" t="s">
        <v>3037</v>
      </c>
      <c r="I18642" t="s">
        <v>3037</v>
      </c>
      <c r="J18642" t="s">
        <v>3036</v>
      </c>
      <c r="K18642" t="s">
        <v>3038</v>
      </c>
      <c r="L18642" t="s">
        <v>13766</v>
      </c>
      <c r="M18642" t="s">
        <v>13767</v>
      </c>
      <c r="N18642">
        <v>831892594</v>
      </c>
      <c r="O18642">
        <v>831892594</v>
      </c>
      <c r="P18642" s="1" t="s">
        <v>13740</v>
      </c>
      <c r="Q18642" s="1" t="s">
        <v>13740</v>
      </c>
      <c r="R18642">
        <v>831147</v>
      </c>
      <c r="S18642">
        <v>831147</v>
      </c>
      <c r="T18642" s="2" t="s">
        <v>11096</v>
      </c>
      <c r="U18642" s="2" t="s">
        <v>11096</v>
      </c>
      <c r="V18642" s="2">
        <v>45323</v>
      </c>
      <c r="W18642" s="2">
        <v>45314</v>
      </c>
    </row>
    <row r="18643" spans="1:23" x14ac:dyDescent="0.25">
      <c r="A18643" t="s">
        <v>11097</v>
      </c>
      <c r="B18643">
        <v>2063145</v>
      </c>
      <c r="C18643">
        <v>1921454</v>
      </c>
      <c r="D18643">
        <v>559</v>
      </c>
      <c r="E18643">
        <v>391</v>
      </c>
      <c r="F18643" t="s">
        <v>3036</v>
      </c>
      <c r="G18643" t="s">
        <v>3035</v>
      </c>
      <c r="H18643" t="s">
        <v>3037</v>
      </c>
      <c r="I18643" t="s">
        <v>3037</v>
      </c>
      <c r="J18643" t="s">
        <v>3036</v>
      </c>
      <c r="K18643" t="s">
        <v>3038</v>
      </c>
      <c r="L18643" t="s">
        <v>13766</v>
      </c>
      <c r="M18643" t="s">
        <v>13767</v>
      </c>
      <c r="N18643">
        <v>243162966</v>
      </c>
      <c r="O18643">
        <v>243162966</v>
      </c>
      <c r="P18643" s="1" t="s">
        <v>13732</v>
      </c>
      <c r="Q18643" s="1" t="s">
        <v>13732</v>
      </c>
      <c r="R18643">
        <v>831147</v>
      </c>
      <c r="S18643">
        <v>831147</v>
      </c>
      <c r="T18643" s="2" t="s">
        <v>11098</v>
      </c>
      <c r="U18643" s="2" t="s">
        <v>11098</v>
      </c>
      <c r="V18643" s="2">
        <v>45323</v>
      </c>
      <c r="W18643" s="2">
        <v>45314</v>
      </c>
    </row>
    <row r="18644" spans="1:23" x14ac:dyDescent="0.25">
      <c r="A18644" t="s">
        <v>11099</v>
      </c>
      <c r="B18644">
        <v>2061569</v>
      </c>
      <c r="C18644">
        <v>1919865</v>
      </c>
      <c r="D18644">
        <v>559</v>
      </c>
      <c r="E18644">
        <v>391</v>
      </c>
      <c r="F18644" t="s">
        <v>3036</v>
      </c>
      <c r="G18644" t="s">
        <v>3035</v>
      </c>
      <c r="H18644" t="s">
        <v>3037</v>
      </c>
      <c r="I18644" t="s">
        <v>3037</v>
      </c>
      <c r="J18644" t="s">
        <v>3036</v>
      </c>
      <c r="K18644" t="s">
        <v>3038</v>
      </c>
      <c r="L18644" t="s">
        <v>13766</v>
      </c>
      <c r="M18644" t="s">
        <v>13767</v>
      </c>
      <c r="N18644">
        <v>831894869</v>
      </c>
      <c r="O18644">
        <v>831894869</v>
      </c>
      <c r="P18644" s="1" t="s">
        <v>13740</v>
      </c>
      <c r="Q18644" s="1" t="s">
        <v>13740</v>
      </c>
      <c r="R18644">
        <v>831147</v>
      </c>
      <c r="S18644">
        <v>831147</v>
      </c>
      <c r="T18644" s="2" t="s">
        <v>11100</v>
      </c>
      <c r="U18644" s="2" t="s">
        <v>11100</v>
      </c>
      <c r="V18644" s="2">
        <v>45323</v>
      </c>
      <c r="W18644" s="2">
        <v>45314</v>
      </c>
    </row>
    <row r="18645" spans="1:23" x14ac:dyDescent="0.25">
      <c r="A18645" t="s">
        <v>11101</v>
      </c>
      <c r="B18645">
        <v>2063660</v>
      </c>
      <c r="C18645">
        <v>1921940</v>
      </c>
      <c r="D18645">
        <v>559</v>
      </c>
      <c r="E18645">
        <v>391</v>
      </c>
      <c r="F18645" t="s">
        <v>3036</v>
      </c>
      <c r="G18645" t="s">
        <v>3035</v>
      </c>
      <c r="H18645" t="s">
        <v>3037</v>
      </c>
      <c r="I18645" t="s">
        <v>3037</v>
      </c>
      <c r="J18645" t="s">
        <v>3036</v>
      </c>
      <c r="K18645" t="s">
        <v>3038</v>
      </c>
      <c r="L18645" t="s">
        <v>13766</v>
      </c>
      <c r="M18645" t="s">
        <v>13767</v>
      </c>
      <c r="N18645">
        <v>642214259</v>
      </c>
      <c r="O18645">
        <v>642214259</v>
      </c>
      <c r="P18645" s="1" t="s">
        <v>13732</v>
      </c>
      <c r="Q18645" s="1" t="s">
        <v>13732</v>
      </c>
      <c r="R18645">
        <v>831147</v>
      </c>
      <c r="S18645">
        <v>831147</v>
      </c>
      <c r="T18645" s="2" t="s">
        <v>11102</v>
      </c>
      <c r="U18645" s="2" t="s">
        <v>11102</v>
      </c>
      <c r="V18645" s="2">
        <v>45323</v>
      </c>
      <c r="W18645" s="2">
        <v>45314</v>
      </c>
    </row>
    <row r="18646" spans="1:23" x14ac:dyDescent="0.25">
      <c r="A18646" t="s">
        <v>11103</v>
      </c>
      <c r="B18646">
        <v>2063210</v>
      </c>
      <c r="C18646">
        <v>1921516</v>
      </c>
      <c r="D18646">
        <v>559</v>
      </c>
      <c r="E18646">
        <v>391</v>
      </c>
      <c r="F18646" t="s">
        <v>3036</v>
      </c>
      <c r="G18646" t="s">
        <v>3035</v>
      </c>
      <c r="H18646" t="s">
        <v>3037</v>
      </c>
      <c r="I18646" t="s">
        <v>3037</v>
      </c>
      <c r="J18646" t="s">
        <v>3036</v>
      </c>
      <c r="K18646" t="s">
        <v>3038</v>
      </c>
      <c r="L18646" t="s">
        <v>13766</v>
      </c>
      <c r="M18646" t="s">
        <v>13767</v>
      </c>
      <c r="N18646">
        <v>240563815</v>
      </c>
      <c r="O18646">
        <v>240563815</v>
      </c>
      <c r="P18646" s="1" t="s">
        <v>13746</v>
      </c>
      <c r="Q18646" s="1" t="s">
        <v>13746</v>
      </c>
      <c r="R18646">
        <v>831147</v>
      </c>
      <c r="S18646">
        <v>831147</v>
      </c>
      <c r="T18646" s="2" t="s">
        <v>11104</v>
      </c>
      <c r="U18646" s="2" t="s">
        <v>11104</v>
      </c>
      <c r="V18646" s="2">
        <v>45323</v>
      </c>
      <c r="W18646" s="2">
        <v>45314</v>
      </c>
    </row>
    <row r="18647" spans="1:23" x14ac:dyDescent="0.25">
      <c r="A18647" t="s">
        <v>11105</v>
      </c>
      <c r="B18647">
        <v>2067335</v>
      </c>
      <c r="C18647">
        <v>1924663</v>
      </c>
      <c r="D18647">
        <v>559</v>
      </c>
      <c r="E18647">
        <v>391</v>
      </c>
      <c r="F18647" t="s">
        <v>3036</v>
      </c>
      <c r="G18647" t="s">
        <v>3035</v>
      </c>
      <c r="H18647" t="s">
        <v>3037</v>
      </c>
      <c r="I18647" t="s">
        <v>3037</v>
      </c>
      <c r="J18647" t="s">
        <v>3036</v>
      </c>
      <c r="K18647" t="s">
        <v>3038</v>
      </c>
      <c r="L18647" t="s">
        <v>13766</v>
      </c>
      <c r="M18647" t="s">
        <v>13767</v>
      </c>
      <c r="N18647">
        <v>5116064626</v>
      </c>
      <c r="O18647">
        <v>5116064626</v>
      </c>
      <c r="P18647" s="1" t="s">
        <v>13742</v>
      </c>
      <c r="Q18647" s="1" t="s">
        <v>13742</v>
      </c>
      <c r="R18647">
        <v>831147</v>
      </c>
      <c r="S18647">
        <v>831147</v>
      </c>
      <c r="T18647" s="2" t="s">
        <v>11106</v>
      </c>
      <c r="U18647" s="2" t="s">
        <v>11106</v>
      </c>
      <c r="V18647" s="2">
        <v>45323</v>
      </c>
      <c r="W18647" s="2">
        <v>45314</v>
      </c>
    </row>
    <row r="18648" spans="1:23" x14ac:dyDescent="0.25">
      <c r="A18648" t="s">
        <v>11107</v>
      </c>
      <c r="B18648">
        <v>2066270</v>
      </c>
      <c r="C18648">
        <v>1923437</v>
      </c>
      <c r="D18648">
        <v>559</v>
      </c>
      <c r="E18648">
        <v>391</v>
      </c>
      <c r="F18648" t="s">
        <v>3036</v>
      </c>
      <c r="G18648" t="s">
        <v>3035</v>
      </c>
      <c r="H18648" t="s">
        <v>3037</v>
      </c>
      <c r="I18648" t="s">
        <v>3037</v>
      </c>
      <c r="J18648" t="s">
        <v>3036</v>
      </c>
      <c r="K18648" t="s">
        <v>3038</v>
      </c>
      <c r="L18648" t="s">
        <v>13766</v>
      </c>
      <c r="M18648" t="s">
        <v>13767</v>
      </c>
      <c r="N18648">
        <v>5002184185</v>
      </c>
      <c r="O18648">
        <v>5002184185</v>
      </c>
      <c r="P18648" s="1" t="s">
        <v>13743</v>
      </c>
      <c r="Q18648" s="1" t="s">
        <v>13743</v>
      </c>
      <c r="R18648">
        <v>831147</v>
      </c>
      <c r="S18648">
        <v>831147</v>
      </c>
      <c r="T18648" s="2" t="s">
        <v>11108</v>
      </c>
      <c r="U18648" s="2" t="s">
        <v>11108</v>
      </c>
      <c r="V18648" s="2">
        <v>45323</v>
      </c>
      <c r="W18648" s="2">
        <v>45314</v>
      </c>
    </row>
    <row r="18649" spans="1:23" x14ac:dyDescent="0.25">
      <c r="A18649" t="s">
        <v>11109</v>
      </c>
      <c r="B18649">
        <v>2065949</v>
      </c>
      <c r="C18649">
        <v>1923061</v>
      </c>
      <c r="D18649">
        <v>559</v>
      </c>
      <c r="E18649">
        <v>391</v>
      </c>
      <c r="F18649" t="s">
        <v>3036</v>
      </c>
      <c r="G18649" t="s">
        <v>3035</v>
      </c>
      <c r="H18649" t="s">
        <v>3037</v>
      </c>
      <c r="I18649" t="s">
        <v>3037</v>
      </c>
      <c r="J18649" t="s">
        <v>3036</v>
      </c>
      <c r="K18649" t="s">
        <v>3038</v>
      </c>
      <c r="L18649" t="s">
        <v>13766</v>
      </c>
      <c r="M18649" t="s">
        <v>13767</v>
      </c>
      <c r="N18649">
        <v>174096369</v>
      </c>
      <c r="O18649">
        <v>174096369</v>
      </c>
      <c r="P18649" s="1" t="s">
        <v>13728</v>
      </c>
      <c r="Q18649" s="1" t="s">
        <v>13728</v>
      </c>
      <c r="R18649">
        <v>831147</v>
      </c>
      <c r="S18649">
        <v>831147</v>
      </c>
      <c r="T18649" s="2" t="s">
        <v>11110</v>
      </c>
      <c r="U18649" s="2" t="s">
        <v>11110</v>
      </c>
      <c r="V18649" s="2">
        <v>45323</v>
      </c>
      <c r="W18649" s="2">
        <v>45314</v>
      </c>
    </row>
    <row r="18650" spans="1:23" x14ac:dyDescent="0.25">
      <c r="A18650" t="s">
        <v>11111</v>
      </c>
      <c r="B18650">
        <v>2061339</v>
      </c>
      <c r="C18650">
        <v>1919608</v>
      </c>
      <c r="D18650">
        <v>559</v>
      </c>
      <c r="E18650">
        <v>391</v>
      </c>
      <c r="F18650" t="s">
        <v>3036</v>
      </c>
      <c r="G18650" t="s">
        <v>3035</v>
      </c>
      <c r="H18650" t="s">
        <v>3037</v>
      </c>
      <c r="I18650" t="s">
        <v>3037</v>
      </c>
      <c r="J18650" t="s">
        <v>3036</v>
      </c>
      <c r="K18650" t="s">
        <v>3038</v>
      </c>
      <c r="L18650" t="s">
        <v>13766</v>
      </c>
      <c r="M18650" t="s">
        <v>13767</v>
      </c>
      <c r="N18650">
        <v>792251499</v>
      </c>
      <c r="O18650">
        <v>792251499</v>
      </c>
      <c r="P18650" s="1" t="s">
        <v>13736</v>
      </c>
      <c r="Q18650" s="1" t="s">
        <v>13736</v>
      </c>
      <c r="R18650">
        <v>831147</v>
      </c>
      <c r="S18650">
        <v>831147</v>
      </c>
      <c r="T18650" s="2" t="s">
        <v>11112</v>
      </c>
      <c r="U18650" s="2" t="s">
        <v>11112</v>
      </c>
      <c r="V18650" s="2">
        <v>45323</v>
      </c>
      <c r="W18650" s="2">
        <v>45314</v>
      </c>
    </row>
    <row r="18651" spans="1:23" x14ac:dyDescent="0.25">
      <c r="A18651" t="s">
        <v>11113</v>
      </c>
      <c r="B18651">
        <v>2061502</v>
      </c>
      <c r="C18651">
        <v>1919768</v>
      </c>
      <c r="D18651">
        <v>559</v>
      </c>
      <c r="E18651">
        <v>391</v>
      </c>
      <c r="F18651" t="s">
        <v>3036</v>
      </c>
      <c r="G18651" t="s">
        <v>3035</v>
      </c>
      <c r="H18651" t="s">
        <v>3037</v>
      </c>
      <c r="I18651" t="s">
        <v>3037</v>
      </c>
      <c r="J18651" t="s">
        <v>3036</v>
      </c>
      <c r="K18651" t="s">
        <v>3038</v>
      </c>
      <c r="L18651" t="s">
        <v>13766</v>
      </c>
      <c r="M18651" t="s">
        <v>13767</v>
      </c>
      <c r="N18651">
        <v>631716597</v>
      </c>
      <c r="O18651">
        <v>631716597</v>
      </c>
      <c r="P18651" s="1" t="s">
        <v>13740</v>
      </c>
      <c r="Q18651" s="1" t="s">
        <v>13740</v>
      </c>
      <c r="R18651">
        <v>831147</v>
      </c>
      <c r="S18651">
        <v>831147</v>
      </c>
      <c r="T18651" s="2" t="s">
        <v>11114</v>
      </c>
      <c r="U18651" s="2" t="s">
        <v>11114</v>
      </c>
      <c r="V18651" s="2">
        <v>45323</v>
      </c>
      <c r="W18651" s="2">
        <v>45314</v>
      </c>
    </row>
    <row r="18652" spans="1:23" x14ac:dyDescent="0.25">
      <c r="A18652" t="s">
        <v>11115</v>
      </c>
      <c r="B18652">
        <v>2061220</v>
      </c>
      <c r="C18652">
        <v>1919476</v>
      </c>
      <c r="D18652">
        <v>559</v>
      </c>
      <c r="E18652">
        <v>391</v>
      </c>
      <c r="F18652" t="s">
        <v>3036</v>
      </c>
      <c r="G18652" t="s">
        <v>3035</v>
      </c>
      <c r="H18652" t="s">
        <v>3037</v>
      </c>
      <c r="I18652" t="s">
        <v>3037</v>
      </c>
      <c r="J18652" t="s">
        <v>3036</v>
      </c>
      <c r="K18652" t="s">
        <v>3038</v>
      </c>
      <c r="L18652" t="s">
        <v>13766</v>
      </c>
      <c r="M18652" t="s">
        <v>13767</v>
      </c>
      <c r="N18652">
        <v>491687960</v>
      </c>
      <c r="O18652">
        <v>491687960</v>
      </c>
      <c r="P18652" s="1" t="s">
        <v>13733</v>
      </c>
      <c r="Q18652" s="1" t="s">
        <v>13733</v>
      </c>
      <c r="R18652">
        <v>831147</v>
      </c>
      <c r="S18652">
        <v>831147</v>
      </c>
      <c r="T18652" s="2" t="s">
        <v>11116</v>
      </c>
      <c r="U18652" s="2" t="s">
        <v>11116</v>
      </c>
      <c r="V18652" s="2">
        <v>45323</v>
      </c>
      <c r="W18652" s="2">
        <v>45314</v>
      </c>
    </row>
    <row r="18653" spans="1:23" x14ac:dyDescent="0.25">
      <c r="A18653" t="s">
        <v>11117</v>
      </c>
      <c r="B18653">
        <v>2067649</v>
      </c>
      <c r="C18653">
        <v>1925001</v>
      </c>
      <c r="D18653">
        <v>559</v>
      </c>
      <c r="E18653">
        <v>391</v>
      </c>
      <c r="F18653" t="s">
        <v>3036</v>
      </c>
      <c r="G18653" t="s">
        <v>3035</v>
      </c>
      <c r="H18653" t="s">
        <v>3037</v>
      </c>
      <c r="I18653" t="s">
        <v>3037</v>
      </c>
      <c r="J18653" t="s">
        <v>3036</v>
      </c>
      <c r="K18653" t="s">
        <v>3038</v>
      </c>
      <c r="L18653" t="s">
        <v>13766</v>
      </c>
      <c r="M18653" t="s">
        <v>13767</v>
      </c>
      <c r="N18653">
        <v>5130931894</v>
      </c>
      <c r="O18653">
        <v>5130931894</v>
      </c>
      <c r="P18653" s="1" t="s">
        <v>13729</v>
      </c>
      <c r="Q18653" s="1" t="s">
        <v>13729</v>
      </c>
      <c r="R18653">
        <v>831147</v>
      </c>
      <c r="S18653">
        <v>831147</v>
      </c>
      <c r="T18653" s="2" t="s">
        <v>11118</v>
      </c>
      <c r="U18653" s="2" t="s">
        <v>11118</v>
      </c>
      <c r="V18653" s="2">
        <v>45323</v>
      </c>
      <c r="W18653" s="2">
        <v>45314</v>
      </c>
    </row>
    <row r="18654" spans="1:23" x14ac:dyDescent="0.25">
      <c r="A18654" t="s">
        <v>11119</v>
      </c>
      <c r="B18654">
        <v>2066489</v>
      </c>
      <c r="C18654">
        <v>1923703</v>
      </c>
      <c r="D18654">
        <v>559</v>
      </c>
      <c r="E18654">
        <v>391</v>
      </c>
      <c r="F18654" t="s">
        <v>3036</v>
      </c>
      <c r="G18654" t="s">
        <v>3035</v>
      </c>
      <c r="H18654" t="s">
        <v>3037</v>
      </c>
      <c r="I18654" t="s">
        <v>3037</v>
      </c>
      <c r="J18654" t="s">
        <v>3036</v>
      </c>
      <c r="K18654" t="s">
        <v>3038</v>
      </c>
      <c r="L18654" t="s">
        <v>13766</v>
      </c>
      <c r="M18654" t="s">
        <v>13767</v>
      </c>
      <c r="N18654">
        <v>5010361332</v>
      </c>
      <c r="O18654">
        <v>5010361332</v>
      </c>
      <c r="P18654" s="1" t="s">
        <v>13737</v>
      </c>
      <c r="Q18654" s="1" t="s">
        <v>13737</v>
      </c>
      <c r="R18654">
        <v>831147</v>
      </c>
      <c r="S18654">
        <v>831147</v>
      </c>
      <c r="T18654" s="2" t="s">
        <v>11120</v>
      </c>
      <c r="U18654" s="2" t="s">
        <v>11120</v>
      </c>
      <c r="V18654" s="2">
        <v>45323</v>
      </c>
      <c r="W18654" s="2">
        <v>45314</v>
      </c>
    </row>
    <row r="18655" spans="1:23" x14ac:dyDescent="0.25">
      <c r="A18655" t="s">
        <v>11121</v>
      </c>
      <c r="B18655">
        <v>2064089</v>
      </c>
      <c r="C18655">
        <v>1922500</v>
      </c>
      <c r="D18655">
        <v>559</v>
      </c>
      <c r="E18655">
        <v>391</v>
      </c>
      <c r="F18655" t="s">
        <v>3036</v>
      </c>
      <c r="G18655" t="s">
        <v>3035</v>
      </c>
      <c r="H18655" t="s">
        <v>3037</v>
      </c>
      <c r="I18655" t="s">
        <v>3037</v>
      </c>
      <c r="J18655" t="s">
        <v>3036</v>
      </c>
      <c r="K18655" t="s">
        <v>3038</v>
      </c>
      <c r="L18655" t="s">
        <v>13766</v>
      </c>
      <c r="M18655" t="s">
        <v>13767</v>
      </c>
      <c r="N18655">
        <v>174097154</v>
      </c>
      <c r="O18655">
        <v>174097154</v>
      </c>
      <c r="P18655" s="1" t="s">
        <v>13728</v>
      </c>
      <c r="Q18655" s="1" t="s">
        <v>13728</v>
      </c>
      <c r="R18655">
        <v>831147</v>
      </c>
      <c r="S18655">
        <v>831147</v>
      </c>
      <c r="T18655" s="2" t="s">
        <v>11122</v>
      </c>
      <c r="U18655" s="2" t="s">
        <v>11122</v>
      </c>
      <c r="V18655" s="2">
        <v>45323</v>
      </c>
      <c r="W18655" s="2">
        <v>45314</v>
      </c>
    </row>
    <row r="18656" spans="1:23" x14ac:dyDescent="0.25">
      <c r="A18656" t="s">
        <v>11123</v>
      </c>
      <c r="B18656">
        <v>2066966</v>
      </c>
      <c r="C18656">
        <v>1924243</v>
      </c>
      <c r="D18656">
        <v>559</v>
      </c>
      <c r="E18656">
        <v>391</v>
      </c>
      <c r="F18656" t="s">
        <v>3036</v>
      </c>
      <c r="G18656" t="s">
        <v>3035</v>
      </c>
      <c r="H18656" t="s">
        <v>3037</v>
      </c>
      <c r="I18656" t="s">
        <v>3037</v>
      </c>
      <c r="J18656" t="s">
        <v>3036</v>
      </c>
      <c r="K18656" t="s">
        <v>3038</v>
      </c>
      <c r="L18656" t="s">
        <v>13766</v>
      </c>
      <c r="M18656" t="s">
        <v>13767</v>
      </c>
      <c r="N18656">
        <v>5010361481</v>
      </c>
      <c r="O18656">
        <v>5010361481</v>
      </c>
      <c r="P18656" s="1" t="s">
        <v>13737</v>
      </c>
      <c r="Q18656" s="1" t="s">
        <v>13737</v>
      </c>
      <c r="R18656">
        <v>831147</v>
      </c>
      <c r="S18656">
        <v>831147</v>
      </c>
      <c r="T18656" s="2" t="s">
        <v>11124</v>
      </c>
      <c r="U18656" s="2" t="s">
        <v>11124</v>
      </c>
      <c r="V18656" s="2">
        <v>45323</v>
      </c>
      <c r="W18656" s="2">
        <v>45314</v>
      </c>
    </row>
    <row r="18657" spans="1:23" x14ac:dyDescent="0.25">
      <c r="A18657" t="s">
        <v>11125</v>
      </c>
      <c r="B18657">
        <v>2067309</v>
      </c>
      <c r="C18657">
        <v>1924633</v>
      </c>
      <c r="D18657">
        <v>559</v>
      </c>
      <c r="E18657">
        <v>391</v>
      </c>
      <c r="F18657" t="s">
        <v>3036</v>
      </c>
      <c r="G18657" t="s">
        <v>3035</v>
      </c>
      <c r="H18657" t="s">
        <v>3037</v>
      </c>
      <c r="I18657" t="s">
        <v>3037</v>
      </c>
      <c r="J18657" t="s">
        <v>3036</v>
      </c>
      <c r="K18657" t="s">
        <v>3038</v>
      </c>
      <c r="L18657" t="s">
        <v>13766</v>
      </c>
      <c r="M18657" t="s">
        <v>13767</v>
      </c>
      <c r="N18657">
        <v>5116064326</v>
      </c>
      <c r="O18657">
        <v>5116064326</v>
      </c>
      <c r="P18657" s="1" t="s">
        <v>13742</v>
      </c>
      <c r="Q18657" s="1" t="s">
        <v>13742</v>
      </c>
      <c r="R18657">
        <v>831147</v>
      </c>
      <c r="S18657">
        <v>831147</v>
      </c>
      <c r="T18657" s="2" t="s">
        <v>11126</v>
      </c>
      <c r="U18657" s="2" t="s">
        <v>11126</v>
      </c>
      <c r="V18657" s="2">
        <v>45323</v>
      </c>
      <c r="W18657" s="2">
        <v>45314</v>
      </c>
    </row>
    <row r="18658" spans="1:23" x14ac:dyDescent="0.25">
      <c r="A18658" t="s">
        <v>11127</v>
      </c>
      <c r="B18658">
        <v>2061988</v>
      </c>
      <c r="C18658">
        <v>1920253</v>
      </c>
      <c r="D18658">
        <v>559</v>
      </c>
      <c r="E18658">
        <v>391</v>
      </c>
      <c r="F18658" t="s">
        <v>3036</v>
      </c>
      <c r="G18658" t="s">
        <v>3035</v>
      </c>
      <c r="H18658" t="s">
        <v>3037</v>
      </c>
      <c r="I18658" t="s">
        <v>3037</v>
      </c>
      <c r="J18658" t="s">
        <v>3036</v>
      </c>
      <c r="K18658" t="s">
        <v>3038</v>
      </c>
      <c r="L18658" t="s">
        <v>13766</v>
      </c>
      <c r="M18658" t="s">
        <v>13767</v>
      </c>
      <c r="N18658">
        <v>491643359</v>
      </c>
      <c r="O18658">
        <v>491643359</v>
      </c>
      <c r="P18658" s="1" t="s">
        <v>13733</v>
      </c>
      <c r="Q18658" s="1" t="s">
        <v>13733</v>
      </c>
      <c r="R18658">
        <v>831147</v>
      </c>
      <c r="S18658">
        <v>831147</v>
      </c>
      <c r="T18658" s="2" t="s">
        <v>11128</v>
      </c>
      <c r="U18658" s="2" t="s">
        <v>11128</v>
      </c>
      <c r="V18658" s="2">
        <v>45323</v>
      </c>
      <c r="W18658" s="2">
        <v>45314</v>
      </c>
    </row>
    <row r="18659" spans="1:23" x14ac:dyDescent="0.25">
      <c r="A18659" t="s">
        <v>11129</v>
      </c>
      <c r="B18659">
        <v>2062771</v>
      </c>
      <c r="C18659">
        <v>1921066</v>
      </c>
      <c r="D18659">
        <v>559</v>
      </c>
      <c r="E18659">
        <v>391</v>
      </c>
      <c r="F18659" t="s">
        <v>3036</v>
      </c>
      <c r="G18659" t="s">
        <v>3035</v>
      </c>
      <c r="H18659" t="s">
        <v>3037</v>
      </c>
      <c r="I18659" t="s">
        <v>3037</v>
      </c>
      <c r="J18659" t="s">
        <v>3036</v>
      </c>
      <c r="K18659" t="s">
        <v>3038</v>
      </c>
      <c r="L18659" t="s">
        <v>13766</v>
      </c>
      <c r="M18659" t="s">
        <v>13767</v>
      </c>
      <c r="N18659">
        <v>631703808</v>
      </c>
      <c r="O18659">
        <v>631703808</v>
      </c>
      <c r="P18659" s="1" t="s">
        <v>13740</v>
      </c>
      <c r="Q18659" s="1" t="s">
        <v>13740</v>
      </c>
      <c r="R18659">
        <v>831147</v>
      </c>
      <c r="S18659">
        <v>831147</v>
      </c>
      <c r="T18659" s="2" t="s">
        <v>11130</v>
      </c>
      <c r="U18659" s="2" t="s">
        <v>11130</v>
      </c>
      <c r="V18659" s="2">
        <v>45323</v>
      </c>
      <c r="W18659" s="2">
        <v>45314</v>
      </c>
    </row>
    <row r="18660" spans="1:23" x14ac:dyDescent="0.25">
      <c r="A18660" t="s">
        <v>11131</v>
      </c>
      <c r="B18660">
        <v>2068049</v>
      </c>
      <c r="C18660">
        <v>1925485</v>
      </c>
      <c r="D18660">
        <v>559</v>
      </c>
      <c r="E18660">
        <v>391</v>
      </c>
      <c r="F18660" t="s">
        <v>3036</v>
      </c>
      <c r="G18660" t="s">
        <v>3035</v>
      </c>
      <c r="H18660" t="s">
        <v>3037</v>
      </c>
      <c r="I18660" t="s">
        <v>3037</v>
      </c>
      <c r="J18660" t="s">
        <v>3036</v>
      </c>
      <c r="K18660" t="s">
        <v>3038</v>
      </c>
      <c r="L18660" t="s">
        <v>13766</v>
      </c>
      <c r="M18660" t="s">
        <v>13767</v>
      </c>
      <c r="N18660">
        <v>5011181505</v>
      </c>
      <c r="O18660">
        <v>5011181505</v>
      </c>
      <c r="P18660" s="1" t="s">
        <v>13745</v>
      </c>
      <c r="Q18660" s="1" t="s">
        <v>13745</v>
      </c>
      <c r="R18660">
        <v>831147</v>
      </c>
      <c r="S18660">
        <v>831147</v>
      </c>
      <c r="T18660" s="2" t="s">
        <v>11132</v>
      </c>
      <c r="U18660" s="2" t="s">
        <v>11132</v>
      </c>
      <c r="V18660" s="2">
        <v>45323</v>
      </c>
      <c r="W18660" s="2">
        <v>45314</v>
      </c>
    </row>
    <row r="18661" spans="1:23" x14ac:dyDescent="0.25">
      <c r="A18661" t="s">
        <v>11133</v>
      </c>
      <c r="B18661">
        <v>2067366</v>
      </c>
      <c r="C18661">
        <v>1924694</v>
      </c>
      <c r="D18661">
        <v>559</v>
      </c>
      <c r="E18661">
        <v>391</v>
      </c>
      <c r="F18661" t="s">
        <v>3036</v>
      </c>
      <c r="G18661" t="s">
        <v>3035</v>
      </c>
      <c r="H18661" t="s">
        <v>3037</v>
      </c>
      <c r="I18661" t="s">
        <v>3037</v>
      </c>
      <c r="J18661" t="s">
        <v>3036</v>
      </c>
      <c r="K18661" t="s">
        <v>3038</v>
      </c>
      <c r="L18661" t="s">
        <v>13766</v>
      </c>
      <c r="M18661" t="s">
        <v>13767</v>
      </c>
      <c r="N18661">
        <v>5116062102</v>
      </c>
      <c r="O18661">
        <v>5116062102</v>
      </c>
      <c r="P18661" s="1" t="s">
        <v>13742</v>
      </c>
      <c r="Q18661" s="1" t="s">
        <v>13742</v>
      </c>
      <c r="R18661">
        <v>831147</v>
      </c>
      <c r="S18661">
        <v>831147</v>
      </c>
      <c r="T18661" s="2" t="s">
        <v>11134</v>
      </c>
      <c r="U18661" s="2" t="s">
        <v>11134</v>
      </c>
      <c r="V18661" s="2">
        <v>45323</v>
      </c>
      <c r="W18661" s="2">
        <v>45314</v>
      </c>
    </row>
    <row r="18662" spans="1:23" x14ac:dyDescent="0.25">
      <c r="A18662" t="s">
        <v>11135</v>
      </c>
      <c r="B18662">
        <v>2062458</v>
      </c>
      <c r="C18662">
        <v>1920705</v>
      </c>
      <c r="D18662">
        <v>559</v>
      </c>
      <c r="E18662">
        <v>391</v>
      </c>
      <c r="F18662" t="s">
        <v>3036</v>
      </c>
      <c r="G18662" t="s">
        <v>3035</v>
      </c>
      <c r="H18662" t="s">
        <v>3037</v>
      </c>
      <c r="I18662" t="s">
        <v>3037</v>
      </c>
      <c r="J18662" t="s">
        <v>3036</v>
      </c>
      <c r="K18662" t="s">
        <v>3038</v>
      </c>
      <c r="L18662" t="s">
        <v>13766</v>
      </c>
      <c r="M18662" t="s">
        <v>13767</v>
      </c>
      <c r="N18662">
        <v>831905191</v>
      </c>
      <c r="O18662">
        <v>831905191</v>
      </c>
      <c r="P18662" s="1" t="s">
        <v>13740</v>
      </c>
      <c r="Q18662" s="1" t="s">
        <v>13740</v>
      </c>
      <c r="R18662">
        <v>831147</v>
      </c>
      <c r="S18662">
        <v>831147</v>
      </c>
      <c r="T18662" s="2" t="s">
        <v>11136</v>
      </c>
      <c r="U18662" s="2" t="s">
        <v>11136</v>
      </c>
      <c r="V18662" s="2">
        <v>45323</v>
      </c>
      <c r="W18662" s="2">
        <v>45314</v>
      </c>
    </row>
    <row r="18663" spans="1:23" x14ac:dyDescent="0.25">
      <c r="A18663" t="s">
        <v>11137</v>
      </c>
      <c r="B18663">
        <v>2061613</v>
      </c>
      <c r="C18663">
        <v>1919920</v>
      </c>
      <c r="D18663">
        <v>559</v>
      </c>
      <c r="E18663">
        <v>391</v>
      </c>
      <c r="F18663" t="s">
        <v>3036</v>
      </c>
      <c r="G18663" t="s">
        <v>3035</v>
      </c>
      <c r="H18663" t="s">
        <v>3037</v>
      </c>
      <c r="I18663" t="s">
        <v>3037</v>
      </c>
      <c r="J18663" t="s">
        <v>3036</v>
      </c>
      <c r="K18663" t="s">
        <v>3038</v>
      </c>
      <c r="L18663" t="s">
        <v>13766</v>
      </c>
      <c r="M18663" t="s">
        <v>13767</v>
      </c>
      <c r="N18663">
        <v>631715509</v>
      </c>
      <c r="O18663">
        <v>631715509</v>
      </c>
      <c r="P18663" s="1" t="s">
        <v>13740</v>
      </c>
      <c r="Q18663" s="1" t="s">
        <v>13740</v>
      </c>
      <c r="R18663">
        <v>831147</v>
      </c>
      <c r="S18663">
        <v>831147</v>
      </c>
      <c r="T18663" s="2" t="s">
        <v>11138</v>
      </c>
      <c r="U18663" s="2" t="s">
        <v>11138</v>
      </c>
      <c r="V18663" s="2">
        <v>45323</v>
      </c>
      <c r="W18663" s="2">
        <v>45314</v>
      </c>
    </row>
    <row r="18664" spans="1:23" x14ac:dyDescent="0.25">
      <c r="A18664" t="s">
        <v>11139</v>
      </c>
      <c r="B18664">
        <v>2068336</v>
      </c>
      <c r="C18664">
        <v>1941336</v>
      </c>
      <c r="D18664">
        <v>559</v>
      </c>
      <c r="E18664">
        <v>391</v>
      </c>
      <c r="F18664" t="s">
        <v>3036</v>
      </c>
      <c r="G18664" t="s">
        <v>3035</v>
      </c>
      <c r="H18664" t="s">
        <v>3037</v>
      </c>
      <c r="I18664" t="s">
        <v>3037</v>
      </c>
      <c r="J18664" t="s">
        <v>3036</v>
      </c>
      <c r="K18664" t="s">
        <v>3038</v>
      </c>
      <c r="L18664" t="s">
        <v>13766</v>
      </c>
      <c r="M18664" t="s">
        <v>13767</v>
      </c>
      <c r="N18664">
        <v>5131484904</v>
      </c>
      <c r="O18664">
        <v>5131484904</v>
      </c>
      <c r="P18664" s="1" t="s">
        <v>13735</v>
      </c>
      <c r="Q18664" s="1" t="s">
        <v>13735</v>
      </c>
      <c r="R18664">
        <v>831147</v>
      </c>
      <c r="S18664">
        <v>831147</v>
      </c>
      <c r="T18664" s="2" t="s">
        <v>11140</v>
      </c>
      <c r="U18664" s="2" t="s">
        <v>11140</v>
      </c>
      <c r="V18664" s="2">
        <v>45323</v>
      </c>
      <c r="W18664" s="2">
        <v>45314</v>
      </c>
    </row>
    <row r="18665" spans="1:23" x14ac:dyDescent="0.25">
      <c r="A18665" t="s">
        <v>11141</v>
      </c>
      <c r="B18665">
        <v>2061689</v>
      </c>
      <c r="C18665">
        <v>1919947</v>
      </c>
      <c r="D18665">
        <v>559</v>
      </c>
      <c r="E18665">
        <v>391</v>
      </c>
      <c r="F18665" t="s">
        <v>3036</v>
      </c>
      <c r="G18665" t="s">
        <v>3035</v>
      </c>
      <c r="H18665" t="s">
        <v>3037</v>
      </c>
      <c r="I18665" t="s">
        <v>3037</v>
      </c>
      <c r="J18665" t="s">
        <v>3036</v>
      </c>
      <c r="K18665" t="s">
        <v>3038</v>
      </c>
      <c r="L18665" t="s">
        <v>13766</v>
      </c>
      <c r="M18665" t="s">
        <v>13767</v>
      </c>
      <c r="N18665">
        <v>631716134</v>
      </c>
      <c r="O18665">
        <v>631716134</v>
      </c>
      <c r="P18665" s="1" t="s">
        <v>13740</v>
      </c>
      <c r="Q18665" s="1" t="s">
        <v>13740</v>
      </c>
      <c r="R18665">
        <v>831147</v>
      </c>
      <c r="S18665">
        <v>831147</v>
      </c>
      <c r="T18665" s="2" t="s">
        <v>11142</v>
      </c>
      <c r="U18665" s="2" t="s">
        <v>11142</v>
      </c>
      <c r="V18665" s="2">
        <v>45323</v>
      </c>
      <c r="W18665" s="2">
        <v>45314</v>
      </c>
    </row>
    <row r="18666" spans="1:23" x14ac:dyDescent="0.25">
      <c r="A18666" t="s">
        <v>11143</v>
      </c>
      <c r="B18666">
        <v>2063478</v>
      </c>
      <c r="C18666">
        <v>1921710</v>
      </c>
      <c r="D18666">
        <v>559</v>
      </c>
      <c r="E18666">
        <v>391</v>
      </c>
      <c r="F18666" t="s">
        <v>3036</v>
      </c>
      <c r="G18666" t="s">
        <v>3035</v>
      </c>
      <c r="H18666" t="s">
        <v>3037</v>
      </c>
      <c r="I18666" t="s">
        <v>3037</v>
      </c>
      <c r="J18666" t="s">
        <v>3036</v>
      </c>
      <c r="K18666" t="s">
        <v>3038</v>
      </c>
      <c r="L18666" t="s">
        <v>13766</v>
      </c>
      <c r="M18666" t="s">
        <v>13767</v>
      </c>
      <c r="N18666">
        <v>243164465</v>
      </c>
      <c r="O18666">
        <v>243164465</v>
      </c>
      <c r="P18666" s="1" t="s">
        <v>13732</v>
      </c>
      <c r="Q18666" s="1" t="s">
        <v>13732</v>
      </c>
      <c r="R18666">
        <v>831147</v>
      </c>
      <c r="S18666">
        <v>831147</v>
      </c>
      <c r="T18666" s="2" t="s">
        <v>11144</v>
      </c>
      <c r="U18666" s="2" t="s">
        <v>11144</v>
      </c>
      <c r="V18666" s="2">
        <v>45323</v>
      </c>
      <c r="W18666" s="2">
        <v>45314</v>
      </c>
    </row>
    <row r="18667" spans="1:23" x14ac:dyDescent="0.25">
      <c r="A18667" t="s">
        <v>11145</v>
      </c>
      <c r="B18667">
        <v>2067414</v>
      </c>
      <c r="C18667">
        <v>1924746</v>
      </c>
      <c r="D18667">
        <v>559</v>
      </c>
      <c r="E18667">
        <v>391</v>
      </c>
      <c r="F18667" t="s">
        <v>3036</v>
      </c>
      <c r="G18667" t="s">
        <v>3035</v>
      </c>
      <c r="H18667" t="s">
        <v>3037</v>
      </c>
      <c r="I18667" t="s">
        <v>3037</v>
      </c>
      <c r="J18667" t="s">
        <v>3036</v>
      </c>
      <c r="K18667" t="s">
        <v>3038</v>
      </c>
      <c r="L18667" t="s">
        <v>13766</v>
      </c>
      <c r="M18667" t="s">
        <v>13767</v>
      </c>
      <c r="N18667">
        <v>5116064799</v>
      </c>
      <c r="O18667">
        <v>5116064799</v>
      </c>
      <c r="P18667" s="1" t="s">
        <v>13742</v>
      </c>
      <c r="Q18667" s="1" t="s">
        <v>13742</v>
      </c>
      <c r="R18667">
        <v>831147</v>
      </c>
      <c r="S18667">
        <v>831147</v>
      </c>
      <c r="T18667" s="2" t="s">
        <v>11146</v>
      </c>
      <c r="U18667" s="2" t="s">
        <v>11146</v>
      </c>
      <c r="V18667" s="2">
        <v>45323</v>
      </c>
      <c r="W18667" s="2">
        <v>45314</v>
      </c>
    </row>
    <row r="18668" spans="1:23" x14ac:dyDescent="0.25">
      <c r="A18668" t="s">
        <v>11147</v>
      </c>
      <c r="B18668">
        <v>2064025</v>
      </c>
      <c r="C18668">
        <v>1922402</v>
      </c>
      <c r="D18668">
        <v>559</v>
      </c>
      <c r="E18668">
        <v>391</v>
      </c>
      <c r="F18668" t="s">
        <v>3036</v>
      </c>
      <c r="G18668" t="s">
        <v>3035</v>
      </c>
      <c r="H18668" t="s">
        <v>3037</v>
      </c>
      <c r="I18668" t="s">
        <v>3037</v>
      </c>
      <c r="J18668" t="s">
        <v>3036</v>
      </c>
      <c r="K18668" t="s">
        <v>3038</v>
      </c>
      <c r="L18668" t="s">
        <v>13766</v>
      </c>
      <c r="M18668" t="s">
        <v>13767</v>
      </c>
      <c r="N18668">
        <v>573266408</v>
      </c>
      <c r="O18668">
        <v>573266408</v>
      </c>
      <c r="P18668" s="1" t="s">
        <v>13752</v>
      </c>
      <c r="Q18668" s="1" t="s">
        <v>13752</v>
      </c>
      <c r="R18668">
        <v>831147</v>
      </c>
      <c r="S18668">
        <v>831147</v>
      </c>
      <c r="T18668" s="2" t="s">
        <v>11148</v>
      </c>
      <c r="U18668" s="2" t="s">
        <v>11148</v>
      </c>
      <c r="V18668" s="2">
        <v>45323</v>
      </c>
      <c r="W18668" s="2">
        <v>45314</v>
      </c>
    </row>
    <row r="18669" spans="1:23" x14ac:dyDescent="0.25">
      <c r="A18669" t="s">
        <v>11149</v>
      </c>
      <c r="B18669">
        <v>2061316</v>
      </c>
      <c r="C18669">
        <v>1919573</v>
      </c>
      <c r="D18669">
        <v>559</v>
      </c>
      <c r="E18669">
        <v>391</v>
      </c>
      <c r="F18669" t="s">
        <v>3036</v>
      </c>
      <c r="G18669" t="s">
        <v>3035</v>
      </c>
      <c r="H18669" t="s">
        <v>3037</v>
      </c>
      <c r="I18669" t="s">
        <v>3037</v>
      </c>
      <c r="J18669" t="s">
        <v>3036</v>
      </c>
      <c r="K18669" t="s">
        <v>3038</v>
      </c>
      <c r="L18669" t="s">
        <v>13766</v>
      </c>
      <c r="M18669" t="s">
        <v>13767</v>
      </c>
      <c r="N18669">
        <v>631715426</v>
      </c>
      <c r="O18669">
        <v>631715426</v>
      </c>
      <c r="P18669" s="1" t="s">
        <v>13740</v>
      </c>
      <c r="Q18669" s="1" t="s">
        <v>13740</v>
      </c>
      <c r="R18669">
        <v>831147</v>
      </c>
      <c r="S18669">
        <v>831147</v>
      </c>
      <c r="T18669" s="2" t="s">
        <v>11150</v>
      </c>
      <c r="U18669" s="2" t="s">
        <v>11150</v>
      </c>
      <c r="V18669" s="2">
        <v>45323</v>
      </c>
      <c r="W18669" s="2">
        <v>45314</v>
      </c>
    </row>
    <row r="18670" spans="1:23" x14ac:dyDescent="0.25">
      <c r="A18670" t="s">
        <v>11151</v>
      </c>
      <c r="B18670">
        <v>2066733</v>
      </c>
      <c r="C18670">
        <v>1923989</v>
      </c>
      <c r="D18670">
        <v>559</v>
      </c>
      <c r="E18670">
        <v>391</v>
      </c>
      <c r="F18670" t="s">
        <v>3036</v>
      </c>
      <c r="G18670" t="s">
        <v>3035</v>
      </c>
      <c r="H18670" t="s">
        <v>3037</v>
      </c>
      <c r="I18670" t="s">
        <v>3037</v>
      </c>
      <c r="J18670" t="s">
        <v>3036</v>
      </c>
      <c r="K18670" t="s">
        <v>3038</v>
      </c>
      <c r="L18670" t="s">
        <v>13766</v>
      </c>
      <c r="M18670" t="s">
        <v>13767</v>
      </c>
      <c r="N18670">
        <v>175385030</v>
      </c>
      <c r="O18670">
        <v>175385030</v>
      </c>
      <c r="P18670" s="1" t="s">
        <v>13749</v>
      </c>
      <c r="Q18670" s="1" t="s">
        <v>13749</v>
      </c>
      <c r="R18670">
        <v>831147</v>
      </c>
      <c r="S18670">
        <v>831147</v>
      </c>
      <c r="T18670" s="2" t="s">
        <v>11152</v>
      </c>
      <c r="U18670" s="2" t="s">
        <v>11152</v>
      </c>
      <c r="V18670" s="2">
        <v>45323</v>
      </c>
      <c r="W18670" s="2">
        <v>45314</v>
      </c>
    </row>
    <row r="18671" spans="1:23" x14ac:dyDescent="0.25">
      <c r="A18671" t="s">
        <v>11153</v>
      </c>
      <c r="B18671">
        <v>2062025</v>
      </c>
      <c r="C18671">
        <v>1920288</v>
      </c>
      <c r="D18671">
        <v>559</v>
      </c>
      <c r="E18671">
        <v>391</v>
      </c>
      <c r="F18671" t="s">
        <v>3036</v>
      </c>
      <c r="G18671" t="s">
        <v>3035</v>
      </c>
      <c r="H18671" t="s">
        <v>3037</v>
      </c>
      <c r="I18671" t="s">
        <v>3037</v>
      </c>
      <c r="J18671" t="s">
        <v>3036</v>
      </c>
      <c r="K18671" t="s">
        <v>3038</v>
      </c>
      <c r="L18671" t="s">
        <v>13766</v>
      </c>
      <c r="M18671" t="s">
        <v>13767</v>
      </c>
      <c r="N18671">
        <v>491643391</v>
      </c>
      <c r="O18671">
        <v>491643391</v>
      </c>
      <c r="P18671" s="1" t="s">
        <v>13733</v>
      </c>
      <c r="Q18671" s="1" t="s">
        <v>13733</v>
      </c>
      <c r="R18671">
        <v>831147</v>
      </c>
      <c r="S18671">
        <v>831147</v>
      </c>
      <c r="T18671" s="2" t="s">
        <v>11154</v>
      </c>
      <c r="U18671" s="2" t="s">
        <v>11154</v>
      </c>
      <c r="V18671" s="2">
        <v>45323</v>
      </c>
      <c r="W18671" s="2">
        <v>45314</v>
      </c>
    </row>
    <row r="18672" spans="1:23" x14ac:dyDescent="0.25">
      <c r="A18672" t="s">
        <v>11155</v>
      </c>
      <c r="B18672">
        <v>2066915</v>
      </c>
      <c r="C18672">
        <v>1924184</v>
      </c>
      <c r="D18672">
        <v>559</v>
      </c>
      <c r="E18672">
        <v>391</v>
      </c>
      <c r="F18672" t="s">
        <v>3036</v>
      </c>
      <c r="G18672" t="s">
        <v>3035</v>
      </c>
      <c r="H18672" t="s">
        <v>3037</v>
      </c>
      <c r="I18672" t="s">
        <v>3037</v>
      </c>
      <c r="J18672" t="s">
        <v>3036</v>
      </c>
      <c r="K18672" t="s">
        <v>3038</v>
      </c>
      <c r="L18672" t="s">
        <v>13766</v>
      </c>
      <c r="M18672" t="s">
        <v>13767</v>
      </c>
      <c r="N18672">
        <v>784932536</v>
      </c>
      <c r="O18672">
        <v>784932536</v>
      </c>
      <c r="P18672" s="1" t="s">
        <v>13734</v>
      </c>
      <c r="Q18672" s="1" t="s">
        <v>13734</v>
      </c>
      <c r="R18672">
        <v>831147</v>
      </c>
      <c r="S18672">
        <v>831147</v>
      </c>
      <c r="T18672" s="2" t="s">
        <v>11156</v>
      </c>
      <c r="U18672" s="2" t="s">
        <v>11156</v>
      </c>
      <c r="V18672" s="2">
        <v>45323</v>
      </c>
      <c r="W18672" s="2">
        <v>45314</v>
      </c>
    </row>
    <row r="18673" spans="1:23" x14ac:dyDescent="0.25">
      <c r="A18673" t="s">
        <v>11157</v>
      </c>
      <c r="B18673">
        <v>2065656</v>
      </c>
      <c r="C18673">
        <v>1922734</v>
      </c>
      <c r="D18673">
        <v>559</v>
      </c>
      <c r="E18673">
        <v>391</v>
      </c>
      <c r="F18673" t="s">
        <v>3036</v>
      </c>
      <c r="G18673" t="s">
        <v>3035</v>
      </c>
      <c r="H18673" t="s">
        <v>3037</v>
      </c>
      <c r="I18673" t="s">
        <v>3037</v>
      </c>
      <c r="J18673" t="s">
        <v>3036</v>
      </c>
      <c r="K18673" t="s">
        <v>3038</v>
      </c>
      <c r="L18673" t="s">
        <v>13766</v>
      </c>
      <c r="M18673" t="s">
        <v>13767</v>
      </c>
      <c r="N18673">
        <v>174094564</v>
      </c>
      <c r="O18673">
        <v>174094564</v>
      </c>
      <c r="P18673" s="1" t="s">
        <v>13728</v>
      </c>
      <c r="Q18673" s="1" t="s">
        <v>13728</v>
      </c>
      <c r="R18673">
        <v>831147</v>
      </c>
      <c r="S18673">
        <v>831147</v>
      </c>
      <c r="T18673" s="2" t="s">
        <v>11158</v>
      </c>
      <c r="U18673" s="2" t="s">
        <v>11158</v>
      </c>
      <c r="V18673" s="2">
        <v>45323</v>
      </c>
      <c r="W18673" s="2">
        <v>45314</v>
      </c>
    </row>
    <row r="18674" spans="1:23" x14ac:dyDescent="0.25">
      <c r="A18674" t="s">
        <v>11159</v>
      </c>
      <c r="B18674">
        <v>2065963</v>
      </c>
      <c r="C18674">
        <v>1923079</v>
      </c>
      <c r="D18674">
        <v>559</v>
      </c>
      <c r="E18674">
        <v>391</v>
      </c>
      <c r="F18674" t="s">
        <v>3036</v>
      </c>
      <c r="G18674" t="s">
        <v>3035</v>
      </c>
      <c r="H18674" t="s">
        <v>3037</v>
      </c>
      <c r="I18674" t="s">
        <v>3037</v>
      </c>
      <c r="J18674" t="s">
        <v>3036</v>
      </c>
      <c r="K18674" t="s">
        <v>3038</v>
      </c>
      <c r="L18674" t="s">
        <v>13766</v>
      </c>
      <c r="M18674" t="s">
        <v>13767</v>
      </c>
      <c r="N18674">
        <v>174095327</v>
      </c>
      <c r="O18674">
        <v>174095327</v>
      </c>
      <c r="P18674" s="1" t="s">
        <v>13728</v>
      </c>
      <c r="Q18674" s="1" t="s">
        <v>13728</v>
      </c>
      <c r="R18674">
        <v>831147</v>
      </c>
      <c r="S18674">
        <v>831147</v>
      </c>
      <c r="T18674" s="2" t="s">
        <v>11052</v>
      </c>
      <c r="U18674" s="2" t="s">
        <v>11052</v>
      </c>
      <c r="V18674" s="2">
        <v>45323</v>
      </c>
      <c r="W18674" s="2">
        <v>45314</v>
      </c>
    </row>
    <row r="18675" spans="1:23" x14ac:dyDescent="0.25">
      <c r="A18675" t="s">
        <v>11160</v>
      </c>
      <c r="B18675">
        <v>2068054</v>
      </c>
      <c r="C18675">
        <v>1925491</v>
      </c>
      <c r="D18675">
        <v>559</v>
      </c>
      <c r="E18675">
        <v>391</v>
      </c>
      <c r="F18675" t="s">
        <v>3036</v>
      </c>
      <c r="G18675" t="s">
        <v>3035</v>
      </c>
      <c r="H18675" t="s">
        <v>3037</v>
      </c>
      <c r="I18675" t="s">
        <v>3037</v>
      </c>
      <c r="J18675" t="s">
        <v>3036</v>
      </c>
      <c r="K18675" t="s">
        <v>3038</v>
      </c>
      <c r="L18675" t="s">
        <v>13766</v>
      </c>
      <c r="M18675" t="s">
        <v>13767</v>
      </c>
      <c r="N18675">
        <v>5011181372</v>
      </c>
      <c r="O18675">
        <v>5011181372</v>
      </c>
      <c r="P18675" s="1" t="s">
        <v>13745</v>
      </c>
      <c r="Q18675" s="1" t="s">
        <v>13745</v>
      </c>
      <c r="R18675">
        <v>831147</v>
      </c>
      <c r="S18675">
        <v>831147</v>
      </c>
      <c r="T18675" s="2" t="s">
        <v>11161</v>
      </c>
      <c r="U18675" s="2" t="s">
        <v>11161</v>
      </c>
      <c r="V18675" s="2">
        <v>45323</v>
      </c>
      <c r="W18675" s="2">
        <v>45314</v>
      </c>
    </row>
    <row r="18676" spans="1:23" x14ac:dyDescent="0.25">
      <c r="A18676" t="s">
        <v>11162</v>
      </c>
      <c r="B18676">
        <v>2063044</v>
      </c>
      <c r="C18676">
        <v>1921359</v>
      </c>
      <c r="D18676">
        <v>559</v>
      </c>
      <c r="E18676">
        <v>391</v>
      </c>
      <c r="F18676" t="s">
        <v>3036</v>
      </c>
      <c r="G18676" t="s">
        <v>3035</v>
      </c>
      <c r="H18676" t="s">
        <v>3037</v>
      </c>
      <c r="I18676" t="s">
        <v>3037</v>
      </c>
      <c r="J18676" t="s">
        <v>3036</v>
      </c>
      <c r="K18676" t="s">
        <v>3038</v>
      </c>
      <c r="L18676" t="s">
        <v>13766</v>
      </c>
      <c r="M18676" t="s">
        <v>13767</v>
      </c>
      <c r="N18676">
        <v>642214615</v>
      </c>
      <c r="O18676">
        <v>642214615</v>
      </c>
      <c r="P18676" s="1" t="s">
        <v>13732</v>
      </c>
      <c r="Q18676" s="1" t="s">
        <v>13732</v>
      </c>
      <c r="R18676">
        <v>831147</v>
      </c>
      <c r="S18676">
        <v>831147</v>
      </c>
      <c r="T18676" s="2" t="s">
        <v>11163</v>
      </c>
      <c r="U18676" s="2" t="s">
        <v>11163</v>
      </c>
      <c r="V18676" s="2">
        <v>45323</v>
      </c>
      <c r="W18676" s="2">
        <v>45314</v>
      </c>
    </row>
    <row r="18677" spans="1:23" x14ac:dyDescent="0.25">
      <c r="A18677" t="s">
        <v>11164</v>
      </c>
      <c r="B18677">
        <v>2063104</v>
      </c>
      <c r="C18677">
        <v>1921415</v>
      </c>
      <c r="D18677">
        <v>559</v>
      </c>
      <c r="E18677">
        <v>391</v>
      </c>
      <c r="F18677" t="s">
        <v>3036</v>
      </c>
      <c r="G18677" t="s">
        <v>3035</v>
      </c>
      <c r="H18677" t="s">
        <v>3037</v>
      </c>
      <c r="I18677" t="s">
        <v>3037</v>
      </c>
      <c r="J18677" t="s">
        <v>3036</v>
      </c>
      <c r="K18677" t="s">
        <v>3038</v>
      </c>
      <c r="L18677" t="s">
        <v>13766</v>
      </c>
      <c r="M18677" t="s">
        <v>13767</v>
      </c>
      <c r="N18677">
        <v>243162945</v>
      </c>
      <c r="O18677">
        <v>243162945</v>
      </c>
      <c r="P18677" s="1" t="s">
        <v>13732</v>
      </c>
      <c r="Q18677" s="1" t="s">
        <v>13732</v>
      </c>
      <c r="R18677">
        <v>831147</v>
      </c>
      <c r="S18677">
        <v>831147</v>
      </c>
      <c r="T18677" s="2" t="s">
        <v>11165</v>
      </c>
      <c r="U18677" s="2" t="s">
        <v>11165</v>
      </c>
      <c r="V18677" s="2">
        <v>45323</v>
      </c>
      <c r="W18677" s="2">
        <v>45314</v>
      </c>
    </row>
    <row r="18678" spans="1:23" x14ac:dyDescent="0.25">
      <c r="A18678" t="s">
        <v>11166</v>
      </c>
      <c r="B18678">
        <v>2067600</v>
      </c>
      <c r="C18678">
        <v>1924949</v>
      </c>
      <c r="D18678">
        <v>559</v>
      </c>
      <c r="E18678">
        <v>391</v>
      </c>
      <c r="F18678" t="s">
        <v>3036</v>
      </c>
      <c r="G18678" t="s">
        <v>3035</v>
      </c>
      <c r="H18678" t="s">
        <v>3037</v>
      </c>
      <c r="I18678" t="s">
        <v>3037</v>
      </c>
      <c r="J18678" t="s">
        <v>3036</v>
      </c>
      <c r="K18678" t="s">
        <v>3038</v>
      </c>
      <c r="L18678" t="s">
        <v>13766</v>
      </c>
      <c r="M18678" t="s">
        <v>13767</v>
      </c>
      <c r="N18678">
        <v>5116063467</v>
      </c>
      <c r="O18678">
        <v>5116063467</v>
      </c>
      <c r="P18678" s="1" t="s">
        <v>13742</v>
      </c>
      <c r="Q18678" s="1" t="s">
        <v>13742</v>
      </c>
      <c r="R18678">
        <v>831147</v>
      </c>
      <c r="S18678">
        <v>831147</v>
      </c>
      <c r="T18678" s="2" t="s">
        <v>11167</v>
      </c>
      <c r="U18678" s="2" t="s">
        <v>11167</v>
      </c>
      <c r="V18678" s="2">
        <v>45323</v>
      </c>
      <c r="W18678" s="2">
        <v>45314</v>
      </c>
    </row>
    <row r="18679" spans="1:23" x14ac:dyDescent="0.25">
      <c r="A18679" t="s">
        <v>11168</v>
      </c>
      <c r="B18679">
        <v>2061331</v>
      </c>
      <c r="C18679">
        <v>1919599</v>
      </c>
      <c r="D18679">
        <v>559</v>
      </c>
      <c r="E18679">
        <v>391</v>
      </c>
      <c r="F18679" t="s">
        <v>3036</v>
      </c>
      <c r="G18679" t="s">
        <v>3035</v>
      </c>
      <c r="H18679" t="s">
        <v>3037</v>
      </c>
      <c r="I18679" t="s">
        <v>3037</v>
      </c>
      <c r="J18679" t="s">
        <v>3036</v>
      </c>
      <c r="K18679" t="s">
        <v>3038</v>
      </c>
      <c r="L18679" t="s">
        <v>13766</v>
      </c>
      <c r="M18679" t="s">
        <v>13767</v>
      </c>
      <c r="N18679">
        <v>831892704</v>
      </c>
      <c r="O18679">
        <v>831892704</v>
      </c>
      <c r="P18679" s="1" t="s">
        <v>13740</v>
      </c>
      <c r="Q18679" s="1" t="s">
        <v>13740</v>
      </c>
      <c r="R18679">
        <v>831147</v>
      </c>
      <c r="S18679">
        <v>831147</v>
      </c>
      <c r="T18679" s="2" t="s">
        <v>11169</v>
      </c>
      <c r="U18679" s="2" t="s">
        <v>11169</v>
      </c>
      <c r="V18679" s="2">
        <v>45323</v>
      </c>
      <c r="W18679" s="2">
        <v>45314</v>
      </c>
    </row>
    <row r="18680" spans="1:23" x14ac:dyDescent="0.25">
      <c r="A18680" t="s">
        <v>11170</v>
      </c>
      <c r="B18680">
        <v>2063075</v>
      </c>
      <c r="C18680">
        <v>1921394</v>
      </c>
      <c r="D18680">
        <v>559</v>
      </c>
      <c r="E18680">
        <v>391</v>
      </c>
      <c r="F18680" t="s">
        <v>3036</v>
      </c>
      <c r="G18680" t="s">
        <v>3035</v>
      </c>
      <c r="H18680" t="s">
        <v>3037</v>
      </c>
      <c r="I18680" t="s">
        <v>3037</v>
      </c>
      <c r="J18680" t="s">
        <v>3036</v>
      </c>
      <c r="K18680" t="s">
        <v>3038</v>
      </c>
      <c r="L18680" t="s">
        <v>13766</v>
      </c>
      <c r="M18680" t="s">
        <v>13767</v>
      </c>
      <c r="N18680">
        <v>642214602</v>
      </c>
      <c r="O18680">
        <v>642214602</v>
      </c>
      <c r="P18680" s="1" t="s">
        <v>13732</v>
      </c>
      <c r="Q18680" s="1" t="s">
        <v>13732</v>
      </c>
      <c r="R18680">
        <v>831147</v>
      </c>
      <c r="S18680">
        <v>831147</v>
      </c>
      <c r="T18680" s="2" t="s">
        <v>11171</v>
      </c>
      <c r="U18680" s="2" t="s">
        <v>11171</v>
      </c>
      <c r="V18680" s="2">
        <v>45323</v>
      </c>
      <c r="W18680" s="2">
        <v>45314</v>
      </c>
    </row>
    <row r="18681" spans="1:23" x14ac:dyDescent="0.25">
      <c r="A18681" t="s">
        <v>11172</v>
      </c>
      <c r="B18681">
        <v>2063965</v>
      </c>
      <c r="C18681">
        <v>1922335</v>
      </c>
      <c r="D18681">
        <v>559</v>
      </c>
      <c r="E18681">
        <v>391</v>
      </c>
      <c r="F18681" t="s">
        <v>3036</v>
      </c>
      <c r="G18681" t="s">
        <v>3035</v>
      </c>
      <c r="H18681" t="s">
        <v>3037</v>
      </c>
      <c r="I18681" t="s">
        <v>3037</v>
      </c>
      <c r="J18681" t="s">
        <v>3036</v>
      </c>
      <c r="K18681" t="s">
        <v>3038</v>
      </c>
      <c r="L18681" t="s">
        <v>13766</v>
      </c>
      <c r="M18681" t="s">
        <v>13767</v>
      </c>
      <c r="N18681">
        <v>174094431</v>
      </c>
      <c r="O18681">
        <v>174094431</v>
      </c>
      <c r="P18681" s="1" t="s">
        <v>13728</v>
      </c>
      <c r="Q18681" s="1" t="s">
        <v>13728</v>
      </c>
      <c r="R18681">
        <v>831147</v>
      </c>
      <c r="S18681">
        <v>831147</v>
      </c>
      <c r="T18681" s="2" t="s">
        <v>11173</v>
      </c>
      <c r="U18681" s="2" t="s">
        <v>11173</v>
      </c>
      <c r="V18681" s="2">
        <v>45323</v>
      </c>
      <c r="W18681" s="2">
        <v>45314</v>
      </c>
    </row>
    <row r="18682" spans="1:23" x14ac:dyDescent="0.25">
      <c r="A18682" t="s">
        <v>11174</v>
      </c>
      <c r="B18682">
        <v>2066456</v>
      </c>
      <c r="C18682">
        <v>1923656</v>
      </c>
      <c r="D18682">
        <v>559</v>
      </c>
      <c r="E18682">
        <v>391</v>
      </c>
      <c r="F18682" t="s">
        <v>3036</v>
      </c>
      <c r="G18682" t="s">
        <v>3035</v>
      </c>
      <c r="H18682" t="s">
        <v>3037</v>
      </c>
      <c r="I18682" t="s">
        <v>3037</v>
      </c>
      <c r="J18682" t="s">
        <v>3036</v>
      </c>
      <c r="K18682" t="s">
        <v>3038</v>
      </c>
      <c r="L18682" t="s">
        <v>13766</v>
      </c>
      <c r="M18682" t="s">
        <v>13767</v>
      </c>
      <c r="N18682">
        <v>5010360538</v>
      </c>
      <c r="O18682">
        <v>5010360538</v>
      </c>
      <c r="P18682" s="1" t="s">
        <v>13737</v>
      </c>
      <c r="Q18682" s="1" t="s">
        <v>13737</v>
      </c>
      <c r="R18682">
        <v>831147</v>
      </c>
      <c r="S18682">
        <v>831147</v>
      </c>
      <c r="T18682" s="2" t="s">
        <v>11175</v>
      </c>
      <c r="U18682" s="2" t="s">
        <v>11175</v>
      </c>
      <c r="V18682" s="2">
        <v>45323</v>
      </c>
      <c r="W18682" s="2">
        <v>45314</v>
      </c>
    </row>
    <row r="18683" spans="1:23" x14ac:dyDescent="0.25">
      <c r="A18683" t="s">
        <v>11176</v>
      </c>
      <c r="B18683">
        <v>2068418</v>
      </c>
      <c r="C18683">
        <v>1957008</v>
      </c>
      <c r="D18683">
        <v>559</v>
      </c>
      <c r="E18683">
        <v>391</v>
      </c>
      <c r="F18683" t="s">
        <v>3036</v>
      </c>
      <c r="G18683" t="s">
        <v>3035</v>
      </c>
      <c r="H18683" t="s">
        <v>3037</v>
      </c>
      <c r="I18683" t="s">
        <v>3037</v>
      </c>
      <c r="J18683" t="s">
        <v>3036</v>
      </c>
      <c r="K18683" t="s">
        <v>3038</v>
      </c>
      <c r="L18683" t="s">
        <v>13766</v>
      </c>
      <c r="M18683" t="s">
        <v>13767</v>
      </c>
      <c r="N18683">
        <v>5131484537</v>
      </c>
      <c r="O18683">
        <v>5131484537</v>
      </c>
      <c r="P18683" s="1" t="s">
        <v>13735</v>
      </c>
      <c r="Q18683" s="1" t="s">
        <v>13735</v>
      </c>
      <c r="R18683">
        <v>831147</v>
      </c>
      <c r="S18683">
        <v>831147</v>
      </c>
      <c r="T18683" s="2" t="s">
        <v>11177</v>
      </c>
      <c r="U18683" s="2" t="s">
        <v>11177</v>
      </c>
      <c r="V18683" s="2">
        <v>45323</v>
      </c>
      <c r="W18683" s="2">
        <v>45314</v>
      </c>
    </row>
    <row r="18684" spans="1:23" x14ac:dyDescent="0.25">
      <c r="A18684" t="s">
        <v>11178</v>
      </c>
      <c r="B18684">
        <v>2066020</v>
      </c>
      <c r="C18684">
        <v>1923146</v>
      </c>
      <c r="D18684">
        <v>559</v>
      </c>
      <c r="E18684">
        <v>391</v>
      </c>
      <c r="F18684" t="s">
        <v>3036</v>
      </c>
      <c r="G18684" t="s">
        <v>3035</v>
      </c>
      <c r="H18684" t="s">
        <v>3037</v>
      </c>
      <c r="I18684" t="s">
        <v>3037</v>
      </c>
      <c r="J18684" t="s">
        <v>3036</v>
      </c>
      <c r="K18684" t="s">
        <v>3038</v>
      </c>
      <c r="L18684" t="s">
        <v>13766</v>
      </c>
      <c r="M18684" t="s">
        <v>13767</v>
      </c>
      <c r="N18684">
        <v>174095419</v>
      </c>
      <c r="O18684">
        <v>174095419</v>
      </c>
      <c r="P18684" s="1" t="s">
        <v>13728</v>
      </c>
      <c r="Q18684" s="1" t="s">
        <v>13728</v>
      </c>
      <c r="R18684">
        <v>831147</v>
      </c>
      <c r="S18684">
        <v>831147</v>
      </c>
      <c r="T18684" s="2" t="s">
        <v>11179</v>
      </c>
      <c r="U18684" s="2" t="s">
        <v>11179</v>
      </c>
      <c r="V18684" s="2">
        <v>45323</v>
      </c>
      <c r="W18684" s="2">
        <v>45314</v>
      </c>
    </row>
    <row r="18685" spans="1:23" x14ac:dyDescent="0.25">
      <c r="A18685" t="s">
        <v>11180</v>
      </c>
      <c r="B18685">
        <v>2065581</v>
      </c>
      <c r="C18685">
        <v>1922628</v>
      </c>
      <c r="D18685">
        <v>559</v>
      </c>
      <c r="E18685">
        <v>391</v>
      </c>
      <c r="F18685" t="s">
        <v>3036</v>
      </c>
      <c r="G18685" t="s">
        <v>3035</v>
      </c>
      <c r="H18685" t="s">
        <v>3037</v>
      </c>
      <c r="I18685" t="s">
        <v>3037</v>
      </c>
      <c r="J18685" t="s">
        <v>3036</v>
      </c>
      <c r="K18685" t="s">
        <v>3038</v>
      </c>
      <c r="L18685" t="s">
        <v>13766</v>
      </c>
      <c r="M18685" t="s">
        <v>13767</v>
      </c>
      <c r="N18685">
        <v>174094367</v>
      </c>
      <c r="O18685">
        <v>174094367</v>
      </c>
      <c r="P18685" s="1" t="s">
        <v>13728</v>
      </c>
      <c r="Q18685" s="1" t="s">
        <v>13728</v>
      </c>
      <c r="R18685">
        <v>831147</v>
      </c>
      <c r="S18685">
        <v>831147</v>
      </c>
      <c r="T18685" s="2" t="s">
        <v>7368</v>
      </c>
      <c r="U18685" s="2" t="s">
        <v>7368</v>
      </c>
      <c r="V18685" s="2">
        <v>45323</v>
      </c>
      <c r="W18685" s="2">
        <v>45314</v>
      </c>
    </row>
    <row r="18686" spans="1:23" x14ac:dyDescent="0.25">
      <c r="A18686" t="s">
        <v>11181</v>
      </c>
      <c r="B18686">
        <v>2062679</v>
      </c>
      <c r="C18686">
        <v>1920955</v>
      </c>
      <c r="D18686">
        <v>559</v>
      </c>
      <c r="E18686">
        <v>391</v>
      </c>
      <c r="F18686" t="s">
        <v>3036</v>
      </c>
      <c r="G18686" t="s">
        <v>3035</v>
      </c>
      <c r="H18686" t="s">
        <v>3037</v>
      </c>
      <c r="I18686" t="s">
        <v>3037</v>
      </c>
      <c r="J18686" t="s">
        <v>3036</v>
      </c>
      <c r="K18686" t="s">
        <v>3038</v>
      </c>
      <c r="L18686" t="s">
        <v>13766</v>
      </c>
      <c r="M18686" t="s">
        <v>13767</v>
      </c>
      <c r="N18686">
        <v>631724961</v>
      </c>
      <c r="O18686">
        <v>631724961</v>
      </c>
      <c r="P18686" s="1" t="s">
        <v>13744</v>
      </c>
      <c r="Q18686" s="1" t="s">
        <v>13744</v>
      </c>
      <c r="R18686">
        <v>831147</v>
      </c>
      <c r="S18686">
        <v>831147</v>
      </c>
      <c r="T18686" s="2" t="s">
        <v>11182</v>
      </c>
      <c r="U18686" s="2" t="s">
        <v>11182</v>
      </c>
      <c r="V18686" s="2">
        <v>45323</v>
      </c>
      <c r="W18686" s="2">
        <v>45314</v>
      </c>
    </row>
    <row r="18687" spans="1:23" x14ac:dyDescent="0.25">
      <c r="A18687" t="s">
        <v>11183</v>
      </c>
      <c r="B18687">
        <v>2065578</v>
      </c>
      <c r="C18687">
        <v>1922625</v>
      </c>
      <c r="D18687">
        <v>559</v>
      </c>
      <c r="E18687">
        <v>391</v>
      </c>
      <c r="F18687" t="s">
        <v>3036</v>
      </c>
      <c r="G18687" t="s">
        <v>3035</v>
      </c>
      <c r="H18687" t="s">
        <v>3037</v>
      </c>
      <c r="I18687" t="s">
        <v>3037</v>
      </c>
      <c r="J18687" t="s">
        <v>3036</v>
      </c>
      <c r="K18687" t="s">
        <v>3038</v>
      </c>
      <c r="L18687" t="s">
        <v>13766</v>
      </c>
      <c r="M18687" t="s">
        <v>13767</v>
      </c>
      <c r="N18687">
        <v>174094362</v>
      </c>
      <c r="O18687">
        <v>174094362</v>
      </c>
      <c r="P18687" s="1" t="s">
        <v>13728</v>
      </c>
      <c r="Q18687" s="1" t="s">
        <v>13728</v>
      </c>
      <c r="R18687">
        <v>831147</v>
      </c>
      <c r="S18687">
        <v>831147</v>
      </c>
      <c r="T18687" s="2" t="s">
        <v>11184</v>
      </c>
      <c r="U18687" s="2" t="s">
        <v>11184</v>
      </c>
      <c r="V18687" s="2">
        <v>45323</v>
      </c>
      <c r="W18687" s="2">
        <v>45314</v>
      </c>
    </row>
    <row r="18688" spans="1:23" x14ac:dyDescent="0.25">
      <c r="A18688" t="s">
        <v>11185</v>
      </c>
      <c r="B18688">
        <v>2062186</v>
      </c>
      <c r="C18688">
        <v>1920433</v>
      </c>
      <c r="D18688">
        <v>559</v>
      </c>
      <c r="E18688">
        <v>391</v>
      </c>
      <c r="F18688" t="s">
        <v>3036</v>
      </c>
      <c r="G18688" t="s">
        <v>3035</v>
      </c>
      <c r="H18688" t="s">
        <v>3037</v>
      </c>
      <c r="I18688" t="s">
        <v>3037</v>
      </c>
      <c r="J18688" t="s">
        <v>3036</v>
      </c>
      <c r="K18688" t="s">
        <v>3038</v>
      </c>
      <c r="L18688" t="s">
        <v>13766</v>
      </c>
      <c r="M18688" t="s">
        <v>13767</v>
      </c>
      <c r="N18688">
        <v>631705157</v>
      </c>
      <c r="O18688">
        <v>631705157</v>
      </c>
      <c r="P18688" s="1" t="s">
        <v>13740</v>
      </c>
      <c r="Q18688" s="1" t="s">
        <v>13740</v>
      </c>
      <c r="R18688">
        <v>831147</v>
      </c>
      <c r="S18688">
        <v>831147</v>
      </c>
      <c r="T18688" s="2" t="s">
        <v>11186</v>
      </c>
      <c r="U18688" s="2" t="s">
        <v>11186</v>
      </c>
      <c r="V18688" s="2">
        <v>45323</v>
      </c>
      <c r="W18688" s="2">
        <v>45314</v>
      </c>
    </row>
    <row r="18689" spans="1:23" x14ac:dyDescent="0.25">
      <c r="A18689" t="s">
        <v>11187</v>
      </c>
      <c r="B18689">
        <v>2066272</v>
      </c>
      <c r="C18689">
        <v>1923440</v>
      </c>
      <c r="D18689">
        <v>559</v>
      </c>
      <c r="E18689">
        <v>391</v>
      </c>
      <c r="F18689" t="s">
        <v>3036</v>
      </c>
      <c r="G18689" t="s">
        <v>3035</v>
      </c>
      <c r="H18689" t="s">
        <v>3037</v>
      </c>
      <c r="I18689" t="s">
        <v>3037</v>
      </c>
      <c r="J18689" t="s">
        <v>3036</v>
      </c>
      <c r="K18689" t="s">
        <v>3038</v>
      </c>
      <c r="L18689" t="s">
        <v>13766</v>
      </c>
      <c r="M18689" t="s">
        <v>13767</v>
      </c>
      <c r="N18689">
        <v>184907428</v>
      </c>
      <c r="O18689">
        <v>184907428</v>
      </c>
      <c r="P18689" s="1" t="s">
        <v>13734</v>
      </c>
      <c r="Q18689" s="1" t="s">
        <v>13734</v>
      </c>
      <c r="R18689">
        <v>831147</v>
      </c>
      <c r="S18689">
        <v>831147</v>
      </c>
      <c r="T18689" s="2" t="s">
        <v>11188</v>
      </c>
      <c r="U18689" s="2" t="s">
        <v>11188</v>
      </c>
      <c r="V18689" s="2">
        <v>45323</v>
      </c>
      <c r="W18689" s="2">
        <v>45314</v>
      </c>
    </row>
    <row r="18690" spans="1:23" x14ac:dyDescent="0.25">
      <c r="A18690" t="s">
        <v>11189</v>
      </c>
      <c r="B18690">
        <v>2065743</v>
      </c>
      <c r="C18690">
        <v>1922852</v>
      </c>
      <c r="D18690">
        <v>559</v>
      </c>
      <c r="E18690">
        <v>391</v>
      </c>
      <c r="F18690" t="s">
        <v>3036</v>
      </c>
      <c r="G18690" t="s">
        <v>3035</v>
      </c>
      <c r="H18690" t="s">
        <v>3037</v>
      </c>
      <c r="I18690" t="s">
        <v>3037</v>
      </c>
      <c r="J18690" t="s">
        <v>3036</v>
      </c>
      <c r="K18690" t="s">
        <v>3038</v>
      </c>
      <c r="L18690" t="s">
        <v>13766</v>
      </c>
      <c r="M18690" t="s">
        <v>13767</v>
      </c>
      <c r="N18690">
        <v>174094946</v>
      </c>
      <c r="O18690">
        <v>174094946</v>
      </c>
      <c r="P18690" s="1" t="s">
        <v>13728</v>
      </c>
      <c r="Q18690" s="1" t="s">
        <v>13728</v>
      </c>
      <c r="R18690">
        <v>831147</v>
      </c>
      <c r="S18690">
        <v>831147</v>
      </c>
      <c r="T18690" s="2" t="s">
        <v>7581</v>
      </c>
      <c r="U18690" s="2" t="s">
        <v>7581</v>
      </c>
      <c r="V18690" s="2">
        <v>45323</v>
      </c>
      <c r="W18690" s="2">
        <v>45314</v>
      </c>
    </row>
    <row r="18691" spans="1:23" x14ac:dyDescent="0.25">
      <c r="A18691" t="s">
        <v>11190</v>
      </c>
      <c r="B18691">
        <v>2068603</v>
      </c>
      <c r="C18691">
        <v>2004771</v>
      </c>
      <c r="D18691">
        <v>559</v>
      </c>
      <c r="E18691">
        <v>391</v>
      </c>
      <c r="F18691" t="s">
        <v>3036</v>
      </c>
      <c r="G18691" t="s">
        <v>3035</v>
      </c>
      <c r="H18691" t="s">
        <v>3037</v>
      </c>
      <c r="I18691" t="s">
        <v>3037</v>
      </c>
      <c r="J18691" t="s">
        <v>3036</v>
      </c>
      <c r="K18691" t="s">
        <v>3038</v>
      </c>
      <c r="L18691" t="s">
        <v>13766</v>
      </c>
      <c r="M18691" t="s">
        <v>13767</v>
      </c>
      <c r="N18691">
        <v>135288560</v>
      </c>
      <c r="O18691">
        <v>135288560</v>
      </c>
      <c r="P18691" s="1" t="s">
        <v>13754</v>
      </c>
      <c r="Q18691" s="1" t="s">
        <v>13754</v>
      </c>
      <c r="R18691">
        <v>831147</v>
      </c>
      <c r="S18691">
        <v>831147</v>
      </c>
      <c r="T18691" s="2" t="s">
        <v>11191</v>
      </c>
      <c r="U18691" s="2" t="s">
        <v>11191</v>
      </c>
      <c r="V18691" s="2">
        <v>45323</v>
      </c>
      <c r="W18691" s="2">
        <v>45314</v>
      </c>
    </row>
    <row r="18692" spans="1:23" x14ac:dyDescent="0.25">
      <c r="A18692" t="s">
        <v>11192</v>
      </c>
      <c r="B18692">
        <v>2065805</v>
      </c>
      <c r="C18692">
        <v>1922914</v>
      </c>
      <c r="D18692">
        <v>559</v>
      </c>
      <c r="E18692">
        <v>391</v>
      </c>
      <c r="F18692" t="s">
        <v>3036</v>
      </c>
      <c r="G18692" t="s">
        <v>3035</v>
      </c>
      <c r="H18692" t="s">
        <v>3037</v>
      </c>
      <c r="I18692" t="s">
        <v>3037</v>
      </c>
      <c r="J18692" t="s">
        <v>3036</v>
      </c>
      <c r="K18692" t="s">
        <v>3038</v>
      </c>
      <c r="L18692" t="s">
        <v>13766</v>
      </c>
      <c r="M18692" t="s">
        <v>13767</v>
      </c>
      <c r="N18692">
        <v>573266599</v>
      </c>
      <c r="O18692">
        <v>573266599</v>
      </c>
      <c r="P18692" s="1" t="s">
        <v>13752</v>
      </c>
      <c r="Q18692" s="1" t="s">
        <v>13752</v>
      </c>
      <c r="R18692">
        <v>831147</v>
      </c>
      <c r="S18692">
        <v>831147</v>
      </c>
      <c r="T18692" s="2" t="s">
        <v>11193</v>
      </c>
      <c r="U18692" s="2" t="s">
        <v>11193</v>
      </c>
      <c r="V18692" s="2">
        <v>45323</v>
      </c>
      <c r="W18692" s="2">
        <v>45314</v>
      </c>
    </row>
    <row r="18693" spans="1:23" x14ac:dyDescent="0.25">
      <c r="A18693" t="s">
        <v>11194</v>
      </c>
      <c r="B18693">
        <v>2063362</v>
      </c>
      <c r="C18693">
        <v>1921565</v>
      </c>
      <c r="D18693">
        <v>559</v>
      </c>
      <c r="E18693">
        <v>391</v>
      </c>
      <c r="F18693" t="s">
        <v>3036</v>
      </c>
      <c r="G18693" t="s">
        <v>3035</v>
      </c>
      <c r="H18693" t="s">
        <v>3037</v>
      </c>
      <c r="I18693" t="s">
        <v>3037</v>
      </c>
      <c r="J18693" t="s">
        <v>3036</v>
      </c>
      <c r="K18693" t="s">
        <v>3038</v>
      </c>
      <c r="L18693" t="s">
        <v>13766</v>
      </c>
      <c r="M18693" t="s">
        <v>13767</v>
      </c>
      <c r="N18693">
        <v>240563674</v>
      </c>
      <c r="O18693">
        <v>240563674</v>
      </c>
      <c r="P18693" s="1" t="s">
        <v>13746</v>
      </c>
      <c r="Q18693" s="1" t="s">
        <v>13746</v>
      </c>
      <c r="R18693">
        <v>831147</v>
      </c>
      <c r="S18693">
        <v>831147</v>
      </c>
      <c r="T18693" s="2" t="s">
        <v>11195</v>
      </c>
      <c r="U18693" s="2" t="s">
        <v>11195</v>
      </c>
      <c r="V18693" s="2">
        <v>45323</v>
      </c>
      <c r="W18693" s="2">
        <v>45314</v>
      </c>
    </row>
    <row r="18694" spans="1:23" x14ac:dyDescent="0.25">
      <c r="A18694" t="s">
        <v>11196</v>
      </c>
      <c r="B18694">
        <v>2067193</v>
      </c>
      <c r="C18694">
        <v>1924489</v>
      </c>
      <c r="D18694">
        <v>559</v>
      </c>
      <c r="E18694">
        <v>391</v>
      </c>
      <c r="F18694" t="s">
        <v>3036</v>
      </c>
      <c r="G18694" t="s">
        <v>3035</v>
      </c>
      <c r="H18694" t="s">
        <v>3037</v>
      </c>
      <c r="I18694" t="s">
        <v>3037</v>
      </c>
      <c r="J18694" t="s">
        <v>3036</v>
      </c>
      <c r="K18694" t="s">
        <v>3038</v>
      </c>
      <c r="L18694" t="s">
        <v>13766</v>
      </c>
      <c r="M18694" t="s">
        <v>13767</v>
      </c>
      <c r="N18694">
        <v>5002181888</v>
      </c>
      <c r="O18694">
        <v>5002181888</v>
      </c>
      <c r="P18694" s="1" t="s">
        <v>13743</v>
      </c>
      <c r="Q18694" s="1" t="s">
        <v>13743</v>
      </c>
      <c r="R18694">
        <v>831147</v>
      </c>
      <c r="S18694">
        <v>831147</v>
      </c>
      <c r="T18694" s="2" t="s">
        <v>11197</v>
      </c>
      <c r="U18694" s="2" t="s">
        <v>11197</v>
      </c>
      <c r="V18694" s="2">
        <v>45323</v>
      </c>
      <c r="W18694" s="2">
        <v>45314</v>
      </c>
    </row>
    <row r="18695" spans="1:23" x14ac:dyDescent="0.25">
      <c r="A18695" t="s">
        <v>11198</v>
      </c>
      <c r="B18695">
        <v>2067037</v>
      </c>
      <c r="C18695">
        <v>1924315</v>
      </c>
      <c r="D18695">
        <v>559</v>
      </c>
      <c r="E18695">
        <v>391</v>
      </c>
      <c r="F18695" t="s">
        <v>3036</v>
      </c>
      <c r="G18695" t="s">
        <v>3035</v>
      </c>
      <c r="H18695" t="s">
        <v>3037</v>
      </c>
      <c r="I18695" t="s">
        <v>3037</v>
      </c>
      <c r="J18695" t="s">
        <v>3036</v>
      </c>
      <c r="K18695" t="s">
        <v>3038</v>
      </c>
      <c r="L18695" t="s">
        <v>13766</v>
      </c>
      <c r="M18695" t="s">
        <v>13767</v>
      </c>
      <c r="N18695">
        <v>184290592</v>
      </c>
      <c r="O18695">
        <v>184290592</v>
      </c>
      <c r="P18695" s="1" t="s">
        <v>13734</v>
      </c>
      <c r="Q18695" s="1" t="s">
        <v>13734</v>
      </c>
      <c r="R18695">
        <v>831147</v>
      </c>
      <c r="S18695">
        <v>831147</v>
      </c>
      <c r="T18695" s="2" t="s">
        <v>11199</v>
      </c>
      <c r="U18695" s="2" t="s">
        <v>11199</v>
      </c>
      <c r="V18695" s="2">
        <v>45323</v>
      </c>
      <c r="W18695" s="2">
        <v>45314</v>
      </c>
    </row>
    <row r="18696" spans="1:23" x14ac:dyDescent="0.25">
      <c r="A18696" t="s">
        <v>11200</v>
      </c>
      <c r="B18696">
        <v>2065723</v>
      </c>
      <c r="C18696">
        <v>1922814</v>
      </c>
      <c r="D18696">
        <v>559</v>
      </c>
      <c r="E18696">
        <v>391</v>
      </c>
      <c r="F18696" t="s">
        <v>3036</v>
      </c>
      <c r="G18696" t="s">
        <v>3035</v>
      </c>
      <c r="H18696" t="s">
        <v>3037</v>
      </c>
      <c r="I18696" t="s">
        <v>3037</v>
      </c>
      <c r="J18696" t="s">
        <v>3036</v>
      </c>
      <c r="K18696" t="s">
        <v>3038</v>
      </c>
      <c r="L18696" t="s">
        <v>13766</v>
      </c>
      <c r="M18696" t="s">
        <v>13767</v>
      </c>
      <c r="N18696">
        <v>174097292</v>
      </c>
      <c r="O18696">
        <v>174097292</v>
      </c>
      <c r="P18696" s="1" t="s">
        <v>13728</v>
      </c>
      <c r="Q18696" s="1" t="s">
        <v>13728</v>
      </c>
      <c r="R18696">
        <v>831147</v>
      </c>
      <c r="S18696">
        <v>831147</v>
      </c>
      <c r="T18696" s="2" t="s">
        <v>11201</v>
      </c>
      <c r="U18696" s="2" t="s">
        <v>11201</v>
      </c>
      <c r="V18696" s="2">
        <v>45323</v>
      </c>
      <c r="W18696" s="2">
        <v>45314</v>
      </c>
    </row>
    <row r="18697" spans="1:23" x14ac:dyDescent="0.25">
      <c r="A18697" t="s">
        <v>11202</v>
      </c>
      <c r="B18697">
        <v>2067868</v>
      </c>
      <c r="C18697">
        <v>1925269</v>
      </c>
      <c r="D18697">
        <v>559</v>
      </c>
      <c r="E18697">
        <v>391</v>
      </c>
      <c r="F18697" t="s">
        <v>3036</v>
      </c>
      <c r="G18697" t="s">
        <v>3035</v>
      </c>
      <c r="H18697" t="s">
        <v>3037</v>
      </c>
      <c r="I18697" t="s">
        <v>3037</v>
      </c>
      <c r="J18697" t="s">
        <v>3036</v>
      </c>
      <c r="K18697" t="s">
        <v>3038</v>
      </c>
      <c r="L18697" t="s">
        <v>13766</v>
      </c>
      <c r="M18697" t="s">
        <v>13767</v>
      </c>
      <c r="N18697">
        <v>5011181909</v>
      </c>
      <c r="O18697">
        <v>5011181909</v>
      </c>
      <c r="P18697" s="1" t="s">
        <v>13745</v>
      </c>
      <c r="Q18697" s="1" t="s">
        <v>13745</v>
      </c>
      <c r="R18697">
        <v>831147</v>
      </c>
      <c r="S18697">
        <v>831147</v>
      </c>
      <c r="T18697" s="2" t="s">
        <v>11203</v>
      </c>
      <c r="U18697" s="2" t="s">
        <v>11203</v>
      </c>
      <c r="V18697" s="2">
        <v>45323</v>
      </c>
      <c r="W18697" s="2">
        <v>45314</v>
      </c>
    </row>
    <row r="18698" spans="1:23" x14ac:dyDescent="0.25">
      <c r="A18698" t="s">
        <v>11204</v>
      </c>
      <c r="B18698">
        <v>2067165</v>
      </c>
      <c r="C18698">
        <v>1924458</v>
      </c>
      <c r="D18698">
        <v>559</v>
      </c>
      <c r="E18698">
        <v>391</v>
      </c>
      <c r="F18698" t="s">
        <v>3036</v>
      </c>
      <c r="G18698" t="s">
        <v>3035</v>
      </c>
      <c r="H18698" t="s">
        <v>3037</v>
      </c>
      <c r="I18698" t="s">
        <v>3037</v>
      </c>
      <c r="J18698" t="s">
        <v>3036</v>
      </c>
      <c r="K18698" t="s">
        <v>3038</v>
      </c>
      <c r="L18698" t="s">
        <v>13766</v>
      </c>
      <c r="M18698" t="s">
        <v>13767</v>
      </c>
      <c r="N18698">
        <v>784933668</v>
      </c>
      <c r="O18698">
        <v>784933668</v>
      </c>
      <c r="P18698" s="1" t="s">
        <v>13734</v>
      </c>
      <c r="Q18698" s="1" t="s">
        <v>13734</v>
      </c>
      <c r="R18698">
        <v>831147</v>
      </c>
      <c r="S18698">
        <v>831147</v>
      </c>
      <c r="T18698" s="2" t="s">
        <v>11205</v>
      </c>
      <c r="U18698" s="2" t="s">
        <v>11205</v>
      </c>
      <c r="V18698" s="2">
        <v>45323</v>
      </c>
      <c r="W18698" s="2">
        <v>45314</v>
      </c>
    </row>
    <row r="18699" spans="1:23" x14ac:dyDescent="0.25">
      <c r="A18699" t="s">
        <v>11206</v>
      </c>
      <c r="B18699">
        <v>2063826</v>
      </c>
      <c r="C18699">
        <v>1922182</v>
      </c>
      <c r="D18699">
        <v>559</v>
      </c>
      <c r="E18699">
        <v>391</v>
      </c>
      <c r="F18699" t="s">
        <v>3036</v>
      </c>
      <c r="G18699" t="s">
        <v>3035</v>
      </c>
      <c r="H18699" t="s">
        <v>3037</v>
      </c>
      <c r="I18699" t="s">
        <v>3037</v>
      </c>
      <c r="J18699" t="s">
        <v>3036</v>
      </c>
      <c r="K18699" t="s">
        <v>3038</v>
      </c>
      <c r="L18699" t="s">
        <v>13766</v>
      </c>
      <c r="M18699" t="s">
        <v>13767</v>
      </c>
      <c r="N18699">
        <v>243163808</v>
      </c>
      <c r="O18699">
        <v>243163808</v>
      </c>
      <c r="P18699" s="1" t="s">
        <v>13732</v>
      </c>
      <c r="Q18699" s="1" t="s">
        <v>13732</v>
      </c>
      <c r="R18699">
        <v>831147</v>
      </c>
      <c r="S18699">
        <v>831147</v>
      </c>
      <c r="T18699" s="2" t="s">
        <v>11207</v>
      </c>
      <c r="U18699" s="2" t="s">
        <v>11207</v>
      </c>
      <c r="V18699" s="2">
        <v>45323</v>
      </c>
      <c r="W18699" s="2">
        <v>45314</v>
      </c>
    </row>
    <row r="18700" spans="1:23" x14ac:dyDescent="0.25">
      <c r="A18700" t="s">
        <v>11208</v>
      </c>
      <c r="B18700">
        <v>2064094</v>
      </c>
      <c r="C18700">
        <v>1922509</v>
      </c>
      <c r="D18700">
        <v>559</v>
      </c>
      <c r="E18700">
        <v>391</v>
      </c>
      <c r="F18700" t="s">
        <v>3036</v>
      </c>
      <c r="G18700" t="s">
        <v>3035</v>
      </c>
      <c r="H18700" t="s">
        <v>3037</v>
      </c>
      <c r="I18700" t="s">
        <v>3037</v>
      </c>
      <c r="J18700" t="s">
        <v>3036</v>
      </c>
      <c r="K18700" t="s">
        <v>3038</v>
      </c>
      <c r="L18700" t="s">
        <v>13766</v>
      </c>
      <c r="M18700" t="s">
        <v>13767</v>
      </c>
      <c r="N18700">
        <v>174097156</v>
      </c>
      <c r="O18700">
        <v>174097156</v>
      </c>
      <c r="P18700" s="1" t="s">
        <v>13728</v>
      </c>
      <c r="Q18700" s="1" t="s">
        <v>13728</v>
      </c>
      <c r="R18700">
        <v>831147</v>
      </c>
      <c r="S18700">
        <v>831147</v>
      </c>
      <c r="T18700" s="2" t="s">
        <v>11209</v>
      </c>
      <c r="U18700" s="2" t="s">
        <v>11209</v>
      </c>
      <c r="V18700" s="2">
        <v>45323</v>
      </c>
      <c r="W18700" s="2">
        <v>45314</v>
      </c>
    </row>
    <row r="18701" spans="1:23" x14ac:dyDescent="0.25">
      <c r="A18701" t="s">
        <v>11210</v>
      </c>
      <c r="B18701">
        <v>2067681</v>
      </c>
      <c r="C18701">
        <v>1925037</v>
      </c>
      <c r="D18701">
        <v>559</v>
      </c>
      <c r="E18701">
        <v>391</v>
      </c>
      <c r="F18701" t="s">
        <v>3036</v>
      </c>
      <c r="G18701" t="s">
        <v>3035</v>
      </c>
      <c r="H18701" t="s">
        <v>3037</v>
      </c>
      <c r="I18701" t="s">
        <v>3037</v>
      </c>
      <c r="J18701" t="s">
        <v>3036</v>
      </c>
      <c r="K18701" t="s">
        <v>3038</v>
      </c>
      <c r="L18701" t="s">
        <v>13766</v>
      </c>
      <c r="M18701" t="s">
        <v>13767</v>
      </c>
      <c r="N18701">
        <v>5116062842</v>
      </c>
      <c r="O18701">
        <v>5116062842</v>
      </c>
      <c r="P18701" s="1" t="s">
        <v>13742</v>
      </c>
      <c r="Q18701" s="1" t="s">
        <v>13742</v>
      </c>
      <c r="R18701">
        <v>831147</v>
      </c>
      <c r="S18701">
        <v>831147</v>
      </c>
      <c r="T18701" s="2" t="s">
        <v>11211</v>
      </c>
      <c r="U18701" s="2" t="s">
        <v>11211</v>
      </c>
      <c r="V18701" s="2">
        <v>45323</v>
      </c>
      <c r="W18701" s="2">
        <v>45314</v>
      </c>
    </row>
    <row r="18702" spans="1:23" x14ac:dyDescent="0.25">
      <c r="A18702" t="s">
        <v>11212</v>
      </c>
      <c r="B18702">
        <v>2063453</v>
      </c>
      <c r="C18702">
        <v>1921689</v>
      </c>
      <c r="D18702">
        <v>559</v>
      </c>
      <c r="E18702">
        <v>391</v>
      </c>
      <c r="F18702" t="s">
        <v>3036</v>
      </c>
      <c r="G18702" t="s">
        <v>3035</v>
      </c>
      <c r="H18702" t="s">
        <v>3037</v>
      </c>
      <c r="I18702" t="s">
        <v>3037</v>
      </c>
      <c r="J18702" t="s">
        <v>3036</v>
      </c>
      <c r="K18702" t="s">
        <v>3038</v>
      </c>
      <c r="L18702" t="s">
        <v>13766</v>
      </c>
      <c r="M18702" t="s">
        <v>13767</v>
      </c>
      <c r="N18702">
        <v>243164468</v>
      </c>
      <c r="O18702">
        <v>243164468</v>
      </c>
      <c r="P18702" s="1" t="s">
        <v>13732</v>
      </c>
      <c r="Q18702" s="1" t="s">
        <v>13732</v>
      </c>
      <c r="R18702">
        <v>831147</v>
      </c>
      <c r="S18702">
        <v>831147</v>
      </c>
      <c r="T18702" s="2" t="s">
        <v>11213</v>
      </c>
      <c r="U18702" s="2" t="s">
        <v>11213</v>
      </c>
      <c r="V18702" s="2">
        <v>45323</v>
      </c>
      <c r="W18702" s="2">
        <v>45314</v>
      </c>
    </row>
    <row r="18703" spans="1:23" x14ac:dyDescent="0.25">
      <c r="A18703" t="s">
        <v>11214</v>
      </c>
      <c r="B18703">
        <v>2066481</v>
      </c>
      <c r="C18703">
        <v>1923689</v>
      </c>
      <c r="D18703">
        <v>559</v>
      </c>
      <c r="E18703">
        <v>391</v>
      </c>
      <c r="F18703" t="s">
        <v>3036</v>
      </c>
      <c r="G18703" t="s">
        <v>3035</v>
      </c>
      <c r="H18703" t="s">
        <v>3037</v>
      </c>
      <c r="I18703" t="s">
        <v>3037</v>
      </c>
      <c r="J18703" t="s">
        <v>3036</v>
      </c>
      <c r="K18703" t="s">
        <v>3038</v>
      </c>
      <c r="L18703" t="s">
        <v>13766</v>
      </c>
      <c r="M18703" t="s">
        <v>13767</v>
      </c>
      <c r="N18703">
        <v>175385462</v>
      </c>
      <c r="O18703">
        <v>175385462</v>
      </c>
      <c r="P18703" s="1" t="s">
        <v>13749</v>
      </c>
      <c r="Q18703" s="1" t="s">
        <v>13749</v>
      </c>
      <c r="R18703">
        <v>831147</v>
      </c>
      <c r="S18703">
        <v>831147</v>
      </c>
      <c r="T18703" s="2" t="s">
        <v>11215</v>
      </c>
      <c r="U18703" s="2" t="s">
        <v>11215</v>
      </c>
      <c r="V18703" s="2">
        <v>45323</v>
      </c>
      <c r="W18703" s="2">
        <v>45314</v>
      </c>
    </row>
    <row r="18704" spans="1:23" x14ac:dyDescent="0.25">
      <c r="A18704" t="s">
        <v>11216</v>
      </c>
      <c r="B18704">
        <v>2066784</v>
      </c>
      <c r="C18704">
        <v>1924044</v>
      </c>
      <c r="D18704">
        <v>559</v>
      </c>
      <c r="E18704">
        <v>391</v>
      </c>
      <c r="F18704" t="s">
        <v>3036</v>
      </c>
      <c r="G18704" t="s">
        <v>3035</v>
      </c>
      <c r="H18704" t="s">
        <v>3037</v>
      </c>
      <c r="I18704" t="s">
        <v>3037</v>
      </c>
      <c r="J18704" t="s">
        <v>3036</v>
      </c>
      <c r="K18704" t="s">
        <v>3038</v>
      </c>
      <c r="L18704" t="s">
        <v>13766</v>
      </c>
      <c r="M18704" t="s">
        <v>13767</v>
      </c>
      <c r="N18704">
        <v>184830134</v>
      </c>
      <c r="O18704">
        <v>184830134</v>
      </c>
      <c r="P18704" s="1" t="s">
        <v>13734</v>
      </c>
      <c r="Q18704" s="1" t="s">
        <v>13734</v>
      </c>
      <c r="R18704">
        <v>831147</v>
      </c>
      <c r="S18704">
        <v>831147</v>
      </c>
      <c r="T18704" s="2" t="s">
        <v>11217</v>
      </c>
      <c r="U18704" s="2" t="s">
        <v>11217</v>
      </c>
      <c r="V18704" s="2">
        <v>45323</v>
      </c>
      <c r="W18704" s="2">
        <v>45314</v>
      </c>
    </row>
    <row r="18705" spans="1:23" x14ac:dyDescent="0.25">
      <c r="A18705" t="s">
        <v>11218</v>
      </c>
      <c r="B18705">
        <v>2068016</v>
      </c>
      <c r="C18705">
        <v>1925453</v>
      </c>
      <c r="D18705">
        <v>559</v>
      </c>
      <c r="E18705">
        <v>391</v>
      </c>
      <c r="F18705" t="s">
        <v>3036</v>
      </c>
      <c r="G18705" t="s">
        <v>3035</v>
      </c>
      <c r="H18705" t="s">
        <v>3037</v>
      </c>
      <c r="I18705" t="s">
        <v>3037</v>
      </c>
      <c r="J18705" t="s">
        <v>3036</v>
      </c>
      <c r="K18705" t="s">
        <v>3038</v>
      </c>
      <c r="L18705" t="s">
        <v>13766</v>
      </c>
      <c r="M18705" t="s">
        <v>13767</v>
      </c>
      <c r="N18705">
        <v>5011182194</v>
      </c>
      <c r="O18705">
        <v>5011182194</v>
      </c>
      <c r="P18705" s="1" t="s">
        <v>13745</v>
      </c>
      <c r="Q18705" s="1" t="s">
        <v>13745</v>
      </c>
      <c r="R18705">
        <v>831147</v>
      </c>
      <c r="S18705">
        <v>831147</v>
      </c>
      <c r="T18705" s="2" t="s">
        <v>11219</v>
      </c>
      <c r="U18705" s="2" t="s">
        <v>11219</v>
      </c>
      <c r="V18705" s="2">
        <v>45323</v>
      </c>
      <c r="W18705" s="2">
        <v>45314</v>
      </c>
    </row>
    <row r="18706" spans="1:23" x14ac:dyDescent="0.25">
      <c r="A18706" t="s">
        <v>11220</v>
      </c>
      <c r="B18706">
        <v>2066117</v>
      </c>
      <c r="C18706">
        <v>1923251</v>
      </c>
      <c r="D18706">
        <v>559</v>
      </c>
      <c r="E18706">
        <v>391</v>
      </c>
      <c r="F18706" t="s">
        <v>3036</v>
      </c>
      <c r="G18706" t="s">
        <v>3035</v>
      </c>
      <c r="H18706" t="s">
        <v>3037</v>
      </c>
      <c r="I18706" t="s">
        <v>3037</v>
      </c>
      <c r="J18706" t="s">
        <v>3036</v>
      </c>
      <c r="K18706" t="s">
        <v>3038</v>
      </c>
      <c r="L18706" t="s">
        <v>13766</v>
      </c>
      <c r="M18706" t="s">
        <v>13767</v>
      </c>
      <c r="N18706">
        <v>174095937</v>
      </c>
      <c r="O18706">
        <v>174095937</v>
      </c>
      <c r="P18706" s="1" t="s">
        <v>13728</v>
      </c>
      <c r="Q18706" s="1" t="s">
        <v>13728</v>
      </c>
      <c r="R18706">
        <v>831147</v>
      </c>
      <c r="S18706">
        <v>831147</v>
      </c>
      <c r="T18706" s="2" t="s">
        <v>11221</v>
      </c>
      <c r="U18706" s="2" t="s">
        <v>11221</v>
      </c>
      <c r="V18706" s="2">
        <v>45323</v>
      </c>
      <c r="W18706" s="2">
        <v>45314</v>
      </c>
    </row>
    <row r="18707" spans="1:23" x14ac:dyDescent="0.25">
      <c r="A18707" t="s">
        <v>11222</v>
      </c>
      <c r="B18707">
        <v>2065979</v>
      </c>
      <c r="C18707">
        <v>1923092</v>
      </c>
      <c r="D18707">
        <v>559</v>
      </c>
      <c r="E18707">
        <v>391</v>
      </c>
      <c r="F18707" t="s">
        <v>3036</v>
      </c>
      <c r="G18707" t="s">
        <v>3035</v>
      </c>
      <c r="H18707" t="s">
        <v>3037</v>
      </c>
      <c r="I18707" t="s">
        <v>3037</v>
      </c>
      <c r="J18707" t="s">
        <v>3036</v>
      </c>
      <c r="K18707" t="s">
        <v>3038</v>
      </c>
      <c r="L18707" t="s">
        <v>13766</v>
      </c>
      <c r="M18707" t="s">
        <v>13767</v>
      </c>
      <c r="N18707">
        <v>171363505</v>
      </c>
      <c r="O18707">
        <v>171363505</v>
      </c>
      <c r="P18707" s="1" t="s">
        <v>13751</v>
      </c>
      <c r="Q18707" s="1" t="s">
        <v>13751</v>
      </c>
      <c r="R18707">
        <v>831147</v>
      </c>
      <c r="S18707">
        <v>831147</v>
      </c>
      <c r="T18707" s="2" t="s">
        <v>11223</v>
      </c>
      <c r="U18707" s="2" t="s">
        <v>11223</v>
      </c>
      <c r="V18707" s="2">
        <v>45323</v>
      </c>
      <c r="W18707" s="2">
        <v>45314</v>
      </c>
    </row>
    <row r="18708" spans="1:23" x14ac:dyDescent="0.25">
      <c r="A18708" t="s">
        <v>11224</v>
      </c>
      <c r="B18708">
        <v>2068573</v>
      </c>
      <c r="C18708">
        <v>1996938</v>
      </c>
      <c r="D18708">
        <v>559</v>
      </c>
      <c r="E18708">
        <v>391</v>
      </c>
      <c r="F18708" t="s">
        <v>3036</v>
      </c>
      <c r="G18708" t="s">
        <v>3035</v>
      </c>
      <c r="H18708" t="s">
        <v>3037</v>
      </c>
      <c r="I18708" t="s">
        <v>7522</v>
      </c>
      <c r="J18708" t="s">
        <v>3036</v>
      </c>
      <c r="K18708" t="s">
        <v>3038</v>
      </c>
      <c r="L18708" t="s">
        <v>13766</v>
      </c>
      <c r="M18708" t="s">
        <v>13767</v>
      </c>
      <c r="N18708">
        <v>135288375</v>
      </c>
      <c r="O18708">
        <v>135288375</v>
      </c>
      <c r="P18708" s="1" t="s">
        <v>13754</v>
      </c>
      <c r="Q18708" s="1" t="s">
        <v>13754</v>
      </c>
      <c r="R18708">
        <v>831147</v>
      </c>
      <c r="S18708">
        <v>831147</v>
      </c>
      <c r="T18708" s="2" t="s">
        <v>11225</v>
      </c>
      <c r="U18708" s="2" t="s">
        <v>11225</v>
      </c>
      <c r="V18708" s="2">
        <v>45323</v>
      </c>
      <c r="W18708" s="2">
        <v>45314</v>
      </c>
    </row>
    <row r="18709" spans="1:23" x14ac:dyDescent="0.25">
      <c r="A18709" t="s">
        <v>11226</v>
      </c>
      <c r="B18709">
        <v>2068739</v>
      </c>
      <c r="C18709">
        <v>2050419</v>
      </c>
      <c r="D18709">
        <v>559</v>
      </c>
      <c r="E18709">
        <v>391</v>
      </c>
      <c r="F18709" t="s">
        <v>3036</v>
      </c>
      <c r="G18709" t="s">
        <v>3035</v>
      </c>
      <c r="H18709" t="s">
        <v>3037</v>
      </c>
      <c r="I18709" t="s">
        <v>3037</v>
      </c>
      <c r="J18709" t="s">
        <v>3036</v>
      </c>
      <c r="K18709" t="s">
        <v>3038</v>
      </c>
      <c r="L18709" t="s">
        <v>13766</v>
      </c>
      <c r="M18709" t="s">
        <v>13767</v>
      </c>
      <c r="N18709">
        <v>135287735</v>
      </c>
      <c r="O18709">
        <v>135287735</v>
      </c>
      <c r="P18709" s="1" t="s">
        <v>13754</v>
      </c>
      <c r="Q18709" s="1" t="s">
        <v>13754</v>
      </c>
      <c r="R18709">
        <v>831147</v>
      </c>
      <c r="S18709">
        <v>831147</v>
      </c>
      <c r="T18709" s="2" t="s">
        <v>11227</v>
      </c>
      <c r="U18709" s="2" t="s">
        <v>11227</v>
      </c>
      <c r="V18709" s="2">
        <v>45323</v>
      </c>
      <c r="W18709" s="2">
        <v>45314</v>
      </c>
    </row>
    <row r="18710" spans="1:23" x14ac:dyDescent="0.25">
      <c r="A18710" t="s">
        <v>11228</v>
      </c>
      <c r="B18710">
        <v>2066638</v>
      </c>
      <c r="C18710">
        <v>1923890</v>
      </c>
      <c r="D18710">
        <v>559</v>
      </c>
      <c r="E18710">
        <v>391</v>
      </c>
      <c r="F18710" t="s">
        <v>3036</v>
      </c>
      <c r="G18710" t="s">
        <v>3035</v>
      </c>
      <c r="H18710" t="s">
        <v>3037</v>
      </c>
      <c r="I18710" t="s">
        <v>3037</v>
      </c>
      <c r="J18710" t="s">
        <v>3036</v>
      </c>
      <c r="K18710" t="s">
        <v>3038</v>
      </c>
      <c r="L18710" t="s">
        <v>13766</v>
      </c>
      <c r="M18710" t="s">
        <v>13767</v>
      </c>
      <c r="N18710">
        <v>5010361941</v>
      </c>
      <c r="O18710">
        <v>5010361941</v>
      </c>
      <c r="P18710" s="1" t="s">
        <v>13737</v>
      </c>
      <c r="Q18710" s="1" t="s">
        <v>13737</v>
      </c>
      <c r="R18710">
        <v>831147</v>
      </c>
      <c r="S18710">
        <v>831147</v>
      </c>
      <c r="T18710" s="2" t="s">
        <v>11229</v>
      </c>
      <c r="U18710" s="2" t="s">
        <v>11229</v>
      </c>
      <c r="V18710" s="2">
        <v>45323</v>
      </c>
      <c r="W18710" s="2">
        <v>45314</v>
      </c>
    </row>
    <row r="18711" spans="1:23" x14ac:dyDescent="0.25">
      <c r="A18711" t="s">
        <v>11230</v>
      </c>
      <c r="B18711">
        <v>2062113</v>
      </c>
      <c r="C18711">
        <v>1920370</v>
      </c>
      <c r="D18711">
        <v>559</v>
      </c>
      <c r="E18711">
        <v>391</v>
      </c>
      <c r="F18711" t="s">
        <v>3036</v>
      </c>
      <c r="G18711" t="s">
        <v>3035</v>
      </c>
      <c r="H18711" t="s">
        <v>3037</v>
      </c>
      <c r="I18711" t="s">
        <v>3037</v>
      </c>
      <c r="J18711" t="s">
        <v>3036</v>
      </c>
      <c r="K18711" t="s">
        <v>3038</v>
      </c>
      <c r="L18711" t="s">
        <v>13766</v>
      </c>
      <c r="M18711" t="s">
        <v>13767</v>
      </c>
      <c r="N18711">
        <v>631705136</v>
      </c>
      <c r="O18711">
        <v>631705136</v>
      </c>
      <c r="P18711" s="1" t="s">
        <v>13740</v>
      </c>
      <c r="Q18711" s="1" t="s">
        <v>13740</v>
      </c>
      <c r="R18711">
        <v>831147</v>
      </c>
      <c r="S18711">
        <v>831147</v>
      </c>
      <c r="T18711" s="2" t="s">
        <v>11231</v>
      </c>
      <c r="U18711" s="2" t="s">
        <v>11231</v>
      </c>
      <c r="V18711" s="2">
        <v>45323</v>
      </c>
      <c r="W18711" s="2">
        <v>45314</v>
      </c>
    </row>
    <row r="18712" spans="1:23" x14ac:dyDescent="0.25">
      <c r="A18712" t="s">
        <v>11232</v>
      </c>
      <c r="B18712">
        <v>2067351</v>
      </c>
      <c r="C18712">
        <v>1924678</v>
      </c>
      <c r="D18712">
        <v>559</v>
      </c>
      <c r="E18712">
        <v>391</v>
      </c>
      <c r="F18712" t="s">
        <v>3036</v>
      </c>
      <c r="G18712" t="s">
        <v>3035</v>
      </c>
      <c r="H18712" t="s">
        <v>3037</v>
      </c>
      <c r="I18712" t="s">
        <v>3037</v>
      </c>
      <c r="J18712" t="s">
        <v>3036</v>
      </c>
      <c r="K18712" t="s">
        <v>3038</v>
      </c>
      <c r="L18712" t="s">
        <v>13766</v>
      </c>
      <c r="M18712" t="s">
        <v>13767</v>
      </c>
      <c r="N18712">
        <v>5116062176</v>
      </c>
      <c r="O18712">
        <v>5116062176</v>
      </c>
      <c r="P18712" s="1" t="s">
        <v>13742</v>
      </c>
      <c r="Q18712" s="1" t="s">
        <v>13742</v>
      </c>
      <c r="R18712">
        <v>831147</v>
      </c>
      <c r="S18712">
        <v>831147</v>
      </c>
      <c r="T18712" s="2" t="s">
        <v>11233</v>
      </c>
      <c r="U18712" s="2" t="s">
        <v>11233</v>
      </c>
      <c r="V18712" s="2">
        <v>45323</v>
      </c>
      <c r="W18712" s="2">
        <v>45314</v>
      </c>
    </row>
    <row r="18713" spans="1:23" x14ac:dyDescent="0.25">
      <c r="A18713" t="s">
        <v>11234</v>
      </c>
      <c r="B18713">
        <v>2068479</v>
      </c>
      <c r="C18713">
        <v>1969838</v>
      </c>
      <c r="D18713">
        <v>559</v>
      </c>
      <c r="E18713">
        <v>391</v>
      </c>
      <c r="F18713" t="s">
        <v>3036</v>
      </c>
      <c r="G18713" t="s">
        <v>3035</v>
      </c>
      <c r="H18713" t="s">
        <v>3037</v>
      </c>
      <c r="I18713" t="s">
        <v>3037</v>
      </c>
      <c r="J18713" t="s">
        <v>3036</v>
      </c>
      <c r="K18713" t="s">
        <v>3038</v>
      </c>
      <c r="L18713" t="s">
        <v>13766</v>
      </c>
      <c r="M18713" t="s">
        <v>13767</v>
      </c>
      <c r="N18713">
        <v>5131484784</v>
      </c>
      <c r="O18713">
        <v>5131484784</v>
      </c>
      <c r="P18713" s="1" t="s">
        <v>13735</v>
      </c>
      <c r="Q18713" s="1" t="s">
        <v>13735</v>
      </c>
      <c r="R18713">
        <v>831147</v>
      </c>
      <c r="S18713">
        <v>831147</v>
      </c>
      <c r="T18713" s="2" t="s">
        <v>11235</v>
      </c>
      <c r="U18713" s="2" t="s">
        <v>11235</v>
      </c>
      <c r="V18713" s="2">
        <v>45323</v>
      </c>
      <c r="W18713" s="2">
        <v>45314</v>
      </c>
    </row>
    <row r="18714" spans="1:23" x14ac:dyDescent="0.25">
      <c r="A18714" t="s">
        <v>11236</v>
      </c>
      <c r="B18714">
        <v>2067015</v>
      </c>
      <c r="C18714">
        <v>1924296</v>
      </c>
      <c r="D18714">
        <v>559</v>
      </c>
      <c r="E18714">
        <v>391</v>
      </c>
      <c r="F18714" t="s">
        <v>3036</v>
      </c>
      <c r="G18714" t="s">
        <v>3035</v>
      </c>
      <c r="H18714" t="s">
        <v>3037</v>
      </c>
      <c r="I18714" t="s">
        <v>3037</v>
      </c>
      <c r="J18714" t="s">
        <v>3036</v>
      </c>
      <c r="K18714" t="s">
        <v>3038</v>
      </c>
      <c r="L18714" t="s">
        <v>13766</v>
      </c>
      <c r="M18714" t="s">
        <v>13767</v>
      </c>
      <c r="N18714">
        <v>5010419229</v>
      </c>
      <c r="O18714">
        <v>5010419229</v>
      </c>
      <c r="P18714" s="1" t="s">
        <v>13737</v>
      </c>
      <c r="Q18714" s="1" t="s">
        <v>13737</v>
      </c>
      <c r="R18714">
        <v>831147</v>
      </c>
      <c r="S18714">
        <v>831147</v>
      </c>
      <c r="T18714" s="2" t="s">
        <v>11237</v>
      </c>
      <c r="U18714" s="2" t="s">
        <v>11237</v>
      </c>
      <c r="V18714" s="2">
        <v>45323</v>
      </c>
      <c r="W18714" s="2">
        <v>45314</v>
      </c>
    </row>
    <row r="18715" spans="1:23" x14ac:dyDescent="0.25">
      <c r="A18715" t="s">
        <v>11238</v>
      </c>
      <c r="B18715">
        <v>2063800</v>
      </c>
      <c r="C18715">
        <v>1922144</v>
      </c>
      <c r="D18715">
        <v>559</v>
      </c>
      <c r="E18715">
        <v>391</v>
      </c>
      <c r="F18715" t="s">
        <v>3036</v>
      </c>
      <c r="G18715" t="s">
        <v>3035</v>
      </c>
      <c r="H18715" t="s">
        <v>3037</v>
      </c>
      <c r="I18715" t="s">
        <v>3037</v>
      </c>
      <c r="J18715" t="s">
        <v>3036</v>
      </c>
      <c r="K18715" t="s">
        <v>3038</v>
      </c>
      <c r="L18715" t="s">
        <v>13766</v>
      </c>
      <c r="M18715" t="s">
        <v>13767</v>
      </c>
      <c r="N18715">
        <v>243164439</v>
      </c>
      <c r="O18715">
        <v>243164439</v>
      </c>
      <c r="P18715" s="1" t="s">
        <v>13732</v>
      </c>
      <c r="Q18715" s="1" t="s">
        <v>13732</v>
      </c>
      <c r="R18715">
        <v>831147</v>
      </c>
      <c r="S18715">
        <v>831147</v>
      </c>
      <c r="T18715" s="2" t="s">
        <v>11239</v>
      </c>
      <c r="U18715" s="2" t="s">
        <v>11239</v>
      </c>
      <c r="V18715" s="2">
        <v>45323</v>
      </c>
      <c r="W18715" s="2">
        <v>45314</v>
      </c>
    </row>
    <row r="18716" spans="1:23" x14ac:dyDescent="0.25">
      <c r="A18716" t="s">
        <v>11240</v>
      </c>
      <c r="B18716">
        <v>2063592</v>
      </c>
      <c r="C18716">
        <v>1921871</v>
      </c>
      <c r="D18716">
        <v>559</v>
      </c>
      <c r="E18716">
        <v>391</v>
      </c>
      <c r="F18716" t="s">
        <v>3036</v>
      </c>
      <c r="G18716" t="s">
        <v>3035</v>
      </c>
      <c r="H18716" t="s">
        <v>3037</v>
      </c>
      <c r="I18716" t="s">
        <v>3037</v>
      </c>
      <c r="J18716" t="s">
        <v>3036</v>
      </c>
      <c r="K18716" t="s">
        <v>3038</v>
      </c>
      <c r="L18716" t="s">
        <v>13766</v>
      </c>
      <c r="M18716" t="s">
        <v>13767</v>
      </c>
      <c r="N18716">
        <v>642214331</v>
      </c>
      <c r="O18716">
        <v>642214331</v>
      </c>
      <c r="P18716" s="1" t="s">
        <v>13732</v>
      </c>
      <c r="Q18716" s="1" t="s">
        <v>13732</v>
      </c>
      <c r="R18716">
        <v>831147</v>
      </c>
      <c r="S18716">
        <v>831147</v>
      </c>
      <c r="T18716" s="2" t="s">
        <v>11241</v>
      </c>
      <c r="U18716" s="2" t="s">
        <v>11241</v>
      </c>
      <c r="V18716" s="2">
        <v>45323</v>
      </c>
      <c r="W18716" s="2">
        <v>45314</v>
      </c>
    </row>
    <row r="18717" spans="1:23" x14ac:dyDescent="0.25">
      <c r="A18717" t="s">
        <v>11242</v>
      </c>
      <c r="B18717">
        <v>2061357</v>
      </c>
      <c r="C18717">
        <v>1919625</v>
      </c>
      <c r="D18717">
        <v>559</v>
      </c>
      <c r="E18717">
        <v>391</v>
      </c>
      <c r="F18717" t="s">
        <v>3036</v>
      </c>
      <c r="G18717" t="s">
        <v>3035</v>
      </c>
      <c r="H18717" t="s">
        <v>3037</v>
      </c>
      <c r="I18717" t="s">
        <v>3037</v>
      </c>
      <c r="J18717" t="s">
        <v>3036</v>
      </c>
      <c r="K18717" t="s">
        <v>3038</v>
      </c>
      <c r="L18717" t="s">
        <v>13766</v>
      </c>
      <c r="M18717" t="s">
        <v>13767</v>
      </c>
      <c r="N18717">
        <v>631715356</v>
      </c>
      <c r="O18717">
        <v>631715356</v>
      </c>
      <c r="P18717" s="1" t="s">
        <v>13740</v>
      </c>
      <c r="Q18717" s="1" t="s">
        <v>13740</v>
      </c>
      <c r="R18717">
        <v>831147</v>
      </c>
      <c r="S18717">
        <v>831147</v>
      </c>
      <c r="T18717" s="2" t="s">
        <v>11243</v>
      </c>
      <c r="U18717" s="2" t="s">
        <v>11243</v>
      </c>
      <c r="V18717" s="2">
        <v>45323</v>
      </c>
      <c r="W18717" s="2">
        <v>45314</v>
      </c>
    </row>
    <row r="18718" spans="1:23" x14ac:dyDescent="0.25">
      <c r="A18718" t="s">
        <v>11244</v>
      </c>
      <c r="B18718">
        <v>2066430</v>
      </c>
      <c r="C18718">
        <v>1923620</v>
      </c>
      <c r="D18718">
        <v>559</v>
      </c>
      <c r="E18718">
        <v>391</v>
      </c>
      <c r="F18718" t="s">
        <v>3036</v>
      </c>
      <c r="G18718" t="s">
        <v>3035</v>
      </c>
      <c r="H18718" t="s">
        <v>3037</v>
      </c>
      <c r="I18718" t="s">
        <v>3037</v>
      </c>
      <c r="J18718" t="s">
        <v>3036</v>
      </c>
      <c r="K18718" t="s">
        <v>3038</v>
      </c>
      <c r="L18718" t="s">
        <v>13766</v>
      </c>
      <c r="M18718" t="s">
        <v>13767</v>
      </c>
      <c r="N18718">
        <v>5010360622</v>
      </c>
      <c r="O18718">
        <v>5010360622</v>
      </c>
      <c r="P18718" s="1" t="s">
        <v>13737</v>
      </c>
      <c r="Q18718" s="1" t="s">
        <v>13737</v>
      </c>
      <c r="R18718">
        <v>831147</v>
      </c>
      <c r="S18718">
        <v>831147</v>
      </c>
      <c r="T18718" s="2" t="s">
        <v>8400</v>
      </c>
      <c r="U18718" s="2" t="s">
        <v>8400</v>
      </c>
      <c r="V18718" s="2">
        <v>45323</v>
      </c>
      <c r="W18718" s="2">
        <v>45314</v>
      </c>
    </row>
    <row r="18719" spans="1:23" x14ac:dyDescent="0.25">
      <c r="A18719" t="s">
        <v>11245</v>
      </c>
      <c r="B18719">
        <v>2061231</v>
      </c>
      <c r="C18719">
        <v>1919485</v>
      </c>
      <c r="D18719">
        <v>559</v>
      </c>
      <c r="E18719">
        <v>391</v>
      </c>
      <c r="F18719" t="s">
        <v>3036</v>
      </c>
      <c r="G18719" t="s">
        <v>3035</v>
      </c>
      <c r="H18719" t="s">
        <v>3037</v>
      </c>
      <c r="I18719" t="s">
        <v>3037</v>
      </c>
      <c r="J18719" t="s">
        <v>3036</v>
      </c>
      <c r="K18719" t="s">
        <v>3038</v>
      </c>
      <c r="L18719" t="s">
        <v>13766</v>
      </c>
      <c r="M18719" t="s">
        <v>13767</v>
      </c>
      <c r="N18719">
        <v>491688383</v>
      </c>
      <c r="O18719">
        <v>491688383</v>
      </c>
      <c r="P18719" s="1" t="s">
        <v>13733</v>
      </c>
      <c r="Q18719" s="1" t="s">
        <v>13733</v>
      </c>
      <c r="R18719">
        <v>831147</v>
      </c>
      <c r="S18719">
        <v>831147</v>
      </c>
      <c r="T18719" s="2" t="s">
        <v>11246</v>
      </c>
      <c r="U18719" s="2" t="s">
        <v>11246</v>
      </c>
      <c r="V18719" s="2">
        <v>45323</v>
      </c>
      <c r="W18719" s="2">
        <v>45314</v>
      </c>
    </row>
    <row r="18720" spans="1:23" x14ac:dyDescent="0.25">
      <c r="A18720" t="s">
        <v>11247</v>
      </c>
      <c r="B18720">
        <v>2065515</v>
      </c>
      <c r="C18720">
        <v>1922554</v>
      </c>
      <c r="D18720">
        <v>559</v>
      </c>
      <c r="E18720">
        <v>391</v>
      </c>
      <c r="F18720" t="s">
        <v>3036</v>
      </c>
      <c r="G18720" t="s">
        <v>3035</v>
      </c>
      <c r="H18720" t="s">
        <v>3037</v>
      </c>
      <c r="I18720" t="s">
        <v>3037</v>
      </c>
      <c r="J18720" t="s">
        <v>3036</v>
      </c>
      <c r="K18720" t="s">
        <v>3038</v>
      </c>
      <c r="L18720" t="s">
        <v>13766</v>
      </c>
      <c r="M18720" t="s">
        <v>13767</v>
      </c>
      <c r="N18720">
        <v>174095675</v>
      </c>
      <c r="O18720">
        <v>174095675</v>
      </c>
      <c r="P18720" s="1" t="s">
        <v>13728</v>
      </c>
      <c r="Q18720" s="1" t="s">
        <v>13728</v>
      </c>
      <c r="R18720">
        <v>831147</v>
      </c>
      <c r="S18720">
        <v>831147</v>
      </c>
      <c r="T18720" s="2" t="s">
        <v>11248</v>
      </c>
      <c r="U18720" s="2" t="s">
        <v>11248</v>
      </c>
      <c r="V18720" s="2">
        <v>45323</v>
      </c>
      <c r="W18720" s="2">
        <v>45314</v>
      </c>
    </row>
    <row r="18721" spans="1:23" x14ac:dyDescent="0.25">
      <c r="A18721" t="s">
        <v>11249</v>
      </c>
      <c r="B18721">
        <v>2066199</v>
      </c>
      <c r="C18721">
        <v>1923343</v>
      </c>
      <c r="D18721">
        <v>559</v>
      </c>
      <c r="E18721">
        <v>391</v>
      </c>
      <c r="F18721" t="s">
        <v>3036</v>
      </c>
      <c r="G18721" t="s">
        <v>3035</v>
      </c>
      <c r="H18721" t="s">
        <v>3037</v>
      </c>
      <c r="I18721" t="s">
        <v>3037</v>
      </c>
      <c r="J18721" t="s">
        <v>3036</v>
      </c>
      <c r="K18721" t="s">
        <v>3038</v>
      </c>
      <c r="L18721" t="s">
        <v>13766</v>
      </c>
      <c r="M18721" t="s">
        <v>13767</v>
      </c>
      <c r="N18721">
        <v>784932786</v>
      </c>
      <c r="O18721">
        <v>784932786</v>
      </c>
      <c r="P18721" s="1" t="s">
        <v>13734</v>
      </c>
      <c r="Q18721" s="1" t="s">
        <v>13734</v>
      </c>
      <c r="R18721">
        <v>831147</v>
      </c>
      <c r="S18721">
        <v>831147</v>
      </c>
      <c r="T18721" s="2" t="s">
        <v>11250</v>
      </c>
      <c r="U18721" s="2" t="s">
        <v>11250</v>
      </c>
      <c r="V18721" s="2">
        <v>45323</v>
      </c>
      <c r="W18721" s="2">
        <v>45314</v>
      </c>
    </row>
    <row r="18722" spans="1:23" x14ac:dyDescent="0.25">
      <c r="A18722" t="s">
        <v>11251</v>
      </c>
      <c r="B18722">
        <v>2063082</v>
      </c>
      <c r="C18722">
        <v>1921400</v>
      </c>
      <c r="D18722">
        <v>559</v>
      </c>
      <c r="E18722">
        <v>391</v>
      </c>
      <c r="F18722" t="s">
        <v>3036</v>
      </c>
      <c r="G18722" t="s">
        <v>3035</v>
      </c>
      <c r="H18722" t="s">
        <v>3037</v>
      </c>
      <c r="I18722" t="s">
        <v>3037</v>
      </c>
      <c r="J18722" t="s">
        <v>3036</v>
      </c>
      <c r="K18722" t="s">
        <v>3038</v>
      </c>
      <c r="L18722" t="s">
        <v>13766</v>
      </c>
      <c r="M18722" t="s">
        <v>13767</v>
      </c>
      <c r="N18722">
        <v>640874321</v>
      </c>
      <c r="O18722">
        <v>640874321</v>
      </c>
      <c r="P18722" s="1" t="s">
        <v>13746</v>
      </c>
      <c r="Q18722" s="1" t="s">
        <v>13746</v>
      </c>
      <c r="R18722">
        <v>831147</v>
      </c>
      <c r="S18722">
        <v>831147</v>
      </c>
      <c r="T18722" s="2" t="s">
        <v>7563</v>
      </c>
      <c r="U18722" s="2" t="s">
        <v>7563</v>
      </c>
      <c r="V18722" s="2">
        <v>45323</v>
      </c>
      <c r="W18722" s="2">
        <v>45314</v>
      </c>
    </row>
    <row r="18723" spans="1:23" x14ac:dyDescent="0.25">
      <c r="A18723" t="s">
        <v>11252</v>
      </c>
      <c r="B18723">
        <v>2066090</v>
      </c>
      <c r="C18723">
        <v>1923222</v>
      </c>
      <c r="D18723">
        <v>559</v>
      </c>
      <c r="E18723">
        <v>391</v>
      </c>
      <c r="F18723" t="s">
        <v>3036</v>
      </c>
      <c r="G18723" t="s">
        <v>3035</v>
      </c>
      <c r="H18723" t="s">
        <v>3037</v>
      </c>
      <c r="I18723" t="s">
        <v>3037</v>
      </c>
      <c r="J18723" t="s">
        <v>3036</v>
      </c>
      <c r="K18723" t="s">
        <v>3038</v>
      </c>
      <c r="L18723" t="s">
        <v>13766</v>
      </c>
      <c r="M18723" t="s">
        <v>13767</v>
      </c>
      <c r="N18723">
        <v>171378167</v>
      </c>
      <c r="O18723">
        <v>171378167</v>
      </c>
      <c r="P18723" s="1" t="s">
        <v>13751</v>
      </c>
      <c r="Q18723" s="1" t="s">
        <v>13751</v>
      </c>
      <c r="R18723">
        <v>831147</v>
      </c>
      <c r="S18723">
        <v>831147</v>
      </c>
      <c r="T18723" s="2" t="s">
        <v>11253</v>
      </c>
      <c r="U18723" s="2" t="s">
        <v>11253</v>
      </c>
      <c r="V18723" s="2">
        <v>45323</v>
      </c>
      <c r="W18723" s="2">
        <v>45314</v>
      </c>
    </row>
    <row r="18724" spans="1:23" x14ac:dyDescent="0.25">
      <c r="A18724" t="s">
        <v>11254</v>
      </c>
      <c r="B18724">
        <v>2066308</v>
      </c>
      <c r="C18724">
        <v>1923487</v>
      </c>
      <c r="D18724">
        <v>559</v>
      </c>
      <c r="E18724">
        <v>391</v>
      </c>
      <c r="F18724" t="s">
        <v>3036</v>
      </c>
      <c r="G18724" t="s">
        <v>3035</v>
      </c>
      <c r="H18724" t="s">
        <v>3037</v>
      </c>
      <c r="I18724" t="s">
        <v>3037</v>
      </c>
      <c r="J18724" t="s">
        <v>3036</v>
      </c>
      <c r="K18724" t="s">
        <v>3038</v>
      </c>
      <c r="L18724" t="s">
        <v>13766</v>
      </c>
      <c r="M18724" t="s">
        <v>13767</v>
      </c>
      <c r="N18724">
        <v>184906805</v>
      </c>
      <c r="O18724">
        <v>184906805</v>
      </c>
      <c r="P18724" s="1" t="s">
        <v>13734</v>
      </c>
      <c r="Q18724" s="1" t="s">
        <v>13734</v>
      </c>
      <c r="R18724">
        <v>831147</v>
      </c>
      <c r="S18724">
        <v>831147</v>
      </c>
      <c r="T18724" s="2" t="s">
        <v>11255</v>
      </c>
      <c r="U18724" s="2" t="s">
        <v>11255</v>
      </c>
      <c r="V18724" s="2">
        <v>45323</v>
      </c>
      <c r="W18724" s="2">
        <v>45314</v>
      </c>
    </row>
    <row r="18725" spans="1:23" x14ac:dyDescent="0.25">
      <c r="A18725" t="s">
        <v>11256</v>
      </c>
      <c r="B18725">
        <v>2063789</v>
      </c>
      <c r="C18725">
        <v>1922125</v>
      </c>
      <c r="D18725">
        <v>559</v>
      </c>
      <c r="E18725">
        <v>391</v>
      </c>
      <c r="F18725" t="s">
        <v>3036</v>
      </c>
      <c r="G18725" t="s">
        <v>3035</v>
      </c>
      <c r="H18725" t="s">
        <v>3037</v>
      </c>
      <c r="I18725" t="s">
        <v>3037</v>
      </c>
      <c r="J18725" t="s">
        <v>3036</v>
      </c>
      <c r="K18725" t="s">
        <v>3038</v>
      </c>
      <c r="L18725" t="s">
        <v>13766</v>
      </c>
      <c r="M18725" t="s">
        <v>13767</v>
      </c>
      <c r="N18725">
        <v>642203779</v>
      </c>
      <c r="O18725">
        <v>642203779</v>
      </c>
      <c r="P18725" s="1" t="s">
        <v>13732</v>
      </c>
      <c r="Q18725" s="1" t="s">
        <v>13732</v>
      </c>
      <c r="R18725">
        <v>831147</v>
      </c>
      <c r="S18725">
        <v>831147</v>
      </c>
      <c r="T18725" s="2" t="s">
        <v>11257</v>
      </c>
      <c r="U18725" s="2" t="s">
        <v>11257</v>
      </c>
      <c r="V18725" s="2">
        <v>45323</v>
      </c>
      <c r="W18725" s="2">
        <v>45314</v>
      </c>
    </row>
    <row r="18726" spans="1:23" x14ac:dyDescent="0.25">
      <c r="A18726" t="s">
        <v>11258</v>
      </c>
      <c r="B18726">
        <v>2068316</v>
      </c>
      <c r="C18726">
        <v>1936983</v>
      </c>
      <c r="D18726">
        <v>559</v>
      </c>
      <c r="E18726">
        <v>391</v>
      </c>
      <c r="F18726" t="s">
        <v>3036</v>
      </c>
      <c r="G18726" t="s">
        <v>3035</v>
      </c>
      <c r="H18726" t="s">
        <v>3037</v>
      </c>
      <c r="I18726" t="s">
        <v>3037</v>
      </c>
      <c r="J18726" t="s">
        <v>3036</v>
      </c>
      <c r="K18726" t="s">
        <v>3038</v>
      </c>
      <c r="L18726" t="s">
        <v>13766</v>
      </c>
      <c r="M18726" t="s">
        <v>13767</v>
      </c>
      <c r="N18726">
        <v>5131485055</v>
      </c>
      <c r="O18726">
        <v>5131485055</v>
      </c>
      <c r="P18726" s="1" t="s">
        <v>13735</v>
      </c>
      <c r="Q18726" s="1" t="s">
        <v>13735</v>
      </c>
      <c r="R18726">
        <v>831147</v>
      </c>
      <c r="S18726">
        <v>831147</v>
      </c>
      <c r="T18726" s="2" t="s">
        <v>11259</v>
      </c>
      <c r="U18726" s="2" t="s">
        <v>11259</v>
      </c>
      <c r="V18726" s="2">
        <v>45323</v>
      </c>
      <c r="W18726" s="2">
        <v>45314</v>
      </c>
    </row>
    <row r="18727" spans="1:23" x14ac:dyDescent="0.25">
      <c r="A18727" t="s">
        <v>11260</v>
      </c>
      <c r="B18727">
        <v>2062239</v>
      </c>
      <c r="C18727">
        <v>1920479</v>
      </c>
      <c r="D18727">
        <v>559</v>
      </c>
      <c r="E18727">
        <v>391</v>
      </c>
      <c r="F18727" t="s">
        <v>3036</v>
      </c>
      <c r="G18727" t="s">
        <v>3035</v>
      </c>
      <c r="H18727" t="s">
        <v>3037</v>
      </c>
      <c r="I18727" t="s">
        <v>3037</v>
      </c>
      <c r="J18727" t="s">
        <v>3036</v>
      </c>
      <c r="K18727" t="s">
        <v>3038</v>
      </c>
      <c r="L18727" t="s">
        <v>13766</v>
      </c>
      <c r="M18727" t="s">
        <v>13767</v>
      </c>
      <c r="N18727">
        <v>631690927</v>
      </c>
      <c r="O18727">
        <v>631690927</v>
      </c>
      <c r="P18727" s="1" t="s">
        <v>13740</v>
      </c>
      <c r="Q18727" s="1" t="s">
        <v>13740</v>
      </c>
      <c r="R18727">
        <v>831147</v>
      </c>
      <c r="S18727">
        <v>831147</v>
      </c>
      <c r="T18727" s="2" t="s">
        <v>11261</v>
      </c>
      <c r="U18727" s="2" t="s">
        <v>11261</v>
      </c>
      <c r="V18727" s="2">
        <v>45323</v>
      </c>
      <c r="W18727" s="2">
        <v>45314</v>
      </c>
    </row>
    <row r="18728" spans="1:23" x14ac:dyDescent="0.25">
      <c r="A18728" t="s">
        <v>11262</v>
      </c>
      <c r="B18728">
        <v>2061938</v>
      </c>
      <c r="C18728">
        <v>1920204</v>
      </c>
      <c r="D18728">
        <v>559</v>
      </c>
      <c r="E18728">
        <v>391</v>
      </c>
      <c r="F18728" t="s">
        <v>3036</v>
      </c>
      <c r="G18728" t="s">
        <v>3035</v>
      </c>
      <c r="H18728" t="s">
        <v>3037</v>
      </c>
      <c r="I18728" t="s">
        <v>3037</v>
      </c>
      <c r="J18728" t="s">
        <v>3036</v>
      </c>
      <c r="K18728" t="s">
        <v>3038</v>
      </c>
      <c r="L18728" t="s">
        <v>13766</v>
      </c>
      <c r="M18728" t="s">
        <v>13767</v>
      </c>
      <c r="N18728">
        <v>491644318</v>
      </c>
      <c r="O18728">
        <v>491644318</v>
      </c>
      <c r="P18728" s="1" t="s">
        <v>13733</v>
      </c>
      <c r="Q18728" s="1" t="s">
        <v>13733</v>
      </c>
      <c r="R18728">
        <v>831147</v>
      </c>
      <c r="S18728">
        <v>831147</v>
      </c>
      <c r="T18728" s="2" t="s">
        <v>11263</v>
      </c>
      <c r="U18728" s="2" t="s">
        <v>11263</v>
      </c>
      <c r="V18728" s="2">
        <v>45323</v>
      </c>
      <c r="W18728" s="2">
        <v>45314</v>
      </c>
    </row>
    <row r="18729" spans="1:23" x14ac:dyDescent="0.25">
      <c r="A18729" t="s">
        <v>11264</v>
      </c>
      <c r="B18729">
        <v>2067242</v>
      </c>
      <c r="C18729">
        <v>1924545</v>
      </c>
      <c r="D18729">
        <v>559</v>
      </c>
      <c r="E18729">
        <v>391</v>
      </c>
      <c r="F18729" t="s">
        <v>3036</v>
      </c>
      <c r="G18729" t="s">
        <v>3035</v>
      </c>
      <c r="H18729" t="s">
        <v>3037</v>
      </c>
      <c r="I18729" t="s">
        <v>3037</v>
      </c>
      <c r="J18729" t="s">
        <v>3036</v>
      </c>
      <c r="K18729" t="s">
        <v>3038</v>
      </c>
      <c r="L18729" t="s">
        <v>13766</v>
      </c>
      <c r="M18729" t="s">
        <v>13767</v>
      </c>
      <c r="N18729">
        <v>5116062564</v>
      </c>
      <c r="O18729">
        <v>5116062564</v>
      </c>
      <c r="P18729" s="1" t="s">
        <v>13742</v>
      </c>
      <c r="Q18729" s="1" t="s">
        <v>13742</v>
      </c>
      <c r="R18729">
        <v>831147</v>
      </c>
      <c r="S18729">
        <v>831147</v>
      </c>
      <c r="T18729" s="2" t="s">
        <v>11265</v>
      </c>
      <c r="U18729" s="2" t="s">
        <v>11265</v>
      </c>
      <c r="V18729" s="2">
        <v>45323</v>
      </c>
      <c r="W18729" s="2">
        <v>45314</v>
      </c>
    </row>
    <row r="18730" spans="1:23" x14ac:dyDescent="0.25">
      <c r="A18730" t="s">
        <v>11266</v>
      </c>
      <c r="B18730">
        <v>2067677</v>
      </c>
      <c r="C18730">
        <v>1925034</v>
      </c>
      <c r="D18730">
        <v>559</v>
      </c>
      <c r="E18730">
        <v>391</v>
      </c>
      <c r="F18730" t="s">
        <v>3036</v>
      </c>
      <c r="G18730" t="s">
        <v>3035</v>
      </c>
      <c r="H18730" t="s">
        <v>3037</v>
      </c>
      <c r="I18730" t="s">
        <v>3037</v>
      </c>
      <c r="J18730" t="s">
        <v>3036</v>
      </c>
      <c r="K18730" t="s">
        <v>3038</v>
      </c>
      <c r="L18730" t="s">
        <v>13766</v>
      </c>
      <c r="M18730" t="s">
        <v>13767</v>
      </c>
      <c r="N18730">
        <v>5116062837</v>
      </c>
      <c r="O18730">
        <v>5116062837</v>
      </c>
      <c r="P18730" s="1" t="s">
        <v>13742</v>
      </c>
      <c r="Q18730" s="1" t="s">
        <v>13742</v>
      </c>
      <c r="R18730">
        <v>831147</v>
      </c>
      <c r="S18730">
        <v>831147</v>
      </c>
      <c r="T18730" s="2" t="s">
        <v>11267</v>
      </c>
      <c r="U18730" s="2" t="s">
        <v>11267</v>
      </c>
      <c r="V18730" s="2">
        <v>45323</v>
      </c>
      <c r="W18730" s="2">
        <v>45314</v>
      </c>
    </row>
    <row r="18731" spans="1:23" x14ac:dyDescent="0.25">
      <c r="A18731" t="s">
        <v>11268</v>
      </c>
      <c r="B18731">
        <v>2062855</v>
      </c>
      <c r="C18731">
        <v>1921167</v>
      </c>
      <c r="D18731">
        <v>559</v>
      </c>
      <c r="E18731">
        <v>391</v>
      </c>
      <c r="F18731" t="s">
        <v>3036</v>
      </c>
      <c r="G18731" t="s">
        <v>3035</v>
      </c>
      <c r="H18731" t="s">
        <v>3037</v>
      </c>
      <c r="I18731" t="s">
        <v>3037</v>
      </c>
      <c r="J18731" t="s">
        <v>3036</v>
      </c>
      <c r="K18731" t="s">
        <v>3038</v>
      </c>
      <c r="L18731" t="s">
        <v>13766</v>
      </c>
      <c r="M18731" t="s">
        <v>13767</v>
      </c>
      <c r="N18731">
        <v>631688646</v>
      </c>
      <c r="O18731">
        <v>631688646</v>
      </c>
      <c r="P18731" s="1" t="s">
        <v>13740</v>
      </c>
      <c r="Q18731" s="1" t="s">
        <v>13740</v>
      </c>
      <c r="R18731">
        <v>831147</v>
      </c>
      <c r="S18731">
        <v>831147</v>
      </c>
      <c r="T18731" s="2" t="s">
        <v>11269</v>
      </c>
      <c r="U18731" s="2" t="s">
        <v>11269</v>
      </c>
      <c r="V18731" s="2">
        <v>45323</v>
      </c>
      <c r="W18731" s="2">
        <v>45314</v>
      </c>
    </row>
    <row r="18732" spans="1:23" x14ac:dyDescent="0.25">
      <c r="A18732" t="s">
        <v>11270</v>
      </c>
      <c r="B18732">
        <v>2061759</v>
      </c>
      <c r="C18732">
        <v>1920019</v>
      </c>
      <c r="D18732">
        <v>559</v>
      </c>
      <c r="E18732">
        <v>391</v>
      </c>
      <c r="F18732" t="s">
        <v>3036</v>
      </c>
      <c r="G18732" t="s">
        <v>3035</v>
      </c>
      <c r="H18732" t="s">
        <v>3037</v>
      </c>
      <c r="I18732" t="s">
        <v>3037</v>
      </c>
      <c r="J18732" t="s">
        <v>3036</v>
      </c>
      <c r="K18732" t="s">
        <v>3038</v>
      </c>
      <c r="L18732" t="s">
        <v>13766</v>
      </c>
      <c r="M18732" t="s">
        <v>13767</v>
      </c>
      <c r="N18732">
        <v>631715983</v>
      </c>
      <c r="O18732">
        <v>631715983</v>
      </c>
      <c r="P18732" s="1" t="s">
        <v>13740</v>
      </c>
      <c r="Q18732" s="1" t="s">
        <v>13740</v>
      </c>
      <c r="R18732">
        <v>831147</v>
      </c>
      <c r="S18732">
        <v>831147</v>
      </c>
      <c r="T18732" s="2" t="s">
        <v>11271</v>
      </c>
      <c r="U18732" s="2" t="s">
        <v>11271</v>
      </c>
      <c r="V18732" s="2">
        <v>45323</v>
      </c>
      <c r="W18732" s="2">
        <v>45314</v>
      </c>
    </row>
    <row r="18733" spans="1:23" x14ac:dyDescent="0.25">
      <c r="A18733" t="s">
        <v>11272</v>
      </c>
      <c r="B18733">
        <v>2067717</v>
      </c>
      <c r="C18733">
        <v>1925083</v>
      </c>
      <c r="D18733">
        <v>559</v>
      </c>
      <c r="E18733">
        <v>391</v>
      </c>
      <c r="F18733" t="s">
        <v>3036</v>
      </c>
      <c r="G18733" t="s">
        <v>3035</v>
      </c>
      <c r="H18733" t="s">
        <v>3037</v>
      </c>
      <c r="I18733" t="s">
        <v>3037</v>
      </c>
      <c r="J18733" t="s">
        <v>3036</v>
      </c>
      <c r="K18733" t="s">
        <v>3038</v>
      </c>
      <c r="L18733" t="s">
        <v>13766</v>
      </c>
      <c r="M18733" t="s">
        <v>13767</v>
      </c>
      <c r="N18733">
        <v>5116062716</v>
      </c>
      <c r="O18733">
        <v>5116062716</v>
      </c>
      <c r="P18733" s="1" t="s">
        <v>13742</v>
      </c>
      <c r="Q18733" s="1" t="s">
        <v>13742</v>
      </c>
      <c r="R18733">
        <v>831147</v>
      </c>
      <c r="S18733">
        <v>831147</v>
      </c>
      <c r="T18733" s="2" t="s">
        <v>11273</v>
      </c>
      <c r="U18733" s="2" t="s">
        <v>11273</v>
      </c>
      <c r="V18733" s="2">
        <v>45323</v>
      </c>
      <c r="W18733" s="2">
        <v>45314</v>
      </c>
    </row>
    <row r="18734" spans="1:23" x14ac:dyDescent="0.25">
      <c r="A18734" t="s">
        <v>11274</v>
      </c>
      <c r="B18734">
        <v>2068042</v>
      </c>
      <c r="C18734">
        <v>1925478</v>
      </c>
      <c r="D18734">
        <v>559</v>
      </c>
      <c r="E18734">
        <v>391</v>
      </c>
      <c r="F18734" t="s">
        <v>3036</v>
      </c>
      <c r="G18734" t="s">
        <v>3035</v>
      </c>
      <c r="H18734" t="s">
        <v>3037</v>
      </c>
      <c r="I18734" t="s">
        <v>3037</v>
      </c>
      <c r="J18734" t="s">
        <v>3036</v>
      </c>
      <c r="K18734" t="s">
        <v>3038</v>
      </c>
      <c r="L18734" t="s">
        <v>13766</v>
      </c>
      <c r="M18734" t="s">
        <v>13767</v>
      </c>
      <c r="N18734">
        <v>5011181386</v>
      </c>
      <c r="O18734">
        <v>5011181386</v>
      </c>
      <c r="P18734" s="1" t="s">
        <v>13745</v>
      </c>
      <c r="Q18734" s="1" t="s">
        <v>13745</v>
      </c>
      <c r="R18734">
        <v>831147</v>
      </c>
      <c r="S18734">
        <v>831147</v>
      </c>
      <c r="T18734" s="2" t="s">
        <v>11275</v>
      </c>
      <c r="U18734" s="2" t="s">
        <v>11275</v>
      </c>
      <c r="V18734" s="2">
        <v>45323</v>
      </c>
      <c r="W18734" s="2">
        <v>45314</v>
      </c>
    </row>
    <row r="18735" spans="1:23" x14ac:dyDescent="0.25">
      <c r="A18735" t="s">
        <v>11276</v>
      </c>
      <c r="B18735">
        <v>2067300</v>
      </c>
      <c r="C18735">
        <v>1924626</v>
      </c>
      <c r="D18735">
        <v>559</v>
      </c>
      <c r="E18735">
        <v>391</v>
      </c>
      <c r="F18735" t="s">
        <v>3036</v>
      </c>
      <c r="G18735" t="s">
        <v>3035</v>
      </c>
      <c r="H18735" t="s">
        <v>3037</v>
      </c>
      <c r="I18735" t="s">
        <v>3037</v>
      </c>
      <c r="J18735" t="s">
        <v>3036</v>
      </c>
      <c r="K18735" t="s">
        <v>3038</v>
      </c>
      <c r="L18735" t="s">
        <v>13766</v>
      </c>
      <c r="M18735" t="s">
        <v>13767</v>
      </c>
      <c r="N18735">
        <v>5011182730</v>
      </c>
      <c r="O18735">
        <v>5011182730</v>
      </c>
      <c r="P18735" s="1" t="s">
        <v>13745</v>
      </c>
      <c r="Q18735" s="1" t="s">
        <v>13745</v>
      </c>
      <c r="R18735">
        <v>831147</v>
      </c>
      <c r="S18735">
        <v>831147</v>
      </c>
      <c r="T18735" s="2" t="s">
        <v>11277</v>
      </c>
      <c r="U18735" s="2" t="s">
        <v>11277</v>
      </c>
      <c r="V18735" s="2">
        <v>45323</v>
      </c>
      <c r="W18735" s="2">
        <v>45314</v>
      </c>
    </row>
    <row r="18736" spans="1:23" x14ac:dyDescent="0.25">
      <c r="A18736" t="s">
        <v>11278</v>
      </c>
      <c r="B18736">
        <v>2068617</v>
      </c>
      <c r="C18736">
        <v>2006686</v>
      </c>
      <c r="D18736">
        <v>559</v>
      </c>
      <c r="E18736">
        <v>391</v>
      </c>
      <c r="F18736" t="s">
        <v>3036</v>
      </c>
      <c r="G18736" t="s">
        <v>3035</v>
      </c>
      <c r="H18736" t="s">
        <v>3037</v>
      </c>
      <c r="I18736" t="s">
        <v>3037</v>
      </c>
      <c r="J18736" t="s">
        <v>3036</v>
      </c>
      <c r="K18736" t="s">
        <v>3038</v>
      </c>
      <c r="L18736" t="s">
        <v>13766</v>
      </c>
      <c r="M18736" t="s">
        <v>13767</v>
      </c>
      <c r="N18736">
        <v>5131484931</v>
      </c>
      <c r="O18736">
        <v>5131484931</v>
      </c>
      <c r="P18736" s="1" t="s">
        <v>13735</v>
      </c>
      <c r="Q18736" s="1" t="s">
        <v>13735</v>
      </c>
      <c r="R18736">
        <v>831147</v>
      </c>
      <c r="S18736">
        <v>831147</v>
      </c>
      <c r="T18736" s="2" t="s">
        <v>11279</v>
      </c>
      <c r="U18736" s="2" t="s">
        <v>11279</v>
      </c>
      <c r="V18736" s="2">
        <v>45323</v>
      </c>
      <c r="W18736" s="2">
        <v>45314</v>
      </c>
    </row>
    <row r="18737" spans="1:23" x14ac:dyDescent="0.25">
      <c r="A18737" t="s">
        <v>11280</v>
      </c>
      <c r="B18737">
        <v>2062177</v>
      </c>
      <c r="C18737">
        <v>1920421</v>
      </c>
      <c r="D18737">
        <v>559</v>
      </c>
      <c r="E18737">
        <v>391</v>
      </c>
      <c r="F18737" t="s">
        <v>3036</v>
      </c>
      <c r="G18737" t="s">
        <v>3035</v>
      </c>
      <c r="H18737" t="s">
        <v>3037</v>
      </c>
      <c r="I18737" t="s">
        <v>3037</v>
      </c>
      <c r="J18737" t="s">
        <v>3036</v>
      </c>
      <c r="K18737" t="s">
        <v>3038</v>
      </c>
      <c r="L18737" t="s">
        <v>13766</v>
      </c>
      <c r="M18737" t="s">
        <v>13767</v>
      </c>
      <c r="N18737">
        <v>631705728</v>
      </c>
      <c r="O18737">
        <v>631705728</v>
      </c>
      <c r="P18737" s="1" t="s">
        <v>13740</v>
      </c>
      <c r="Q18737" s="1" t="s">
        <v>13740</v>
      </c>
      <c r="R18737">
        <v>831147</v>
      </c>
      <c r="S18737">
        <v>831147</v>
      </c>
      <c r="T18737" s="2" t="s">
        <v>3411</v>
      </c>
      <c r="U18737" s="2" t="s">
        <v>3411</v>
      </c>
      <c r="V18737" s="2">
        <v>45323</v>
      </c>
      <c r="W18737" s="2">
        <v>45314</v>
      </c>
    </row>
    <row r="18738" spans="1:23" x14ac:dyDescent="0.25">
      <c r="A18738" t="s">
        <v>11281</v>
      </c>
      <c r="B18738">
        <v>2062795</v>
      </c>
      <c r="C18738">
        <v>1921091</v>
      </c>
      <c r="D18738">
        <v>559</v>
      </c>
      <c r="E18738">
        <v>391</v>
      </c>
      <c r="F18738" t="s">
        <v>3036</v>
      </c>
      <c r="G18738" t="s">
        <v>3035</v>
      </c>
      <c r="H18738" t="s">
        <v>3037</v>
      </c>
      <c r="I18738" t="s">
        <v>3037</v>
      </c>
      <c r="J18738" t="s">
        <v>3036</v>
      </c>
      <c r="K18738" t="s">
        <v>3038</v>
      </c>
      <c r="L18738" t="s">
        <v>13766</v>
      </c>
      <c r="M18738" t="s">
        <v>13767</v>
      </c>
      <c r="N18738">
        <v>631703764</v>
      </c>
      <c r="O18738">
        <v>631703764</v>
      </c>
      <c r="P18738" s="1" t="s">
        <v>13740</v>
      </c>
      <c r="Q18738" s="1" t="s">
        <v>13740</v>
      </c>
      <c r="R18738">
        <v>831147</v>
      </c>
      <c r="S18738">
        <v>831147</v>
      </c>
      <c r="T18738" s="2" t="s">
        <v>11282</v>
      </c>
      <c r="U18738" s="2" t="s">
        <v>11282</v>
      </c>
      <c r="V18738" s="2">
        <v>45323</v>
      </c>
      <c r="W18738" s="2">
        <v>45314</v>
      </c>
    </row>
    <row r="18739" spans="1:23" x14ac:dyDescent="0.25">
      <c r="A18739" t="s">
        <v>11283</v>
      </c>
      <c r="B18739">
        <v>2067516</v>
      </c>
      <c r="C18739">
        <v>1924857</v>
      </c>
      <c r="D18739">
        <v>559</v>
      </c>
      <c r="E18739">
        <v>391</v>
      </c>
      <c r="F18739" t="s">
        <v>3036</v>
      </c>
      <c r="G18739" t="s">
        <v>3035</v>
      </c>
      <c r="H18739" t="s">
        <v>3037</v>
      </c>
      <c r="I18739" t="s">
        <v>3037</v>
      </c>
      <c r="J18739" t="s">
        <v>3036</v>
      </c>
      <c r="K18739" t="s">
        <v>3038</v>
      </c>
      <c r="L18739" t="s">
        <v>13766</v>
      </c>
      <c r="M18739" t="s">
        <v>13767</v>
      </c>
      <c r="N18739">
        <v>5011510019</v>
      </c>
      <c r="O18739">
        <v>5011510019</v>
      </c>
      <c r="P18739" s="1" t="s">
        <v>13745</v>
      </c>
      <c r="Q18739" s="1" t="s">
        <v>13745</v>
      </c>
      <c r="R18739">
        <v>831147</v>
      </c>
      <c r="S18739">
        <v>831147</v>
      </c>
      <c r="T18739" s="2" t="s">
        <v>11284</v>
      </c>
      <c r="U18739" s="2" t="s">
        <v>11284</v>
      </c>
      <c r="V18739" s="2">
        <v>45323</v>
      </c>
      <c r="W18739" s="2">
        <v>45314</v>
      </c>
    </row>
    <row r="18740" spans="1:23" x14ac:dyDescent="0.25">
      <c r="A18740" t="s">
        <v>11285</v>
      </c>
      <c r="B18740">
        <v>2067458</v>
      </c>
      <c r="C18740">
        <v>1924791</v>
      </c>
      <c r="D18740">
        <v>559</v>
      </c>
      <c r="E18740">
        <v>391</v>
      </c>
      <c r="F18740" t="s">
        <v>3036</v>
      </c>
      <c r="G18740" t="s">
        <v>3035</v>
      </c>
      <c r="H18740" t="s">
        <v>3037</v>
      </c>
      <c r="I18740" t="s">
        <v>3037</v>
      </c>
      <c r="J18740" t="s">
        <v>3036</v>
      </c>
      <c r="K18740" t="s">
        <v>3038</v>
      </c>
      <c r="L18740" t="s">
        <v>13766</v>
      </c>
      <c r="M18740" t="s">
        <v>13767</v>
      </c>
      <c r="N18740">
        <v>5026270230</v>
      </c>
      <c r="O18740">
        <v>5026270230</v>
      </c>
      <c r="P18740" s="1" t="s">
        <v>13741</v>
      </c>
      <c r="Q18740" s="1" t="s">
        <v>13741</v>
      </c>
      <c r="R18740">
        <v>831147</v>
      </c>
      <c r="S18740">
        <v>831147</v>
      </c>
      <c r="T18740" s="2" t="s">
        <v>11286</v>
      </c>
      <c r="U18740" s="2" t="s">
        <v>11286</v>
      </c>
      <c r="V18740" s="2">
        <v>45323</v>
      </c>
      <c r="W18740" s="2">
        <v>45314</v>
      </c>
    </row>
    <row r="18741" spans="1:23" x14ac:dyDescent="0.25">
      <c r="A18741" t="s">
        <v>11287</v>
      </c>
      <c r="B18741">
        <v>2065606</v>
      </c>
      <c r="C18741">
        <v>1922665</v>
      </c>
      <c r="D18741">
        <v>559</v>
      </c>
      <c r="E18741">
        <v>391</v>
      </c>
      <c r="F18741" t="s">
        <v>3036</v>
      </c>
      <c r="G18741" t="s">
        <v>3035</v>
      </c>
      <c r="H18741" t="s">
        <v>3037</v>
      </c>
      <c r="I18741" t="s">
        <v>3037</v>
      </c>
      <c r="J18741" t="s">
        <v>3036</v>
      </c>
      <c r="K18741" t="s">
        <v>3038</v>
      </c>
      <c r="L18741" t="s">
        <v>13766</v>
      </c>
      <c r="M18741" t="s">
        <v>13767</v>
      </c>
      <c r="N18741">
        <v>174094390</v>
      </c>
      <c r="O18741">
        <v>174094390</v>
      </c>
      <c r="P18741" s="1" t="s">
        <v>13728</v>
      </c>
      <c r="Q18741" s="1" t="s">
        <v>13728</v>
      </c>
      <c r="R18741">
        <v>831147</v>
      </c>
      <c r="S18741">
        <v>831147</v>
      </c>
      <c r="T18741" s="2" t="s">
        <v>8660</v>
      </c>
      <c r="U18741" s="2" t="s">
        <v>8660</v>
      </c>
      <c r="V18741" s="2">
        <v>45323</v>
      </c>
      <c r="W18741" s="2">
        <v>45314</v>
      </c>
    </row>
    <row r="18742" spans="1:23" x14ac:dyDescent="0.25">
      <c r="A18742" t="s">
        <v>11288</v>
      </c>
      <c r="B18742">
        <v>2067941</v>
      </c>
      <c r="C18742">
        <v>1925364</v>
      </c>
      <c r="D18742">
        <v>559</v>
      </c>
      <c r="E18742">
        <v>391</v>
      </c>
      <c r="F18742" t="s">
        <v>3036</v>
      </c>
      <c r="G18742" t="s">
        <v>3035</v>
      </c>
      <c r="H18742" t="s">
        <v>3037</v>
      </c>
      <c r="I18742" t="s">
        <v>3037</v>
      </c>
      <c r="J18742" t="s">
        <v>3036</v>
      </c>
      <c r="K18742" t="s">
        <v>3038</v>
      </c>
      <c r="L18742" t="s">
        <v>13766</v>
      </c>
      <c r="M18742" t="s">
        <v>13767</v>
      </c>
      <c r="N18742">
        <v>5116064288</v>
      </c>
      <c r="O18742">
        <v>5116064288</v>
      </c>
      <c r="P18742" s="1" t="s">
        <v>13742</v>
      </c>
      <c r="Q18742" s="1" t="s">
        <v>13742</v>
      </c>
      <c r="R18742">
        <v>831147</v>
      </c>
      <c r="S18742">
        <v>831147</v>
      </c>
      <c r="T18742" s="2" t="s">
        <v>11289</v>
      </c>
      <c r="U18742" s="2" t="s">
        <v>11289</v>
      </c>
      <c r="V18742" s="2">
        <v>45323</v>
      </c>
      <c r="W18742" s="2">
        <v>45314</v>
      </c>
    </row>
    <row r="18743" spans="1:23" x14ac:dyDescent="0.25">
      <c r="A18743" t="s">
        <v>11290</v>
      </c>
      <c r="B18743">
        <v>2066538</v>
      </c>
      <c r="C18743">
        <v>1923761</v>
      </c>
      <c r="D18743">
        <v>559</v>
      </c>
      <c r="E18743">
        <v>391</v>
      </c>
      <c r="F18743" t="s">
        <v>3036</v>
      </c>
      <c r="G18743" t="s">
        <v>3035</v>
      </c>
      <c r="H18743" t="s">
        <v>3037</v>
      </c>
      <c r="I18743" t="s">
        <v>3037</v>
      </c>
      <c r="J18743" t="s">
        <v>3036</v>
      </c>
      <c r="K18743" t="s">
        <v>3038</v>
      </c>
      <c r="L18743" t="s">
        <v>13766</v>
      </c>
      <c r="M18743" t="s">
        <v>13767</v>
      </c>
      <c r="N18743">
        <v>5010361381</v>
      </c>
      <c r="O18743">
        <v>5010361381</v>
      </c>
      <c r="P18743" s="1" t="s">
        <v>13737</v>
      </c>
      <c r="Q18743" s="1" t="s">
        <v>13737</v>
      </c>
      <c r="R18743">
        <v>831147</v>
      </c>
      <c r="S18743">
        <v>831147</v>
      </c>
      <c r="T18743" s="2" t="s">
        <v>11291</v>
      </c>
      <c r="U18743" s="2" t="s">
        <v>11291</v>
      </c>
      <c r="V18743" s="2">
        <v>45323</v>
      </c>
      <c r="W18743" s="2">
        <v>45314</v>
      </c>
    </row>
    <row r="18744" spans="1:23" x14ac:dyDescent="0.25">
      <c r="A18744" t="s">
        <v>11292</v>
      </c>
      <c r="B18744">
        <v>2061971</v>
      </c>
      <c r="C18744">
        <v>1920234</v>
      </c>
      <c r="D18744">
        <v>559</v>
      </c>
      <c r="E18744">
        <v>391</v>
      </c>
      <c r="F18744" t="s">
        <v>3036</v>
      </c>
      <c r="G18744" t="s">
        <v>3035</v>
      </c>
      <c r="H18744" t="s">
        <v>3037</v>
      </c>
      <c r="I18744" t="s">
        <v>3037</v>
      </c>
      <c r="J18744" t="s">
        <v>3036</v>
      </c>
      <c r="K18744" t="s">
        <v>3038</v>
      </c>
      <c r="L18744" t="s">
        <v>13766</v>
      </c>
      <c r="M18744" t="s">
        <v>13767</v>
      </c>
      <c r="N18744">
        <v>491643294</v>
      </c>
      <c r="O18744">
        <v>491643294</v>
      </c>
      <c r="P18744" s="1" t="s">
        <v>13733</v>
      </c>
      <c r="Q18744" s="1" t="s">
        <v>13733</v>
      </c>
      <c r="R18744">
        <v>831147</v>
      </c>
      <c r="S18744">
        <v>831147</v>
      </c>
      <c r="T18744" s="2" t="s">
        <v>11293</v>
      </c>
      <c r="U18744" s="2" t="s">
        <v>11293</v>
      </c>
      <c r="V18744" s="2">
        <v>45323</v>
      </c>
      <c r="W18744" s="2">
        <v>45314</v>
      </c>
    </row>
    <row r="18745" spans="1:23" x14ac:dyDescent="0.25">
      <c r="A18745" t="s">
        <v>11294</v>
      </c>
      <c r="B18745">
        <v>2068102</v>
      </c>
      <c r="C18745">
        <v>1925544</v>
      </c>
      <c r="D18745">
        <v>559</v>
      </c>
      <c r="E18745">
        <v>391</v>
      </c>
      <c r="F18745" t="s">
        <v>3036</v>
      </c>
      <c r="G18745" t="s">
        <v>3035</v>
      </c>
      <c r="H18745" t="s">
        <v>3037</v>
      </c>
      <c r="I18745" t="s">
        <v>3037</v>
      </c>
      <c r="J18745" t="s">
        <v>3036</v>
      </c>
      <c r="K18745" t="s">
        <v>3038</v>
      </c>
      <c r="L18745" t="s">
        <v>13766</v>
      </c>
      <c r="M18745" t="s">
        <v>13767</v>
      </c>
      <c r="N18745">
        <v>5131485132</v>
      </c>
      <c r="O18745">
        <v>5131485132</v>
      </c>
      <c r="P18745" s="1" t="s">
        <v>13735</v>
      </c>
      <c r="Q18745" s="1" t="s">
        <v>13735</v>
      </c>
      <c r="R18745">
        <v>831147</v>
      </c>
      <c r="S18745">
        <v>831147</v>
      </c>
      <c r="T18745" s="2" t="s">
        <v>11295</v>
      </c>
      <c r="U18745" s="2" t="s">
        <v>11295</v>
      </c>
      <c r="V18745" s="2">
        <v>45323</v>
      </c>
      <c r="W18745" s="2">
        <v>45314</v>
      </c>
    </row>
    <row r="18746" spans="1:23" x14ac:dyDescent="0.25">
      <c r="A18746" t="s">
        <v>11296</v>
      </c>
      <c r="B18746">
        <v>2067660</v>
      </c>
      <c r="C18746">
        <v>1925018</v>
      </c>
      <c r="D18746">
        <v>559</v>
      </c>
      <c r="E18746">
        <v>391</v>
      </c>
      <c r="F18746" t="s">
        <v>3036</v>
      </c>
      <c r="G18746" t="s">
        <v>3035</v>
      </c>
      <c r="H18746" t="s">
        <v>3037</v>
      </c>
      <c r="I18746" t="s">
        <v>3037</v>
      </c>
      <c r="J18746" t="s">
        <v>3036</v>
      </c>
      <c r="K18746" t="s">
        <v>3038</v>
      </c>
      <c r="L18746" t="s">
        <v>13766</v>
      </c>
      <c r="M18746" t="s">
        <v>13767</v>
      </c>
      <c r="N18746">
        <v>5130932079</v>
      </c>
      <c r="O18746">
        <v>5130932079</v>
      </c>
      <c r="P18746" s="1" t="s">
        <v>13729</v>
      </c>
      <c r="Q18746" s="1" t="s">
        <v>13729</v>
      </c>
      <c r="R18746">
        <v>831147</v>
      </c>
      <c r="S18746">
        <v>831147</v>
      </c>
      <c r="T18746" s="2" t="s">
        <v>11297</v>
      </c>
      <c r="U18746" s="2" t="s">
        <v>11297</v>
      </c>
      <c r="V18746" s="2">
        <v>45323</v>
      </c>
      <c r="W18746" s="2">
        <v>45314</v>
      </c>
    </row>
    <row r="18747" spans="1:23" x14ac:dyDescent="0.25">
      <c r="A18747" t="s">
        <v>11298</v>
      </c>
      <c r="B18747">
        <v>2063375</v>
      </c>
      <c r="C18747">
        <v>1921579</v>
      </c>
      <c r="D18747">
        <v>559</v>
      </c>
      <c r="E18747">
        <v>391</v>
      </c>
      <c r="F18747" t="s">
        <v>3036</v>
      </c>
      <c r="G18747" t="s">
        <v>3035</v>
      </c>
      <c r="H18747" t="s">
        <v>3037</v>
      </c>
      <c r="I18747" t="s">
        <v>3037</v>
      </c>
      <c r="J18747" t="s">
        <v>3036</v>
      </c>
      <c r="K18747" t="s">
        <v>3038</v>
      </c>
      <c r="L18747" t="s">
        <v>13766</v>
      </c>
      <c r="M18747" t="s">
        <v>13767</v>
      </c>
      <c r="N18747">
        <v>642216001</v>
      </c>
      <c r="O18747">
        <v>642216001</v>
      </c>
      <c r="P18747" s="1" t="s">
        <v>13732</v>
      </c>
      <c r="Q18747" s="1" t="s">
        <v>13732</v>
      </c>
      <c r="R18747">
        <v>831147</v>
      </c>
      <c r="S18747">
        <v>831147</v>
      </c>
      <c r="T18747" s="2" t="s">
        <v>11299</v>
      </c>
      <c r="U18747" s="2" t="s">
        <v>11299</v>
      </c>
      <c r="V18747" s="2">
        <v>45323</v>
      </c>
      <c r="W18747" s="2">
        <v>45314</v>
      </c>
    </row>
    <row r="18748" spans="1:23" x14ac:dyDescent="0.25">
      <c r="A18748" t="s">
        <v>11300</v>
      </c>
      <c r="B18748">
        <v>2062544</v>
      </c>
      <c r="C18748">
        <v>1920794</v>
      </c>
      <c r="D18748">
        <v>559</v>
      </c>
      <c r="E18748">
        <v>391</v>
      </c>
      <c r="F18748" t="s">
        <v>3036</v>
      </c>
      <c r="G18748" t="s">
        <v>3035</v>
      </c>
      <c r="H18748" t="s">
        <v>3037</v>
      </c>
      <c r="I18748" t="s">
        <v>3037</v>
      </c>
      <c r="J18748" t="s">
        <v>3036</v>
      </c>
      <c r="K18748" t="s">
        <v>3038</v>
      </c>
      <c r="L18748" t="s">
        <v>13766</v>
      </c>
      <c r="M18748" t="s">
        <v>13767</v>
      </c>
      <c r="N18748">
        <v>631702936</v>
      </c>
      <c r="O18748">
        <v>631702936</v>
      </c>
      <c r="P18748" s="1" t="s">
        <v>13740</v>
      </c>
      <c r="Q18748" s="1" t="s">
        <v>13740</v>
      </c>
      <c r="R18748">
        <v>831147</v>
      </c>
      <c r="S18748">
        <v>831147</v>
      </c>
      <c r="T18748" s="2" t="s">
        <v>11301</v>
      </c>
      <c r="U18748" s="2" t="s">
        <v>11301</v>
      </c>
      <c r="V18748" s="2">
        <v>45323</v>
      </c>
      <c r="W18748" s="2">
        <v>45314</v>
      </c>
    </row>
    <row r="18749" spans="1:23" x14ac:dyDescent="0.25">
      <c r="A18749" t="s">
        <v>11302</v>
      </c>
      <c r="B18749">
        <v>2065643</v>
      </c>
      <c r="C18749">
        <v>1922722</v>
      </c>
      <c r="D18749">
        <v>559</v>
      </c>
      <c r="E18749">
        <v>391</v>
      </c>
      <c r="F18749" t="s">
        <v>3036</v>
      </c>
      <c r="G18749" t="s">
        <v>3035</v>
      </c>
      <c r="H18749" t="s">
        <v>3037</v>
      </c>
      <c r="I18749" t="s">
        <v>3037</v>
      </c>
      <c r="J18749" t="s">
        <v>3036</v>
      </c>
      <c r="K18749" t="s">
        <v>3038</v>
      </c>
      <c r="L18749" t="s">
        <v>13766</v>
      </c>
      <c r="M18749" t="s">
        <v>13767</v>
      </c>
      <c r="N18749">
        <v>174093093</v>
      </c>
      <c r="O18749">
        <v>174093093</v>
      </c>
      <c r="P18749" s="1" t="s">
        <v>13728</v>
      </c>
      <c r="Q18749" s="1" t="s">
        <v>13728</v>
      </c>
      <c r="R18749">
        <v>831147</v>
      </c>
      <c r="S18749">
        <v>831147</v>
      </c>
      <c r="T18749" s="2" t="s">
        <v>11303</v>
      </c>
      <c r="U18749" s="2" t="s">
        <v>11303</v>
      </c>
      <c r="V18749" s="2">
        <v>45323</v>
      </c>
      <c r="W18749" s="2">
        <v>45314</v>
      </c>
    </row>
    <row r="18750" spans="1:23" x14ac:dyDescent="0.25">
      <c r="A18750" t="s">
        <v>11304</v>
      </c>
      <c r="B18750">
        <v>2067782</v>
      </c>
      <c r="C18750">
        <v>1925159</v>
      </c>
      <c r="D18750">
        <v>559</v>
      </c>
      <c r="E18750">
        <v>391</v>
      </c>
      <c r="F18750" t="s">
        <v>3036</v>
      </c>
      <c r="G18750" t="s">
        <v>3035</v>
      </c>
      <c r="H18750" t="s">
        <v>3037</v>
      </c>
      <c r="I18750" t="s">
        <v>3037</v>
      </c>
      <c r="J18750" t="s">
        <v>3036</v>
      </c>
      <c r="K18750" t="s">
        <v>3038</v>
      </c>
      <c r="L18750" t="s">
        <v>13766</v>
      </c>
      <c r="M18750" t="s">
        <v>13767</v>
      </c>
      <c r="N18750">
        <v>5011510799</v>
      </c>
      <c r="O18750">
        <v>5011510799</v>
      </c>
      <c r="P18750" s="1" t="s">
        <v>13745</v>
      </c>
      <c r="Q18750" s="1" t="s">
        <v>13745</v>
      </c>
      <c r="R18750">
        <v>831147</v>
      </c>
      <c r="S18750">
        <v>831147</v>
      </c>
      <c r="T18750" s="2" t="s">
        <v>11305</v>
      </c>
      <c r="U18750" s="2" t="s">
        <v>11305</v>
      </c>
      <c r="V18750" s="2">
        <v>45323</v>
      </c>
      <c r="W18750" s="2">
        <v>45314</v>
      </c>
    </row>
    <row r="18751" spans="1:23" x14ac:dyDescent="0.25">
      <c r="A18751" t="s">
        <v>11306</v>
      </c>
      <c r="B18751">
        <v>2063707</v>
      </c>
      <c r="C18751">
        <v>1922002</v>
      </c>
      <c r="D18751">
        <v>559</v>
      </c>
      <c r="E18751">
        <v>391</v>
      </c>
      <c r="F18751" t="s">
        <v>3036</v>
      </c>
      <c r="G18751" t="s">
        <v>3035</v>
      </c>
      <c r="H18751" t="s">
        <v>3037</v>
      </c>
      <c r="I18751" t="s">
        <v>3037</v>
      </c>
      <c r="J18751" t="s">
        <v>3036</v>
      </c>
      <c r="K18751" t="s">
        <v>3038</v>
      </c>
      <c r="L18751" t="s">
        <v>13766</v>
      </c>
      <c r="M18751" t="s">
        <v>13767</v>
      </c>
      <c r="N18751">
        <v>642203413</v>
      </c>
      <c r="O18751">
        <v>642203413</v>
      </c>
      <c r="P18751" s="1" t="s">
        <v>13732</v>
      </c>
      <c r="Q18751" s="1" t="s">
        <v>13732</v>
      </c>
      <c r="R18751">
        <v>831147</v>
      </c>
      <c r="S18751">
        <v>831147</v>
      </c>
      <c r="T18751" s="2" t="s">
        <v>11307</v>
      </c>
      <c r="U18751" s="2" t="s">
        <v>11307</v>
      </c>
      <c r="V18751" s="2">
        <v>45323</v>
      </c>
      <c r="W18751" s="2">
        <v>45314</v>
      </c>
    </row>
    <row r="18752" spans="1:23" x14ac:dyDescent="0.25">
      <c r="A18752" t="s">
        <v>11308</v>
      </c>
      <c r="B18752">
        <v>2066251</v>
      </c>
      <c r="C18752">
        <v>1923409</v>
      </c>
      <c r="D18752">
        <v>559</v>
      </c>
      <c r="E18752">
        <v>391</v>
      </c>
      <c r="F18752" t="s">
        <v>3036</v>
      </c>
      <c r="G18752" t="s">
        <v>3035</v>
      </c>
      <c r="H18752" t="s">
        <v>3037</v>
      </c>
      <c r="I18752" t="s">
        <v>3037</v>
      </c>
      <c r="J18752" t="s">
        <v>3036</v>
      </c>
      <c r="K18752" t="s">
        <v>3038</v>
      </c>
      <c r="L18752" t="s">
        <v>13766</v>
      </c>
      <c r="M18752" t="s">
        <v>13767</v>
      </c>
      <c r="N18752">
        <v>5002184461</v>
      </c>
      <c r="O18752">
        <v>5002184461</v>
      </c>
      <c r="P18752" s="1" t="s">
        <v>13743</v>
      </c>
      <c r="Q18752" s="1" t="s">
        <v>13743</v>
      </c>
      <c r="R18752">
        <v>831147</v>
      </c>
      <c r="S18752">
        <v>831147</v>
      </c>
      <c r="T18752" s="2" t="s">
        <v>11309</v>
      </c>
      <c r="U18752" s="2" t="s">
        <v>11309</v>
      </c>
      <c r="V18752" s="2">
        <v>45323</v>
      </c>
      <c r="W18752" s="2">
        <v>45314</v>
      </c>
    </row>
    <row r="18753" spans="1:23" x14ac:dyDescent="0.25">
      <c r="A18753" t="s">
        <v>11310</v>
      </c>
      <c r="B18753">
        <v>2063673</v>
      </c>
      <c r="C18753">
        <v>1921956</v>
      </c>
      <c r="D18753">
        <v>559</v>
      </c>
      <c r="E18753">
        <v>391</v>
      </c>
      <c r="F18753" t="s">
        <v>3036</v>
      </c>
      <c r="G18753" t="s">
        <v>3035</v>
      </c>
      <c r="H18753" t="s">
        <v>3037</v>
      </c>
      <c r="I18753" t="s">
        <v>3037</v>
      </c>
      <c r="J18753" t="s">
        <v>3036</v>
      </c>
      <c r="K18753" t="s">
        <v>3038</v>
      </c>
      <c r="L18753" t="s">
        <v>13766</v>
      </c>
      <c r="M18753" t="s">
        <v>13767</v>
      </c>
      <c r="N18753">
        <v>642203440</v>
      </c>
      <c r="O18753">
        <v>642203440</v>
      </c>
      <c r="P18753" s="1" t="s">
        <v>13732</v>
      </c>
      <c r="Q18753" s="1" t="s">
        <v>13732</v>
      </c>
      <c r="R18753">
        <v>831147</v>
      </c>
      <c r="S18753">
        <v>831147</v>
      </c>
      <c r="T18753" s="2" t="s">
        <v>11311</v>
      </c>
      <c r="U18753" s="2" t="s">
        <v>11311</v>
      </c>
      <c r="V18753" s="2">
        <v>45323</v>
      </c>
      <c r="W18753" s="2">
        <v>45314</v>
      </c>
    </row>
    <row r="18754" spans="1:23" x14ac:dyDescent="0.25">
      <c r="A18754" t="s">
        <v>11312</v>
      </c>
      <c r="B18754">
        <v>2065672</v>
      </c>
      <c r="C18754">
        <v>1922749</v>
      </c>
      <c r="D18754">
        <v>559</v>
      </c>
      <c r="E18754">
        <v>391</v>
      </c>
      <c r="F18754" t="s">
        <v>3036</v>
      </c>
      <c r="G18754" t="s">
        <v>3035</v>
      </c>
      <c r="H18754" t="s">
        <v>3037</v>
      </c>
      <c r="I18754" t="s">
        <v>3037</v>
      </c>
      <c r="J18754" t="s">
        <v>3036</v>
      </c>
      <c r="K18754" t="s">
        <v>3038</v>
      </c>
      <c r="L18754" t="s">
        <v>13766</v>
      </c>
      <c r="M18754" t="s">
        <v>13767</v>
      </c>
      <c r="N18754">
        <v>174094334</v>
      </c>
      <c r="O18754">
        <v>174094334</v>
      </c>
      <c r="P18754" s="1" t="s">
        <v>13728</v>
      </c>
      <c r="Q18754" s="1" t="s">
        <v>13728</v>
      </c>
      <c r="R18754">
        <v>831147</v>
      </c>
      <c r="S18754">
        <v>831147</v>
      </c>
      <c r="T18754" s="2" t="s">
        <v>11313</v>
      </c>
      <c r="U18754" s="2" t="s">
        <v>11313</v>
      </c>
      <c r="V18754" s="2">
        <v>45323</v>
      </c>
      <c r="W18754" s="2">
        <v>45314</v>
      </c>
    </row>
    <row r="18755" spans="1:23" x14ac:dyDescent="0.25">
      <c r="A18755" t="s">
        <v>11314</v>
      </c>
      <c r="B18755">
        <v>2065702</v>
      </c>
      <c r="C18755">
        <v>1922795</v>
      </c>
      <c r="D18755">
        <v>559</v>
      </c>
      <c r="E18755">
        <v>391</v>
      </c>
      <c r="F18755" t="s">
        <v>3036</v>
      </c>
      <c r="G18755" t="s">
        <v>3035</v>
      </c>
      <c r="H18755" t="s">
        <v>3037</v>
      </c>
      <c r="I18755" t="s">
        <v>3037</v>
      </c>
      <c r="J18755" t="s">
        <v>3036</v>
      </c>
      <c r="K18755" t="s">
        <v>3038</v>
      </c>
      <c r="L18755" t="s">
        <v>13766</v>
      </c>
      <c r="M18755" t="s">
        <v>13767</v>
      </c>
      <c r="N18755">
        <v>174096633</v>
      </c>
      <c r="O18755">
        <v>174096633</v>
      </c>
      <c r="P18755" s="1" t="s">
        <v>13728</v>
      </c>
      <c r="Q18755" s="1" t="s">
        <v>13728</v>
      </c>
      <c r="R18755">
        <v>831147</v>
      </c>
      <c r="S18755">
        <v>831147</v>
      </c>
      <c r="T18755" s="2" t="s">
        <v>11315</v>
      </c>
      <c r="U18755" s="2" t="s">
        <v>11315</v>
      </c>
      <c r="V18755" s="2">
        <v>45323</v>
      </c>
      <c r="W18755" s="2">
        <v>45314</v>
      </c>
    </row>
    <row r="18756" spans="1:23" x14ac:dyDescent="0.25">
      <c r="A18756" t="s">
        <v>11316</v>
      </c>
      <c r="B18756">
        <v>2067442</v>
      </c>
      <c r="C18756">
        <v>1924776</v>
      </c>
      <c r="D18756">
        <v>559</v>
      </c>
      <c r="E18756">
        <v>391</v>
      </c>
      <c r="F18756" t="s">
        <v>3036</v>
      </c>
      <c r="G18756" t="s">
        <v>3035</v>
      </c>
      <c r="H18756" t="s">
        <v>3037</v>
      </c>
      <c r="I18756" t="s">
        <v>3037</v>
      </c>
      <c r="J18756" t="s">
        <v>3036</v>
      </c>
      <c r="K18756" t="s">
        <v>3038</v>
      </c>
      <c r="L18756" t="s">
        <v>13766</v>
      </c>
      <c r="M18756" t="s">
        <v>13767</v>
      </c>
      <c r="N18756">
        <v>5026270130</v>
      </c>
      <c r="O18756">
        <v>5026270130</v>
      </c>
      <c r="P18756" s="1" t="s">
        <v>13741</v>
      </c>
      <c r="Q18756" s="1" t="s">
        <v>13741</v>
      </c>
      <c r="R18756">
        <v>831147</v>
      </c>
      <c r="S18756">
        <v>831147</v>
      </c>
      <c r="T18756" s="2" t="s">
        <v>11317</v>
      </c>
      <c r="U18756" s="2" t="s">
        <v>11317</v>
      </c>
      <c r="V18756" s="2">
        <v>45323</v>
      </c>
      <c r="W18756" s="2">
        <v>45314</v>
      </c>
    </row>
    <row r="18757" spans="1:23" x14ac:dyDescent="0.25">
      <c r="A18757" t="s">
        <v>11318</v>
      </c>
      <c r="B18757">
        <v>2061351</v>
      </c>
      <c r="C18757">
        <v>1919620</v>
      </c>
      <c r="D18757">
        <v>559</v>
      </c>
      <c r="E18757">
        <v>391</v>
      </c>
      <c r="F18757" t="s">
        <v>3036</v>
      </c>
      <c r="G18757" t="s">
        <v>3035</v>
      </c>
      <c r="H18757" t="s">
        <v>3037</v>
      </c>
      <c r="I18757" t="s">
        <v>3037</v>
      </c>
      <c r="J18757" t="s">
        <v>3036</v>
      </c>
      <c r="K18757" t="s">
        <v>3038</v>
      </c>
      <c r="L18757" t="s">
        <v>13766</v>
      </c>
      <c r="M18757" t="s">
        <v>13767</v>
      </c>
      <c r="N18757">
        <v>631715358</v>
      </c>
      <c r="O18757">
        <v>631715358</v>
      </c>
      <c r="P18757" s="1" t="s">
        <v>13740</v>
      </c>
      <c r="Q18757" s="1" t="s">
        <v>13740</v>
      </c>
      <c r="R18757">
        <v>831147</v>
      </c>
      <c r="S18757">
        <v>831147</v>
      </c>
      <c r="T18757" s="2" t="s">
        <v>11319</v>
      </c>
      <c r="U18757" s="2" t="s">
        <v>11319</v>
      </c>
      <c r="V18757" s="2">
        <v>45323</v>
      </c>
      <c r="W18757" s="2">
        <v>45314</v>
      </c>
    </row>
    <row r="18758" spans="1:23" x14ac:dyDescent="0.25">
      <c r="A18758" t="s">
        <v>11320</v>
      </c>
      <c r="B18758">
        <v>2064002</v>
      </c>
      <c r="C18758">
        <v>1922374</v>
      </c>
      <c r="D18758">
        <v>559</v>
      </c>
      <c r="E18758">
        <v>391</v>
      </c>
      <c r="F18758" t="s">
        <v>3036</v>
      </c>
      <c r="G18758" t="s">
        <v>3035</v>
      </c>
      <c r="H18758" t="s">
        <v>3037</v>
      </c>
      <c r="I18758" t="s">
        <v>3037</v>
      </c>
      <c r="J18758" t="s">
        <v>3036</v>
      </c>
      <c r="K18758" t="s">
        <v>3038</v>
      </c>
      <c r="L18758" t="s">
        <v>13766</v>
      </c>
      <c r="M18758" t="s">
        <v>13767</v>
      </c>
      <c r="N18758">
        <v>174094446</v>
      </c>
      <c r="O18758">
        <v>174094446</v>
      </c>
      <c r="P18758" s="1" t="s">
        <v>13728</v>
      </c>
      <c r="Q18758" s="1" t="s">
        <v>13728</v>
      </c>
      <c r="R18758">
        <v>831147</v>
      </c>
      <c r="S18758">
        <v>831147</v>
      </c>
      <c r="T18758" s="2" t="s">
        <v>11321</v>
      </c>
      <c r="U18758" s="2" t="s">
        <v>11321</v>
      </c>
      <c r="V18758" s="2">
        <v>45323</v>
      </c>
      <c r="W18758" s="2">
        <v>45314</v>
      </c>
    </row>
    <row r="18759" spans="1:23" x14ac:dyDescent="0.25">
      <c r="A18759" t="s">
        <v>11322</v>
      </c>
      <c r="B18759">
        <v>2066826</v>
      </c>
      <c r="C18759">
        <v>1924090</v>
      </c>
      <c r="D18759">
        <v>559</v>
      </c>
      <c r="E18759">
        <v>391</v>
      </c>
      <c r="F18759" t="s">
        <v>3036</v>
      </c>
      <c r="G18759" t="s">
        <v>3035</v>
      </c>
      <c r="H18759" t="s">
        <v>3037</v>
      </c>
      <c r="I18759" t="s">
        <v>3037</v>
      </c>
      <c r="J18759" t="s">
        <v>3036</v>
      </c>
      <c r="K18759" t="s">
        <v>3038</v>
      </c>
      <c r="L18759" t="s">
        <v>13766</v>
      </c>
      <c r="M18759" t="s">
        <v>13767</v>
      </c>
      <c r="N18759">
        <v>5001347140</v>
      </c>
      <c r="O18759">
        <v>5001347140</v>
      </c>
      <c r="P18759" s="1" t="s">
        <v>13743</v>
      </c>
      <c r="Q18759" s="1" t="s">
        <v>13743</v>
      </c>
      <c r="R18759">
        <v>831147</v>
      </c>
      <c r="S18759">
        <v>831147</v>
      </c>
      <c r="T18759" s="2" t="s">
        <v>11323</v>
      </c>
      <c r="U18759" s="2" t="s">
        <v>11323</v>
      </c>
      <c r="V18759" s="2">
        <v>45323</v>
      </c>
      <c r="W18759" s="2">
        <v>45314</v>
      </c>
    </row>
    <row r="18760" spans="1:23" x14ac:dyDescent="0.25">
      <c r="A18760" t="s">
        <v>11324</v>
      </c>
      <c r="B18760">
        <v>2067110</v>
      </c>
      <c r="C18760">
        <v>1924395</v>
      </c>
      <c r="D18760">
        <v>559</v>
      </c>
      <c r="E18760">
        <v>391</v>
      </c>
      <c r="F18760" t="s">
        <v>3036</v>
      </c>
      <c r="G18760" t="s">
        <v>3035</v>
      </c>
      <c r="H18760" t="s">
        <v>3037</v>
      </c>
      <c r="I18760" t="s">
        <v>3037</v>
      </c>
      <c r="J18760" t="s">
        <v>3036</v>
      </c>
      <c r="K18760" t="s">
        <v>3038</v>
      </c>
      <c r="L18760" t="s">
        <v>13766</v>
      </c>
      <c r="M18760" t="s">
        <v>13767</v>
      </c>
      <c r="N18760">
        <v>784933740</v>
      </c>
      <c r="O18760">
        <v>784933740</v>
      </c>
      <c r="P18760" s="1" t="s">
        <v>13734</v>
      </c>
      <c r="Q18760" s="1" t="s">
        <v>13734</v>
      </c>
      <c r="R18760">
        <v>831147</v>
      </c>
      <c r="S18760">
        <v>831147</v>
      </c>
      <c r="T18760" s="2" t="s">
        <v>11325</v>
      </c>
      <c r="U18760" s="2" t="s">
        <v>11325</v>
      </c>
      <c r="V18760" s="2">
        <v>45323</v>
      </c>
      <c r="W18760" s="2">
        <v>45314</v>
      </c>
    </row>
    <row r="18761" spans="1:23" x14ac:dyDescent="0.25">
      <c r="A18761" t="s">
        <v>11326</v>
      </c>
      <c r="B18761">
        <v>2061143</v>
      </c>
      <c r="C18761">
        <v>1919406</v>
      </c>
      <c r="D18761">
        <v>559</v>
      </c>
      <c r="E18761">
        <v>391</v>
      </c>
      <c r="F18761" t="s">
        <v>3036</v>
      </c>
      <c r="G18761" t="s">
        <v>3035</v>
      </c>
      <c r="H18761" t="s">
        <v>3037</v>
      </c>
      <c r="I18761" t="s">
        <v>3037</v>
      </c>
      <c r="J18761" t="s">
        <v>3036</v>
      </c>
      <c r="K18761" t="s">
        <v>3038</v>
      </c>
      <c r="L18761" t="s">
        <v>13766</v>
      </c>
      <c r="M18761" t="s">
        <v>13767</v>
      </c>
      <c r="N18761">
        <v>491647981</v>
      </c>
      <c r="O18761">
        <v>491647981</v>
      </c>
      <c r="P18761" s="1" t="s">
        <v>13733</v>
      </c>
      <c r="Q18761" s="1" t="s">
        <v>13733</v>
      </c>
      <c r="R18761">
        <v>831147</v>
      </c>
      <c r="S18761">
        <v>831147</v>
      </c>
      <c r="T18761" s="2" t="s">
        <v>11327</v>
      </c>
      <c r="U18761" s="2" t="s">
        <v>11327</v>
      </c>
      <c r="V18761" s="2">
        <v>45323</v>
      </c>
      <c r="W18761" s="2">
        <v>45314</v>
      </c>
    </row>
    <row r="18762" spans="1:23" x14ac:dyDescent="0.25">
      <c r="A18762" t="s">
        <v>11328</v>
      </c>
      <c r="B18762">
        <v>2065847</v>
      </c>
      <c r="C18762">
        <v>1922958</v>
      </c>
      <c r="D18762">
        <v>559</v>
      </c>
      <c r="E18762">
        <v>391</v>
      </c>
      <c r="F18762" t="s">
        <v>3036</v>
      </c>
      <c r="G18762" t="s">
        <v>3035</v>
      </c>
      <c r="H18762" t="s">
        <v>3037</v>
      </c>
      <c r="I18762" t="s">
        <v>3037</v>
      </c>
      <c r="J18762" t="s">
        <v>3036</v>
      </c>
      <c r="K18762" t="s">
        <v>3038</v>
      </c>
      <c r="L18762" t="s">
        <v>13766</v>
      </c>
      <c r="M18762" t="s">
        <v>13767</v>
      </c>
      <c r="N18762">
        <v>171377429</v>
      </c>
      <c r="O18762">
        <v>171377429</v>
      </c>
      <c r="P18762" s="1" t="s">
        <v>13751</v>
      </c>
      <c r="Q18762" s="1" t="s">
        <v>13751</v>
      </c>
      <c r="R18762">
        <v>831147</v>
      </c>
      <c r="S18762">
        <v>831147</v>
      </c>
      <c r="T18762" s="2" t="s">
        <v>11329</v>
      </c>
      <c r="U18762" s="2" t="s">
        <v>11329</v>
      </c>
      <c r="V18762" s="2">
        <v>45323</v>
      </c>
      <c r="W18762" s="2">
        <v>45314</v>
      </c>
    </row>
    <row r="18763" spans="1:23" x14ac:dyDescent="0.25">
      <c r="A18763" t="s">
        <v>11330</v>
      </c>
      <c r="B18763">
        <v>2067836</v>
      </c>
      <c r="C18763">
        <v>1925218</v>
      </c>
      <c r="D18763">
        <v>559</v>
      </c>
      <c r="E18763">
        <v>391</v>
      </c>
      <c r="F18763" t="s">
        <v>3036</v>
      </c>
      <c r="G18763" t="s">
        <v>3035</v>
      </c>
      <c r="H18763" t="s">
        <v>3037</v>
      </c>
      <c r="I18763" t="s">
        <v>3037</v>
      </c>
      <c r="J18763" t="s">
        <v>3036</v>
      </c>
      <c r="K18763" t="s">
        <v>3038</v>
      </c>
      <c r="L18763" t="s">
        <v>13766</v>
      </c>
      <c r="M18763" t="s">
        <v>13767</v>
      </c>
      <c r="N18763">
        <v>5011510861</v>
      </c>
      <c r="O18763">
        <v>5011510861</v>
      </c>
      <c r="P18763" s="1" t="s">
        <v>13745</v>
      </c>
      <c r="Q18763" s="1" t="s">
        <v>13745</v>
      </c>
      <c r="R18763">
        <v>831147</v>
      </c>
      <c r="S18763">
        <v>831147</v>
      </c>
      <c r="T18763" s="2" t="s">
        <v>11331</v>
      </c>
      <c r="U18763" s="2" t="s">
        <v>11331</v>
      </c>
      <c r="V18763" s="2">
        <v>45323</v>
      </c>
      <c r="W18763" s="2">
        <v>45314</v>
      </c>
    </row>
    <row r="18764" spans="1:23" x14ac:dyDescent="0.25">
      <c r="A18764" t="s">
        <v>11332</v>
      </c>
      <c r="B18764">
        <v>2066410</v>
      </c>
      <c r="C18764">
        <v>1923598</v>
      </c>
      <c r="D18764">
        <v>559</v>
      </c>
      <c r="E18764">
        <v>391</v>
      </c>
      <c r="F18764" t="s">
        <v>3036</v>
      </c>
      <c r="G18764" t="s">
        <v>3035</v>
      </c>
      <c r="H18764" t="s">
        <v>3037</v>
      </c>
      <c r="I18764" t="s">
        <v>3037</v>
      </c>
      <c r="J18764" t="s">
        <v>3036</v>
      </c>
      <c r="K18764" t="s">
        <v>3038</v>
      </c>
      <c r="L18764" t="s">
        <v>13766</v>
      </c>
      <c r="M18764" t="s">
        <v>13767</v>
      </c>
      <c r="N18764">
        <v>175386541</v>
      </c>
      <c r="O18764">
        <v>175386541</v>
      </c>
      <c r="P18764" s="1" t="s">
        <v>13749</v>
      </c>
      <c r="Q18764" s="1" t="s">
        <v>13749</v>
      </c>
      <c r="R18764">
        <v>831147</v>
      </c>
      <c r="S18764">
        <v>831147</v>
      </c>
      <c r="T18764" s="2" t="s">
        <v>11333</v>
      </c>
      <c r="U18764" s="2" t="s">
        <v>11333</v>
      </c>
      <c r="V18764" s="2">
        <v>45323</v>
      </c>
      <c r="W18764" s="2">
        <v>45314</v>
      </c>
    </row>
    <row r="18765" spans="1:23" x14ac:dyDescent="0.25">
      <c r="A18765" t="s">
        <v>11334</v>
      </c>
      <c r="B18765">
        <v>2068652</v>
      </c>
      <c r="C18765">
        <v>2020383</v>
      </c>
      <c r="D18765">
        <v>559</v>
      </c>
      <c r="E18765">
        <v>391</v>
      </c>
      <c r="F18765" t="s">
        <v>3036</v>
      </c>
      <c r="G18765" t="s">
        <v>3035</v>
      </c>
      <c r="H18765" t="s">
        <v>3037</v>
      </c>
      <c r="I18765" t="s">
        <v>3037</v>
      </c>
      <c r="J18765" t="s">
        <v>3036</v>
      </c>
      <c r="K18765" t="s">
        <v>3038</v>
      </c>
      <c r="L18765" t="s">
        <v>13766</v>
      </c>
      <c r="M18765" t="s">
        <v>13767</v>
      </c>
      <c r="N18765">
        <v>5131484833</v>
      </c>
      <c r="O18765">
        <v>5131484833</v>
      </c>
      <c r="P18765" s="1" t="s">
        <v>13735</v>
      </c>
      <c r="Q18765" s="1" t="s">
        <v>13735</v>
      </c>
      <c r="R18765">
        <v>831147</v>
      </c>
      <c r="S18765">
        <v>831147</v>
      </c>
      <c r="T18765" s="2" t="s">
        <v>11335</v>
      </c>
      <c r="U18765" s="2" t="s">
        <v>11335</v>
      </c>
      <c r="V18765" s="2">
        <v>45323</v>
      </c>
      <c r="W18765" s="2">
        <v>45314</v>
      </c>
    </row>
    <row r="18766" spans="1:23" x14ac:dyDescent="0.25">
      <c r="A18766" t="s">
        <v>11336</v>
      </c>
      <c r="B18766">
        <v>2067901</v>
      </c>
      <c r="C18766">
        <v>1925320</v>
      </c>
      <c r="D18766">
        <v>559</v>
      </c>
      <c r="E18766">
        <v>391</v>
      </c>
      <c r="F18766" t="s">
        <v>3036</v>
      </c>
      <c r="G18766" t="s">
        <v>3035</v>
      </c>
      <c r="H18766" t="s">
        <v>3037</v>
      </c>
      <c r="I18766" t="s">
        <v>3037</v>
      </c>
      <c r="J18766" t="s">
        <v>3036</v>
      </c>
      <c r="K18766" t="s">
        <v>3038</v>
      </c>
      <c r="L18766" t="s">
        <v>13766</v>
      </c>
      <c r="M18766" t="s">
        <v>13767</v>
      </c>
      <c r="N18766">
        <v>5116064498</v>
      </c>
      <c r="O18766">
        <v>5116064498</v>
      </c>
      <c r="P18766" s="1" t="s">
        <v>13742</v>
      </c>
      <c r="Q18766" s="1" t="s">
        <v>13742</v>
      </c>
      <c r="R18766">
        <v>831147</v>
      </c>
      <c r="S18766">
        <v>831147</v>
      </c>
      <c r="T18766" s="2" t="s">
        <v>11337</v>
      </c>
      <c r="U18766" s="2" t="s">
        <v>11337</v>
      </c>
      <c r="V18766" s="2">
        <v>45323</v>
      </c>
      <c r="W18766" s="2">
        <v>45314</v>
      </c>
    </row>
    <row r="18767" spans="1:23" x14ac:dyDescent="0.25">
      <c r="A18767" t="s">
        <v>11338</v>
      </c>
      <c r="B18767">
        <v>2067507</v>
      </c>
      <c r="C18767">
        <v>1924847</v>
      </c>
      <c r="D18767">
        <v>559</v>
      </c>
      <c r="E18767">
        <v>391</v>
      </c>
      <c r="F18767" t="s">
        <v>3036</v>
      </c>
      <c r="G18767" t="s">
        <v>3035</v>
      </c>
      <c r="H18767" t="s">
        <v>3037</v>
      </c>
      <c r="I18767" t="s">
        <v>3037</v>
      </c>
      <c r="J18767" t="s">
        <v>3036</v>
      </c>
      <c r="K18767" t="s">
        <v>3038</v>
      </c>
      <c r="L18767" t="s">
        <v>13766</v>
      </c>
      <c r="M18767" t="s">
        <v>13767</v>
      </c>
      <c r="N18767">
        <v>5011182942</v>
      </c>
      <c r="O18767">
        <v>5011182942</v>
      </c>
      <c r="P18767" s="1" t="s">
        <v>13745</v>
      </c>
      <c r="Q18767" s="1" t="s">
        <v>13745</v>
      </c>
      <c r="R18767">
        <v>831147</v>
      </c>
      <c r="S18767">
        <v>831147</v>
      </c>
      <c r="T18767" s="2" t="s">
        <v>11339</v>
      </c>
      <c r="U18767" s="2" t="s">
        <v>11339</v>
      </c>
      <c r="V18767" s="2">
        <v>45323</v>
      </c>
      <c r="W18767" s="2">
        <v>45314</v>
      </c>
    </row>
    <row r="18768" spans="1:23" x14ac:dyDescent="0.25">
      <c r="A18768" t="s">
        <v>11340</v>
      </c>
      <c r="B18768">
        <v>2066812</v>
      </c>
      <c r="C18768">
        <v>1924074</v>
      </c>
      <c r="D18768">
        <v>559</v>
      </c>
      <c r="E18768">
        <v>391</v>
      </c>
      <c r="F18768" t="s">
        <v>3036</v>
      </c>
      <c r="G18768" t="s">
        <v>3035</v>
      </c>
      <c r="H18768" t="s">
        <v>3037</v>
      </c>
      <c r="I18768" t="s">
        <v>3037</v>
      </c>
      <c r="J18768" t="s">
        <v>3036</v>
      </c>
      <c r="K18768" t="s">
        <v>3038</v>
      </c>
      <c r="L18768" t="s">
        <v>13766</v>
      </c>
      <c r="M18768" t="s">
        <v>13767</v>
      </c>
      <c r="N18768">
        <v>5001347202</v>
      </c>
      <c r="O18768">
        <v>5001347202</v>
      </c>
      <c r="P18768" s="1" t="s">
        <v>13743</v>
      </c>
      <c r="Q18768" s="1" t="s">
        <v>13743</v>
      </c>
      <c r="R18768">
        <v>831147</v>
      </c>
      <c r="S18768">
        <v>831147</v>
      </c>
      <c r="T18768" s="2" t="s">
        <v>11341</v>
      </c>
      <c r="U18768" s="2" t="s">
        <v>11341</v>
      </c>
      <c r="V18768" s="2">
        <v>45323</v>
      </c>
      <c r="W18768" s="2">
        <v>45314</v>
      </c>
    </row>
    <row r="18769" spans="1:23" x14ac:dyDescent="0.25">
      <c r="A18769" t="s">
        <v>11342</v>
      </c>
      <c r="B18769">
        <v>2061802</v>
      </c>
      <c r="C18769">
        <v>1920066</v>
      </c>
      <c r="D18769">
        <v>559</v>
      </c>
      <c r="E18769">
        <v>391</v>
      </c>
      <c r="F18769" t="s">
        <v>3036</v>
      </c>
      <c r="G18769" t="s">
        <v>3035</v>
      </c>
      <c r="H18769" t="s">
        <v>3037</v>
      </c>
      <c r="I18769" t="s">
        <v>3037</v>
      </c>
      <c r="J18769" t="s">
        <v>3036</v>
      </c>
      <c r="K18769" t="s">
        <v>3038</v>
      </c>
      <c r="L18769" t="s">
        <v>13766</v>
      </c>
      <c r="M18769" t="s">
        <v>13767</v>
      </c>
      <c r="N18769">
        <v>631715477</v>
      </c>
      <c r="O18769">
        <v>631715477</v>
      </c>
      <c r="P18769" s="1" t="s">
        <v>13740</v>
      </c>
      <c r="Q18769" s="1" t="s">
        <v>13740</v>
      </c>
      <c r="R18769">
        <v>831147</v>
      </c>
      <c r="S18769">
        <v>831147</v>
      </c>
      <c r="T18769" s="2" t="s">
        <v>11343</v>
      </c>
      <c r="U18769" s="2" t="s">
        <v>11343</v>
      </c>
      <c r="V18769" s="2">
        <v>45323</v>
      </c>
      <c r="W18769" s="2">
        <v>45314</v>
      </c>
    </row>
    <row r="18770" spans="1:23" x14ac:dyDescent="0.25">
      <c r="A18770" t="s">
        <v>11344</v>
      </c>
      <c r="B18770">
        <v>2061589</v>
      </c>
      <c r="C18770">
        <v>1919891</v>
      </c>
      <c r="D18770">
        <v>559</v>
      </c>
      <c r="E18770">
        <v>391</v>
      </c>
      <c r="F18770" t="s">
        <v>3036</v>
      </c>
      <c r="G18770" t="s">
        <v>3035</v>
      </c>
      <c r="H18770" t="s">
        <v>3037</v>
      </c>
      <c r="I18770" t="s">
        <v>3037</v>
      </c>
      <c r="J18770" t="s">
        <v>3036</v>
      </c>
      <c r="K18770" t="s">
        <v>3038</v>
      </c>
      <c r="L18770" t="s">
        <v>13766</v>
      </c>
      <c r="M18770" t="s">
        <v>13767</v>
      </c>
      <c r="N18770">
        <v>831892661</v>
      </c>
      <c r="O18770">
        <v>831892661</v>
      </c>
      <c r="P18770" s="1" t="s">
        <v>13740</v>
      </c>
      <c r="Q18770" s="1" t="s">
        <v>13740</v>
      </c>
      <c r="R18770">
        <v>831147</v>
      </c>
      <c r="S18770">
        <v>831147</v>
      </c>
      <c r="T18770" s="2" t="s">
        <v>11345</v>
      </c>
      <c r="U18770" s="2" t="s">
        <v>11345</v>
      </c>
      <c r="V18770" s="2">
        <v>45323</v>
      </c>
      <c r="W18770" s="2">
        <v>45314</v>
      </c>
    </row>
    <row r="18771" spans="1:23" x14ac:dyDescent="0.25">
      <c r="A18771" t="s">
        <v>11346</v>
      </c>
      <c r="B18771">
        <v>2061329</v>
      </c>
      <c r="C18771">
        <v>1919595</v>
      </c>
      <c r="D18771">
        <v>559</v>
      </c>
      <c r="E18771">
        <v>391</v>
      </c>
      <c r="F18771" t="s">
        <v>3036</v>
      </c>
      <c r="G18771" t="s">
        <v>3035</v>
      </c>
      <c r="H18771" t="s">
        <v>3037</v>
      </c>
      <c r="I18771" t="s">
        <v>3037</v>
      </c>
      <c r="J18771" t="s">
        <v>3036</v>
      </c>
      <c r="K18771" t="s">
        <v>3038</v>
      </c>
      <c r="L18771" t="s">
        <v>13766</v>
      </c>
      <c r="M18771" t="s">
        <v>13767</v>
      </c>
      <c r="N18771">
        <v>831892693</v>
      </c>
      <c r="O18771">
        <v>831892693</v>
      </c>
      <c r="P18771" s="1" t="s">
        <v>13740</v>
      </c>
      <c r="Q18771" s="1" t="s">
        <v>13740</v>
      </c>
      <c r="R18771">
        <v>831147</v>
      </c>
      <c r="S18771">
        <v>831147</v>
      </c>
      <c r="T18771" s="2" t="s">
        <v>11347</v>
      </c>
      <c r="U18771" s="2" t="s">
        <v>11347</v>
      </c>
      <c r="V18771" s="2">
        <v>45323</v>
      </c>
      <c r="W18771" s="2">
        <v>45314</v>
      </c>
    </row>
    <row r="18772" spans="1:23" x14ac:dyDescent="0.25">
      <c r="A18772" t="s">
        <v>11348</v>
      </c>
      <c r="B18772">
        <v>2063846</v>
      </c>
      <c r="C18772">
        <v>1922208</v>
      </c>
      <c r="D18772">
        <v>559</v>
      </c>
      <c r="E18772">
        <v>391</v>
      </c>
      <c r="F18772" t="s">
        <v>3036</v>
      </c>
      <c r="G18772" t="s">
        <v>3035</v>
      </c>
      <c r="H18772" t="s">
        <v>3037</v>
      </c>
      <c r="I18772" t="s">
        <v>3037</v>
      </c>
      <c r="J18772" t="s">
        <v>3036</v>
      </c>
      <c r="K18772" t="s">
        <v>3038</v>
      </c>
      <c r="L18772" t="s">
        <v>13766</v>
      </c>
      <c r="M18772" t="s">
        <v>13767</v>
      </c>
      <c r="N18772">
        <v>642203918</v>
      </c>
      <c r="O18772">
        <v>642203918</v>
      </c>
      <c r="P18772" s="1" t="s">
        <v>13732</v>
      </c>
      <c r="Q18772" s="1" t="s">
        <v>13732</v>
      </c>
      <c r="R18772">
        <v>831147</v>
      </c>
      <c r="S18772">
        <v>831147</v>
      </c>
      <c r="T18772" s="2" t="s">
        <v>11349</v>
      </c>
      <c r="U18772" s="2" t="s">
        <v>11349</v>
      </c>
      <c r="V18772" s="2">
        <v>45323</v>
      </c>
      <c r="W18772" s="2">
        <v>45314</v>
      </c>
    </row>
    <row r="18773" spans="1:23" x14ac:dyDescent="0.25">
      <c r="A18773" t="s">
        <v>11350</v>
      </c>
      <c r="B18773">
        <v>2067657</v>
      </c>
      <c r="C18773">
        <v>1925011</v>
      </c>
      <c r="D18773">
        <v>559</v>
      </c>
      <c r="E18773">
        <v>391</v>
      </c>
      <c r="F18773" t="s">
        <v>3036</v>
      </c>
      <c r="G18773" t="s">
        <v>3035</v>
      </c>
      <c r="H18773" t="s">
        <v>3037</v>
      </c>
      <c r="I18773" t="s">
        <v>3037</v>
      </c>
      <c r="J18773" t="s">
        <v>3036</v>
      </c>
      <c r="K18773" t="s">
        <v>3038</v>
      </c>
      <c r="L18773" t="s">
        <v>13766</v>
      </c>
      <c r="M18773" t="s">
        <v>13767</v>
      </c>
      <c r="N18773">
        <v>5130931899</v>
      </c>
      <c r="O18773">
        <v>5130931899</v>
      </c>
      <c r="P18773" s="1" t="s">
        <v>13729</v>
      </c>
      <c r="Q18773" s="1" t="s">
        <v>13729</v>
      </c>
      <c r="R18773">
        <v>831147</v>
      </c>
      <c r="S18773">
        <v>831147</v>
      </c>
      <c r="T18773" s="2" t="s">
        <v>11351</v>
      </c>
      <c r="U18773" s="2" t="s">
        <v>11351</v>
      </c>
      <c r="V18773" s="2">
        <v>45323</v>
      </c>
      <c r="W18773" s="2">
        <v>45314</v>
      </c>
    </row>
    <row r="18774" spans="1:23" x14ac:dyDescent="0.25">
      <c r="A18774" t="s">
        <v>11352</v>
      </c>
      <c r="B18774">
        <v>2062325</v>
      </c>
      <c r="C18774">
        <v>1920564</v>
      </c>
      <c r="D18774">
        <v>559</v>
      </c>
      <c r="E18774">
        <v>391</v>
      </c>
      <c r="F18774" t="s">
        <v>3036</v>
      </c>
      <c r="G18774" t="s">
        <v>3035</v>
      </c>
      <c r="H18774" t="s">
        <v>3037</v>
      </c>
      <c r="I18774" t="s">
        <v>3037</v>
      </c>
      <c r="J18774" t="s">
        <v>3036</v>
      </c>
      <c r="K18774" t="s">
        <v>3038</v>
      </c>
      <c r="L18774" t="s">
        <v>13766</v>
      </c>
      <c r="M18774" t="s">
        <v>13767</v>
      </c>
      <c r="N18774">
        <v>631724854</v>
      </c>
      <c r="O18774">
        <v>631724854</v>
      </c>
      <c r="P18774" s="1" t="s">
        <v>13744</v>
      </c>
      <c r="Q18774" s="1" t="s">
        <v>13744</v>
      </c>
      <c r="R18774">
        <v>831147</v>
      </c>
      <c r="S18774">
        <v>831147</v>
      </c>
      <c r="T18774" s="2" t="s">
        <v>11353</v>
      </c>
      <c r="U18774" s="2" t="s">
        <v>11353</v>
      </c>
      <c r="V18774" s="2">
        <v>45323</v>
      </c>
      <c r="W18774" s="2">
        <v>45314</v>
      </c>
    </row>
    <row r="18775" spans="1:23" x14ac:dyDescent="0.25">
      <c r="A18775" t="s">
        <v>11354</v>
      </c>
      <c r="B18775">
        <v>2062008</v>
      </c>
      <c r="C18775">
        <v>1920273</v>
      </c>
      <c r="D18775">
        <v>559</v>
      </c>
      <c r="E18775">
        <v>391</v>
      </c>
      <c r="F18775" t="s">
        <v>3036</v>
      </c>
      <c r="G18775" t="s">
        <v>3035</v>
      </c>
      <c r="H18775" t="s">
        <v>3037</v>
      </c>
      <c r="I18775" t="s">
        <v>3037</v>
      </c>
      <c r="J18775" t="s">
        <v>3036</v>
      </c>
      <c r="K18775" t="s">
        <v>3038</v>
      </c>
      <c r="L18775" t="s">
        <v>13766</v>
      </c>
      <c r="M18775" t="s">
        <v>13767</v>
      </c>
      <c r="N18775">
        <v>491643412</v>
      </c>
      <c r="O18775">
        <v>491643412</v>
      </c>
      <c r="P18775" s="1" t="s">
        <v>13733</v>
      </c>
      <c r="Q18775" s="1" t="s">
        <v>13733</v>
      </c>
      <c r="R18775">
        <v>831147</v>
      </c>
      <c r="S18775">
        <v>831147</v>
      </c>
      <c r="T18775" s="2" t="s">
        <v>11355</v>
      </c>
      <c r="U18775" s="2" t="s">
        <v>11355</v>
      </c>
      <c r="V18775" s="2">
        <v>45323</v>
      </c>
      <c r="W18775" s="2">
        <v>45314</v>
      </c>
    </row>
    <row r="18776" spans="1:23" x14ac:dyDescent="0.25">
      <c r="A18776" t="s">
        <v>11356</v>
      </c>
      <c r="B18776">
        <v>2061718</v>
      </c>
      <c r="C18776">
        <v>1919990</v>
      </c>
      <c r="D18776">
        <v>559</v>
      </c>
      <c r="E18776">
        <v>391</v>
      </c>
      <c r="F18776" t="s">
        <v>3036</v>
      </c>
      <c r="G18776" t="s">
        <v>3035</v>
      </c>
      <c r="H18776" t="s">
        <v>3037</v>
      </c>
      <c r="I18776" t="s">
        <v>3037</v>
      </c>
      <c r="J18776" t="s">
        <v>3036</v>
      </c>
      <c r="K18776" t="s">
        <v>3038</v>
      </c>
      <c r="L18776" t="s">
        <v>13766</v>
      </c>
      <c r="M18776" t="s">
        <v>13767</v>
      </c>
      <c r="N18776">
        <v>631715453</v>
      </c>
      <c r="O18776">
        <v>631715453</v>
      </c>
      <c r="P18776" s="1" t="s">
        <v>13740</v>
      </c>
      <c r="Q18776" s="1" t="s">
        <v>13740</v>
      </c>
      <c r="R18776">
        <v>831147</v>
      </c>
      <c r="S18776">
        <v>831147</v>
      </c>
      <c r="T18776" s="2" t="s">
        <v>11357</v>
      </c>
      <c r="U18776" s="2" t="s">
        <v>11357</v>
      </c>
      <c r="V18776" s="2">
        <v>45323</v>
      </c>
      <c r="W18776" s="2">
        <v>45314</v>
      </c>
    </row>
    <row r="18777" spans="1:23" x14ac:dyDescent="0.25">
      <c r="A18777" t="s">
        <v>11358</v>
      </c>
      <c r="B18777">
        <v>2068305</v>
      </c>
      <c r="C18777">
        <v>1935381</v>
      </c>
      <c r="D18777">
        <v>559</v>
      </c>
      <c r="E18777">
        <v>391</v>
      </c>
      <c r="F18777" t="s">
        <v>3036</v>
      </c>
      <c r="G18777" t="s">
        <v>3035</v>
      </c>
      <c r="H18777" t="s">
        <v>3037</v>
      </c>
      <c r="I18777" t="s">
        <v>3037</v>
      </c>
      <c r="J18777" t="s">
        <v>3036</v>
      </c>
      <c r="K18777" t="s">
        <v>3038</v>
      </c>
      <c r="L18777" t="s">
        <v>13766</v>
      </c>
      <c r="M18777" t="s">
        <v>13767</v>
      </c>
      <c r="N18777">
        <v>5131484849</v>
      </c>
      <c r="O18777">
        <v>5131484849</v>
      </c>
      <c r="P18777" s="1" t="s">
        <v>13735</v>
      </c>
      <c r="Q18777" s="1" t="s">
        <v>13735</v>
      </c>
      <c r="R18777">
        <v>831147</v>
      </c>
      <c r="S18777">
        <v>831147</v>
      </c>
      <c r="T18777" s="2" t="s">
        <v>11359</v>
      </c>
      <c r="U18777" s="2" t="s">
        <v>11359</v>
      </c>
      <c r="V18777" s="2">
        <v>45323</v>
      </c>
      <c r="W18777" s="2">
        <v>45314</v>
      </c>
    </row>
    <row r="18778" spans="1:23" x14ac:dyDescent="0.25">
      <c r="A18778" t="s">
        <v>11360</v>
      </c>
      <c r="B18778">
        <v>2063761</v>
      </c>
      <c r="C18778">
        <v>1922093</v>
      </c>
      <c r="D18778">
        <v>559</v>
      </c>
      <c r="E18778">
        <v>391</v>
      </c>
      <c r="F18778" t="s">
        <v>3036</v>
      </c>
      <c r="G18778" t="s">
        <v>3035</v>
      </c>
      <c r="H18778" t="s">
        <v>3037</v>
      </c>
      <c r="I18778" t="s">
        <v>3037</v>
      </c>
      <c r="J18778" t="s">
        <v>3036</v>
      </c>
      <c r="K18778" t="s">
        <v>3038</v>
      </c>
      <c r="L18778" t="s">
        <v>13766</v>
      </c>
      <c r="M18778" t="s">
        <v>13767</v>
      </c>
      <c r="N18778">
        <v>642203913</v>
      </c>
      <c r="O18778">
        <v>642203913</v>
      </c>
      <c r="P18778" s="1" t="s">
        <v>13732</v>
      </c>
      <c r="Q18778" s="1" t="s">
        <v>13732</v>
      </c>
      <c r="R18778">
        <v>831147</v>
      </c>
      <c r="S18778">
        <v>831147</v>
      </c>
      <c r="T18778" s="2" t="s">
        <v>11361</v>
      </c>
      <c r="U18778" s="2" t="s">
        <v>11361</v>
      </c>
      <c r="V18778" s="2">
        <v>45323</v>
      </c>
      <c r="W18778" s="2">
        <v>45314</v>
      </c>
    </row>
    <row r="18779" spans="1:23" x14ac:dyDescent="0.25">
      <c r="A18779" t="s">
        <v>11362</v>
      </c>
      <c r="B18779">
        <v>2061927</v>
      </c>
      <c r="C18779">
        <v>1920193</v>
      </c>
      <c r="D18779">
        <v>559</v>
      </c>
      <c r="E18779">
        <v>391</v>
      </c>
      <c r="F18779" t="s">
        <v>3036</v>
      </c>
      <c r="G18779" t="s">
        <v>3035</v>
      </c>
      <c r="H18779" t="s">
        <v>3037</v>
      </c>
      <c r="I18779" t="s">
        <v>3037</v>
      </c>
      <c r="J18779" t="s">
        <v>3036</v>
      </c>
      <c r="K18779" t="s">
        <v>3038</v>
      </c>
      <c r="L18779" t="s">
        <v>13766</v>
      </c>
      <c r="M18779" t="s">
        <v>13767</v>
      </c>
      <c r="N18779">
        <v>491644337</v>
      </c>
      <c r="O18779">
        <v>491644337</v>
      </c>
      <c r="P18779" s="1" t="s">
        <v>13733</v>
      </c>
      <c r="Q18779" s="1" t="s">
        <v>13733</v>
      </c>
      <c r="R18779">
        <v>831147</v>
      </c>
      <c r="S18779">
        <v>831147</v>
      </c>
      <c r="T18779" s="2" t="s">
        <v>11363</v>
      </c>
      <c r="U18779" s="2" t="s">
        <v>11363</v>
      </c>
      <c r="V18779" s="2">
        <v>45323</v>
      </c>
      <c r="W18779" s="2">
        <v>45314</v>
      </c>
    </row>
    <row r="18780" spans="1:23" x14ac:dyDescent="0.25">
      <c r="A18780" t="s">
        <v>11364</v>
      </c>
      <c r="B18780">
        <v>2061180</v>
      </c>
      <c r="C18780">
        <v>1919439</v>
      </c>
      <c r="D18780">
        <v>559</v>
      </c>
      <c r="E18780">
        <v>391</v>
      </c>
      <c r="F18780" t="s">
        <v>3036</v>
      </c>
      <c r="G18780" t="s">
        <v>3035</v>
      </c>
      <c r="H18780" t="s">
        <v>3037</v>
      </c>
      <c r="I18780" t="s">
        <v>3037</v>
      </c>
      <c r="J18780" t="s">
        <v>3036</v>
      </c>
      <c r="K18780" t="s">
        <v>3038</v>
      </c>
      <c r="L18780" t="s">
        <v>13766</v>
      </c>
      <c r="M18780" t="s">
        <v>13767</v>
      </c>
      <c r="N18780">
        <v>491646828</v>
      </c>
      <c r="O18780">
        <v>491646828</v>
      </c>
      <c r="P18780" s="1" t="s">
        <v>13733</v>
      </c>
      <c r="Q18780" s="1" t="s">
        <v>13733</v>
      </c>
      <c r="R18780">
        <v>831147</v>
      </c>
      <c r="S18780">
        <v>831147</v>
      </c>
      <c r="T18780" s="2" t="s">
        <v>11365</v>
      </c>
      <c r="U18780" s="2" t="s">
        <v>11365</v>
      </c>
      <c r="V18780" s="2">
        <v>45323</v>
      </c>
      <c r="W18780" s="2">
        <v>45314</v>
      </c>
    </row>
    <row r="18781" spans="1:23" x14ac:dyDescent="0.25">
      <c r="A18781" t="s">
        <v>11366</v>
      </c>
      <c r="B18781">
        <v>2061281</v>
      </c>
      <c r="C18781">
        <v>1919540</v>
      </c>
      <c r="D18781">
        <v>559</v>
      </c>
      <c r="E18781">
        <v>391</v>
      </c>
      <c r="F18781" t="s">
        <v>3036</v>
      </c>
      <c r="G18781" t="s">
        <v>3035</v>
      </c>
      <c r="H18781" t="s">
        <v>3037</v>
      </c>
      <c r="I18781" t="s">
        <v>3037</v>
      </c>
      <c r="J18781" t="s">
        <v>3036</v>
      </c>
      <c r="K18781" t="s">
        <v>3038</v>
      </c>
      <c r="L18781" t="s">
        <v>13766</v>
      </c>
      <c r="M18781" t="s">
        <v>13767</v>
      </c>
      <c r="N18781">
        <v>792252302</v>
      </c>
      <c r="O18781">
        <v>792252302</v>
      </c>
      <c r="P18781" s="1" t="s">
        <v>13736</v>
      </c>
      <c r="Q18781" s="1" t="s">
        <v>13736</v>
      </c>
      <c r="R18781">
        <v>831147</v>
      </c>
      <c r="S18781">
        <v>831147</v>
      </c>
      <c r="T18781" s="2" t="s">
        <v>11367</v>
      </c>
      <c r="U18781" s="2" t="s">
        <v>11367</v>
      </c>
      <c r="V18781" s="2">
        <v>45323</v>
      </c>
      <c r="W18781" s="2">
        <v>45314</v>
      </c>
    </row>
    <row r="18782" spans="1:23" x14ac:dyDescent="0.25">
      <c r="A18782" t="s">
        <v>11368</v>
      </c>
      <c r="B18782">
        <v>2066865</v>
      </c>
      <c r="C18782">
        <v>1924134</v>
      </c>
      <c r="D18782">
        <v>559</v>
      </c>
      <c r="E18782">
        <v>391</v>
      </c>
      <c r="F18782" t="s">
        <v>3036</v>
      </c>
      <c r="G18782" t="s">
        <v>3035</v>
      </c>
      <c r="H18782" t="s">
        <v>3037</v>
      </c>
      <c r="I18782" t="s">
        <v>3037</v>
      </c>
      <c r="J18782" t="s">
        <v>3036</v>
      </c>
      <c r="K18782" t="s">
        <v>3038</v>
      </c>
      <c r="L18782" t="s">
        <v>13766</v>
      </c>
      <c r="M18782" t="s">
        <v>13767</v>
      </c>
      <c r="N18782">
        <v>784932292</v>
      </c>
      <c r="O18782">
        <v>784932292</v>
      </c>
      <c r="P18782" s="1" t="s">
        <v>13734</v>
      </c>
      <c r="Q18782" s="1" t="s">
        <v>13734</v>
      </c>
      <c r="R18782">
        <v>831147</v>
      </c>
      <c r="S18782">
        <v>831147</v>
      </c>
      <c r="T18782" s="2" t="s">
        <v>11369</v>
      </c>
      <c r="U18782" s="2" t="s">
        <v>11369</v>
      </c>
      <c r="V18782" s="2">
        <v>45323</v>
      </c>
      <c r="W18782" s="2">
        <v>45314</v>
      </c>
    </row>
    <row r="18783" spans="1:23" x14ac:dyDescent="0.25">
      <c r="A18783" t="s">
        <v>11370</v>
      </c>
      <c r="B18783">
        <v>2063483</v>
      </c>
      <c r="C18783">
        <v>1921717</v>
      </c>
      <c r="D18783">
        <v>559</v>
      </c>
      <c r="E18783">
        <v>391</v>
      </c>
      <c r="F18783" t="s">
        <v>3036</v>
      </c>
      <c r="G18783" t="s">
        <v>3035</v>
      </c>
      <c r="H18783" t="s">
        <v>3037</v>
      </c>
      <c r="I18783" t="s">
        <v>3037</v>
      </c>
      <c r="J18783" t="s">
        <v>3036</v>
      </c>
      <c r="K18783" t="s">
        <v>3038</v>
      </c>
      <c r="L18783" t="s">
        <v>13766</v>
      </c>
      <c r="M18783" t="s">
        <v>13767</v>
      </c>
      <c r="N18783">
        <v>243164447</v>
      </c>
      <c r="O18783">
        <v>243164447</v>
      </c>
      <c r="P18783" s="1" t="s">
        <v>13732</v>
      </c>
      <c r="Q18783" s="1" t="s">
        <v>13732</v>
      </c>
      <c r="R18783">
        <v>831147</v>
      </c>
      <c r="S18783">
        <v>831147</v>
      </c>
      <c r="T18783" s="2" t="s">
        <v>11371</v>
      </c>
      <c r="U18783" s="2" t="s">
        <v>11371</v>
      </c>
      <c r="V18783" s="2">
        <v>45323</v>
      </c>
      <c r="W18783" s="2">
        <v>45314</v>
      </c>
    </row>
    <row r="18784" spans="1:23" x14ac:dyDescent="0.25">
      <c r="A18784" t="s">
        <v>11372</v>
      </c>
      <c r="B18784">
        <v>2066077</v>
      </c>
      <c r="C18784">
        <v>1923207</v>
      </c>
      <c r="D18784">
        <v>559</v>
      </c>
      <c r="E18784">
        <v>391</v>
      </c>
      <c r="F18784" t="s">
        <v>3036</v>
      </c>
      <c r="G18784" t="s">
        <v>3035</v>
      </c>
      <c r="H18784" t="s">
        <v>3037</v>
      </c>
      <c r="I18784" t="s">
        <v>3037</v>
      </c>
      <c r="J18784" t="s">
        <v>3036</v>
      </c>
      <c r="K18784" t="s">
        <v>3038</v>
      </c>
      <c r="L18784" t="s">
        <v>13766</v>
      </c>
      <c r="M18784" t="s">
        <v>13767</v>
      </c>
      <c r="N18784">
        <v>573267387</v>
      </c>
      <c r="O18784">
        <v>573267387</v>
      </c>
      <c r="P18784" s="1" t="s">
        <v>13752</v>
      </c>
      <c r="Q18784" s="1" t="s">
        <v>13752</v>
      </c>
      <c r="R18784">
        <v>831147</v>
      </c>
      <c r="S18784">
        <v>831147</v>
      </c>
      <c r="T18784" s="2" t="s">
        <v>11373</v>
      </c>
      <c r="U18784" s="2" t="s">
        <v>11373</v>
      </c>
      <c r="V18784" s="2">
        <v>45323</v>
      </c>
      <c r="W18784" s="2">
        <v>45314</v>
      </c>
    </row>
    <row r="18785" spans="1:23" x14ac:dyDescent="0.25">
      <c r="A18785" t="s">
        <v>11374</v>
      </c>
      <c r="B18785">
        <v>2067365</v>
      </c>
      <c r="C18785">
        <v>1924692</v>
      </c>
      <c r="D18785">
        <v>559</v>
      </c>
      <c r="E18785">
        <v>391</v>
      </c>
      <c r="F18785" t="s">
        <v>3036</v>
      </c>
      <c r="G18785" t="s">
        <v>3035</v>
      </c>
      <c r="H18785" t="s">
        <v>3037</v>
      </c>
      <c r="I18785" t="s">
        <v>3037</v>
      </c>
      <c r="J18785" t="s">
        <v>3036</v>
      </c>
      <c r="K18785" t="s">
        <v>3038</v>
      </c>
      <c r="L18785" t="s">
        <v>13766</v>
      </c>
      <c r="M18785" t="s">
        <v>13767</v>
      </c>
      <c r="N18785">
        <v>5116062106</v>
      </c>
      <c r="O18785">
        <v>5116062106</v>
      </c>
      <c r="P18785" s="1" t="s">
        <v>13742</v>
      </c>
      <c r="Q18785" s="1" t="s">
        <v>13742</v>
      </c>
      <c r="R18785">
        <v>831147</v>
      </c>
      <c r="S18785">
        <v>831147</v>
      </c>
      <c r="T18785" s="2" t="s">
        <v>11375</v>
      </c>
      <c r="U18785" s="2" t="s">
        <v>11375</v>
      </c>
      <c r="V18785" s="2">
        <v>45323</v>
      </c>
      <c r="W18785" s="2">
        <v>45314</v>
      </c>
    </row>
    <row r="18786" spans="1:23" x14ac:dyDescent="0.25">
      <c r="A18786" t="s">
        <v>11376</v>
      </c>
      <c r="B18786">
        <v>2067119</v>
      </c>
      <c r="C18786">
        <v>1924404</v>
      </c>
      <c r="D18786">
        <v>559</v>
      </c>
      <c r="E18786">
        <v>391</v>
      </c>
      <c r="F18786" t="s">
        <v>3036</v>
      </c>
      <c r="G18786" t="s">
        <v>3035</v>
      </c>
      <c r="H18786" t="s">
        <v>3037</v>
      </c>
      <c r="I18786" t="s">
        <v>3037</v>
      </c>
      <c r="J18786" t="s">
        <v>3036</v>
      </c>
      <c r="K18786" t="s">
        <v>3038</v>
      </c>
      <c r="L18786" t="s">
        <v>13766</v>
      </c>
      <c r="M18786" t="s">
        <v>13767</v>
      </c>
      <c r="N18786">
        <v>784933471</v>
      </c>
      <c r="O18786">
        <v>784933471</v>
      </c>
      <c r="P18786" s="1" t="s">
        <v>13734</v>
      </c>
      <c r="Q18786" s="1" t="s">
        <v>13734</v>
      </c>
      <c r="R18786">
        <v>831147</v>
      </c>
      <c r="S18786">
        <v>831147</v>
      </c>
      <c r="T18786" s="2" t="s">
        <v>11377</v>
      </c>
      <c r="U18786" s="2" t="s">
        <v>11377</v>
      </c>
      <c r="V18786" s="2">
        <v>45323</v>
      </c>
      <c r="W18786" s="2">
        <v>45314</v>
      </c>
    </row>
    <row r="18787" spans="1:23" x14ac:dyDescent="0.25">
      <c r="A18787" t="s">
        <v>11378</v>
      </c>
      <c r="B18787">
        <v>2061873</v>
      </c>
      <c r="C18787">
        <v>1920138</v>
      </c>
      <c r="D18787">
        <v>559</v>
      </c>
      <c r="E18787">
        <v>391</v>
      </c>
      <c r="F18787" t="s">
        <v>3036</v>
      </c>
      <c r="G18787" t="s">
        <v>3035</v>
      </c>
      <c r="H18787" t="s">
        <v>3037</v>
      </c>
      <c r="I18787" t="s">
        <v>3037</v>
      </c>
      <c r="J18787" t="s">
        <v>3036</v>
      </c>
      <c r="K18787" t="s">
        <v>3038</v>
      </c>
      <c r="L18787" t="s">
        <v>13766</v>
      </c>
      <c r="M18787" t="s">
        <v>13767</v>
      </c>
      <c r="N18787">
        <v>631715503</v>
      </c>
      <c r="O18787">
        <v>631715503</v>
      </c>
      <c r="P18787" s="1" t="s">
        <v>13740</v>
      </c>
      <c r="Q18787" s="1" t="s">
        <v>13740</v>
      </c>
      <c r="R18787">
        <v>831147</v>
      </c>
      <c r="S18787">
        <v>831147</v>
      </c>
      <c r="T18787" s="2" t="s">
        <v>11379</v>
      </c>
      <c r="U18787" s="2" t="s">
        <v>11379</v>
      </c>
      <c r="V18787" s="2">
        <v>45323</v>
      </c>
      <c r="W18787" s="2">
        <v>45314</v>
      </c>
    </row>
    <row r="18788" spans="1:23" x14ac:dyDescent="0.25">
      <c r="A18788" t="s">
        <v>11380</v>
      </c>
      <c r="B18788">
        <v>2067075</v>
      </c>
      <c r="C18788">
        <v>1924360</v>
      </c>
      <c r="D18788">
        <v>559</v>
      </c>
      <c r="E18788">
        <v>391</v>
      </c>
      <c r="F18788" t="s">
        <v>3036</v>
      </c>
      <c r="G18788" t="s">
        <v>3035</v>
      </c>
      <c r="H18788" t="s">
        <v>3037</v>
      </c>
      <c r="I18788" t="s">
        <v>3037</v>
      </c>
      <c r="J18788" t="s">
        <v>3036</v>
      </c>
      <c r="K18788" t="s">
        <v>3038</v>
      </c>
      <c r="L18788" t="s">
        <v>13766</v>
      </c>
      <c r="M18788" t="s">
        <v>13767</v>
      </c>
      <c r="N18788">
        <v>184290710</v>
      </c>
      <c r="O18788">
        <v>184290710</v>
      </c>
      <c r="P18788" s="1" t="s">
        <v>13734</v>
      </c>
      <c r="Q18788" s="1" t="s">
        <v>13734</v>
      </c>
      <c r="R18788">
        <v>831147</v>
      </c>
      <c r="S18788">
        <v>831147</v>
      </c>
      <c r="T18788" s="2" t="s">
        <v>11381</v>
      </c>
      <c r="U18788" s="2" t="s">
        <v>11381</v>
      </c>
      <c r="V18788" s="2">
        <v>45323</v>
      </c>
      <c r="W18788" s="2">
        <v>45314</v>
      </c>
    </row>
    <row r="18789" spans="1:23" x14ac:dyDescent="0.25">
      <c r="A18789" t="s">
        <v>11382</v>
      </c>
      <c r="B18789">
        <v>2066179</v>
      </c>
      <c r="C18789">
        <v>1923320</v>
      </c>
      <c r="D18789">
        <v>559</v>
      </c>
      <c r="E18789">
        <v>391</v>
      </c>
      <c r="F18789" t="s">
        <v>3036</v>
      </c>
      <c r="G18789" t="s">
        <v>3035</v>
      </c>
      <c r="H18789" t="s">
        <v>3037</v>
      </c>
      <c r="I18789" t="s">
        <v>3037</v>
      </c>
      <c r="J18789" t="s">
        <v>3036</v>
      </c>
      <c r="K18789" t="s">
        <v>3038</v>
      </c>
      <c r="L18789" t="s">
        <v>13766</v>
      </c>
      <c r="M18789" t="s">
        <v>13767</v>
      </c>
      <c r="N18789">
        <v>174094786</v>
      </c>
      <c r="O18789">
        <v>174094786</v>
      </c>
      <c r="P18789" s="1" t="s">
        <v>13728</v>
      </c>
      <c r="Q18789" s="1" t="s">
        <v>13728</v>
      </c>
      <c r="R18789">
        <v>831147</v>
      </c>
      <c r="S18789">
        <v>831147</v>
      </c>
      <c r="T18789" s="2" t="s">
        <v>11383</v>
      </c>
      <c r="U18789" s="2" t="s">
        <v>11383</v>
      </c>
      <c r="V18789" s="2">
        <v>45323</v>
      </c>
      <c r="W18789" s="2">
        <v>45314</v>
      </c>
    </row>
    <row r="18790" spans="1:23" x14ac:dyDescent="0.25">
      <c r="A18790" t="s">
        <v>11384</v>
      </c>
      <c r="B18790">
        <v>2065817</v>
      </c>
      <c r="C18790">
        <v>1922926</v>
      </c>
      <c r="D18790">
        <v>559</v>
      </c>
      <c r="E18790">
        <v>391</v>
      </c>
      <c r="F18790" t="s">
        <v>3036</v>
      </c>
      <c r="G18790" t="s">
        <v>3035</v>
      </c>
      <c r="H18790" t="s">
        <v>3037</v>
      </c>
      <c r="I18790" t="s">
        <v>3037</v>
      </c>
      <c r="J18790" t="s">
        <v>3036</v>
      </c>
      <c r="K18790" t="s">
        <v>3038</v>
      </c>
      <c r="L18790" t="s">
        <v>13766</v>
      </c>
      <c r="M18790" t="s">
        <v>13767</v>
      </c>
      <c r="N18790">
        <v>642204475</v>
      </c>
      <c r="O18790">
        <v>642204475</v>
      </c>
      <c r="P18790" s="1" t="s">
        <v>13732</v>
      </c>
      <c r="Q18790" s="1" t="s">
        <v>13732</v>
      </c>
      <c r="R18790">
        <v>831147</v>
      </c>
      <c r="S18790">
        <v>831147</v>
      </c>
      <c r="T18790" s="2" t="s">
        <v>5092</v>
      </c>
      <c r="U18790" s="2" t="s">
        <v>5092</v>
      </c>
      <c r="V18790" s="2">
        <v>45323</v>
      </c>
      <c r="W18790" s="2">
        <v>45314</v>
      </c>
    </row>
    <row r="18791" spans="1:23" x14ac:dyDescent="0.25">
      <c r="A18791" t="s">
        <v>11385</v>
      </c>
      <c r="B18791">
        <v>2068735</v>
      </c>
      <c r="C18791">
        <v>2049135</v>
      </c>
      <c r="D18791">
        <v>559</v>
      </c>
      <c r="E18791">
        <v>391</v>
      </c>
      <c r="F18791" t="s">
        <v>3036</v>
      </c>
      <c r="G18791" t="s">
        <v>3035</v>
      </c>
      <c r="H18791" t="s">
        <v>3037</v>
      </c>
      <c r="I18791" t="s">
        <v>3037</v>
      </c>
      <c r="J18791" t="s">
        <v>3036</v>
      </c>
      <c r="K18791" t="s">
        <v>3038</v>
      </c>
      <c r="L18791" t="s">
        <v>13766</v>
      </c>
      <c r="M18791" t="s">
        <v>13767</v>
      </c>
      <c r="N18791">
        <v>135287727</v>
      </c>
      <c r="O18791">
        <v>135287727</v>
      </c>
      <c r="P18791" s="1" t="s">
        <v>13754</v>
      </c>
      <c r="Q18791" s="1" t="s">
        <v>13754</v>
      </c>
      <c r="R18791">
        <v>831147</v>
      </c>
      <c r="S18791">
        <v>831147</v>
      </c>
      <c r="T18791" s="2" t="s">
        <v>11386</v>
      </c>
      <c r="U18791" s="2" t="s">
        <v>11386</v>
      </c>
      <c r="V18791" s="2">
        <v>45323</v>
      </c>
      <c r="W18791" s="2">
        <v>45314</v>
      </c>
    </row>
    <row r="18792" spans="1:23" x14ac:dyDescent="0.25">
      <c r="A18792" t="s">
        <v>11387</v>
      </c>
      <c r="B18792">
        <v>2061747</v>
      </c>
      <c r="C18792">
        <v>1920010</v>
      </c>
      <c r="D18792">
        <v>559</v>
      </c>
      <c r="E18792">
        <v>391</v>
      </c>
      <c r="F18792" t="s">
        <v>3036</v>
      </c>
      <c r="G18792" t="s">
        <v>3035</v>
      </c>
      <c r="H18792" t="s">
        <v>3037</v>
      </c>
      <c r="I18792" t="s">
        <v>3037</v>
      </c>
      <c r="J18792" t="s">
        <v>3036</v>
      </c>
      <c r="K18792" t="s">
        <v>3038</v>
      </c>
      <c r="L18792" t="s">
        <v>13766</v>
      </c>
      <c r="M18792" t="s">
        <v>13767</v>
      </c>
      <c r="N18792">
        <v>631716146</v>
      </c>
      <c r="O18792">
        <v>631716146</v>
      </c>
      <c r="P18792" s="1" t="s">
        <v>13740</v>
      </c>
      <c r="Q18792" s="1" t="s">
        <v>13740</v>
      </c>
      <c r="R18792">
        <v>831147</v>
      </c>
      <c r="S18792">
        <v>831147</v>
      </c>
      <c r="T18792" s="2" t="s">
        <v>11388</v>
      </c>
      <c r="U18792" s="2" t="s">
        <v>11388</v>
      </c>
      <c r="V18792" s="2">
        <v>45323</v>
      </c>
      <c r="W18792" s="2">
        <v>45314</v>
      </c>
    </row>
    <row r="18793" spans="1:23" x14ac:dyDescent="0.25">
      <c r="A18793" t="s">
        <v>11389</v>
      </c>
      <c r="B18793">
        <v>2062989</v>
      </c>
      <c r="C18793">
        <v>1921313</v>
      </c>
      <c r="D18793">
        <v>559</v>
      </c>
      <c r="E18793">
        <v>391</v>
      </c>
      <c r="F18793" t="s">
        <v>3036</v>
      </c>
      <c r="G18793" t="s">
        <v>3035</v>
      </c>
      <c r="H18793" t="s">
        <v>3037</v>
      </c>
      <c r="I18793" t="s">
        <v>3037</v>
      </c>
      <c r="J18793" t="s">
        <v>3036</v>
      </c>
      <c r="K18793" t="s">
        <v>3038</v>
      </c>
      <c r="L18793" t="s">
        <v>13766</v>
      </c>
      <c r="M18793" t="s">
        <v>13767</v>
      </c>
      <c r="N18793">
        <v>642216061</v>
      </c>
      <c r="O18793">
        <v>642216061</v>
      </c>
      <c r="P18793" s="1" t="s">
        <v>13732</v>
      </c>
      <c r="Q18793" s="1" t="s">
        <v>13732</v>
      </c>
      <c r="R18793">
        <v>831147</v>
      </c>
      <c r="S18793">
        <v>831147</v>
      </c>
      <c r="T18793" s="2" t="s">
        <v>11390</v>
      </c>
      <c r="U18793" s="2" t="s">
        <v>11390</v>
      </c>
      <c r="V18793" s="2">
        <v>45323</v>
      </c>
      <c r="W18793" s="2">
        <v>45314</v>
      </c>
    </row>
    <row r="18794" spans="1:23" x14ac:dyDescent="0.25">
      <c r="A18794" t="s">
        <v>11391</v>
      </c>
      <c r="B18794">
        <v>2061953</v>
      </c>
      <c r="C18794">
        <v>1920221</v>
      </c>
      <c r="D18794">
        <v>559</v>
      </c>
      <c r="E18794">
        <v>391</v>
      </c>
      <c r="F18794" t="s">
        <v>3036</v>
      </c>
      <c r="G18794" t="s">
        <v>3035</v>
      </c>
      <c r="H18794" t="s">
        <v>3037</v>
      </c>
      <c r="I18794" t="s">
        <v>3037</v>
      </c>
      <c r="J18794" t="s">
        <v>3036</v>
      </c>
      <c r="K18794" t="s">
        <v>3038</v>
      </c>
      <c r="L18794" t="s">
        <v>13766</v>
      </c>
      <c r="M18794" t="s">
        <v>13767</v>
      </c>
      <c r="N18794">
        <v>491643657</v>
      </c>
      <c r="O18794">
        <v>491643657</v>
      </c>
      <c r="P18794" s="1" t="s">
        <v>13733</v>
      </c>
      <c r="Q18794" s="1" t="s">
        <v>13733</v>
      </c>
      <c r="R18794">
        <v>831147</v>
      </c>
      <c r="S18794">
        <v>831147</v>
      </c>
      <c r="T18794" s="2" t="s">
        <v>11392</v>
      </c>
      <c r="U18794" s="2" t="s">
        <v>11392</v>
      </c>
      <c r="V18794" s="2">
        <v>45323</v>
      </c>
      <c r="W18794" s="2">
        <v>45314</v>
      </c>
    </row>
    <row r="18795" spans="1:23" x14ac:dyDescent="0.25">
      <c r="A18795" t="s">
        <v>11393</v>
      </c>
      <c r="B18795">
        <v>2066292</v>
      </c>
      <c r="C18795">
        <v>1923468</v>
      </c>
      <c r="D18795">
        <v>559</v>
      </c>
      <c r="E18795">
        <v>391</v>
      </c>
      <c r="F18795" t="s">
        <v>3036</v>
      </c>
      <c r="G18795" t="s">
        <v>3035</v>
      </c>
      <c r="H18795" t="s">
        <v>3037</v>
      </c>
      <c r="I18795" t="s">
        <v>3037</v>
      </c>
      <c r="J18795" t="s">
        <v>3036</v>
      </c>
      <c r="K18795" t="s">
        <v>3038</v>
      </c>
      <c r="L18795" t="s">
        <v>13766</v>
      </c>
      <c r="M18795" t="s">
        <v>13767</v>
      </c>
      <c r="N18795">
        <v>784932590</v>
      </c>
      <c r="O18795">
        <v>784932590</v>
      </c>
      <c r="P18795" s="1" t="s">
        <v>13734</v>
      </c>
      <c r="Q18795" s="1" t="s">
        <v>13734</v>
      </c>
      <c r="R18795">
        <v>831147</v>
      </c>
      <c r="S18795">
        <v>831147</v>
      </c>
      <c r="T18795" s="2" t="s">
        <v>11394</v>
      </c>
      <c r="U18795" s="2" t="s">
        <v>11394</v>
      </c>
      <c r="V18795" s="2">
        <v>45323</v>
      </c>
      <c r="W18795" s="2">
        <v>45314</v>
      </c>
    </row>
    <row r="18796" spans="1:23" x14ac:dyDescent="0.25">
      <c r="A18796" t="s">
        <v>11395</v>
      </c>
      <c r="B18796">
        <v>2066189</v>
      </c>
      <c r="C18796">
        <v>1923332</v>
      </c>
      <c r="D18796">
        <v>559</v>
      </c>
      <c r="E18796">
        <v>391</v>
      </c>
      <c r="F18796" t="s">
        <v>3036</v>
      </c>
      <c r="G18796" t="s">
        <v>3035</v>
      </c>
      <c r="H18796" t="s">
        <v>3037</v>
      </c>
      <c r="I18796" t="s">
        <v>3037</v>
      </c>
      <c r="J18796" t="s">
        <v>3036</v>
      </c>
      <c r="K18796" t="s">
        <v>3038</v>
      </c>
      <c r="L18796" t="s">
        <v>13766</v>
      </c>
      <c r="M18796" t="s">
        <v>13767</v>
      </c>
      <c r="N18796">
        <v>784932911</v>
      </c>
      <c r="O18796">
        <v>784932911</v>
      </c>
      <c r="P18796" s="1" t="s">
        <v>13734</v>
      </c>
      <c r="Q18796" s="1" t="s">
        <v>13734</v>
      </c>
      <c r="R18796">
        <v>831147</v>
      </c>
      <c r="S18796">
        <v>831147</v>
      </c>
      <c r="T18796" s="2" t="s">
        <v>4329</v>
      </c>
      <c r="U18796" s="2" t="s">
        <v>4329</v>
      </c>
      <c r="V18796" s="2">
        <v>45323</v>
      </c>
      <c r="W18796" s="2">
        <v>45314</v>
      </c>
    </row>
    <row r="18797" spans="1:23" x14ac:dyDescent="0.25">
      <c r="A18797" t="s">
        <v>11396</v>
      </c>
      <c r="B18797">
        <v>2062879</v>
      </c>
      <c r="C18797">
        <v>1921187</v>
      </c>
      <c r="D18797">
        <v>559</v>
      </c>
      <c r="E18797">
        <v>391</v>
      </c>
      <c r="F18797" t="s">
        <v>3036</v>
      </c>
      <c r="G18797" t="s">
        <v>3035</v>
      </c>
      <c r="H18797" t="s">
        <v>3037</v>
      </c>
      <c r="I18797" t="s">
        <v>3037</v>
      </c>
      <c r="J18797" t="s">
        <v>3036</v>
      </c>
      <c r="K18797" t="s">
        <v>3038</v>
      </c>
      <c r="L18797" t="s">
        <v>13766</v>
      </c>
      <c r="M18797" t="s">
        <v>13767</v>
      </c>
      <c r="N18797">
        <v>637992795</v>
      </c>
      <c r="O18797">
        <v>637992795</v>
      </c>
      <c r="P18797" s="1" t="s">
        <v>13730</v>
      </c>
      <c r="Q18797" s="1" t="s">
        <v>13730</v>
      </c>
      <c r="R18797">
        <v>831147</v>
      </c>
      <c r="S18797">
        <v>831147</v>
      </c>
      <c r="T18797" s="2" t="s">
        <v>11397</v>
      </c>
      <c r="U18797" s="2" t="s">
        <v>11397</v>
      </c>
      <c r="V18797" s="2">
        <v>45323</v>
      </c>
      <c r="W18797" s="2">
        <v>45314</v>
      </c>
    </row>
    <row r="18798" spans="1:23" x14ac:dyDescent="0.25">
      <c r="A18798" t="s">
        <v>11398</v>
      </c>
      <c r="B18798">
        <v>2068733</v>
      </c>
      <c r="C18798">
        <v>2042400</v>
      </c>
      <c r="D18798">
        <v>559</v>
      </c>
      <c r="E18798">
        <v>391</v>
      </c>
      <c r="F18798" t="s">
        <v>3036</v>
      </c>
      <c r="G18798" t="s">
        <v>3035</v>
      </c>
      <c r="H18798" t="s">
        <v>3037</v>
      </c>
      <c r="I18798" t="s">
        <v>3037</v>
      </c>
      <c r="J18798" t="s">
        <v>3036</v>
      </c>
      <c r="K18798" t="s">
        <v>3038</v>
      </c>
      <c r="L18798" t="s">
        <v>13766</v>
      </c>
      <c r="M18798" t="s">
        <v>13767</v>
      </c>
      <c r="N18798">
        <v>135287726</v>
      </c>
      <c r="O18798">
        <v>135287726</v>
      </c>
      <c r="P18798" s="1" t="s">
        <v>13754</v>
      </c>
      <c r="Q18798" s="1" t="s">
        <v>13754</v>
      </c>
      <c r="R18798">
        <v>831147</v>
      </c>
      <c r="S18798">
        <v>831147</v>
      </c>
      <c r="T18798" s="2" t="s">
        <v>11399</v>
      </c>
      <c r="U18798" s="2" t="s">
        <v>11399</v>
      </c>
      <c r="V18798" s="2">
        <v>45323</v>
      </c>
      <c r="W18798" s="2">
        <v>45314</v>
      </c>
    </row>
    <row r="18799" spans="1:23" x14ac:dyDescent="0.25">
      <c r="A18799" t="s">
        <v>11400</v>
      </c>
      <c r="B18799">
        <v>2063083</v>
      </c>
      <c r="C18799">
        <v>1921401</v>
      </c>
      <c r="D18799">
        <v>559</v>
      </c>
      <c r="E18799">
        <v>391</v>
      </c>
      <c r="F18799" t="s">
        <v>3036</v>
      </c>
      <c r="G18799" t="s">
        <v>3035</v>
      </c>
      <c r="H18799" t="s">
        <v>3037</v>
      </c>
      <c r="I18799" t="s">
        <v>3037</v>
      </c>
      <c r="J18799" t="s">
        <v>3036</v>
      </c>
      <c r="K18799" t="s">
        <v>3038</v>
      </c>
      <c r="L18799" t="s">
        <v>13766</v>
      </c>
      <c r="M18799" t="s">
        <v>13767</v>
      </c>
      <c r="N18799">
        <v>640874322</v>
      </c>
      <c r="O18799">
        <v>640874322</v>
      </c>
      <c r="P18799" s="1" t="s">
        <v>13746</v>
      </c>
      <c r="Q18799" s="1" t="s">
        <v>13746</v>
      </c>
      <c r="R18799">
        <v>831147</v>
      </c>
      <c r="S18799">
        <v>831147</v>
      </c>
      <c r="T18799" s="2" t="s">
        <v>11401</v>
      </c>
      <c r="U18799" s="2" t="s">
        <v>11401</v>
      </c>
      <c r="V18799" s="2">
        <v>45323</v>
      </c>
      <c r="W18799" s="2">
        <v>45314</v>
      </c>
    </row>
    <row r="18800" spans="1:23" x14ac:dyDescent="0.25">
      <c r="A18800" t="s">
        <v>11402</v>
      </c>
      <c r="B18800">
        <v>2063804</v>
      </c>
      <c r="C18800">
        <v>1922148</v>
      </c>
      <c r="D18800">
        <v>559</v>
      </c>
      <c r="E18800">
        <v>391</v>
      </c>
      <c r="F18800" t="s">
        <v>3036</v>
      </c>
      <c r="G18800" t="s">
        <v>3035</v>
      </c>
      <c r="H18800" t="s">
        <v>3037</v>
      </c>
      <c r="I18800" t="s">
        <v>3037</v>
      </c>
      <c r="J18800" t="s">
        <v>3036</v>
      </c>
      <c r="K18800" t="s">
        <v>3038</v>
      </c>
      <c r="L18800" t="s">
        <v>13766</v>
      </c>
      <c r="M18800" t="s">
        <v>13767</v>
      </c>
      <c r="N18800">
        <v>243164440</v>
      </c>
      <c r="O18800">
        <v>243164440</v>
      </c>
      <c r="P18800" s="1" t="s">
        <v>13732</v>
      </c>
      <c r="Q18800" s="1" t="s">
        <v>13732</v>
      </c>
      <c r="R18800">
        <v>831147</v>
      </c>
      <c r="S18800">
        <v>831147</v>
      </c>
      <c r="T18800" s="2" t="s">
        <v>11403</v>
      </c>
      <c r="U18800" s="2" t="s">
        <v>11403</v>
      </c>
      <c r="V18800" s="2">
        <v>45323</v>
      </c>
      <c r="W18800" s="2">
        <v>45314</v>
      </c>
    </row>
    <row r="18801" spans="1:23" x14ac:dyDescent="0.25">
      <c r="A18801" t="s">
        <v>11404</v>
      </c>
      <c r="B18801">
        <v>2068400</v>
      </c>
      <c r="C18801">
        <v>1954700</v>
      </c>
      <c r="D18801">
        <v>559</v>
      </c>
      <c r="E18801">
        <v>391</v>
      </c>
      <c r="F18801" t="s">
        <v>3036</v>
      </c>
      <c r="G18801" t="s">
        <v>3035</v>
      </c>
      <c r="H18801" t="s">
        <v>3037</v>
      </c>
      <c r="I18801" t="s">
        <v>3037</v>
      </c>
      <c r="J18801" t="s">
        <v>3036</v>
      </c>
      <c r="K18801" t="s">
        <v>3038</v>
      </c>
      <c r="L18801" t="s">
        <v>13766</v>
      </c>
      <c r="M18801" t="s">
        <v>13767</v>
      </c>
      <c r="N18801">
        <v>5131484475</v>
      </c>
      <c r="O18801">
        <v>5131484475</v>
      </c>
      <c r="P18801" s="1" t="s">
        <v>13735</v>
      </c>
      <c r="Q18801" s="1" t="s">
        <v>13735</v>
      </c>
      <c r="R18801">
        <v>831147</v>
      </c>
      <c r="S18801">
        <v>831147</v>
      </c>
      <c r="T18801" s="2" t="s">
        <v>11405</v>
      </c>
      <c r="U18801" s="2" t="s">
        <v>11405</v>
      </c>
      <c r="V18801" s="2">
        <v>45323</v>
      </c>
      <c r="W18801" s="2">
        <v>45314</v>
      </c>
    </row>
    <row r="18802" spans="1:23" x14ac:dyDescent="0.25">
      <c r="A18802" t="s">
        <v>11406</v>
      </c>
      <c r="B18802">
        <v>2067286</v>
      </c>
      <c r="C18802">
        <v>1924606</v>
      </c>
      <c r="D18802">
        <v>559</v>
      </c>
      <c r="E18802">
        <v>391</v>
      </c>
      <c r="F18802" t="s">
        <v>3036</v>
      </c>
      <c r="G18802" t="s">
        <v>3035</v>
      </c>
      <c r="H18802" t="s">
        <v>3037</v>
      </c>
      <c r="I18802" t="s">
        <v>3037</v>
      </c>
      <c r="J18802" t="s">
        <v>3036</v>
      </c>
      <c r="K18802" t="s">
        <v>3038</v>
      </c>
      <c r="L18802" t="s">
        <v>13766</v>
      </c>
      <c r="M18802" t="s">
        <v>13767</v>
      </c>
      <c r="N18802">
        <v>5116062478</v>
      </c>
      <c r="O18802">
        <v>5116062478</v>
      </c>
      <c r="P18802" s="1" t="s">
        <v>13742</v>
      </c>
      <c r="Q18802" s="1" t="s">
        <v>13742</v>
      </c>
      <c r="R18802">
        <v>831147</v>
      </c>
      <c r="S18802">
        <v>831147</v>
      </c>
      <c r="T18802" s="2" t="s">
        <v>11407</v>
      </c>
      <c r="U18802" s="2" t="s">
        <v>11407</v>
      </c>
      <c r="V18802" s="2">
        <v>45323</v>
      </c>
      <c r="W18802" s="2">
        <v>45314</v>
      </c>
    </row>
    <row r="18803" spans="1:23" x14ac:dyDescent="0.25">
      <c r="A18803" t="s">
        <v>11408</v>
      </c>
      <c r="B18803">
        <v>2062886</v>
      </c>
      <c r="C18803">
        <v>1921196</v>
      </c>
      <c r="D18803">
        <v>559</v>
      </c>
      <c r="E18803">
        <v>391</v>
      </c>
      <c r="F18803" t="s">
        <v>3036</v>
      </c>
      <c r="G18803" t="s">
        <v>3035</v>
      </c>
      <c r="H18803" t="s">
        <v>3037</v>
      </c>
      <c r="I18803" t="s">
        <v>3037</v>
      </c>
      <c r="J18803" t="s">
        <v>3036</v>
      </c>
      <c r="K18803" t="s">
        <v>3038</v>
      </c>
      <c r="L18803" t="s">
        <v>13766</v>
      </c>
      <c r="M18803" t="s">
        <v>13767</v>
      </c>
      <c r="N18803">
        <v>637992785</v>
      </c>
      <c r="O18803">
        <v>637992785</v>
      </c>
      <c r="P18803" s="1" t="s">
        <v>13730</v>
      </c>
      <c r="Q18803" s="1" t="s">
        <v>13730</v>
      </c>
      <c r="R18803">
        <v>831147</v>
      </c>
      <c r="S18803">
        <v>831147</v>
      </c>
      <c r="T18803" s="2" t="s">
        <v>11409</v>
      </c>
      <c r="U18803" s="2" t="s">
        <v>11409</v>
      </c>
      <c r="V18803" s="2">
        <v>45323</v>
      </c>
      <c r="W18803" s="2">
        <v>45314</v>
      </c>
    </row>
    <row r="18804" spans="1:23" x14ac:dyDescent="0.25">
      <c r="A18804" t="s">
        <v>11410</v>
      </c>
      <c r="B18804">
        <v>2063921</v>
      </c>
      <c r="C18804">
        <v>1922293</v>
      </c>
      <c r="D18804">
        <v>559</v>
      </c>
      <c r="E18804">
        <v>391</v>
      </c>
      <c r="F18804" t="s">
        <v>3036</v>
      </c>
      <c r="G18804" t="s">
        <v>3035</v>
      </c>
      <c r="H18804" t="s">
        <v>3037</v>
      </c>
      <c r="I18804" t="s">
        <v>3037</v>
      </c>
      <c r="J18804" t="s">
        <v>3036</v>
      </c>
      <c r="K18804" t="s">
        <v>3038</v>
      </c>
      <c r="L18804" t="s">
        <v>13766</v>
      </c>
      <c r="M18804" t="s">
        <v>13767</v>
      </c>
      <c r="N18804">
        <v>174096534</v>
      </c>
      <c r="O18804">
        <v>174096534</v>
      </c>
      <c r="P18804" s="1" t="s">
        <v>13728</v>
      </c>
      <c r="Q18804" s="1" t="s">
        <v>13728</v>
      </c>
      <c r="R18804">
        <v>831147</v>
      </c>
      <c r="S18804">
        <v>831147</v>
      </c>
      <c r="T18804" s="2" t="s">
        <v>11411</v>
      </c>
      <c r="U18804" s="2" t="s">
        <v>11411</v>
      </c>
      <c r="V18804" s="2">
        <v>45323</v>
      </c>
      <c r="W18804" s="2">
        <v>45314</v>
      </c>
    </row>
    <row r="18805" spans="1:23" x14ac:dyDescent="0.25">
      <c r="A18805" t="s">
        <v>11412</v>
      </c>
      <c r="B18805">
        <v>2061402</v>
      </c>
      <c r="C18805">
        <v>1919663</v>
      </c>
      <c r="D18805">
        <v>559</v>
      </c>
      <c r="E18805">
        <v>391</v>
      </c>
      <c r="F18805" t="s">
        <v>3036</v>
      </c>
      <c r="G18805" t="s">
        <v>3035</v>
      </c>
      <c r="H18805" t="s">
        <v>3037</v>
      </c>
      <c r="I18805" t="s">
        <v>3037</v>
      </c>
      <c r="J18805" t="s">
        <v>3036</v>
      </c>
      <c r="K18805" t="s">
        <v>3038</v>
      </c>
      <c r="L18805" t="s">
        <v>13766</v>
      </c>
      <c r="M18805" t="s">
        <v>13767</v>
      </c>
      <c r="N18805">
        <v>631715096</v>
      </c>
      <c r="O18805">
        <v>631715096</v>
      </c>
      <c r="P18805" s="1" t="s">
        <v>13740</v>
      </c>
      <c r="Q18805" s="1" t="s">
        <v>13740</v>
      </c>
      <c r="R18805">
        <v>831147</v>
      </c>
      <c r="S18805">
        <v>831147</v>
      </c>
      <c r="T18805" s="2" t="s">
        <v>11413</v>
      </c>
      <c r="U18805" s="2" t="s">
        <v>11413</v>
      </c>
      <c r="V18805" s="2">
        <v>45323</v>
      </c>
      <c r="W18805" s="2">
        <v>45314</v>
      </c>
    </row>
    <row r="18806" spans="1:23" x14ac:dyDescent="0.25">
      <c r="A18806" t="s">
        <v>11414</v>
      </c>
      <c r="B18806">
        <v>2062865</v>
      </c>
      <c r="C18806">
        <v>1921177</v>
      </c>
      <c r="D18806">
        <v>559</v>
      </c>
      <c r="E18806">
        <v>391</v>
      </c>
      <c r="F18806" t="s">
        <v>3036</v>
      </c>
      <c r="G18806" t="s">
        <v>3035</v>
      </c>
      <c r="H18806" t="s">
        <v>3037</v>
      </c>
      <c r="I18806" t="s">
        <v>3037</v>
      </c>
      <c r="J18806" t="s">
        <v>3036</v>
      </c>
      <c r="K18806" t="s">
        <v>3038</v>
      </c>
      <c r="L18806" t="s">
        <v>13766</v>
      </c>
      <c r="M18806" t="s">
        <v>13767</v>
      </c>
      <c r="N18806">
        <v>642215831</v>
      </c>
      <c r="O18806">
        <v>642215831</v>
      </c>
      <c r="P18806" s="1" t="s">
        <v>13732</v>
      </c>
      <c r="Q18806" s="1" t="s">
        <v>13732</v>
      </c>
      <c r="R18806">
        <v>831147</v>
      </c>
      <c r="S18806">
        <v>831147</v>
      </c>
      <c r="T18806" s="2" t="s">
        <v>11415</v>
      </c>
      <c r="U18806" s="2" t="s">
        <v>11415</v>
      </c>
      <c r="V18806" s="2">
        <v>45323</v>
      </c>
      <c r="W18806" s="2">
        <v>45314</v>
      </c>
    </row>
    <row r="18807" spans="1:23" x14ac:dyDescent="0.25">
      <c r="A18807" t="s">
        <v>11416</v>
      </c>
      <c r="B18807">
        <v>2065823</v>
      </c>
      <c r="C18807">
        <v>1922931</v>
      </c>
      <c r="D18807">
        <v>559</v>
      </c>
      <c r="E18807">
        <v>391</v>
      </c>
      <c r="F18807" t="s">
        <v>3036</v>
      </c>
      <c r="G18807" t="s">
        <v>3035</v>
      </c>
      <c r="H18807" t="s">
        <v>3037</v>
      </c>
      <c r="I18807" t="s">
        <v>3037</v>
      </c>
      <c r="J18807" t="s">
        <v>3036</v>
      </c>
      <c r="K18807" t="s">
        <v>3038</v>
      </c>
      <c r="L18807" t="s">
        <v>13766</v>
      </c>
      <c r="M18807" t="s">
        <v>13767</v>
      </c>
      <c r="N18807">
        <v>642204476</v>
      </c>
      <c r="O18807">
        <v>642204476</v>
      </c>
      <c r="P18807" s="1" t="s">
        <v>13732</v>
      </c>
      <c r="Q18807" s="1" t="s">
        <v>13732</v>
      </c>
      <c r="R18807">
        <v>831147</v>
      </c>
      <c r="S18807">
        <v>831147</v>
      </c>
      <c r="T18807" s="2" t="s">
        <v>11417</v>
      </c>
      <c r="U18807" s="2" t="s">
        <v>11417</v>
      </c>
      <c r="V18807" s="2">
        <v>45323</v>
      </c>
      <c r="W18807" s="2">
        <v>45314</v>
      </c>
    </row>
    <row r="18808" spans="1:23" x14ac:dyDescent="0.25">
      <c r="A18808" t="s">
        <v>11418</v>
      </c>
      <c r="B18808">
        <v>2068251</v>
      </c>
      <c r="C18808">
        <v>1925700</v>
      </c>
      <c r="D18808">
        <v>559</v>
      </c>
      <c r="E18808">
        <v>391</v>
      </c>
      <c r="F18808" t="s">
        <v>3036</v>
      </c>
      <c r="G18808" t="s">
        <v>3035</v>
      </c>
      <c r="H18808" t="s">
        <v>3037</v>
      </c>
      <c r="I18808" t="s">
        <v>3037</v>
      </c>
      <c r="J18808" t="s">
        <v>3036</v>
      </c>
      <c r="K18808" t="s">
        <v>3038</v>
      </c>
      <c r="L18808" t="s">
        <v>13766</v>
      </c>
      <c r="M18808" t="s">
        <v>13767</v>
      </c>
      <c r="N18808">
        <v>5131287873</v>
      </c>
      <c r="O18808">
        <v>5131287873</v>
      </c>
      <c r="P18808" s="1" t="s">
        <v>13735</v>
      </c>
      <c r="Q18808" s="1" t="s">
        <v>13735</v>
      </c>
      <c r="R18808">
        <v>831147</v>
      </c>
      <c r="S18808">
        <v>831147</v>
      </c>
      <c r="T18808" s="2" t="s">
        <v>11419</v>
      </c>
      <c r="U18808" s="2" t="s">
        <v>11419</v>
      </c>
      <c r="V18808" s="2">
        <v>45323</v>
      </c>
      <c r="W18808" s="2">
        <v>45314</v>
      </c>
    </row>
    <row r="18809" spans="1:23" x14ac:dyDescent="0.25">
      <c r="A18809" t="s">
        <v>11420</v>
      </c>
      <c r="B18809">
        <v>2067281</v>
      </c>
      <c r="C18809">
        <v>1924601</v>
      </c>
      <c r="D18809">
        <v>559</v>
      </c>
      <c r="E18809">
        <v>391</v>
      </c>
      <c r="F18809" t="s">
        <v>3036</v>
      </c>
      <c r="G18809" t="s">
        <v>3035</v>
      </c>
      <c r="H18809" t="s">
        <v>3037</v>
      </c>
      <c r="I18809" t="s">
        <v>3037</v>
      </c>
      <c r="J18809" t="s">
        <v>3036</v>
      </c>
      <c r="K18809" t="s">
        <v>3038</v>
      </c>
      <c r="L18809" t="s">
        <v>13766</v>
      </c>
      <c r="M18809" t="s">
        <v>13767</v>
      </c>
      <c r="N18809">
        <v>5011182705</v>
      </c>
      <c r="O18809">
        <v>5011182705</v>
      </c>
      <c r="P18809" s="1" t="s">
        <v>13745</v>
      </c>
      <c r="Q18809" s="1" t="s">
        <v>13745</v>
      </c>
      <c r="R18809">
        <v>831147</v>
      </c>
      <c r="S18809">
        <v>831147</v>
      </c>
      <c r="T18809" s="2" t="s">
        <v>11421</v>
      </c>
      <c r="U18809" s="2" t="s">
        <v>11421</v>
      </c>
      <c r="V18809" s="2">
        <v>45323</v>
      </c>
      <c r="W18809" s="2">
        <v>45314</v>
      </c>
    </row>
    <row r="18810" spans="1:23" x14ac:dyDescent="0.25">
      <c r="A18810" t="s">
        <v>11422</v>
      </c>
      <c r="B18810">
        <v>2066109</v>
      </c>
      <c r="C18810">
        <v>1923240</v>
      </c>
      <c r="D18810">
        <v>559</v>
      </c>
      <c r="E18810">
        <v>391</v>
      </c>
      <c r="F18810" t="s">
        <v>3036</v>
      </c>
      <c r="G18810" t="s">
        <v>3035</v>
      </c>
      <c r="H18810" t="s">
        <v>3037</v>
      </c>
      <c r="I18810" t="s">
        <v>3037</v>
      </c>
      <c r="J18810" t="s">
        <v>3036</v>
      </c>
      <c r="K18810" t="s">
        <v>3038</v>
      </c>
      <c r="L18810" t="s">
        <v>13766</v>
      </c>
      <c r="M18810" t="s">
        <v>13767</v>
      </c>
      <c r="N18810">
        <v>174095923</v>
      </c>
      <c r="O18810">
        <v>174095923</v>
      </c>
      <c r="P18810" s="1" t="s">
        <v>13728</v>
      </c>
      <c r="Q18810" s="1" t="s">
        <v>13728</v>
      </c>
      <c r="R18810">
        <v>831147</v>
      </c>
      <c r="S18810">
        <v>831147</v>
      </c>
      <c r="T18810" s="2" t="s">
        <v>11423</v>
      </c>
      <c r="U18810" s="2" t="s">
        <v>11423</v>
      </c>
      <c r="V18810" s="2">
        <v>45323</v>
      </c>
      <c r="W18810" s="2">
        <v>45314</v>
      </c>
    </row>
    <row r="18811" spans="1:23" x14ac:dyDescent="0.25">
      <c r="A18811" t="s">
        <v>11424</v>
      </c>
      <c r="B18811">
        <v>2066910</v>
      </c>
      <c r="C18811">
        <v>1924180</v>
      </c>
      <c r="D18811">
        <v>559</v>
      </c>
      <c r="E18811">
        <v>391</v>
      </c>
      <c r="F18811" t="s">
        <v>3036</v>
      </c>
      <c r="G18811" t="s">
        <v>3035</v>
      </c>
      <c r="H18811" t="s">
        <v>3037</v>
      </c>
      <c r="I18811" t="s">
        <v>3037</v>
      </c>
      <c r="J18811" t="s">
        <v>3036</v>
      </c>
      <c r="K18811" t="s">
        <v>3038</v>
      </c>
      <c r="L18811" t="s">
        <v>13766</v>
      </c>
      <c r="M18811" t="s">
        <v>13767</v>
      </c>
      <c r="N18811">
        <v>784932540</v>
      </c>
      <c r="O18811">
        <v>784932540</v>
      </c>
      <c r="P18811" s="1" t="s">
        <v>13734</v>
      </c>
      <c r="Q18811" s="1" t="s">
        <v>13734</v>
      </c>
      <c r="R18811">
        <v>831147</v>
      </c>
      <c r="S18811">
        <v>831147</v>
      </c>
      <c r="T18811" s="2" t="s">
        <v>11425</v>
      </c>
      <c r="U18811" s="2" t="s">
        <v>11425</v>
      </c>
      <c r="V18811" s="2">
        <v>45323</v>
      </c>
      <c r="W18811" s="2">
        <v>45314</v>
      </c>
    </row>
    <row r="18812" spans="1:23" x14ac:dyDescent="0.25">
      <c r="A18812" t="s">
        <v>11426</v>
      </c>
      <c r="B18812">
        <v>2066206</v>
      </c>
      <c r="C18812">
        <v>1923356</v>
      </c>
      <c r="D18812">
        <v>559</v>
      </c>
      <c r="E18812">
        <v>391</v>
      </c>
      <c r="F18812" t="s">
        <v>3036</v>
      </c>
      <c r="G18812" t="s">
        <v>3035</v>
      </c>
      <c r="H18812" t="s">
        <v>3037</v>
      </c>
      <c r="I18812" t="s">
        <v>3037</v>
      </c>
      <c r="J18812" t="s">
        <v>3036</v>
      </c>
      <c r="K18812" t="s">
        <v>3038</v>
      </c>
      <c r="L18812" t="s">
        <v>13766</v>
      </c>
      <c r="M18812" t="s">
        <v>13767</v>
      </c>
      <c r="N18812">
        <v>784932765</v>
      </c>
      <c r="O18812">
        <v>784932765</v>
      </c>
      <c r="P18812" s="1" t="s">
        <v>13734</v>
      </c>
      <c r="Q18812" s="1" t="s">
        <v>13734</v>
      </c>
      <c r="R18812">
        <v>831147</v>
      </c>
      <c r="S18812">
        <v>831147</v>
      </c>
      <c r="T18812" s="2" t="s">
        <v>11427</v>
      </c>
      <c r="U18812" s="2" t="s">
        <v>11427</v>
      </c>
      <c r="V18812" s="2">
        <v>45323</v>
      </c>
      <c r="W18812" s="2">
        <v>45314</v>
      </c>
    </row>
    <row r="18813" spans="1:23" x14ac:dyDescent="0.25">
      <c r="A18813" t="s">
        <v>11428</v>
      </c>
      <c r="B18813">
        <v>2068587</v>
      </c>
      <c r="C18813">
        <v>1999731</v>
      </c>
      <c r="D18813">
        <v>559</v>
      </c>
      <c r="E18813">
        <v>391</v>
      </c>
      <c r="F18813" t="s">
        <v>3036</v>
      </c>
      <c r="G18813" t="s">
        <v>3035</v>
      </c>
      <c r="H18813" t="s">
        <v>3037</v>
      </c>
      <c r="I18813" t="s">
        <v>3037</v>
      </c>
      <c r="J18813" t="s">
        <v>3036</v>
      </c>
      <c r="K18813" t="s">
        <v>3038</v>
      </c>
      <c r="L18813" t="s">
        <v>13766</v>
      </c>
      <c r="M18813" t="s">
        <v>13767</v>
      </c>
      <c r="N18813">
        <v>135288545</v>
      </c>
      <c r="O18813">
        <v>135288545</v>
      </c>
      <c r="P18813" s="1" t="s">
        <v>13754</v>
      </c>
      <c r="Q18813" s="1" t="s">
        <v>13754</v>
      </c>
      <c r="R18813">
        <v>831147</v>
      </c>
      <c r="S18813">
        <v>831147</v>
      </c>
      <c r="T18813" s="2" t="s">
        <v>11429</v>
      </c>
      <c r="U18813" s="2" t="s">
        <v>11429</v>
      </c>
      <c r="V18813" s="2">
        <v>45323</v>
      </c>
      <c r="W18813" s="2">
        <v>45314</v>
      </c>
    </row>
    <row r="18814" spans="1:23" x14ac:dyDescent="0.25">
      <c r="A18814" t="s">
        <v>11430</v>
      </c>
      <c r="B18814">
        <v>2062788</v>
      </c>
      <c r="C18814">
        <v>1921084</v>
      </c>
      <c r="D18814">
        <v>559</v>
      </c>
      <c r="E18814">
        <v>391</v>
      </c>
      <c r="F18814" t="s">
        <v>3036</v>
      </c>
      <c r="G18814" t="s">
        <v>3035</v>
      </c>
      <c r="H18814" t="s">
        <v>3037</v>
      </c>
      <c r="I18814" t="s">
        <v>3037</v>
      </c>
      <c r="J18814" t="s">
        <v>3036</v>
      </c>
      <c r="K18814" t="s">
        <v>3038</v>
      </c>
      <c r="L18814" t="s">
        <v>13766</v>
      </c>
      <c r="M18814" t="s">
        <v>13767</v>
      </c>
      <c r="N18814">
        <v>631703773</v>
      </c>
      <c r="O18814">
        <v>631703773</v>
      </c>
      <c r="P18814" s="1" t="s">
        <v>13740</v>
      </c>
      <c r="Q18814" s="1" t="s">
        <v>13740</v>
      </c>
      <c r="R18814">
        <v>831147</v>
      </c>
      <c r="S18814">
        <v>831147</v>
      </c>
      <c r="T18814" s="2" t="s">
        <v>8852</v>
      </c>
      <c r="U18814" s="2" t="s">
        <v>8852</v>
      </c>
      <c r="V18814" s="2">
        <v>45323</v>
      </c>
      <c r="W18814" s="2">
        <v>45314</v>
      </c>
    </row>
    <row r="18815" spans="1:23" x14ac:dyDescent="0.25">
      <c r="A18815" t="s">
        <v>11431</v>
      </c>
      <c r="B18815">
        <v>2064038</v>
      </c>
      <c r="C18815">
        <v>1922423</v>
      </c>
      <c r="D18815">
        <v>559</v>
      </c>
      <c r="E18815">
        <v>391</v>
      </c>
      <c r="F18815" t="s">
        <v>3036</v>
      </c>
      <c r="G18815" t="s">
        <v>3035</v>
      </c>
      <c r="H18815" t="s">
        <v>3037</v>
      </c>
      <c r="I18815" t="s">
        <v>3037</v>
      </c>
      <c r="J18815" t="s">
        <v>3036</v>
      </c>
      <c r="K18815" t="s">
        <v>3038</v>
      </c>
      <c r="L18815" t="s">
        <v>13766</v>
      </c>
      <c r="M18815" t="s">
        <v>13767</v>
      </c>
      <c r="N18815">
        <v>174097094</v>
      </c>
      <c r="O18815">
        <v>174097094</v>
      </c>
      <c r="P18815" s="1" t="s">
        <v>13728</v>
      </c>
      <c r="Q18815" s="1" t="s">
        <v>13728</v>
      </c>
      <c r="R18815">
        <v>831147</v>
      </c>
      <c r="S18815">
        <v>831147</v>
      </c>
      <c r="T18815" s="2" t="s">
        <v>9038</v>
      </c>
      <c r="U18815" s="2" t="s">
        <v>9038</v>
      </c>
      <c r="V18815" s="2">
        <v>45323</v>
      </c>
      <c r="W18815" s="2">
        <v>45314</v>
      </c>
    </row>
    <row r="18816" spans="1:23" x14ac:dyDescent="0.25">
      <c r="A18816" t="s">
        <v>11432</v>
      </c>
      <c r="B18816">
        <v>2065793</v>
      </c>
      <c r="C18816">
        <v>1922902</v>
      </c>
      <c r="D18816">
        <v>559</v>
      </c>
      <c r="E18816">
        <v>391</v>
      </c>
      <c r="F18816" t="s">
        <v>3036</v>
      </c>
      <c r="G18816" t="s">
        <v>3035</v>
      </c>
      <c r="H18816" t="s">
        <v>3037</v>
      </c>
      <c r="I18816" t="s">
        <v>3037</v>
      </c>
      <c r="J18816" t="s">
        <v>3036</v>
      </c>
      <c r="K18816" t="s">
        <v>3038</v>
      </c>
      <c r="L18816" t="s">
        <v>13766</v>
      </c>
      <c r="M18816" t="s">
        <v>13767</v>
      </c>
      <c r="N18816">
        <v>174094335</v>
      </c>
      <c r="O18816">
        <v>174094335</v>
      </c>
      <c r="P18816" s="1" t="s">
        <v>13728</v>
      </c>
      <c r="Q18816" s="1" t="s">
        <v>13728</v>
      </c>
      <c r="R18816">
        <v>831147</v>
      </c>
      <c r="S18816">
        <v>831147</v>
      </c>
      <c r="T18816" s="2" t="s">
        <v>11433</v>
      </c>
      <c r="U18816" s="2" t="s">
        <v>11433</v>
      </c>
      <c r="V18816" s="2">
        <v>45323</v>
      </c>
      <c r="W18816" s="2">
        <v>45314</v>
      </c>
    </row>
    <row r="18817" spans="1:23" x14ac:dyDescent="0.25">
      <c r="A18817" t="s">
        <v>11434</v>
      </c>
      <c r="B18817">
        <v>2068458</v>
      </c>
      <c r="C18817">
        <v>1966455</v>
      </c>
      <c r="D18817">
        <v>559</v>
      </c>
      <c r="E18817">
        <v>391</v>
      </c>
      <c r="F18817" t="s">
        <v>3036</v>
      </c>
      <c r="G18817" t="s">
        <v>3035</v>
      </c>
      <c r="H18817" t="s">
        <v>3037</v>
      </c>
      <c r="I18817" t="s">
        <v>3037</v>
      </c>
      <c r="J18817" t="s">
        <v>3036</v>
      </c>
      <c r="K18817" t="s">
        <v>3038</v>
      </c>
      <c r="L18817" t="s">
        <v>13766</v>
      </c>
      <c r="M18817" t="s">
        <v>13767</v>
      </c>
      <c r="N18817">
        <v>5131484822</v>
      </c>
      <c r="O18817">
        <v>5131484822</v>
      </c>
      <c r="P18817" s="1" t="s">
        <v>13735</v>
      </c>
      <c r="Q18817" s="1" t="s">
        <v>13735</v>
      </c>
      <c r="R18817">
        <v>831147</v>
      </c>
      <c r="S18817">
        <v>831147</v>
      </c>
      <c r="T18817" s="2" t="s">
        <v>11435</v>
      </c>
      <c r="U18817" s="2" t="s">
        <v>11435</v>
      </c>
      <c r="V18817" s="2">
        <v>45323</v>
      </c>
      <c r="W18817" s="2">
        <v>45314</v>
      </c>
    </row>
    <row r="18818" spans="1:23" x14ac:dyDescent="0.25">
      <c r="A18818" t="s">
        <v>11436</v>
      </c>
      <c r="B18818">
        <v>2062947</v>
      </c>
      <c r="C18818">
        <v>1921270</v>
      </c>
      <c r="D18818">
        <v>559</v>
      </c>
      <c r="E18818">
        <v>391</v>
      </c>
      <c r="F18818" t="s">
        <v>3036</v>
      </c>
      <c r="G18818" t="s">
        <v>3035</v>
      </c>
      <c r="H18818" t="s">
        <v>3037</v>
      </c>
      <c r="I18818" t="s">
        <v>3037</v>
      </c>
      <c r="J18818" t="s">
        <v>3036</v>
      </c>
      <c r="K18818" t="s">
        <v>3038</v>
      </c>
      <c r="L18818" t="s">
        <v>13766</v>
      </c>
      <c r="M18818" t="s">
        <v>13767</v>
      </c>
      <c r="N18818">
        <v>637992862</v>
      </c>
      <c r="O18818">
        <v>637992862</v>
      </c>
      <c r="P18818" s="1" t="s">
        <v>13730</v>
      </c>
      <c r="Q18818" s="1" t="s">
        <v>13730</v>
      </c>
      <c r="R18818">
        <v>831147</v>
      </c>
      <c r="S18818">
        <v>831147</v>
      </c>
      <c r="T18818" s="2" t="s">
        <v>11437</v>
      </c>
      <c r="U18818" s="2" t="s">
        <v>11437</v>
      </c>
      <c r="V18818" s="2">
        <v>45323</v>
      </c>
      <c r="W18818" s="2">
        <v>45314</v>
      </c>
    </row>
    <row r="18819" spans="1:23" x14ac:dyDescent="0.25">
      <c r="A18819" t="s">
        <v>11438</v>
      </c>
      <c r="B18819">
        <v>2062659</v>
      </c>
      <c r="C18819">
        <v>1920930</v>
      </c>
      <c r="D18819">
        <v>559</v>
      </c>
      <c r="E18819">
        <v>391</v>
      </c>
      <c r="F18819" t="s">
        <v>3036</v>
      </c>
      <c r="G18819" t="s">
        <v>3035</v>
      </c>
      <c r="H18819" t="s">
        <v>3037</v>
      </c>
      <c r="I18819" t="s">
        <v>3037</v>
      </c>
      <c r="J18819" t="s">
        <v>3036</v>
      </c>
      <c r="K18819" t="s">
        <v>3038</v>
      </c>
      <c r="L18819" t="s">
        <v>13766</v>
      </c>
      <c r="M18819" t="s">
        <v>13767</v>
      </c>
      <c r="N18819">
        <v>631726258</v>
      </c>
      <c r="O18819">
        <v>631726258</v>
      </c>
      <c r="P18819" s="1" t="s">
        <v>13744</v>
      </c>
      <c r="Q18819" s="1" t="s">
        <v>13744</v>
      </c>
      <c r="R18819">
        <v>831147</v>
      </c>
      <c r="S18819">
        <v>831147</v>
      </c>
      <c r="T18819" s="2" t="s">
        <v>11439</v>
      </c>
      <c r="U18819" s="2" t="s">
        <v>11439</v>
      </c>
      <c r="V18819" s="2">
        <v>45323</v>
      </c>
      <c r="W18819" s="2">
        <v>45314</v>
      </c>
    </row>
    <row r="18820" spans="1:23" x14ac:dyDescent="0.25">
      <c r="A18820" t="s">
        <v>11440</v>
      </c>
      <c r="B18820">
        <v>2067055</v>
      </c>
      <c r="C18820">
        <v>1924336</v>
      </c>
      <c r="D18820">
        <v>559</v>
      </c>
      <c r="E18820">
        <v>391</v>
      </c>
      <c r="F18820" t="s">
        <v>3036</v>
      </c>
      <c r="G18820" t="s">
        <v>3035</v>
      </c>
      <c r="H18820" t="s">
        <v>3037</v>
      </c>
      <c r="I18820" t="s">
        <v>3037</v>
      </c>
      <c r="J18820" t="s">
        <v>3036</v>
      </c>
      <c r="K18820" t="s">
        <v>3038</v>
      </c>
      <c r="L18820" t="s">
        <v>13766</v>
      </c>
      <c r="M18820" t="s">
        <v>13767</v>
      </c>
      <c r="N18820">
        <v>184290699</v>
      </c>
      <c r="O18820">
        <v>184290699</v>
      </c>
      <c r="P18820" s="1" t="s">
        <v>13734</v>
      </c>
      <c r="Q18820" s="1" t="s">
        <v>13734</v>
      </c>
      <c r="R18820">
        <v>831147</v>
      </c>
      <c r="S18820">
        <v>831147</v>
      </c>
      <c r="T18820" s="2" t="s">
        <v>11441</v>
      </c>
      <c r="U18820" s="2" t="s">
        <v>11441</v>
      </c>
      <c r="V18820" s="2">
        <v>45323</v>
      </c>
      <c r="W18820" s="2">
        <v>45314</v>
      </c>
    </row>
    <row r="18821" spans="1:23" x14ac:dyDescent="0.25">
      <c r="A18821" t="s">
        <v>11442</v>
      </c>
      <c r="B18821">
        <v>2065891</v>
      </c>
      <c r="C18821">
        <v>1922998</v>
      </c>
      <c r="D18821">
        <v>559</v>
      </c>
      <c r="E18821">
        <v>391</v>
      </c>
      <c r="F18821" t="s">
        <v>3036</v>
      </c>
      <c r="G18821" t="s">
        <v>3035</v>
      </c>
      <c r="H18821" t="s">
        <v>3037</v>
      </c>
      <c r="I18821" t="s">
        <v>3037</v>
      </c>
      <c r="J18821" t="s">
        <v>3036</v>
      </c>
      <c r="K18821" t="s">
        <v>3038</v>
      </c>
      <c r="L18821" t="s">
        <v>13766</v>
      </c>
      <c r="M18821" t="s">
        <v>13767</v>
      </c>
      <c r="N18821">
        <v>171364487</v>
      </c>
      <c r="O18821">
        <v>171364487</v>
      </c>
      <c r="P18821" s="1" t="s">
        <v>13751</v>
      </c>
      <c r="Q18821" s="1" t="s">
        <v>13751</v>
      </c>
      <c r="R18821">
        <v>831147</v>
      </c>
      <c r="S18821">
        <v>831147</v>
      </c>
      <c r="T18821" s="2" t="s">
        <v>11443</v>
      </c>
      <c r="U18821" s="2" t="s">
        <v>11443</v>
      </c>
      <c r="V18821" s="2">
        <v>45323</v>
      </c>
      <c r="W18821" s="2">
        <v>45314</v>
      </c>
    </row>
    <row r="18822" spans="1:23" x14ac:dyDescent="0.25">
      <c r="A18822" t="s">
        <v>11444</v>
      </c>
      <c r="B18822">
        <v>2068574</v>
      </c>
      <c r="C18822">
        <v>1997604</v>
      </c>
      <c r="D18822">
        <v>559</v>
      </c>
      <c r="E18822">
        <v>391</v>
      </c>
      <c r="F18822" t="s">
        <v>3036</v>
      </c>
      <c r="G18822" t="s">
        <v>3035</v>
      </c>
      <c r="H18822" t="s">
        <v>3037</v>
      </c>
      <c r="I18822" t="s">
        <v>3037</v>
      </c>
      <c r="J18822" t="s">
        <v>3036</v>
      </c>
      <c r="K18822" t="s">
        <v>3038</v>
      </c>
      <c r="L18822" t="s">
        <v>13766</v>
      </c>
      <c r="M18822" t="s">
        <v>13767</v>
      </c>
      <c r="N18822">
        <v>135288291</v>
      </c>
      <c r="O18822">
        <v>135288291</v>
      </c>
      <c r="P18822" s="1" t="s">
        <v>13754</v>
      </c>
      <c r="Q18822" s="1" t="s">
        <v>13754</v>
      </c>
      <c r="R18822">
        <v>831147</v>
      </c>
      <c r="S18822">
        <v>831147</v>
      </c>
      <c r="T18822" s="2" t="s">
        <v>11445</v>
      </c>
      <c r="U18822" s="2" t="s">
        <v>11445</v>
      </c>
      <c r="V18822" s="2">
        <v>45323</v>
      </c>
      <c r="W18822" s="2">
        <v>45314</v>
      </c>
    </row>
    <row r="18823" spans="1:23" x14ac:dyDescent="0.25">
      <c r="A18823" t="s">
        <v>11446</v>
      </c>
      <c r="B18823">
        <v>2061818</v>
      </c>
      <c r="C18823">
        <v>1920078</v>
      </c>
      <c r="D18823">
        <v>559</v>
      </c>
      <c r="E18823">
        <v>391</v>
      </c>
      <c r="F18823" t="s">
        <v>3036</v>
      </c>
      <c r="G18823" t="s">
        <v>3035</v>
      </c>
      <c r="H18823" t="s">
        <v>3037</v>
      </c>
      <c r="I18823" t="s">
        <v>3037</v>
      </c>
      <c r="J18823" t="s">
        <v>3036</v>
      </c>
      <c r="K18823" t="s">
        <v>3038</v>
      </c>
      <c r="L18823" t="s">
        <v>13766</v>
      </c>
      <c r="M18823" t="s">
        <v>13767</v>
      </c>
      <c r="N18823">
        <v>631716002</v>
      </c>
      <c r="O18823">
        <v>631716002</v>
      </c>
      <c r="P18823" s="1" t="s">
        <v>13740</v>
      </c>
      <c r="Q18823" s="1" t="s">
        <v>13740</v>
      </c>
      <c r="R18823">
        <v>831147</v>
      </c>
      <c r="S18823">
        <v>831147</v>
      </c>
      <c r="T18823" s="2" t="s">
        <v>11447</v>
      </c>
      <c r="U18823" s="2" t="s">
        <v>11447</v>
      </c>
      <c r="V18823" s="2">
        <v>45323</v>
      </c>
      <c r="W18823" s="2">
        <v>45314</v>
      </c>
    </row>
    <row r="18824" spans="1:23" x14ac:dyDescent="0.25">
      <c r="A18824" t="s">
        <v>11448</v>
      </c>
      <c r="B18824">
        <v>2062558</v>
      </c>
      <c r="C18824">
        <v>1920807</v>
      </c>
      <c r="D18824">
        <v>559</v>
      </c>
      <c r="E18824">
        <v>391</v>
      </c>
      <c r="F18824" t="s">
        <v>3036</v>
      </c>
      <c r="G18824" t="s">
        <v>3035</v>
      </c>
      <c r="H18824" t="s">
        <v>3037</v>
      </c>
      <c r="I18824" t="s">
        <v>3037</v>
      </c>
      <c r="J18824" t="s">
        <v>3036</v>
      </c>
      <c r="K18824" t="s">
        <v>3038</v>
      </c>
      <c r="L18824" t="s">
        <v>13766</v>
      </c>
      <c r="M18824" t="s">
        <v>13767</v>
      </c>
      <c r="N18824">
        <v>631702912</v>
      </c>
      <c r="O18824">
        <v>631702912</v>
      </c>
      <c r="P18824" s="1" t="s">
        <v>13740</v>
      </c>
      <c r="Q18824" s="1" t="s">
        <v>13740</v>
      </c>
      <c r="R18824">
        <v>831147</v>
      </c>
      <c r="S18824">
        <v>831147</v>
      </c>
      <c r="T18824" s="2" t="s">
        <v>11449</v>
      </c>
      <c r="U18824" s="2" t="s">
        <v>11449</v>
      </c>
      <c r="V18824" s="2">
        <v>45323</v>
      </c>
      <c r="W18824" s="2">
        <v>45314</v>
      </c>
    </row>
    <row r="18825" spans="1:23" x14ac:dyDescent="0.25">
      <c r="A18825" t="s">
        <v>11450</v>
      </c>
      <c r="B18825">
        <v>2067008</v>
      </c>
      <c r="C18825">
        <v>1924286</v>
      </c>
      <c r="D18825">
        <v>559</v>
      </c>
      <c r="E18825">
        <v>391</v>
      </c>
      <c r="F18825" t="s">
        <v>3036</v>
      </c>
      <c r="G18825" t="s">
        <v>3035</v>
      </c>
      <c r="H18825" t="s">
        <v>3037</v>
      </c>
      <c r="I18825" t="s">
        <v>3037</v>
      </c>
      <c r="J18825" t="s">
        <v>3036</v>
      </c>
      <c r="K18825" t="s">
        <v>3038</v>
      </c>
      <c r="L18825" t="s">
        <v>13766</v>
      </c>
      <c r="M18825" t="s">
        <v>13767</v>
      </c>
      <c r="N18825">
        <v>5010419265</v>
      </c>
      <c r="O18825">
        <v>5010419265</v>
      </c>
      <c r="P18825" s="1" t="s">
        <v>13737</v>
      </c>
      <c r="Q18825" s="1" t="s">
        <v>13737</v>
      </c>
      <c r="R18825">
        <v>831147</v>
      </c>
      <c r="S18825">
        <v>831147</v>
      </c>
      <c r="T18825" s="2" t="s">
        <v>11451</v>
      </c>
      <c r="U18825" s="2" t="s">
        <v>11451</v>
      </c>
      <c r="V18825" s="2">
        <v>45323</v>
      </c>
      <c r="W18825" s="2">
        <v>45314</v>
      </c>
    </row>
    <row r="18826" spans="1:23" x14ac:dyDescent="0.25">
      <c r="A18826" t="s">
        <v>11452</v>
      </c>
      <c r="B18826">
        <v>2062118</v>
      </c>
      <c r="C18826">
        <v>1920374</v>
      </c>
      <c r="D18826">
        <v>559</v>
      </c>
      <c r="E18826">
        <v>391</v>
      </c>
      <c r="F18826" t="s">
        <v>3036</v>
      </c>
      <c r="G18826" t="s">
        <v>3035</v>
      </c>
      <c r="H18826" t="s">
        <v>3037</v>
      </c>
      <c r="I18826" t="s">
        <v>3037</v>
      </c>
      <c r="J18826" t="s">
        <v>3036</v>
      </c>
      <c r="K18826" t="s">
        <v>3038</v>
      </c>
      <c r="L18826" t="s">
        <v>13766</v>
      </c>
      <c r="M18826" t="s">
        <v>13767</v>
      </c>
      <c r="N18826">
        <v>631705178</v>
      </c>
      <c r="O18826">
        <v>631705178</v>
      </c>
      <c r="P18826" s="1" t="s">
        <v>13740</v>
      </c>
      <c r="Q18826" s="1" t="s">
        <v>13740</v>
      </c>
      <c r="R18826">
        <v>831147</v>
      </c>
      <c r="S18826">
        <v>831147</v>
      </c>
      <c r="T18826" s="2" t="s">
        <v>11453</v>
      </c>
      <c r="U18826" s="2" t="s">
        <v>11453</v>
      </c>
      <c r="V18826" s="2">
        <v>45323</v>
      </c>
      <c r="W18826" s="2">
        <v>45314</v>
      </c>
    </row>
    <row r="18827" spans="1:23" x14ac:dyDescent="0.25">
      <c r="A18827" t="s">
        <v>11454</v>
      </c>
      <c r="B18827">
        <v>2066658</v>
      </c>
      <c r="C18827">
        <v>1923912</v>
      </c>
      <c r="D18827">
        <v>559</v>
      </c>
      <c r="E18827">
        <v>391</v>
      </c>
      <c r="F18827" t="s">
        <v>3036</v>
      </c>
      <c r="G18827" t="s">
        <v>3035</v>
      </c>
      <c r="H18827" t="s">
        <v>3037</v>
      </c>
      <c r="I18827" t="s">
        <v>3037</v>
      </c>
      <c r="J18827" t="s">
        <v>3036</v>
      </c>
      <c r="K18827" t="s">
        <v>3038</v>
      </c>
      <c r="L18827" t="s">
        <v>13766</v>
      </c>
      <c r="M18827" t="s">
        <v>13767</v>
      </c>
      <c r="N18827">
        <v>175385041</v>
      </c>
      <c r="O18827">
        <v>175385041</v>
      </c>
      <c r="P18827" s="1" t="s">
        <v>13749</v>
      </c>
      <c r="Q18827" s="1" t="s">
        <v>13749</v>
      </c>
      <c r="R18827">
        <v>831147</v>
      </c>
      <c r="S18827">
        <v>831147</v>
      </c>
      <c r="T18827" s="2" t="s">
        <v>11455</v>
      </c>
      <c r="U18827" s="2" t="s">
        <v>11455</v>
      </c>
      <c r="V18827" s="2">
        <v>45323</v>
      </c>
      <c r="W18827" s="2">
        <v>45314</v>
      </c>
    </row>
    <row r="18828" spans="1:23" x14ac:dyDescent="0.25">
      <c r="A18828" t="s">
        <v>11456</v>
      </c>
      <c r="B18828">
        <v>2061999</v>
      </c>
      <c r="C18828">
        <v>1920264</v>
      </c>
      <c r="D18828">
        <v>559</v>
      </c>
      <c r="E18828">
        <v>391</v>
      </c>
      <c r="F18828" t="s">
        <v>3036</v>
      </c>
      <c r="G18828" t="s">
        <v>3035</v>
      </c>
      <c r="H18828" t="s">
        <v>3037</v>
      </c>
      <c r="I18828" t="s">
        <v>3037</v>
      </c>
      <c r="J18828" t="s">
        <v>3036</v>
      </c>
      <c r="K18828" t="s">
        <v>3038</v>
      </c>
      <c r="L18828" t="s">
        <v>13766</v>
      </c>
      <c r="M18828" t="s">
        <v>13767</v>
      </c>
      <c r="N18828">
        <v>491643398</v>
      </c>
      <c r="O18828">
        <v>491643398</v>
      </c>
      <c r="P18828" s="1" t="s">
        <v>13733</v>
      </c>
      <c r="Q18828" s="1" t="s">
        <v>13733</v>
      </c>
      <c r="R18828">
        <v>831147</v>
      </c>
      <c r="S18828">
        <v>831147</v>
      </c>
      <c r="T18828" s="2" t="s">
        <v>11457</v>
      </c>
      <c r="U18828" s="2" t="s">
        <v>11457</v>
      </c>
      <c r="V18828" s="2">
        <v>45323</v>
      </c>
      <c r="W18828" s="2">
        <v>45314</v>
      </c>
    </row>
    <row r="18829" spans="1:23" x14ac:dyDescent="0.25">
      <c r="A18829" t="s">
        <v>11458</v>
      </c>
      <c r="B18829">
        <v>2066590</v>
      </c>
      <c r="C18829">
        <v>1923822</v>
      </c>
      <c r="D18829">
        <v>559</v>
      </c>
      <c r="E18829">
        <v>391</v>
      </c>
      <c r="F18829" t="s">
        <v>3036</v>
      </c>
      <c r="G18829" t="s">
        <v>3035</v>
      </c>
      <c r="H18829" t="s">
        <v>3037</v>
      </c>
      <c r="I18829" t="s">
        <v>3037</v>
      </c>
      <c r="J18829" t="s">
        <v>3036</v>
      </c>
      <c r="K18829" t="s">
        <v>3038</v>
      </c>
      <c r="L18829" t="s">
        <v>13766</v>
      </c>
      <c r="M18829" t="s">
        <v>13767</v>
      </c>
      <c r="N18829">
        <v>784030111</v>
      </c>
      <c r="O18829">
        <v>784030111</v>
      </c>
      <c r="P18829" s="1" t="s">
        <v>13734</v>
      </c>
      <c r="Q18829" s="1" t="s">
        <v>13734</v>
      </c>
      <c r="R18829">
        <v>831147</v>
      </c>
      <c r="S18829">
        <v>831147</v>
      </c>
      <c r="T18829" s="2" t="s">
        <v>11459</v>
      </c>
      <c r="U18829" s="2" t="s">
        <v>11459</v>
      </c>
      <c r="V18829" s="2">
        <v>45323</v>
      </c>
      <c r="W18829" s="2">
        <v>45314</v>
      </c>
    </row>
    <row r="18830" spans="1:23" x14ac:dyDescent="0.25">
      <c r="A18830" t="s">
        <v>11460</v>
      </c>
      <c r="B18830">
        <v>2065961</v>
      </c>
      <c r="C18830">
        <v>1923077</v>
      </c>
      <c r="D18830">
        <v>559</v>
      </c>
      <c r="E18830">
        <v>391</v>
      </c>
      <c r="F18830" t="s">
        <v>3036</v>
      </c>
      <c r="G18830" t="s">
        <v>3035</v>
      </c>
      <c r="H18830" t="s">
        <v>3037</v>
      </c>
      <c r="I18830" t="s">
        <v>3037</v>
      </c>
      <c r="J18830" t="s">
        <v>3036</v>
      </c>
      <c r="K18830" t="s">
        <v>3038</v>
      </c>
      <c r="L18830" t="s">
        <v>13766</v>
      </c>
      <c r="M18830" t="s">
        <v>13767</v>
      </c>
      <c r="N18830">
        <v>174095325</v>
      </c>
      <c r="O18830">
        <v>174095325</v>
      </c>
      <c r="P18830" s="1" t="s">
        <v>13728</v>
      </c>
      <c r="Q18830" s="1" t="s">
        <v>13728</v>
      </c>
      <c r="R18830">
        <v>831147</v>
      </c>
      <c r="S18830">
        <v>831147</v>
      </c>
      <c r="T18830" s="2" t="s">
        <v>11461</v>
      </c>
      <c r="U18830" s="2" t="s">
        <v>11461</v>
      </c>
      <c r="V18830" s="2">
        <v>45323</v>
      </c>
      <c r="W18830" s="2">
        <v>45314</v>
      </c>
    </row>
    <row r="18831" spans="1:23" x14ac:dyDescent="0.25">
      <c r="A18831" t="s">
        <v>11462</v>
      </c>
      <c r="B18831">
        <v>2062851</v>
      </c>
      <c r="C18831">
        <v>1921160</v>
      </c>
      <c r="D18831">
        <v>559</v>
      </c>
      <c r="E18831">
        <v>391</v>
      </c>
      <c r="F18831" t="s">
        <v>3036</v>
      </c>
      <c r="G18831" t="s">
        <v>3035</v>
      </c>
      <c r="H18831" t="s">
        <v>3037</v>
      </c>
      <c r="I18831" t="s">
        <v>3037</v>
      </c>
      <c r="J18831" t="s">
        <v>3036</v>
      </c>
      <c r="K18831" t="s">
        <v>3038</v>
      </c>
      <c r="L18831" t="s">
        <v>13766</v>
      </c>
      <c r="M18831" t="s">
        <v>13767</v>
      </c>
      <c r="N18831">
        <v>631688691</v>
      </c>
      <c r="O18831">
        <v>631688691</v>
      </c>
      <c r="P18831" s="1" t="s">
        <v>13740</v>
      </c>
      <c r="Q18831" s="1" t="s">
        <v>13740</v>
      </c>
      <c r="R18831">
        <v>831147</v>
      </c>
      <c r="S18831">
        <v>831147</v>
      </c>
      <c r="T18831" s="2" t="s">
        <v>11463</v>
      </c>
      <c r="U18831" s="2" t="s">
        <v>11463</v>
      </c>
      <c r="V18831" s="2">
        <v>45323</v>
      </c>
      <c r="W18831" s="2">
        <v>45314</v>
      </c>
    </row>
    <row r="18832" spans="1:23" x14ac:dyDescent="0.25">
      <c r="A18832" t="s">
        <v>11464</v>
      </c>
      <c r="B18832">
        <v>2061155</v>
      </c>
      <c r="C18832">
        <v>1919416</v>
      </c>
      <c r="D18832">
        <v>559</v>
      </c>
      <c r="E18832">
        <v>391</v>
      </c>
      <c r="F18832" t="s">
        <v>3036</v>
      </c>
      <c r="G18832" t="s">
        <v>3035</v>
      </c>
      <c r="H18832" t="s">
        <v>3037</v>
      </c>
      <c r="I18832" t="s">
        <v>3037</v>
      </c>
      <c r="J18832" t="s">
        <v>3036</v>
      </c>
      <c r="K18832" t="s">
        <v>3038</v>
      </c>
      <c r="L18832" t="s">
        <v>13766</v>
      </c>
      <c r="M18832" t="s">
        <v>13767</v>
      </c>
      <c r="N18832">
        <v>491647018</v>
      </c>
      <c r="O18832">
        <v>491647018</v>
      </c>
      <c r="P18832" s="1" t="s">
        <v>13733</v>
      </c>
      <c r="Q18832" s="1" t="s">
        <v>13733</v>
      </c>
      <c r="R18832">
        <v>831147</v>
      </c>
      <c r="S18832">
        <v>831147</v>
      </c>
      <c r="T18832" s="2" t="s">
        <v>11465</v>
      </c>
      <c r="U18832" s="2" t="s">
        <v>11465</v>
      </c>
      <c r="V18832" s="2">
        <v>45323</v>
      </c>
      <c r="W18832" s="2">
        <v>45314</v>
      </c>
    </row>
    <row r="18833" spans="1:23" x14ac:dyDescent="0.25">
      <c r="A18833" t="s">
        <v>11466</v>
      </c>
      <c r="B18833">
        <v>2061228</v>
      </c>
      <c r="C18833">
        <v>1919480</v>
      </c>
      <c r="D18833">
        <v>559</v>
      </c>
      <c r="E18833">
        <v>391</v>
      </c>
      <c r="F18833" t="s">
        <v>3036</v>
      </c>
      <c r="G18833" t="s">
        <v>3035</v>
      </c>
      <c r="H18833" t="s">
        <v>3037</v>
      </c>
      <c r="I18833" t="s">
        <v>3037</v>
      </c>
      <c r="J18833" t="s">
        <v>3036</v>
      </c>
      <c r="K18833" t="s">
        <v>3038</v>
      </c>
      <c r="L18833" t="s">
        <v>13766</v>
      </c>
      <c r="M18833" t="s">
        <v>13767</v>
      </c>
      <c r="N18833">
        <v>491688395</v>
      </c>
      <c r="O18833">
        <v>491688395</v>
      </c>
      <c r="P18833" s="1" t="s">
        <v>13733</v>
      </c>
      <c r="Q18833" s="1" t="s">
        <v>13733</v>
      </c>
      <c r="R18833">
        <v>831147</v>
      </c>
      <c r="S18833">
        <v>831147</v>
      </c>
      <c r="T18833" s="2" t="s">
        <v>11467</v>
      </c>
      <c r="U18833" s="2" t="s">
        <v>11467</v>
      </c>
      <c r="V18833" s="2">
        <v>45323</v>
      </c>
      <c r="W18833" s="2">
        <v>45314</v>
      </c>
    </row>
    <row r="18834" spans="1:23" x14ac:dyDescent="0.25">
      <c r="A18834" t="s">
        <v>11468</v>
      </c>
      <c r="B18834">
        <v>2063885</v>
      </c>
      <c r="C18834">
        <v>1922247</v>
      </c>
      <c r="D18834">
        <v>559</v>
      </c>
      <c r="E18834">
        <v>391</v>
      </c>
      <c r="F18834" t="s">
        <v>3036</v>
      </c>
      <c r="G18834" t="s">
        <v>3035</v>
      </c>
      <c r="H18834" t="s">
        <v>3037</v>
      </c>
      <c r="I18834" t="s">
        <v>3037</v>
      </c>
      <c r="J18834" t="s">
        <v>3036</v>
      </c>
      <c r="K18834" t="s">
        <v>3038</v>
      </c>
      <c r="L18834" t="s">
        <v>13766</v>
      </c>
      <c r="M18834" t="s">
        <v>13767</v>
      </c>
      <c r="N18834">
        <v>642204465</v>
      </c>
      <c r="O18834">
        <v>642204465</v>
      </c>
      <c r="P18834" s="1" t="s">
        <v>13732</v>
      </c>
      <c r="Q18834" s="1" t="s">
        <v>13732</v>
      </c>
      <c r="R18834">
        <v>831147</v>
      </c>
      <c r="S18834">
        <v>831147</v>
      </c>
      <c r="T18834" s="2" t="s">
        <v>11469</v>
      </c>
      <c r="U18834" s="2" t="s">
        <v>11469</v>
      </c>
      <c r="V18834" s="2">
        <v>45323</v>
      </c>
      <c r="W18834" s="2">
        <v>45314</v>
      </c>
    </row>
    <row r="18835" spans="1:23" x14ac:dyDescent="0.25">
      <c r="A18835" t="s">
        <v>11470</v>
      </c>
      <c r="B18835">
        <v>2065993</v>
      </c>
      <c r="C18835">
        <v>1923109</v>
      </c>
      <c r="D18835">
        <v>559</v>
      </c>
      <c r="E18835">
        <v>391</v>
      </c>
      <c r="F18835" t="s">
        <v>3036</v>
      </c>
      <c r="G18835" t="s">
        <v>3035</v>
      </c>
      <c r="H18835" t="s">
        <v>3037</v>
      </c>
      <c r="I18835" t="s">
        <v>3037</v>
      </c>
      <c r="J18835" t="s">
        <v>3036</v>
      </c>
      <c r="K18835" t="s">
        <v>3038</v>
      </c>
      <c r="L18835" t="s">
        <v>13766</v>
      </c>
      <c r="M18835" t="s">
        <v>13767</v>
      </c>
      <c r="N18835">
        <v>174096485</v>
      </c>
      <c r="O18835">
        <v>174096485</v>
      </c>
      <c r="P18835" s="1" t="s">
        <v>13728</v>
      </c>
      <c r="Q18835" s="1" t="s">
        <v>13728</v>
      </c>
      <c r="R18835">
        <v>831147</v>
      </c>
      <c r="S18835">
        <v>831147</v>
      </c>
      <c r="T18835" s="2" t="s">
        <v>6999</v>
      </c>
      <c r="U18835" s="2" t="s">
        <v>6999</v>
      </c>
      <c r="V18835" s="2">
        <v>45323</v>
      </c>
      <c r="W18835" s="2">
        <v>45314</v>
      </c>
    </row>
    <row r="18836" spans="1:23" x14ac:dyDescent="0.25">
      <c r="A18836" t="s">
        <v>11471</v>
      </c>
      <c r="B18836">
        <v>2063432</v>
      </c>
      <c r="C18836">
        <v>1921651</v>
      </c>
      <c r="D18836">
        <v>559</v>
      </c>
      <c r="E18836">
        <v>391</v>
      </c>
      <c r="F18836" t="s">
        <v>3036</v>
      </c>
      <c r="G18836" t="s">
        <v>3035</v>
      </c>
      <c r="H18836" t="s">
        <v>3037</v>
      </c>
      <c r="I18836" t="s">
        <v>3037</v>
      </c>
      <c r="J18836" t="s">
        <v>3036</v>
      </c>
      <c r="K18836" t="s">
        <v>3038</v>
      </c>
      <c r="L18836" t="s">
        <v>13766</v>
      </c>
      <c r="M18836" t="s">
        <v>13767</v>
      </c>
      <c r="N18836">
        <v>640875942</v>
      </c>
      <c r="O18836">
        <v>640875942</v>
      </c>
      <c r="P18836" s="1" t="s">
        <v>13746</v>
      </c>
      <c r="Q18836" s="1" t="s">
        <v>13746</v>
      </c>
      <c r="R18836">
        <v>831147</v>
      </c>
      <c r="S18836">
        <v>831147</v>
      </c>
      <c r="T18836" s="2" t="s">
        <v>11472</v>
      </c>
      <c r="U18836" s="2" t="s">
        <v>11472</v>
      </c>
      <c r="V18836" s="2">
        <v>45323</v>
      </c>
      <c r="W18836" s="2">
        <v>45314</v>
      </c>
    </row>
    <row r="18837" spans="1:23" x14ac:dyDescent="0.25">
      <c r="A18837" t="s">
        <v>11473</v>
      </c>
      <c r="B18837">
        <v>2068193</v>
      </c>
      <c r="C18837">
        <v>1925640</v>
      </c>
      <c r="D18837">
        <v>559</v>
      </c>
      <c r="E18837">
        <v>391</v>
      </c>
      <c r="F18837" t="s">
        <v>3036</v>
      </c>
      <c r="G18837" t="s">
        <v>3035</v>
      </c>
      <c r="H18837" t="s">
        <v>3037</v>
      </c>
      <c r="I18837" t="s">
        <v>3037</v>
      </c>
      <c r="J18837" t="s">
        <v>3036</v>
      </c>
      <c r="K18837" t="s">
        <v>3038</v>
      </c>
      <c r="L18837" t="s">
        <v>13766</v>
      </c>
      <c r="M18837" t="s">
        <v>13767</v>
      </c>
      <c r="N18837">
        <v>5011181455</v>
      </c>
      <c r="O18837">
        <v>5011181455</v>
      </c>
      <c r="P18837" s="1" t="s">
        <v>13745</v>
      </c>
      <c r="Q18837" s="1" t="s">
        <v>13745</v>
      </c>
      <c r="R18837">
        <v>831147</v>
      </c>
      <c r="S18837">
        <v>831147</v>
      </c>
      <c r="T18837" s="2" t="s">
        <v>11474</v>
      </c>
      <c r="U18837" s="2" t="s">
        <v>11474</v>
      </c>
      <c r="V18837" s="2">
        <v>45323</v>
      </c>
      <c r="W18837" s="2">
        <v>45314</v>
      </c>
    </row>
    <row r="18838" spans="1:23" x14ac:dyDescent="0.25">
      <c r="A18838" t="s">
        <v>11475</v>
      </c>
      <c r="B18838">
        <v>2066386</v>
      </c>
      <c r="C18838">
        <v>1923575</v>
      </c>
      <c r="D18838">
        <v>559</v>
      </c>
      <c r="E18838">
        <v>391</v>
      </c>
      <c r="F18838" t="s">
        <v>3036</v>
      </c>
      <c r="G18838" t="s">
        <v>3035</v>
      </c>
      <c r="H18838" t="s">
        <v>3037</v>
      </c>
      <c r="I18838" t="s">
        <v>3037</v>
      </c>
      <c r="J18838" t="s">
        <v>3036</v>
      </c>
      <c r="K18838" t="s">
        <v>3038</v>
      </c>
      <c r="L18838" t="s">
        <v>13766</v>
      </c>
      <c r="M18838" t="s">
        <v>13767</v>
      </c>
      <c r="N18838">
        <v>784934583</v>
      </c>
      <c r="O18838">
        <v>784934583</v>
      </c>
      <c r="P18838" s="1" t="s">
        <v>13734</v>
      </c>
      <c r="Q18838" s="1" t="s">
        <v>13734</v>
      </c>
      <c r="R18838">
        <v>831147</v>
      </c>
      <c r="S18838">
        <v>831147</v>
      </c>
      <c r="T18838" s="2" t="s">
        <v>11476</v>
      </c>
      <c r="U18838" s="2" t="s">
        <v>11476</v>
      </c>
      <c r="V18838" s="2">
        <v>45323</v>
      </c>
      <c r="W18838" s="2">
        <v>45314</v>
      </c>
    </row>
    <row r="18839" spans="1:23" x14ac:dyDescent="0.25">
      <c r="A18839" t="s">
        <v>11477</v>
      </c>
      <c r="B18839">
        <v>2062826</v>
      </c>
      <c r="C18839">
        <v>1921131</v>
      </c>
      <c r="D18839">
        <v>559</v>
      </c>
      <c r="E18839">
        <v>391</v>
      </c>
      <c r="F18839" t="s">
        <v>3036</v>
      </c>
      <c r="G18839" t="s">
        <v>3035</v>
      </c>
      <c r="H18839" t="s">
        <v>3037</v>
      </c>
      <c r="I18839" t="s">
        <v>3037</v>
      </c>
      <c r="J18839" t="s">
        <v>3036</v>
      </c>
      <c r="K18839" t="s">
        <v>3038</v>
      </c>
      <c r="L18839" t="s">
        <v>13766</v>
      </c>
      <c r="M18839" t="s">
        <v>13767</v>
      </c>
      <c r="N18839">
        <v>631688693</v>
      </c>
      <c r="O18839">
        <v>631688693</v>
      </c>
      <c r="P18839" s="1" t="s">
        <v>13740</v>
      </c>
      <c r="Q18839" s="1" t="s">
        <v>13740</v>
      </c>
      <c r="R18839">
        <v>831147</v>
      </c>
      <c r="S18839">
        <v>831147</v>
      </c>
      <c r="T18839" s="2" t="s">
        <v>11478</v>
      </c>
      <c r="U18839" s="2" t="s">
        <v>11478</v>
      </c>
      <c r="V18839" s="2">
        <v>45323</v>
      </c>
      <c r="W18839" s="2">
        <v>45314</v>
      </c>
    </row>
    <row r="18840" spans="1:23" x14ac:dyDescent="0.25">
      <c r="A18840" t="s">
        <v>11479</v>
      </c>
      <c r="B18840">
        <v>2068218</v>
      </c>
      <c r="C18840">
        <v>1925663</v>
      </c>
      <c r="D18840">
        <v>559</v>
      </c>
      <c r="E18840">
        <v>391</v>
      </c>
      <c r="F18840" t="s">
        <v>3036</v>
      </c>
      <c r="G18840" t="s">
        <v>3035</v>
      </c>
      <c r="H18840" t="s">
        <v>3037</v>
      </c>
      <c r="I18840" t="s">
        <v>3037</v>
      </c>
      <c r="J18840" t="s">
        <v>3036</v>
      </c>
      <c r="K18840" t="s">
        <v>3038</v>
      </c>
      <c r="L18840" t="s">
        <v>13766</v>
      </c>
      <c r="M18840" t="s">
        <v>13767</v>
      </c>
      <c r="N18840">
        <v>5131484035</v>
      </c>
      <c r="O18840">
        <v>5131484035</v>
      </c>
      <c r="P18840" s="1" t="s">
        <v>13735</v>
      </c>
      <c r="Q18840" s="1" t="s">
        <v>13735</v>
      </c>
      <c r="R18840">
        <v>831147</v>
      </c>
      <c r="S18840">
        <v>831147</v>
      </c>
      <c r="T18840" s="2" t="s">
        <v>11480</v>
      </c>
      <c r="U18840" s="2" t="s">
        <v>11480</v>
      </c>
      <c r="V18840" s="2">
        <v>45323</v>
      </c>
      <c r="W18840" s="2">
        <v>45314</v>
      </c>
    </row>
    <row r="18841" spans="1:23" x14ac:dyDescent="0.25">
      <c r="A18841" t="s">
        <v>11481</v>
      </c>
      <c r="B18841">
        <v>2065610</v>
      </c>
      <c r="C18841">
        <v>1922672</v>
      </c>
      <c r="D18841">
        <v>559</v>
      </c>
      <c r="E18841">
        <v>391</v>
      </c>
      <c r="F18841" t="s">
        <v>3036</v>
      </c>
      <c r="G18841" t="s">
        <v>3035</v>
      </c>
      <c r="H18841" t="s">
        <v>3037</v>
      </c>
      <c r="I18841" t="s">
        <v>3037</v>
      </c>
      <c r="J18841" t="s">
        <v>3036</v>
      </c>
      <c r="K18841" t="s">
        <v>3038</v>
      </c>
      <c r="L18841" t="s">
        <v>13766</v>
      </c>
      <c r="M18841" t="s">
        <v>13767</v>
      </c>
      <c r="N18841">
        <v>174094391</v>
      </c>
      <c r="O18841">
        <v>174094391</v>
      </c>
      <c r="P18841" s="1" t="s">
        <v>13728</v>
      </c>
      <c r="Q18841" s="1" t="s">
        <v>13728</v>
      </c>
      <c r="R18841">
        <v>831147</v>
      </c>
      <c r="S18841">
        <v>831147</v>
      </c>
      <c r="T18841" s="2" t="s">
        <v>11482</v>
      </c>
      <c r="U18841" s="2" t="s">
        <v>11482</v>
      </c>
      <c r="V18841" s="2">
        <v>45323</v>
      </c>
      <c r="W18841" s="2">
        <v>45314</v>
      </c>
    </row>
    <row r="18842" spans="1:23" x14ac:dyDescent="0.25">
      <c r="A18842" t="s">
        <v>11483</v>
      </c>
      <c r="B18842">
        <v>2061786</v>
      </c>
      <c r="C18842">
        <v>1920049</v>
      </c>
      <c r="D18842">
        <v>559</v>
      </c>
      <c r="E18842">
        <v>391</v>
      </c>
      <c r="F18842" t="s">
        <v>3036</v>
      </c>
      <c r="G18842" t="s">
        <v>3035</v>
      </c>
      <c r="H18842" t="s">
        <v>3037</v>
      </c>
      <c r="I18842" t="s">
        <v>3037</v>
      </c>
      <c r="J18842" t="s">
        <v>3036</v>
      </c>
      <c r="K18842" t="s">
        <v>3038</v>
      </c>
      <c r="L18842" t="s">
        <v>13766</v>
      </c>
      <c r="M18842" t="s">
        <v>13767</v>
      </c>
      <c r="N18842">
        <v>631715970</v>
      </c>
      <c r="O18842">
        <v>631715970</v>
      </c>
      <c r="P18842" s="1" t="s">
        <v>13740</v>
      </c>
      <c r="Q18842" s="1" t="s">
        <v>13740</v>
      </c>
      <c r="R18842">
        <v>831147</v>
      </c>
      <c r="S18842">
        <v>831147</v>
      </c>
      <c r="T18842" s="2" t="s">
        <v>11484</v>
      </c>
      <c r="U18842" s="2" t="s">
        <v>11484</v>
      </c>
      <c r="V18842" s="2">
        <v>45323</v>
      </c>
      <c r="W18842" s="2">
        <v>45314</v>
      </c>
    </row>
    <row r="18843" spans="1:23" x14ac:dyDescent="0.25">
      <c r="A18843" t="s">
        <v>11485</v>
      </c>
      <c r="B18843">
        <v>2067705</v>
      </c>
      <c r="C18843">
        <v>1925072</v>
      </c>
      <c r="D18843">
        <v>559</v>
      </c>
      <c r="E18843">
        <v>391</v>
      </c>
      <c r="F18843" t="s">
        <v>3036</v>
      </c>
      <c r="G18843" t="s">
        <v>3035</v>
      </c>
      <c r="H18843" t="s">
        <v>3037</v>
      </c>
      <c r="I18843" t="s">
        <v>3037</v>
      </c>
      <c r="J18843" t="s">
        <v>3036</v>
      </c>
      <c r="K18843" t="s">
        <v>3038</v>
      </c>
      <c r="L18843" t="s">
        <v>13766</v>
      </c>
      <c r="M18843" t="s">
        <v>13767</v>
      </c>
      <c r="N18843">
        <v>5116062887</v>
      </c>
      <c r="O18843">
        <v>5116062887</v>
      </c>
      <c r="P18843" s="1" t="s">
        <v>13742</v>
      </c>
      <c r="Q18843" s="1" t="s">
        <v>13742</v>
      </c>
      <c r="R18843">
        <v>831147</v>
      </c>
      <c r="S18843">
        <v>831147</v>
      </c>
      <c r="T18843" s="2" t="s">
        <v>11486</v>
      </c>
      <c r="U18843" s="2" t="s">
        <v>11486</v>
      </c>
      <c r="V18843" s="2">
        <v>45323</v>
      </c>
      <c r="W18843" s="2">
        <v>45314</v>
      </c>
    </row>
    <row r="18844" spans="1:23" x14ac:dyDescent="0.25">
      <c r="A18844" t="s">
        <v>11487</v>
      </c>
      <c r="B18844">
        <v>2068291</v>
      </c>
      <c r="C18844">
        <v>1932734</v>
      </c>
      <c r="D18844">
        <v>559</v>
      </c>
      <c r="E18844">
        <v>391</v>
      </c>
      <c r="F18844" t="s">
        <v>3036</v>
      </c>
      <c r="G18844" t="s">
        <v>3035</v>
      </c>
      <c r="H18844" t="s">
        <v>3037</v>
      </c>
      <c r="I18844" t="s">
        <v>3037</v>
      </c>
      <c r="J18844" t="s">
        <v>3036</v>
      </c>
      <c r="K18844" t="s">
        <v>3038</v>
      </c>
      <c r="L18844" t="s">
        <v>13766</v>
      </c>
      <c r="M18844" t="s">
        <v>13767</v>
      </c>
      <c r="N18844">
        <v>5131484911</v>
      </c>
      <c r="O18844">
        <v>5131484911</v>
      </c>
      <c r="P18844" s="1" t="s">
        <v>13735</v>
      </c>
      <c r="Q18844" s="1" t="s">
        <v>13735</v>
      </c>
      <c r="R18844">
        <v>831147</v>
      </c>
      <c r="S18844">
        <v>831147</v>
      </c>
      <c r="T18844" s="2" t="s">
        <v>11488</v>
      </c>
      <c r="U18844" s="2" t="s">
        <v>11488</v>
      </c>
      <c r="V18844" s="2">
        <v>45323</v>
      </c>
      <c r="W18844" s="2">
        <v>45314</v>
      </c>
    </row>
    <row r="18845" spans="1:23" x14ac:dyDescent="0.25">
      <c r="A18845" t="s">
        <v>11489</v>
      </c>
      <c r="B18845">
        <v>2061449</v>
      </c>
      <c r="C18845">
        <v>1919697</v>
      </c>
      <c r="D18845">
        <v>559</v>
      </c>
      <c r="E18845">
        <v>391</v>
      </c>
      <c r="F18845" t="s">
        <v>3036</v>
      </c>
      <c r="G18845" t="s">
        <v>3035</v>
      </c>
      <c r="H18845" t="s">
        <v>3037</v>
      </c>
      <c r="I18845" t="s">
        <v>3037</v>
      </c>
      <c r="J18845" t="s">
        <v>3036</v>
      </c>
      <c r="K18845" t="s">
        <v>3038</v>
      </c>
      <c r="L18845" t="s">
        <v>13766</v>
      </c>
      <c r="M18845" t="s">
        <v>13767</v>
      </c>
      <c r="N18845">
        <v>631715437</v>
      </c>
      <c r="O18845">
        <v>631715437</v>
      </c>
      <c r="P18845" s="1" t="s">
        <v>13740</v>
      </c>
      <c r="Q18845" s="1" t="s">
        <v>13740</v>
      </c>
      <c r="R18845">
        <v>831147</v>
      </c>
      <c r="S18845">
        <v>831147</v>
      </c>
      <c r="T18845" s="2" t="s">
        <v>11490</v>
      </c>
      <c r="U18845" s="2" t="s">
        <v>11490</v>
      </c>
      <c r="V18845" s="2">
        <v>45323</v>
      </c>
      <c r="W18845" s="2">
        <v>45314</v>
      </c>
    </row>
    <row r="18846" spans="1:23" x14ac:dyDescent="0.25">
      <c r="A18846" t="s">
        <v>11491</v>
      </c>
      <c r="B18846">
        <v>2062704</v>
      </c>
      <c r="C18846">
        <v>1920985</v>
      </c>
      <c r="D18846">
        <v>559</v>
      </c>
      <c r="E18846">
        <v>391</v>
      </c>
      <c r="F18846" t="s">
        <v>3036</v>
      </c>
      <c r="G18846" t="s">
        <v>3035</v>
      </c>
      <c r="H18846" t="s">
        <v>3037</v>
      </c>
      <c r="I18846" t="s">
        <v>3037</v>
      </c>
      <c r="J18846" t="s">
        <v>3036</v>
      </c>
      <c r="K18846" t="s">
        <v>3038</v>
      </c>
      <c r="L18846" t="s">
        <v>13766</v>
      </c>
      <c r="M18846" t="s">
        <v>13767</v>
      </c>
      <c r="N18846">
        <v>631724941</v>
      </c>
      <c r="O18846">
        <v>631724941</v>
      </c>
      <c r="P18846" s="1" t="s">
        <v>13744</v>
      </c>
      <c r="Q18846" s="1" t="s">
        <v>13744</v>
      </c>
      <c r="R18846">
        <v>831147</v>
      </c>
      <c r="S18846">
        <v>831147</v>
      </c>
      <c r="T18846" s="2" t="s">
        <v>11492</v>
      </c>
      <c r="U18846" s="2" t="s">
        <v>11492</v>
      </c>
      <c r="V18846" s="2">
        <v>45323</v>
      </c>
      <c r="W18846" s="2">
        <v>45314</v>
      </c>
    </row>
    <row r="18847" spans="1:23" x14ac:dyDescent="0.25">
      <c r="A18847" t="s">
        <v>11493</v>
      </c>
      <c r="B18847">
        <v>2065923</v>
      </c>
      <c r="C18847">
        <v>1923035</v>
      </c>
      <c r="D18847">
        <v>559</v>
      </c>
      <c r="E18847">
        <v>391</v>
      </c>
      <c r="F18847" t="s">
        <v>3036</v>
      </c>
      <c r="G18847" t="s">
        <v>3035</v>
      </c>
      <c r="H18847" t="s">
        <v>3037</v>
      </c>
      <c r="I18847" t="s">
        <v>3037</v>
      </c>
      <c r="J18847" t="s">
        <v>3036</v>
      </c>
      <c r="K18847" t="s">
        <v>3038</v>
      </c>
      <c r="L18847" t="s">
        <v>13766</v>
      </c>
      <c r="M18847" t="s">
        <v>13767</v>
      </c>
      <c r="N18847">
        <v>573266227</v>
      </c>
      <c r="O18847">
        <v>573266227</v>
      </c>
      <c r="P18847" s="1" t="s">
        <v>13752</v>
      </c>
      <c r="Q18847" s="1" t="s">
        <v>13752</v>
      </c>
      <c r="R18847">
        <v>831147</v>
      </c>
      <c r="S18847">
        <v>831147</v>
      </c>
      <c r="T18847" s="2" t="s">
        <v>11494</v>
      </c>
      <c r="U18847" s="2" t="s">
        <v>11494</v>
      </c>
      <c r="V18847" s="2">
        <v>45323</v>
      </c>
      <c r="W18847" s="2">
        <v>45314</v>
      </c>
    </row>
    <row r="18848" spans="1:23" x14ac:dyDescent="0.25">
      <c r="A18848" t="s">
        <v>11495</v>
      </c>
      <c r="B18848">
        <v>2065951</v>
      </c>
      <c r="C18848">
        <v>1923064</v>
      </c>
      <c r="D18848">
        <v>559</v>
      </c>
      <c r="E18848">
        <v>391</v>
      </c>
      <c r="F18848" t="s">
        <v>3036</v>
      </c>
      <c r="G18848" t="s">
        <v>3035</v>
      </c>
      <c r="H18848" t="s">
        <v>3037</v>
      </c>
      <c r="I18848" t="s">
        <v>3037</v>
      </c>
      <c r="J18848" t="s">
        <v>3036</v>
      </c>
      <c r="K18848" t="s">
        <v>3038</v>
      </c>
      <c r="L18848" t="s">
        <v>13766</v>
      </c>
      <c r="M18848" t="s">
        <v>13767</v>
      </c>
      <c r="N18848">
        <v>174096359</v>
      </c>
      <c r="O18848">
        <v>174096359</v>
      </c>
      <c r="P18848" s="1" t="s">
        <v>13728</v>
      </c>
      <c r="Q18848" s="1" t="s">
        <v>13728</v>
      </c>
      <c r="R18848">
        <v>831147</v>
      </c>
      <c r="S18848">
        <v>831147</v>
      </c>
      <c r="T18848" s="2" t="s">
        <v>11496</v>
      </c>
      <c r="U18848" s="2" t="s">
        <v>11496</v>
      </c>
      <c r="V18848" s="2">
        <v>45323</v>
      </c>
      <c r="W18848" s="2">
        <v>45314</v>
      </c>
    </row>
    <row r="18849" spans="1:23" x14ac:dyDescent="0.25">
      <c r="A18849" t="s">
        <v>11497</v>
      </c>
      <c r="B18849">
        <v>2067429</v>
      </c>
      <c r="C18849">
        <v>1924765</v>
      </c>
      <c r="D18849">
        <v>559</v>
      </c>
      <c r="E18849">
        <v>391</v>
      </c>
      <c r="F18849" t="s">
        <v>3036</v>
      </c>
      <c r="G18849" t="s">
        <v>3035</v>
      </c>
      <c r="H18849" t="s">
        <v>3037</v>
      </c>
      <c r="I18849" t="s">
        <v>3037</v>
      </c>
      <c r="J18849" t="s">
        <v>3036</v>
      </c>
      <c r="K18849" t="s">
        <v>3038</v>
      </c>
      <c r="L18849" t="s">
        <v>13766</v>
      </c>
      <c r="M18849" t="s">
        <v>13767</v>
      </c>
      <c r="N18849">
        <v>5011182464</v>
      </c>
      <c r="O18849">
        <v>5011182464</v>
      </c>
      <c r="P18849" s="1" t="s">
        <v>13745</v>
      </c>
      <c r="Q18849" s="1" t="s">
        <v>13745</v>
      </c>
      <c r="R18849">
        <v>831147</v>
      </c>
      <c r="S18849">
        <v>831147</v>
      </c>
      <c r="T18849" s="2" t="s">
        <v>11498</v>
      </c>
      <c r="U18849" s="2" t="s">
        <v>11498</v>
      </c>
      <c r="V18849" s="2">
        <v>45323</v>
      </c>
      <c r="W18849" s="2">
        <v>45314</v>
      </c>
    </row>
    <row r="18850" spans="1:23" x14ac:dyDescent="0.25">
      <c r="A18850" t="s">
        <v>11499</v>
      </c>
      <c r="B18850">
        <v>2066855</v>
      </c>
      <c r="C18850">
        <v>1924123</v>
      </c>
      <c r="D18850">
        <v>559</v>
      </c>
      <c r="E18850">
        <v>391</v>
      </c>
      <c r="F18850" t="s">
        <v>3036</v>
      </c>
      <c r="G18850" t="s">
        <v>3035</v>
      </c>
      <c r="H18850" t="s">
        <v>3037</v>
      </c>
      <c r="I18850" t="s">
        <v>3037</v>
      </c>
      <c r="J18850" t="s">
        <v>3036</v>
      </c>
      <c r="K18850" t="s">
        <v>3038</v>
      </c>
      <c r="L18850" t="s">
        <v>13766</v>
      </c>
      <c r="M18850" t="s">
        <v>13767</v>
      </c>
      <c r="N18850">
        <v>5001347955</v>
      </c>
      <c r="O18850">
        <v>5001347955</v>
      </c>
      <c r="P18850" s="1" t="s">
        <v>13743</v>
      </c>
      <c r="Q18850" s="1" t="s">
        <v>13743</v>
      </c>
      <c r="R18850">
        <v>831147</v>
      </c>
      <c r="S18850">
        <v>831147</v>
      </c>
      <c r="T18850" s="2" t="s">
        <v>11500</v>
      </c>
      <c r="U18850" s="2" t="s">
        <v>11500</v>
      </c>
      <c r="V18850" s="2">
        <v>45323</v>
      </c>
      <c r="W18850" s="2">
        <v>45314</v>
      </c>
    </row>
    <row r="18851" spans="1:23" x14ac:dyDescent="0.25">
      <c r="A18851" t="s">
        <v>11501</v>
      </c>
      <c r="B18851">
        <v>2067218</v>
      </c>
      <c r="C18851">
        <v>1924513</v>
      </c>
      <c r="D18851">
        <v>559</v>
      </c>
      <c r="E18851">
        <v>391</v>
      </c>
      <c r="F18851" t="s">
        <v>3036</v>
      </c>
      <c r="G18851" t="s">
        <v>3035</v>
      </c>
      <c r="H18851" t="s">
        <v>3037</v>
      </c>
      <c r="I18851" t="s">
        <v>3037</v>
      </c>
      <c r="J18851" t="s">
        <v>3036</v>
      </c>
      <c r="K18851" t="s">
        <v>3038</v>
      </c>
      <c r="L18851" t="s">
        <v>13766</v>
      </c>
      <c r="M18851" t="s">
        <v>13767</v>
      </c>
      <c r="N18851">
        <v>5011182744</v>
      </c>
      <c r="O18851">
        <v>5011182744</v>
      </c>
      <c r="P18851" s="1" t="s">
        <v>13745</v>
      </c>
      <c r="Q18851" s="1" t="s">
        <v>13745</v>
      </c>
      <c r="R18851">
        <v>831147</v>
      </c>
      <c r="S18851">
        <v>831147</v>
      </c>
      <c r="T18851" s="2" t="s">
        <v>11502</v>
      </c>
      <c r="U18851" s="2" t="s">
        <v>11502</v>
      </c>
      <c r="V18851" s="2">
        <v>45323</v>
      </c>
      <c r="W18851" s="2">
        <v>45314</v>
      </c>
    </row>
    <row r="18852" spans="1:23" x14ac:dyDescent="0.25">
      <c r="A18852" t="s">
        <v>11503</v>
      </c>
      <c r="B18852">
        <v>2064104</v>
      </c>
      <c r="C18852">
        <v>1922516</v>
      </c>
      <c r="D18852">
        <v>559</v>
      </c>
      <c r="E18852">
        <v>391</v>
      </c>
      <c r="F18852" t="s">
        <v>3036</v>
      </c>
      <c r="G18852" t="s">
        <v>3035</v>
      </c>
      <c r="H18852" t="s">
        <v>3037</v>
      </c>
      <c r="I18852" t="s">
        <v>3037</v>
      </c>
      <c r="J18852" t="s">
        <v>3036</v>
      </c>
      <c r="K18852" t="s">
        <v>3038</v>
      </c>
      <c r="L18852" t="s">
        <v>13766</v>
      </c>
      <c r="M18852" t="s">
        <v>13767</v>
      </c>
      <c r="N18852">
        <v>573266334</v>
      </c>
      <c r="O18852">
        <v>573266334</v>
      </c>
      <c r="P18852" s="1" t="s">
        <v>13752</v>
      </c>
      <c r="Q18852" s="1" t="s">
        <v>13752</v>
      </c>
      <c r="R18852">
        <v>831147</v>
      </c>
      <c r="S18852">
        <v>831147</v>
      </c>
      <c r="T18852" s="2" t="s">
        <v>11504</v>
      </c>
      <c r="U18852" s="2" t="s">
        <v>11504</v>
      </c>
      <c r="V18852" s="2">
        <v>45323</v>
      </c>
      <c r="W18852" s="2">
        <v>45314</v>
      </c>
    </row>
    <row r="18853" spans="1:23" x14ac:dyDescent="0.25">
      <c r="A18853" t="s">
        <v>11505</v>
      </c>
      <c r="B18853">
        <v>2062457</v>
      </c>
      <c r="C18853">
        <v>1920704</v>
      </c>
      <c r="D18853">
        <v>559</v>
      </c>
      <c r="E18853">
        <v>391</v>
      </c>
      <c r="F18853" t="s">
        <v>3036</v>
      </c>
      <c r="G18853" t="s">
        <v>3035</v>
      </c>
      <c r="H18853" t="s">
        <v>3037</v>
      </c>
      <c r="I18853" t="s">
        <v>3037</v>
      </c>
      <c r="J18853" t="s">
        <v>3036</v>
      </c>
      <c r="K18853" t="s">
        <v>3038</v>
      </c>
      <c r="L18853" t="s">
        <v>13766</v>
      </c>
      <c r="M18853" t="s">
        <v>13767</v>
      </c>
      <c r="N18853">
        <v>831905194</v>
      </c>
      <c r="O18853">
        <v>831905194</v>
      </c>
      <c r="P18853" s="1" t="s">
        <v>13740</v>
      </c>
      <c r="Q18853" s="1" t="s">
        <v>13740</v>
      </c>
      <c r="R18853">
        <v>831147</v>
      </c>
      <c r="S18853">
        <v>831147</v>
      </c>
      <c r="T18853" s="2" t="s">
        <v>11506</v>
      </c>
      <c r="U18853" s="2" t="s">
        <v>11506</v>
      </c>
      <c r="V18853" s="2">
        <v>45323</v>
      </c>
      <c r="W18853" s="2">
        <v>45314</v>
      </c>
    </row>
    <row r="18854" spans="1:23" x14ac:dyDescent="0.25">
      <c r="A18854" t="s">
        <v>11507</v>
      </c>
      <c r="B18854">
        <v>2061556</v>
      </c>
      <c r="C18854">
        <v>1919851</v>
      </c>
      <c r="D18854">
        <v>559</v>
      </c>
      <c r="E18854">
        <v>391</v>
      </c>
      <c r="F18854" t="s">
        <v>3036</v>
      </c>
      <c r="G18854" t="s">
        <v>3035</v>
      </c>
      <c r="H18854" t="s">
        <v>3037</v>
      </c>
      <c r="I18854" t="s">
        <v>3037</v>
      </c>
      <c r="J18854" t="s">
        <v>3036</v>
      </c>
      <c r="K18854" t="s">
        <v>3038</v>
      </c>
      <c r="L18854" t="s">
        <v>13766</v>
      </c>
      <c r="M18854" t="s">
        <v>13767</v>
      </c>
      <c r="N18854">
        <v>831894427</v>
      </c>
      <c r="O18854">
        <v>831894427</v>
      </c>
      <c r="P18854" s="1" t="s">
        <v>13740</v>
      </c>
      <c r="Q18854" s="1" t="s">
        <v>13740</v>
      </c>
      <c r="R18854">
        <v>831147</v>
      </c>
      <c r="S18854">
        <v>831147</v>
      </c>
      <c r="T18854" s="2" t="s">
        <v>11508</v>
      </c>
      <c r="U18854" s="2" t="s">
        <v>11508</v>
      </c>
      <c r="V18854" s="2">
        <v>45323</v>
      </c>
      <c r="W18854" s="2">
        <v>45314</v>
      </c>
    </row>
    <row r="18855" spans="1:23" x14ac:dyDescent="0.25">
      <c r="A18855" t="s">
        <v>11509</v>
      </c>
      <c r="B18855">
        <v>2066881</v>
      </c>
      <c r="C18855">
        <v>1924150</v>
      </c>
      <c r="D18855">
        <v>559</v>
      </c>
      <c r="E18855">
        <v>391</v>
      </c>
      <c r="F18855" t="s">
        <v>3036</v>
      </c>
      <c r="G18855" t="s">
        <v>3035</v>
      </c>
      <c r="H18855" t="s">
        <v>3037</v>
      </c>
      <c r="I18855" t="s">
        <v>3037</v>
      </c>
      <c r="J18855" t="s">
        <v>3036</v>
      </c>
      <c r="K18855" t="s">
        <v>3038</v>
      </c>
      <c r="L18855" t="s">
        <v>13766</v>
      </c>
      <c r="M18855" t="s">
        <v>13767</v>
      </c>
      <c r="N18855">
        <v>784932548</v>
      </c>
      <c r="O18855">
        <v>784932548</v>
      </c>
      <c r="P18855" s="1" t="s">
        <v>13734</v>
      </c>
      <c r="Q18855" s="1" t="s">
        <v>13734</v>
      </c>
      <c r="R18855">
        <v>831147</v>
      </c>
      <c r="S18855">
        <v>831147</v>
      </c>
      <c r="T18855" s="2" t="s">
        <v>11510</v>
      </c>
      <c r="U18855" s="2" t="s">
        <v>11510</v>
      </c>
      <c r="V18855" s="2">
        <v>45323</v>
      </c>
      <c r="W18855" s="2">
        <v>45314</v>
      </c>
    </row>
    <row r="18856" spans="1:23" x14ac:dyDescent="0.25">
      <c r="A18856" t="s">
        <v>11511</v>
      </c>
      <c r="B18856">
        <v>2062460</v>
      </c>
      <c r="C18856">
        <v>1920708</v>
      </c>
      <c r="D18856">
        <v>559</v>
      </c>
      <c r="E18856">
        <v>391</v>
      </c>
      <c r="F18856" t="s">
        <v>3036</v>
      </c>
      <c r="G18856" t="s">
        <v>3035</v>
      </c>
      <c r="H18856" t="s">
        <v>3037</v>
      </c>
      <c r="I18856" t="s">
        <v>3037</v>
      </c>
      <c r="J18856" t="s">
        <v>3036</v>
      </c>
      <c r="K18856" t="s">
        <v>3038</v>
      </c>
      <c r="L18856" t="s">
        <v>13766</v>
      </c>
      <c r="M18856" t="s">
        <v>13767</v>
      </c>
      <c r="N18856">
        <v>831905190</v>
      </c>
      <c r="O18856">
        <v>831905190</v>
      </c>
      <c r="P18856" s="1" t="s">
        <v>13740</v>
      </c>
      <c r="Q18856" s="1" t="s">
        <v>13740</v>
      </c>
      <c r="R18856">
        <v>831147</v>
      </c>
      <c r="S18856">
        <v>831147</v>
      </c>
      <c r="T18856" s="2" t="s">
        <v>11512</v>
      </c>
      <c r="U18856" s="2" t="s">
        <v>11512</v>
      </c>
      <c r="V18856" s="2">
        <v>45323</v>
      </c>
      <c r="W18856" s="2">
        <v>45314</v>
      </c>
    </row>
    <row r="18857" spans="1:23" x14ac:dyDescent="0.25">
      <c r="A18857" t="s">
        <v>11513</v>
      </c>
      <c r="B18857">
        <v>2067789</v>
      </c>
      <c r="C18857">
        <v>1925166</v>
      </c>
      <c r="D18857">
        <v>559</v>
      </c>
      <c r="E18857">
        <v>391</v>
      </c>
      <c r="F18857" t="s">
        <v>3036</v>
      </c>
      <c r="G18857" t="s">
        <v>3035</v>
      </c>
      <c r="H18857" t="s">
        <v>3037</v>
      </c>
      <c r="I18857" t="s">
        <v>3037</v>
      </c>
      <c r="J18857" t="s">
        <v>3036</v>
      </c>
      <c r="K18857" t="s">
        <v>3038</v>
      </c>
      <c r="L18857" t="s">
        <v>13766</v>
      </c>
      <c r="M18857" t="s">
        <v>13767</v>
      </c>
      <c r="N18857">
        <v>5011510791</v>
      </c>
      <c r="O18857">
        <v>5011510791</v>
      </c>
      <c r="P18857" s="1" t="s">
        <v>13745</v>
      </c>
      <c r="Q18857" s="1" t="s">
        <v>13745</v>
      </c>
      <c r="R18857">
        <v>831147</v>
      </c>
      <c r="S18857">
        <v>831147</v>
      </c>
      <c r="T18857" s="2" t="s">
        <v>11514</v>
      </c>
      <c r="U18857" s="2" t="s">
        <v>11514</v>
      </c>
      <c r="V18857" s="2">
        <v>45323</v>
      </c>
      <c r="W18857" s="2">
        <v>45314</v>
      </c>
    </row>
    <row r="18858" spans="1:23" x14ac:dyDescent="0.25">
      <c r="A18858" t="s">
        <v>11515</v>
      </c>
      <c r="B18858">
        <v>2062135</v>
      </c>
      <c r="C18858">
        <v>1920383</v>
      </c>
      <c r="D18858">
        <v>559</v>
      </c>
      <c r="E18858">
        <v>391</v>
      </c>
      <c r="F18858" t="s">
        <v>3036</v>
      </c>
      <c r="G18858" t="s">
        <v>3035</v>
      </c>
      <c r="H18858" t="s">
        <v>3037</v>
      </c>
      <c r="I18858" t="s">
        <v>3037</v>
      </c>
      <c r="J18858" t="s">
        <v>3036</v>
      </c>
      <c r="K18858" t="s">
        <v>3038</v>
      </c>
      <c r="L18858" t="s">
        <v>13766</v>
      </c>
      <c r="M18858" t="s">
        <v>13767</v>
      </c>
      <c r="N18858">
        <v>631705180</v>
      </c>
      <c r="O18858">
        <v>631705180</v>
      </c>
      <c r="P18858" s="1" t="s">
        <v>13740</v>
      </c>
      <c r="Q18858" s="1" t="s">
        <v>13740</v>
      </c>
      <c r="R18858">
        <v>831147</v>
      </c>
      <c r="S18858">
        <v>831147</v>
      </c>
      <c r="T18858" s="2" t="s">
        <v>11516</v>
      </c>
      <c r="U18858" s="2" t="s">
        <v>11516</v>
      </c>
      <c r="V18858" s="2">
        <v>45323</v>
      </c>
      <c r="W18858" s="2">
        <v>45314</v>
      </c>
    </row>
    <row r="18859" spans="1:23" x14ac:dyDescent="0.25">
      <c r="A18859" t="s">
        <v>11517</v>
      </c>
      <c r="B18859">
        <v>2067181</v>
      </c>
      <c r="C18859">
        <v>1924477</v>
      </c>
      <c r="D18859">
        <v>559</v>
      </c>
      <c r="E18859">
        <v>391</v>
      </c>
      <c r="F18859" t="s">
        <v>3036</v>
      </c>
      <c r="G18859" t="s">
        <v>3035</v>
      </c>
      <c r="H18859" t="s">
        <v>3037</v>
      </c>
      <c r="I18859" t="s">
        <v>3037</v>
      </c>
      <c r="J18859" t="s">
        <v>3036</v>
      </c>
      <c r="K18859" t="s">
        <v>3038</v>
      </c>
      <c r="L18859" t="s">
        <v>13766</v>
      </c>
      <c r="M18859" t="s">
        <v>13767</v>
      </c>
      <c r="N18859">
        <v>5002184588</v>
      </c>
      <c r="O18859">
        <v>5002184588</v>
      </c>
      <c r="P18859" s="1" t="s">
        <v>13743</v>
      </c>
      <c r="Q18859" s="1" t="s">
        <v>13743</v>
      </c>
      <c r="R18859">
        <v>831147</v>
      </c>
      <c r="S18859">
        <v>831147</v>
      </c>
      <c r="T18859" s="2" t="s">
        <v>11518</v>
      </c>
      <c r="U18859" s="2" t="s">
        <v>11518</v>
      </c>
      <c r="V18859" s="2">
        <v>45323</v>
      </c>
      <c r="W18859" s="2">
        <v>45314</v>
      </c>
    </row>
    <row r="18860" spans="1:23" x14ac:dyDescent="0.25">
      <c r="A18860" t="s">
        <v>11519</v>
      </c>
      <c r="B18860">
        <v>2067866</v>
      </c>
      <c r="C18860">
        <v>1925265</v>
      </c>
      <c r="D18860">
        <v>559</v>
      </c>
      <c r="E18860">
        <v>391</v>
      </c>
      <c r="F18860" t="s">
        <v>3036</v>
      </c>
      <c r="G18860" t="s">
        <v>3035</v>
      </c>
      <c r="H18860" t="s">
        <v>3037</v>
      </c>
      <c r="I18860" t="s">
        <v>3037</v>
      </c>
      <c r="J18860" t="s">
        <v>3036</v>
      </c>
      <c r="K18860" t="s">
        <v>3038</v>
      </c>
      <c r="L18860" t="s">
        <v>13766</v>
      </c>
      <c r="M18860" t="s">
        <v>13767</v>
      </c>
      <c r="N18860">
        <v>5011181717</v>
      </c>
      <c r="O18860">
        <v>5011181717</v>
      </c>
      <c r="P18860" s="1" t="s">
        <v>13745</v>
      </c>
      <c r="Q18860" s="1" t="s">
        <v>13745</v>
      </c>
      <c r="R18860">
        <v>831147</v>
      </c>
      <c r="S18860">
        <v>831147</v>
      </c>
      <c r="T18860" s="2" t="s">
        <v>11520</v>
      </c>
      <c r="U18860" s="2" t="s">
        <v>11520</v>
      </c>
      <c r="V18860" s="2">
        <v>45323</v>
      </c>
      <c r="W18860" s="2">
        <v>45314</v>
      </c>
    </row>
    <row r="18861" spans="1:23" x14ac:dyDescent="0.25">
      <c r="A18861" t="s">
        <v>11521</v>
      </c>
      <c r="B18861">
        <v>2067804</v>
      </c>
      <c r="C18861">
        <v>1925183</v>
      </c>
      <c r="D18861">
        <v>559</v>
      </c>
      <c r="E18861">
        <v>391</v>
      </c>
      <c r="F18861" t="s">
        <v>3036</v>
      </c>
      <c r="G18861" t="s">
        <v>3035</v>
      </c>
      <c r="H18861" t="s">
        <v>3037</v>
      </c>
      <c r="I18861" t="s">
        <v>3037</v>
      </c>
      <c r="J18861" t="s">
        <v>3036</v>
      </c>
      <c r="K18861" t="s">
        <v>3038</v>
      </c>
      <c r="L18861" t="s">
        <v>13766</v>
      </c>
      <c r="M18861" t="s">
        <v>13767</v>
      </c>
      <c r="N18861">
        <v>5011510826</v>
      </c>
      <c r="O18861">
        <v>5011510826</v>
      </c>
      <c r="P18861" s="1" t="s">
        <v>13745</v>
      </c>
      <c r="Q18861" s="1" t="s">
        <v>13745</v>
      </c>
      <c r="R18861">
        <v>831147</v>
      </c>
      <c r="S18861">
        <v>831147</v>
      </c>
      <c r="T18861" s="2" t="s">
        <v>11522</v>
      </c>
      <c r="U18861" s="2" t="s">
        <v>11522</v>
      </c>
      <c r="V18861" s="2">
        <v>45323</v>
      </c>
      <c r="W18861" s="2">
        <v>45314</v>
      </c>
    </row>
    <row r="18862" spans="1:23" x14ac:dyDescent="0.25">
      <c r="A18862" t="s">
        <v>11523</v>
      </c>
      <c r="B18862">
        <v>2062377</v>
      </c>
      <c r="C18862">
        <v>1920623</v>
      </c>
      <c r="D18862">
        <v>559</v>
      </c>
      <c r="E18862">
        <v>391</v>
      </c>
      <c r="F18862" t="s">
        <v>3036</v>
      </c>
      <c r="G18862" t="s">
        <v>3035</v>
      </c>
      <c r="H18862" t="s">
        <v>3037</v>
      </c>
      <c r="I18862" t="s">
        <v>3037</v>
      </c>
      <c r="J18862" t="s">
        <v>3036</v>
      </c>
      <c r="K18862" t="s">
        <v>3038</v>
      </c>
      <c r="L18862" t="s">
        <v>13766</v>
      </c>
      <c r="M18862" t="s">
        <v>13767</v>
      </c>
      <c r="N18862">
        <v>631690949</v>
      </c>
      <c r="O18862">
        <v>631690949</v>
      </c>
      <c r="P18862" s="1" t="s">
        <v>13740</v>
      </c>
      <c r="Q18862" s="1" t="s">
        <v>13740</v>
      </c>
      <c r="R18862">
        <v>831147</v>
      </c>
      <c r="S18862">
        <v>831147</v>
      </c>
      <c r="T18862" s="2" t="s">
        <v>11524</v>
      </c>
      <c r="U18862" s="2" t="s">
        <v>11524</v>
      </c>
      <c r="V18862" s="2">
        <v>45323</v>
      </c>
      <c r="W18862" s="2">
        <v>45314</v>
      </c>
    </row>
    <row r="18863" spans="1:23" x14ac:dyDescent="0.25">
      <c r="A18863" t="s">
        <v>11525</v>
      </c>
      <c r="B18863">
        <v>2061171</v>
      </c>
      <c r="C18863">
        <v>1919430</v>
      </c>
      <c r="D18863">
        <v>559</v>
      </c>
      <c r="E18863">
        <v>391</v>
      </c>
      <c r="F18863" t="s">
        <v>3036</v>
      </c>
      <c r="G18863" t="s">
        <v>3035</v>
      </c>
      <c r="H18863" t="s">
        <v>3037</v>
      </c>
      <c r="I18863" t="s">
        <v>3037</v>
      </c>
      <c r="J18863" t="s">
        <v>3036</v>
      </c>
      <c r="K18863" t="s">
        <v>3038</v>
      </c>
      <c r="L18863" t="s">
        <v>13766</v>
      </c>
      <c r="M18863" t="s">
        <v>13767</v>
      </c>
      <c r="N18863">
        <v>491646985</v>
      </c>
      <c r="O18863">
        <v>491646985</v>
      </c>
      <c r="P18863" s="1" t="s">
        <v>13733</v>
      </c>
      <c r="Q18863" s="1" t="s">
        <v>13733</v>
      </c>
      <c r="R18863">
        <v>831147</v>
      </c>
      <c r="S18863">
        <v>831147</v>
      </c>
      <c r="T18863" s="2" t="s">
        <v>11526</v>
      </c>
      <c r="U18863" s="2" t="s">
        <v>11526</v>
      </c>
      <c r="V18863" s="2">
        <v>45323</v>
      </c>
      <c r="W18863" s="2">
        <v>45314</v>
      </c>
    </row>
    <row r="18864" spans="1:23" x14ac:dyDescent="0.25">
      <c r="A18864" t="s">
        <v>11527</v>
      </c>
      <c r="B18864">
        <v>2062785</v>
      </c>
      <c r="C18864">
        <v>1921081</v>
      </c>
      <c r="D18864">
        <v>559</v>
      </c>
      <c r="E18864">
        <v>391</v>
      </c>
      <c r="F18864" t="s">
        <v>3036</v>
      </c>
      <c r="G18864" t="s">
        <v>3035</v>
      </c>
      <c r="H18864" t="s">
        <v>3037</v>
      </c>
      <c r="I18864" t="s">
        <v>3037</v>
      </c>
      <c r="J18864" t="s">
        <v>3036</v>
      </c>
      <c r="K18864" t="s">
        <v>3038</v>
      </c>
      <c r="L18864" t="s">
        <v>13766</v>
      </c>
      <c r="M18864" t="s">
        <v>13767</v>
      </c>
      <c r="N18864">
        <v>631703782</v>
      </c>
      <c r="O18864">
        <v>631703782</v>
      </c>
      <c r="P18864" s="1" t="s">
        <v>13740</v>
      </c>
      <c r="Q18864" s="1" t="s">
        <v>13740</v>
      </c>
      <c r="R18864">
        <v>831147</v>
      </c>
      <c r="S18864">
        <v>831147</v>
      </c>
      <c r="T18864" s="2" t="s">
        <v>11528</v>
      </c>
      <c r="U18864" s="2" t="s">
        <v>11528</v>
      </c>
      <c r="V18864" s="2">
        <v>45323</v>
      </c>
      <c r="W18864" s="2">
        <v>45314</v>
      </c>
    </row>
    <row r="18865" spans="1:23" x14ac:dyDescent="0.25">
      <c r="A18865" t="s">
        <v>11529</v>
      </c>
      <c r="B18865">
        <v>2067509</v>
      </c>
      <c r="C18865">
        <v>1924849</v>
      </c>
      <c r="D18865">
        <v>559</v>
      </c>
      <c r="E18865">
        <v>391</v>
      </c>
      <c r="F18865" t="s">
        <v>3036</v>
      </c>
      <c r="G18865" t="s">
        <v>3035</v>
      </c>
      <c r="H18865" t="s">
        <v>3037</v>
      </c>
      <c r="I18865" t="s">
        <v>3037</v>
      </c>
      <c r="J18865" t="s">
        <v>3036</v>
      </c>
      <c r="K18865" t="s">
        <v>3038</v>
      </c>
      <c r="L18865" t="s">
        <v>13766</v>
      </c>
      <c r="M18865" t="s">
        <v>13767</v>
      </c>
      <c r="N18865">
        <v>5011182945</v>
      </c>
      <c r="O18865">
        <v>5011182945</v>
      </c>
      <c r="P18865" s="1" t="s">
        <v>13745</v>
      </c>
      <c r="Q18865" s="1" t="s">
        <v>13745</v>
      </c>
      <c r="R18865">
        <v>831147</v>
      </c>
      <c r="S18865">
        <v>831147</v>
      </c>
      <c r="T18865" s="2" t="s">
        <v>11530</v>
      </c>
      <c r="U18865" s="2" t="s">
        <v>11530</v>
      </c>
      <c r="V18865" s="2">
        <v>45323</v>
      </c>
      <c r="W18865" s="2">
        <v>45314</v>
      </c>
    </row>
    <row r="18866" spans="1:23" x14ac:dyDescent="0.25">
      <c r="A18866" t="s">
        <v>11531</v>
      </c>
      <c r="B18866">
        <v>2061871</v>
      </c>
      <c r="C18866">
        <v>1920137</v>
      </c>
      <c r="D18866">
        <v>559</v>
      </c>
      <c r="E18866">
        <v>391</v>
      </c>
      <c r="F18866" t="s">
        <v>3036</v>
      </c>
      <c r="G18866" t="s">
        <v>3035</v>
      </c>
      <c r="H18866" t="s">
        <v>3037</v>
      </c>
      <c r="I18866" t="s">
        <v>3037</v>
      </c>
      <c r="J18866" t="s">
        <v>3036</v>
      </c>
      <c r="K18866" t="s">
        <v>3038</v>
      </c>
      <c r="L18866" t="s">
        <v>13766</v>
      </c>
      <c r="M18866" t="s">
        <v>13767</v>
      </c>
      <c r="N18866">
        <v>631717102</v>
      </c>
      <c r="O18866">
        <v>631717102</v>
      </c>
      <c r="P18866" s="1" t="s">
        <v>13740</v>
      </c>
      <c r="Q18866" s="1" t="s">
        <v>13740</v>
      </c>
      <c r="R18866">
        <v>831147</v>
      </c>
      <c r="S18866">
        <v>831147</v>
      </c>
      <c r="T18866" s="2" t="s">
        <v>11532</v>
      </c>
      <c r="U18866" s="2" t="s">
        <v>11532</v>
      </c>
      <c r="V18866" s="2">
        <v>45323</v>
      </c>
      <c r="W18866" s="2">
        <v>45314</v>
      </c>
    </row>
    <row r="18867" spans="1:23" x14ac:dyDescent="0.25">
      <c r="A18867" t="s">
        <v>11533</v>
      </c>
      <c r="B18867">
        <v>2063879</v>
      </c>
      <c r="C18867">
        <v>1922241</v>
      </c>
      <c r="D18867">
        <v>559</v>
      </c>
      <c r="E18867">
        <v>391</v>
      </c>
      <c r="F18867" t="s">
        <v>3036</v>
      </c>
      <c r="G18867" t="s">
        <v>3035</v>
      </c>
      <c r="H18867" t="s">
        <v>3037</v>
      </c>
      <c r="I18867" t="s">
        <v>3037</v>
      </c>
      <c r="J18867" t="s">
        <v>3036</v>
      </c>
      <c r="K18867" t="s">
        <v>3038</v>
      </c>
      <c r="L18867" t="s">
        <v>13766</v>
      </c>
      <c r="M18867" t="s">
        <v>13767</v>
      </c>
      <c r="N18867">
        <v>642204460</v>
      </c>
      <c r="O18867">
        <v>642204460</v>
      </c>
      <c r="P18867" s="1" t="s">
        <v>13732</v>
      </c>
      <c r="Q18867" s="1" t="s">
        <v>13732</v>
      </c>
      <c r="R18867">
        <v>831147</v>
      </c>
      <c r="S18867">
        <v>831147</v>
      </c>
      <c r="T18867" s="2" t="s">
        <v>11534</v>
      </c>
      <c r="U18867" s="2" t="s">
        <v>11534</v>
      </c>
      <c r="V18867" s="2">
        <v>45323</v>
      </c>
      <c r="W18867" s="2">
        <v>45314</v>
      </c>
    </row>
    <row r="18868" spans="1:23" x14ac:dyDescent="0.25">
      <c r="A18868" t="s">
        <v>11535</v>
      </c>
      <c r="B18868">
        <v>2062475</v>
      </c>
      <c r="C18868">
        <v>1920727</v>
      </c>
      <c r="D18868">
        <v>559</v>
      </c>
      <c r="E18868">
        <v>391</v>
      </c>
      <c r="F18868" t="s">
        <v>3036</v>
      </c>
      <c r="G18868" t="s">
        <v>3035</v>
      </c>
      <c r="H18868" t="s">
        <v>3037</v>
      </c>
      <c r="I18868" t="s">
        <v>3037</v>
      </c>
      <c r="J18868" t="s">
        <v>3036</v>
      </c>
      <c r="K18868" t="s">
        <v>3038</v>
      </c>
      <c r="L18868" t="s">
        <v>13766</v>
      </c>
      <c r="M18868" t="s">
        <v>13767</v>
      </c>
      <c r="N18868">
        <v>831904930</v>
      </c>
      <c r="O18868">
        <v>831904930</v>
      </c>
      <c r="P18868" s="1" t="s">
        <v>13740</v>
      </c>
      <c r="Q18868" s="1" t="s">
        <v>13740</v>
      </c>
      <c r="R18868">
        <v>831147</v>
      </c>
      <c r="S18868">
        <v>831147</v>
      </c>
      <c r="T18868" s="2" t="s">
        <v>11536</v>
      </c>
      <c r="U18868" s="2" t="s">
        <v>11536</v>
      </c>
      <c r="V18868" s="2">
        <v>45323</v>
      </c>
      <c r="W18868" s="2">
        <v>45314</v>
      </c>
    </row>
    <row r="18869" spans="1:23" x14ac:dyDescent="0.25">
      <c r="A18869" t="s">
        <v>11537</v>
      </c>
      <c r="B18869">
        <v>2065728</v>
      </c>
      <c r="C18869">
        <v>1922822</v>
      </c>
      <c r="D18869">
        <v>559</v>
      </c>
      <c r="E18869">
        <v>391</v>
      </c>
      <c r="F18869" t="s">
        <v>3036</v>
      </c>
      <c r="G18869" t="s">
        <v>3035</v>
      </c>
      <c r="H18869" t="s">
        <v>3037</v>
      </c>
      <c r="I18869" t="s">
        <v>3037</v>
      </c>
      <c r="J18869" t="s">
        <v>3036</v>
      </c>
      <c r="K18869" t="s">
        <v>3038</v>
      </c>
      <c r="L18869" t="s">
        <v>13766</v>
      </c>
      <c r="M18869" t="s">
        <v>13767</v>
      </c>
      <c r="N18869">
        <v>174097285</v>
      </c>
      <c r="O18869">
        <v>174097285</v>
      </c>
      <c r="P18869" s="1" t="s">
        <v>13728</v>
      </c>
      <c r="Q18869" s="1" t="s">
        <v>13728</v>
      </c>
      <c r="R18869">
        <v>831147</v>
      </c>
      <c r="S18869">
        <v>831147</v>
      </c>
      <c r="T18869" s="2" t="s">
        <v>8998</v>
      </c>
      <c r="U18869" s="2" t="s">
        <v>8998</v>
      </c>
      <c r="V18869" s="2">
        <v>45323</v>
      </c>
      <c r="W18869" s="2">
        <v>45314</v>
      </c>
    </row>
    <row r="18870" spans="1:23" x14ac:dyDescent="0.25">
      <c r="A18870" t="s">
        <v>11538</v>
      </c>
      <c r="B18870">
        <v>2066646</v>
      </c>
      <c r="C18870">
        <v>1923901</v>
      </c>
      <c r="D18870">
        <v>559</v>
      </c>
      <c r="E18870">
        <v>391</v>
      </c>
      <c r="F18870" t="s">
        <v>3036</v>
      </c>
      <c r="G18870" t="s">
        <v>3035</v>
      </c>
      <c r="H18870" t="s">
        <v>3037</v>
      </c>
      <c r="I18870" t="s">
        <v>3037</v>
      </c>
      <c r="J18870" t="s">
        <v>3036</v>
      </c>
      <c r="K18870" t="s">
        <v>3038</v>
      </c>
      <c r="L18870" t="s">
        <v>13766</v>
      </c>
      <c r="M18870" t="s">
        <v>13767</v>
      </c>
      <c r="N18870">
        <v>5010361910</v>
      </c>
      <c r="O18870">
        <v>5010361910</v>
      </c>
      <c r="P18870" s="1" t="s">
        <v>13737</v>
      </c>
      <c r="Q18870" s="1" t="s">
        <v>13737</v>
      </c>
      <c r="R18870">
        <v>831147</v>
      </c>
      <c r="S18870">
        <v>831147</v>
      </c>
      <c r="T18870" s="2" t="s">
        <v>11539</v>
      </c>
      <c r="U18870" s="2" t="s">
        <v>11539</v>
      </c>
      <c r="V18870" s="2">
        <v>45323</v>
      </c>
      <c r="W18870" s="2">
        <v>45314</v>
      </c>
    </row>
    <row r="18871" spans="1:23" x14ac:dyDescent="0.25">
      <c r="A18871" t="s">
        <v>11540</v>
      </c>
      <c r="B18871">
        <v>2065657</v>
      </c>
      <c r="C18871">
        <v>1922735</v>
      </c>
      <c r="D18871">
        <v>559</v>
      </c>
      <c r="E18871">
        <v>391</v>
      </c>
      <c r="F18871" t="s">
        <v>3036</v>
      </c>
      <c r="G18871" t="s">
        <v>3035</v>
      </c>
      <c r="H18871" t="s">
        <v>3037</v>
      </c>
      <c r="I18871" t="s">
        <v>3037</v>
      </c>
      <c r="J18871" t="s">
        <v>3036</v>
      </c>
      <c r="K18871" t="s">
        <v>3038</v>
      </c>
      <c r="L18871" t="s">
        <v>13766</v>
      </c>
      <c r="M18871" t="s">
        <v>13767</v>
      </c>
      <c r="N18871">
        <v>174094567</v>
      </c>
      <c r="O18871">
        <v>174094567</v>
      </c>
      <c r="P18871" s="1" t="s">
        <v>13728</v>
      </c>
      <c r="Q18871" s="1" t="s">
        <v>13728</v>
      </c>
      <c r="R18871">
        <v>831147</v>
      </c>
      <c r="S18871">
        <v>831147</v>
      </c>
      <c r="T18871" s="2" t="s">
        <v>11541</v>
      </c>
      <c r="U18871" s="2" t="s">
        <v>11541</v>
      </c>
      <c r="V18871" s="2">
        <v>45323</v>
      </c>
      <c r="W18871" s="2">
        <v>45314</v>
      </c>
    </row>
    <row r="18872" spans="1:23" x14ac:dyDescent="0.25">
      <c r="A18872" t="s">
        <v>11542</v>
      </c>
      <c r="B18872">
        <v>2066846</v>
      </c>
      <c r="C18872">
        <v>1924108</v>
      </c>
      <c r="D18872">
        <v>559</v>
      </c>
      <c r="E18872">
        <v>391</v>
      </c>
      <c r="F18872" t="s">
        <v>3036</v>
      </c>
      <c r="G18872" t="s">
        <v>3035</v>
      </c>
      <c r="H18872" t="s">
        <v>3037</v>
      </c>
      <c r="I18872" t="s">
        <v>3037</v>
      </c>
      <c r="J18872" t="s">
        <v>3036</v>
      </c>
      <c r="K18872" t="s">
        <v>3038</v>
      </c>
      <c r="L18872" t="s">
        <v>13766</v>
      </c>
      <c r="M18872" t="s">
        <v>13767</v>
      </c>
      <c r="N18872">
        <v>5001347744</v>
      </c>
      <c r="O18872">
        <v>5001347744</v>
      </c>
      <c r="P18872" s="1" t="s">
        <v>13743</v>
      </c>
      <c r="Q18872" s="1" t="s">
        <v>13743</v>
      </c>
      <c r="R18872">
        <v>831147</v>
      </c>
      <c r="S18872">
        <v>831147</v>
      </c>
      <c r="T18872" s="2" t="s">
        <v>11543</v>
      </c>
      <c r="U18872" s="2" t="s">
        <v>11543</v>
      </c>
      <c r="V18872" s="2">
        <v>45323</v>
      </c>
      <c r="W18872" s="2">
        <v>45314</v>
      </c>
    </row>
    <row r="18873" spans="1:23" x14ac:dyDescent="0.25">
      <c r="A18873" t="s">
        <v>11544</v>
      </c>
      <c r="B18873">
        <v>2068339</v>
      </c>
      <c r="C18873">
        <v>1941361</v>
      </c>
      <c r="D18873">
        <v>559</v>
      </c>
      <c r="E18873">
        <v>391</v>
      </c>
      <c r="F18873" t="s">
        <v>3036</v>
      </c>
      <c r="G18873" t="s">
        <v>3035</v>
      </c>
      <c r="H18873" t="s">
        <v>3037</v>
      </c>
      <c r="I18873" t="s">
        <v>3037</v>
      </c>
      <c r="J18873" t="s">
        <v>3036</v>
      </c>
      <c r="K18873" t="s">
        <v>3038</v>
      </c>
      <c r="L18873" t="s">
        <v>13766</v>
      </c>
      <c r="M18873" t="s">
        <v>13767</v>
      </c>
      <c r="N18873">
        <v>5131484885</v>
      </c>
      <c r="O18873">
        <v>5131484885</v>
      </c>
      <c r="P18873" s="1" t="s">
        <v>13735</v>
      </c>
      <c r="Q18873" s="1" t="s">
        <v>13735</v>
      </c>
      <c r="R18873">
        <v>831147</v>
      </c>
      <c r="S18873">
        <v>831147</v>
      </c>
      <c r="T18873" s="2" t="s">
        <v>11545</v>
      </c>
      <c r="U18873" s="2" t="s">
        <v>11545</v>
      </c>
      <c r="V18873" s="2">
        <v>45323</v>
      </c>
      <c r="W18873" s="2">
        <v>45314</v>
      </c>
    </row>
    <row r="18874" spans="1:23" x14ac:dyDescent="0.25">
      <c r="A18874" t="s">
        <v>11546</v>
      </c>
      <c r="B18874">
        <v>2068605</v>
      </c>
      <c r="C18874">
        <v>2004787</v>
      </c>
      <c r="D18874">
        <v>559</v>
      </c>
      <c r="E18874">
        <v>391</v>
      </c>
      <c r="F18874" t="s">
        <v>3036</v>
      </c>
      <c r="G18874" t="s">
        <v>3035</v>
      </c>
      <c r="H18874" t="s">
        <v>3037</v>
      </c>
      <c r="I18874" t="s">
        <v>3037</v>
      </c>
      <c r="J18874" t="s">
        <v>3036</v>
      </c>
      <c r="K18874" t="s">
        <v>3038</v>
      </c>
      <c r="L18874" t="s">
        <v>13766</v>
      </c>
      <c r="M18874" t="s">
        <v>13767</v>
      </c>
      <c r="N18874">
        <v>135288576</v>
      </c>
      <c r="O18874">
        <v>135288576</v>
      </c>
      <c r="P18874" s="1" t="s">
        <v>13754</v>
      </c>
      <c r="Q18874" s="1" t="s">
        <v>13754</v>
      </c>
      <c r="R18874">
        <v>831147</v>
      </c>
      <c r="S18874">
        <v>831147</v>
      </c>
      <c r="T18874" s="2" t="s">
        <v>11547</v>
      </c>
      <c r="U18874" s="2" t="s">
        <v>11547</v>
      </c>
      <c r="V18874" s="2">
        <v>45323</v>
      </c>
      <c r="W18874" s="2">
        <v>45314</v>
      </c>
    </row>
    <row r="18875" spans="1:23" x14ac:dyDescent="0.25">
      <c r="A18875" t="s">
        <v>11548</v>
      </c>
      <c r="B18875">
        <v>2065583</v>
      </c>
      <c r="C18875">
        <v>1922629</v>
      </c>
      <c r="D18875">
        <v>559</v>
      </c>
      <c r="E18875">
        <v>391</v>
      </c>
      <c r="F18875" t="s">
        <v>3036</v>
      </c>
      <c r="G18875" t="s">
        <v>3035</v>
      </c>
      <c r="H18875" t="s">
        <v>3037</v>
      </c>
      <c r="I18875" t="s">
        <v>3037</v>
      </c>
      <c r="J18875" t="s">
        <v>3036</v>
      </c>
      <c r="K18875" t="s">
        <v>3038</v>
      </c>
      <c r="L18875" t="s">
        <v>13766</v>
      </c>
      <c r="M18875" t="s">
        <v>13767</v>
      </c>
      <c r="N18875">
        <v>174094373</v>
      </c>
      <c r="O18875">
        <v>174094373</v>
      </c>
      <c r="P18875" s="1" t="s">
        <v>13728</v>
      </c>
      <c r="Q18875" s="1" t="s">
        <v>13728</v>
      </c>
      <c r="R18875">
        <v>831147</v>
      </c>
      <c r="S18875">
        <v>831147</v>
      </c>
      <c r="T18875" s="2" t="s">
        <v>7863</v>
      </c>
      <c r="U18875" s="2" t="s">
        <v>7863</v>
      </c>
      <c r="V18875" s="2">
        <v>45323</v>
      </c>
      <c r="W18875" s="2">
        <v>45314</v>
      </c>
    </row>
    <row r="18876" spans="1:23" x14ac:dyDescent="0.25">
      <c r="A18876" t="s">
        <v>11549</v>
      </c>
      <c r="B18876">
        <v>2066673</v>
      </c>
      <c r="C18876">
        <v>1923931</v>
      </c>
      <c r="D18876">
        <v>559</v>
      </c>
      <c r="E18876">
        <v>391</v>
      </c>
      <c r="F18876" t="s">
        <v>3036</v>
      </c>
      <c r="G18876" t="s">
        <v>3035</v>
      </c>
      <c r="H18876" t="s">
        <v>3037</v>
      </c>
      <c r="I18876" t="s">
        <v>3037</v>
      </c>
      <c r="J18876" t="s">
        <v>3036</v>
      </c>
      <c r="K18876" t="s">
        <v>3038</v>
      </c>
      <c r="L18876" t="s">
        <v>13766</v>
      </c>
      <c r="M18876" t="s">
        <v>13767</v>
      </c>
      <c r="N18876">
        <v>175385045</v>
      </c>
      <c r="O18876">
        <v>175385045</v>
      </c>
      <c r="P18876" s="1" t="s">
        <v>13749</v>
      </c>
      <c r="Q18876" s="1" t="s">
        <v>13749</v>
      </c>
      <c r="R18876">
        <v>831147</v>
      </c>
      <c r="S18876">
        <v>831147</v>
      </c>
      <c r="T18876" s="2" t="s">
        <v>11550</v>
      </c>
      <c r="U18876" s="2" t="s">
        <v>11550</v>
      </c>
      <c r="V18876" s="2">
        <v>45323</v>
      </c>
      <c r="W18876" s="2">
        <v>45314</v>
      </c>
    </row>
    <row r="18877" spans="1:23" x14ac:dyDescent="0.25">
      <c r="A18877" t="s">
        <v>11551</v>
      </c>
      <c r="B18877">
        <v>2067207</v>
      </c>
      <c r="C18877">
        <v>1924504</v>
      </c>
      <c r="D18877">
        <v>559</v>
      </c>
      <c r="E18877">
        <v>391</v>
      </c>
      <c r="F18877" t="s">
        <v>3036</v>
      </c>
      <c r="G18877" t="s">
        <v>3035</v>
      </c>
      <c r="H18877" t="s">
        <v>3037</v>
      </c>
      <c r="I18877" t="s">
        <v>3037</v>
      </c>
      <c r="J18877" t="s">
        <v>3036</v>
      </c>
      <c r="K18877" t="s">
        <v>3038</v>
      </c>
      <c r="L18877" t="s">
        <v>13766</v>
      </c>
      <c r="M18877" t="s">
        <v>13767</v>
      </c>
      <c r="N18877">
        <v>5116062621</v>
      </c>
      <c r="O18877">
        <v>5116062621</v>
      </c>
      <c r="P18877" s="1" t="s">
        <v>13742</v>
      </c>
      <c r="Q18877" s="1" t="s">
        <v>13742</v>
      </c>
      <c r="R18877">
        <v>831147</v>
      </c>
      <c r="S18877">
        <v>831147</v>
      </c>
      <c r="T18877" s="2" t="s">
        <v>11552</v>
      </c>
      <c r="U18877" s="2" t="s">
        <v>11552</v>
      </c>
      <c r="V18877" s="2">
        <v>45323</v>
      </c>
      <c r="W18877" s="2">
        <v>45314</v>
      </c>
    </row>
    <row r="18878" spans="1:23" x14ac:dyDescent="0.25">
      <c r="A18878" t="s">
        <v>11553</v>
      </c>
      <c r="B18878">
        <v>2061447</v>
      </c>
      <c r="C18878">
        <v>1919694</v>
      </c>
      <c r="D18878">
        <v>559</v>
      </c>
      <c r="E18878">
        <v>391</v>
      </c>
      <c r="F18878" t="s">
        <v>3036</v>
      </c>
      <c r="G18878" t="s">
        <v>3035</v>
      </c>
      <c r="H18878" t="s">
        <v>3037</v>
      </c>
      <c r="I18878" t="s">
        <v>3037</v>
      </c>
      <c r="J18878" t="s">
        <v>3036</v>
      </c>
      <c r="K18878" t="s">
        <v>3038</v>
      </c>
      <c r="L18878" t="s">
        <v>13766</v>
      </c>
      <c r="M18878" t="s">
        <v>13767</v>
      </c>
      <c r="N18878">
        <v>631715442</v>
      </c>
      <c r="O18878">
        <v>631715442</v>
      </c>
      <c r="P18878" s="1" t="s">
        <v>13740</v>
      </c>
      <c r="Q18878" s="1" t="s">
        <v>13740</v>
      </c>
      <c r="R18878">
        <v>831147</v>
      </c>
      <c r="S18878">
        <v>831147</v>
      </c>
      <c r="T18878" s="2" t="s">
        <v>11554</v>
      </c>
      <c r="U18878" s="2" t="s">
        <v>11554</v>
      </c>
      <c r="V18878" s="2">
        <v>45323</v>
      </c>
      <c r="W18878" s="2">
        <v>45314</v>
      </c>
    </row>
    <row r="18879" spans="1:23" x14ac:dyDescent="0.25">
      <c r="A18879" t="s">
        <v>11555</v>
      </c>
      <c r="B18879">
        <v>2066010</v>
      </c>
      <c r="C18879">
        <v>1923138</v>
      </c>
      <c r="D18879">
        <v>559</v>
      </c>
      <c r="E18879">
        <v>391</v>
      </c>
      <c r="F18879" t="s">
        <v>3036</v>
      </c>
      <c r="G18879" t="s">
        <v>3035</v>
      </c>
      <c r="H18879" t="s">
        <v>3037</v>
      </c>
      <c r="I18879" t="s">
        <v>3037</v>
      </c>
      <c r="J18879" t="s">
        <v>3036</v>
      </c>
      <c r="K18879" t="s">
        <v>3038</v>
      </c>
      <c r="L18879" t="s">
        <v>13766</v>
      </c>
      <c r="M18879" t="s">
        <v>13767</v>
      </c>
      <c r="N18879">
        <v>174095425</v>
      </c>
      <c r="O18879">
        <v>174095425</v>
      </c>
      <c r="P18879" s="1" t="s">
        <v>13728</v>
      </c>
      <c r="Q18879" s="1" t="s">
        <v>13728</v>
      </c>
      <c r="R18879">
        <v>831147</v>
      </c>
      <c r="S18879">
        <v>831147</v>
      </c>
      <c r="T18879" s="2" t="s">
        <v>11556</v>
      </c>
      <c r="U18879" s="2" t="s">
        <v>11556</v>
      </c>
      <c r="V18879" s="2">
        <v>45323</v>
      </c>
      <c r="W18879" s="2">
        <v>45314</v>
      </c>
    </row>
    <row r="18880" spans="1:23" x14ac:dyDescent="0.25">
      <c r="A18880" t="s">
        <v>11557</v>
      </c>
      <c r="B18880">
        <v>2065622</v>
      </c>
      <c r="C18880">
        <v>1922685</v>
      </c>
      <c r="D18880">
        <v>559</v>
      </c>
      <c r="E18880">
        <v>391</v>
      </c>
      <c r="F18880" t="s">
        <v>3036</v>
      </c>
      <c r="G18880" t="s">
        <v>3035</v>
      </c>
      <c r="H18880" t="s">
        <v>3037</v>
      </c>
      <c r="I18880" t="s">
        <v>3037</v>
      </c>
      <c r="J18880" t="s">
        <v>3036</v>
      </c>
      <c r="K18880" t="s">
        <v>3038</v>
      </c>
      <c r="L18880" t="s">
        <v>13766</v>
      </c>
      <c r="M18880" t="s">
        <v>13767</v>
      </c>
      <c r="N18880">
        <v>174094535</v>
      </c>
      <c r="O18880">
        <v>174094535</v>
      </c>
      <c r="P18880" s="1" t="s">
        <v>13728</v>
      </c>
      <c r="Q18880" s="1" t="s">
        <v>13728</v>
      </c>
      <c r="R18880">
        <v>831147</v>
      </c>
      <c r="S18880">
        <v>831147</v>
      </c>
      <c r="T18880" s="2" t="s">
        <v>9907</v>
      </c>
      <c r="U18880" s="2" t="s">
        <v>9907</v>
      </c>
      <c r="V18880" s="2">
        <v>45323</v>
      </c>
      <c r="W18880" s="2">
        <v>45314</v>
      </c>
    </row>
    <row r="18881" spans="1:23" x14ac:dyDescent="0.25">
      <c r="A18881" t="s">
        <v>11558</v>
      </c>
      <c r="B18881">
        <v>2066724</v>
      </c>
      <c r="C18881">
        <v>1923983</v>
      </c>
      <c r="D18881">
        <v>559</v>
      </c>
      <c r="E18881">
        <v>391</v>
      </c>
      <c r="F18881" t="s">
        <v>3036</v>
      </c>
      <c r="G18881" t="s">
        <v>3035</v>
      </c>
      <c r="H18881" t="s">
        <v>3037</v>
      </c>
      <c r="I18881" t="s">
        <v>3037</v>
      </c>
      <c r="J18881" t="s">
        <v>3036</v>
      </c>
      <c r="K18881" t="s">
        <v>3038</v>
      </c>
      <c r="L18881" t="s">
        <v>13766</v>
      </c>
      <c r="M18881" t="s">
        <v>13767</v>
      </c>
      <c r="N18881">
        <v>175384720</v>
      </c>
      <c r="O18881">
        <v>175384720</v>
      </c>
      <c r="P18881" s="1" t="s">
        <v>13749</v>
      </c>
      <c r="Q18881" s="1" t="s">
        <v>13749</v>
      </c>
      <c r="R18881">
        <v>831147</v>
      </c>
      <c r="S18881">
        <v>831147</v>
      </c>
      <c r="T18881" s="2" t="s">
        <v>11559</v>
      </c>
      <c r="U18881" s="2" t="s">
        <v>11559</v>
      </c>
      <c r="V18881" s="2">
        <v>45323</v>
      </c>
      <c r="W18881" s="2">
        <v>45314</v>
      </c>
    </row>
    <row r="18882" spans="1:23" x14ac:dyDescent="0.25">
      <c r="A18882" t="s">
        <v>11560</v>
      </c>
      <c r="B18882">
        <v>2067307</v>
      </c>
      <c r="C18882">
        <v>1924632</v>
      </c>
      <c r="D18882">
        <v>559</v>
      </c>
      <c r="E18882">
        <v>391</v>
      </c>
      <c r="F18882" t="s">
        <v>3036</v>
      </c>
      <c r="G18882" t="s">
        <v>3035</v>
      </c>
      <c r="H18882" t="s">
        <v>3037</v>
      </c>
      <c r="I18882" t="s">
        <v>3037</v>
      </c>
      <c r="J18882" t="s">
        <v>3036</v>
      </c>
      <c r="K18882" t="s">
        <v>3038</v>
      </c>
      <c r="L18882" t="s">
        <v>13766</v>
      </c>
      <c r="M18882" t="s">
        <v>13767</v>
      </c>
      <c r="N18882">
        <v>5116064327</v>
      </c>
      <c r="O18882">
        <v>5116064327</v>
      </c>
      <c r="P18882" s="1" t="s">
        <v>13742</v>
      </c>
      <c r="Q18882" s="1" t="s">
        <v>13742</v>
      </c>
      <c r="R18882">
        <v>831147</v>
      </c>
      <c r="S18882">
        <v>831147</v>
      </c>
      <c r="T18882" s="2" t="s">
        <v>11561</v>
      </c>
      <c r="U18882" s="2" t="s">
        <v>11561</v>
      </c>
      <c r="V18882" s="2">
        <v>45323</v>
      </c>
      <c r="W18882" s="2">
        <v>45314</v>
      </c>
    </row>
    <row r="18883" spans="1:23" x14ac:dyDescent="0.25">
      <c r="A18883" t="s">
        <v>11562</v>
      </c>
      <c r="B18883">
        <v>2061394</v>
      </c>
      <c r="C18883">
        <v>1919656</v>
      </c>
      <c r="D18883">
        <v>559</v>
      </c>
      <c r="E18883">
        <v>391</v>
      </c>
      <c r="F18883" t="s">
        <v>3036</v>
      </c>
      <c r="G18883" t="s">
        <v>3035</v>
      </c>
      <c r="H18883" t="s">
        <v>3037</v>
      </c>
      <c r="I18883" t="s">
        <v>3037</v>
      </c>
      <c r="J18883" t="s">
        <v>3036</v>
      </c>
      <c r="K18883" t="s">
        <v>3038</v>
      </c>
      <c r="L18883" t="s">
        <v>13766</v>
      </c>
      <c r="M18883" t="s">
        <v>13767</v>
      </c>
      <c r="N18883">
        <v>631715373</v>
      </c>
      <c r="O18883">
        <v>631715373</v>
      </c>
      <c r="P18883" s="1" t="s">
        <v>13740</v>
      </c>
      <c r="Q18883" s="1" t="s">
        <v>13740</v>
      </c>
      <c r="R18883">
        <v>831147</v>
      </c>
      <c r="S18883">
        <v>831147</v>
      </c>
      <c r="T18883" s="2" t="s">
        <v>11563</v>
      </c>
      <c r="U18883" s="2" t="s">
        <v>11563</v>
      </c>
      <c r="V18883" s="2">
        <v>45323</v>
      </c>
      <c r="W18883" s="2">
        <v>45314</v>
      </c>
    </row>
    <row r="18884" spans="1:23" x14ac:dyDescent="0.25">
      <c r="A18884" t="s">
        <v>11564</v>
      </c>
      <c r="B18884">
        <v>2061157</v>
      </c>
      <c r="C18884">
        <v>1919418</v>
      </c>
      <c r="D18884">
        <v>559</v>
      </c>
      <c r="E18884">
        <v>391</v>
      </c>
      <c r="F18884" t="s">
        <v>3036</v>
      </c>
      <c r="G18884" t="s">
        <v>3035</v>
      </c>
      <c r="H18884" t="s">
        <v>3037</v>
      </c>
      <c r="I18884" t="s">
        <v>3037</v>
      </c>
      <c r="J18884" t="s">
        <v>3036</v>
      </c>
      <c r="K18884" t="s">
        <v>3038</v>
      </c>
      <c r="L18884" t="s">
        <v>13766</v>
      </c>
      <c r="M18884" t="s">
        <v>13767</v>
      </c>
      <c r="N18884">
        <v>491646989</v>
      </c>
      <c r="O18884">
        <v>491646989</v>
      </c>
      <c r="P18884" s="1" t="s">
        <v>13733</v>
      </c>
      <c r="Q18884" s="1" t="s">
        <v>13733</v>
      </c>
      <c r="R18884">
        <v>831147</v>
      </c>
      <c r="S18884">
        <v>831147</v>
      </c>
      <c r="T18884" s="2" t="s">
        <v>8736</v>
      </c>
      <c r="U18884" s="2" t="s">
        <v>8736</v>
      </c>
      <c r="V18884" s="2">
        <v>45323</v>
      </c>
      <c r="W18884" s="2">
        <v>45314</v>
      </c>
    </row>
    <row r="18885" spans="1:23" x14ac:dyDescent="0.25">
      <c r="A18885" t="s">
        <v>11565</v>
      </c>
      <c r="B18885">
        <v>2062750</v>
      </c>
      <c r="C18885">
        <v>1921046</v>
      </c>
      <c r="D18885">
        <v>559</v>
      </c>
      <c r="E18885">
        <v>391</v>
      </c>
      <c r="F18885" t="s">
        <v>3036</v>
      </c>
      <c r="G18885" t="s">
        <v>3035</v>
      </c>
      <c r="H18885" t="s">
        <v>3037</v>
      </c>
      <c r="I18885" t="s">
        <v>3037</v>
      </c>
      <c r="J18885" t="s">
        <v>3036</v>
      </c>
      <c r="K18885" t="s">
        <v>3038</v>
      </c>
      <c r="L18885" t="s">
        <v>13766</v>
      </c>
      <c r="M18885" t="s">
        <v>13767</v>
      </c>
      <c r="N18885">
        <v>631703774</v>
      </c>
      <c r="O18885">
        <v>631703774</v>
      </c>
      <c r="P18885" s="1" t="s">
        <v>13740</v>
      </c>
      <c r="Q18885" s="1" t="s">
        <v>13740</v>
      </c>
      <c r="R18885">
        <v>831147</v>
      </c>
      <c r="S18885">
        <v>831147</v>
      </c>
      <c r="T18885" s="2" t="s">
        <v>11566</v>
      </c>
      <c r="U18885" s="2" t="s">
        <v>11566</v>
      </c>
      <c r="V18885" s="2">
        <v>45323</v>
      </c>
      <c r="W18885" s="2">
        <v>45314</v>
      </c>
    </row>
    <row r="18886" spans="1:23" x14ac:dyDescent="0.25">
      <c r="A18886" t="s">
        <v>11567</v>
      </c>
      <c r="B18886">
        <v>2066706</v>
      </c>
      <c r="C18886">
        <v>1923962</v>
      </c>
      <c r="D18886">
        <v>559</v>
      </c>
      <c r="E18886">
        <v>391</v>
      </c>
      <c r="F18886" t="s">
        <v>3036</v>
      </c>
      <c r="G18886" t="s">
        <v>3035</v>
      </c>
      <c r="H18886" t="s">
        <v>3037</v>
      </c>
      <c r="I18886" t="s">
        <v>3037</v>
      </c>
      <c r="J18886" t="s">
        <v>3036</v>
      </c>
      <c r="K18886" t="s">
        <v>3038</v>
      </c>
      <c r="L18886" t="s">
        <v>13766</v>
      </c>
      <c r="M18886" t="s">
        <v>13767</v>
      </c>
      <c r="N18886">
        <v>175384693</v>
      </c>
      <c r="O18886">
        <v>175384693</v>
      </c>
      <c r="P18886" s="1" t="s">
        <v>13749</v>
      </c>
      <c r="Q18886" s="1" t="s">
        <v>13749</v>
      </c>
      <c r="R18886">
        <v>831147</v>
      </c>
      <c r="S18886">
        <v>831147</v>
      </c>
      <c r="T18886" s="2" t="s">
        <v>11568</v>
      </c>
      <c r="U18886" s="2" t="s">
        <v>11568</v>
      </c>
      <c r="V18886" s="2">
        <v>45323</v>
      </c>
      <c r="W18886" s="2">
        <v>45314</v>
      </c>
    </row>
    <row r="18887" spans="1:23" x14ac:dyDescent="0.25">
      <c r="A18887" t="s">
        <v>11569</v>
      </c>
      <c r="B18887">
        <v>2067696</v>
      </c>
      <c r="C18887">
        <v>1925058</v>
      </c>
      <c r="D18887">
        <v>559</v>
      </c>
      <c r="E18887">
        <v>391</v>
      </c>
      <c r="F18887" t="s">
        <v>3036</v>
      </c>
      <c r="G18887" t="s">
        <v>3035</v>
      </c>
      <c r="H18887" t="s">
        <v>3037</v>
      </c>
      <c r="I18887" t="s">
        <v>3037</v>
      </c>
      <c r="J18887" t="s">
        <v>3036</v>
      </c>
      <c r="K18887" t="s">
        <v>3038</v>
      </c>
      <c r="L18887" t="s">
        <v>13766</v>
      </c>
      <c r="M18887" t="s">
        <v>13767</v>
      </c>
      <c r="N18887">
        <v>5116062471</v>
      </c>
      <c r="O18887">
        <v>5116062471</v>
      </c>
      <c r="P18887" s="1" t="s">
        <v>13742</v>
      </c>
      <c r="Q18887" s="1" t="s">
        <v>13742</v>
      </c>
      <c r="R18887">
        <v>831147</v>
      </c>
      <c r="S18887">
        <v>831147</v>
      </c>
      <c r="T18887" s="2" t="s">
        <v>11570</v>
      </c>
      <c r="U18887" s="2" t="s">
        <v>11570</v>
      </c>
      <c r="V18887" s="2">
        <v>45323</v>
      </c>
      <c r="W18887" s="2">
        <v>45314</v>
      </c>
    </row>
    <row r="18888" spans="1:23" x14ac:dyDescent="0.25">
      <c r="A18888" t="s">
        <v>11571</v>
      </c>
      <c r="B18888">
        <v>2068109</v>
      </c>
      <c r="C18888">
        <v>1925553</v>
      </c>
      <c r="D18888">
        <v>559</v>
      </c>
      <c r="E18888">
        <v>391</v>
      </c>
      <c r="F18888" t="s">
        <v>3036</v>
      </c>
      <c r="G18888" t="s">
        <v>3035</v>
      </c>
      <c r="H18888" t="s">
        <v>3037</v>
      </c>
      <c r="I18888" t="s">
        <v>3037</v>
      </c>
      <c r="J18888" t="s">
        <v>3036</v>
      </c>
      <c r="K18888" t="s">
        <v>3038</v>
      </c>
      <c r="L18888" t="s">
        <v>13766</v>
      </c>
      <c r="M18888" t="s">
        <v>13767</v>
      </c>
      <c r="N18888">
        <v>5131485166</v>
      </c>
      <c r="O18888">
        <v>5131485166</v>
      </c>
      <c r="P18888" s="1" t="s">
        <v>13735</v>
      </c>
      <c r="Q18888" s="1" t="s">
        <v>13735</v>
      </c>
      <c r="R18888">
        <v>831147</v>
      </c>
      <c r="S18888">
        <v>831147</v>
      </c>
      <c r="T18888" s="2" t="s">
        <v>11572</v>
      </c>
      <c r="U18888" s="2" t="s">
        <v>11572</v>
      </c>
      <c r="V18888" s="2">
        <v>45323</v>
      </c>
      <c r="W18888" s="2">
        <v>45314</v>
      </c>
    </row>
    <row r="18889" spans="1:23" x14ac:dyDescent="0.25">
      <c r="A18889" t="s">
        <v>11573</v>
      </c>
      <c r="B18889">
        <v>2061712</v>
      </c>
      <c r="C18889">
        <v>1919981</v>
      </c>
      <c r="D18889">
        <v>559</v>
      </c>
      <c r="E18889">
        <v>391</v>
      </c>
      <c r="F18889" t="s">
        <v>3036</v>
      </c>
      <c r="G18889" t="s">
        <v>3035</v>
      </c>
      <c r="H18889" t="s">
        <v>3037</v>
      </c>
      <c r="I18889" t="s">
        <v>3037</v>
      </c>
      <c r="J18889" t="s">
        <v>3036</v>
      </c>
      <c r="K18889" t="s">
        <v>3038</v>
      </c>
      <c r="L18889" t="s">
        <v>13766</v>
      </c>
      <c r="M18889" t="s">
        <v>13767</v>
      </c>
      <c r="N18889">
        <v>631715483</v>
      </c>
      <c r="O18889">
        <v>631715483</v>
      </c>
      <c r="P18889" s="1" t="s">
        <v>13740</v>
      </c>
      <c r="Q18889" s="1" t="s">
        <v>13740</v>
      </c>
      <c r="R18889">
        <v>831147</v>
      </c>
      <c r="S18889">
        <v>831147</v>
      </c>
      <c r="T18889" s="2" t="s">
        <v>11574</v>
      </c>
      <c r="U18889" s="2" t="s">
        <v>11574</v>
      </c>
      <c r="V18889" s="2">
        <v>45323</v>
      </c>
      <c r="W18889" s="2">
        <v>45314</v>
      </c>
    </row>
    <row r="18890" spans="1:23" x14ac:dyDescent="0.25">
      <c r="A18890" t="s">
        <v>11575</v>
      </c>
      <c r="B18890">
        <v>2068478</v>
      </c>
      <c r="C18890">
        <v>1969840</v>
      </c>
      <c r="D18890">
        <v>559</v>
      </c>
      <c r="E18890">
        <v>391</v>
      </c>
      <c r="F18890" t="s">
        <v>3036</v>
      </c>
      <c r="G18890" t="s">
        <v>3035</v>
      </c>
      <c r="H18890" t="s">
        <v>3037</v>
      </c>
      <c r="I18890" t="s">
        <v>3037</v>
      </c>
      <c r="J18890" t="s">
        <v>3036</v>
      </c>
      <c r="K18890" t="s">
        <v>3038</v>
      </c>
      <c r="L18890" t="s">
        <v>13766</v>
      </c>
      <c r="M18890" t="s">
        <v>13767</v>
      </c>
      <c r="N18890">
        <v>5131484793</v>
      </c>
      <c r="O18890">
        <v>5131484793</v>
      </c>
      <c r="P18890" s="1" t="s">
        <v>13735</v>
      </c>
      <c r="Q18890" s="1" t="s">
        <v>13735</v>
      </c>
      <c r="R18890">
        <v>831147</v>
      </c>
      <c r="S18890">
        <v>831147</v>
      </c>
      <c r="T18890" s="2" t="s">
        <v>11576</v>
      </c>
      <c r="U18890" s="2" t="s">
        <v>11576</v>
      </c>
      <c r="V18890" s="2">
        <v>45323</v>
      </c>
      <c r="W18890" s="2">
        <v>45314</v>
      </c>
    </row>
    <row r="18891" spans="1:23" x14ac:dyDescent="0.25">
      <c r="A18891" t="s">
        <v>11577</v>
      </c>
      <c r="B18891">
        <v>2061487</v>
      </c>
      <c r="C18891">
        <v>1919739</v>
      </c>
      <c r="D18891">
        <v>559</v>
      </c>
      <c r="E18891">
        <v>391</v>
      </c>
      <c r="F18891" t="s">
        <v>3036</v>
      </c>
      <c r="G18891" t="s">
        <v>3035</v>
      </c>
      <c r="H18891" t="s">
        <v>3037</v>
      </c>
      <c r="I18891" t="s">
        <v>3037</v>
      </c>
      <c r="J18891" t="s">
        <v>3036</v>
      </c>
      <c r="K18891" t="s">
        <v>3038</v>
      </c>
      <c r="L18891" t="s">
        <v>13766</v>
      </c>
      <c r="M18891" t="s">
        <v>13767</v>
      </c>
      <c r="N18891">
        <v>831892596</v>
      </c>
      <c r="O18891">
        <v>831892596</v>
      </c>
      <c r="P18891" s="1" t="s">
        <v>13740</v>
      </c>
      <c r="Q18891" s="1" t="s">
        <v>13740</v>
      </c>
      <c r="R18891">
        <v>831147</v>
      </c>
      <c r="S18891">
        <v>831147</v>
      </c>
      <c r="T18891" s="2" t="s">
        <v>11578</v>
      </c>
      <c r="U18891" s="2" t="s">
        <v>11578</v>
      </c>
      <c r="V18891" s="2">
        <v>45323</v>
      </c>
      <c r="W18891" s="2">
        <v>45314</v>
      </c>
    </row>
    <row r="18892" spans="1:23" x14ac:dyDescent="0.25">
      <c r="A18892" t="s">
        <v>11579</v>
      </c>
      <c r="B18892">
        <v>2066765</v>
      </c>
      <c r="C18892">
        <v>1924027</v>
      </c>
      <c r="D18892">
        <v>559</v>
      </c>
      <c r="E18892">
        <v>391</v>
      </c>
      <c r="F18892" t="s">
        <v>3036</v>
      </c>
      <c r="G18892" t="s">
        <v>3035</v>
      </c>
      <c r="H18892" t="s">
        <v>3037</v>
      </c>
      <c r="I18892" t="s">
        <v>3037</v>
      </c>
      <c r="J18892" t="s">
        <v>3036</v>
      </c>
      <c r="K18892" t="s">
        <v>3038</v>
      </c>
      <c r="L18892" t="s">
        <v>13766</v>
      </c>
      <c r="M18892" t="s">
        <v>13767</v>
      </c>
      <c r="N18892">
        <v>184829739</v>
      </c>
      <c r="O18892">
        <v>184829739</v>
      </c>
      <c r="P18892" s="1" t="s">
        <v>13734</v>
      </c>
      <c r="Q18892" s="1" t="s">
        <v>13734</v>
      </c>
      <c r="R18892">
        <v>831147</v>
      </c>
      <c r="S18892">
        <v>831147</v>
      </c>
      <c r="T18892" s="2" t="s">
        <v>11580</v>
      </c>
      <c r="U18892" s="2" t="s">
        <v>11580</v>
      </c>
      <c r="V18892" s="2">
        <v>45323</v>
      </c>
      <c r="W18892" s="2">
        <v>45314</v>
      </c>
    </row>
    <row r="18893" spans="1:23" x14ac:dyDescent="0.25">
      <c r="A18893" t="s">
        <v>11581</v>
      </c>
      <c r="B18893">
        <v>2061570</v>
      </c>
      <c r="C18893">
        <v>1919866</v>
      </c>
      <c r="D18893">
        <v>559</v>
      </c>
      <c r="E18893">
        <v>391</v>
      </c>
      <c r="F18893" t="s">
        <v>3036</v>
      </c>
      <c r="G18893" t="s">
        <v>3035</v>
      </c>
      <c r="H18893" t="s">
        <v>3037</v>
      </c>
      <c r="I18893" t="s">
        <v>3037</v>
      </c>
      <c r="J18893" t="s">
        <v>3036</v>
      </c>
      <c r="K18893" t="s">
        <v>3038</v>
      </c>
      <c r="L18893" t="s">
        <v>13766</v>
      </c>
      <c r="M18893" t="s">
        <v>13767</v>
      </c>
      <c r="N18893">
        <v>831894868</v>
      </c>
      <c r="O18893">
        <v>831894868</v>
      </c>
      <c r="P18893" s="1" t="s">
        <v>13740</v>
      </c>
      <c r="Q18893" s="1" t="s">
        <v>13740</v>
      </c>
      <c r="R18893">
        <v>831147</v>
      </c>
      <c r="S18893">
        <v>831147</v>
      </c>
      <c r="T18893" s="2" t="s">
        <v>11582</v>
      </c>
      <c r="U18893" s="2" t="s">
        <v>11582</v>
      </c>
      <c r="V18893" s="2">
        <v>45323</v>
      </c>
      <c r="W18893" s="2">
        <v>45314</v>
      </c>
    </row>
    <row r="18894" spans="1:23" x14ac:dyDescent="0.25">
      <c r="A18894" t="s">
        <v>11583</v>
      </c>
      <c r="B18894">
        <v>2065980</v>
      </c>
      <c r="C18894">
        <v>1923093</v>
      </c>
      <c r="D18894">
        <v>559</v>
      </c>
      <c r="E18894">
        <v>391</v>
      </c>
      <c r="F18894" t="s">
        <v>3036</v>
      </c>
      <c r="G18894" t="s">
        <v>3035</v>
      </c>
      <c r="H18894" t="s">
        <v>3037</v>
      </c>
      <c r="I18894" t="s">
        <v>3037</v>
      </c>
      <c r="J18894" t="s">
        <v>3036</v>
      </c>
      <c r="K18894" t="s">
        <v>3038</v>
      </c>
      <c r="L18894" t="s">
        <v>13766</v>
      </c>
      <c r="M18894" t="s">
        <v>13767</v>
      </c>
      <c r="N18894">
        <v>171363507</v>
      </c>
      <c r="O18894">
        <v>171363507</v>
      </c>
      <c r="P18894" s="1" t="s">
        <v>13751</v>
      </c>
      <c r="Q18894" s="1" t="s">
        <v>13751</v>
      </c>
      <c r="R18894">
        <v>831147</v>
      </c>
      <c r="S18894">
        <v>831147</v>
      </c>
      <c r="T18894" s="2" t="s">
        <v>11584</v>
      </c>
      <c r="U18894" s="2" t="s">
        <v>11584</v>
      </c>
      <c r="V18894" s="2">
        <v>45323</v>
      </c>
      <c r="W18894" s="2">
        <v>45314</v>
      </c>
    </row>
    <row r="18895" spans="1:23" x14ac:dyDescent="0.25">
      <c r="A18895" t="s">
        <v>11585</v>
      </c>
      <c r="B18895">
        <v>2067679</v>
      </c>
      <c r="C18895">
        <v>1925036</v>
      </c>
      <c r="D18895">
        <v>559</v>
      </c>
      <c r="E18895">
        <v>391</v>
      </c>
      <c r="F18895" t="s">
        <v>3036</v>
      </c>
      <c r="G18895" t="s">
        <v>3035</v>
      </c>
      <c r="H18895" t="s">
        <v>3037</v>
      </c>
      <c r="I18895" t="s">
        <v>3037</v>
      </c>
      <c r="J18895" t="s">
        <v>3036</v>
      </c>
      <c r="K18895" t="s">
        <v>3038</v>
      </c>
      <c r="L18895" t="s">
        <v>13766</v>
      </c>
      <c r="M18895" t="s">
        <v>13767</v>
      </c>
      <c r="N18895">
        <v>5116062822</v>
      </c>
      <c r="O18895">
        <v>5116062822</v>
      </c>
      <c r="P18895" s="1" t="s">
        <v>13742</v>
      </c>
      <c r="Q18895" s="1" t="s">
        <v>13742</v>
      </c>
      <c r="R18895">
        <v>831147</v>
      </c>
      <c r="S18895">
        <v>831147</v>
      </c>
      <c r="T18895" s="2" t="s">
        <v>11586</v>
      </c>
      <c r="U18895" s="2" t="s">
        <v>11586</v>
      </c>
      <c r="V18895" s="2">
        <v>45323</v>
      </c>
      <c r="W18895" s="2">
        <v>45314</v>
      </c>
    </row>
    <row r="18896" spans="1:23" x14ac:dyDescent="0.25">
      <c r="A18896" t="s">
        <v>11587</v>
      </c>
      <c r="B18896">
        <v>2067748</v>
      </c>
      <c r="C18896">
        <v>1925115</v>
      </c>
      <c r="D18896">
        <v>559</v>
      </c>
      <c r="E18896">
        <v>391</v>
      </c>
      <c r="F18896" t="s">
        <v>3036</v>
      </c>
      <c r="G18896" t="s">
        <v>3035</v>
      </c>
      <c r="H18896" t="s">
        <v>3037</v>
      </c>
      <c r="I18896" t="s">
        <v>3037</v>
      </c>
      <c r="J18896" t="s">
        <v>3036</v>
      </c>
      <c r="K18896" t="s">
        <v>3038</v>
      </c>
      <c r="L18896" t="s">
        <v>13766</v>
      </c>
      <c r="M18896" t="s">
        <v>13767</v>
      </c>
      <c r="N18896">
        <v>5116063556</v>
      </c>
      <c r="O18896">
        <v>5116063556</v>
      </c>
      <c r="P18896" s="1" t="s">
        <v>13742</v>
      </c>
      <c r="Q18896" s="1" t="s">
        <v>13742</v>
      </c>
      <c r="R18896">
        <v>831147</v>
      </c>
      <c r="S18896">
        <v>831147</v>
      </c>
      <c r="T18896" s="2" t="s">
        <v>11588</v>
      </c>
      <c r="U18896" s="2" t="s">
        <v>11588</v>
      </c>
      <c r="V18896" s="2">
        <v>45323</v>
      </c>
      <c r="W18896" s="2">
        <v>45314</v>
      </c>
    </row>
    <row r="18897" spans="1:23" x14ac:dyDescent="0.25">
      <c r="A18897" t="s">
        <v>11589</v>
      </c>
      <c r="B18897">
        <v>2068182</v>
      </c>
      <c r="C18897">
        <v>1925624</v>
      </c>
      <c r="D18897">
        <v>559</v>
      </c>
      <c r="E18897">
        <v>391</v>
      </c>
      <c r="F18897" t="s">
        <v>3036</v>
      </c>
      <c r="G18897" t="s">
        <v>3035</v>
      </c>
      <c r="H18897" t="s">
        <v>3037</v>
      </c>
      <c r="I18897" t="s">
        <v>3037</v>
      </c>
      <c r="J18897" t="s">
        <v>3036</v>
      </c>
      <c r="K18897" t="s">
        <v>3038</v>
      </c>
      <c r="L18897" t="s">
        <v>13766</v>
      </c>
      <c r="M18897" t="s">
        <v>13767</v>
      </c>
      <c r="N18897">
        <v>5131780406</v>
      </c>
      <c r="O18897">
        <v>5131780406</v>
      </c>
      <c r="P18897" s="1" t="s">
        <v>13735</v>
      </c>
      <c r="Q18897" s="1" t="s">
        <v>13735</v>
      </c>
      <c r="R18897">
        <v>831147</v>
      </c>
      <c r="S18897">
        <v>831147</v>
      </c>
      <c r="T18897" s="2" t="s">
        <v>11590</v>
      </c>
      <c r="U18897" s="2" t="s">
        <v>11590</v>
      </c>
      <c r="V18897" s="2">
        <v>45323</v>
      </c>
      <c r="W18897" s="2">
        <v>45314</v>
      </c>
    </row>
    <row r="18898" spans="1:23" x14ac:dyDescent="0.25">
      <c r="A18898" t="s">
        <v>11591</v>
      </c>
      <c r="B18898">
        <v>2063057</v>
      </c>
      <c r="C18898">
        <v>1921373</v>
      </c>
      <c r="D18898">
        <v>559</v>
      </c>
      <c r="E18898">
        <v>391</v>
      </c>
      <c r="F18898" t="s">
        <v>3036</v>
      </c>
      <c r="G18898" t="s">
        <v>3035</v>
      </c>
      <c r="H18898" t="s">
        <v>3037</v>
      </c>
      <c r="I18898" t="s">
        <v>3037</v>
      </c>
      <c r="J18898" t="s">
        <v>3036</v>
      </c>
      <c r="K18898" t="s">
        <v>3038</v>
      </c>
      <c r="L18898" t="s">
        <v>13766</v>
      </c>
      <c r="M18898" t="s">
        <v>13767</v>
      </c>
      <c r="N18898">
        <v>642214598</v>
      </c>
      <c r="O18898">
        <v>642214598</v>
      </c>
      <c r="P18898" s="1" t="s">
        <v>13732</v>
      </c>
      <c r="Q18898" s="1" t="s">
        <v>13732</v>
      </c>
      <c r="R18898">
        <v>831147</v>
      </c>
      <c r="S18898">
        <v>831147</v>
      </c>
      <c r="T18898" s="2" t="s">
        <v>11592</v>
      </c>
      <c r="U18898" s="2" t="s">
        <v>11592</v>
      </c>
      <c r="V18898" s="2">
        <v>45323</v>
      </c>
      <c r="W18898" s="2">
        <v>45314</v>
      </c>
    </row>
    <row r="18899" spans="1:23" x14ac:dyDescent="0.25">
      <c r="A18899" t="s">
        <v>11593</v>
      </c>
      <c r="B18899">
        <v>2064095</v>
      </c>
      <c r="C18899">
        <v>1922510</v>
      </c>
      <c r="D18899">
        <v>559</v>
      </c>
      <c r="E18899">
        <v>391</v>
      </c>
      <c r="F18899" t="s">
        <v>3036</v>
      </c>
      <c r="G18899" t="s">
        <v>3035</v>
      </c>
      <c r="H18899" t="s">
        <v>3037</v>
      </c>
      <c r="I18899" t="s">
        <v>3037</v>
      </c>
      <c r="J18899" t="s">
        <v>3036</v>
      </c>
      <c r="K18899" t="s">
        <v>3038</v>
      </c>
      <c r="L18899" t="s">
        <v>13766</v>
      </c>
      <c r="M18899" t="s">
        <v>13767</v>
      </c>
      <c r="N18899">
        <v>174097163</v>
      </c>
      <c r="O18899">
        <v>174097163</v>
      </c>
      <c r="P18899" s="1" t="s">
        <v>13728</v>
      </c>
      <c r="Q18899" s="1" t="s">
        <v>13728</v>
      </c>
      <c r="R18899">
        <v>831147</v>
      </c>
      <c r="S18899">
        <v>831147</v>
      </c>
      <c r="T18899" s="2" t="s">
        <v>11594</v>
      </c>
      <c r="U18899" s="2" t="s">
        <v>11594</v>
      </c>
      <c r="V18899" s="2">
        <v>45323</v>
      </c>
      <c r="W18899" s="2">
        <v>45314</v>
      </c>
    </row>
    <row r="18900" spans="1:23" x14ac:dyDescent="0.25">
      <c r="A18900" t="s">
        <v>11595</v>
      </c>
      <c r="B18900">
        <v>2068057</v>
      </c>
      <c r="C18900">
        <v>1925493</v>
      </c>
      <c r="D18900">
        <v>559</v>
      </c>
      <c r="E18900">
        <v>391</v>
      </c>
      <c r="F18900" t="s">
        <v>3036</v>
      </c>
      <c r="G18900" t="s">
        <v>3035</v>
      </c>
      <c r="H18900" t="s">
        <v>3037</v>
      </c>
      <c r="I18900" t="s">
        <v>3037</v>
      </c>
      <c r="J18900" t="s">
        <v>3036</v>
      </c>
      <c r="K18900" t="s">
        <v>3038</v>
      </c>
      <c r="L18900" t="s">
        <v>13766</v>
      </c>
      <c r="M18900" t="s">
        <v>13767</v>
      </c>
      <c r="N18900">
        <v>5011181376</v>
      </c>
      <c r="O18900">
        <v>5011181376</v>
      </c>
      <c r="P18900" s="1" t="s">
        <v>13745</v>
      </c>
      <c r="Q18900" s="1" t="s">
        <v>13745</v>
      </c>
      <c r="R18900">
        <v>831147</v>
      </c>
      <c r="S18900">
        <v>831147</v>
      </c>
      <c r="T18900" s="2" t="s">
        <v>11596</v>
      </c>
      <c r="U18900" s="2" t="s">
        <v>11596</v>
      </c>
      <c r="V18900" s="2">
        <v>45323</v>
      </c>
      <c r="W18900" s="2">
        <v>45314</v>
      </c>
    </row>
    <row r="18901" spans="1:23" x14ac:dyDescent="0.25">
      <c r="A18901" t="s">
        <v>11597</v>
      </c>
      <c r="B18901">
        <v>2066437</v>
      </c>
      <c r="C18901">
        <v>1923630</v>
      </c>
      <c r="D18901">
        <v>559</v>
      </c>
      <c r="E18901">
        <v>391</v>
      </c>
      <c r="F18901" t="s">
        <v>3036</v>
      </c>
      <c r="G18901" t="s">
        <v>3035</v>
      </c>
      <c r="H18901" t="s">
        <v>3037</v>
      </c>
      <c r="I18901" t="s">
        <v>3037</v>
      </c>
      <c r="J18901" t="s">
        <v>3036</v>
      </c>
      <c r="K18901" t="s">
        <v>3038</v>
      </c>
      <c r="L18901" t="s">
        <v>13766</v>
      </c>
      <c r="M18901" t="s">
        <v>13767</v>
      </c>
      <c r="N18901">
        <v>5010360591</v>
      </c>
      <c r="O18901">
        <v>5010360591</v>
      </c>
      <c r="P18901" s="1" t="s">
        <v>13737</v>
      </c>
      <c r="Q18901" s="1" t="s">
        <v>13737</v>
      </c>
      <c r="R18901">
        <v>831147</v>
      </c>
      <c r="S18901">
        <v>831147</v>
      </c>
      <c r="T18901" s="2" t="s">
        <v>11598</v>
      </c>
      <c r="U18901" s="2" t="s">
        <v>11598</v>
      </c>
      <c r="V18901" s="2">
        <v>45323</v>
      </c>
      <c r="W18901" s="2">
        <v>45314</v>
      </c>
    </row>
    <row r="18902" spans="1:23" x14ac:dyDescent="0.25">
      <c r="A18902" t="s">
        <v>11599</v>
      </c>
      <c r="B18902">
        <v>2063963</v>
      </c>
      <c r="C18902">
        <v>1922332</v>
      </c>
      <c r="D18902">
        <v>559</v>
      </c>
      <c r="E18902">
        <v>391</v>
      </c>
      <c r="F18902" t="s">
        <v>3036</v>
      </c>
      <c r="G18902" t="s">
        <v>3035</v>
      </c>
      <c r="H18902" t="s">
        <v>3037</v>
      </c>
      <c r="I18902" t="s">
        <v>3037</v>
      </c>
      <c r="J18902" t="s">
        <v>3036</v>
      </c>
      <c r="K18902" t="s">
        <v>3038</v>
      </c>
      <c r="L18902" t="s">
        <v>13766</v>
      </c>
      <c r="M18902" t="s">
        <v>13767</v>
      </c>
      <c r="N18902">
        <v>174094421</v>
      </c>
      <c r="O18902">
        <v>174094421</v>
      </c>
      <c r="P18902" s="1" t="s">
        <v>13728</v>
      </c>
      <c r="Q18902" s="1" t="s">
        <v>13728</v>
      </c>
      <c r="R18902">
        <v>831147</v>
      </c>
      <c r="S18902">
        <v>831147</v>
      </c>
      <c r="T18902" s="2" t="s">
        <v>11600</v>
      </c>
      <c r="U18902" s="2" t="s">
        <v>11600</v>
      </c>
      <c r="V18902" s="2">
        <v>45323</v>
      </c>
      <c r="W18902" s="2">
        <v>45314</v>
      </c>
    </row>
    <row r="18903" spans="1:23" x14ac:dyDescent="0.25">
      <c r="A18903" t="s">
        <v>11601</v>
      </c>
      <c r="B18903">
        <v>2063073</v>
      </c>
      <c r="C18903">
        <v>1921392</v>
      </c>
      <c r="D18903">
        <v>559</v>
      </c>
      <c r="E18903">
        <v>391</v>
      </c>
      <c r="F18903" t="s">
        <v>3036</v>
      </c>
      <c r="G18903" t="s">
        <v>3035</v>
      </c>
      <c r="H18903" t="s">
        <v>3037</v>
      </c>
      <c r="I18903" t="s">
        <v>3037</v>
      </c>
      <c r="J18903" t="s">
        <v>3036</v>
      </c>
      <c r="K18903" t="s">
        <v>3038</v>
      </c>
      <c r="L18903" t="s">
        <v>13766</v>
      </c>
      <c r="M18903" t="s">
        <v>13767</v>
      </c>
      <c r="N18903">
        <v>642214583</v>
      </c>
      <c r="O18903">
        <v>642214583</v>
      </c>
      <c r="P18903" s="1" t="s">
        <v>13732</v>
      </c>
      <c r="Q18903" s="1" t="s">
        <v>13732</v>
      </c>
      <c r="R18903">
        <v>831147</v>
      </c>
      <c r="S18903">
        <v>831147</v>
      </c>
      <c r="T18903" s="2" t="s">
        <v>11602</v>
      </c>
      <c r="U18903" s="2" t="s">
        <v>11602</v>
      </c>
      <c r="V18903" s="2">
        <v>45323</v>
      </c>
      <c r="W18903" s="2">
        <v>45314</v>
      </c>
    </row>
    <row r="18904" spans="1:23" x14ac:dyDescent="0.25">
      <c r="A18904" t="s">
        <v>11603</v>
      </c>
      <c r="B18904">
        <v>2066964</v>
      </c>
      <c r="C18904">
        <v>1924241</v>
      </c>
      <c r="D18904">
        <v>559</v>
      </c>
      <c r="E18904">
        <v>391</v>
      </c>
      <c r="F18904" t="s">
        <v>3036</v>
      </c>
      <c r="G18904" t="s">
        <v>3035</v>
      </c>
      <c r="H18904" t="s">
        <v>3037</v>
      </c>
      <c r="I18904" t="s">
        <v>3037</v>
      </c>
      <c r="J18904" t="s">
        <v>3036</v>
      </c>
      <c r="K18904" t="s">
        <v>3038</v>
      </c>
      <c r="L18904" t="s">
        <v>13766</v>
      </c>
      <c r="M18904" t="s">
        <v>13767</v>
      </c>
      <c r="N18904">
        <v>5010361494</v>
      </c>
      <c r="O18904">
        <v>5010361494</v>
      </c>
      <c r="P18904" s="1" t="s">
        <v>13737</v>
      </c>
      <c r="Q18904" s="1" t="s">
        <v>13737</v>
      </c>
      <c r="R18904">
        <v>831147</v>
      </c>
      <c r="S18904">
        <v>831147</v>
      </c>
      <c r="T18904" s="2" t="s">
        <v>11604</v>
      </c>
      <c r="U18904" s="2" t="s">
        <v>11604</v>
      </c>
      <c r="V18904" s="2">
        <v>45323</v>
      </c>
      <c r="W18904" s="2">
        <v>45314</v>
      </c>
    </row>
    <row r="18905" spans="1:23" x14ac:dyDescent="0.25">
      <c r="A18905" t="s">
        <v>11605</v>
      </c>
      <c r="B18905">
        <v>2067350</v>
      </c>
      <c r="C18905">
        <v>1924677</v>
      </c>
      <c r="D18905">
        <v>559</v>
      </c>
      <c r="E18905">
        <v>391</v>
      </c>
      <c r="F18905" t="s">
        <v>3036</v>
      </c>
      <c r="G18905" t="s">
        <v>3035</v>
      </c>
      <c r="H18905" t="s">
        <v>3037</v>
      </c>
      <c r="I18905" t="s">
        <v>3037</v>
      </c>
      <c r="J18905" t="s">
        <v>3036</v>
      </c>
      <c r="K18905" t="s">
        <v>3038</v>
      </c>
      <c r="L18905" t="s">
        <v>13766</v>
      </c>
      <c r="M18905" t="s">
        <v>13767</v>
      </c>
      <c r="N18905">
        <v>5116062185</v>
      </c>
      <c r="O18905">
        <v>5116062185</v>
      </c>
      <c r="P18905" s="1" t="s">
        <v>13742</v>
      </c>
      <c r="Q18905" s="1" t="s">
        <v>13742</v>
      </c>
      <c r="R18905">
        <v>831147</v>
      </c>
      <c r="S18905">
        <v>831147</v>
      </c>
      <c r="T18905" s="2" t="s">
        <v>11606</v>
      </c>
      <c r="U18905" s="2" t="s">
        <v>11606</v>
      </c>
      <c r="V18905" s="2">
        <v>45323</v>
      </c>
      <c r="W18905" s="2">
        <v>45314</v>
      </c>
    </row>
    <row r="18906" spans="1:23" x14ac:dyDescent="0.25">
      <c r="A18906" t="s">
        <v>11607</v>
      </c>
      <c r="B18906">
        <v>2068614</v>
      </c>
      <c r="C18906">
        <v>2006676</v>
      </c>
      <c r="D18906">
        <v>559</v>
      </c>
      <c r="E18906">
        <v>391</v>
      </c>
      <c r="F18906" t="s">
        <v>3036</v>
      </c>
      <c r="G18906" t="s">
        <v>3035</v>
      </c>
      <c r="H18906" t="s">
        <v>3037</v>
      </c>
      <c r="I18906" t="s">
        <v>3037</v>
      </c>
      <c r="J18906" t="s">
        <v>3036</v>
      </c>
      <c r="K18906" t="s">
        <v>3038</v>
      </c>
      <c r="L18906" t="s">
        <v>13766</v>
      </c>
      <c r="M18906" t="s">
        <v>13767</v>
      </c>
      <c r="N18906">
        <v>5131484948</v>
      </c>
      <c r="O18906">
        <v>5131484948</v>
      </c>
      <c r="P18906" s="1" t="s">
        <v>13735</v>
      </c>
      <c r="Q18906" s="1" t="s">
        <v>13735</v>
      </c>
      <c r="R18906">
        <v>831147</v>
      </c>
      <c r="S18906">
        <v>831147</v>
      </c>
      <c r="T18906" s="2" t="s">
        <v>11608</v>
      </c>
      <c r="U18906" s="2" t="s">
        <v>11608</v>
      </c>
      <c r="V18906" s="2">
        <v>45323</v>
      </c>
      <c r="W18906" s="2">
        <v>45314</v>
      </c>
    </row>
    <row r="18907" spans="1:23" x14ac:dyDescent="0.25">
      <c r="A18907" t="s">
        <v>11609</v>
      </c>
      <c r="B18907">
        <v>2063455</v>
      </c>
      <c r="C18907">
        <v>1921690</v>
      </c>
      <c r="D18907">
        <v>559</v>
      </c>
      <c r="E18907">
        <v>391</v>
      </c>
      <c r="F18907" t="s">
        <v>3036</v>
      </c>
      <c r="G18907" t="s">
        <v>3035</v>
      </c>
      <c r="H18907" t="s">
        <v>3037</v>
      </c>
      <c r="I18907" t="s">
        <v>3037</v>
      </c>
      <c r="J18907" t="s">
        <v>3036</v>
      </c>
      <c r="K18907" t="s">
        <v>3038</v>
      </c>
      <c r="L18907" t="s">
        <v>13766</v>
      </c>
      <c r="M18907" t="s">
        <v>13767</v>
      </c>
      <c r="N18907">
        <v>243164493</v>
      </c>
      <c r="O18907">
        <v>243164493</v>
      </c>
      <c r="P18907" s="1" t="s">
        <v>13732</v>
      </c>
      <c r="Q18907" s="1" t="s">
        <v>13732</v>
      </c>
      <c r="R18907">
        <v>831147</v>
      </c>
      <c r="S18907">
        <v>831147</v>
      </c>
      <c r="T18907" s="2" t="s">
        <v>11610</v>
      </c>
      <c r="U18907" s="2" t="s">
        <v>11610</v>
      </c>
      <c r="V18907" s="2">
        <v>45323</v>
      </c>
      <c r="W18907" s="2">
        <v>45314</v>
      </c>
    </row>
    <row r="18908" spans="1:23" x14ac:dyDescent="0.25">
      <c r="A18908" t="s">
        <v>11611</v>
      </c>
      <c r="B18908">
        <v>2063612</v>
      </c>
      <c r="C18908">
        <v>1921890</v>
      </c>
      <c r="D18908">
        <v>559</v>
      </c>
      <c r="E18908">
        <v>391</v>
      </c>
      <c r="F18908" t="s">
        <v>3036</v>
      </c>
      <c r="G18908" t="s">
        <v>3035</v>
      </c>
      <c r="H18908" t="s">
        <v>3037</v>
      </c>
      <c r="I18908" t="s">
        <v>3037</v>
      </c>
      <c r="J18908" t="s">
        <v>3036</v>
      </c>
      <c r="K18908" t="s">
        <v>3038</v>
      </c>
      <c r="L18908" t="s">
        <v>13766</v>
      </c>
      <c r="M18908" t="s">
        <v>13767</v>
      </c>
      <c r="N18908">
        <v>642203773</v>
      </c>
      <c r="O18908">
        <v>642203773</v>
      </c>
      <c r="P18908" s="1" t="s">
        <v>13732</v>
      </c>
      <c r="Q18908" s="1" t="s">
        <v>13732</v>
      </c>
      <c r="R18908">
        <v>831147</v>
      </c>
      <c r="S18908">
        <v>831147</v>
      </c>
      <c r="T18908" s="2" t="s">
        <v>11612</v>
      </c>
      <c r="U18908" s="2" t="s">
        <v>11612</v>
      </c>
      <c r="V18908" s="2">
        <v>45323</v>
      </c>
      <c r="W18908" s="2">
        <v>45314</v>
      </c>
    </row>
    <row r="18909" spans="1:23" x14ac:dyDescent="0.25">
      <c r="A18909" t="s">
        <v>11613</v>
      </c>
      <c r="B18909">
        <v>2066089</v>
      </c>
      <c r="C18909">
        <v>1923221</v>
      </c>
      <c r="D18909">
        <v>559</v>
      </c>
      <c r="E18909">
        <v>391</v>
      </c>
      <c r="F18909" t="s">
        <v>3036</v>
      </c>
      <c r="G18909" t="s">
        <v>3035</v>
      </c>
      <c r="H18909" t="s">
        <v>3037</v>
      </c>
      <c r="I18909" t="s">
        <v>3037</v>
      </c>
      <c r="J18909" t="s">
        <v>3036</v>
      </c>
      <c r="K18909" t="s">
        <v>3038</v>
      </c>
      <c r="L18909" t="s">
        <v>13766</v>
      </c>
      <c r="M18909" t="s">
        <v>13767</v>
      </c>
      <c r="N18909">
        <v>171378170</v>
      </c>
      <c r="O18909">
        <v>171378170</v>
      </c>
      <c r="P18909" s="1" t="s">
        <v>13751</v>
      </c>
      <c r="Q18909" s="1" t="s">
        <v>13751</v>
      </c>
      <c r="R18909">
        <v>831147</v>
      </c>
      <c r="S18909">
        <v>831147</v>
      </c>
      <c r="T18909" s="2" t="s">
        <v>11614</v>
      </c>
      <c r="U18909" s="2" t="s">
        <v>11614</v>
      </c>
      <c r="V18909" s="2">
        <v>45323</v>
      </c>
      <c r="W18909" s="2">
        <v>45314</v>
      </c>
    </row>
    <row r="18910" spans="1:23" x14ac:dyDescent="0.25">
      <c r="A18910" t="s">
        <v>11615</v>
      </c>
      <c r="B18910">
        <v>2067870</v>
      </c>
      <c r="C18910">
        <v>1925272</v>
      </c>
      <c r="D18910">
        <v>559</v>
      </c>
      <c r="E18910">
        <v>391</v>
      </c>
      <c r="F18910" t="s">
        <v>3036</v>
      </c>
      <c r="G18910" t="s">
        <v>3035</v>
      </c>
      <c r="H18910" t="s">
        <v>3037</v>
      </c>
      <c r="I18910" t="s">
        <v>3037</v>
      </c>
      <c r="J18910" t="s">
        <v>3036</v>
      </c>
      <c r="K18910" t="s">
        <v>3038</v>
      </c>
      <c r="L18910" t="s">
        <v>13766</v>
      </c>
      <c r="M18910" t="s">
        <v>13767</v>
      </c>
      <c r="N18910">
        <v>5011181908</v>
      </c>
      <c r="O18910">
        <v>5011181908</v>
      </c>
      <c r="P18910" s="1" t="s">
        <v>13745</v>
      </c>
      <c r="Q18910" s="1" t="s">
        <v>13745</v>
      </c>
      <c r="R18910">
        <v>831147</v>
      </c>
      <c r="S18910">
        <v>831147</v>
      </c>
      <c r="T18910" s="2" t="s">
        <v>11616</v>
      </c>
      <c r="U18910" s="2" t="s">
        <v>11616</v>
      </c>
      <c r="V18910" s="2">
        <v>45323</v>
      </c>
      <c r="W18910" s="2">
        <v>45314</v>
      </c>
    </row>
    <row r="18911" spans="1:23" x14ac:dyDescent="0.25">
      <c r="A18911" t="s">
        <v>11617</v>
      </c>
      <c r="B18911">
        <v>2063604</v>
      </c>
      <c r="C18911">
        <v>1921881</v>
      </c>
      <c r="D18911">
        <v>559</v>
      </c>
      <c r="E18911">
        <v>391</v>
      </c>
      <c r="F18911" t="s">
        <v>3036</v>
      </c>
      <c r="G18911" t="s">
        <v>3035</v>
      </c>
      <c r="H18911" t="s">
        <v>3037</v>
      </c>
      <c r="I18911" t="s">
        <v>3037</v>
      </c>
      <c r="J18911" t="s">
        <v>3036</v>
      </c>
      <c r="K18911" t="s">
        <v>3038</v>
      </c>
      <c r="L18911" t="s">
        <v>13766</v>
      </c>
      <c r="M18911" t="s">
        <v>13767</v>
      </c>
      <c r="N18911">
        <v>642203756</v>
      </c>
      <c r="O18911">
        <v>642203756</v>
      </c>
      <c r="P18911" s="1" t="s">
        <v>13732</v>
      </c>
      <c r="Q18911" s="1" t="s">
        <v>13732</v>
      </c>
      <c r="R18911">
        <v>831147</v>
      </c>
      <c r="S18911">
        <v>831147</v>
      </c>
      <c r="T18911" s="2" t="s">
        <v>11618</v>
      </c>
      <c r="U18911" s="2" t="s">
        <v>11618</v>
      </c>
      <c r="V18911" s="2">
        <v>45323</v>
      </c>
      <c r="W18911" s="2">
        <v>45314</v>
      </c>
    </row>
    <row r="18912" spans="1:23" x14ac:dyDescent="0.25">
      <c r="A18912" t="s">
        <v>11619</v>
      </c>
      <c r="B18912">
        <v>2068317</v>
      </c>
      <c r="C18912">
        <v>1936984</v>
      </c>
      <c r="D18912">
        <v>559</v>
      </c>
      <c r="E18912">
        <v>391</v>
      </c>
      <c r="F18912" t="s">
        <v>3036</v>
      </c>
      <c r="G18912" t="s">
        <v>3035</v>
      </c>
      <c r="H18912" t="s">
        <v>3037</v>
      </c>
      <c r="I18912" t="s">
        <v>3037</v>
      </c>
      <c r="J18912" t="s">
        <v>3036</v>
      </c>
      <c r="K18912" t="s">
        <v>3038</v>
      </c>
      <c r="L18912" t="s">
        <v>13766</v>
      </c>
      <c r="M18912" t="s">
        <v>13767</v>
      </c>
      <c r="N18912">
        <v>5131485021</v>
      </c>
      <c r="O18912">
        <v>5131485021</v>
      </c>
      <c r="P18912" s="1" t="s">
        <v>13735</v>
      </c>
      <c r="Q18912" s="1" t="s">
        <v>13735</v>
      </c>
      <c r="R18912">
        <v>831147</v>
      </c>
      <c r="S18912">
        <v>831147</v>
      </c>
      <c r="T18912" s="2" t="s">
        <v>11620</v>
      </c>
      <c r="U18912" s="2" t="s">
        <v>11620</v>
      </c>
      <c r="V18912" s="2">
        <v>45323</v>
      </c>
      <c r="W18912" s="2">
        <v>45314</v>
      </c>
    </row>
    <row r="18913" spans="1:23" x14ac:dyDescent="0.25">
      <c r="A18913" t="s">
        <v>11621</v>
      </c>
      <c r="B18913">
        <v>2061503</v>
      </c>
      <c r="C18913">
        <v>1919771</v>
      </c>
      <c r="D18913">
        <v>559</v>
      </c>
      <c r="E18913">
        <v>391</v>
      </c>
      <c r="F18913" t="s">
        <v>3036</v>
      </c>
      <c r="G18913" t="s">
        <v>3035</v>
      </c>
      <c r="H18913" t="s">
        <v>3037</v>
      </c>
      <c r="I18913" t="s">
        <v>3037</v>
      </c>
      <c r="J18913" t="s">
        <v>3036</v>
      </c>
      <c r="K18913" t="s">
        <v>3038</v>
      </c>
      <c r="L18913" t="s">
        <v>13766</v>
      </c>
      <c r="M18913" t="s">
        <v>13767</v>
      </c>
      <c r="N18913">
        <v>631716601</v>
      </c>
      <c r="O18913">
        <v>631716601</v>
      </c>
      <c r="P18913" s="1" t="s">
        <v>13740</v>
      </c>
      <c r="Q18913" s="1" t="s">
        <v>13740</v>
      </c>
      <c r="R18913">
        <v>831147</v>
      </c>
      <c r="S18913">
        <v>831147</v>
      </c>
      <c r="T18913" s="2" t="s">
        <v>11622</v>
      </c>
      <c r="U18913" s="2" t="s">
        <v>11622</v>
      </c>
      <c r="V18913" s="2">
        <v>45323</v>
      </c>
      <c r="W18913" s="2">
        <v>45314</v>
      </c>
    </row>
    <row r="18914" spans="1:23" x14ac:dyDescent="0.25">
      <c r="A18914" t="s">
        <v>11623</v>
      </c>
      <c r="B18914">
        <v>2067416</v>
      </c>
      <c r="C18914">
        <v>1924750</v>
      </c>
      <c r="D18914">
        <v>559</v>
      </c>
      <c r="E18914">
        <v>391</v>
      </c>
      <c r="F18914" t="s">
        <v>3036</v>
      </c>
      <c r="G18914" t="s">
        <v>3035</v>
      </c>
      <c r="H18914" t="s">
        <v>3037</v>
      </c>
      <c r="I18914" t="s">
        <v>3037</v>
      </c>
      <c r="J18914" t="s">
        <v>3036</v>
      </c>
      <c r="K18914" t="s">
        <v>3038</v>
      </c>
      <c r="L18914" t="s">
        <v>13766</v>
      </c>
      <c r="M18914" t="s">
        <v>13767</v>
      </c>
      <c r="N18914">
        <v>5116064809</v>
      </c>
      <c r="O18914">
        <v>5116064809</v>
      </c>
      <c r="P18914" s="1" t="s">
        <v>13742</v>
      </c>
      <c r="Q18914" s="1" t="s">
        <v>13742</v>
      </c>
      <c r="R18914">
        <v>831147</v>
      </c>
      <c r="S18914">
        <v>831147</v>
      </c>
      <c r="T18914" s="2" t="s">
        <v>11624</v>
      </c>
      <c r="U18914" s="2" t="s">
        <v>11624</v>
      </c>
      <c r="V18914" s="2">
        <v>45323</v>
      </c>
      <c r="W18914" s="2">
        <v>45314</v>
      </c>
    </row>
    <row r="18915" spans="1:23" x14ac:dyDescent="0.25">
      <c r="A18915" t="s">
        <v>11625</v>
      </c>
      <c r="B18915">
        <v>2065935</v>
      </c>
      <c r="C18915">
        <v>1923046</v>
      </c>
      <c r="D18915">
        <v>559</v>
      </c>
      <c r="E18915">
        <v>391</v>
      </c>
      <c r="F18915" t="s">
        <v>3036</v>
      </c>
      <c r="G18915" t="s">
        <v>3035</v>
      </c>
      <c r="H18915" t="s">
        <v>3037</v>
      </c>
      <c r="I18915" t="s">
        <v>3037</v>
      </c>
      <c r="J18915" t="s">
        <v>3036</v>
      </c>
      <c r="K18915" t="s">
        <v>3038</v>
      </c>
      <c r="L18915" t="s">
        <v>13766</v>
      </c>
      <c r="M18915" t="s">
        <v>13767</v>
      </c>
      <c r="N18915">
        <v>171364499</v>
      </c>
      <c r="O18915">
        <v>171364499</v>
      </c>
      <c r="P18915" s="1" t="s">
        <v>13751</v>
      </c>
      <c r="Q18915" s="1" t="s">
        <v>13751</v>
      </c>
      <c r="R18915">
        <v>831147</v>
      </c>
      <c r="S18915">
        <v>831147</v>
      </c>
      <c r="T18915" s="2" t="s">
        <v>11626</v>
      </c>
      <c r="U18915" s="2" t="s">
        <v>11626</v>
      </c>
      <c r="V18915" s="2">
        <v>45323</v>
      </c>
      <c r="W18915" s="2">
        <v>45314</v>
      </c>
    </row>
    <row r="18916" spans="1:23" x14ac:dyDescent="0.25">
      <c r="A18916" t="s">
        <v>11627</v>
      </c>
      <c r="B18916">
        <v>2068741</v>
      </c>
      <c r="C18916">
        <v>2050439</v>
      </c>
      <c r="D18916">
        <v>559</v>
      </c>
      <c r="E18916">
        <v>391</v>
      </c>
      <c r="F18916" t="s">
        <v>3036</v>
      </c>
      <c r="G18916" t="s">
        <v>3035</v>
      </c>
      <c r="H18916" t="s">
        <v>3037</v>
      </c>
      <c r="I18916" t="s">
        <v>3037</v>
      </c>
      <c r="J18916" t="s">
        <v>3036</v>
      </c>
      <c r="K18916" t="s">
        <v>3038</v>
      </c>
      <c r="L18916" t="s">
        <v>13766</v>
      </c>
      <c r="M18916" t="s">
        <v>13767</v>
      </c>
      <c r="N18916">
        <v>135287864</v>
      </c>
      <c r="O18916">
        <v>135287864</v>
      </c>
      <c r="P18916" s="1" t="s">
        <v>13754</v>
      </c>
      <c r="Q18916" s="1" t="s">
        <v>13754</v>
      </c>
      <c r="R18916">
        <v>831147</v>
      </c>
      <c r="S18916">
        <v>831147</v>
      </c>
      <c r="T18916" s="2" t="s">
        <v>11628</v>
      </c>
      <c r="U18916" s="2" t="s">
        <v>11628</v>
      </c>
      <c r="V18916" s="2">
        <v>45323</v>
      </c>
      <c r="W18916" s="2">
        <v>45314</v>
      </c>
    </row>
    <row r="18917" spans="1:23" x14ac:dyDescent="0.25">
      <c r="A18917" t="s">
        <v>11629</v>
      </c>
      <c r="B18917">
        <v>2064136</v>
      </c>
      <c r="C18917">
        <v>1922551</v>
      </c>
      <c r="D18917">
        <v>559</v>
      </c>
      <c r="E18917">
        <v>391</v>
      </c>
      <c r="F18917" t="s">
        <v>3036</v>
      </c>
      <c r="G18917" t="s">
        <v>3035</v>
      </c>
      <c r="H18917" t="s">
        <v>3037</v>
      </c>
      <c r="I18917" t="s">
        <v>3037</v>
      </c>
      <c r="J18917" t="s">
        <v>3036</v>
      </c>
      <c r="K18917" t="s">
        <v>3038</v>
      </c>
      <c r="L18917" t="s">
        <v>13766</v>
      </c>
      <c r="M18917" t="s">
        <v>13767</v>
      </c>
      <c r="N18917">
        <v>174095737</v>
      </c>
      <c r="O18917">
        <v>174095737</v>
      </c>
      <c r="P18917" s="1" t="s">
        <v>13728</v>
      </c>
      <c r="Q18917" s="1" t="s">
        <v>13728</v>
      </c>
      <c r="R18917">
        <v>831147</v>
      </c>
      <c r="S18917">
        <v>831147</v>
      </c>
      <c r="T18917" s="2" t="s">
        <v>11630</v>
      </c>
      <c r="U18917" s="2" t="s">
        <v>11630</v>
      </c>
      <c r="V18917" s="2">
        <v>45323</v>
      </c>
      <c r="W18917" s="2">
        <v>45314</v>
      </c>
    </row>
    <row r="18918" spans="1:23" x14ac:dyDescent="0.25">
      <c r="A18918" t="s">
        <v>11631</v>
      </c>
      <c r="B18918">
        <v>2067699</v>
      </c>
      <c r="C18918">
        <v>1925064</v>
      </c>
      <c r="D18918">
        <v>559</v>
      </c>
      <c r="E18918">
        <v>391</v>
      </c>
      <c r="F18918" t="s">
        <v>3036</v>
      </c>
      <c r="G18918" t="s">
        <v>3035</v>
      </c>
      <c r="H18918" t="s">
        <v>3037</v>
      </c>
      <c r="I18918" t="s">
        <v>3037</v>
      </c>
      <c r="J18918" t="s">
        <v>3036</v>
      </c>
      <c r="K18918" t="s">
        <v>3038</v>
      </c>
      <c r="L18918" t="s">
        <v>13766</v>
      </c>
      <c r="M18918" t="s">
        <v>13767</v>
      </c>
      <c r="N18918">
        <v>5116062476</v>
      </c>
      <c r="O18918">
        <v>5116062476</v>
      </c>
      <c r="P18918" s="1" t="s">
        <v>13742</v>
      </c>
      <c r="Q18918" s="1" t="s">
        <v>13742</v>
      </c>
      <c r="R18918">
        <v>831147</v>
      </c>
      <c r="S18918">
        <v>831147</v>
      </c>
      <c r="T18918" s="2" t="s">
        <v>11632</v>
      </c>
      <c r="U18918" s="2" t="s">
        <v>11632</v>
      </c>
      <c r="V18918" s="2">
        <v>45323</v>
      </c>
      <c r="W18918" s="2">
        <v>45314</v>
      </c>
    </row>
    <row r="18919" spans="1:23" x14ac:dyDescent="0.25">
      <c r="A18919" t="s">
        <v>11633</v>
      </c>
      <c r="B18919">
        <v>2062819</v>
      </c>
      <c r="C18919">
        <v>1921122</v>
      </c>
      <c r="D18919">
        <v>559</v>
      </c>
      <c r="E18919">
        <v>391</v>
      </c>
      <c r="F18919" t="s">
        <v>3036</v>
      </c>
      <c r="G18919" t="s">
        <v>3035</v>
      </c>
      <c r="H18919" t="s">
        <v>3037</v>
      </c>
      <c r="I18919" t="s">
        <v>3037</v>
      </c>
      <c r="J18919" t="s">
        <v>3036</v>
      </c>
      <c r="K18919" t="s">
        <v>3038</v>
      </c>
      <c r="L18919" t="s">
        <v>13766</v>
      </c>
      <c r="M18919" t="s">
        <v>13767</v>
      </c>
      <c r="N18919">
        <v>631688673</v>
      </c>
      <c r="O18919">
        <v>631688673</v>
      </c>
      <c r="P18919" s="1" t="s">
        <v>13740</v>
      </c>
      <c r="Q18919" s="1" t="s">
        <v>13740</v>
      </c>
      <c r="R18919">
        <v>831147</v>
      </c>
      <c r="S18919">
        <v>831147</v>
      </c>
      <c r="T18919" s="2" t="s">
        <v>11634</v>
      </c>
      <c r="U18919" s="2" t="s">
        <v>11634</v>
      </c>
      <c r="V18919" s="2">
        <v>45323</v>
      </c>
      <c r="W18919" s="2">
        <v>45314</v>
      </c>
    </row>
    <row r="18920" spans="1:23" x14ac:dyDescent="0.25">
      <c r="A18920" t="s">
        <v>11635</v>
      </c>
      <c r="B18920">
        <v>2061878</v>
      </c>
      <c r="C18920">
        <v>1920141</v>
      </c>
      <c r="D18920">
        <v>559</v>
      </c>
      <c r="E18920">
        <v>391</v>
      </c>
      <c r="F18920" t="s">
        <v>3036</v>
      </c>
      <c r="G18920" t="s">
        <v>3035</v>
      </c>
      <c r="H18920" t="s">
        <v>3037</v>
      </c>
      <c r="I18920" t="s">
        <v>3037</v>
      </c>
      <c r="J18920" t="s">
        <v>3036</v>
      </c>
      <c r="K18920" t="s">
        <v>3038</v>
      </c>
      <c r="L18920" t="s">
        <v>13766</v>
      </c>
      <c r="M18920" t="s">
        <v>13767</v>
      </c>
      <c r="N18920">
        <v>631716137</v>
      </c>
      <c r="O18920">
        <v>631716137</v>
      </c>
      <c r="P18920" s="1" t="s">
        <v>13740</v>
      </c>
      <c r="Q18920" s="1" t="s">
        <v>13740</v>
      </c>
      <c r="R18920">
        <v>831147</v>
      </c>
      <c r="S18920">
        <v>831147</v>
      </c>
      <c r="T18920" s="2" t="s">
        <v>11636</v>
      </c>
      <c r="U18920" s="2" t="s">
        <v>11636</v>
      </c>
      <c r="V18920" s="2">
        <v>45323</v>
      </c>
      <c r="W18920" s="2">
        <v>45314</v>
      </c>
    </row>
    <row r="18921" spans="1:23" x14ac:dyDescent="0.25">
      <c r="A18921" t="s">
        <v>11637</v>
      </c>
      <c r="B18921">
        <v>2067336</v>
      </c>
      <c r="C18921">
        <v>1924664</v>
      </c>
      <c r="D18921">
        <v>559</v>
      </c>
      <c r="E18921">
        <v>391</v>
      </c>
      <c r="F18921" t="s">
        <v>3036</v>
      </c>
      <c r="G18921" t="s">
        <v>3035</v>
      </c>
      <c r="H18921" t="s">
        <v>3037</v>
      </c>
      <c r="I18921" t="s">
        <v>3037</v>
      </c>
      <c r="J18921" t="s">
        <v>3036</v>
      </c>
      <c r="K18921" t="s">
        <v>3038</v>
      </c>
      <c r="L18921" t="s">
        <v>13766</v>
      </c>
      <c r="M18921" t="s">
        <v>13767</v>
      </c>
      <c r="N18921">
        <v>5116064620</v>
      </c>
      <c r="O18921">
        <v>5116064620</v>
      </c>
      <c r="P18921" s="1" t="s">
        <v>13742</v>
      </c>
      <c r="Q18921" s="1" t="s">
        <v>13742</v>
      </c>
      <c r="R18921">
        <v>831147</v>
      </c>
      <c r="S18921">
        <v>831147</v>
      </c>
      <c r="T18921" s="2" t="s">
        <v>11638</v>
      </c>
      <c r="U18921" s="2" t="s">
        <v>11638</v>
      </c>
      <c r="V18921" s="2">
        <v>45323</v>
      </c>
      <c r="W18921" s="2">
        <v>45314</v>
      </c>
    </row>
    <row r="18922" spans="1:23" x14ac:dyDescent="0.25">
      <c r="A18922" t="s">
        <v>11639</v>
      </c>
      <c r="B18922">
        <v>2065806</v>
      </c>
      <c r="C18922">
        <v>1922915</v>
      </c>
      <c r="D18922">
        <v>559</v>
      </c>
      <c r="E18922">
        <v>391</v>
      </c>
      <c r="F18922" t="s">
        <v>3036</v>
      </c>
      <c r="G18922" t="s">
        <v>3035</v>
      </c>
      <c r="H18922" t="s">
        <v>3037</v>
      </c>
      <c r="I18922" t="s">
        <v>3037</v>
      </c>
      <c r="J18922" t="s">
        <v>3036</v>
      </c>
      <c r="K18922" t="s">
        <v>3038</v>
      </c>
      <c r="L18922" t="s">
        <v>13766</v>
      </c>
      <c r="M18922" t="s">
        <v>13767</v>
      </c>
      <c r="N18922">
        <v>573266600</v>
      </c>
      <c r="O18922">
        <v>573266600</v>
      </c>
      <c r="P18922" s="1" t="s">
        <v>13752</v>
      </c>
      <c r="Q18922" s="1" t="s">
        <v>13752</v>
      </c>
      <c r="R18922">
        <v>831147</v>
      </c>
      <c r="S18922">
        <v>831147</v>
      </c>
      <c r="T18922" s="2" t="s">
        <v>11640</v>
      </c>
      <c r="U18922" s="2" t="s">
        <v>11640</v>
      </c>
      <c r="V18922" s="2">
        <v>45323</v>
      </c>
      <c r="W18922" s="2">
        <v>45314</v>
      </c>
    </row>
    <row r="18923" spans="1:23" x14ac:dyDescent="0.25">
      <c r="A18923" t="s">
        <v>11641</v>
      </c>
      <c r="B18923">
        <v>2066799</v>
      </c>
      <c r="C18923">
        <v>1924059</v>
      </c>
      <c r="D18923">
        <v>559</v>
      </c>
      <c r="E18923">
        <v>391</v>
      </c>
      <c r="F18923" t="s">
        <v>3036</v>
      </c>
      <c r="G18923" t="s">
        <v>3035</v>
      </c>
      <c r="H18923" t="s">
        <v>3037</v>
      </c>
      <c r="I18923" t="s">
        <v>3037</v>
      </c>
      <c r="J18923" t="s">
        <v>3036</v>
      </c>
      <c r="K18923" t="s">
        <v>3038</v>
      </c>
      <c r="L18923" t="s">
        <v>13766</v>
      </c>
      <c r="M18923" t="s">
        <v>13767</v>
      </c>
      <c r="N18923">
        <v>642204496</v>
      </c>
      <c r="O18923">
        <v>642204496</v>
      </c>
      <c r="P18923" s="1" t="s">
        <v>13732</v>
      </c>
      <c r="Q18923" s="1" t="s">
        <v>13732</v>
      </c>
      <c r="R18923">
        <v>831147</v>
      </c>
      <c r="S18923">
        <v>831147</v>
      </c>
      <c r="T18923" s="2" t="s">
        <v>11642</v>
      </c>
      <c r="U18923" s="2" t="s">
        <v>11642</v>
      </c>
      <c r="V18923" s="2">
        <v>45323</v>
      </c>
      <c r="W18923" s="2">
        <v>45314</v>
      </c>
    </row>
    <row r="18924" spans="1:23" x14ac:dyDescent="0.25">
      <c r="A18924" t="s">
        <v>11643</v>
      </c>
      <c r="B18924">
        <v>2062292</v>
      </c>
      <c r="C18924">
        <v>1920528</v>
      </c>
      <c r="D18924">
        <v>559</v>
      </c>
      <c r="E18924">
        <v>391</v>
      </c>
      <c r="F18924" t="s">
        <v>3036</v>
      </c>
      <c r="G18924" t="s">
        <v>3035</v>
      </c>
      <c r="H18924" t="s">
        <v>3037</v>
      </c>
      <c r="I18924" t="s">
        <v>3037</v>
      </c>
      <c r="J18924" t="s">
        <v>3036</v>
      </c>
      <c r="K18924" t="s">
        <v>3038</v>
      </c>
      <c r="L18924" t="s">
        <v>13766</v>
      </c>
      <c r="M18924" t="s">
        <v>13767</v>
      </c>
      <c r="N18924">
        <v>631724863</v>
      </c>
      <c r="O18924">
        <v>631724863</v>
      </c>
      <c r="P18924" s="1" t="s">
        <v>13744</v>
      </c>
      <c r="Q18924" s="1" t="s">
        <v>13744</v>
      </c>
      <c r="R18924">
        <v>831147</v>
      </c>
      <c r="S18924">
        <v>831147</v>
      </c>
      <c r="T18924" s="2" t="s">
        <v>11644</v>
      </c>
      <c r="U18924" s="2" t="s">
        <v>11644</v>
      </c>
      <c r="V18924" s="2">
        <v>45323</v>
      </c>
      <c r="W18924" s="2">
        <v>45314</v>
      </c>
    </row>
    <row r="18925" spans="1:23" x14ac:dyDescent="0.25">
      <c r="A18925" t="s">
        <v>11645</v>
      </c>
      <c r="B18925">
        <v>2066735</v>
      </c>
      <c r="C18925">
        <v>1923992</v>
      </c>
      <c r="D18925">
        <v>559</v>
      </c>
      <c r="E18925">
        <v>391</v>
      </c>
      <c r="F18925" t="s">
        <v>3036</v>
      </c>
      <c r="G18925" t="s">
        <v>3035</v>
      </c>
      <c r="H18925" t="s">
        <v>3037</v>
      </c>
      <c r="I18925" t="s">
        <v>3037</v>
      </c>
      <c r="J18925" t="s">
        <v>3036</v>
      </c>
      <c r="K18925" t="s">
        <v>3038</v>
      </c>
      <c r="L18925" t="s">
        <v>13766</v>
      </c>
      <c r="M18925" t="s">
        <v>13767</v>
      </c>
      <c r="N18925">
        <v>175385039</v>
      </c>
      <c r="O18925">
        <v>175385039</v>
      </c>
      <c r="P18925" s="1" t="s">
        <v>13749</v>
      </c>
      <c r="Q18925" s="1" t="s">
        <v>13749</v>
      </c>
      <c r="R18925">
        <v>831147</v>
      </c>
      <c r="S18925">
        <v>831147</v>
      </c>
      <c r="T18925" s="2" t="s">
        <v>11646</v>
      </c>
      <c r="U18925" s="2" t="s">
        <v>11646</v>
      </c>
      <c r="V18925" s="2">
        <v>45323</v>
      </c>
      <c r="W18925" s="2">
        <v>45314</v>
      </c>
    </row>
    <row r="18926" spans="1:23" x14ac:dyDescent="0.25">
      <c r="A18926" t="s">
        <v>11647</v>
      </c>
      <c r="B18926">
        <v>2062715</v>
      </c>
      <c r="C18926">
        <v>1920997</v>
      </c>
      <c r="D18926">
        <v>559</v>
      </c>
      <c r="E18926">
        <v>391</v>
      </c>
      <c r="F18926" t="s">
        <v>3036</v>
      </c>
      <c r="G18926" t="s">
        <v>3035</v>
      </c>
      <c r="H18926" t="s">
        <v>3037</v>
      </c>
      <c r="I18926" t="s">
        <v>3037</v>
      </c>
      <c r="J18926" t="s">
        <v>3036</v>
      </c>
      <c r="K18926" t="s">
        <v>3038</v>
      </c>
      <c r="L18926" t="s">
        <v>13766</v>
      </c>
      <c r="M18926" t="s">
        <v>13767</v>
      </c>
      <c r="N18926">
        <v>631726007</v>
      </c>
      <c r="O18926">
        <v>631726007</v>
      </c>
      <c r="P18926" s="1" t="s">
        <v>13744</v>
      </c>
      <c r="Q18926" s="1" t="s">
        <v>13744</v>
      </c>
      <c r="R18926">
        <v>831147</v>
      </c>
      <c r="S18926">
        <v>831147</v>
      </c>
      <c r="T18926" s="2" t="s">
        <v>11648</v>
      </c>
      <c r="U18926" s="2" t="s">
        <v>11648</v>
      </c>
      <c r="V18926" s="2">
        <v>45323</v>
      </c>
      <c r="W18926" s="2">
        <v>45314</v>
      </c>
    </row>
    <row r="18927" spans="1:23" x14ac:dyDescent="0.25">
      <c r="A18927" t="s">
        <v>11649</v>
      </c>
      <c r="B18927">
        <v>2067258</v>
      </c>
      <c r="C18927">
        <v>1924573</v>
      </c>
      <c r="D18927">
        <v>559</v>
      </c>
      <c r="E18927">
        <v>391</v>
      </c>
      <c r="F18927" t="s">
        <v>3036</v>
      </c>
      <c r="G18927" t="s">
        <v>3035</v>
      </c>
      <c r="H18927" t="s">
        <v>3037</v>
      </c>
      <c r="I18927" t="s">
        <v>3037</v>
      </c>
      <c r="J18927" t="s">
        <v>3036</v>
      </c>
      <c r="K18927" t="s">
        <v>3038</v>
      </c>
      <c r="L18927" t="s">
        <v>13766</v>
      </c>
      <c r="M18927" t="s">
        <v>13767</v>
      </c>
      <c r="N18927">
        <v>5011182480</v>
      </c>
      <c r="O18927">
        <v>5011182480</v>
      </c>
      <c r="P18927" s="1" t="s">
        <v>13745</v>
      </c>
      <c r="Q18927" s="1" t="s">
        <v>13745</v>
      </c>
      <c r="R18927">
        <v>831147</v>
      </c>
      <c r="S18927">
        <v>831147</v>
      </c>
      <c r="T18927" s="2" t="s">
        <v>11650</v>
      </c>
      <c r="U18927" s="2" t="s">
        <v>11650</v>
      </c>
      <c r="V18927" s="2">
        <v>45323</v>
      </c>
      <c r="W18927" s="2">
        <v>45314</v>
      </c>
    </row>
    <row r="18928" spans="1:23" x14ac:dyDescent="0.25">
      <c r="A18928" t="s">
        <v>11651</v>
      </c>
      <c r="B18928">
        <v>2061614</v>
      </c>
      <c r="C18928">
        <v>1919922</v>
      </c>
      <c r="D18928">
        <v>559</v>
      </c>
      <c r="E18928">
        <v>391</v>
      </c>
      <c r="F18928" t="s">
        <v>3036</v>
      </c>
      <c r="G18928" t="s">
        <v>3035</v>
      </c>
      <c r="H18928" t="s">
        <v>3037</v>
      </c>
      <c r="I18928" t="s">
        <v>3037</v>
      </c>
      <c r="J18928" t="s">
        <v>3036</v>
      </c>
      <c r="K18928" t="s">
        <v>3038</v>
      </c>
      <c r="L18928" t="s">
        <v>13766</v>
      </c>
      <c r="M18928" t="s">
        <v>13767</v>
      </c>
      <c r="N18928">
        <v>631715508</v>
      </c>
      <c r="O18928">
        <v>631715508</v>
      </c>
      <c r="P18928" s="1" t="s">
        <v>13740</v>
      </c>
      <c r="Q18928" s="1" t="s">
        <v>13740</v>
      </c>
      <c r="R18928">
        <v>831147</v>
      </c>
      <c r="S18928">
        <v>831147</v>
      </c>
      <c r="T18928" s="2" t="s">
        <v>11652</v>
      </c>
      <c r="U18928" s="2" t="s">
        <v>11652</v>
      </c>
      <c r="V18928" s="2">
        <v>45323</v>
      </c>
      <c r="W18928" s="2">
        <v>45314</v>
      </c>
    </row>
    <row r="18929" spans="1:23" x14ac:dyDescent="0.25">
      <c r="A18929" t="s">
        <v>11653</v>
      </c>
      <c r="B18929">
        <v>2067659</v>
      </c>
      <c r="C18929">
        <v>1925013</v>
      </c>
      <c r="D18929">
        <v>559</v>
      </c>
      <c r="E18929">
        <v>391</v>
      </c>
      <c r="F18929" t="s">
        <v>3036</v>
      </c>
      <c r="G18929" t="s">
        <v>3035</v>
      </c>
      <c r="H18929" t="s">
        <v>3037</v>
      </c>
      <c r="I18929" t="s">
        <v>3037</v>
      </c>
      <c r="J18929" t="s">
        <v>3036</v>
      </c>
      <c r="K18929" t="s">
        <v>3038</v>
      </c>
      <c r="L18929" t="s">
        <v>13766</v>
      </c>
      <c r="M18929" t="s">
        <v>13767</v>
      </c>
      <c r="N18929">
        <v>5130932018</v>
      </c>
      <c r="O18929">
        <v>5130932018</v>
      </c>
      <c r="P18929" s="1" t="s">
        <v>13729</v>
      </c>
      <c r="Q18929" s="1" t="s">
        <v>13729</v>
      </c>
      <c r="R18929">
        <v>831147</v>
      </c>
      <c r="S18929">
        <v>831147</v>
      </c>
      <c r="T18929" s="2" t="s">
        <v>11654</v>
      </c>
      <c r="U18929" s="2" t="s">
        <v>11654</v>
      </c>
      <c r="V18929" s="2">
        <v>45323</v>
      </c>
      <c r="W18929" s="2">
        <v>45314</v>
      </c>
    </row>
    <row r="18930" spans="1:23" x14ac:dyDescent="0.25">
      <c r="A18930" t="s">
        <v>11655</v>
      </c>
      <c r="B18930">
        <v>2067166</v>
      </c>
      <c r="C18930">
        <v>1924459</v>
      </c>
      <c r="D18930">
        <v>559</v>
      </c>
      <c r="E18930">
        <v>391</v>
      </c>
      <c r="F18930" t="s">
        <v>3036</v>
      </c>
      <c r="G18930" t="s">
        <v>3035</v>
      </c>
      <c r="H18930" t="s">
        <v>3037</v>
      </c>
      <c r="I18930" t="s">
        <v>3037</v>
      </c>
      <c r="J18930" t="s">
        <v>3036</v>
      </c>
      <c r="K18930" t="s">
        <v>3038</v>
      </c>
      <c r="L18930" t="s">
        <v>13766</v>
      </c>
      <c r="M18930" t="s">
        <v>13767</v>
      </c>
      <c r="N18930">
        <v>784933670</v>
      </c>
      <c r="O18930">
        <v>784933670</v>
      </c>
      <c r="P18930" s="1" t="s">
        <v>13734</v>
      </c>
      <c r="Q18930" s="1" t="s">
        <v>13734</v>
      </c>
      <c r="R18930">
        <v>831147</v>
      </c>
      <c r="S18930">
        <v>831147</v>
      </c>
      <c r="T18930" s="2" t="s">
        <v>11656</v>
      </c>
      <c r="U18930" s="2" t="s">
        <v>11656</v>
      </c>
      <c r="V18930" s="2">
        <v>45323</v>
      </c>
      <c r="W18930" s="2">
        <v>45314</v>
      </c>
    </row>
    <row r="18931" spans="1:23" x14ac:dyDescent="0.25">
      <c r="A18931" t="s">
        <v>11657</v>
      </c>
      <c r="B18931">
        <v>2068391</v>
      </c>
      <c r="C18931">
        <v>1952639</v>
      </c>
      <c r="D18931">
        <v>559</v>
      </c>
      <c r="E18931">
        <v>391</v>
      </c>
      <c r="F18931" t="s">
        <v>3036</v>
      </c>
      <c r="G18931" t="s">
        <v>3035</v>
      </c>
      <c r="H18931" t="s">
        <v>3037</v>
      </c>
      <c r="I18931" t="s">
        <v>3037</v>
      </c>
      <c r="J18931" t="s">
        <v>3036</v>
      </c>
      <c r="K18931" t="s">
        <v>3038</v>
      </c>
      <c r="L18931" t="s">
        <v>13766</v>
      </c>
      <c r="M18931" t="s">
        <v>13767</v>
      </c>
      <c r="N18931">
        <v>5131485373</v>
      </c>
      <c r="O18931">
        <v>5131485373</v>
      </c>
      <c r="P18931" s="1" t="s">
        <v>13735</v>
      </c>
      <c r="Q18931" s="1" t="s">
        <v>13735</v>
      </c>
      <c r="R18931">
        <v>831147</v>
      </c>
      <c r="S18931">
        <v>831147</v>
      </c>
      <c r="T18931" s="2" t="s">
        <v>11658</v>
      </c>
      <c r="U18931" s="2" t="s">
        <v>11658</v>
      </c>
      <c r="V18931" s="2">
        <v>45323</v>
      </c>
      <c r="W18931" s="2">
        <v>45314</v>
      </c>
    </row>
    <row r="18932" spans="1:23" x14ac:dyDescent="0.25">
      <c r="A18932" t="s">
        <v>11659</v>
      </c>
      <c r="B18932">
        <v>2063790</v>
      </c>
      <c r="C18932">
        <v>1922126</v>
      </c>
      <c r="D18932">
        <v>559</v>
      </c>
      <c r="E18932">
        <v>391</v>
      </c>
      <c r="F18932" t="s">
        <v>3036</v>
      </c>
      <c r="G18932" t="s">
        <v>3035</v>
      </c>
      <c r="H18932" t="s">
        <v>3037</v>
      </c>
      <c r="I18932" t="s">
        <v>3037</v>
      </c>
      <c r="J18932" t="s">
        <v>3036</v>
      </c>
      <c r="K18932" t="s">
        <v>3038</v>
      </c>
      <c r="L18932" t="s">
        <v>13766</v>
      </c>
      <c r="M18932" t="s">
        <v>13767</v>
      </c>
      <c r="N18932">
        <v>642203775</v>
      </c>
      <c r="O18932">
        <v>642203775</v>
      </c>
      <c r="P18932" s="1" t="s">
        <v>13732</v>
      </c>
      <c r="Q18932" s="1" t="s">
        <v>13732</v>
      </c>
      <c r="R18932">
        <v>831147</v>
      </c>
      <c r="S18932">
        <v>831147</v>
      </c>
      <c r="T18932" s="2" t="s">
        <v>11660</v>
      </c>
      <c r="U18932" s="2" t="s">
        <v>11660</v>
      </c>
      <c r="V18932" s="2">
        <v>45323</v>
      </c>
      <c r="W18932" s="2">
        <v>45314</v>
      </c>
    </row>
    <row r="18933" spans="1:23" x14ac:dyDescent="0.25">
      <c r="A18933" t="s">
        <v>11661</v>
      </c>
      <c r="B18933">
        <v>2062112</v>
      </c>
      <c r="C18933">
        <v>1920368</v>
      </c>
      <c r="D18933">
        <v>559</v>
      </c>
      <c r="E18933">
        <v>391</v>
      </c>
      <c r="F18933" t="s">
        <v>3036</v>
      </c>
      <c r="G18933" t="s">
        <v>3035</v>
      </c>
      <c r="H18933" t="s">
        <v>3037</v>
      </c>
      <c r="I18933" t="s">
        <v>3037</v>
      </c>
      <c r="J18933" t="s">
        <v>3036</v>
      </c>
      <c r="K18933" t="s">
        <v>3038</v>
      </c>
      <c r="L18933" t="s">
        <v>13766</v>
      </c>
      <c r="M18933" t="s">
        <v>13767</v>
      </c>
      <c r="N18933">
        <v>631705143</v>
      </c>
      <c r="O18933">
        <v>631705143</v>
      </c>
      <c r="P18933" s="1" t="s">
        <v>13740</v>
      </c>
      <c r="Q18933" s="1" t="s">
        <v>13740</v>
      </c>
      <c r="R18933">
        <v>831147</v>
      </c>
      <c r="S18933">
        <v>831147</v>
      </c>
      <c r="T18933" s="2" t="s">
        <v>11662</v>
      </c>
      <c r="U18933" s="2" t="s">
        <v>11662</v>
      </c>
      <c r="V18933" s="2">
        <v>45323</v>
      </c>
      <c r="W18933" s="2">
        <v>45314</v>
      </c>
    </row>
    <row r="18934" spans="1:23" x14ac:dyDescent="0.25">
      <c r="A18934" t="s">
        <v>11663</v>
      </c>
      <c r="B18934">
        <v>2062523</v>
      </c>
      <c r="C18934">
        <v>1920775</v>
      </c>
      <c r="D18934">
        <v>559</v>
      </c>
      <c r="E18934">
        <v>391</v>
      </c>
      <c r="F18934" t="s">
        <v>3036</v>
      </c>
      <c r="G18934" t="s">
        <v>3035</v>
      </c>
      <c r="H18934" t="s">
        <v>3037</v>
      </c>
      <c r="I18934" t="s">
        <v>3037</v>
      </c>
      <c r="J18934" t="s">
        <v>3036</v>
      </c>
      <c r="K18934" t="s">
        <v>3038</v>
      </c>
      <c r="L18934" t="s">
        <v>13766</v>
      </c>
      <c r="M18934" t="s">
        <v>13767</v>
      </c>
      <c r="N18934">
        <v>631702930</v>
      </c>
      <c r="O18934">
        <v>631702930</v>
      </c>
      <c r="P18934" s="1" t="s">
        <v>13740</v>
      </c>
      <c r="Q18934" s="1" t="s">
        <v>13740</v>
      </c>
      <c r="R18934">
        <v>831147</v>
      </c>
      <c r="S18934">
        <v>831147</v>
      </c>
      <c r="T18934" s="2" t="s">
        <v>11664</v>
      </c>
      <c r="U18934" s="2" t="s">
        <v>11664</v>
      </c>
      <c r="V18934" s="2">
        <v>45323</v>
      </c>
      <c r="W18934" s="2">
        <v>45314</v>
      </c>
    </row>
    <row r="18935" spans="1:23" x14ac:dyDescent="0.25">
      <c r="A18935" t="s">
        <v>11665</v>
      </c>
      <c r="B18935">
        <v>2061693</v>
      </c>
      <c r="C18935">
        <v>1919952</v>
      </c>
      <c r="D18935">
        <v>559</v>
      </c>
      <c r="E18935">
        <v>391</v>
      </c>
      <c r="F18935" t="s">
        <v>3036</v>
      </c>
      <c r="G18935" t="s">
        <v>3035</v>
      </c>
      <c r="H18935" t="s">
        <v>3037</v>
      </c>
      <c r="I18935" t="s">
        <v>3037</v>
      </c>
      <c r="J18935" t="s">
        <v>3036</v>
      </c>
      <c r="K18935" t="s">
        <v>3038</v>
      </c>
      <c r="L18935" t="s">
        <v>13766</v>
      </c>
      <c r="M18935" t="s">
        <v>13767</v>
      </c>
      <c r="N18935">
        <v>631715497</v>
      </c>
      <c r="O18935">
        <v>631715497</v>
      </c>
      <c r="P18935" s="1" t="s">
        <v>13740</v>
      </c>
      <c r="Q18935" s="1" t="s">
        <v>13740</v>
      </c>
      <c r="R18935">
        <v>831147</v>
      </c>
      <c r="S18935">
        <v>831147</v>
      </c>
      <c r="T18935" s="2" t="s">
        <v>11666</v>
      </c>
      <c r="U18935" s="2" t="s">
        <v>11666</v>
      </c>
      <c r="V18935" s="2">
        <v>45323</v>
      </c>
      <c r="W18935" s="2">
        <v>45314</v>
      </c>
    </row>
    <row r="18936" spans="1:23" x14ac:dyDescent="0.25">
      <c r="A18936" t="s">
        <v>11667</v>
      </c>
      <c r="B18936">
        <v>2064026</v>
      </c>
      <c r="C18936">
        <v>1922403</v>
      </c>
      <c r="D18936">
        <v>559</v>
      </c>
      <c r="E18936">
        <v>391</v>
      </c>
      <c r="F18936" t="s">
        <v>3036</v>
      </c>
      <c r="G18936" t="s">
        <v>3035</v>
      </c>
      <c r="H18936" t="s">
        <v>3037</v>
      </c>
      <c r="I18936" t="s">
        <v>3037</v>
      </c>
      <c r="J18936" t="s">
        <v>3036</v>
      </c>
      <c r="K18936" t="s">
        <v>3038</v>
      </c>
      <c r="L18936" t="s">
        <v>13766</v>
      </c>
      <c r="M18936" t="s">
        <v>13767</v>
      </c>
      <c r="N18936">
        <v>174096813</v>
      </c>
      <c r="O18936">
        <v>174096813</v>
      </c>
      <c r="P18936" s="1" t="s">
        <v>13728</v>
      </c>
      <c r="Q18936" s="1" t="s">
        <v>13728</v>
      </c>
      <c r="R18936">
        <v>831147</v>
      </c>
      <c r="S18936">
        <v>831147</v>
      </c>
      <c r="T18936" s="2" t="s">
        <v>11668</v>
      </c>
      <c r="U18936" s="2" t="s">
        <v>11668</v>
      </c>
      <c r="V18936" s="2">
        <v>45323</v>
      </c>
      <c r="W18936" s="2">
        <v>45314</v>
      </c>
    </row>
    <row r="18937" spans="1:23" x14ac:dyDescent="0.25">
      <c r="A18937" t="s">
        <v>11669</v>
      </c>
      <c r="B18937">
        <v>2062370</v>
      </c>
      <c r="C18937">
        <v>1920616</v>
      </c>
      <c r="D18937">
        <v>559</v>
      </c>
      <c r="E18937">
        <v>391</v>
      </c>
      <c r="F18937" t="s">
        <v>3036</v>
      </c>
      <c r="G18937" t="s">
        <v>3035</v>
      </c>
      <c r="H18937" t="s">
        <v>3037</v>
      </c>
      <c r="I18937" t="s">
        <v>3037</v>
      </c>
      <c r="J18937" t="s">
        <v>3036</v>
      </c>
      <c r="K18937" t="s">
        <v>3038</v>
      </c>
      <c r="L18937" t="s">
        <v>13766</v>
      </c>
      <c r="M18937" t="s">
        <v>13767</v>
      </c>
      <c r="N18937">
        <v>631727872</v>
      </c>
      <c r="O18937">
        <v>631727872</v>
      </c>
      <c r="P18937" s="1" t="s">
        <v>13744</v>
      </c>
      <c r="Q18937" s="1" t="s">
        <v>13744</v>
      </c>
      <c r="R18937">
        <v>831147</v>
      </c>
      <c r="S18937">
        <v>831147</v>
      </c>
      <c r="T18937" s="2" t="s">
        <v>11670</v>
      </c>
      <c r="U18937" s="2" t="s">
        <v>11670</v>
      </c>
      <c r="V18937" s="2">
        <v>45323</v>
      </c>
      <c r="W18937" s="2">
        <v>45314</v>
      </c>
    </row>
    <row r="18938" spans="1:23" x14ac:dyDescent="0.25">
      <c r="A18938" t="s">
        <v>11671</v>
      </c>
      <c r="B18938">
        <v>2065704</v>
      </c>
      <c r="C18938">
        <v>1922796</v>
      </c>
      <c r="D18938">
        <v>559</v>
      </c>
      <c r="E18938">
        <v>391</v>
      </c>
      <c r="F18938" t="s">
        <v>3036</v>
      </c>
      <c r="G18938" t="s">
        <v>3035</v>
      </c>
      <c r="H18938" t="s">
        <v>3037</v>
      </c>
      <c r="I18938" t="s">
        <v>3037</v>
      </c>
      <c r="J18938" t="s">
        <v>3036</v>
      </c>
      <c r="K18938" t="s">
        <v>3038</v>
      </c>
      <c r="L18938" t="s">
        <v>13766</v>
      </c>
      <c r="M18938" t="s">
        <v>13767</v>
      </c>
      <c r="N18938">
        <v>174096621</v>
      </c>
      <c r="O18938">
        <v>174096621</v>
      </c>
      <c r="P18938" s="1" t="s">
        <v>13728</v>
      </c>
      <c r="Q18938" s="1" t="s">
        <v>13728</v>
      </c>
      <c r="R18938">
        <v>831147</v>
      </c>
      <c r="S18938">
        <v>831147</v>
      </c>
      <c r="T18938" s="2" t="s">
        <v>11672</v>
      </c>
      <c r="U18938" s="2" t="s">
        <v>11672</v>
      </c>
      <c r="V18938" s="2">
        <v>45323</v>
      </c>
      <c r="W18938" s="2">
        <v>45314</v>
      </c>
    </row>
    <row r="18939" spans="1:23" x14ac:dyDescent="0.25">
      <c r="A18939" t="s">
        <v>11673</v>
      </c>
      <c r="B18939">
        <v>2063494</v>
      </c>
      <c r="C18939">
        <v>1921725</v>
      </c>
      <c r="D18939">
        <v>559</v>
      </c>
      <c r="E18939">
        <v>391</v>
      </c>
      <c r="F18939" t="s">
        <v>3036</v>
      </c>
      <c r="G18939" t="s">
        <v>3035</v>
      </c>
      <c r="H18939" t="s">
        <v>3037</v>
      </c>
      <c r="I18939" t="s">
        <v>3037</v>
      </c>
      <c r="J18939" t="s">
        <v>3036</v>
      </c>
      <c r="K18939" t="s">
        <v>3038</v>
      </c>
      <c r="L18939" t="s">
        <v>13766</v>
      </c>
      <c r="M18939" t="s">
        <v>13767</v>
      </c>
      <c r="N18939">
        <v>243164485</v>
      </c>
      <c r="O18939">
        <v>243164485</v>
      </c>
      <c r="P18939" s="1" t="s">
        <v>13732</v>
      </c>
      <c r="Q18939" s="1" t="s">
        <v>13732</v>
      </c>
      <c r="R18939">
        <v>831147</v>
      </c>
      <c r="S18939">
        <v>831147</v>
      </c>
      <c r="T18939" s="2" t="s">
        <v>11674</v>
      </c>
      <c r="U18939" s="2" t="s">
        <v>11674</v>
      </c>
      <c r="V18939" s="2">
        <v>45323</v>
      </c>
      <c r="W18939" s="2">
        <v>45314</v>
      </c>
    </row>
    <row r="18940" spans="1:23" x14ac:dyDescent="0.25">
      <c r="A18940" t="s">
        <v>11675</v>
      </c>
      <c r="B18940">
        <v>2066539</v>
      </c>
      <c r="C18940">
        <v>1923763</v>
      </c>
      <c r="D18940">
        <v>559</v>
      </c>
      <c r="E18940">
        <v>391</v>
      </c>
      <c r="F18940" t="s">
        <v>3036</v>
      </c>
      <c r="G18940" t="s">
        <v>3035</v>
      </c>
      <c r="H18940" t="s">
        <v>3037</v>
      </c>
      <c r="I18940" t="s">
        <v>3037</v>
      </c>
      <c r="J18940" t="s">
        <v>3036</v>
      </c>
      <c r="K18940" t="s">
        <v>3038</v>
      </c>
      <c r="L18940" t="s">
        <v>13766</v>
      </c>
      <c r="M18940" t="s">
        <v>13767</v>
      </c>
      <c r="N18940">
        <v>5010361382</v>
      </c>
      <c r="O18940">
        <v>5010361382</v>
      </c>
      <c r="P18940" s="1" t="s">
        <v>13737</v>
      </c>
      <c r="Q18940" s="1" t="s">
        <v>13737</v>
      </c>
      <c r="R18940">
        <v>831147</v>
      </c>
      <c r="S18940">
        <v>831147</v>
      </c>
      <c r="T18940" s="2" t="s">
        <v>11676</v>
      </c>
      <c r="U18940" s="2" t="s">
        <v>11676</v>
      </c>
      <c r="V18940" s="2">
        <v>45323</v>
      </c>
      <c r="W18940" s="2">
        <v>45314</v>
      </c>
    </row>
    <row r="18941" spans="1:23" x14ac:dyDescent="0.25">
      <c r="A18941" t="s">
        <v>11677</v>
      </c>
      <c r="B18941">
        <v>2063376</v>
      </c>
      <c r="C18941">
        <v>1921580</v>
      </c>
      <c r="D18941">
        <v>559</v>
      </c>
      <c r="E18941">
        <v>391</v>
      </c>
      <c r="F18941" t="s">
        <v>3036</v>
      </c>
      <c r="G18941" t="s">
        <v>3035</v>
      </c>
      <c r="H18941" t="s">
        <v>3037</v>
      </c>
      <c r="I18941" t="s">
        <v>3037</v>
      </c>
      <c r="J18941" t="s">
        <v>3036</v>
      </c>
      <c r="K18941" t="s">
        <v>3038</v>
      </c>
      <c r="L18941" t="s">
        <v>13766</v>
      </c>
      <c r="M18941" t="s">
        <v>13767</v>
      </c>
      <c r="N18941">
        <v>642216013</v>
      </c>
      <c r="O18941">
        <v>642216013</v>
      </c>
      <c r="P18941" s="1" t="s">
        <v>13732</v>
      </c>
      <c r="Q18941" s="1" t="s">
        <v>13732</v>
      </c>
      <c r="R18941">
        <v>831147</v>
      </c>
      <c r="S18941">
        <v>831147</v>
      </c>
      <c r="T18941" s="2" t="s">
        <v>11678</v>
      </c>
      <c r="U18941" s="2" t="s">
        <v>11678</v>
      </c>
      <c r="V18941" s="2">
        <v>45323</v>
      </c>
      <c r="W18941" s="2">
        <v>45314</v>
      </c>
    </row>
    <row r="18942" spans="1:23" x14ac:dyDescent="0.25">
      <c r="A18942" t="s">
        <v>11679</v>
      </c>
      <c r="B18942">
        <v>2063510</v>
      </c>
      <c r="C18942">
        <v>1921735</v>
      </c>
      <c r="D18942">
        <v>559</v>
      </c>
      <c r="E18942">
        <v>391</v>
      </c>
      <c r="F18942" t="s">
        <v>3036</v>
      </c>
      <c r="G18942" t="s">
        <v>3035</v>
      </c>
      <c r="H18942" t="s">
        <v>3037</v>
      </c>
      <c r="I18942" t="s">
        <v>3037</v>
      </c>
      <c r="J18942" t="s">
        <v>3036</v>
      </c>
      <c r="K18942" t="s">
        <v>3038</v>
      </c>
      <c r="L18942" t="s">
        <v>13766</v>
      </c>
      <c r="M18942" t="s">
        <v>13767</v>
      </c>
      <c r="N18942">
        <v>642203926</v>
      </c>
      <c r="O18942">
        <v>642203926</v>
      </c>
      <c r="P18942" s="1" t="s">
        <v>13732</v>
      </c>
      <c r="Q18942" s="1" t="s">
        <v>13732</v>
      </c>
      <c r="R18942">
        <v>831147</v>
      </c>
      <c r="S18942">
        <v>831147</v>
      </c>
      <c r="T18942" s="2" t="s">
        <v>11680</v>
      </c>
      <c r="U18942" s="2" t="s">
        <v>11680</v>
      </c>
      <c r="V18942" s="2">
        <v>45323</v>
      </c>
      <c r="W18942" s="2">
        <v>45314</v>
      </c>
    </row>
    <row r="18943" spans="1:23" x14ac:dyDescent="0.25">
      <c r="A18943" t="s">
        <v>11681</v>
      </c>
      <c r="B18943">
        <v>2061937</v>
      </c>
      <c r="C18943">
        <v>1920202</v>
      </c>
      <c r="D18943">
        <v>559</v>
      </c>
      <c r="E18943">
        <v>391</v>
      </c>
      <c r="F18943" t="s">
        <v>3036</v>
      </c>
      <c r="G18943" t="s">
        <v>3035</v>
      </c>
      <c r="H18943" t="s">
        <v>3037</v>
      </c>
      <c r="I18943" t="s">
        <v>3037</v>
      </c>
      <c r="J18943" t="s">
        <v>3036</v>
      </c>
      <c r="K18943" t="s">
        <v>3038</v>
      </c>
      <c r="L18943" t="s">
        <v>13766</v>
      </c>
      <c r="M18943" t="s">
        <v>13767</v>
      </c>
      <c r="N18943">
        <v>491644364</v>
      </c>
      <c r="O18943">
        <v>491644364</v>
      </c>
      <c r="P18943" s="1" t="s">
        <v>13733</v>
      </c>
      <c r="Q18943" s="1" t="s">
        <v>13733</v>
      </c>
      <c r="R18943">
        <v>831147</v>
      </c>
      <c r="S18943">
        <v>831147</v>
      </c>
      <c r="T18943" s="2" t="s">
        <v>11682</v>
      </c>
      <c r="U18943" s="2" t="s">
        <v>11682</v>
      </c>
      <c r="V18943" s="2">
        <v>45323</v>
      </c>
      <c r="W18943" s="2">
        <v>45314</v>
      </c>
    </row>
    <row r="18944" spans="1:23" x14ac:dyDescent="0.25">
      <c r="A18944" t="s">
        <v>11683</v>
      </c>
      <c r="B18944">
        <v>2065579</v>
      </c>
      <c r="C18944">
        <v>1922626</v>
      </c>
      <c r="D18944">
        <v>559</v>
      </c>
      <c r="E18944">
        <v>391</v>
      </c>
      <c r="F18944" t="s">
        <v>3036</v>
      </c>
      <c r="G18944" t="s">
        <v>3035</v>
      </c>
      <c r="H18944" t="s">
        <v>3037</v>
      </c>
      <c r="I18944" t="s">
        <v>3037</v>
      </c>
      <c r="J18944" t="s">
        <v>3036</v>
      </c>
      <c r="K18944" t="s">
        <v>3038</v>
      </c>
      <c r="L18944" t="s">
        <v>13766</v>
      </c>
      <c r="M18944" t="s">
        <v>13767</v>
      </c>
      <c r="N18944">
        <v>174094354</v>
      </c>
      <c r="O18944">
        <v>174094354</v>
      </c>
      <c r="P18944" s="1" t="s">
        <v>13728</v>
      </c>
      <c r="Q18944" s="1" t="s">
        <v>13728</v>
      </c>
      <c r="R18944">
        <v>831147</v>
      </c>
      <c r="S18944">
        <v>831147</v>
      </c>
      <c r="T18944" s="2" t="s">
        <v>11684</v>
      </c>
      <c r="U18944" s="2" t="s">
        <v>11684</v>
      </c>
      <c r="V18944" s="2">
        <v>45323</v>
      </c>
      <c r="W18944" s="2">
        <v>45314</v>
      </c>
    </row>
    <row r="18945" spans="1:23" x14ac:dyDescent="0.25">
      <c r="A18945" t="s">
        <v>11685</v>
      </c>
      <c r="B18945">
        <v>2061263</v>
      </c>
      <c r="C18945">
        <v>1919524</v>
      </c>
      <c r="D18945">
        <v>559</v>
      </c>
      <c r="E18945">
        <v>391</v>
      </c>
      <c r="F18945" t="s">
        <v>3036</v>
      </c>
      <c r="G18945" t="s">
        <v>3035</v>
      </c>
      <c r="H18945" t="s">
        <v>3037</v>
      </c>
      <c r="I18945" t="s">
        <v>3037</v>
      </c>
      <c r="J18945" t="s">
        <v>3036</v>
      </c>
      <c r="K18945" t="s">
        <v>3038</v>
      </c>
      <c r="L18945" t="s">
        <v>13766</v>
      </c>
      <c r="M18945" t="s">
        <v>13767</v>
      </c>
      <c r="N18945">
        <v>792251390</v>
      </c>
      <c r="O18945">
        <v>792251390</v>
      </c>
      <c r="P18945" s="1" t="s">
        <v>13736</v>
      </c>
      <c r="Q18945" s="1" t="s">
        <v>13736</v>
      </c>
      <c r="R18945">
        <v>831147</v>
      </c>
      <c r="S18945">
        <v>831147</v>
      </c>
      <c r="T18945" s="2" t="s">
        <v>11686</v>
      </c>
      <c r="U18945" s="2" t="s">
        <v>11686</v>
      </c>
      <c r="V18945" s="2">
        <v>45323</v>
      </c>
      <c r="W18945" s="2">
        <v>45314</v>
      </c>
    </row>
    <row r="18946" spans="1:23" x14ac:dyDescent="0.25">
      <c r="A18946" t="s">
        <v>11687</v>
      </c>
      <c r="B18946">
        <v>2067460</v>
      </c>
      <c r="C18946">
        <v>1924793</v>
      </c>
      <c r="D18946">
        <v>559</v>
      </c>
      <c r="E18946">
        <v>391</v>
      </c>
      <c r="F18946" t="s">
        <v>3036</v>
      </c>
      <c r="G18946" t="s">
        <v>3035</v>
      </c>
      <c r="H18946" t="s">
        <v>3037</v>
      </c>
      <c r="I18946" t="s">
        <v>3037</v>
      </c>
      <c r="J18946" t="s">
        <v>3036</v>
      </c>
      <c r="K18946" t="s">
        <v>3038</v>
      </c>
      <c r="L18946" t="s">
        <v>13766</v>
      </c>
      <c r="M18946" t="s">
        <v>13767</v>
      </c>
      <c r="N18946">
        <v>5026270384</v>
      </c>
      <c r="O18946">
        <v>5026270384</v>
      </c>
      <c r="P18946" s="1" t="s">
        <v>13741</v>
      </c>
      <c r="Q18946" s="1" t="s">
        <v>13741</v>
      </c>
      <c r="R18946">
        <v>831147</v>
      </c>
      <c r="S18946">
        <v>831147</v>
      </c>
      <c r="T18946" s="2" t="s">
        <v>11688</v>
      </c>
      <c r="U18946" s="2" t="s">
        <v>11688</v>
      </c>
      <c r="V18946" s="2">
        <v>45323</v>
      </c>
      <c r="W18946" s="2">
        <v>45314</v>
      </c>
    </row>
    <row r="18947" spans="1:23" x14ac:dyDescent="0.25">
      <c r="A18947" t="s">
        <v>11689</v>
      </c>
      <c r="B18947">
        <v>2067243</v>
      </c>
      <c r="C18947">
        <v>1924546</v>
      </c>
      <c r="D18947">
        <v>559</v>
      </c>
      <c r="E18947">
        <v>391</v>
      </c>
      <c r="F18947" t="s">
        <v>3036</v>
      </c>
      <c r="G18947" t="s">
        <v>3035</v>
      </c>
      <c r="H18947" t="s">
        <v>3037</v>
      </c>
      <c r="I18947" t="s">
        <v>3037</v>
      </c>
      <c r="J18947" t="s">
        <v>3036</v>
      </c>
      <c r="K18947" t="s">
        <v>3038</v>
      </c>
      <c r="L18947" t="s">
        <v>13766</v>
      </c>
      <c r="M18947" t="s">
        <v>13767</v>
      </c>
      <c r="N18947">
        <v>5116062583</v>
      </c>
      <c r="O18947">
        <v>5116062583</v>
      </c>
      <c r="P18947" s="1" t="s">
        <v>13742</v>
      </c>
      <c r="Q18947" s="1" t="s">
        <v>13742</v>
      </c>
      <c r="R18947">
        <v>831147</v>
      </c>
      <c r="S18947">
        <v>831147</v>
      </c>
      <c r="T18947" s="2" t="s">
        <v>11690</v>
      </c>
      <c r="U18947" s="2" t="s">
        <v>11690</v>
      </c>
      <c r="V18947" s="2">
        <v>45323</v>
      </c>
      <c r="W18947" s="2">
        <v>45314</v>
      </c>
    </row>
    <row r="18948" spans="1:23" x14ac:dyDescent="0.25">
      <c r="A18948" t="s">
        <v>11691</v>
      </c>
      <c r="B18948">
        <v>2062240</v>
      </c>
      <c r="C18948">
        <v>1920480</v>
      </c>
      <c r="D18948">
        <v>559</v>
      </c>
      <c r="E18948">
        <v>391</v>
      </c>
      <c r="F18948" t="s">
        <v>3036</v>
      </c>
      <c r="G18948" t="s">
        <v>3035</v>
      </c>
      <c r="H18948" t="s">
        <v>3037</v>
      </c>
      <c r="I18948" t="s">
        <v>3037</v>
      </c>
      <c r="J18948" t="s">
        <v>3036</v>
      </c>
      <c r="K18948" t="s">
        <v>3038</v>
      </c>
      <c r="L18948" t="s">
        <v>13766</v>
      </c>
      <c r="M18948" t="s">
        <v>13767</v>
      </c>
      <c r="N18948">
        <v>831903249</v>
      </c>
      <c r="O18948">
        <v>831903249</v>
      </c>
      <c r="P18948" s="1" t="s">
        <v>13740</v>
      </c>
      <c r="Q18948" s="1" t="s">
        <v>13740</v>
      </c>
      <c r="R18948">
        <v>831147</v>
      </c>
      <c r="S18948">
        <v>831147</v>
      </c>
      <c r="T18948" s="2" t="s">
        <v>11692</v>
      </c>
      <c r="U18948" s="2" t="s">
        <v>11692</v>
      </c>
      <c r="V18948" s="2">
        <v>45323</v>
      </c>
      <c r="W18948" s="2">
        <v>45314</v>
      </c>
    </row>
    <row r="18949" spans="1:23" x14ac:dyDescent="0.25">
      <c r="A18949" t="s">
        <v>11693</v>
      </c>
      <c r="B18949">
        <v>2061990</v>
      </c>
      <c r="C18949">
        <v>1920256</v>
      </c>
      <c r="D18949">
        <v>559</v>
      </c>
      <c r="E18949">
        <v>391</v>
      </c>
      <c r="F18949" t="s">
        <v>3036</v>
      </c>
      <c r="G18949" t="s">
        <v>3035</v>
      </c>
      <c r="H18949" t="s">
        <v>3037</v>
      </c>
      <c r="I18949" t="s">
        <v>3037</v>
      </c>
      <c r="J18949" t="s">
        <v>3036</v>
      </c>
      <c r="K18949" t="s">
        <v>3038</v>
      </c>
      <c r="L18949" t="s">
        <v>13766</v>
      </c>
      <c r="M18949" t="s">
        <v>13767</v>
      </c>
      <c r="N18949">
        <v>491643366</v>
      </c>
      <c r="O18949">
        <v>491643366</v>
      </c>
      <c r="P18949" s="1" t="s">
        <v>13733</v>
      </c>
      <c r="Q18949" s="1" t="s">
        <v>13733</v>
      </c>
      <c r="R18949">
        <v>831147</v>
      </c>
      <c r="S18949">
        <v>831147</v>
      </c>
      <c r="T18949" s="2" t="s">
        <v>11694</v>
      </c>
      <c r="U18949" s="2" t="s">
        <v>11694</v>
      </c>
      <c r="V18949" s="2">
        <v>45323</v>
      </c>
      <c r="W18949" s="2">
        <v>45314</v>
      </c>
    </row>
    <row r="18950" spans="1:23" x14ac:dyDescent="0.25">
      <c r="A18950" t="s">
        <v>11695</v>
      </c>
      <c r="B18950">
        <v>2066774</v>
      </c>
      <c r="C18950">
        <v>1924041</v>
      </c>
      <c r="D18950">
        <v>559</v>
      </c>
      <c r="E18950">
        <v>391</v>
      </c>
      <c r="F18950" t="s">
        <v>3036</v>
      </c>
      <c r="G18950" t="s">
        <v>3035</v>
      </c>
      <c r="H18950" t="s">
        <v>3037</v>
      </c>
      <c r="I18950" t="s">
        <v>3037</v>
      </c>
      <c r="J18950" t="s">
        <v>3036</v>
      </c>
      <c r="K18950" t="s">
        <v>3038</v>
      </c>
      <c r="L18950" t="s">
        <v>13766</v>
      </c>
      <c r="M18950" t="s">
        <v>13767</v>
      </c>
      <c r="N18950">
        <v>184830121</v>
      </c>
      <c r="O18950">
        <v>184830121</v>
      </c>
      <c r="P18950" s="1" t="s">
        <v>13734</v>
      </c>
      <c r="Q18950" s="1" t="s">
        <v>13734</v>
      </c>
      <c r="R18950">
        <v>831147</v>
      </c>
      <c r="S18950">
        <v>831147</v>
      </c>
      <c r="T18950" s="2" t="s">
        <v>11696</v>
      </c>
      <c r="U18950" s="2" t="s">
        <v>11696</v>
      </c>
      <c r="V18950" s="2">
        <v>45323</v>
      </c>
      <c r="W18950" s="2">
        <v>45314</v>
      </c>
    </row>
    <row r="18951" spans="1:23" x14ac:dyDescent="0.25">
      <c r="A18951" t="s">
        <v>11697</v>
      </c>
      <c r="B18951">
        <v>2061355</v>
      </c>
      <c r="C18951">
        <v>1919624</v>
      </c>
      <c r="D18951">
        <v>559</v>
      </c>
      <c r="E18951">
        <v>391</v>
      </c>
      <c r="F18951" t="s">
        <v>3036</v>
      </c>
      <c r="G18951" t="s">
        <v>3035</v>
      </c>
      <c r="H18951" t="s">
        <v>3037</v>
      </c>
      <c r="I18951" t="s">
        <v>3037</v>
      </c>
      <c r="J18951" t="s">
        <v>3036</v>
      </c>
      <c r="K18951" t="s">
        <v>3038</v>
      </c>
      <c r="L18951" t="s">
        <v>13766</v>
      </c>
      <c r="M18951" t="s">
        <v>13767</v>
      </c>
      <c r="N18951">
        <v>631715355</v>
      </c>
      <c r="O18951">
        <v>631715355</v>
      </c>
      <c r="P18951" s="1" t="s">
        <v>13740</v>
      </c>
      <c r="Q18951" s="1" t="s">
        <v>13740</v>
      </c>
      <c r="R18951">
        <v>831147</v>
      </c>
      <c r="S18951">
        <v>831147</v>
      </c>
      <c r="T18951" s="2" t="s">
        <v>11698</v>
      </c>
      <c r="U18951" s="2" t="s">
        <v>11698</v>
      </c>
      <c r="V18951" s="2">
        <v>45323</v>
      </c>
      <c r="W18951" s="2">
        <v>45314</v>
      </c>
    </row>
    <row r="18952" spans="1:23" x14ac:dyDescent="0.25">
      <c r="A18952" t="s">
        <v>11699</v>
      </c>
      <c r="B18952">
        <v>2067396</v>
      </c>
      <c r="C18952">
        <v>1924727</v>
      </c>
      <c r="D18952">
        <v>559</v>
      </c>
      <c r="E18952">
        <v>391</v>
      </c>
      <c r="F18952" t="s">
        <v>3036</v>
      </c>
      <c r="G18952" t="s">
        <v>3035</v>
      </c>
      <c r="H18952" t="s">
        <v>3037</v>
      </c>
      <c r="I18952" t="s">
        <v>3037</v>
      </c>
      <c r="J18952" t="s">
        <v>3036</v>
      </c>
      <c r="K18952" t="s">
        <v>3038</v>
      </c>
      <c r="L18952" t="s">
        <v>13766</v>
      </c>
      <c r="M18952" t="s">
        <v>13767</v>
      </c>
      <c r="N18952">
        <v>5116064274</v>
      </c>
      <c r="O18952">
        <v>5116064274</v>
      </c>
      <c r="P18952" s="1" t="s">
        <v>13742</v>
      </c>
      <c r="Q18952" s="1" t="s">
        <v>13742</v>
      </c>
      <c r="R18952">
        <v>831147</v>
      </c>
      <c r="S18952">
        <v>831147</v>
      </c>
      <c r="T18952" s="2" t="s">
        <v>11700</v>
      </c>
      <c r="U18952" s="2" t="s">
        <v>11700</v>
      </c>
      <c r="V18952" s="2">
        <v>45323</v>
      </c>
      <c r="W18952" s="2">
        <v>45314</v>
      </c>
    </row>
    <row r="18953" spans="1:23" x14ac:dyDescent="0.25">
      <c r="A18953" t="s">
        <v>11701</v>
      </c>
      <c r="B18953">
        <v>2068749</v>
      </c>
      <c r="C18953">
        <v>2051587</v>
      </c>
      <c r="D18953">
        <v>559</v>
      </c>
      <c r="E18953">
        <v>391</v>
      </c>
      <c r="F18953" t="s">
        <v>3036</v>
      </c>
      <c r="G18953" t="s">
        <v>3035</v>
      </c>
      <c r="H18953" t="s">
        <v>3037</v>
      </c>
      <c r="I18953" t="s">
        <v>3037</v>
      </c>
      <c r="J18953" t="s">
        <v>3036</v>
      </c>
      <c r="K18953" t="s">
        <v>3038</v>
      </c>
      <c r="L18953" t="s">
        <v>13766</v>
      </c>
      <c r="M18953" t="s">
        <v>13767</v>
      </c>
      <c r="N18953">
        <v>135287888</v>
      </c>
      <c r="O18953">
        <v>135287888</v>
      </c>
      <c r="P18953" s="1" t="s">
        <v>13754</v>
      </c>
      <c r="Q18953" s="1" t="s">
        <v>13754</v>
      </c>
      <c r="R18953">
        <v>831147</v>
      </c>
      <c r="S18953">
        <v>831147</v>
      </c>
      <c r="T18953" s="2" t="s">
        <v>11702</v>
      </c>
      <c r="U18953" s="2" t="s">
        <v>11702</v>
      </c>
      <c r="V18953" s="2">
        <v>45323</v>
      </c>
      <c r="W18953" s="2">
        <v>45314</v>
      </c>
    </row>
    <row r="18954" spans="1:23" x14ac:dyDescent="0.25">
      <c r="A18954" t="s">
        <v>11703</v>
      </c>
      <c r="B18954">
        <v>2066123</v>
      </c>
      <c r="C18954">
        <v>1923259</v>
      </c>
      <c r="D18954">
        <v>559</v>
      </c>
      <c r="E18954">
        <v>391</v>
      </c>
      <c r="F18954" t="s">
        <v>3036</v>
      </c>
      <c r="G18954" t="s">
        <v>3035</v>
      </c>
      <c r="H18954" t="s">
        <v>3037</v>
      </c>
      <c r="I18954" t="s">
        <v>3037</v>
      </c>
      <c r="J18954" t="s">
        <v>3036</v>
      </c>
      <c r="K18954" t="s">
        <v>3038</v>
      </c>
      <c r="L18954" t="s">
        <v>13766</v>
      </c>
      <c r="M18954" t="s">
        <v>13767</v>
      </c>
      <c r="N18954">
        <v>174094761</v>
      </c>
      <c r="O18954">
        <v>174094761</v>
      </c>
      <c r="P18954" s="1" t="s">
        <v>13728</v>
      </c>
      <c r="Q18954" s="1" t="s">
        <v>13728</v>
      </c>
      <c r="R18954">
        <v>831147</v>
      </c>
      <c r="S18954">
        <v>831147</v>
      </c>
      <c r="T18954" s="2" t="s">
        <v>11704</v>
      </c>
      <c r="U18954" s="2" t="s">
        <v>11704</v>
      </c>
      <c r="V18954" s="2">
        <v>45323</v>
      </c>
      <c r="W18954" s="2">
        <v>45314</v>
      </c>
    </row>
    <row r="18955" spans="1:23" x14ac:dyDescent="0.25">
      <c r="A18955" t="s">
        <v>11705</v>
      </c>
      <c r="B18955">
        <v>2061940</v>
      </c>
      <c r="C18955">
        <v>1920206</v>
      </c>
      <c r="D18955">
        <v>559</v>
      </c>
      <c r="E18955">
        <v>391</v>
      </c>
      <c r="F18955" t="s">
        <v>3036</v>
      </c>
      <c r="G18955" t="s">
        <v>3035</v>
      </c>
      <c r="H18955" t="s">
        <v>3037</v>
      </c>
      <c r="I18955" t="s">
        <v>3037</v>
      </c>
      <c r="J18955" t="s">
        <v>3036</v>
      </c>
      <c r="K18955" t="s">
        <v>3038</v>
      </c>
      <c r="L18955" t="s">
        <v>13766</v>
      </c>
      <c r="M18955" t="s">
        <v>13767</v>
      </c>
      <c r="N18955">
        <v>491644349</v>
      </c>
      <c r="O18955">
        <v>491644349</v>
      </c>
      <c r="P18955" s="1" t="s">
        <v>13733</v>
      </c>
      <c r="Q18955" s="1" t="s">
        <v>13733</v>
      </c>
      <c r="R18955">
        <v>831147</v>
      </c>
      <c r="S18955">
        <v>831147</v>
      </c>
      <c r="T18955" s="2" t="s">
        <v>11706</v>
      </c>
      <c r="U18955" s="2" t="s">
        <v>11706</v>
      </c>
      <c r="V18955" s="2">
        <v>45323</v>
      </c>
      <c r="W18955" s="2">
        <v>45314</v>
      </c>
    </row>
    <row r="18956" spans="1:23" x14ac:dyDescent="0.25">
      <c r="A18956" t="s">
        <v>11707</v>
      </c>
      <c r="B18956">
        <v>2063632</v>
      </c>
      <c r="C18956">
        <v>1921910</v>
      </c>
      <c r="D18956">
        <v>559</v>
      </c>
      <c r="E18956">
        <v>391</v>
      </c>
      <c r="F18956" t="s">
        <v>3036</v>
      </c>
      <c r="G18956" t="s">
        <v>3035</v>
      </c>
      <c r="H18956" t="s">
        <v>3037</v>
      </c>
      <c r="I18956" t="s">
        <v>3037</v>
      </c>
      <c r="J18956" t="s">
        <v>3036</v>
      </c>
      <c r="K18956" t="s">
        <v>3038</v>
      </c>
      <c r="L18956" t="s">
        <v>13766</v>
      </c>
      <c r="M18956" t="s">
        <v>13767</v>
      </c>
      <c r="N18956">
        <v>642203454</v>
      </c>
      <c r="O18956">
        <v>642203454</v>
      </c>
      <c r="P18956" s="1" t="s">
        <v>13732</v>
      </c>
      <c r="Q18956" s="1" t="s">
        <v>13732</v>
      </c>
      <c r="R18956">
        <v>831147</v>
      </c>
      <c r="S18956">
        <v>831147</v>
      </c>
      <c r="T18956" s="2" t="s">
        <v>11708</v>
      </c>
      <c r="U18956" s="2" t="s">
        <v>11708</v>
      </c>
      <c r="V18956" s="2">
        <v>45323</v>
      </c>
      <c r="W18956" s="2">
        <v>45314</v>
      </c>
    </row>
    <row r="18957" spans="1:23" x14ac:dyDescent="0.25">
      <c r="A18957" t="s">
        <v>11709</v>
      </c>
      <c r="B18957">
        <v>2067492</v>
      </c>
      <c r="C18957">
        <v>1924830</v>
      </c>
      <c r="D18957">
        <v>559</v>
      </c>
      <c r="E18957">
        <v>391</v>
      </c>
      <c r="F18957" t="s">
        <v>3036</v>
      </c>
      <c r="G18957" t="s">
        <v>3035</v>
      </c>
      <c r="H18957" t="s">
        <v>3037</v>
      </c>
      <c r="I18957" t="s">
        <v>3037</v>
      </c>
      <c r="J18957" t="s">
        <v>3036</v>
      </c>
      <c r="K18957" t="s">
        <v>3038</v>
      </c>
      <c r="L18957" t="s">
        <v>13766</v>
      </c>
      <c r="M18957" t="s">
        <v>13767</v>
      </c>
      <c r="N18957">
        <v>5011510236</v>
      </c>
      <c r="O18957">
        <v>5011510236</v>
      </c>
      <c r="P18957" s="1" t="s">
        <v>13745</v>
      </c>
      <c r="Q18957" s="1" t="s">
        <v>13745</v>
      </c>
      <c r="R18957">
        <v>831147</v>
      </c>
      <c r="S18957">
        <v>831147</v>
      </c>
      <c r="T18957" s="2" t="s">
        <v>8486</v>
      </c>
      <c r="U18957" s="2" t="s">
        <v>8486</v>
      </c>
      <c r="V18957" s="2">
        <v>45323</v>
      </c>
      <c r="W18957" s="2">
        <v>45314</v>
      </c>
    </row>
    <row r="18958" spans="1:23" x14ac:dyDescent="0.25">
      <c r="A18958" t="s">
        <v>11710</v>
      </c>
      <c r="B18958">
        <v>2064078</v>
      </c>
      <c r="C18958">
        <v>1922482</v>
      </c>
      <c r="D18958">
        <v>559</v>
      </c>
      <c r="E18958">
        <v>391</v>
      </c>
      <c r="F18958" t="s">
        <v>3036</v>
      </c>
      <c r="G18958" t="s">
        <v>3035</v>
      </c>
      <c r="H18958" t="s">
        <v>3037</v>
      </c>
      <c r="I18958" t="s">
        <v>3037</v>
      </c>
      <c r="J18958" t="s">
        <v>3036</v>
      </c>
      <c r="K18958" t="s">
        <v>3038</v>
      </c>
      <c r="L18958" t="s">
        <v>13766</v>
      </c>
      <c r="M18958" t="s">
        <v>13767</v>
      </c>
      <c r="N18958">
        <v>174096876</v>
      </c>
      <c r="O18958">
        <v>174096876</v>
      </c>
      <c r="P18958" s="1" t="s">
        <v>13728</v>
      </c>
      <c r="Q18958" s="1" t="s">
        <v>13728</v>
      </c>
      <c r="R18958">
        <v>831147</v>
      </c>
      <c r="S18958">
        <v>831147</v>
      </c>
      <c r="T18958" s="2" t="s">
        <v>11711</v>
      </c>
      <c r="U18958" s="2" t="s">
        <v>11711</v>
      </c>
      <c r="V18958" s="2">
        <v>45323</v>
      </c>
      <c r="W18958" s="2">
        <v>45314</v>
      </c>
    </row>
    <row r="18959" spans="1:23" x14ac:dyDescent="0.25">
      <c r="A18959" t="s">
        <v>11712</v>
      </c>
      <c r="B18959">
        <v>2062759</v>
      </c>
      <c r="C18959">
        <v>1921053</v>
      </c>
      <c r="D18959">
        <v>559</v>
      </c>
      <c r="E18959">
        <v>391</v>
      </c>
      <c r="F18959" t="s">
        <v>3036</v>
      </c>
      <c r="G18959" t="s">
        <v>3035</v>
      </c>
      <c r="H18959" t="s">
        <v>3037</v>
      </c>
      <c r="I18959" t="s">
        <v>3037</v>
      </c>
      <c r="J18959" t="s">
        <v>3036</v>
      </c>
      <c r="K18959" t="s">
        <v>3038</v>
      </c>
      <c r="L18959" t="s">
        <v>13766</v>
      </c>
      <c r="M18959" t="s">
        <v>13767</v>
      </c>
      <c r="N18959">
        <v>631703784</v>
      </c>
      <c r="O18959">
        <v>631703784</v>
      </c>
      <c r="P18959" s="1" t="s">
        <v>13740</v>
      </c>
      <c r="Q18959" s="1" t="s">
        <v>13740</v>
      </c>
      <c r="R18959">
        <v>831147</v>
      </c>
      <c r="S18959">
        <v>831147</v>
      </c>
      <c r="T18959" s="2" t="s">
        <v>8782</v>
      </c>
      <c r="U18959" s="2" t="s">
        <v>8782</v>
      </c>
      <c r="V18959" s="2">
        <v>45323</v>
      </c>
      <c r="W18959" s="2">
        <v>45314</v>
      </c>
    </row>
    <row r="18960" spans="1:23" x14ac:dyDescent="0.25">
      <c r="A18960" t="s">
        <v>11713</v>
      </c>
      <c r="B18960">
        <v>2063208</v>
      </c>
      <c r="C18960">
        <v>1921514</v>
      </c>
      <c r="D18960">
        <v>559</v>
      </c>
      <c r="E18960">
        <v>391</v>
      </c>
      <c r="F18960" t="s">
        <v>3036</v>
      </c>
      <c r="G18960" t="s">
        <v>3035</v>
      </c>
      <c r="H18960" t="s">
        <v>3037</v>
      </c>
      <c r="I18960" t="s">
        <v>3037</v>
      </c>
      <c r="J18960" t="s">
        <v>3036</v>
      </c>
      <c r="K18960" t="s">
        <v>3038</v>
      </c>
      <c r="L18960" t="s">
        <v>13766</v>
      </c>
      <c r="M18960" t="s">
        <v>13767</v>
      </c>
      <c r="N18960">
        <v>240563783</v>
      </c>
      <c r="O18960">
        <v>240563783</v>
      </c>
      <c r="P18960" s="1" t="s">
        <v>13746</v>
      </c>
      <c r="Q18960" s="1" t="s">
        <v>13746</v>
      </c>
      <c r="R18960">
        <v>831147</v>
      </c>
      <c r="S18960">
        <v>831147</v>
      </c>
      <c r="T18960" s="2" t="s">
        <v>11714</v>
      </c>
      <c r="U18960" s="2" t="s">
        <v>11714</v>
      </c>
      <c r="V18960" s="2">
        <v>45323</v>
      </c>
      <c r="W18960" s="2">
        <v>45314</v>
      </c>
    </row>
    <row r="18961" spans="1:23" x14ac:dyDescent="0.25">
      <c r="A18961" t="s">
        <v>11715</v>
      </c>
      <c r="B18961">
        <v>2068101</v>
      </c>
      <c r="C18961">
        <v>1925543</v>
      </c>
      <c r="D18961">
        <v>559</v>
      </c>
      <c r="E18961">
        <v>391</v>
      </c>
      <c r="F18961" t="s">
        <v>3036</v>
      </c>
      <c r="G18961" t="s">
        <v>3035</v>
      </c>
      <c r="H18961" t="s">
        <v>3037</v>
      </c>
      <c r="I18961" t="s">
        <v>3037</v>
      </c>
      <c r="J18961" t="s">
        <v>3036</v>
      </c>
      <c r="K18961" t="s">
        <v>3038</v>
      </c>
      <c r="L18961" t="s">
        <v>13766</v>
      </c>
      <c r="M18961" t="s">
        <v>13767</v>
      </c>
      <c r="N18961">
        <v>5131485133</v>
      </c>
      <c r="O18961">
        <v>5131485133</v>
      </c>
      <c r="P18961" s="1" t="s">
        <v>13735</v>
      </c>
      <c r="Q18961" s="1" t="s">
        <v>13735</v>
      </c>
      <c r="R18961">
        <v>831147</v>
      </c>
      <c r="S18961">
        <v>831147</v>
      </c>
      <c r="T18961" s="2" t="s">
        <v>11716</v>
      </c>
      <c r="U18961" s="2" t="s">
        <v>11716</v>
      </c>
      <c r="V18961" s="2">
        <v>45323</v>
      </c>
      <c r="W18961" s="2">
        <v>45314</v>
      </c>
    </row>
    <row r="18962" spans="1:23" x14ac:dyDescent="0.25">
      <c r="A18962" t="s">
        <v>11717</v>
      </c>
      <c r="B18962">
        <v>2063203</v>
      </c>
      <c r="C18962">
        <v>1921506</v>
      </c>
      <c r="D18962">
        <v>559</v>
      </c>
      <c r="E18962">
        <v>391</v>
      </c>
      <c r="F18962" t="s">
        <v>3036</v>
      </c>
      <c r="G18962" t="s">
        <v>3035</v>
      </c>
      <c r="H18962" t="s">
        <v>3037</v>
      </c>
      <c r="I18962" t="s">
        <v>3037</v>
      </c>
      <c r="J18962" t="s">
        <v>3036</v>
      </c>
      <c r="K18962" t="s">
        <v>3038</v>
      </c>
      <c r="L18962" t="s">
        <v>13766</v>
      </c>
      <c r="M18962" t="s">
        <v>13767</v>
      </c>
      <c r="N18962">
        <v>240563804</v>
      </c>
      <c r="O18962">
        <v>240563804</v>
      </c>
      <c r="P18962" s="1" t="s">
        <v>13746</v>
      </c>
      <c r="Q18962" s="1" t="s">
        <v>13746</v>
      </c>
      <c r="R18962">
        <v>831147</v>
      </c>
      <c r="S18962">
        <v>831147</v>
      </c>
      <c r="T18962" s="2" t="s">
        <v>11718</v>
      </c>
      <c r="U18962" s="2" t="s">
        <v>11718</v>
      </c>
      <c r="V18962" s="2">
        <v>45323</v>
      </c>
      <c r="W18962" s="2">
        <v>45314</v>
      </c>
    </row>
    <row r="18963" spans="1:23" x14ac:dyDescent="0.25">
      <c r="A18963" t="s">
        <v>11719</v>
      </c>
      <c r="B18963">
        <v>2063801</v>
      </c>
      <c r="C18963">
        <v>1922145</v>
      </c>
      <c r="D18963">
        <v>559</v>
      </c>
      <c r="E18963">
        <v>391</v>
      </c>
      <c r="F18963" t="s">
        <v>3036</v>
      </c>
      <c r="G18963" t="s">
        <v>3035</v>
      </c>
      <c r="H18963" t="s">
        <v>3037</v>
      </c>
      <c r="I18963" t="s">
        <v>3037</v>
      </c>
      <c r="J18963" t="s">
        <v>3036</v>
      </c>
      <c r="K18963" t="s">
        <v>3038</v>
      </c>
      <c r="L18963" t="s">
        <v>13766</v>
      </c>
      <c r="M18963" t="s">
        <v>13767</v>
      </c>
      <c r="N18963">
        <v>243164434</v>
      </c>
      <c r="O18963">
        <v>243164434</v>
      </c>
      <c r="P18963" s="1" t="s">
        <v>13732</v>
      </c>
      <c r="Q18963" s="1" t="s">
        <v>13732</v>
      </c>
      <c r="R18963">
        <v>831147</v>
      </c>
      <c r="S18963">
        <v>831147</v>
      </c>
      <c r="T18963" s="2" t="s">
        <v>11720</v>
      </c>
      <c r="U18963" s="2" t="s">
        <v>11720</v>
      </c>
      <c r="V18963" s="2">
        <v>45323</v>
      </c>
      <c r="W18963" s="2">
        <v>45314</v>
      </c>
    </row>
    <row r="18964" spans="1:23" x14ac:dyDescent="0.25">
      <c r="A18964" t="s">
        <v>11721</v>
      </c>
      <c r="B18964">
        <v>2061317</v>
      </c>
      <c r="C18964">
        <v>1919574</v>
      </c>
      <c r="D18964">
        <v>559</v>
      </c>
      <c r="E18964">
        <v>391</v>
      </c>
      <c r="F18964" t="s">
        <v>3036</v>
      </c>
      <c r="G18964" t="s">
        <v>3035</v>
      </c>
      <c r="H18964" t="s">
        <v>3037</v>
      </c>
      <c r="I18964" t="s">
        <v>3037</v>
      </c>
      <c r="J18964" t="s">
        <v>3036</v>
      </c>
      <c r="K18964" t="s">
        <v>3038</v>
      </c>
      <c r="L18964" t="s">
        <v>13766</v>
      </c>
      <c r="M18964" t="s">
        <v>13767</v>
      </c>
      <c r="N18964">
        <v>631715429</v>
      </c>
      <c r="O18964">
        <v>631715429</v>
      </c>
      <c r="P18964" s="1" t="s">
        <v>13740</v>
      </c>
      <c r="Q18964" s="1" t="s">
        <v>13740</v>
      </c>
      <c r="R18964">
        <v>831147</v>
      </c>
      <c r="S18964">
        <v>831147</v>
      </c>
      <c r="T18964" s="2" t="s">
        <v>11722</v>
      </c>
      <c r="U18964" s="2" t="s">
        <v>11722</v>
      </c>
      <c r="V18964" s="2">
        <v>45323</v>
      </c>
      <c r="W18964" s="2">
        <v>45314</v>
      </c>
    </row>
    <row r="18965" spans="1:23" x14ac:dyDescent="0.25">
      <c r="A18965" t="s">
        <v>11723</v>
      </c>
      <c r="B18965">
        <v>2061333</v>
      </c>
      <c r="C18965">
        <v>1919601</v>
      </c>
      <c r="D18965">
        <v>559</v>
      </c>
      <c r="E18965">
        <v>391</v>
      </c>
      <c r="F18965" t="s">
        <v>3036</v>
      </c>
      <c r="G18965" t="s">
        <v>3035</v>
      </c>
      <c r="H18965" t="s">
        <v>3037</v>
      </c>
      <c r="I18965" t="s">
        <v>3037</v>
      </c>
      <c r="J18965" t="s">
        <v>3036</v>
      </c>
      <c r="K18965" t="s">
        <v>3038</v>
      </c>
      <c r="L18965" t="s">
        <v>13766</v>
      </c>
      <c r="M18965" t="s">
        <v>13767</v>
      </c>
      <c r="N18965">
        <v>831892705</v>
      </c>
      <c r="O18965">
        <v>831892705</v>
      </c>
      <c r="P18965" s="1" t="s">
        <v>13740</v>
      </c>
      <c r="Q18965" s="1" t="s">
        <v>13740</v>
      </c>
      <c r="R18965">
        <v>831147</v>
      </c>
      <c r="S18965">
        <v>831147</v>
      </c>
      <c r="T18965" s="2" t="s">
        <v>11724</v>
      </c>
      <c r="U18965" s="2" t="s">
        <v>11724</v>
      </c>
      <c r="V18965" s="2">
        <v>45323</v>
      </c>
      <c r="W18965" s="2">
        <v>45314</v>
      </c>
    </row>
    <row r="18966" spans="1:23" x14ac:dyDescent="0.25">
      <c r="A18966" t="s">
        <v>11725</v>
      </c>
      <c r="B18966">
        <v>2067943</v>
      </c>
      <c r="C18966">
        <v>1925368</v>
      </c>
      <c r="D18966">
        <v>559</v>
      </c>
      <c r="E18966">
        <v>391</v>
      </c>
      <c r="F18966" t="s">
        <v>3036</v>
      </c>
      <c r="G18966" t="s">
        <v>3035</v>
      </c>
      <c r="H18966" t="s">
        <v>3037</v>
      </c>
      <c r="I18966" t="s">
        <v>3037</v>
      </c>
      <c r="J18966" t="s">
        <v>3036</v>
      </c>
      <c r="K18966" t="s">
        <v>3038</v>
      </c>
      <c r="L18966" t="s">
        <v>13766</v>
      </c>
      <c r="M18966" t="s">
        <v>13767</v>
      </c>
      <c r="N18966">
        <v>5116064397</v>
      </c>
      <c r="O18966">
        <v>5116064397</v>
      </c>
      <c r="P18966" s="1" t="s">
        <v>13742</v>
      </c>
      <c r="Q18966" s="1" t="s">
        <v>13742</v>
      </c>
      <c r="R18966">
        <v>831147</v>
      </c>
      <c r="S18966">
        <v>831147</v>
      </c>
      <c r="T18966" s="2" t="s">
        <v>11726</v>
      </c>
      <c r="U18966" s="2" t="s">
        <v>11726</v>
      </c>
      <c r="V18966" s="2">
        <v>45323</v>
      </c>
      <c r="W18966" s="2">
        <v>45314</v>
      </c>
    </row>
    <row r="18967" spans="1:23" x14ac:dyDescent="0.25">
      <c r="A18967" t="s">
        <v>11727</v>
      </c>
      <c r="B18967">
        <v>2063661</v>
      </c>
      <c r="C18967">
        <v>1921943</v>
      </c>
      <c r="D18967">
        <v>559</v>
      </c>
      <c r="E18967">
        <v>391</v>
      </c>
      <c r="F18967" t="s">
        <v>3036</v>
      </c>
      <c r="G18967" t="s">
        <v>3035</v>
      </c>
      <c r="H18967" t="s">
        <v>3037</v>
      </c>
      <c r="I18967" t="s">
        <v>3037</v>
      </c>
      <c r="J18967" t="s">
        <v>3036</v>
      </c>
      <c r="K18967" t="s">
        <v>3038</v>
      </c>
      <c r="L18967" t="s">
        <v>13766</v>
      </c>
      <c r="M18967" t="s">
        <v>13767</v>
      </c>
      <c r="N18967">
        <v>642214328</v>
      </c>
      <c r="O18967">
        <v>642214328</v>
      </c>
      <c r="P18967" s="1" t="s">
        <v>13732</v>
      </c>
      <c r="Q18967" s="1" t="s">
        <v>13732</v>
      </c>
      <c r="R18967">
        <v>831147</v>
      </c>
      <c r="S18967">
        <v>831147</v>
      </c>
      <c r="T18967" s="2" t="s">
        <v>11728</v>
      </c>
      <c r="U18967" s="2" t="s">
        <v>11728</v>
      </c>
      <c r="V18967" s="2">
        <v>45323</v>
      </c>
      <c r="W18967" s="2">
        <v>45314</v>
      </c>
    </row>
    <row r="18968" spans="1:23" x14ac:dyDescent="0.25">
      <c r="A18968" t="s">
        <v>11729</v>
      </c>
      <c r="B18968">
        <v>2067970</v>
      </c>
      <c r="C18968">
        <v>1925401</v>
      </c>
      <c r="D18968">
        <v>559</v>
      </c>
      <c r="E18968">
        <v>391</v>
      </c>
      <c r="F18968" t="s">
        <v>3036</v>
      </c>
      <c r="G18968" t="s">
        <v>3035</v>
      </c>
      <c r="H18968" t="s">
        <v>3037</v>
      </c>
      <c r="I18968" t="s">
        <v>3037</v>
      </c>
      <c r="J18968" t="s">
        <v>3036</v>
      </c>
      <c r="K18968" t="s">
        <v>3038</v>
      </c>
      <c r="L18968" t="s">
        <v>13766</v>
      </c>
      <c r="M18968" t="s">
        <v>13767</v>
      </c>
      <c r="N18968">
        <v>5011182263</v>
      </c>
      <c r="O18968">
        <v>5011182263</v>
      </c>
      <c r="P18968" s="1" t="s">
        <v>13745</v>
      </c>
      <c r="Q18968" s="1" t="s">
        <v>13745</v>
      </c>
      <c r="R18968">
        <v>831147</v>
      </c>
      <c r="S18968">
        <v>831147</v>
      </c>
      <c r="T18968" s="2" t="s">
        <v>11730</v>
      </c>
      <c r="U18968" s="2" t="s">
        <v>11730</v>
      </c>
      <c r="V18968" s="2">
        <v>45323</v>
      </c>
      <c r="W18968" s="2">
        <v>45314</v>
      </c>
    </row>
    <row r="18969" spans="1:23" x14ac:dyDescent="0.25">
      <c r="A18969" t="s">
        <v>11731</v>
      </c>
      <c r="B18969">
        <v>2066274</v>
      </c>
      <c r="C18969">
        <v>1923443</v>
      </c>
      <c r="D18969">
        <v>559</v>
      </c>
      <c r="E18969">
        <v>391</v>
      </c>
      <c r="F18969" t="s">
        <v>3036</v>
      </c>
      <c r="G18969" t="s">
        <v>3035</v>
      </c>
      <c r="H18969" t="s">
        <v>3037</v>
      </c>
      <c r="I18969" t="s">
        <v>3037</v>
      </c>
      <c r="J18969" t="s">
        <v>3036</v>
      </c>
      <c r="K18969" t="s">
        <v>3038</v>
      </c>
      <c r="L18969" t="s">
        <v>13766</v>
      </c>
      <c r="M18969" t="s">
        <v>13767</v>
      </c>
      <c r="N18969">
        <v>184907420</v>
      </c>
      <c r="O18969">
        <v>184907420</v>
      </c>
      <c r="P18969" s="1" t="s">
        <v>13734</v>
      </c>
      <c r="Q18969" s="1" t="s">
        <v>13734</v>
      </c>
      <c r="R18969">
        <v>831147</v>
      </c>
      <c r="S18969">
        <v>831147</v>
      </c>
      <c r="T18969" s="2" t="s">
        <v>11732</v>
      </c>
      <c r="U18969" s="2" t="s">
        <v>11732</v>
      </c>
      <c r="V18969" s="2">
        <v>45323</v>
      </c>
      <c r="W18969" s="2">
        <v>45314</v>
      </c>
    </row>
    <row r="18970" spans="1:23" x14ac:dyDescent="0.25">
      <c r="A18970" t="s">
        <v>11733</v>
      </c>
      <c r="B18970">
        <v>2067767</v>
      </c>
      <c r="C18970">
        <v>1925142</v>
      </c>
      <c r="D18970">
        <v>559</v>
      </c>
      <c r="E18970">
        <v>391</v>
      </c>
      <c r="F18970" t="s">
        <v>3036</v>
      </c>
      <c r="G18970" t="s">
        <v>3035</v>
      </c>
      <c r="H18970" t="s">
        <v>3037</v>
      </c>
      <c r="I18970" t="s">
        <v>3037</v>
      </c>
      <c r="J18970" t="s">
        <v>3036</v>
      </c>
      <c r="K18970" t="s">
        <v>3038</v>
      </c>
      <c r="L18970" t="s">
        <v>13766</v>
      </c>
      <c r="M18970" t="s">
        <v>13767</v>
      </c>
      <c r="N18970">
        <v>5116063393</v>
      </c>
      <c r="O18970">
        <v>5116063393</v>
      </c>
      <c r="P18970" s="1" t="s">
        <v>13742</v>
      </c>
      <c r="Q18970" s="1" t="s">
        <v>13742</v>
      </c>
      <c r="R18970">
        <v>831147</v>
      </c>
      <c r="S18970">
        <v>831147</v>
      </c>
      <c r="T18970" s="2" t="s">
        <v>11734</v>
      </c>
      <c r="U18970" s="2" t="s">
        <v>11734</v>
      </c>
      <c r="V18970" s="2">
        <v>45323</v>
      </c>
      <c r="W18970" s="2">
        <v>45314</v>
      </c>
    </row>
    <row r="18971" spans="1:23" x14ac:dyDescent="0.25">
      <c r="A18971" t="s">
        <v>11735</v>
      </c>
      <c r="B18971">
        <v>2068650</v>
      </c>
      <c r="C18971">
        <v>2020381</v>
      </c>
      <c r="D18971">
        <v>559</v>
      </c>
      <c r="E18971">
        <v>391</v>
      </c>
      <c r="F18971" t="s">
        <v>3036</v>
      </c>
      <c r="G18971" t="s">
        <v>3035</v>
      </c>
      <c r="H18971" t="s">
        <v>3037</v>
      </c>
      <c r="I18971" t="s">
        <v>3037</v>
      </c>
      <c r="J18971" t="s">
        <v>3036</v>
      </c>
      <c r="K18971" t="s">
        <v>3038</v>
      </c>
      <c r="L18971" t="s">
        <v>13766</v>
      </c>
      <c r="M18971" t="s">
        <v>13767</v>
      </c>
      <c r="N18971">
        <v>5131484820</v>
      </c>
      <c r="O18971">
        <v>5131484820</v>
      </c>
      <c r="P18971" s="1" t="s">
        <v>13735</v>
      </c>
      <c r="Q18971" s="1" t="s">
        <v>13735</v>
      </c>
      <c r="R18971">
        <v>831147</v>
      </c>
      <c r="S18971">
        <v>831147</v>
      </c>
      <c r="T18971" s="2" t="s">
        <v>11736</v>
      </c>
      <c r="U18971" s="2" t="s">
        <v>11736</v>
      </c>
      <c r="V18971" s="2">
        <v>45323</v>
      </c>
      <c r="W18971" s="2">
        <v>45314</v>
      </c>
    </row>
    <row r="18972" spans="1:23" x14ac:dyDescent="0.25">
      <c r="A18972" t="s">
        <v>11737</v>
      </c>
      <c r="B18972">
        <v>2065696</v>
      </c>
      <c r="C18972">
        <v>1922788</v>
      </c>
      <c r="D18972">
        <v>559</v>
      </c>
      <c r="E18972">
        <v>391</v>
      </c>
      <c r="F18972" t="s">
        <v>3036</v>
      </c>
      <c r="G18972" t="s">
        <v>3035</v>
      </c>
      <c r="H18972" t="s">
        <v>3037</v>
      </c>
      <c r="I18972" t="s">
        <v>3037</v>
      </c>
      <c r="J18972" t="s">
        <v>3036</v>
      </c>
      <c r="K18972" t="s">
        <v>3038</v>
      </c>
      <c r="L18972" t="s">
        <v>13766</v>
      </c>
      <c r="M18972" t="s">
        <v>13767</v>
      </c>
      <c r="N18972">
        <v>174097288</v>
      </c>
      <c r="O18972">
        <v>174097288</v>
      </c>
      <c r="P18972" s="1" t="s">
        <v>13728</v>
      </c>
      <c r="Q18972" s="1" t="s">
        <v>13728</v>
      </c>
      <c r="R18972">
        <v>831147</v>
      </c>
      <c r="S18972">
        <v>831147</v>
      </c>
      <c r="T18972" s="2" t="s">
        <v>11738</v>
      </c>
      <c r="U18972" s="2" t="s">
        <v>11738</v>
      </c>
      <c r="V18972" s="2">
        <v>45323</v>
      </c>
      <c r="W18972" s="2">
        <v>45314</v>
      </c>
    </row>
    <row r="18973" spans="1:23" x14ac:dyDescent="0.25">
      <c r="A18973" t="s">
        <v>11739</v>
      </c>
      <c r="B18973">
        <v>2061169</v>
      </c>
      <c r="C18973">
        <v>1919429</v>
      </c>
      <c r="D18973">
        <v>559</v>
      </c>
      <c r="E18973">
        <v>391</v>
      </c>
      <c r="F18973" t="s">
        <v>3036</v>
      </c>
      <c r="G18973" t="s">
        <v>3035</v>
      </c>
      <c r="H18973" t="s">
        <v>3037</v>
      </c>
      <c r="I18973" t="s">
        <v>3037</v>
      </c>
      <c r="J18973" t="s">
        <v>3036</v>
      </c>
      <c r="K18973" t="s">
        <v>3038</v>
      </c>
      <c r="L18973" t="s">
        <v>13766</v>
      </c>
      <c r="M18973" t="s">
        <v>13767</v>
      </c>
      <c r="N18973">
        <v>491647684</v>
      </c>
      <c r="O18973">
        <v>491647684</v>
      </c>
      <c r="P18973" s="1" t="s">
        <v>13733</v>
      </c>
      <c r="Q18973" s="1" t="s">
        <v>13733</v>
      </c>
      <c r="R18973">
        <v>831147</v>
      </c>
      <c r="S18973">
        <v>831147</v>
      </c>
      <c r="T18973" s="2" t="s">
        <v>11740</v>
      </c>
      <c r="U18973" s="2" t="s">
        <v>11740</v>
      </c>
      <c r="V18973" s="2">
        <v>45323</v>
      </c>
      <c r="W18973" s="2">
        <v>45314</v>
      </c>
    </row>
    <row r="18974" spans="1:23" x14ac:dyDescent="0.25">
      <c r="A18974" t="s">
        <v>11741</v>
      </c>
      <c r="B18974">
        <v>2067445</v>
      </c>
      <c r="C18974">
        <v>1924779</v>
      </c>
      <c r="D18974">
        <v>559</v>
      </c>
      <c r="E18974">
        <v>391</v>
      </c>
      <c r="F18974" t="s">
        <v>3036</v>
      </c>
      <c r="G18974" t="s">
        <v>3035</v>
      </c>
      <c r="H18974" t="s">
        <v>3037</v>
      </c>
      <c r="I18974" t="s">
        <v>3037</v>
      </c>
      <c r="J18974" t="s">
        <v>3036</v>
      </c>
      <c r="K18974" t="s">
        <v>3038</v>
      </c>
      <c r="L18974" t="s">
        <v>13766</v>
      </c>
      <c r="M18974" t="s">
        <v>13767</v>
      </c>
      <c r="N18974">
        <v>5026270122</v>
      </c>
      <c r="O18974">
        <v>5026270122</v>
      </c>
      <c r="P18974" s="1" t="s">
        <v>13741</v>
      </c>
      <c r="Q18974" s="1" t="s">
        <v>13741</v>
      </c>
      <c r="R18974">
        <v>831147</v>
      </c>
      <c r="S18974">
        <v>831147</v>
      </c>
      <c r="T18974" s="2" t="s">
        <v>11742</v>
      </c>
      <c r="U18974" s="2" t="s">
        <v>11742</v>
      </c>
      <c r="V18974" s="2">
        <v>45323</v>
      </c>
      <c r="W18974" s="2">
        <v>45314</v>
      </c>
    </row>
    <row r="18975" spans="1:23" x14ac:dyDescent="0.25">
      <c r="A18975" t="s">
        <v>11743</v>
      </c>
      <c r="B18975">
        <v>2066180</v>
      </c>
      <c r="C18975">
        <v>1923321</v>
      </c>
      <c r="D18975">
        <v>559</v>
      </c>
      <c r="E18975">
        <v>391</v>
      </c>
      <c r="F18975" t="s">
        <v>3036</v>
      </c>
      <c r="G18975" t="s">
        <v>3035</v>
      </c>
      <c r="H18975" t="s">
        <v>3037</v>
      </c>
      <c r="I18975" t="s">
        <v>3037</v>
      </c>
      <c r="J18975" t="s">
        <v>3036</v>
      </c>
      <c r="K18975" t="s">
        <v>3038</v>
      </c>
      <c r="L18975" t="s">
        <v>13766</v>
      </c>
      <c r="M18975" t="s">
        <v>13767</v>
      </c>
      <c r="N18975">
        <v>174094789</v>
      </c>
      <c r="O18975">
        <v>174094789</v>
      </c>
      <c r="P18975" s="1" t="s">
        <v>13728</v>
      </c>
      <c r="Q18975" s="1" t="s">
        <v>13728</v>
      </c>
      <c r="R18975">
        <v>831147</v>
      </c>
      <c r="S18975">
        <v>831147</v>
      </c>
      <c r="T18975" s="2" t="s">
        <v>11744</v>
      </c>
      <c r="U18975" s="2" t="s">
        <v>11744</v>
      </c>
      <c r="V18975" s="2">
        <v>45323</v>
      </c>
      <c r="W18975" s="2">
        <v>45314</v>
      </c>
    </row>
    <row r="18976" spans="1:23" x14ac:dyDescent="0.25">
      <c r="A18976" t="s">
        <v>11745</v>
      </c>
      <c r="B18976">
        <v>2062182</v>
      </c>
      <c r="C18976">
        <v>1920429</v>
      </c>
      <c r="D18976">
        <v>559</v>
      </c>
      <c r="E18976">
        <v>391</v>
      </c>
      <c r="F18976" t="s">
        <v>3036</v>
      </c>
      <c r="G18976" t="s">
        <v>3035</v>
      </c>
      <c r="H18976" t="s">
        <v>3037</v>
      </c>
      <c r="I18976" t="s">
        <v>3037</v>
      </c>
      <c r="J18976" t="s">
        <v>3036</v>
      </c>
      <c r="K18976" t="s">
        <v>3038</v>
      </c>
      <c r="L18976" t="s">
        <v>13766</v>
      </c>
      <c r="M18976" t="s">
        <v>13767</v>
      </c>
      <c r="N18976">
        <v>631705664</v>
      </c>
      <c r="O18976">
        <v>631705664</v>
      </c>
      <c r="P18976" s="1" t="s">
        <v>13740</v>
      </c>
      <c r="Q18976" s="1" t="s">
        <v>13740</v>
      </c>
      <c r="R18976">
        <v>831147</v>
      </c>
      <c r="S18976">
        <v>831147</v>
      </c>
      <c r="T18976" s="2" t="s">
        <v>11746</v>
      </c>
      <c r="U18976" s="2" t="s">
        <v>11746</v>
      </c>
      <c r="V18976" s="2">
        <v>45323</v>
      </c>
      <c r="W18976" s="2">
        <v>45314</v>
      </c>
    </row>
    <row r="18977" spans="1:23" x14ac:dyDescent="0.25">
      <c r="A18977" t="s">
        <v>11747</v>
      </c>
      <c r="B18977">
        <v>2062355</v>
      </c>
      <c r="C18977">
        <v>1920599</v>
      </c>
      <c r="D18977">
        <v>559</v>
      </c>
      <c r="E18977">
        <v>391</v>
      </c>
      <c r="F18977" t="s">
        <v>3036</v>
      </c>
      <c r="G18977" t="s">
        <v>3035</v>
      </c>
      <c r="H18977" t="s">
        <v>3037</v>
      </c>
      <c r="I18977" t="s">
        <v>3037</v>
      </c>
      <c r="J18977" t="s">
        <v>3036</v>
      </c>
      <c r="K18977" t="s">
        <v>3038</v>
      </c>
      <c r="L18977" t="s">
        <v>13766</v>
      </c>
      <c r="M18977" t="s">
        <v>13767</v>
      </c>
      <c r="N18977">
        <v>631724823</v>
      </c>
      <c r="O18977">
        <v>631724823</v>
      </c>
      <c r="P18977" s="1" t="s">
        <v>13744</v>
      </c>
      <c r="Q18977" s="1" t="s">
        <v>13744</v>
      </c>
      <c r="R18977">
        <v>831147</v>
      </c>
      <c r="S18977">
        <v>831147</v>
      </c>
      <c r="T18977" s="2" t="s">
        <v>11748</v>
      </c>
      <c r="U18977" s="2" t="s">
        <v>11748</v>
      </c>
      <c r="V18977" s="2">
        <v>45323</v>
      </c>
      <c r="W18977" s="2">
        <v>45314</v>
      </c>
    </row>
    <row r="18978" spans="1:23" x14ac:dyDescent="0.25">
      <c r="A18978" t="s">
        <v>11749</v>
      </c>
      <c r="B18978">
        <v>2066945</v>
      </c>
      <c r="C18978">
        <v>1924219</v>
      </c>
      <c r="D18978">
        <v>559</v>
      </c>
      <c r="E18978">
        <v>391</v>
      </c>
      <c r="F18978" t="s">
        <v>3036</v>
      </c>
      <c r="G18978" t="s">
        <v>3035</v>
      </c>
      <c r="H18978" t="s">
        <v>3037</v>
      </c>
      <c r="I18978" t="s">
        <v>3037</v>
      </c>
      <c r="J18978" t="s">
        <v>3036</v>
      </c>
      <c r="K18978" t="s">
        <v>3038</v>
      </c>
      <c r="L18978" t="s">
        <v>13766</v>
      </c>
      <c r="M18978" t="s">
        <v>13767</v>
      </c>
      <c r="N18978">
        <v>5010361531</v>
      </c>
      <c r="O18978">
        <v>5010361531</v>
      </c>
      <c r="P18978" s="1" t="s">
        <v>13737</v>
      </c>
      <c r="Q18978" s="1" t="s">
        <v>13737</v>
      </c>
      <c r="R18978">
        <v>831147</v>
      </c>
      <c r="S18978">
        <v>831147</v>
      </c>
      <c r="T18978" s="2" t="s">
        <v>11750</v>
      </c>
      <c r="U18978" s="2" t="s">
        <v>11750</v>
      </c>
      <c r="V18978" s="2">
        <v>45323</v>
      </c>
      <c r="W18978" s="2">
        <v>45314</v>
      </c>
    </row>
    <row r="18979" spans="1:23" x14ac:dyDescent="0.25">
      <c r="A18979" t="s">
        <v>11751</v>
      </c>
      <c r="B18979">
        <v>2061804</v>
      </c>
      <c r="C18979">
        <v>1920068</v>
      </c>
      <c r="D18979">
        <v>559</v>
      </c>
      <c r="E18979">
        <v>391</v>
      </c>
      <c r="F18979" t="s">
        <v>3036</v>
      </c>
      <c r="G18979" t="s">
        <v>3035</v>
      </c>
      <c r="H18979" t="s">
        <v>3037</v>
      </c>
      <c r="I18979" t="s">
        <v>3037</v>
      </c>
      <c r="J18979" t="s">
        <v>3036</v>
      </c>
      <c r="K18979" t="s">
        <v>3038</v>
      </c>
      <c r="L18979" t="s">
        <v>13766</v>
      </c>
      <c r="M18979" t="s">
        <v>13767</v>
      </c>
      <c r="N18979">
        <v>631715481</v>
      </c>
      <c r="O18979">
        <v>631715481</v>
      </c>
      <c r="P18979" s="1" t="s">
        <v>13740</v>
      </c>
      <c r="Q18979" s="1" t="s">
        <v>13740</v>
      </c>
      <c r="R18979">
        <v>831147</v>
      </c>
      <c r="S18979">
        <v>831147</v>
      </c>
      <c r="T18979" s="2" t="s">
        <v>11752</v>
      </c>
      <c r="U18979" s="2" t="s">
        <v>11752</v>
      </c>
      <c r="V18979" s="2">
        <v>45323</v>
      </c>
      <c r="W18979" s="2">
        <v>45314</v>
      </c>
    </row>
    <row r="18980" spans="1:23" x14ac:dyDescent="0.25">
      <c r="A18980" t="s">
        <v>11753</v>
      </c>
      <c r="B18980">
        <v>2063748</v>
      </c>
      <c r="C18980">
        <v>1922064</v>
      </c>
      <c r="D18980">
        <v>559</v>
      </c>
      <c r="E18980">
        <v>391</v>
      </c>
      <c r="F18980" t="s">
        <v>3036</v>
      </c>
      <c r="G18980" t="s">
        <v>3035</v>
      </c>
      <c r="H18980" t="s">
        <v>3037</v>
      </c>
      <c r="I18980" t="s">
        <v>3037</v>
      </c>
      <c r="J18980" t="s">
        <v>3036</v>
      </c>
      <c r="K18980" t="s">
        <v>3038</v>
      </c>
      <c r="L18980" t="s">
        <v>13766</v>
      </c>
      <c r="M18980" t="s">
        <v>13767</v>
      </c>
      <c r="N18980">
        <v>642203409</v>
      </c>
      <c r="O18980">
        <v>642203409</v>
      </c>
      <c r="P18980" s="1" t="s">
        <v>13732</v>
      </c>
      <c r="Q18980" s="1" t="s">
        <v>13732</v>
      </c>
      <c r="R18980">
        <v>831147</v>
      </c>
      <c r="S18980">
        <v>831147</v>
      </c>
      <c r="T18980" s="2" t="s">
        <v>11754</v>
      </c>
      <c r="U18980" s="2" t="s">
        <v>11754</v>
      </c>
      <c r="V18980" s="2">
        <v>45323</v>
      </c>
      <c r="W18980" s="2">
        <v>45314</v>
      </c>
    </row>
    <row r="18981" spans="1:23" x14ac:dyDescent="0.25">
      <c r="A18981" t="s">
        <v>11755</v>
      </c>
      <c r="B18981">
        <v>2062695</v>
      </c>
      <c r="C18981">
        <v>1920974</v>
      </c>
      <c r="D18981">
        <v>559</v>
      </c>
      <c r="E18981">
        <v>391</v>
      </c>
      <c r="F18981" t="s">
        <v>3036</v>
      </c>
      <c r="G18981" t="s">
        <v>3035</v>
      </c>
      <c r="H18981" t="s">
        <v>3037</v>
      </c>
      <c r="I18981" t="s">
        <v>3037</v>
      </c>
      <c r="J18981" t="s">
        <v>3036</v>
      </c>
      <c r="K18981" t="s">
        <v>3038</v>
      </c>
      <c r="L18981" t="s">
        <v>13766</v>
      </c>
      <c r="M18981" t="s">
        <v>13767</v>
      </c>
      <c r="N18981">
        <v>631724947</v>
      </c>
      <c r="O18981">
        <v>631724947</v>
      </c>
      <c r="P18981" s="1" t="s">
        <v>13744</v>
      </c>
      <c r="Q18981" s="1" t="s">
        <v>13744</v>
      </c>
      <c r="R18981">
        <v>831147</v>
      </c>
      <c r="S18981">
        <v>831147</v>
      </c>
      <c r="T18981" s="2" t="s">
        <v>11756</v>
      </c>
      <c r="U18981" s="2" t="s">
        <v>11756</v>
      </c>
      <c r="V18981" s="2">
        <v>45323</v>
      </c>
      <c r="W18981" s="2">
        <v>45314</v>
      </c>
    </row>
    <row r="18982" spans="1:23" x14ac:dyDescent="0.25">
      <c r="A18982" t="s">
        <v>11757</v>
      </c>
      <c r="B18982">
        <v>2063666</v>
      </c>
      <c r="C18982">
        <v>1921949</v>
      </c>
      <c r="D18982">
        <v>559</v>
      </c>
      <c r="E18982">
        <v>391</v>
      </c>
      <c r="F18982" t="s">
        <v>3036</v>
      </c>
      <c r="G18982" t="s">
        <v>3035</v>
      </c>
      <c r="H18982" t="s">
        <v>3037</v>
      </c>
      <c r="I18982" t="s">
        <v>3037</v>
      </c>
      <c r="J18982" t="s">
        <v>3036</v>
      </c>
      <c r="K18982" t="s">
        <v>3038</v>
      </c>
      <c r="L18982" t="s">
        <v>13766</v>
      </c>
      <c r="M18982" t="s">
        <v>13767</v>
      </c>
      <c r="N18982">
        <v>642203482</v>
      </c>
      <c r="O18982">
        <v>642203482</v>
      </c>
      <c r="P18982" s="1" t="s">
        <v>13732</v>
      </c>
      <c r="Q18982" s="1" t="s">
        <v>13732</v>
      </c>
      <c r="R18982">
        <v>831147</v>
      </c>
      <c r="S18982">
        <v>831147</v>
      </c>
      <c r="T18982" s="2" t="s">
        <v>11758</v>
      </c>
      <c r="U18982" s="2" t="s">
        <v>11758</v>
      </c>
      <c r="V18982" s="2">
        <v>45323</v>
      </c>
      <c r="W18982" s="2">
        <v>45314</v>
      </c>
    </row>
    <row r="18983" spans="1:23" x14ac:dyDescent="0.25">
      <c r="A18983" t="s">
        <v>11759</v>
      </c>
      <c r="B18983">
        <v>2062892</v>
      </c>
      <c r="C18983">
        <v>1921201</v>
      </c>
      <c r="D18983">
        <v>559</v>
      </c>
      <c r="E18983">
        <v>391</v>
      </c>
      <c r="F18983" t="s">
        <v>3036</v>
      </c>
      <c r="G18983" t="s">
        <v>3035</v>
      </c>
      <c r="H18983" t="s">
        <v>3037</v>
      </c>
      <c r="I18983" t="s">
        <v>3037</v>
      </c>
      <c r="J18983" t="s">
        <v>3036</v>
      </c>
      <c r="K18983" t="s">
        <v>3038</v>
      </c>
      <c r="L18983" t="s">
        <v>13766</v>
      </c>
      <c r="M18983" t="s">
        <v>13767</v>
      </c>
      <c r="N18983">
        <v>642215886</v>
      </c>
      <c r="O18983">
        <v>642215886</v>
      </c>
      <c r="P18983" s="1" t="s">
        <v>13732</v>
      </c>
      <c r="Q18983" s="1" t="s">
        <v>13732</v>
      </c>
      <c r="R18983">
        <v>831147</v>
      </c>
      <c r="S18983">
        <v>831147</v>
      </c>
      <c r="T18983" s="2" t="s">
        <v>11760</v>
      </c>
      <c r="U18983" s="2" t="s">
        <v>11760</v>
      </c>
      <c r="V18983" s="2">
        <v>45323</v>
      </c>
      <c r="W18983" s="2">
        <v>45314</v>
      </c>
    </row>
    <row r="18984" spans="1:23" x14ac:dyDescent="0.25">
      <c r="A18984" t="s">
        <v>11761</v>
      </c>
      <c r="B18984">
        <v>2063829</v>
      </c>
      <c r="C18984">
        <v>1922184</v>
      </c>
      <c r="D18984">
        <v>559</v>
      </c>
      <c r="E18984">
        <v>391</v>
      </c>
      <c r="F18984" t="s">
        <v>3036</v>
      </c>
      <c r="G18984" t="s">
        <v>3035</v>
      </c>
      <c r="H18984" t="s">
        <v>3037</v>
      </c>
      <c r="I18984" t="s">
        <v>3037</v>
      </c>
      <c r="J18984" t="s">
        <v>3036</v>
      </c>
      <c r="K18984" t="s">
        <v>3038</v>
      </c>
      <c r="L18984" t="s">
        <v>13766</v>
      </c>
      <c r="M18984" t="s">
        <v>13767</v>
      </c>
      <c r="N18984">
        <v>243163811</v>
      </c>
      <c r="O18984">
        <v>243163811</v>
      </c>
      <c r="P18984" s="1" t="s">
        <v>13732</v>
      </c>
      <c r="Q18984" s="1" t="s">
        <v>13732</v>
      </c>
      <c r="R18984">
        <v>831147</v>
      </c>
      <c r="S18984">
        <v>831147</v>
      </c>
      <c r="T18984" s="2" t="s">
        <v>11762</v>
      </c>
      <c r="U18984" s="2" t="s">
        <v>11762</v>
      </c>
      <c r="V18984" s="2">
        <v>45323</v>
      </c>
      <c r="W18984" s="2">
        <v>45314</v>
      </c>
    </row>
    <row r="18985" spans="1:23" x14ac:dyDescent="0.25">
      <c r="A18985" t="s">
        <v>11763</v>
      </c>
      <c r="B18985">
        <v>2061410</v>
      </c>
      <c r="C18985">
        <v>1919671</v>
      </c>
      <c r="D18985">
        <v>559</v>
      </c>
      <c r="E18985">
        <v>391</v>
      </c>
      <c r="F18985" t="s">
        <v>3036</v>
      </c>
      <c r="G18985" t="s">
        <v>3035</v>
      </c>
      <c r="H18985" t="s">
        <v>3037</v>
      </c>
      <c r="I18985" t="s">
        <v>3037</v>
      </c>
      <c r="J18985" t="s">
        <v>3036</v>
      </c>
      <c r="K18985" t="s">
        <v>3038</v>
      </c>
      <c r="L18985" t="s">
        <v>13766</v>
      </c>
      <c r="M18985" t="s">
        <v>13767</v>
      </c>
      <c r="N18985">
        <v>631715415</v>
      </c>
      <c r="O18985">
        <v>631715415</v>
      </c>
      <c r="P18985" s="1" t="s">
        <v>13740</v>
      </c>
      <c r="Q18985" s="1" t="s">
        <v>13740</v>
      </c>
      <c r="R18985">
        <v>831147</v>
      </c>
      <c r="S18985">
        <v>831147</v>
      </c>
      <c r="T18985" s="2" t="s">
        <v>11764</v>
      </c>
      <c r="U18985" s="2" t="s">
        <v>11764</v>
      </c>
      <c r="V18985" s="2">
        <v>45323</v>
      </c>
      <c r="W18985" s="2">
        <v>45314</v>
      </c>
    </row>
    <row r="18986" spans="1:23" x14ac:dyDescent="0.25">
      <c r="A18986" t="s">
        <v>11765</v>
      </c>
      <c r="B18986">
        <v>2061259</v>
      </c>
      <c r="C18986">
        <v>1919521</v>
      </c>
      <c r="D18986">
        <v>559</v>
      </c>
      <c r="E18986">
        <v>391</v>
      </c>
      <c r="F18986" t="s">
        <v>3036</v>
      </c>
      <c r="G18986" t="s">
        <v>3035</v>
      </c>
      <c r="H18986" t="s">
        <v>3037</v>
      </c>
      <c r="I18986" t="s">
        <v>3037</v>
      </c>
      <c r="J18986" t="s">
        <v>3036</v>
      </c>
      <c r="K18986" t="s">
        <v>3038</v>
      </c>
      <c r="L18986" t="s">
        <v>13766</v>
      </c>
      <c r="M18986" t="s">
        <v>13767</v>
      </c>
      <c r="N18986">
        <v>792251476</v>
      </c>
      <c r="O18986">
        <v>792251476</v>
      </c>
      <c r="P18986" s="1" t="s">
        <v>13736</v>
      </c>
      <c r="Q18986" s="1" t="s">
        <v>13736</v>
      </c>
      <c r="R18986">
        <v>831147</v>
      </c>
      <c r="S18986">
        <v>831147</v>
      </c>
      <c r="T18986" s="2" t="s">
        <v>11766</v>
      </c>
      <c r="U18986" s="2" t="s">
        <v>11766</v>
      </c>
      <c r="V18986" s="2">
        <v>45323</v>
      </c>
      <c r="W18986" s="2">
        <v>45314</v>
      </c>
    </row>
    <row r="18987" spans="1:23" x14ac:dyDescent="0.25">
      <c r="A18987" t="s">
        <v>11767</v>
      </c>
      <c r="B18987">
        <v>2062857</v>
      </c>
      <c r="C18987">
        <v>1921169</v>
      </c>
      <c r="D18987">
        <v>559</v>
      </c>
      <c r="E18987">
        <v>391</v>
      </c>
      <c r="F18987" t="s">
        <v>3036</v>
      </c>
      <c r="G18987" t="s">
        <v>3035</v>
      </c>
      <c r="H18987" t="s">
        <v>3037</v>
      </c>
      <c r="I18987" t="s">
        <v>3037</v>
      </c>
      <c r="J18987" t="s">
        <v>3036</v>
      </c>
      <c r="K18987" t="s">
        <v>3038</v>
      </c>
      <c r="L18987" t="s">
        <v>13766</v>
      </c>
      <c r="M18987" t="s">
        <v>13767</v>
      </c>
      <c r="N18987">
        <v>631688695</v>
      </c>
      <c r="O18987">
        <v>631688695</v>
      </c>
      <c r="P18987" s="1" t="s">
        <v>13740</v>
      </c>
      <c r="Q18987" s="1" t="s">
        <v>13740</v>
      </c>
      <c r="R18987">
        <v>831147</v>
      </c>
      <c r="S18987">
        <v>831147</v>
      </c>
      <c r="T18987" s="2" t="s">
        <v>11768</v>
      </c>
      <c r="U18987" s="2" t="s">
        <v>11768</v>
      </c>
      <c r="V18987" s="2">
        <v>45323</v>
      </c>
      <c r="W18987" s="2">
        <v>45314</v>
      </c>
    </row>
    <row r="18988" spans="1:23" x14ac:dyDescent="0.25">
      <c r="A18988" t="s">
        <v>11769</v>
      </c>
      <c r="B18988">
        <v>2063146</v>
      </c>
      <c r="C18988">
        <v>1921455</v>
      </c>
      <c r="D18988">
        <v>559</v>
      </c>
      <c r="E18988">
        <v>391</v>
      </c>
      <c r="F18988" t="s">
        <v>3036</v>
      </c>
      <c r="G18988" t="s">
        <v>3035</v>
      </c>
      <c r="H18988" t="s">
        <v>3037</v>
      </c>
      <c r="I18988" t="s">
        <v>3037</v>
      </c>
      <c r="J18988" t="s">
        <v>3036</v>
      </c>
      <c r="K18988" t="s">
        <v>3038</v>
      </c>
      <c r="L18988" t="s">
        <v>13766</v>
      </c>
      <c r="M18988" t="s">
        <v>13767</v>
      </c>
      <c r="N18988">
        <v>243162967</v>
      </c>
      <c r="O18988">
        <v>243162967</v>
      </c>
      <c r="P18988" s="1" t="s">
        <v>13732</v>
      </c>
      <c r="Q18988" s="1" t="s">
        <v>13732</v>
      </c>
      <c r="R18988">
        <v>831147</v>
      </c>
      <c r="S18988">
        <v>831147</v>
      </c>
      <c r="T18988" s="2" t="s">
        <v>11770</v>
      </c>
      <c r="U18988" s="2" t="s">
        <v>11770</v>
      </c>
      <c r="V18988" s="2">
        <v>45323</v>
      </c>
      <c r="W18988" s="2">
        <v>45314</v>
      </c>
    </row>
    <row r="18989" spans="1:23" x14ac:dyDescent="0.25">
      <c r="A18989" t="s">
        <v>11771</v>
      </c>
      <c r="B18989">
        <v>2068734</v>
      </c>
      <c r="C18989">
        <v>2042415</v>
      </c>
      <c r="D18989">
        <v>559</v>
      </c>
      <c r="E18989">
        <v>391</v>
      </c>
      <c r="F18989" t="s">
        <v>3036</v>
      </c>
      <c r="G18989" t="s">
        <v>3035</v>
      </c>
      <c r="H18989" t="s">
        <v>3037</v>
      </c>
      <c r="I18989" t="s">
        <v>3037</v>
      </c>
      <c r="J18989" t="s">
        <v>3036</v>
      </c>
      <c r="K18989" t="s">
        <v>3038</v>
      </c>
      <c r="L18989" t="s">
        <v>13766</v>
      </c>
      <c r="M18989" t="s">
        <v>13767</v>
      </c>
      <c r="N18989">
        <v>135287729</v>
      </c>
      <c r="O18989">
        <v>135287729</v>
      </c>
      <c r="P18989" s="1" t="s">
        <v>13754</v>
      </c>
      <c r="Q18989" s="1" t="s">
        <v>13754</v>
      </c>
      <c r="R18989">
        <v>831147</v>
      </c>
      <c r="S18989">
        <v>831147</v>
      </c>
      <c r="T18989" s="2" t="s">
        <v>11772</v>
      </c>
      <c r="U18989" s="2" t="s">
        <v>11772</v>
      </c>
      <c r="V18989" s="2">
        <v>45323</v>
      </c>
      <c r="W18989" s="2">
        <v>45314</v>
      </c>
    </row>
    <row r="18990" spans="1:23" x14ac:dyDescent="0.25">
      <c r="A18990" t="s">
        <v>11773</v>
      </c>
      <c r="B18990">
        <v>2067752</v>
      </c>
      <c r="C18990">
        <v>1925120</v>
      </c>
      <c r="D18990">
        <v>559</v>
      </c>
      <c r="E18990">
        <v>391</v>
      </c>
      <c r="F18990" t="s">
        <v>3036</v>
      </c>
      <c r="G18990" t="s">
        <v>3035</v>
      </c>
      <c r="H18990" t="s">
        <v>3037</v>
      </c>
      <c r="I18990" t="s">
        <v>3037</v>
      </c>
      <c r="J18990" t="s">
        <v>3036</v>
      </c>
      <c r="K18990" t="s">
        <v>3038</v>
      </c>
      <c r="L18990" t="s">
        <v>13766</v>
      </c>
      <c r="M18990" t="s">
        <v>13767</v>
      </c>
      <c r="N18990">
        <v>5116063493</v>
      </c>
      <c r="O18990">
        <v>5116063493</v>
      </c>
      <c r="P18990" s="1" t="s">
        <v>13742</v>
      </c>
      <c r="Q18990" s="1" t="s">
        <v>13742</v>
      </c>
      <c r="R18990">
        <v>831147</v>
      </c>
      <c r="S18990">
        <v>831147</v>
      </c>
      <c r="T18990" s="2" t="s">
        <v>11774</v>
      </c>
      <c r="U18990" s="2" t="s">
        <v>11774</v>
      </c>
      <c r="V18990" s="2">
        <v>45323</v>
      </c>
      <c r="W18990" s="2">
        <v>45314</v>
      </c>
    </row>
    <row r="18991" spans="1:23" x14ac:dyDescent="0.25">
      <c r="A18991" t="s">
        <v>11775</v>
      </c>
      <c r="B18991">
        <v>2061538</v>
      </c>
      <c r="C18991">
        <v>1919831</v>
      </c>
      <c r="D18991">
        <v>559</v>
      </c>
      <c r="E18991">
        <v>391</v>
      </c>
      <c r="F18991" t="s">
        <v>3036</v>
      </c>
      <c r="G18991" t="s">
        <v>3035</v>
      </c>
      <c r="H18991" t="s">
        <v>3037</v>
      </c>
      <c r="I18991" t="s">
        <v>3037</v>
      </c>
      <c r="J18991" t="s">
        <v>3036</v>
      </c>
      <c r="K18991" t="s">
        <v>3038</v>
      </c>
      <c r="L18991" t="s">
        <v>13766</v>
      </c>
      <c r="M18991" t="s">
        <v>13767</v>
      </c>
      <c r="N18991">
        <v>631716332</v>
      </c>
      <c r="O18991">
        <v>631716332</v>
      </c>
      <c r="P18991" s="1" t="s">
        <v>13740</v>
      </c>
      <c r="Q18991" s="1" t="s">
        <v>13740</v>
      </c>
      <c r="R18991">
        <v>831147</v>
      </c>
      <c r="S18991">
        <v>831147</v>
      </c>
      <c r="T18991" s="2" t="s">
        <v>11776</v>
      </c>
      <c r="U18991" s="2" t="s">
        <v>11776</v>
      </c>
      <c r="V18991" s="2">
        <v>45323</v>
      </c>
      <c r="W18991" s="2">
        <v>45314</v>
      </c>
    </row>
    <row r="18992" spans="1:23" x14ac:dyDescent="0.25">
      <c r="A18992" t="s">
        <v>11777</v>
      </c>
      <c r="B18992">
        <v>2068545</v>
      </c>
      <c r="C18992">
        <v>1989294</v>
      </c>
      <c r="D18992">
        <v>559</v>
      </c>
      <c r="E18992">
        <v>391</v>
      </c>
      <c r="F18992" t="s">
        <v>3036</v>
      </c>
      <c r="G18992" t="s">
        <v>3035</v>
      </c>
      <c r="H18992" t="s">
        <v>3037</v>
      </c>
      <c r="I18992" t="s">
        <v>3037</v>
      </c>
      <c r="J18992" t="s">
        <v>3036</v>
      </c>
      <c r="K18992" t="s">
        <v>3038</v>
      </c>
      <c r="L18992" t="s">
        <v>13766</v>
      </c>
      <c r="M18992" t="s">
        <v>13767</v>
      </c>
      <c r="N18992">
        <v>530805168</v>
      </c>
      <c r="O18992">
        <v>530805168</v>
      </c>
      <c r="P18992" s="1" t="s">
        <v>13729</v>
      </c>
      <c r="Q18992" s="1" t="s">
        <v>13729</v>
      </c>
      <c r="R18992">
        <v>831147</v>
      </c>
      <c r="S18992">
        <v>831147</v>
      </c>
      <c r="T18992" s="2" t="s">
        <v>11778</v>
      </c>
      <c r="U18992" s="2" t="s">
        <v>11778</v>
      </c>
      <c r="V18992" s="2">
        <v>45323</v>
      </c>
      <c r="W18992" s="2">
        <v>45314</v>
      </c>
    </row>
    <row r="18993" spans="1:23" x14ac:dyDescent="0.25">
      <c r="A18993" t="s">
        <v>11779</v>
      </c>
      <c r="B18993">
        <v>2065537</v>
      </c>
      <c r="C18993">
        <v>1922581</v>
      </c>
      <c r="D18993">
        <v>559</v>
      </c>
      <c r="E18993">
        <v>391</v>
      </c>
      <c r="F18993" t="s">
        <v>3036</v>
      </c>
      <c r="G18993" t="s">
        <v>3035</v>
      </c>
      <c r="H18993" t="s">
        <v>3037</v>
      </c>
      <c r="I18993" t="s">
        <v>3037</v>
      </c>
      <c r="J18993" t="s">
        <v>3036</v>
      </c>
      <c r="K18993" t="s">
        <v>3038</v>
      </c>
      <c r="L18993" t="s">
        <v>13766</v>
      </c>
      <c r="M18993" t="s">
        <v>13767</v>
      </c>
      <c r="N18993">
        <v>174096386</v>
      </c>
      <c r="O18993">
        <v>174096386</v>
      </c>
      <c r="P18993" s="1" t="s">
        <v>13728</v>
      </c>
      <c r="Q18993" s="1" t="s">
        <v>13728</v>
      </c>
      <c r="R18993">
        <v>831147</v>
      </c>
      <c r="S18993">
        <v>831147</v>
      </c>
      <c r="T18993" s="2" t="s">
        <v>11780</v>
      </c>
      <c r="U18993" s="2" t="s">
        <v>11780</v>
      </c>
      <c r="V18993" s="2">
        <v>45323</v>
      </c>
      <c r="W18993" s="2">
        <v>45314</v>
      </c>
    </row>
    <row r="18994" spans="1:23" x14ac:dyDescent="0.25">
      <c r="A18994" t="s">
        <v>11781</v>
      </c>
      <c r="B18994">
        <v>2063228</v>
      </c>
      <c r="C18994">
        <v>1921539</v>
      </c>
      <c r="D18994">
        <v>559</v>
      </c>
      <c r="E18994">
        <v>391</v>
      </c>
      <c r="F18994" t="s">
        <v>3036</v>
      </c>
      <c r="G18994" t="s">
        <v>3035</v>
      </c>
      <c r="H18994" t="s">
        <v>3037</v>
      </c>
      <c r="I18994" t="s">
        <v>3037</v>
      </c>
      <c r="J18994" t="s">
        <v>3036</v>
      </c>
      <c r="K18994" t="s">
        <v>3038</v>
      </c>
      <c r="L18994" t="s">
        <v>13766</v>
      </c>
      <c r="M18994" t="s">
        <v>13767</v>
      </c>
      <c r="N18994">
        <v>240563780</v>
      </c>
      <c r="O18994">
        <v>240563780</v>
      </c>
      <c r="P18994" s="1" t="s">
        <v>13746</v>
      </c>
      <c r="Q18994" s="1" t="s">
        <v>13746</v>
      </c>
      <c r="R18994">
        <v>831147</v>
      </c>
      <c r="S18994">
        <v>831147</v>
      </c>
      <c r="T18994" s="2" t="s">
        <v>11782</v>
      </c>
      <c r="U18994" s="2" t="s">
        <v>11782</v>
      </c>
      <c r="V18994" s="2">
        <v>45323</v>
      </c>
      <c r="W18994" s="2">
        <v>45314</v>
      </c>
    </row>
    <row r="18995" spans="1:23" x14ac:dyDescent="0.25">
      <c r="A18995" t="s">
        <v>11783</v>
      </c>
      <c r="B18995">
        <v>2066293</v>
      </c>
      <c r="C18995">
        <v>1923469</v>
      </c>
      <c r="D18995">
        <v>559</v>
      </c>
      <c r="E18995">
        <v>391</v>
      </c>
      <c r="F18995" t="s">
        <v>3036</v>
      </c>
      <c r="G18995" t="s">
        <v>3035</v>
      </c>
      <c r="H18995" t="s">
        <v>3037</v>
      </c>
      <c r="I18995" t="s">
        <v>3037</v>
      </c>
      <c r="J18995" t="s">
        <v>3036</v>
      </c>
      <c r="K18995" t="s">
        <v>3038</v>
      </c>
      <c r="L18995" t="s">
        <v>13766</v>
      </c>
      <c r="M18995" t="s">
        <v>13767</v>
      </c>
      <c r="N18995">
        <v>784932593</v>
      </c>
      <c r="O18995">
        <v>784932593</v>
      </c>
      <c r="P18995" s="1" t="s">
        <v>13734</v>
      </c>
      <c r="Q18995" s="1" t="s">
        <v>13734</v>
      </c>
      <c r="R18995">
        <v>831147</v>
      </c>
      <c r="S18995">
        <v>831147</v>
      </c>
      <c r="T18995" s="2" t="s">
        <v>11784</v>
      </c>
      <c r="U18995" s="2" t="s">
        <v>11784</v>
      </c>
      <c r="V18995" s="2">
        <v>45323</v>
      </c>
      <c r="W18995" s="2">
        <v>45314</v>
      </c>
    </row>
    <row r="18996" spans="1:23" x14ac:dyDescent="0.25">
      <c r="A18996" t="s">
        <v>11785</v>
      </c>
      <c r="B18996">
        <v>2068737</v>
      </c>
      <c r="C18996">
        <v>2049136</v>
      </c>
      <c r="D18996">
        <v>559</v>
      </c>
      <c r="E18996">
        <v>391</v>
      </c>
      <c r="F18996" t="s">
        <v>3036</v>
      </c>
      <c r="G18996" t="s">
        <v>3035</v>
      </c>
      <c r="H18996" t="s">
        <v>3037</v>
      </c>
      <c r="I18996" t="s">
        <v>3037</v>
      </c>
      <c r="J18996" t="s">
        <v>3036</v>
      </c>
      <c r="K18996" t="s">
        <v>3038</v>
      </c>
      <c r="L18996" t="s">
        <v>13766</v>
      </c>
      <c r="M18996" t="s">
        <v>13767</v>
      </c>
      <c r="N18996">
        <v>135287728</v>
      </c>
      <c r="O18996">
        <v>135287728</v>
      </c>
      <c r="P18996" s="1" t="s">
        <v>13754</v>
      </c>
      <c r="Q18996" s="1" t="s">
        <v>13754</v>
      </c>
      <c r="R18996">
        <v>831147</v>
      </c>
      <c r="S18996">
        <v>831147</v>
      </c>
      <c r="T18996" s="2" t="s">
        <v>11786</v>
      </c>
      <c r="U18996" s="2" t="s">
        <v>11786</v>
      </c>
      <c r="V18996" s="2">
        <v>45323</v>
      </c>
      <c r="W18996" s="2">
        <v>45314</v>
      </c>
    </row>
    <row r="18997" spans="1:23" x14ac:dyDescent="0.25">
      <c r="A18997" t="s">
        <v>11787</v>
      </c>
      <c r="B18997">
        <v>2065671</v>
      </c>
      <c r="C18997">
        <v>1922747</v>
      </c>
      <c r="D18997">
        <v>559</v>
      </c>
      <c r="E18997">
        <v>391</v>
      </c>
      <c r="F18997" t="s">
        <v>3036</v>
      </c>
      <c r="G18997" t="s">
        <v>3035</v>
      </c>
      <c r="H18997" t="s">
        <v>3037</v>
      </c>
      <c r="I18997" t="s">
        <v>3037</v>
      </c>
      <c r="J18997" t="s">
        <v>3036</v>
      </c>
      <c r="K18997" t="s">
        <v>3038</v>
      </c>
      <c r="L18997" t="s">
        <v>13766</v>
      </c>
      <c r="M18997" t="s">
        <v>13767</v>
      </c>
      <c r="N18997">
        <v>174094337</v>
      </c>
      <c r="O18997">
        <v>174094337</v>
      </c>
      <c r="P18997" s="1" t="s">
        <v>13728</v>
      </c>
      <c r="Q18997" s="1" t="s">
        <v>13728</v>
      </c>
      <c r="R18997">
        <v>831147</v>
      </c>
      <c r="S18997">
        <v>831147</v>
      </c>
      <c r="T18997" s="2" t="s">
        <v>11788</v>
      </c>
      <c r="U18997" s="2" t="s">
        <v>11788</v>
      </c>
      <c r="V18997" s="2">
        <v>45323</v>
      </c>
      <c r="W18997" s="2">
        <v>45314</v>
      </c>
    </row>
    <row r="18998" spans="1:23" x14ac:dyDescent="0.25">
      <c r="A18998" t="s">
        <v>11789</v>
      </c>
      <c r="B18998">
        <v>2065811</v>
      </c>
      <c r="C18998">
        <v>1922922</v>
      </c>
      <c r="D18998">
        <v>559</v>
      </c>
      <c r="E18998">
        <v>391</v>
      </c>
      <c r="F18998" t="s">
        <v>3036</v>
      </c>
      <c r="G18998" t="s">
        <v>3035</v>
      </c>
      <c r="H18998" t="s">
        <v>3037</v>
      </c>
      <c r="I18998" t="s">
        <v>3037</v>
      </c>
      <c r="J18998" t="s">
        <v>3036</v>
      </c>
      <c r="K18998" t="s">
        <v>3038</v>
      </c>
      <c r="L18998" t="s">
        <v>13766</v>
      </c>
      <c r="M18998" t="s">
        <v>13767</v>
      </c>
      <c r="N18998">
        <v>642204506</v>
      </c>
      <c r="O18998">
        <v>642204506</v>
      </c>
      <c r="P18998" s="1" t="s">
        <v>13732</v>
      </c>
      <c r="Q18998" s="1" t="s">
        <v>13732</v>
      </c>
      <c r="R18998">
        <v>831147</v>
      </c>
      <c r="S18998">
        <v>831147</v>
      </c>
      <c r="T18998" s="2" t="s">
        <v>5277</v>
      </c>
      <c r="U18998" s="2" t="s">
        <v>5277</v>
      </c>
      <c r="V18998" s="2">
        <v>45323</v>
      </c>
      <c r="W18998" s="2">
        <v>45314</v>
      </c>
    </row>
    <row r="18999" spans="1:23" x14ac:dyDescent="0.25">
      <c r="A18999" t="s">
        <v>11790</v>
      </c>
      <c r="B18999">
        <v>2066788</v>
      </c>
      <c r="C18999">
        <v>1924047</v>
      </c>
      <c r="D18999">
        <v>559</v>
      </c>
      <c r="E18999">
        <v>391</v>
      </c>
      <c r="F18999" t="s">
        <v>3036</v>
      </c>
      <c r="G18999" t="s">
        <v>3035</v>
      </c>
      <c r="H18999" t="s">
        <v>3037</v>
      </c>
      <c r="I18999" t="s">
        <v>3037</v>
      </c>
      <c r="J18999" t="s">
        <v>3036</v>
      </c>
      <c r="K18999" t="s">
        <v>3038</v>
      </c>
      <c r="L18999" t="s">
        <v>13766</v>
      </c>
      <c r="M18999" t="s">
        <v>13767</v>
      </c>
      <c r="N18999">
        <v>642204503</v>
      </c>
      <c r="O18999">
        <v>642204503</v>
      </c>
      <c r="P18999" s="1" t="s">
        <v>13732</v>
      </c>
      <c r="Q18999" s="1" t="s">
        <v>13732</v>
      </c>
      <c r="R18999">
        <v>831147</v>
      </c>
      <c r="S18999">
        <v>831147</v>
      </c>
      <c r="T18999" s="2" t="s">
        <v>11791</v>
      </c>
      <c r="U18999" s="2" t="s">
        <v>11791</v>
      </c>
      <c r="V18999" s="2">
        <v>45323</v>
      </c>
      <c r="W18999" s="2">
        <v>45314</v>
      </c>
    </row>
    <row r="19000" spans="1:23" x14ac:dyDescent="0.25">
      <c r="A19000" t="s">
        <v>11792</v>
      </c>
      <c r="B19000">
        <v>2061587</v>
      </c>
      <c r="C19000">
        <v>1919889</v>
      </c>
      <c r="D19000">
        <v>559</v>
      </c>
      <c r="E19000">
        <v>391</v>
      </c>
      <c r="F19000" t="s">
        <v>3036</v>
      </c>
      <c r="G19000" t="s">
        <v>3035</v>
      </c>
      <c r="H19000" t="s">
        <v>3037</v>
      </c>
      <c r="I19000" t="s">
        <v>3037</v>
      </c>
      <c r="J19000" t="s">
        <v>3036</v>
      </c>
      <c r="K19000" t="s">
        <v>3038</v>
      </c>
      <c r="L19000" t="s">
        <v>13766</v>
      </c>
      <c r="M19000" t="s">
        <v>13767</v>
      </c>
      <c r="N19000">
        <v>631716592</v>
      </c>
      <c r="O19000">
        <v>631716592</v>
      </c>
      <c r="P19000" s="1" t="s">
        <v>13740</v>
      </c>
      <c r="Q19000" s="1" t="s">
        <v>13740</v>
      </c>
      <c r="R19000">
        <v>831147</v>
      </c>
      <c r="S19000">
        <v>831147</v>
      </c>
      <c r="T19000" s="2" t="s">
        <v>11793</v>
      </c>
      <c r="U19000" s="2" t="s">
        <v>11793</v>
      </c>
      <c r="V19000" s="2">
        <v>45323</v>
      </c>
      <c r="W19000" s="2">
        <v>45314</v>
      </c>
    </row>
    <row r="19001" spans="1:23" x14ac:dyDescent="0.25">
      <c r="A19001" t="s">
        <v>11794</v>
      </c>
      <c r="B19001">
        <v>2063805</v>
      </c>
      <c r="C19001">
        <v>1922149</v>
      </c>
      <c r="D19001">
        <v>559</v>
      </c>
      <c r="E19001">
        <v>391</v>
      </c>
      <c r="F19001" t="s">
        <v>3036</v>
      </c>
      <c r="G19001" t="s">
        <v>3035</v>
      </c>
      <c r="H19001" t="s">
        <v>3037</v>
      </c>
      <c r="I19001" t="s">
        <v>3037</v>
      </c>
      <c r="J19001" t="s">
        <v>3036</v>
      </c>
      <c r="K19001" t="s">
        <v>3038</v>
      </c>
      <c r="L19001" t="s">
        <v>13766</v>
      </c>
      <c r="M19001" t="s">
        <v>13767</v>
      </c>
      <c r="N19001">
        <v>243164455</v>
      </c>
      <c r="O19001">
        <v>243164455</v>
      </c>
      <c r="P19001" s="1" t="s">
        <v>13732</v>
      </c>
      <c r="Q19001" s="1" t="s">
        <v>13732</v>
      </c>
      <c r="R19001">
        <v>831147</v>
      </c>
      <c r="S19001">
        <v>831147</v>
      </c>
      <c r="T19001" s="2" t="s">
        <v>11795</v>
      </c>
      <c r="U19001" s="2" t="s">
        <v>11795</v>
      </c>
      <c r="V19001" s="2">
        <v>45323</v>
      </c>
      <c r="W19001" s="2">
        <v>45314</v>
      </c>
    </row>
    <row r="19002" spans="1:23" x14ac:dyDescent="0.25">
      <c r="A19002" t="s">
        <v>11796</v>
      </c>
      <c r="B19002">
        <v>2063001</v>
      </c>
      <c r="C19002">
        <v>1921321</v>
      </c>
      <c r="D19002">
        <v>559</v>
      </c>
      <c r="E19002">
        <v>391</v>
      </c>
      <c r="F19002" t="s">
        <v>3036</v>
      </c>
      <c r="G19002" t="s">
        <v>3035</v>
      </c>
      <c r="H19002" t="s">
        <v>3037</v>
      </c>
      <c r="I19002" t="s">
        <v>3037</v>
      </c>
      <c r="J19002" t="s">
        <v>3036</v>
      </c>
      <c r="K19002" t="s">
        <v>3038</v>
      </c>
      <c r="L19002" t="s">
        <v>13766</v>
      </c>
      <c r="M19002" t="s">
        <v>13767</v>
      </c>
      <c r="N19002">
        <v>642216067</v>
      </c>
      <c r="O19002">
        <v>642216067</v>
      </c>
      <c r="P19002" s="1" t="s">
        <v>13732</v>
      </c>
      <c r="Q19002" s="1" t="s">
        <v>13732</v>
      </c>
      <c r="R19002">
        <v>831147</v>
      </c>
      <c r="S19002">
        <v>831147</v>
      </c>
      <c r="T19002" s="2" t="s">
        <v>11797</v>
      </c>
      <c r="U19002" s="2" t="s">
        <v>11797</v>
      </c>
      <c r="V19002" s="2">
        <v>45323</v>
      </c>
      <c r="W19002" s="2">
        <v>45314</v>
      </c>
    </row>
    <row r="19003" spans="1:23" x14ac:dyDescent="0.25">
      <c r="A19003" t="s">
        <v>11798</v>
      </c>
      <c r="B19003">
        <v>2065849</v>
      </c>
      <c r="C19003">
        <v>1922960</v>
      </c>
      <c r="D19003">
        <v>559</v>
      </c>
      <c r="E19003">
        <v>391</v>
      </c>
      <c r="F19003" t="s">
        <v>3036</v>
      </c>
      <c r="G19003" t="s">
        <v>3035</v>
      </c>
      <c r="H19003" t="s">
        <v>3037</v>
      </c>
      <c r="I19003" t="s">
        <v>3037</v>
      </c>
      <c r="J19003" t="s">
        <v>3036</v>
      </c>
      <c r="K19003" t="s">
        <v>3038</v>
      </c>
      <c r="L19003" t="s">
        <v>13766</v>
      </c>
      <c r="M19003" t="s">
        <v>13767</v>
      </c>
      <c r="N19003">
        <v>171377432</v>
      </c>
      <c r="O19003">
        <v>171377432</v>
      </c>
      <c r="P19003" s="1" t="s">
        <v>13751</v>
      </c>
      <c r="Q19003" s="1" t="s">
        <v>13751</v>
      </c>
      <c r="R19003">
        <v>831147</v>
      </c>
      <c r="S19003">
        <v>831147</v>
      </c>
      <c r="T19003" s="2" t="s">
        <v>11799</v>
      </c>
      <c r="U19003" s="2" t="s">
        <v>11799</v>
      </c>
      <c r="V19003" s="2">
        <v>45323</v>
      </c>
      <c r="W19003" s="2">
        <v>45314</v>
      </c>
    </row>
    <row r="19004" spans="1:23" x14ac:dyDescent="0.25">
      <c r="A19004" t="s">
        <v>11800</v>
      </c>
      <c r="B19004">
        <v>2067903</v>
      </c>
      <c r="C19004">
        <v>1925324</v>
      </c>
      <c r="D19004">
        <v>559</v>
      </c>
      <c r="E19004">
        <v>391</v>
      </c>
      <c r="F19004" t="s">
        <v>3036</v>
      </c>
      <c r="G19004" t="s">
        <v>3035</v>
      </c>
      <c r="H19004" t="s">
        <v>3037</v>
      </c>
      <c r="I19004" t="s">
        <v>3037</v>
      </c>
      <c r="J19004" t="s">
        <v>3036</v>
      </c>
      <c r="K19004" t="s">
        <v>3038</v>
      </c>
      <c r="L19004" t="s">
        <v>13766</v>
      </c>
      <c r="M19004" t="s">
        <v>13767</v>
      </c>
      <c r="N19004">
        <v>5116064499</v>
      </c>
      <c r="O19004">
        <v>5116064499</v>
      </c>
      <c r="P19004" s="1" t="s">
        <v>13742</v>
      </c>
      <c r="Q19004" s="1" t="s">
        <v>13742</v>
      </c>
      <c r="R19004">
        <v>831147</v>
      </c>
      <c r="S19004">
        <v>831147</v>
      </c>
      <c r="T19004" s="2" t="s">
        <v>11801</v>
      </c>
      <c r="U19004" s="2" t="s">
        <v>11801</v>
      </c>
      <c r="V19004" s="2">
        <v>45323</v>
      </c>
      <c r="W19004" s="2">
        <v>45314</v>
      </c>
    </row>
    <row r="19005" spans="1:23" x14ac:dyDescent="0.25">
      <c r="A19005" t="s">
        <v>11802</v>
      </c>
      <c r="B19005">
        <v>2061719</v>
      </c>
      <c r="C19005">
        <v>1919992</v>
      </c>
      <c r="D19005">
        <v>559</v>
      </c>
      <c r="E19005">
        <v>391</v>
      </c>
      <c r="F19005" t="s">
        <v>3036</v>
      </c>
      <c r="G19005" t="s">
        <v>3035</v>
      </c>
      <c r="H19005" t="s">
        <v>3037</v>
      </c>
      <c r="I19005" t="s">
        <v>3037</v>
      </c>
      <c r="J19005" t="s">
        <v>3036</v>
      </c>
      <c r="K19005" t="s">
        <v>3038</v>
      </c>
      <c r="L19005" t="s">
        <v>13766</v>
      </c>
      <c r="M19005" t="s">
        <v>13767</v>
      </c>
      <c r="N19005">
        <v>631715452</v>
      </c>
      <c r="O19005">
        <v>631715452</v>
      </c>
      <c r="P19005" s="1" t="s">
        <v>13740</v>
      </c>
      <c r="Q19005" s="1" t="s">
        <v>13740</v>
      </c>
      <c r="R19005">
        <v>831147</v>
      </c>
      <c r="S19005">
        <v>831147</v>
      </c>
      <c r="T19005" s="2" t="s">
        <v>11803</v>
      </c>
      <c r="U19005" s="2" t="s">
        <v>11803</v>
      </c>
      <c r="V19005" s="2">
        <v>45323</v>
      </c>
      <c r="W19005" s="2">
        <v>45314</v>
      </c>
    </row>
    <row r="19006" spans="1:23" x14ac:dyDescent="0.25">
      <c r="A19006" t="s">
        <v>11804</v>
      </c>
      <c r="B19006">
        <v>2062029</v>
      </c>
      <c r="C19006">
        <v>1920290</v>
      </c>
      <c r="D19006">
        <v>559</v>
      </c>
      <c r="E19006">
        <v>391</v>
      </c>
      <c r="F19006" t="s">
        <v>3036</v>
      </c>
      <c r="G19006" t="s">
        <v>3035</v>
      </c>
      <c r="H19006" t="s">
        <v>3037</v>
      </c>
      <c r="I19006" t="s">
        <v>3037</v>
      </c>
      <c r="J19006" t="s">
        <v>3036</v>
      </c>
      <c r="K19006" t="s">
        <v>3038</v>
      </c>
      <c r="L19006" t="s">
        <v>13766</v>
      </c>
      <c r="M19006" t="s">
        <v>13767</v>
      </c>
      <c r="N19006">
        <v>491688476</v>
      </c>
      <c r="O19006">
        <v>491688476</v>
      </c>
      <c r="P19006" s="1" t="s">
        <v>13733</v>
      </c>
      <c r="Q19006" s="1" t="s">
        <v>13733</v>
      </c>
      <c r="R19006">
        <v>831147</v>
      </c>
      <c r="S19006">
        <v>831147</v>
      </c>
      <c r="T19006" s="2" t="s">
        <v>11805</v>
      </c>
      <c r="U19006" s="2" t="s">
        <v>11805</v>
      </c>
      <c r="V19006" s="2">
        <v>45323</v>
      </c>
      <c r="W19006" s="2">
        <v>45314</v>
      </c>
    </row>
    <row r="19007" spans="1:23" x14ac:dyDescent="0.25">
      <c r="A19007" t="s">
        <v>11806</v>
      </c>
      <c r="B19007">
        <v>2066867</v>
      </c>
      <c r="C19007">
        <v>1924136</v>
      </c>
      <c r="D19007">
        <v>559</v>
      </c>
      <c r="E19007">
        <v>391</v>
      </c>
      <c r="F19007" t="s">
        <v>3036</v>
      </c>
      <c r="G19007" t="s">
        <v>3035</v>
      </c>
      <c r="H19007" t="s">
        <v>3037</v>
      </c>
      <c r="I19007" t="s">
        <v>3037</v>
      </c>
      <c r="J19007" t="s">
        <v>3036</v>
      </c>
      <c r="K19007" t="s">
        <v>3038</v>
      </c>
      <c r="L19007" t="s">
        <v>13766</v>
      </c>
      <c r="M19007" t="s">
        <v>13767</v>
      </c>
      <c r="N19007">
        <v>784932295</v>
      </c>
      <c r="O19007">
        <v>784932295</v>
      </c>
      <c r="P19007" s="1" t="s">
        <v>13734</v>
      </c>
      <c r="Q19007" s="1" t="s">
        <v>13734</v>
      </c>
      <c r="R19007">
        <v>831147</v>
      </c>
      <c r="S19007">
        <v>831147</v>
      </c>
      <c r="T19007" s="2" t="s">
        <v>11807</v>
      </c>
      <c r="U19007" s="2" t="s">
        <v>11807</v>
      </c>
      <c r="V19007" s="2">
        <v>45323</v>
      </c>
      <c r="W19007" s="2">
        <v>45314</v>
      </c>
    </row>
    <row r="19008" spans="1:23" x14ac:dyDescent="0.25">
      <c r="A19008" t="s">
        <v>11808</v>
      </c>
      <c r="B19008">
        <v>2062501</v>
      </c>
      <c r="C19008">
        <v>1920750</v>
      </c>
      <c r="D19008">
        <v>559</v>
      </c>
      <c r="E19008">
        <v>391</v>
      </c>
      <c r="F19008" t="s">
        <v>3036</v>
      </c>
      <c r="G19008" t="s">
        <v>3035</v>
      </c>
      <c r="H19008" t="s">
        <v>3037</v>
      </c>
      <c r="I19008" t="s">
        <v>3037</v>
      </c>
      <c r="J19008" t="s">
        <v>3036</v>
      </c>
      <c r="K19008" t="s">
        <v>3038</v>
      </c>
      <c r="L19008" t="s">
        <v>13766</v>
      </c>
      <c r="M19008" t="s">
        <v>13767</v>
      </c>
      <c r="N19008">
        <v>831904954</v>
      </c>
      <c r="O19008">
        <v>831904954</v>
      </c>
      <c r="P19008" s="1" t="s">
        <v>13740</v>
      </c>
      <c r="Q19008" s="1" t="s">
        <v>13740</v>
      </c>
      <c r="R19008">
        <v>831147</v>
      </c>
      <c r="S19008">
        <v>831147</v>
      </c>
      <c r="T19008" s="2" t="s">
        <v>11809</v>
      </c>
      <c r="U19008" s="2" t="s">
        <v>11809</v>
      </c>
      <c r="V19008" s="2">
        <v>45323</v>
      </c>
      <c r="W19008" s="2">
        <v>45314</v>
      </c>
    </row>
    <row r="19009" spans="1:23" x14ac:dyDescent="0.25">
      <c r="A19009" t="s">
        <v>11810</v>
      </c>
      <c r="B19009">
        <v>2063562</v>
      </c>
      <c r="C19009">
        <v>1921830</v>
      </c>
      <c r="D19009">
        <v>559</v>
      </c>
      <c r="E19009">
        <v>391</v>
      </c>
      <c r="F19009" t="s">
        <v>3036</v>
      </c>
      <c r="G19009" t="s">
        <v>3035</v>
      </c>
      <c r="H19009" t="s">
        <v>3037</v>
      </c>
      <c r="I19009" t="s">
        <v>3037</v>
      </c>
      <c r="J19009" t="s">
        <v>3036</v>
      </c>
      <c r="K19009" t="s">
        <v>3038</v>
      </c>
      <c r="L19009" t="s">
        <v>13766</v>
      </c>
      <c r="M19009" t="s">
        <v>13767</v>
      </c>
      <c r="N19009">
        <v>642214258</v>
      </c>
      <c r="O19009">
        <v>642214258</v>
      </c>
      <c r="P19009" s="1" t="s">
        <v>13732</v>
      </c>
      <c r="Q19009" s="1" t="s">
        <v>13732</v>
      </c>
      <c r="R19009">
        <v>831147</v>
      </c>
      <c r="S19009">
        <v>831147</v>
      </c>
      <c r="T19009" s="2" t="s">
        <v>11811</v>
      </c>
      <c r="U19009" s="2" t="s">
        <v>11811</v>
      </c>
      <c r="V19009" s="2">
        <v>45323</v>
      </c>
      <c r="W19009" s="2">
        <v>45314</v>
      </c>
    </row>
    <row r="19010" spans="1:23" x14ac:dyDescent="0.25">
      <c r="A19010" t="s">
        <v>11812</v>
      </c>
      <c r="B19010">
        <v>2068206</v>
      </c>
      <c r="C19010">
        <v>1925653</v>
      </c>
      <c r="D19010">
        <v>559</v>
      </c>
      <c r="E19010">
        <v>391</v>
      </c>
      <c r="F19010" t="s">
        <v>3036</v>
      </c>
      <c r="G19010" t="s">
        <v>3035</v>
      </c>
      <c r="H19010" t="s">
        <v>3037</v>
      </c>
      <c r="I19010" t="s">
        <v>3037</v>
      </c>
      <c r="J19010" t="s">
        <v>3036</v>
      </c>
      <c r="K19010" t="s">
        <v>3038</v>
      </c>
      <c r="L19010" t="s">
        <v>13766</v>
      </c>
      <c r="M19010" t="s">
        <v>13767</v>
      </c>
      <c r="N19010">
        <v>5131484038</v>
      </c>
      <c r="O19010">
        <v>5131484038</v>
      </c>
      <c r="P19010" s="1" t="s">
        <v>13735</v>
      </c>
      <c r="Q19010" s="1" t="s">
        <v>13735</v>
      </c>
      <c r="R19010">
        <v>831147</v>
      </c>
      <c r="S19010">
        <v>831147</v>
      </c>
      <c r="T19010" s="2" t="s">
        <v>11813</v>
      </c>
      <c r="U19010" s="2" t="s">
        <v>11813</v>
      </c>
      <c r="V19010" s="2">
        <v>45323</v>
      </c>
      <c r="W19010" s="2">
        <v>45314</v>
      </c>
    </row>
    <row r="19011" spans="1:23" x14ac:dyDescent="0.25">
      <c r="A19011" t="s">
        <v>11814</v>
      </c>
      <c r="B19011">
        <v>2068304</v>
      </c>
      <c r="C19011">
        <v>1935383</v>
      </c>
      <c r="D19011">
        <v>559</v>
      </c>
      <c r="E19011">
        <v>391</v>
      </c>
      <c r="F19011" t="s">
        <v>3036</v>
      </c>
      <c r="G19011" t="s">
        <v>3035</v>
      </c>
      <c r="H19011" t="s">
        <v>3037</v>
      </c>
      <c r="I19011" t="s">
        <v>3037</v>
      </c>
      <c r="J19011" t="s">
        <v>3036</v>
      </c>
      <c r="K19011" t="s">
        <v>3038</v>
      </c>
      <c r="L19011" t="s">
        <v>13766</v>
      </c>
      <c r="M19011" t="s">
        <v>13767</v>
      </c>
      <c r="N19011">
        <v>5131484866</v>
      </c>
      <c r="O19011">
        <v>5131484866</v>
      </c>
      <c r="P19011" s="1" t="s">
        <v>13735</v>
      </c>
      <c r="Q19011" s="1" t="s">
        <v>13735</v>
      </c>
      <c r="R19011">
        <v>831147</v>
      </c>
      <c r="S19011">
        <v>831147</v>
      </c>
      <c r="T19011" s="2" t="s">
        <v>11815</v>
      </c>
      <c r="U19011" s="2" t="s">
        <v>11815</v>
      </c>
      <c r="V19011" s="2">
        <v>45323</v>
      </c>
      <c r="W19011" s="2">
        <v>45314</v>
      </c>
    </row>
    <row r="19012" spans="1:23" x14ac:dyDescent="0.25">
      <c r="A19012" t="s">
        <v>11816</v>
      </c>
      <c r="B19012">
        <v>2068719</v>
      </c>
      <c r="C19012">
        <v>2041176</v>
      </c>
      <c r="D19012">
        <v>559</v>
      </c>
      <c r="E19012">
        <v>391</v>
      </c>
      <c r="F19012" t="s">
        <v>3036</v>
      </c>
      <c r="G19012" t="s">
        <v>3035</v>
      </c>
      <c r="H19012" t="s">
        <v>3037</v>
      </c>
      <c r="I19012" t="s">
        <v>3037</v>
      </c>
      <c r="J19012" t="s">
        <v>3036</v>
      </c>
      <c r="K19012" t="s">
        <v>3038</v>
      </c>
      <c r="L19012" t="s">
        <v>13766</v>
      </c>
      <c r="M19012" t="s">
        <v>13767</v>
      </c>
      <c r="N19012">
        <v>5131484968</v>
      </c>
      <c r="O19012">
        <v>5131484968</v>
      </c>
      <c r="P19012" s="1" t="s">
        <v>13735</v>
      </c>
      <c r="Q19012" s="1" t="s">
        <v>13735</v>
      </c>
      <c r="R19012">
        <v>831147</v>
      </c>
      <c r="S19012">
        <v>831147</v>
      </c>
      <c r="T19012" s="2" t="s">
        <v>11817</v>
      </c>
      <c r="U19012" s="2" t="s">
        <v>11817</v>
      </c>
      <c r="V19012" s="2">
        <v>45323</v>
      </c>
      <c r="W19012" s="2">
        <v>45314</v>
      </c>
    </row>
    <row r="19013" spans="1:23" x14ac:dyDescent="0.25">
      <c r="A19013" t="s">
        <v>11818</v>
      </c>
      <c r="B19013">
        <v>2066110</v>
      </c>
      <c r="C19013">
        <v>1923242</v>
      </c>
      <c r="D19013">
        <v>559</v>
      </c>
      <c r="E19013">
        <v>391</v>
      </c>
      <c r="F19013" t="s">
        <v>3036</v>
      </c>
      <c r="G19013" t="s">
        <v>3035</v>
      </c>
      <c r="H19013" t="s">
        <v>3037</v>
      </c>
      <c r="I19013" t="s">
        <v>3037</v>
      </c>
      <c r="J19013" t="s">
        <v>3036</v>
      </c>
      <c r="K19013" t="s">
        <v>3038</v>
      </c>
      <c r="L19013" t="s">
        <v>13766</v>
      </c>
      <c r="M19013" t="s">
        <v>13767</v>
      </c>
      <c r="N19013">
        <v>174095922</v>
      </c>
      <c r="O19013">
        <v>174095922</v>
      </c>
      <c r="P19013" s="1" t="s">
        <v>13728</v>
      </c>
      <c r="Q19013" s="1" t="s">
        <v>13728</v>
      </c>
      <c r="R19013">
        <v>831147</v>
      </c>
      <c r="S19013">
        <v>831147</v>
      </c>
      <c r="T19013" s="2" t="s">
        <v>11819</v>
      </c>
      <c r="U19013" s="2" t="s">
        <v>11819</v>
      </c>
      <c r="V19013" s="2">
        <v>45323</v>
      </c>
      <c r="W19013" s="2">
        <v>45314</v>
      </c>
    </row>
    <row r="19014" spans="1:23" x14ac:dyDescent="0.25">
      <c r="A19014" t="s">
        <v>11820</v>
      </c>
      <c r="B19014">
        <v>2066813</v>
      </c>
      <c r="C19014">
        <v>1924075</v>
      </c>
      <c r="D19014">
        <v>559</v>
      </c>
      <c r="E19014">
        <v>391</v>
      </c>
      <c r="F19014" t="s">
        <v>3036</v>
      </c>
      <c r="G19014" t="s">
        <v>3035</v>
      </c>
      <c r="H19014" t="s">
        <v>3037</v>
      </c>
      <c r="I19014" t="s">
        <v>3037</v>
      </c>
      <c r="J19014" t="s">
        <v>3036</v>
      </c>
      <c r="K19014" t="s">
        <v>3038</v>
      </c>
      <c r="L19014" t="s">
        <v>13766</v>
      </c>
      <c r="M19014" t="s">
        <v>13767</v>
      </c>
      <c r="N19014">
        <v>5001347222</v>
      </c>
      <c r="O19014">
        <v>5001347222</v>
      </c>
      <c r="P19014" s="1" t="s">
        <v>13743</v>
      </c>
      <c r="Q19014" s="1" t="s">
        <v>13743</v>
      </c>
      <c r="R19014">
        <v>831147</v>
      </c>
      <c r="S19014">
        <v>831147</v>
      </c>
      <c r="T19014" s="2" t="s">
        <v>11821</v>
      </c>
      <c r="U19014" s="2" t="s">
        <v>11821</v>
      </c>
      <c r="V19014" s="2">
        <v>45323</v>
      </c>
      <c r="W19014" s="2">
        <v>45314</v>
      </c>
    </row>
    <row r="19015" spans="1:23" x14ac:dyDescent="0.25">
      <c r="A19015" t="s">
        <v>11822</v>
      </c>
      <c r="B19015">
        <v>2065724</v>
      </c>
      <c r="C19015">
        <v>1922815</v>
      </c>
      <c r="D19015">
        <v>559</v>
      </c>
      <c r="E19015">
        <v>391</v>
      </c>
      <c r="F19015" t="s">
        <v>3036</v>
      </c>
      <c r="G19015" t="s">
        <v>3035</v>
      </c>
      <c r="H19015" t="s">
        <v>3037</v>
      </c>
      <c r="I19015" t="s">
        <v>3037</v>
      </c>
      <c r="J19015" t="s">
        <v>3036</v>
      </c>
      <c r="K19015" t="s">
        <v>3038</v>
      </c>
      <c r="L19015" t="s">
        <v>13766</v>
      </c>
      <c r="M19015" t="s">
        <v>13767</v>
      </c>
      <c r="N19015">
        <v>174097293</v>
      </c>
      <c r="O19015">
        <v>174097293</v>
      </c>
      <c r="P19015" s="1" t="s">
        <v>13728</v>
      </c>
      <c r="Q19015" s="1" t="s">
        <v>13728</v>
      </c>
      <c r="R19015">
        <v>831147</v>
      </c>
      <c r="S19015">
        <v>831147</v>
      </c>
      <c r="T19015" s="2" t="s">
        <v>8357</v>
      </c>
      <c r="U19015" s="2" t="s">
        <v>8357</v>
      </c>
      <c r="V19015" s="2">
        <v>45323</v>
      </c>
      <c r="W19015" s="2">
        <v>45314</v>
      </c>
    </row>
    <row r="19016" spans="1:23" x14ac:dyDescent="0.25">
      <c r="A19016" t="s">
        <v>11823</v>
      </c>
      <c r="B19016">
        <v>2063708</v>
      </c>
      <c r="C19016">
        <v>1922003</v>
      </c>
      <c r="D19016">
        <v>559</v>
      </c>
      <c r="E19016">
        <v>391</v>
      </c>
      <c r="F19016" t="s">
        <v>3036</v>
      </c>
      <c r="G19016" t="s">
        <v>3035</v>
      </c>
      <c r="H19016" t="s">
        <v>3037</v>
      </c>
      <c r="I19016" t="s">
        <v>3037</v>
      </c>
      <c r="J19016" t="s">
        <v>3036</v>
      </c>
      <c r="K19016" t="s">
        <v>3038</v>
      </c>
      <c r="L19016" t="s">
        <v>13766</v>
      </c>
      <c r="M19016" t="s">
        <v>13767</v>
      </c>
      <c r="N19016">
        <v>642203386</v>
      </c>
      <c r="O19016">
        <v>642203386</v>
      </c>
      <c r="P19016" s="1" t="s">
        <v>13732</v>
      </c>
      <c r="Q19016" s="1" t="s">
        <v>13732</v>
      </c>
      <c r="R19016">
        <v>831147</v>
      </c>
      <c r="S19016">
        <v>831147</v>
      </c>
      <c r="T19016" s="2" t="s">
        <v>11824</v>
      </c>
      <c r="U19016" s="2" t="s">
        <v>11824</v>
      </c>
      <c r="V19016" s="2">
        <v>45323</v>
      </c>
      <c r="W19016" s="2">
        <v>45314</v>
      </c>
    </row>
    <row r="19017" spans="1:23" x14ac:dyDescent="0.25">
      <c r="A19017" t="s">
        <v>11825</v>
      </c>
      <c r="B19017">
        <v>2062518</v>
      </c>
      <c r="C19017">
        <v>1920768</v>
      </c>
      <c r="D19017">
        <v>559</v>
      </c>
      <c r="E19017">
        <v>391</v>
      </c>
      <c r="F19017" t="s">
        <v>3036</v>
      </c>
      <c r="G19017" t="s">
        <v>3035</v>
      </c>
      <c r="H19017" t="s">
        <v>3037</v>
      </c>
      <c r="I19017" t="s">
        <v>3037</v>
      </c>
      <c r="J19017" t="s">
        <v>3036</v>
      </c>
      <c r="K19017" t="s">
        <v>3038</v>
      </c>
      <c r="L19017" t="s">
        <v>13766</v>
      </c>
      <c r="M19017" t="s">
        <v>13767</v>
      </c>
      <c r="N19017">
        <v>631702925</v>
      </c>
      <c r="O19017">
        <v>631702925</v>
      </c>
      <c r="P19017" s="1" t="s">
        <v>13740</v>
      </c>
      <c r="Q19017" s="1" t="s">
        <v>13740</v>
      </c>
      <c r="R19017">
        <v>831147</v>
      </c>
      <c r="S19017">
        <v>831147</v>
      </c>
      <c r="T19017" s="2" t="s">
        <v>11826</v>
      </c>
      <c r="U19017" s="2" t="s">
        <v>11826</v>
      </c>
      <c r="V19017" s="2">
        <v>45323</v>
      </c>
      <c r="W19017" s="2">
        <v>45314</v>
      </c>
    </row>
    <row r="19018" spans="1:23" x14ac:dyDescent="0.25">
      <c r="A19018" t="s">
        <v>11827</v>
      </c>
      <c r="B19018">
        <v>2062990</v>
      </c>
      <c r="C19018">
        <v>1921314</v>
      </c>
      <c r="D19018">
        <v>559</v>
      </c>
      <c r="E19018">
        <v>391</v>
      </c>
      <c r="F19018" t="s">
        <v>3036</v>
      </c>
      <c r="G19018" t="s">
        <v>3035</v>
      </c>
      <c r="H19018" t="s">
        <v>3037</v>
      </c>
      <c r="I19018" t="s">
        <v>3037</v>
      </c>
      <c r="J19018" t="s">
        <v>3036</v>
      </c>
      <c r="K19018" t="s">
        <v>3038</v>
      </c>
      <c r="L19018" t="s">
        <v>13766</v>
      </c>
      <c r="M19018" t="s">
        <v>13767</v>
      </c>
      <c r="N19018">
        <v>642216051</v>
      </c>
      <c r="O19018">
        <v>642216051</v>
      </c>
      <c r="P19018" s="1" t="s">
        <v>13732</v>
      </c>
      <c r="Q19018" s="1" t="s">
        <v>13732</v>
      </c>
      <c r="R19018">
        <v>831147</v>
      </c>
      <c r="S19018">
        <v>831147</v>
      </c>
      <c r="T19018" s="2" t="s">
        <v>11828</v>
      </c>
      <c r="U19018" s="2" t="s">
        <v>11828</v>
      </c>
      <c r="V19018" s="2">
        <v>45323</v>
      </c>
      <c r="W19018" s="2">
        <v>45314</v>
      </c>
    </row>
    <row r="19019" spans="1:23" x14ac:dyDescent="0.25">
      <c r="A19019" t="s">
        <v>11829</v>
      </c>
      <c r="B19019">
        <v>2066207</v>
      </c>
      <c r="C19019">
        <v>1923357</v>
      </c>
      <c r="D19019">
        <v>559</v>
      </c>
      <c r="E19019">
        <v>391</v>
      </c>
      <c r="F19019" t="s">
        <v>3036</v>
      </c>
      <c r="G19019" t="s">
        <v>3035</v>
      </c>
      <c r="H19019" t="s">
        <v>3037</v>
      </c>
      <c r="I19019" t="s">
        <v>3037</v>
      </c>
      <c r="J19019" t="s">
        <v>3036</v>
      </c>
      <c r="K19019" t="s">
        <v>3038</v>
      </c>
      <c r="L19019" t="s">
        <v>13766</v>
      </c>
      <c r="M19019" t="s">
        <v>13767</v>
      </c>
      <c r="N19019">
        <v>784932791</v>
      </c>
      <c r="O19019">
        <v>784932791</v>
      </c>
      <c r="P19019" s="1" t="s">
        <v>13734</v>
      </c>
      <c r="Q19019" s="1" t="s">
        <v>13734</v>
      </c>
      <c r="R19019">
        <v>831147</v>
      </c>
      <c r="S19019">
        <v>831147</v>
      </c>
      <c r="T19019" s="2" t="s">
        <v>11830</v>
      </c>
      <c r="U19019" s="2" t="s">
        <v>11830</v>
      </c>
      <c r="V19019" s="2">
        <v>45323</v>
      </c>
      <c r="W19019" s="2">
        <v>45314</v>
      </c>
    </row>
    <row r="19020" spans="1:23" x14ac:dyDescent="0.25">
      <c r="A19020" t="s">
        <v>11831</v>
      </c>
      <c r="B19020">
        <v>2062655</v>
      </c>
      <c r="C19020">
        <v>1920925</v>
      </c>
      <c r="D19020">
        <v>559</v>
      </c>
      <c r="E19020">
        <v>391</v>
      </c>
      <c r="F19020" t="s">
        <v>3036</v>
      </c>
      <c r="G19020" t="s">
        <v>3035</v>
      </c>
      <c r="H19020" t="s">
        <v>3037</v>
      </c>
      <c r="I19020" t="s">
        <v>3037</v>
      </c>
      <c r="J19020" t="s">
        <v>3036</v>
      </c>
      <c r="K19020" t="s">
        <v>3038</v>
      </c>
      <c r="L19020" t="s">
        <v>13766</v>
      </c>
      <c r="M19020" t="s">
        <v>13767</v>
      </c>
      <c r="N19020">
        <v>631726269</v>
      </c>
      <c r="O19020">
        <v>631726269</v>
      </c>
      <c r="P19020" s="1" t="s">
        <v>13744</v>
      </c>
      <c r="Q19020" s="1" t="s">
        <v>13744</v>
      </c>
      <c r="R19020">
        <v>831147</v>
      </c>
      <c r="S19020">
        <v>831147</v>
      </c>
      <c r="T19020" s="2" t="s">
        <v>11832</v>
      </c>
      <c r="U19020" s="2" t="s">
        <v>11832</v>
      </c>
      <c r="V19020" s="2">
        <v>45323</v>
      </c>
      <c r="W19020" s="2">
        <v>45314</v>
      </c>
    </row>
    <row r="19021" spans="1:23" x14ac:dyDescent="0.25">
      <c r="A19021" t="s">
        <v>11833</v>
      </c>
      <c r="B19021">
        <v>2067009</v>
      </c>
      <c r="C19021">
        <v>1924289</v>
      </c>
      <c r="D19021">
        <v>559</v>
      </c>
      <c r="E19021">
        <v>391</v>
      </c>
      <c r="F19021" t="s">
        <v>3036</v>
      </c>
      <c r="G19021" t="s">
        <v>3035</v>
      </c>
      <c r="H19021" t="s">
        <v>3037</v>
      </c>
      <c r="I19021" t="s">
        <v>3037</v>
      </c>
      <c r="J19021" t="s">
        <v>3036</v>
      </c>
      <c r="K19021" t="s">
        <v>3038</v>
      </c>
      <c r="L19021" t="s">
        <v>13766</v>
      </c>
      <c r="M19021" t="s">
        <v>13767</v>
      </c>
      <c r="N19021">
        <v>5010419268</v>
      </c>
      <c r="O19021">
        <v>5010419268</v>
      </c>
      <c r="P19021" s="1" t="s">
        <v>13737</v>
      </c>
      <c r="Q19021" s="1" t="s">
        <v>13737</v>
      </c>
      <c r="R19021">
        <v>831147</v>
      </c>
      <c r="S19021">
        <v>831147</v>
      </c>
      <c r="T19021" s="2" t="s">
        <v>11834</v>
      </c>
      <c r="U19021" s="2" t="s">
        <v>11834</v>
      </c>
      <c r="V19021" s="2">
        <v>45323</v>
      </c>
      <c r="W19021" s="2">
        <v>45314</v>
      </c>
    </row>
    <row r="19022" spans="1:23" x14ac:dyDescent="0.25">
      <c r="A19022" t="s">
        <v>11835</v>
      </c>
      <c r="B19022">
        <v>2065705</v>
      </c>
      <c r="C19022">
        <v>1922798</v>
      </c>
      <c r="D19022">
        <v>559</v>
      </c>
      <c r="E19022">
        <v>391</v>
      </c>
      <c r="F19022" t="s">
        <v>3036</v>
      </c>
      <c r="G19022" t="s">
        <v>3035</v>
      </c>
      <c r="H19022" t="s">
        <v>3037</v>
      </c>
      <c r="I19022" t="s">
        <v>3037</v>
      </c>
      <c r="J19022" t="s">
        <v>3036</v>
      </c>
      <c r="K19022" t="s">
        <v>3038</v>
      </c>
      <c r="L19022" t="s">
        <v>13766</v>
      </c>
      <c r="M19022" t="s">
        <v>13767</v>
      </c>
      <c r="N19022">
        <v>174096627</v>
      </c>
      <c r="O19022">
        <v>174096627</v>
      </c>
      <c r="P19022" s="1" t="s">
        <v>13728</v>
      </c>
      <c r="Q19022" s="1" t="s">
        <v>13728</v>
      </c>
      <c r="R19022">
        <v>831147</v>
      </c>
      <c r="S19022">
        <v>831147</v>
      </c>
      <c r="T19022" s="2" t="s">
        <v>3115</v>
      </c>
      <c r="U19022" s="2" t="s">
        <v>3115</v>
      </c>
      <c r="V19022" s="2">
        <v>45323</v>
      </c>
      <c r="W19022" s="2">
        <v>45314</v>
      </c>
    </row>
    <row r="19023" spans="1:23" x14ac:dyDescent="0.25">
      <c r="A19023" t="s">
        <v>11836</v>
      </c>
      <c r="B19023">
        <v>2064135</v>
      </c>
      <c r="C19023">
        <v>1922550</v>
      </c>
      <c r="D19023">
        <v>559</v>
      </c>
      <c r="E19023">
        <v>391</v>
      </c>
      <c r="F19023" t="s">
        <v>3036</v>
      </c>
      <c r="G19023" t="s">
        <v>3035</v>
      </c>
      <c r="H19023" t="s">
        <v>3037</v>
      </c>
      <c r="I19023" t="s">
        <v>3037</v>
      </c>
      <c r="J19023" t="s">
        <v>3036</v>
      </c>
      <c r="K19023" t="s">
        <v>3038</v>
      </c>
      <c r="L19023" t="s">
        <v>13766</v>
      </c>
      <c r="M19023" t="s">
        <v>13767</v>
      </c>
      <c r="N19023">
        <v>174095668</v>
      </c>
      <c r="O19023">
        <v>174095668</v>
      </c>
      <c r="P19023" s="1" t="s">
        <v>13728</v>
      </c>
      <c r="Q19023" s="1" t="s">
        <v>13728</v>
      </c>
      <c r="R19023">
        <v>831147</v>
      </c>
      <c r="S19023">
        <v>831147</v>
      </c>
      <c r="T19023" s="2" t="s">
        <v>11837</v>
      </c>
      <c r="U19023" s="2" t="s">
        <v>11837</v>
      </c>
      <c r="V19023" s="2">
        <v>45323</v>
      </c>
      <c r="W19023" s="2">
        <v>45314</v>
      </c>
    </row>
    <row r="19024" spans="1:23" x14ac:dyDescent="0.25">
      <c r="A19024" t="s">
        <v>11838</v>
      </c>
      <c r="B19024">
        <v>2064112</v>
      </c>
      <c r="C19024">
        <v>1922525</v>
      </c>
      <c r="D19024">
        <v>559</v>
      </c>
      <c r="E19024">
        <v>391</v>
      </c>
      <c r="F19024" t="s">
        <v>3036</v>
      </c>
      <c r="G19024" t="s">
        <v>3035</v>
      </c>
      <c r="H19024" t="s">
        <v>3037</v>
      </c>
      <c r="I19024" t="s">
        <v>3037</v>
      </c>
      <c r="J19024" t="s">
        <v>3036</v>
      </c>
      <c r="K19024" t="s">
        <v>3038</v>
      </c>
      <c r="L19024" t="s">
        <v>13766</v>
      </c>
      <c r="M19024" t="s">
        <v>13767</v>
      </c>
      <c r="N19024">
        <v>573266404</v>
      </c>
      <c r="O19024">
        <v>573266404</v>
      </c>
      <c r="P19024" s="1" t="s">
        <v>13752</v>
      </c>
      <c r="Q19024" s="1" t="s">
        <v>13752</v>
      </c>
      <c r="R19024">
        <v>831147</v>
      </c>
      <c r="S19024">
        <v>831147</v>
      </c>
      <c r="T19024" s="2" t="s">
        <v>11839</v>
      </c>
      <c r="U19024" s="2" t="s">
        <v>11839</v>
      </c>
      <c r="V19024" s="2">
        <v>45323</v>
      </c>
      <c r="W19024" s="2">
        <v>45314</v>
      </c>
    </row>
    <row r="19025" spans="1:23" x14ac:dyDescent="0.25">
      <c r="A19025" t="s">
        <v>11840</v>
      </c>
      <c r="B19025">
        <v>2061847</v>
      </c>
      <c r="C19025">
        <v>1920115</v>
      </c>
      <c r="D19025">
        <v>559</v>
      </c>
      <c r="E19025">
        <v>391</v>
      </c>
      <c r="F19025" t="s">
        <v>3036</v>
      </c>
      <c r="G19025" t="s">
        <v>3035</v>
      </c>
      <c r="H19025" t="s">
        <v>3037</v>
      </c>
      <c r="I19025" t="s">
        <v>3037</v>
      </c>
      <c r="J19025" t="s">
        <v>3036</v>
      </c>
      <c r="K19025" t="s">
        <v>3038</v>
      </c>
      <c r="L19025" t="s">
        <v>13766</v>
      </c>
      <c r="M19025" t="s">
        <v>13767</v>
      </c>
      <c r="N19025">
        <v>631717081</v>
      </c>
      <c r="O19025">
        <v>631717081</v>
      </c>
      <c r="P19025" s="1" t="s">
        <v>13740</v>
      </c>
      <c r="Q19025" s="1" t="s">
        <v>13740</v>
      </c>
      <c r="R19025">
        <v>831147</v>
      </c>
      <c r="S19025">
        <v>831147</v>
      </c>
      <c r="T19025" s="2" t="s">
        <v>11841</v>
      </c>
      <c r="U19025" s="2" t="s">
        <v>11841</v>
      </c>
      <c r="V19025" s="2">
        <v>45323</v>
      </c>
      <c r="W19025" s="2">
        <v>45314</v>
      </c>
    </row>
    <row r="19026" spans="1:23" x14ac:dyDescent="0.25">
      <c r="A19026" t="s">
        <v>11842</v>
      </c>
      <c r="B19026">
        <v>2062888</v>
      </c>
      <c r="C19026">
        <v>1921197</v>
      </c>
      <c r="D19026">
        <v>559</v>
      </c>
      <c r="E19026">
        <v>391</v>
      </c>
      <c r="F19026" t="s">
        <v>3036</v>
      </c>
      <c r="G19026" t="s">
        <v>3035</v>
      </c>
      <c r="H19026" t="s">
        <v>3037</v>
      </c>
      <c r="I19026" t="s">
        <v>3037</v>
      </c>
      <c r="J19026" t="s">
        <v>3036</v>
      </c>
      <c r="K19026" t="s">
        <v>3038</v>
      </c>
      <c r="L19026" t="s">
        <v>13766</v>
      </c>
      <c r="M19026" t="s">
        <v>13767</v>
      </c>
      <c r="N19026">
        <v>637992784</v>
      </c>
      <c r="O19026">
        <v>637992784</v>
      </c>
      <c r="P19026" s="1" t="s">
        <v>13730</v>
      </c>
      <c r="Q19026" s="1" t="s">
        <v>13730</v>
      </c>
      <c r="R19026">
        <v>831147</v>
      </c>
      <c r="S19026">
        <v>831147</v>
      </c>
      <c r="T19026" s="2" t="s">
        <v>11843</v>
      </c>
      <c r="U19026" s="2" t="s">
        <v>11843</v>
      </c>
      <c r="V19026" s="2">
        <v>45323</v>
      </c>
      <c r="W19026" s="2">
        <v>45314</v>
      </c>
    </row>
    <row r="19027" spans="1:23" x14ac:dyDescent="0.25">
      <c r="A19027" t="s">
        <v>11844</v>
      </c>
      <c r="B19027">
        <v>2063085</v>
      </c>
      <c r="C19027">
        <v>1921403</v>
      </c>
      <c r="D19027">
        <v>559</v>
      </c>
      <c r="E19027">
        <v>391</v>
      </c>
      <c r="F19027" t="s">
        <v>3036</v>
      </c>
      <c r="G19027" t="s">
        <v>3035</v>
      </c>
      <c r="H19027" t="s">
        <v>3037</v>
      </c>
      <c r="I19027" t="s">
        <v>3037</v>
      </c>
      <c r="J19027" t="s">
        <v>3036</v>
      </c>
      <c r="K19027" t="s">
        <v>3038</v>
      </c>
      <c r="L19027" t="s">
        <v>13766</v>
      </c>
      <c r="M19027" t="s">
        <v>13767</v>
      </c>
      <c r="N19027">
        <v>640874323</v>
      </c>
      <c r="O19027">
        <v>640874323</v>
      </c>
      <c r="P19027" s="1" t="s">
        <v>13746</v>
      </c>
      <c r="Q19027" s="1" t="s">
        <v>13746</v>
      </c>
      <c r="R19027">
        <v>831147</v>
      </c>
      <c r="S19027">
        <v>831147</v>
      </c>
      <c r="T19027" s="2" t="s">
        <v>11845</v>
      </c>
      <c r="U19027" s="2" t="s">
        <v>11845</v>
      </c>
      <c r="V19027" s="2">
        <v>45323</v>
      </c>
      <c r="W19027" s="2">
        <v>45314</v>
      </c>
    </row>
    <row r="19028" spans="1:23" x14ac:dyDescent="0.25">
      <c r="A19028" t="s">
        <v>11846</v>
      </c>
      <c r="B19028">
        <v>2062546</v>
      </c>
      <c r="C19028">
        <v>1920796</v>
      </c>
      <c r="D19028">
        <v>559</v>
      </c>
      <c r="E19028">
        <v>391</v>
      </c>
      <c r="F19028" t="s">
        <v>3036</v>
      </c>
      <c r="G19028" t="s">
        <v>3035</v>
      </c>
      <c r="H19028" t="s">
        <v>3037</v>
      </c>
      <c r="I19028" t="s">
        <v>3037</v>
      </c>
      <c r="J19028" t="s">
        <v>3036</v>
      </c>
      <c r="K19028" t="s">
        <v>3038</v>
      </c>
      <c r="L19028" t="s">
        <v>13766</v>
      </c>
      <c r="M19028" t="s">
        <v>13767</v>
      </c>
      <c r="N19028">
        <v>631702937</v>
      </c>
      <c r="O19028">
        <v>631702937</v>
      </c>
      <c r="P19028" s="1" t="s">
        <v>13740</v>
      </c>
      <c r="Q19028" s="1" t="s">
        <v>13740</v>
      </c>
      <c r="R19028">
        <v>831147</v>
      </c>
      <c r="S19028">
        <v>831147</v>
      </c>
      <c r="T19028" s="2" t="s">
        <v>11847</v>
      </c>
      <c r="U19028" s="2" t="s">
        <v>11847</v>
      </c>
      <c r="V19028" s="2">
        <v>45323</v>
      </c>
      <c r="W19028" s="2">
        <v>45314</v>
      </c>
    </row>
    <row r="19029" spans="1:23" x14ac:dyDescent="0.25">
      <c r="A19029" t="s">
        <v>11848</v>
      </c>
      <c r="B19029">
        <v>2068219</v>
      </c>
      <c r="C19029">
        <v>1925665</v>
      </c>
      <c r="D19029">
        <v>559</v>
      </c>
      <c r="E19029">
        <v>391</v>
      </c>
      <c r="F19029" t="s">
        <v>3036</v>
      </c>
      <c r="G19029" t="s">
        <v>3035</v>
      </c>
      <c r="H19029" t="s">
        <v>3037</v>
      </c>
      <c r="I19029" t="s">
        <v>3037</v>
      </c>
      <c r="J19029" t="s">
        <v>3036</v>
      </c>
      <c r="K19029" t="s">
        <v>3038</v>
      </c>
      <c r="L19029" t="s">
        <v>13766</v>
      </c>
      <c r="M19029" t="s">
        <v>13767</v>
      </c>
      <c r="N19029">
        <v>5131484047</v>
      </c>
      <c r="O19029">
        <v>5131484047</v>
      </c>
      <c r="P19029" s="1" t="s">
        <v>13735</v>
      </c>
      <c r="Q19029" s="1" t="s">
        <v>13735</v>
      </c>
      <c r="R19029">
        <v>831147</v>
      </c>
      <c r="S19029">
        <v>831147</v>
      </c>
      <c r="T19029" s="2" t="s">
        <v>11849</v>
      </c>
      <c r="U19029" s="2" t="s">
        <v>11849</v>
      </c>
      <c r="V19029" s="2">
        <v>45323</v>
      </c>
      <c r="W19029" s="2">
        <v>45314</v>
      </c>
    </row>
    <row r="19030" spans="1:23" x14ac:dyDescent="0.25">
      <c r="A19030" t="s">
        <v>11850</v>
      </c>
      <c r="B19030">
        <v>2067877</v>
      </c>
      <c r="C19030">
        <v>1925286</v>
      </c>
      <c r="D19030">
        <v>559</v>
      </c>
      <c r="E19030">
        <v>391</v>
      </c>
      <c r="F19030" t="s">
        <v>3036</v>
      </c>
      <c r="G19030" t="s">
        <v>3035</v>
      </c>
      <c r="H19030" t="s">
        <v>3037</v>
      </c>
      <c r="I19030" t="s">
        <v>3037</v>
      </c>
      <c r="J19030" t="s">
        <v>3036</v>
      </c>
      <c r="K19030" t="s">
        <v>3038</v>
      </c>
      <c r="L19030" t="s">
        <v>13766</v>
      </c>
      <c r="M19030" t="s">
        <v>13767</v>
      </c>
      <c r="N19030">
        <v>5011181895</v>
      </c>
      <c r="O19030">
        <v>5011181895</v>
      </c>
      <c r="P19030" s="1" t="s">
        <v>13745</v>
      </c>
      <c r="Q19030" s="1" t="s">
        <v>13745</v>
      </c>
      <c r="R19030">
        <v>831147</v>
      </c>
      <c r="S19030">
        <v>831147</v>
      </c>
      <c r="T19030" s="2" t="s">
        <v>11851</v>
      </c>
      <c r="U19030" s="2" t="s">
        <v>11851</v>
      </c>
      <c r="V19030" s="2">
        <v>45323</v>
      </c>
      <c r="W19030" s="2">
        <v>45314</v>
      </c>
    </row>
    <row r="19031" spans="1:23" x14ac:dyDescent="0.25">
      <c r="A19031" t="s">
        <v>11852</v>
      </c>
      <c r="B19031">
        <v>2065970</v>
      </c>
      <c r="C19031">
        <v>1923084</v>
      </c>
      <c r="D19031">
        <v>559</v>
      </c>
      <c r="E19031">
        <v>391</v>
      </c>
      <c r="F19031" t="s">
        <v>3036</v>
      </c>
      <c r="G19031" t="s">
        <v>3035</v>
      </c>
      <c r="H19031" t="s">
        <v>3037</v>
      </c>
      <c r="I19031" t="s">
        <v>3037</v>
      </c>
      <c r="J19031" t="s">
        <v>3036</v>
      </c>
      <c r="K19031" t="s">
        <v>3038</v>
      </c>
      <c r="L19031" t="s">
        <v>13766</v>
      </c>
      <c r="M19031" t="s">
        <v>13767</v>
      </c>
      <c r="N19031">
        <v>174095319</v>
      </c>
      <c r="O19031">
        <v>174095319</v>
      </c>
      <c r="P19031" s="1" t="s">
        <v>13728</v>
      </c>
      <c r="Q19031" s="1" t="s">
        <v>13728</v>
      </c>
      <c r="R19031">
        <v>831147</v>
      </c>
      <c r="S19031">
        <v>831147</v>
      </c>
      <c r="T19031" s="2" t="s">
        <v>11853</v>
      </c>
      <c r="U19031" s="2" t="s">
        <v>11853</v>
      </c>
      <c r="V19031" s="2">
        <v>45323</v>
      </c>
      <c r="W19031" s="2">
        <v>45314</v>
      </c>
    </row>
    <row r="19032" spans="1:23" x14ac:dyDescent="0.25">
      <c r="A19032" t="s">
        <v>11854</v>
      </c>
      <c r="B19032">
        <v>2068698</v>
      </c>
      <c r="C19032">
        <v>2031818</v>
      </c>
      <c r="D19032">
        <v>559</v>
      </c>
      <c r="E19032">
        <v>391</v>
      </c>
      <c r="F19032" t="s">
        <v>3036</v>
      </c>
      <c r="G19032" t="s">
        <v>3035</v>
      </c>
      <c r="H19032" t="s">
        <v>3037</v>
      </c>
      <c r="I19032" t="s">
        <v>3037</v>
      </c>
      <c r="J19032" t="s">
        <v>3036</v>
      </c>
      <c r="K19032" t="s">
        <v>3038</v>
      </c>
      <c r="L19032" t="s">
        <v>13766</v>
      </c>
      <c r="M19032" t="s">
        <v>13767</v>
      </c>
      <c r="N19032">
        <v>135287834</v>
      </c>
      <c r="O19032">
        <v>135287834</v>
      </c>
      <c r="P19032" s="1" t="s">
        <v>13754</v>
      </c>
      <c r="Q19032" s="1" t="s">
        <v>13754</v>
      </c>
      <c r="R19032">
        <v>831147</v>
      </c>
      <c r="S19032">
        <v>831147</v>
      </c>
      <c r="T19032" s="2" t="s">
        <v>11855</v>
      </c>
      <c r="U19032" s="2" t="s">
        <v>11855</v>
      </c>
      <c r="V19032" s="2">
        <v>45323</v>
      </c>
      <c r="W19032" s="2">
        <v>45314</v>
      </c>
    </row>
    <row r="19033" spans="1:23" x14ac:dyDescent="0.25">
      <c r="A19033" t="s">
        <v>11856</v>
      </c>
      <c r="B19033">
        <v>2062181</v>
      </c>
      <c r="C19033">
        <v>1920427</v>
      </c>
      <c r="D19033">
        <v>559</v>
      </c>
      <c r="E19033">
        <v>391</v>
      </c>
      <c r="F19033" t="s">
        <v>3036</v>
      </c>
      <c r="G19033" t="s">
        <v>3035</v>
      </c>
      <c r="H19033" t="s">
        <v>3037</v>
      </c>
      <c r="I19033" t="s">
        <v>3037</v>
      </c>
      <c r="J19033" t="s">
        <v>3036</v>
      </c>
      <c r="K19033" t="s">
        <v>3038</v>
      </c>
      <c r="L19033" t="s">
        <v>13766</v>
      </c>
      <c r="M19033" t="s">
        <v>13767</v>
      </c>
      <c r="N19033">
        <v>631705702</v>
      </c>
      <c r="O19033">
        <v>631705702</v>
      </c>
      <c r="P19033" s="1" t="s">
        <v>13740</v>
      </c>
      <c r="Q19033" s="1" t="s">
        <v>13740</v>
      </c>
      <c r="R19033">
        <v>831147</v>
      </c>
      <c r="S19033">
        <v>831147</v>
      </c>
      <c r="T19033" s="2" t="s">
        <v>11857</v>
      </c>
      <c r="U19033" s="2" t="s">
        <v>11857</v>
      </c>
      <c r="V19033" s="2">
        <v>45323</v>
      </c>
      <c r="W19033" s="2">
        <v>45314</v>
      </c>
    </row>
    <row r="19034" spans="1:23" x14ac:dyDescent="0.25">
      <c r="A19034" t="s">
        <v>11858</v>
      </c>
      <c r="B19034">
        <v>2062326</v>
      </c>
      <c r="C19034">
        <v>1920565</v>
      </c>
      <c r="D19034">
        <v>559</v>
      </c>
      <c r="E19034">
        <v>391</v>
      </c>
      <c r="F19034" t="s">
        <v>3036</v>
      </c>
      <c r="G19034" t="s">
        <v>3035</v>
      </c>
      <c r="H19034" t="s">
        <v>3037</v>
      </c>
      <c r="I19034" t="s">
        <v>3037</v>
      </c>
      <c r="J19034" t="s">
        <v>3036</v>
      </c>
      <c r="K19034" t="s">
        <v>3038</v>
      </c>
      <c r="L19034" t="s">
        <v>13766</v>
      </c>
      <c r="M19034" t="s">
        <v>13767</v>
      </c>
      <c r="N19034">
        <v>631724852</v>
      </c>
      <c r="O19034">
        <v>631724852</v>
      </c>
      <c r="P19034" s="1" t="s">
        <v>13744</v>
      </c>
      <c r="Q19034" s="1" t="s">
        <v>13744</v>
      </c>
      <c r="R19034">
        <v>831147</v>
      </c>
      <c r="S19034">
        <v>831147</v>
      </c>
      <c r="T19034" s="2" t="s">
        <v>11859</v>
      </c>
      <c r="U19034" s="2" t="s">
        <v>11859</v>
      </c>
      <c r="V19034" s="2">
        <v>45323</v>
      </c>
      <c r="W19034" s="2">
        <v>45314</v>
      </c>
    </row>
    <row r="19035" spans="1:23" x14ac:dyDescent="0.25">
      <c r="A19035" t="s">
        <v>11860</v>
      </c>
      <c r="B19035">
        <v>2067606</v>
      </c>
      <c r="C19035">
        <v>1924960</v>
      </c>
      <c r="D19035">
        <v>559</v>
      </c>
      <c r="E19035">
        <v>391</v>
      </c>
      <c r="F19035" t="s">
        <v>3036</v>
      </c>
      <c r="G19035" t="s">
        <v>3035</v>
      </c>
      <c r="H19035" t="s">
        <v>3037</v>
      </c>
      <c r="I19035" t="s">
        <v>3037</v>
      </c>
      <c r="J19035" t="s">
        <v>3036</v>
      </c>
      <c r="K19035" t="s">
        <v>3038</v>
      </c>
      <c r="L19035" t="s">
        <v>13766</v>
      </c>
      <c r="M19035" t="s">
        <v>13767</v>
      </c>
      <c r="N19035">
        <v>5116063424</v>
      </c>
      <c r="O19035">
        <v>5116063424</v>
      </c>
      <c r="P19035" s="1" t="s">
        <v>13742</v>
      </c>
      <c r="Q19035" s="1" t="s">
        <v>13742</v>
      </c>
      <c r="R19035">
        <v>831147</v>
      </c>
      <c r="S19035">
        <v>831147</v>
      </c>
      <c r="T19035" s="2" t="s">
        <v>11861</v>
      </c>
      <c r="U19035" s="2" t="s">
        <v>11861</v>
      </c>
      <c r="V19035" s="2">
        <v>45323</v>
      </c>
      <c r="W19035" s="2">
        <v>45314</v>
      </c>
    </row>
    <row r="19036" spans="1:23" x14ac:dyDescent="0.25">
      <c r="A19036" t="s">
        <v>11862</v>
      </c>
      <c r="B19036">
        <v>2066617</v>
      </c>
      <c r="C19036">
        <v>1923850</v>
      </c>
      <c r="D19036">
        <v>559</v>
      </c>
      <c r="E19036">
        <v>391</v>
      </c>
      <c r="F19036" t="s">
        <v>3036</v>
      </c>
      <c r="G19036" t="s">
        <v>3035</v>
      </c>
      <c r="H19036" t="s">
        <v>3037</v>
      </c>
      <c r="I19036" t="s">
        <v>3037</v>
      </c>
      <c r="J19036" t="s">
        <v>3036</v>
      </c>
      <c r="K19036" t="s">
        <v>3038</v>
      </c>
      <c r="L19036" t="s">
        <v>13766</v>
      </c>
      <c r="M19036" t="s">
        <v>13767</v>
      </c>
      <c r="N19036">
        <v>5010361917</v>
      </c>
      <c r="O19036">
        <v>5010361917</v>
      </c>
      <c r="P19036" s="1" t="s">
        <v>13737</v>
      </c>
      <c r="Q19036" s="1" t="s">
        <v>13737</v>
      </c>
      <c r="R19036">
        <v>831147</v>
      </c>
      <c r="S19036">
        <v>831147</v>
      </c>
      <c r="T19036" s="2" t="s">
        <v>11863</v>
      </c>
      <c r="U19036" s="2" t="s">
        <v>11863</v>
      </c>
      <c r="V19036" s="2">
        <v>45323</v>
      </c>
      <c r="W19036" s="2">
        <v>45314</v>
      </c>
    </row>
    <row r="19037" spans="1:23" x14ac:dyDescent="0.25">
      <c r="A19037" t="s">
        <v>11864</v>
      </c>
      <c r="B19037">
        <v>2065645</v>
      </c>
      <c r="C19037">
        <v>1922723</v>
      </c>
      <c r="D19037">
        <v>559</v>
      </c>
      <c r="E19037">
        <v>391</v>
      </c>
      <c r="F19037" t="s">
        <v>3036</v>
      </c>
      <c r="G19037" t="s">
        <v>3035</v>
      </c>
      <c r="H19037" t="s">
        <v>3037</v>
      </c>
      <c r="I19037" t="s">
        <v>3037</v>
      </c>
      <c r="J19037" t="s">
        <v>3036</v>
      </c>
      <c r="K19037" t="s">
        <v>3038</v>
      </c>
      <c r="L19037" t="s">
        <v>13766</v>
      </c>
      <c r="M19037" t="s">
        <v>13767</v>
      </c>
      <c r="N19037">
        <v>174093099</v>
      </c>
      <c r="O19037">
        <v>174093099</v>
      </c>
      <c r="P19037" s="1" t="s">
        <v>13728</v>
      </c>
      <c r="Q19037" s="1" t="s">
        <v>13728</v>
      </c>
      <c r="R19037">
        <v>831147</v>
      </c>
      <c r="S19037">
        <v>831147</v>
      </c>
      <c r="T19037" s="2" t="s">
        <v>11865</v>
      </c>
      <c r="U19037" s="2" t="s">
        <v>11865</v>
      </c>
      <c r="V19037" s="2">
        <v>45323</v>
      </c>
      <c r="W19037" s="2">
        <v>45314</v>
      </c>
    </row>
    <row r="19038" spans="1:23" x14ac:dyDescent="0.25">
      <c r="A19038" t="s">
        <v>11866</v>
      </c>
      <c r="B19038">
        <v>2063912</v>
      </c>
      <c r="C19038">
        <v>1922282</v>
      </c>
      <c r="D19038">
        <v>559</v>
      </c>
      <c r="E19038">
        <v>391</v>
      </c>
      <c r="F19038" t="s">
        <v>3036</v>
      </c>
      <c r="G19038" t="s">
        <v>3035</v>
      </c>
      <c r="H19038" t="s">
        <v>3037</v>
      </c>
      <c r="I19038" t="s">
        <v>3037</v>
      </c>
      <c r="J19038" t="s">
        <v>3036</v>
      </c>
      <c r="K19038" t="s">
        <v>3038</v>
      </c>
      <c r="L19038" t="s">
        <v>13766</v>
      </c>
      <c r="M19038" t="s">
        <v>13767</v>
      </c>
      <c r="N19038">
        <v>174096505</v>
      </c>
      <c r="O19038">
        <v>174096505</v>
      </c>
      <c r="P19038" s="1" t="s">
        <v>13728</v>
      </c>
      <c r="Q19038" s="1" t="s">
        <v>13728</v>
      </c>
      <c r="R19038">
        <v>831147</v>
      </c>
      <c r="S19038">
        <v>831147</v>
      </c>
      <c r="T19038" s="2" t="s">
        <v>11867</v>
      </c>
      <c r="U19038" s="2" t="s">
        <v>11867</v>
      </c>
      <c r="V19038" s="2">
        <v>45323</v>
      </c>
      <c r="W19038" s="2">
        <v>45314</v>
      </c>
    </row>
    <row r="19039" spans="1:23" x14ac:dyDescent="0.25">
      <c r="A19039" t="s">
        <v>11868</v>
      </c>
      <c r="B19039">
        <v>2067716</v>
      </c>
      <c r="C19039">
        <v>1925082</v>
      </c>
      <c r="D19039">
        <v>559</v>
      </c>
      <c r="E19039">
        <v>391</v>
      </c>
      <c r="F19039" t="s">
        <v>3036</v>
      </c>
      <c r="G19039" t="s">
        <v>3035</v>
      </c>
      <c r="H19039" t="s">
        <v>3037</v>
      </c>
      <c r="I19039" t="s">
        <v>3037</v>
      </c>
      <c r="J19039" t="s">
        <v>3036</v>
      </c>
      <c r="K19039" t="s">
        <v>3038</v>
      </c>
      <c r="L19039" t="s">
        <v>13766</v>
      </c>
      <c r="M19039" t="s">
        <v>13767</v>
      </c>
      <c r="N19039">
        <v>5116062893</v>
      </c>
      <c r="O19039">
        <v>5116062893</v>
      </c>
      <c r="P19039" s="1" t="s">
        <v>13742</v>
      </c>
      <c r="Q19039" s="1" t="s">
        <v>13742</v>
      </c>
      <c r="R19039">
        <v>831147</v>
      </c>
      <c r="S19039">
        <v>831147</v>
      </c>
      <c r="T19039" s="2" t="s">
        <v>11869</v>
      </c>
      <c r="U19039" s="2" t="s">
        <v>11869</v>
      </c>
      <c r="V19039" s="2">
        <v>45323</v>
      </c>
      <c r="W19039" s="2">
        <v>45314</v>
      </c>
    </row>
    <row r="19040" spans="1:23" x14ac:dyDescent="0.25">
      <c r="A19040" t="s">
        <v>11870</v>
      </c>
      <c r="B19040">
        <v>2062733</v>
      </c>
      <c r="C19040">
        <v>1921026</v>
      </c>
      <c r="D19040">
        <v>559</v>
      </c>
      <c r="E19040">
        <v>391</v>
      </c>
      <c r="F19040" t="s">
        <v>3036</v>
      </c>
      <c r="G19040" t="s">
        <v>3035</v>
      </c>
      <c r="H19040" t="s">
        <v>3037</v>
      </c>
      <c r="I19040" t="s">
        <v>3037</v>
      </c>
      <c r="J19040" t="s">
        <v>3036</v>
      </c>
      <c r="K19040" t="s">
        <v>3038</v>
      </c>
      <c r="L19040" t="s">
        <v>13766</v>
      </c>
      <c r="M19040" t="s">
        <v>13767</v>
      </c>
      <c r="N19040">
        <v>631724926</v>
      </c>
      <c r="O19040">
        <v>631724926</v>
      </c>
      <c r="P19040" s="1" t="s">
        <v>13744</v>
      </c>
      <c r="Q19040" s="1" t="s">
        <v>13744</v>
      </c>
      <c r="R19040">
        <v>831147</v>
      </c>
      <c r="S19040">
        <v>831147</v>
      </c>
      <c r="T19040" s="2" t="s">
        <v>11871</v>
      </c>
      <c r="U19040" s="2" t="s">
        <v>11871</v>
      </c>
      <c r="V19040" s="2">
        <v>45323</v>
      </c>
      <c r="W19040" s="2">
        <v>45314</v>
      </c>
    </row>
    <row r="19041" spans="1:23" x14ac:dyDescent="0.25">
      <c r="A19041" t="s">
        <v>11872</v>
      </c>
      <c r="B19041">
        <v>2065940</v>
      </c>
      <c r="C19041">
        <v>1923050</v>
      </c>
      <c r="D19041">
        <v>559</v>
      </c>
      <c r="E19041">
        <v>391</v>
      </c>
      <c r="F19041" t="s">
        <v>3036</v>
      </c>
      <c r="G19041" t="s">
        <v>3035</v>
      </c>
      <c r="H19041" t="s">
        <v>3037</v>
      </c>
      <c r="I19041" t="s">
        <v>3037</v>
      </c>
      <c r="J19041" t="s">
        <v>3036</v>
      </c>
      <c r="K19041" t="s">
        <v>3038</v>
      </c>
      <c r="L19041" t="s">
        <v>13766</v>
      </c>
      <c r="M19041" t="s">
        <v>13767</v>
      </c>
      <c r="N19041">
        <v>171378126</v>
      </c>
      <c r="O19041">
        <v>171378126</v>
      </c>
      <c r="P19041" s="1" t="s">
        <v>13751</v>
      </c>
      <c r="Q19041" s="1" t="s">
        <v>13751</v>
      </c>
      <c r="R19041">
        <v>831147</v>
      </c>
      <c r="S19041">
        <v>831147</v>
      </c>
      <c r="T19041" s="2" t="s">
        <v>11873</v>
      </c>
      <c r="U19041" s="2" t="s">
        <v>11873</v>
      </c>
      <c r="V19041" s="2">
        <v>45323</v>
      </c>
      <c r="W19041" s="2">
        <v>45314</v>
      </c>
    </row>
    <row r="19042" spans="1:23" x14ac:dyDescent="0.25">
      <c r="A19042" t="s">
        <v>11874</v>
      </c>
      <c r="B19042">
        <v>2061525</v>
      </c>
      <c r="C19042">
        <v>1919810</v>
      </c>
      <c r="D19042">
        <v>559</v>
      </c>
      <c r="E19042">
        <v>391</v>
      </c>
      <c r="F19042" t="s">
        <v>3036</v>
      </c>
      <c r="G19042" t="s">
        <v>3035</v>
      </c>
      <c r="H19042" t="s">
        <v>3037</v>
      </c>
      <c r="I19042" t="s">
        <v>3037</v>
      </c>
      <c r="J19042" t="s">
        <v>3036</v>
      </c>
      <c r="K19042" t="s">
        <v>3038</v>
      </c>
      <c r="L19042" t="s">
        <v>13766</v>
      </c>
      <c r="M19042" t="s">
        <v>13767</v>
      </c>
      <c r="N19042">
        <v>631716342</v>
      </c>
      <c r="O19042">
        <v>631716342</v>
      </c>
      <c r="P19042" s="1" t="s">
        <v>13740</v>
      </c>
      <c r="Q19042" s="1" t="s">
        <v>13740</v>
      </c>
      <c r="R19042">
        <v>831147</v>
      </c>
      <c r="S19042">
        <v>831147</v>
      </c>
      <c r="T19042" s="2" t="s">
        <v>11875</v>
      </c>
      <c r="U19042" s="2" t="s">
        <v>11875</v>
      </c>
      <c r="V19042" s="2">
        <v>45323</v>
      </c>
      <c r="W19042" s="2">
        <v>45314</v>
      </c>
    </row>
    <row r="19043" spans="1:23" x14ac:dyDescent="0.25">
      <c r="A19043" t="s">
        <v>11876</v>
      </c>
      <c r="B19043">
        <v>2068459</v>
      </c>
      <c r="C19043">
        <v>1966456</v>
      </c>
      <c r="D19043">
        <v>559</v>
      </c>
      <c r="E19043">
        <v>391</v>
      </c>
      <c r="F19043" t="s">
        <v>3036</v>
      </c>
      <c r="G19043" t="s">
        <v>3035</v>
      </c>
      <c r="H19043" t="s">
        <v>3037</v>
      </c>
      <c r="I19043" t="s">
        <v>3037</v>
      </c>
      <c r="J19043" t="s">
        <v>3036</v>
      </c>
      <c r="K19043" t="s">
        <v>3038</v>
      </c>
      <c r="L19043" t="s">
        <v>13766</v>
      </c>
      <c r="M19043" t="s">
        <v>13767</v>
      </c>
      <c r="N19043">
        <v>5131484857</v>
      </c>
      <c r="O19043">
        <v>5131484857</v>
      </c>
      <c r="P19043" s="1" t="s">
        <v>13735</v>
      </c>
      <c r="Q19043" s="1" t="s">
        <v>13735</v>
      </c>
      <c r="R19043">
        <v>831147</v>
      </c>
      <c r="S19043">
        <v>831147</v>
      </c>
      <c r="T19043" s="2" t="s">
        <v>11877</v>
      </c>
      <c r="U19043" s="2" t="s">
        <v>11877</v>
      </c>
      <c r="V19043" s="2">
        <v>45323</v>
      </c>
      <c r="W19043" s="2">
        <v>45314</v>
      </c>
    </row>
    <row r="19044" spans="1:23" x14ac:dyDescent="0.25">
      <c r="A19044" t="s">
        <v>11878</v>
      </c>
      <c r="B19044">
        <v>2061602</v>
      </c>
      <c r="C19044">
        <v>1919910</v>
      </c>
      <c r="D19044">
        <v>559</v>
      </c>
      <c r="E19044">
        <v>391</v>
      </c>
      <c r="F19044" t="s">
        <v>3036</v>
      </c>
      <c r="G19044" t="s">
        <v>3035</v>
      </c>
      <c r="H19044" t="s">
        <v>3037</v>
      </c>
      <c r="I19044" t="s">
        <v>3037</v>
      </c>
      <c r="J19044" t="s">
        <v>3036</v>
      </c>
      <c r="K19044" t="s">
        <v>3038</v>
      </c>
      <c r="L19044" t="s">
        <v>13766</v>
      </c>
      <c r="M19044" t="s">
        <v>13767</v>
      </c>
      <c r="N19044">
        <v>831894325</v>
      </c>
      <c r="O19044">
        <v>831894325</v>
      </c>
      <c r="P19044" s="1" t="s">
        <v>13740</v>
      </c>
      <c r="Q19044" s="1" t="s">
        <v>13740</v>
      </c>
      <c r="R19044">
        <v>831147</v>
      </c>
      <c r="S19044">
        <v>831147</v>
      </c>
      <c r="T19044" s="2" t="s">
        <v>11879</v>
      </c>
      <c r="U19044" s="2" t="s">
        <v>11879</v>
      </c>
      <c r="V19044" s="2">
        <v>45323</v>
      </c>
      <c r="W19044" s="2">
        <v>45314</v>
      </c>
    </row>
    <row r="19045" spans="1:23" x14ac:dyDescent="0.25">
      <c r="A19045" t="s">
        <v>11880</v>
      </c>
      <c r="B19045">
        <v>2066760</v>
      </c>
      <c r="C19045">
        <v>1924019</v>
      </c>
      <c r="D19045">
        <v>559</v>
      </c>
      <c r="E19045">
        <v>391</v>
      </c>
      <c r="F19045" t="s">
        <v>3036</v>
      </c>
      <c r="G19045" t="s">
        <v>3035</v>
      </c>
      <c r="H19045" t="s">
        <v>3037</v>
      </c>
      <c r="I19045" t="s">
        <v>3037</v>
      </c>
      <c r="J19045" t="s">
        <v>3036</v>
      </c>
      <c r="K19045" t="s">
        <v>3038</v>
      </c>
      <c r="L19045" t="s">
        <v>13766</v>
      </c>
      <c r="M19045" t="s">
        <v>13767</v>
      </c>
      <c r="N19045">
        <v>184829871</v>
      </c>
      <c r="O19045">
        <v>184829871</v>
      </c>
      <c r="P19045" s="1" t="s">
        <v>13734</v>
      </c>
      <c r="Q19045" s="1" t="s">
        <v>13734</v>
      </c>
      <c r="R19045">
        <v>831147</v>
      </c>
      <c r="S19045">
        <v>831147</v>
      </c>
      <c r="T19045" s="2" t="s">
        <v>11881</v>
      </c>
      <c r="U19045" s="2" t="s">
        <v>11881</v>
      </c>
      <c r="V19045" s="2">
        <v>45323</v>
      </c>
      <c r="W19045" s="2">
        <v>45314</v>
      </c>
    </row>
    <row r="19046" spans="1:23" x14ac:dyDescent="0.25">
      <c r="A19046" t="s">
        <v>11882</v>
      </c>
      <c r="B19046">
        <v>2063781</v>
      </c>
      <c r="C19046">
        <v>1922114</v>
      </c>
      <c r="D19046">
        <v>559</v>
      </c>
      <c r="E19046">
        <v>391</v>
      </c>
      <c r="F19046" t="s">
        <v>3036</v>
      </c>
      <c r="G19046" t="s">
        <v>3035</v>
      </c>
      <c r="H19046" t="s">
        <v>3037</v>
      </c>
      <c r="I19046" t="s">
        <v>3037</v>
      </c>
      <c r="J19046" t="s">
        <v>3036</v>
      </c>
      <c r="K19046" t="s">
        <v>3038</v>
      </c>
      <c r="L19046" t="s">
        <v>13766</v>
      </c>
      <c r="M19046" t="s">
        <v>13767</v>
      </c>
      <c r="N19046">
        <v>642203769</v>
      </c>
      <c r="O19046">
        <v>642203769</v>
      </c>
      <c r="P19046" s="1" t="s">
        <v>13732</v>
      </c>
      <c r="Q19046" s="1" t="s">
        <v>13732</v>
      </c>
      <c r="R19046">
        <v>831147</v>
      </c>
      <c r="S19046">
        <v>831147</v>
      </c>
      <c r="T19046" s="2" t="s">
        <v>11883</v>
      </c>
      <c r="U19046" s="2" t="s">
        <v>11883</v>
      </c>
      <c r="V19046" s="2">
        <v>45323</v>
      </c>
      <c r="W19046" s="2">
        <v>45314</v>
      </c>
    </row>
    <row r="19047" spans="1:23" x14ac:dyDescent="0.25">
      <c r="A19047" t="s">
        <v>11884</v>
      </c>
      <c r="B19047">
        <v>2065825</v>
      </c>
      <c r="C19047">
        <v>1922932</v>
      </c>
      <c r="D19047">
        <v>559</v>
      </c>
      <c r="E19047">
        <v>391</v>
      </c>
      <c r="F19047" t="s">
        <v>3036</v>
      </c>
      <c r="G19047" t="s">
        <v>3035</v>
      </c>
      <c r="H19047" t="s">
        <v>3037</v>
      </c>
      <c r="I19047" t="s">
        <v>3037</v>
      </c>
      <c r="J19047" t="s">
        <v>3036</v>
      </c>
      <c r="K19047" t="s">
        <v>3038</v>
      </c>
      <c r="L19047" t="s">
        <v>13766</v>
      </c>
      <c r="M19047" t="s">
        <v>13767</v>
      </c>
      <c r="N19047">
        <v>642204474</v>
      </c>
      <c r="O19047">
        <v>642204474</v>
      </c>
      <c r="P19047" s="1" t="s">
        <v>13732</v>
      </c>
      <c r="Q19047" s="1" t="s">
        <v>13732</v>
      </c>
      <c r="R19047">
        <v>831147</v>
      </c>
      <c r="S19047">
        <v>831147</v>
      </c>
      <c r="T19047" s="2" t="s">
        <v>11885</v>
      </c>
      <c r="U19047" s="2" t="s">
        <v>11885</v>
      </c>
      <c r="V19047" s="2">
        <v>45323</v>
      </c>
      <c r="W19047" s="2">
        <v>45314</v>
      </c>
    </row>
    <row r="19048" spans="1:23" x14ac:dyDescent="0.25">
      <c r="A19048" t="s">
        <v>11886</v>
      </c>
      <c r="B19048">
        <v>2067783</v>
      </c>
      <c r="C19048">
        <v>1925160</v>
      </c>
      <c r="D19048">
        <v>559</v>
      </c>
      <c r="E19048">
        <v>391</v>
      </c>
      <c r="F19048" t="s">
        <v>3036</v>
      </c>
      <c r="G19048" t="s">
        <v>3035</v>
      </c>
      <c r="H19048" t="s">
        <v>3037</v>
      </c>
      <c r="I19048" t="s">
        <v>3037</v>
      </c>
      <c r="J19048" t="s">
        <v>3036</v>
      </c>
      <c r="K19048" t="s">
        <v>3038</v>
      </c>
      <c r="L19048" t="s">
        <v>13766</v>
      </c>
      <c r="M19048" t="s">
        <v>13767</v>
      </c>
      <c r="N19048">
        <v>5011510792</v>
      </c>
      <c r="O19048">
        <v>5011510792</v>
      </c>
      <c r="P19048" s="1" t="s">
        <v>13745</v>
      </c>
      <c r="Q19048" s="1" t="s">
        <v>13745</v>
      </c>
      <c r="R19048">
        <v>831147</v>
      </c>
      <c r="S19048">
        <v>831147</v>
      </c>
      <c r="T19048" s="2" t="s">
        <v>11887</v>
      </c>
      <c r="U19048" s="2" t="s">
        <v>11887</v>
      </c>
      <c r="V19048" s="2">
        <v>45323</v>
      </c>
      <c r="W19048" s="2">
        <v>45314</v>
      </c>
    </row>
    <row r="19049" spans="1:23" x14ac:dyDescent="0.25">
      <c r="A19049" t="s">
        <v>11888</v>
      </c>
      <c r="B19049">
        <v>2068577</v>
      </c>
      <c r="C19049">
        <v>1997636</v>
      </c>
      <c r="D19049">
        <v>559</v>
      </c>
      <c r="E19049">
        <v>391</v>
      </c>
      <c r="F19049" t="s">
        <v>3036</v>
      </c>
      <c r="G19049" t="s">
        <v>3035</v>
      </c>
      <c r="H19049" t="s">
        <v>3037</v>
      </c>
      <c r="I19049" t="s">
        <v>3037</v>
      </c>
      <c r="J19049" t="s">
        <v>3036</v>
      </c>
      <c r="K19049" t="s">
        <v>3038</v>
      </c>
      <c r="L19049" t="s">
        <v>13766</v>
      </c>
      <c r="M19049" t="s">
        <v>13767</v>
      </c>
      <c r="N19049">
        <v>135288266</v>
      </c>
      <c r="O19049">
        <v>135288266</v>
      </c>
      <c r="P19049" s="1" t="s">
        <v>13754</v>
      </c>
      <c r="Q19049" s="1" t="s">
        <v>13754</v>
      </c>
      <c r="R19049">
        <v>831147</v>
      </c>
      <c r="S19049">
        <v>831147</v>
      </c>
      <c r="T19049" s="2" t="s">
        <v>11889</v>
      </c>
      <c r="U19049" s="2" t="s">
        <v>11889</v>
      </c>
      <c r="V19049" s="2">
        <v>45323</v>
      </c>
      <c r="W19049" s="2">
        <v>45314</v>
      </c>
    </row>
    <row r="19050" spans="1:23" x14ac:dyDescent="0.25">
      <c r="A19050" t="s">
        <v>11890</v>
      </c>
      <c r="B19050">
        <v>2068132</v>
      </c>
      <c r="C19050">
        <v>1925576</v>
      </c>
      <c r="D19050">
        <v>559</v>
      </c>
      <c r="E19050">
        <v>391</v>
      </c>
      <c r="F19050" t="s">
        <v>3036</v>
      </c>
      <c r="G19050" t="s">
        <v>3035</v>
      </c>
      <c r="H19050" t="s">
        <v>3037</v>
      </c>
      <c r="I19050" t="s">
        <v>3037</v>
      </c>
      <c r="J19050" t="s">
        <v>3036</v>
      </c>
      <c r="K19050" t="s">
        <v>3038</v>
      </c>
      <c r="L19050" t="s">
        <v>13766</v>
      </c>
      <c r="M19050" t="s">
        <v>13767</v>
      </c>
      <c r="N19050">
        <v>5131488201</v>
      </c>
      <c r="O19050">
        <v>5131488201</v>
      </c>
      <c r="P19050" s="1" t="s">
        <v>13735</v>
      </c>
      <c r="Q19050" s="1" t="s">
        <v>13735</v>
      </c>
      <c r="R19050">
        <v>831147</v>
      </c>
      <c r="S19050">
        <v>831147</v>
      </c>
      <c r="T19050" s="2" t="s">
        <v>11891</v>
      </c>
      <c r="U19050" s="2" t="s">
        <v>11891</v>
      </c>
      <c r="V19050" s="2">
        <v>45323</v>
      </c>
      <c r="W19050" s="2">
        <v>45314</v>
      </c>
    </row>
    <row r="19051" spans="1:23" x14ac:dyDescent="0.25">
      <c r="A19051" t="s">
        <v>11892</v>
      </c>
      <c r="B19051">
        <v>2066665</v>
      </c>
      <c r="C19051">
        <v>1923922</v>
      </c>
      <c r="D19051">
        <v>559</v>
      </c>
      <c r="E19051">
        <v>391</v>
      </c>
      <c r="F19051" t="s">
        <v>3036</v>
      </c>
      <c r="G19051" t="s">
        <v>3035</v>
      </c>
      <c r="H19051" t="s">
        <v>3037</v>
      </c>
      <c r="I19051" t="s">
        <v>3037</v>
      </c>
      <c r="J19051" t="s">
        <v>3036</v>
      </c>
      <c r="K19051" t="s">
        <v>3038</v>
      </c>
      <c r="L19051" t="s">
        <v>13766</v>
      </c>
      <c r="M19051" t="s">
        <v>13767</v>
      </c>
      <c r="N19051">
        <v>175385934</v>
      </c>
      <c r="O19051">
        <v>175385934</v>
      </c>
      <c r="P19051" s="1" t="s">
        <v>13749</v>
      </c>
      <c r="Q19051" s="1" t="s">
        <v>13749</v>
      </c>
      <c r="R19051">
        <v>831147</v>
      </c>
      <c r="S19051">
        <v>831147</v>
      </c>
      <c r="T19051" s="2" t="s">
        <v>11893</v>
      </c>
      <c r="U19051" s="2" t="s">
        <v>11893</v>
      </c>
      <c r="V19051" s="2">
        <v>45323</v>
      </c>
      <c r="W19051" s="2">
        <v>45314</v>
      </c>
    </row>
    <row r="19052" spans="1:23" x14ac:dyDescent="0.25">
      <c r="A19052" t="s">
        <v>11894</v>
      </c>
      <c r="B19052">
        <v>2065952</v>
      </c>
      <c r="C19052">
        <v>1923065</v>
      </c>
      <c r="D19052">
        <v>559</v>
      </c>
      <c r="E19052">
        <v>391</v>
      </c>
      <c r="F19052" t="s">
        <v>3036</v>
      </c>
      <c r="G19052" t="s">
        <v>3035</v>
      </c>
      <c r="H19052" t="s">
        <v>3037</v>
      </c>
      <c r="I19052" t="s">
        <v>3037</v>
      </c>
      <c r="J19052" t="s">
        <v>3036</v>
      </c>
      <c r="K19052" t="s">
        <v>3038</v>
      </c>
      <c r="L19052" t="s">
        <v>13766</v>
      </c>
      <c r="M19052" t="s">
        <v>13767</v>
      </c>
      <c r="N19052">
        <v>174096351</v>
      </c>
      <c r="O19052">
        <v>174096351</v>
      </c>
      <c r="P19052" s="1" t="s">
        <v>13728</v>
      </c>
      <c r="Q19052" s="1" t="s">
        <v>13728</v>
      </c>
      <c r="R19052">
        <v>831147</v>
      </c>
      <c r="S19052">
        <v>831147</v>
      </c>
      <c r="T19052" s="2" t="s">
        <v>11895</v>
      </c>
      <c r="U19052" s="2" t="s">
        <v>11895</v>
      </c>
      <c r="V19052" s="2">
        <v>45323</v>
      </c>
      <c r="W19052" s="2">
        <v>45314</v>
      </c>
    </row>
    <row r="19053" spans="1:23" x14ac:dyDescent="0.25">
      <c r="A19053" t="s">
        <v>11896</v>
      </c>
      <c r="B19053">
        <v>2067073</v>
      </c>
      <c r="C19053">
        <v>1924358</v>
      </c>
      <c r="D19053">
        <v>559</v>
      </c>
      <c r="E19053">
        <v>391</v>
      </c>
      <c r="F19053" t="s">
        <v>3036</v>
      </c>
      <c r="G19053" t="s">
        <v>3035</v>
      </c>
      <c r="H19053" t="s">
        <v>3037</v>
      </c>
      <c r="I19053" t="s">
        <v>3037</v>
      </c>
      <c r="J19053" t="s">
        <v>3036</v>
      </c>
      <c r="K19053" t="s">
        <v>3038</v>
      </c>
      <c r="L19053" t="s">
        <v>13766</v>
      </c>
      <c r="M19053" t="s">
        <v>13767</v>
      </c>
      <c r="N19053">
        <v>184290692</v>
      </c>
      <c r="O19053">
        <v>184290692</v>
      </c>
      <c r="P19053" s="1" t="s">
        <v>13734</v>
      </c>
      <c r="Q19053" s="1" t="s">
        <v>13734</v>
      </c>
      <c r="R19053">
        <v>831147</v>
      </c>
      <c r="S19053">
        <v>831147</v>
      </c>
      <c r="T19053" s="2" t="s">
        <v>11897</v>
      </c>
      <c r="U19053" s="2" t="s">
        <v>11897</v>
      </c>
      <c r="V19053" s="2">
        <v>45323</v>
      </c>
      <c r="W19053" s="2">
        <v>45314</v>
      </c>
    </row>
    <row r="19054" spans="1:23" x14ac:dyDescent="0.25">
      <c r="A19054" t="s">
        <v>11898</v>
      </c>
      <c r="B19054">
        <v>2062690</v>
      </c>
      <c r="C19054">
        <v>1920969</v>
      </c>
      <c r="D19054">
        <v>559</v>
      </c>
      <c r="E19054">
        <v>391</v>
      </c>
      <c r="F19054" t="s">
        <v>3036</v>
      </c>
      <c r="G19054" t="s">
        <v>3035</v>
      </c>
      <c r="H19054" t="s">
        <v>3037</v>
      </c>
      <c r="I19054" t="s">
        <v>3037</v>
      </c>
      <c r="J19054" t="s">
        <v>3036</v>
      </c>
      <c r="K19054" t="s">
        <v>3038</v>
      </c>
      <c r="L19054" t="s">
        <v>13766</v>
      </c>
      <c r="M19054" t="s">
        <v>13767</v>
      </c>
      <c r="N19054">
        <v>631724946</v>
      </c>
      <c r="O19054">
        <v>631724946</v>
      </c>
      <c r="P19054" s="1" t="s">
        <v>13744</v>
      </c>
      <c r="Q19054" s="1" t="s">
        <v>13744</v>
      </c>
      <c r="R19054">
        <v>831147</v>
      </c>
      <c r="S19054">
        <v>831147</v>
      </c>
      <c r="T19054" s="2" t="s">
        <v>11899</v>
      </c>
      <c r="U19054" s="2" t="s">
        <v>11899</v>
      </c>
      <c r="V19054" s="2">
        <v>45323</v>
      </c>
      <c r="W19054" s="2">
        <v>45314</v>
      </c>
    </row>
    <row r="19055" spans="1:23" x14ac:dyDescent="0.25">
      <c r="A19055" t="s">
        <v>11900</v>
      </c>
      <c r="B19055">
        <v>2067417</v>
      </c>
      <c r="C19055">
        <v>1924752</v>
      </c>
      <c r="D19055">
        <v>559</v>
      </c>
      <c r="E19055">
        <v>391</v>
      </c>
      <c r="F19055" t="s">
        <v>3036</v>
      </c>
      <c r="G19055" t="s">
        <v>3035</v>
      </c>
      <c r="H19055" t="s">
        <v>3037</v>
      </c>
      <c r="I19055" t="s">
        <v>3037</v>
      </c>
      <c r="J19055" t="s">
        <v>3036</v>
      </c>
      <c r="K19055" t="s">
        <v>3038</v>
      </c>
      <c r="L19055" t="s">
        <v>13766</v>
      </c>
      <c r="M19055" t="s">
        <v>13767</v>
      </c>
      <c r="N19055">
        <v>5116064805</v>
      </c>
      <c r="O19055">
        <v>5116064805</v>
      </c>
      <c r="P19055" s="1" t="s">
        <v>13742</v>
      </c>
      <c r="Q19055" s="1" t="s">
        <v>13742</v>
      </c>
      <c r="R19055">
        <v>831147</v>
      </c>
      <c r="S19055">
        <v>831147</v>
      </c>
      <c r="T19055" s="2" t="s">
        <v>11901</v>
      </c>
      <c r="U19055" s="2" t="s">
        <v>11901</v>
      </c>
      <c r="V19055" s="2">
        <v>45323</v>
      </c>
      <c r="W19055" s="2">
        <v>45314</v>
      </c>
    </row>
    <row r="19056" spans="1:23" x14ac:dyDescent="0.25">
      <c r="A19056" t="s">
        <v>11902</v>
      </c>
      <c r="B19056">
        <v>2061381</v>
      </c>
      <c r="C19056">
        <v>1919646</v>
      </c>
      <c r="D19056">
        <v>559</v>
      </c>
      <c r="E19056">
        <v>391</v>
      </c>
      <c r="F19056" t="s">
        <v>3036</v>
      </c>
      <c r="G19056" t="s">
        <v>3035</v>
      </c>
      <c r="H19056" t="s">
        <v>3037</v>
      </c>
      <c r="I19056" t="s">
        <v>3037</v>
      </c>
      <c r="J19056" t="s">
        <v>3036</v>
      </c>
      <c r="K19056" t="s">
        <v>3038</v>
      </c>
      <c r="L19056" t="s">
        <v>13766</v>
      </c>
      <c r="M19056" t="s">
        <v>13767</v>
      </c>
      <c r="N19056">
        <v>631715370</v>
      </c>
      <c r="O19056">
        <v>631715370</v>
      </c>
      <c r="P19056" s="1" t="s">
        <v>13740</v>
      </c>
      <c r="Q19056" s="1" t="s">
        <v>13740</v>
      </c>
      <c r="R19056">
        <v>831147</v>
      </c>
      <c r="S19056">
        <v>831147</v>
      </c>
      <c r="T19056" s="2" t="s">
        <v>4199</v>
      </c>
      <c r="U19056" s="2" t="s">
        <v>4199</v>
      </c>
      <c r="V19056" s="2">
        <v>45323</v>
      </c>
      <c r="W19056" s="2">
        <v>45314</v>
      </c>
    </row>
    <row r="19057" spans="1:23" x14ac:dyDescent="0.25">
      <c r="A19057" t="s">
        <v>11903</v>
      </c>
      <c r="B19057">
        <v>2061477</v>
      </c>
      <c r="C19057">
        <v>1919725</v>
      </c>
      <c r="D19057">
        <v>559</v>
      </c>
      <c r="E19057">
        <v>391</v>
      </c>
      <c r="F19057" t="s">
        <v>3036</v>
      </c>
      <c r="G19057" t="s">
        <v>3035</v>
      </c>
      <c r="H19057" t="s">
        <v>3037</v>
      </c>
      <c r="I19057" t="s">
        <v>3037</v>
      </c>
      <c r="J19057" t="s">
        <v>3036</v>
      </c>
      <c r="K19057" t="s">
        <v>3038</v>
      </c>
      <c r="L19057" t="s">
        <v>13766</v>
      </c>
      <c r="M19057" t="s">
        <v>13767</v>
      </c>
      <c r="N19057">
        <v>831892710</v>
      </c>
      <c r="O19057">
        <v>831892710</v>
      </c>
      <c r="P19057" s="1" t="s">
        <v>13740</v>
      </c>
      <c r="Q19057" s="1" t="s">
        <v>13740</v>
      </c>
      <c r="R19057">
        <v>831147</v>
      </c>
      <c r="S19057">
        <v>831147</v>
      </c>
      <c r="T19057" s="2" t="s">
        <v>11904</v>
      </c>
      <c r="U19057" s="2" t="s">
        <v>11904</v>
      </c>
      <c r="V19057" s="2">
        <v>45323</v>
      </c>
      <c r="W19057" s="2">
        <v>45314</v>
      </c>
    </row>
    <row r="19058" spans="1:23" x14ac:dyDescent="0.25">
      <c r="A19058" t="s">
        <v>11905</v>
      </c>
      <c r="B19058">
        <v>2067708</v>
      </c>
      <c r="C19058">
        <v>1925074</v>
      </c>
      <c r="D19058">
        <v>559</v>
      </c>
      <c r="E19058">
        <v>391</v>
      </c>
      <c r="F19058" t="s">
        <v>3036</v>
      </c>
      <c r="G19058" t="s">
        <v>3035</v>
      </c>
      <c r="H19058" t="s">
        <v>3037</v>
      </c>
      <c r="I19058" t="s">
        <v>3037</v>
      </c>
      <c r="J19058" t="s">
        <v>3036</v>
      </c>
      <c r="K19058" t="s">
        <v>3038</v>
      </c>
      <c r="L19058" t="s">
        <v>13766</v>
      </c>
      <c r="M19058" t="s">
        <v>13767</v>
      </c>
      <c r="N19058">
        <v>5116062890</v>
      </c>
      <c r="O19058">
        <v>5116062890</v>
      </c>
      <c r="P19058" s="1" t="s">
        <v>13742</v>
      </c>
      <c r="Q19058" s="1" t="s">
        <v>13742</v>
      </c>
      <c r="R19058">
        <v>831147</v>
      </c>
      <c r="S19058">
        <v>831147</v>
      </c>
      <c r="T19058" s="2" t="s">
        <v>11906</v>
      </c>
      <c r="U19058" s="2" t="s">
        <v>11906</v>
      </c>
      <c r="V19058" s="2">
        <v>45323</v>
      </c>
      <c r="W19058" s="2">
        <v>45314</v>
      </c>
    </row>
    <row r="19059" spans="1:23" x14ac:dyDescent="0.25">
      <c r="A19059" t="s">
        <v>11907</v>
      </c>
      <c r="B19059">
        <v>2067520</v>
      </c>
      <c r="C19059">
        <v>1924859</v>
      </c>
      <c r="D19059">
        <v>559</v>
      </c>
      <c r="E19059">
        <v>391</v>
      </c>
      <c r="F19059" t="s">
        <v>3036</v>
      </c>
      <c r="G19059" t="s">
        <v>3035</v>
      </c>
      <c r="H19059" t="s">
        <v>3037</v>
      </c>
      <c r="I19059" t="s">
        <v>3037</v>
      </c>
      <c r="J19059" t="s">
        <v>3036</v>
      </c>
      <c r="K19059" t="s">
        <v>3038</v>
      </c>
      <c r="L19059" t="s">
        <v>13766</v>
      </c>
      <c r="M19059" t="s">
        <v>13767</v>
      </c>
      <c r="N19059">
        <v>5011510018</v>
      </c>
      <c r="O19059">
        <v>5011510018</v>
      </c>
      <c r="P19059" s="1" t="s">
        <v>13745</v>
      </c>
      <c r="Q19059" s="1" t="s">
        <v>13745</v>
      </c>
      <c r="R19059">
        <v>831147</v>
      </c>
      <c r="S19059">
        <v>831147</v>
      </c>
      <c r="T19059" s="2" t="s">
        <v>11908</v>
      </c>
      <c r="U19059" s="2" t="s">
        <v>11908</v>
      </c>
      <c r="V19059" s="2">
        <v>45323</v>
      </c>
      <c r="W19059" s="2">
        <v>45314</v>
      </c>
    </row>
    <row r="19060" spans="1:23" x14ac:dyDescent="0.25">
      <c r="A19060" t="s">
        <v>11909</v>
      </c>
      <c r="B19060">
        <v>2067076</v>
      </c>
      <c r="C19060">
        <v>1924361</v>
      </c>
      <c r="D19060">
        <v>559</v>
      </c>
      <c r="E19060">
        <v>391</v>
      </c>
      <c r="F19060" t="s">
        <v>3036</v>
      </c>
      <c r="G19060" t="s">
        <v>3035</v>
      </c>
      <c r="H19060" t="s">
        <v>3037</v>
      </c>
      <c r="I19060" t="s">
        <v>3037</v>
      </c>
      <c r="J19060" t="s">
        <v>3036</v>
      </c>
      <c r="K19060" t="s">
        <v>3038</v>
      </c>
      <c r="L19060" t="s">
        <v>13766</v>
      </c>
      <c r="M19060" t="s">
        <v>13767</v>
      </c>
      <c r="N19060">
        <v>184290679</v>
      </c>
      <c r="O19060">
        <v>184290679</v>
      </c>
      <c r="P19060" s="1" t="s">
        <v>13734</v>
      </c>
      <c r="Q19060" s="1" t="s">
        <v>13734</v>
      </c>
      <c r="R19060">
        <v>831147</v>
      </c>
      <c r="S19060">
        <v>831147</v>
      </c>
      <c r="T19060" s="2" t="s">
        <v>11910</v>
      </c>
      <c r="U19060" s="2" t="s">
        <v>11910</v>
      </c>
      <c r="V19060" s="2">
        <v>45323</v>
      </c>
      <c r="W19060" s="2">
        <v>45314</v>
      </c>
    </row>
    <row r="19061" spans="1:23" x14ac:dyDescent="0.25">
      <c r="A19061" t="s">
        <v>11911</v>
      </c>
      <c r="B19061">
        <v>2065926</v>
      </c>
      <c r="C19061">
        <v>1923036</v>
      </c>
      <c r="D19061">
        <v>559</v>
      </c>
      <c r="E19061">
        <v>391</v>
      </c>
      <c r="F19061" t="s">
        <v>3036</v>
      </c>
      <c r="G19061" t="s">
        <v>3035</v>
      </c>
      <c r="H19061" t="s">
        <v>3037</v>
      </c>
      <c r="I19061" t="s">
        <v>3037</v>
      </c>
      <c r="J19061" t="s">
        <v>3036</v>
      </c>
      <c r="K19061" t="s">
        <v>3038</v>
      </c>
      <c r="L19061" t="s">
        <v>13766</v>
      </c>
      <c r="M19061" t="s">
        <v>13767</v>
      </c>
      <c r="N19061">
        <v>171364509</v>
      </c>
      <c r="O19061">
        <v>171364509</v>
      </c>
      <c r="P19061" s="1" t="s">
        <v>13751</v>
      </c>
      <c r="Q19061" s="1" t="s">
        <v>13751</v>
      </c>
      <c r="R19061">
        <v>831147</v>
      </c>
      <c r="S19061">
        <v>831147</v>
      </c>
      <c r="T19061" s="2" t="s">
        <v>11912</v>
      </c>
      <c r="U19061" s="2" t="s">
        <v>11912</v>
      </c>
      <c r="V19061" s="2">
        <v>45323</v>
      </c>
      <c r="W19061" s="2">
        <v>45314</v>
      </c>
    </row>
    <row r="19062" spans="1:23" x14ac:dyDescent="0.25">
      <c r="A19062" t="s">
        <v>11913</v>
      </c>
      <c r="B19062">
        <v>2068480</v>
      </c>
      <c r="C19062">
        <v>1969842</v>
      </c>
      <c r="D19062">
        <v>559</v>
      </c>
      <c r="E19062">
        <v>391</v>
      </c>
      <c r="F19062" t="s">
        <v>3036</v>
      </c>
      <c r="G19062" t="s">
        <v>3035</v>
      </c>
      <c r="H19062" t="s">
        <v>3037</v>
      </c>
      <c r="I19062" t="s">
        <v>3037</v>
      </c>
      <c r="J19062" t="s">
        <v>3036</v>
      </c>
      <c r="K19062" t="s">
        <v>3038</v>
      </c>
      <c r="L19062" t="s">
        <v>13766</v>
      </c>
      <c r="M19062" t="s">
        <v>13767</v>
      </c>
      <c r="N19062">
        <v>5131484740</v>
      </c>
      <c r="O19062">
        <v>5131484740</v>
      </c>
      <c r="P19062" s="1" t="s">
        <v>13735</v>
      </c>
      <c r="Q19062" s="1" t="s">
        <v>13735</v>
      </c>
      <c r="R19062">
        <v>831147</v>
      </c>
      <c r="S19062">
        <v>831147</v>
      </c>
      <c r="T19062" s="2" t="s">
        <v>11914</v>
      </c>
      <c r="U19062" s="2" t="s">
        <v>11914</v>
      </c>
      <c r="V19062" s="2">
        <v>45323</v>
      </c>
      <c r="W19062" s="2">
        <v>45314</v>
      </c>
    </row>
    <row r="19063" spans="1:23" x14ac:dyDescent="0.25">
      <c r="A19063" t="s">
        <v>11915</v>
      </c>
      <c r="B19063">
        <v>2062456</v>
      </c>
      <c r="C19063">
        <v>1920702</v>
      </c>
      <c r="D19063">
        <v>559</v>
      </c>
      <c r="E19063">
        <v>391</v>
      </c>
      <c r="F19063" t="s">
        <v>3036</v>
      </c>
      <c r="G19063" t="s">
        <v>3035</v>
      </c>
      <c r="H19063" t="s">
        <v>3037</v>
      </c>
      <c r="I19063" t="s">
        <v>3037</v>
      </c>
      <c r="J19063" t="s">
        <v>3036</v>
      </c>
      <c r="K19063" t="s">
        <v>3038</v>
      </c>
      <c r="L19063" t="s">
        <v>13766</v>
      </c>
      <c r="M19063" t="s">
        <v>13767</v>
      </c>
      <c r="N19063">
        <v>831905213</v>
      </c>
      <c r="O19063">
        <v>831905213</v>
      </c>
      <c r="P19063" s="1" t="s">
        <v>13740</v>
      </c>
      <c r="Q19063" s="1" t="s">
        <v>13740</v>
      </c>
      <c r="R19063">
        <v>831147</v>
      </c>
      <c r="S19063">
        <v>831147</v>
      </c>
      <c r="T19063" s="2" t="s">
        <v>11916</v>
      </c>
      <c r="U19063" s="2" t="s">
        <v>11916</v>
      </c>
      <c r="V19063" s="2">
        <v>45323</v>
      </c>
      <c r="W19063" s="2">
        <v>45314</v>
      </c>
    </row>
    <row r="19064" spans="1:23" x14ac:dyDescent="0.25">
      <c r="A19064" t="s">
        <v>11917</v>
      </c>
      <c r="B19064">
        <v>2062946</v>
      </c>
      <c r="C19064">
        <v>1921269</v>
      </c>
      <c r="D19064">
        <v>559</v>
      </c>
      <c r="E19064">
        <v>391</v>
      </c>
      <c r="F19064" t="s">
        <v>3036</v>
      </c>
      <c r="G19064" t="s">
        <v>3035</v>
      </c>
      <c r="H19064" t="s">
        <v>3037</v>
      </c>
      <c r="I19064" t="s">
        <v>3037</v>
      </c>
      <c r="J19064" t="s">
        <v>3036</v>
      </c>
      <c r="K19064" t="s">
        <v>3038</v>
      </c>
      <c r="L19064" t="s">
        <v>13766</v>
      </c>
      <c r="M19064" t="s">
        <v>13767</v>
      </c>
      <c r="N19064">
        <v>637992884</v>
      </c>
      <c r="O19064">
        <v>637992884</v>
      </c>
      <c r="P19064" s="1" t="s">
        <v>13730</v>
      </c>
      <c r="Q19064" s="1" t="s">
        <v>13730</v>
      </c>
      <c r="R19064">
        <v>831147</v>
      </c>
      <c r="S19064">
        <v>831147</v>
      </c>
      <c r="T19064" s="2" t="s">
        <v>11918</v>
      </c>
      <c r="U19064" s="2" t="s">
        <v>11918</v>
      </c>
      <c r="V19064" s="2">
        <v>45323</v>
      </c>
      <c r="W19064" s="2">
        <v>45314</v>
      </c>
    </row>
    <row r="19065" spans="1:23" x14ac:dyDescent="0.25">
      <c r="A19065" t="s">
        <v>11919</v>
      </c>
      <c r="B19065">
        <v>2064039</v>
      </c>
      <c r="C19065">
        <v>1922425</v>
      </c>
      <c r="D19065">
        <v>559</v>
      </c>
      <c r="E19065">
        <v>391</v>
      </c>
      <c r="F19065" t="s">
        <v>3036</v>
      </c>
      <c r="G19065" t="s">
        <v>3035</v>
      </c>
      <c r="H19065" t="s">
        <v>3037</v>
      </c>
      <c r="I19065" t="s">
        <v>3037</v>
      </c>
      <c r="J19065" t="s">
        <v>3036</v>
      </c>
      <c r="K19065" t="s">
        <v>3038</v>
      </c>
      <c r="L19065" t="s">
        <v>13766</v>
      </c>
      <c r="M19065" t="s">
        <v>13767</v>
      </c>
      <c r="N19065">
        <v>174097097</v>
      </c>
      <c r="O19065">
        <v>174097097</v>
      </c>
      <c r="P19065" s="1" t="s">
        <v>13728</v>
      </c>
      <c r="Q19065" s="1" t="s">
        <v>13728</v>
      </c>
      <c r="R19065">
        <v>831147</v>
      </c>
      <c r="S19065">
        <v>831147</v>
      </c>
      <c r="T19065" s="2" t="s">
        <v>9458</v>
      </c>
      <c r="U19065" s="2" t="s">
        <v>9458</v>
      </c>
      <c r="V19065" s="2">
        <v>45323</v>
      </c>
      <c r="W19065" s="2">
        <v>45314</v>
      </c>
    </row>
    <row r="19066" spans="1:23" x14ac:dyDescent="0.25">
      <c r="A19066" t="s">
        <v>11920</v>
      </c>
      <c r="B19066">
        <v>2063923</v>
      </c>
      <c r="C19066">
        <v>1922294</v>
      </c>
      <c r="D19066">
        <v>559</v>
      </c>
      <c r="E19066">
        <v>391</v>
      </c>
      <c r="F19066" t="s">
        <v>3036</v>
      </c>
      <c r="G19066" t="s">
        <v>3035</v>
      </c>
      <c r="H19066" t="s">
        <v>3037</v>
      </c>
      <c r="I19066" t="s">
        <v>3037</v>
      </c>
      <c r="J19066" t="s">
        <v>3036</v>
      </c>
      <c r="K19066" t="s">
        <v>3038</v>
      </c>
      <c r="L19066" t="s">
        <v>13766</v>
      </c>
      <c r="M19066" t="s">
        <v>13767</v>
      </c>
      <c r="N19066">
        <v>174096533</v>
      </c>
      <c r="O19066">
        <v>174096533</v>
      </c>
      <c r="P19066" s="1" t="s">
        <v>13728</v>
      </c>
      <c r="Q19066" s="1" t="s">
        <v>13728</v>
      </c>
      <c r="R19066">
        <v>831147</v>
      </c>
      <c r="S19066">
        <v>831147</v>
      </c>
      <c r="T19066" s="2" t="s">
        <v>11921</v>
      </c>
      <c r="U19066" s="2" t="s">
        <v>11921</v>
      </c>
      <c r="V19066" s="2">
        <v>45323</v>
      </c>
      <c r="W19066" s="2">
        <v>45314</v>
      </c>
    </row>
    <row r="19067" spans="1:23" x14ac:dyDescent="0.25">
      <c r="A19067" t="s">
        <v>11922</v>
      </c>
      <c r="B19067">
        <v>2062853</v>
      </c>
      <c r="C19067">
        <v>1921164</v>
      </c>
      <c r="D19067">
        <v>559</v>
      </c>
      <c r="E19067">
        <v>391</v>
      </c>
      <c r="F19067" t="s">
        <v>3036</v>
      </c>
      <c r="G19067" t="s">
        <v>3035</v>
      </c>
      <c r="H19067" t="s">
        <v>3037</v>
      </c>
      <c r="I19067" t="s">
        <v>3037</v>
      </c>
      <c r="J19067" t="s">
        <v>3036</v>
      </c>
      <c r="K19067" t="s">
        <v>3038</v>
      </c>
      <c r="L19067" t="s">
        <v>13766</v>
      </c>
      <c r="M19067" t="s">
        <v>13767</v>
      </c>
      <c r="N19067">
        <v>631688689</v>
      </c>
      <c r="O19067">
        <v>631688689</v>
      </c>
      <c r="P19067" s="1" t="s">
        <v>13740</v>
      </c>
      <c r="Q19067" s="1" t="s">
        <v>13740</v>
      </c>
      <c r="R19067">
        <v>831147</v>
      </c>
      <c r="S19067">
        <v>831147</v>
      </c>
      <c r="T19067" s="2" t="s">
        <v>11923</v>
      </c>
      <c r="U19067" s="2" t="s">
        <v>11923</v>
      </c>
      <c r="V19067" s="2">
        <v>45323</v>
      </c>
      <c r="W19067" s="2">
        <v>45314</v>
      </c>
    </row>
    <row r="19068" spans="1:23" x14ac:dyDescent="0.25">
      <c r="A19068" t="s">
        <v>11924</v>
      </c>
      <c r="B19068">
        <v>2063594</v>
      </c>
      <c r="C19068">
        <v>1921872</v>
      </c>
      <c r="D19068">
        <v>559</v>
      </c>
      <c r="E19068">
        <v>391</v>
      </c>
      <c r="F19068" t="s">
        <v>3036</v>
      </c>
      <c r="G19068" t="s">
        <v>3035</v>
      </c>
      <c r="H19068" t="s">
        <v>3037</v>
      </c>
      <c r="I19068" t="s">
        <v>3037</v>
      </c>
      <c r="J19068" t="s">
        <v>3036</v>
      </c>
      <c r="K19068" t="s">
        <v>3038</v>
      </c>
      <c r="L19068" t="s">
        <v>13766</v>
      </c>
      <c r="M19068" t="s">
        <v>13767</v>
      </c>
      <c r="N19068">
        <v>642214319</v>
      </c>
      <c r="O19068">
        <v>642214319</v>
      </c>
      <c r="P19068" s="1" t="s">
        <v>13732</v>
      </c>
      <c r="Q19068" s="1" t="s">
        <v>13732</v>
      </c>
      <c r="R19068">
        <v>831147</v>
      </c>
      <c r="S19068">
        <v>831147</v>
      </c>
      <c r="T19068" s="2" t="s">
        <v>11925</v>
      </c>
      <c r="U19068" s="2" t="s">
        <v>11925</v>
      </c>
      <c r="V19068" s="2">
        <v>45323</v>
      </c>
      <c r="W19068" s="2">
        <v>45314</v>
      </c>
    </row>
    <row r="19069" spans="1:23" x14ac:dyDescent="0.25">
      <c r="A19069" t="s">
        <v>11926</v>
      </c>
      <c r="B19069">
        <v>2065659</v>
      </c>
      <c r="C19069">
        <v>1922736</v>
      </c>
      <c r="D19069">
        <v>559</v>
      </c>
      <c r="E19069">
        <v>391</v>
      </c>
      <c r="F19069" t="s">
        <v>3036</v>
      </c>
      <c r="G19069" t="s">
        <v>3035</v>
      </c>
      <c r="H19069" t="s">
        <v>3037</v>
      </c>
      <c r="I19069" t="s">
        <v>3037</v>
      </c>
      <c r="J19069" t="s">
        <v>3036</v>
      </c>
      <c r="K19069" t="s">
        <v>3038</v>
      </c>
      <c r="L19069" t="s">
        <v>13766</v>
      </c>
      <c r="M19069" t="s">
        <v>13767</v>
      </c>
      <c r="N19069">
        <v>174094566</v>
      </c>
      <c r="O19069">
        <v>174094566</v>
      </c>
      <c r="P19069" s="1" t="s">
        <v>13728</v>
      </c>
      <c r="Q19069" s="1" t="s">
        <v>13728</v>
      </c>
      <c r="R19069">
        <v>831147</v>
      </c>
      <c r="S19069">
        <v>831147</v>
      </c>
      <c r="T19069" s="2" t="s">
        <v>11927</v>
      </c>
      <c r="U19069" s="2" t="s">
        <v>11927</v>
      </c>
      <c r="V19069" s="2">
        <v>45323</v>
      </c>
      <c r="W19069" s="2">
        <v>45314</v>
      </c>
    </row>
    <row r="19070" spans="1:23" x14ac:dyDescent="0.25">
      <c r="A19070" t="s">
        <v>11928</v>
      </c>
      <c r="B19070">
        <v>2068111</v>
      </c>
      <c r="C19070">
        <v>1925555</v>
      </c>
      <c r="D19070">
        <v>559</v>
      </c>
      <c r="E19070">
        <v>391</v>
      </c>
      <c r="F19070" t="s">
        <v>3036</v>
      </c>
      <c r="G19070" t="s">
        <v>3035</v>
      </c>
      <c r="H19070" t="s">
        <v>3037</v>
      </c>
      <c r="I19070" t="s">
        <v>3037</v>
      </c>
      <c r="J19070" t="s">
        <v>3036</v>
      </c>
      <c r="K19070" t="s">
        <v>3038</v>
      </c>
      <c r="L19070" t="s">
        <v>13766</v>
      </c>
      <c r="M19070" t="s">
        <v>13767</v>
      </c>
      <c r="N19070">
        <v>5131485208</v>
      </c>
      <c r="O19070">
        <v>5131485208</v>
      </c>
      <c r="P19070" s="1" t="s">
        <v>13735</v>
      </c>
      <c r="Q19070" s="1" t="s">
        <v>13735</v>
      </c>
      <c r="R19070">
        <v>831147</v>
      </c>
      <c r="S19070">
        <v>831147</v>
      </c>
      <c r="T19070" s="2" t="s">
        <v>11929</v>
      </c>
      <c r="U19070" s="2" t="s">
        <v>11929</v>
      </c>
      <c r="V19070" s="2">
        <v>45323</v>
      </c>
      <c r="W19070" s="2">
        <v>45314</v>
      </c>
    </row>
    <row r="19071" spans="1:23" x14ac:dyDescent="0.25">
      <c r="A19071" t="s">
        <v>11930</v>
      </c>
      <c r="B19071">
        <v>2067806</v>
      </c>
      <c r="C19071">
        <v>1925185</v>
      </c>
      <c r="D19071">
        <v>559</v>
      </c>
      <c r="E19071">
        <v>391</v>
      </c>
      <c r="F19071" t="s">
        <v>3036</v>
      </c>
      <c r="G19071" t="s">
        <v>3035</v>
      </c>
      <c r="H19071" t="s">
        <v>3037</v>
      </c>
      <c r="I19071" t="s">
        <v>3037</v>
      </c>
      <c r="J19071" t="s">
        <v>3036</v>
      </c>
      <c r="K19071" t="s">
        <v>3038</v>
      </c>
      <c r="L19071" t="s">
        <v>13766</v>
      </c>
      <c r="M19071" t="s">
        <v>13767</v>
      </c>
      <c r="N19071">
        <v>5011510831</v>
      </c>
      <c r="O19071">
        <v>5011510831</v>
      </c>
      <c r="P19071" s="1" t="s">
        <v>13745</v>
      </c>
      <c r="Q19071" s="1" t="s">
        <v>13745</v>
      </c>
      <c r="R19071">
        <v>831147</v>
      </c>
      <c r="S19071">
        <v>831147</v>
      </c>
      <c r="T19071" s="2" t="s">
        <v>11931</v>
      </c>
      <c r="U19071" s="2" t="s">
        <v>11931</v>
      </c>
      <c r="V19071" s="2">
        <v>45323</v>
      </c>
      <c r="W19071" s="2">
        <v>45314</v>
      </c>
    </row>
    <row r="19072" spans="1:23" x14ac:dyDescent="0.25">
      <c r="A19072" t="s">
        <v>11932</v>
      </c>
      <c r="B19072">
        <v>2063434</v>
      </c>
      <c r="C19072">
        <v>1921654</v>
      </c>
      <c r="D19072">
        <v>559</v>
      </c>
      <c r="E19072">
        <v>391</v>
      </c>
      <c r="F19072" t="s">
        <v>3036</v>
      </c>
      <c r="G19072" t="s">
        <v>3035</v>
      </c>
      <c r="H19072" t="s">
        <v>3037</v>
      </c>
      <c r="I19072" t="s">
        <v>3037</v>
      </c>
      <c r="J19072" t="s">
        <v>3036</v>
      </c>
      <c r="K19072" t="s">
        <v>3038</v>
      </c>
      <c r="L19072" t="s">
        <v>13766</v>
      </c>
      <c r="M19072" t="s">
        <v>13767</v>
      </c>
      <c r="N19072">
        <v>640875941</v>
      </c>
      <c r="O19072">
        <v>640875941</v>
      </c>
      <c r="P19072" s="1" t="s">
        <v>13746</v>
      </c>
      <c r="Q19072" s="1" t="s">
        <v>13746</v>
      </c>
      <c r="R19072">
        <v>831147</v>
      </c>
      <c r="S19072">
        <v>831147</v>
      </c>
      <c r="T19072" s="2" t="s">
        <v>11933</v>
      </c>
      <c r="U19072" s="2" t="s">
        <v>11933</v>
      </c>
      <c r="V19072" s="2">
        <v>45323</v>
      </c>
      <c r="W19072" s="2">
        <v>45314</v>
      </c>
    </row>
    <row r="19073" spans="1:23" x14ac:dyDescent="0.25">
      <c r="A19073" t="s">
        <v>11934</v>
      </c>
      <c r="B19073">
        <v>2062459</v>
      </c>
      <c r="C19073">
        <v>1920707</v>
      </c>
      <c r="D19073">
        <v>559</v>
      </c>
      <c r="E19073">
        <v>391</v>
      </c>
      <c r="F19073" t="s">
        <v>3036</v>
      </c>
      <c r="G19073" t="s">
        <v>3035</v>
      </c>
      <c r="H19073" t="s">
        <v>3037</v>
      </c>
      <c r="I19073" t="s">
        <v>3037</v>
      </c>
      <c r="J19073" t="s">
        <v>3036</v>
      </c>
      <c r="K19073" t="s">
        <v>3038</v>
      </c>
      <c r="L19073" t="s">
        <v>13766</v>
      </c>
      <c r="M19073" t="s">
        <v>13767</v>
      </c>
      <c r="N19073">
        <v>831905212</v>
      </c>
      <c r="O19073">
        <v>831905212</v>
      </c>
      <c r="P19073" s="1" t="s">
        <v>13740</v>
      </c>
      <c r="Q19073" s="1" t="s">
        <v>13740</v>
      </c>
      <c r="R19073">
        <v>831147</v>
      </c>
      <c r="S19073">
        <v>831147</v>
      </c>
      <c r="T19073" s="2" t="s">
        <v>11935</v>
      </c>
      <c r="U19073" s="2" t="s">
        <v>11935</v>
      </c>
      <c r="V19073" s="2">
        <v>45323</v>
      </c>
      <c r="W19073" s="2">
        <v>45314</v>
      </c>
    </row>
    <row r="19074" spans="1:23" x14ac:dyDescent="0.25">
      <c r="A19074" t="s">
        <v>11936</v>
      </c>
      <c r="B19074">
        <v>2067972</v>
      </c>
      <c r="C19074">
        <v>1925404</v>
      </c>
      <c r="D19074">
        <v>559</v>
      </c>
      <c r="E19074">
        <v>391</v>
      </c>
      <c r="F19074" t="s">
        <v>3036</v>
      </c>
      <c r="G19074" t="s">
        <v>3035</v>
      </c>
      <c r="H19074" t="s">
        <v>3037</v>
      </c>
      <c r="I19074" t="s">
        <v>3037</v>
      </c>
      <c r="J19074" t="s">
        <v>3036</v>
      </c>
      <c r="K19074" t="s">
        <v>3038</v>
      </c>
      <c r="L19074" t="s">
        <v>13766</v>
      </c>
      <c r="M19074" t="s">
        <v>13767</v>
      </c>
      <c r="N19074">
        <v>5011181961</v>
      </c>
      <c r="O19074">
        <v>5011181961</v>
      </c>
      <c r="P19074" s="1" t="s">
        <v>13745</v>
      </c>
      <c r="Q19074" s="1" t="s">
        <v>13745</v>
      </c>
      <c r="R19074">
        <v>831147</v>
      </c>
      <c r="S19074">
        <v>831147</v>
      </c>
      <c r="T19074" s="2" t="s">
        <v>11937</v>
      </c>
      <c r="U19074" s="2" t="s">
        <v>11937</v>
      </c>
      <c r="V19074" s="2">
        <v>45323</v>
      </c>
      <c r="W19074" s="2">
        <v>45314</v>
      </c>
    </row>
    <row r="19075" spans="1:23" x14ac:dyDescent="0.25">
      <c r="A19075" t="s">
        <v>11938</v>
      </c>
      <c r="B19075">
        <v>2067502</v>
      </c>
      <c r="C19075">
        <v>1924840</v>
      </c>
      <c r="D19075">
        <v>559</v>
      </c>
      <c r="E19075">
        <v>391</v>
      </c>
      <c r="F19075" t="s">
        <v>3036</v>
      </c>
      <c r="G19075" t="s">
        <v>3035</v>
      </c>
      <c r="H19075" t="s">
        <v>3037</v>
      </c>
      <c r="I19075" t="s">
        <v>3037</v>
      </c>
      <c r="J19075" t="s">
        <v>3036</v>
      </c>
      <c r="K19075" t="s">
        <v>3038</v>
      </c>
      <c r="L19075" t="s">
        <v>13766</v>
      </c>
      <c r="M19075" t="s">
        <v>13767</v>
      </c>
      <c r="N19075">
        <v>5011182927</v>
      </c>
      <c r="O19075">
        <v>5011182927</v>
      </c>
      <c r="P19075" s="1" t="s">
        <v>13745</v>
      </c>
      <c r="Q19075" s="1" t="s">
        <v>13745</v>
      </c>
      <c r="R19075">
        <v>831147</v>
      </c>
      <c r="S19075">
        <v>831147</v>
      </c>
      <c r="T19075" s="2" t="s">
        <v>11939</v>
      </c>
      <c r="U19075" s="2" t="s">
        <v>11939</v>
      </c>
      <c r="V19075" s="2">
        <v>45323</v>
      </c>
      <c r="W19075" s="2">
        <v>45314</v>
      </c>
    </row>
    <row r="19076" spans="1:23" x14ac:dyDescent="0.25">
      <c r="A19076" t="s">
        <v>11940</v>
      </c>
      <c r="B19076">
        <v>2061760</v>
      </c>
      <c r="C19076">
        <v>1920020</v>
      </c>
      <c r="D19076">
        <v>559</v>
      </c>
      <c r="E19076">
        <v>391</v>
      </c>
      <c r="F19076" t="s">
        <v>3036</v>
      </c>
      <c r="G19076" t="s">
        <v>3035</v>
      </c>
      <c r="H19076" t="s">
        <v>3037</v>
      </c>
      <c r="I19076" t="s">
        <v>3037</v>
      </c>
      <c r="J19076" t="s">
        <v>3036</v>
      </c>
      <c r="K19076" t="s">
        <v>3038</v>
      </c>
      <c r="L19076" t="s">
        <v>13766</v>
      </c>
      <c r="M19076" t="s">
        <v>13767</v>
      </c>
      <c r="N19076">
        <v>631715990</v>
      </c>
      <c r="O19076">
        <v>631715990</v>
      </c>
      <c r="P19076" s="1" t="s">
        <v>13740</v>
      </c>
      <c r="Q19076" s="1" t="s">
        <v>13740</v>
      </c>
      <c r="R19076">
        <v>831147</v>
      </c>
      <c r="S19076">
        <v>831147</v>
      </c>
      <c r="T19076" s="2" t="s">
        <v>11941</v>
      </c>
      <c r="U19076" s="2" t="s">
        <v>11941</v>
      </c>
      <c r="V19076" s="2">
        <v>45323</v>
      </c>
      <c r="W19076" s="2">
        <v>45314</v>
      </c>
    </row>
    <row r="19077" spans="1:23" x14ac:dyDescent="0.25">
      <c r="A19077" t="s">
        <v>11942</v>
      </c>
      <c r="B19077">
        <v>2068604</v>
      </c>
      <c r="C19077">
        <v>2004784</v>
      </c>
      <c r="D19077">
        <v>559</v>
      </c>
      <c r="E19077">
        <v>391</v>
      </c>
      <c r="F19077" t="s">
        <v>3036</v>
      </c>
      <c r="G19077" t="s">
        <v>3035</v>
      </c>
      <c r="H19077" t="s">
        <v>3037</v>
      </c>
      <c r="I19077" t="s">
        <v>3037</v>
      </c>
      <c r="J19077" t="s">
        <v>3036</v>
      </c>
      <c r="K19077" t="s">
        <v>3038</v>
      </c>
      <c r="L19077" t="s">
        <v>13766</v>
      </c>
      <c r="M19077" t="s">
        <v>13767</v>
      </c>
      <c r="N19077">
        <v>135288557</v>
      </c>
      <c r="O19077">
        <v>135288557</v>
      </c>
      <c r="P19077" s="1" t="s">
        <v>13754</v>
      </c>
      <c r="Q19077" s="1" t="s">
        <v>13754</v>
      </c>
      <c r="R19077">
        <v>831147</v>
      </c>
      <c r="S19077">
        <v>831147</v>
      </c>
      <c r="T19077" s="2" t="s">
        <v>11943</v>
      </c>
      <c r="U19077" s="2" t="s">
        <v>11943</v>
      </c>
      <c r="V19077" s="2">
        <v>45323</v>
      </c>
      <c r="W19077" s="2">
        <v>45314</v>
      </c>
    </row>
    <row r="19078" spans="1:23" x14ac:dyDescent="0.25">
      <c r="A19078" t="s">
        <v>11944</v>
      </c>
      <c r="B19078">
        <v>2067682</v>
      </c>
      <c r="C19078">
        <v>1925039</v>
      </c>
      <c r="D19078">
        <v>559</v>
      </c>
      <c r="E19078">
        <v>391</v>
      </c>
      <c r="F19078" t="s">
        <v>3036</v>
      </c>
      <c r="G19078" t="s">
        <v>3035</v>
      </c>
      <c r="H19078" t="s">
        <v>3037</v>
      </c>
      <c r="I19078" t="s">
        <v>3037</v>
      </c>
      <c r="J19078" t="s">
        <v>3036</v>
      </c>
      <c r="K19078" t="s">
        <v>3038</v>
      </c>
      <c r="L19078" t="s">
        <v>13766</v>
      </c>
      <c r="M19078" t="s">
        <v>13767</v>
      </c>
      <c r="N19078">
        <v>5116062867</v>
      </c>
      <c r="O19078">
        <v>5116062867</v>
      </c>
      <c r="P19078" s="1" t="s">
        <v>13742</v>
      </c>
      <c r="Q19078" s="1" t="s">
        <v>13742</v>
      </c>
      <c r="R19078">
        <v>831147</v>
      </c>
      <c r="S19078">
        <v>831147</v>
      </c>
      <c r="T19078" s="2" t="s">
        <v>11945</v>
      </c>
      <c r="U19078" s="2" t="s">
        <v>11945</v>
      </c>
      <c r="V19078" s="2">
        <v>45323</v>
      </c>
      <c r="W19078" s="2">
        <v>45314</v>
      </c>
    </row>
    <row r="19079" spans="1:23" x14ac:dyDescent="0.25">
      <c r="A19079" t="s">
        <v>11946</v>
      </c>
      <c r="B19079">
        <v>2061701</v>
      </c>
      <c r="C19079">
        <v>1919965</v>
      </c>
      <c r="D19079">
        <v>559</v>
      </c>
      <c r="E19079">
        <v>391</v>
      </c>
      <c r="F19079" t="s">
        <v>3036</v>
      </c>
      <c r="G19079" t="s">
        <v>3035</v>
      </c>
      <c r="H19079" t="s">
        <v>3037</v>
      </c>
      <c r="I19079" t="s">
        <v>3037</v>
      </c>
      <c r="J19079" t="s">
        <v>3036</v>
      </c>
      <c r="K19079" t="s">
        <v>3038</v>
      </c>
      <c r="L19079" t="s">
        <v>13766</v>
      </c>
      <c r="M19079" t="s">
        <v>13767</v>
      </c>
      <c r="N19079">
        <v>631716127</v>
      </c>
      <c r="O19079">
        <v>631716127</v>
      </c>
      <c r="P19079" s="1" t="s">
        <v>13740</v>
      </c>
      <c r="Q19079" s="1" t="s">
        <v>13740</v>
      </c>
      <c r="R19079">
        <v>831147</v>
      </c>
      <c r="S19079">
        <v>831147</v>
      </c>
      <c r="T19079" s="2" t="s">
        <v>11947</v>
      </c>
      <c r="U19079" s="2" t="s">
        <v>11947</v>
      </c>
      <c r="V19079" s="2">
        <v>45323</v>
      </c>
      <c r="W19079" s="2">
        <v>45314</v>
      </c>
    </row>
    <row r="19080" spans="1:23" x14ac:dyDescent="0.25">
      <c r="A19080" t="s">
        <v>11948</v>
      </c>
      <c r="B19080">
        <v>2067310</v>
      </c>
      <c r="C19080">
        <v>1924634</v>
      </c>
      <c r="D19080">
        <v>559</v>
      </c>
      <c r="E19080">
        <v>391</v>
      </c>
      <c r="F19080" t="s">
        <v>3036</v>
      </c>
      <c r="G19080" t="s">
        <v>3035</v>
      </c>
      <c r="H19080" t="s">
        <v>3037</v>
      </c>
      <c r="I19080" t="s">
        <v>3037</v>
      </c>
      <c r="J19080" t="s">
        <v>3036</v>
      </c>
      <c r="K19080" t="s">
        <v>3038</v>
      </c>
      <c r="L19080" t="s">
        <v>13766</v>
      </c>
      <c r="M19080" t="s">
        <v>13767</v>
      </c>
      <c r="N19080">
        <v>5116064323</v>
      </c>
      <c r="O19080">
        <v>5116064323</v>
      </c>
      <c r="P19080" s="1" t="s">
        <v>13742</v>
      </c>
      <c r="Q19080" s="1" t="s">
        <v>13742</v>
      </c>
      <c r="R19080">
        <v>831147</v>
      </c>
      <c r="S19080">
        <v>831147</v>
      </c>
      <c r="T19080" s="2" t="s">
        <v>11949</v>
      </c>
      <c r="U19080" s="2" t="s">
        <v>11949</v>
      </c>
      <c r="V19080" s="2">
        <v>45323</v>
      </c>
      <c r="W19080" s="2">
        <v>45314</v>
      </c>
    </row>
    <row r="19081" spans="1:23" x14ac:dyDescent="0.25">
      <c r="A19081" t="s">
        <v>11950</v>
      </c>
      <c r="B19081">
        <v>2062474</v>
      </c>
      <c r="C19081">
        <v>1920726</v>
      </c>
      <c r="D19081">
        <v>559</v>
      </c>
      <c r="E19081">
        <v>391</v>
      </c>
      <c r="F19081" t="s">
        <v>3036</v>
      </c>
      <c r="G19081" t="s">
        <v>3035</v>
      </c>
      <c r="H19081" t="s">
        <v>3037</v>
      </c>
      <c r="I19081" t="s">
        <v>3037</v>
      </c>
      <c r="J19081" t="s">
        <v>3036</v>
      </c>
      <c r="K19081" t="s">
        <v>3038</v>
      </c>
      <c r="L19081" t="s">
        <v>13766</v>
      </c>
      <c r="M19081" t="s">
        <v>13767</v>
      </c>
      <c r="N19081">
        <v>831904946</v>
      </c>
      <c r="O19081">
        <v>831904946</v>
      </c>
      <c r="P19081" s="1" t="s">
        <v>13740</v>
      </c>
      <c r="Q19081" s="1" t="s">
        <v>13740</v>
      </c>
      <c r="R19081">
        <v>831147</v>
      </c>
      <c r="S19081">
        <v>831147</v>
      </c>
      <c r="T19081" s="2" t="s">
        <v>11951</v>
      </c>
      <c r="U19081" s="2" t="s">
        <v>11951</v>
      </c>
      <c r="V19081" s="2">
        <v>45323</v>
      </c>
      <c r="W19081" s="2">
        <v>45314</v>
      </c>
    </row>
    <row r="19082" spans="1:23" x14ac:dyDescent="0.25">
      <c r="A19082" t="s">
        <v>11952</v>
      </c>
      <c r="B19082">
        <v>2066899</v>
      </c>
      <c r="C19082">
        <v>1924166</v>
      </c>
      <c r="D19082">
        <v>559</v>
      </c>
      <c r="E19082">
        <v>391</v>
      </c>
      <c r="F19082" t="s">
        <v>3036</v>
      </c>
      <c r="G19082" t="s">
        <v>3035</v>
      </c>
      <c r="H19082" t="s">
        <v>3037</v>
      </c>
      <c r="I19082" t="s">
        <v>3037</v>
      </c>
      <c r="J19082" t="s">
        <v>3036</v>
      </c>
      <c r="K19082" t="s">
        <v>3038</v>
      </c>
      <c r="L19082" t="s">
        <v>13766</v>
      </c>
      <c r="M19082" t="s">
        <v>13767</v>
      </c>
      <c r="N19082">
        <v>784932907</v>
      </c>
      <c r="O19082">
        <v>784932907</v>
      </c>
      <c r="P19082" s="1" t="s">
        <v>13734</v>
      </c>
      <c r="Q19082" s="1" t="s">
        <v>13734</v>
      </c>
      <c r="R19082">
        <v>831147</v>
      </c>
      <c r="S19082">
        <v>831147</v>
      </c>
      <c r="T19082" s="2" t="s">
        <v>11953</v>
      </c>
      <c r="U19082" s="2" t="s">
        <v>11953</v>
      </c>
      <c r="V19082" s="2">
        <v>45323</v>
      </c>
      <c r="W19082" s="2">
        <v>45314</v>
      </c>
    </row>
    <row r="19083" spans="1:23" x14ac:dyDescent="0.25">
      <c r="A19083" t="s">
        <v>11954</v>
      </c>
      <c r="B19083">
        <v>2062312</v>
      </c>
      <c r="C19083">
        <v>1920551</v>
      </c>
      <c r="D19083">
        <v>559</v>
      </c>
      <c r="E19083">
        <v>391</v>
      </c>
      <c r="F19083" t="s">
        <v>3036</v>
      </c>
      <c r="G19083" t="s">
        <v>3035</v>
      </c>
      <c r="H19083" t="s">
        <v>3037</v>
      </c>
      <c r="I19083" t="s">
        <v>3037</v>
      </c>
      <c r="J19083" t="s">
        <v>3036</v>
      </c>
      <c r="K19083" t="s">
        <v>3038</v>
      </c>
      <c r="L19083" t="s">
        <v>13766</v>
      </c>
      <c r="M19083" t="s">
        <v>13767</v>
      </c>
      <c r="N19083">
        <v>631690965</v>
      </c>
      <c r="O19083">
        <v>631690965</v>
      </c>
      <c r="P19083" s="1" t="s">
        <v>13740</v>
      </c>
      <c r="Q19083" s="1" t="s">
        <v>13740</v>
      </c>
      <c r="R19083">
        <v>831147</v>
      </c>
      <c r="S19083">
        <v>831147</v>
      </c>
      <c r="T19083" s="2" t="s">
        <v>11955</v>
      </c>
      <c r="U19083" s="2" t="s">
        <v>11955</v>
      </c>
      <c r="V19083" s="2">
        <v>45323</v>
      </c>
      <c r="W19083" s="2">
        <v>45314</v>
      </c>
    </row>
    <row r="19084" spans="1:23" x14ac:dyDescent="0.25">
      <c r="A19084" t="s">
        <v>11956</v>
      </c>
      <c r="B19084">
        <v>2061148</v>
      </c>
      <c r="C19084">
        <v>1919410</v>
      </c>
      <c r="D19084">
        <v>559</v>
      </c>
      <c r="E19084">
        <v>391</v>
      </c>
      <c r="F19084" t="s">
        <v>3036</v>
      </c>
      <c r="G19084" t="s">
        <v>3035</v>
      </c>
      <c r="H19084" t="s">
        <v>3037</v>
      </c>
      <c r="I19084" t="s">
        <v>3037</v>
      </c>
      <c r="J19084" t="s">
        <v>3036</v>
      </c>
      <c r="K19084" t="s">
        <v>3038</v>
      </c>
      <c r="L19084" t="s">
        <v>13766</v>
      </c>
      <c r="M19084" t="s">
        <v>13767</v>
      </c>
      <c r="N19084">
        <v>491647994</v>
      </c>
      <c r="O19084">
        <v>491647994</v>
      </c>
      <c r="P19084" s="1" t="s">
        <v>13733</v>
      </c>
      <c r="Q19084" s="1" t="s">
        <v>13733</v>
      </c>
      <c r="R19084">
        <v>831147</v>
      </c>
      <c r="S19084">
        <v>831147</v>
      </c>
      <c r="T19084" s="2" t="s">
        <v>11957</v>
      </c>
      <c r="U19084" s="2" t="s">
        <v>11957</v>
      </c>
      <c r="V19084" s="2">
        <v>45323</v>
      </c>
      <c r="W19084" s="2">
        <v>45314</v>
      </c>
    </row>
    <row r="19085" spans="1:23" x14ac:dyDescent="0.25">
      <c r="A19085" t="s">
        <v>11958</v>
      </c>
      <c r="B19085">
        <v>2067056</v>
      </c>
      <c r="C19085">
        <v>1924337</v>
      </c>
      <c r="D19085">
        <v>559</v>
      </c>
      <c r="E19085">
        <v>391</v>
      </c>
      <c r="F19085" t="s">
        <v>3036</v>
      </c>
      <c r="G19085" t="s">
        <v>3035</v>
      </c>
      <c r="H19085" t="s">
        <v>3037</v>
      </c>
      <c r="I19085" t="s">
        <v>3037</v>
      </c>
      <c r="J19085" t="s">
        <v>3036</v>
      </c>
      <c r="K19085" t="s">
        <v>3038</v>
      </c>
      <c r="L19085" t="s">
        <v>13766</v>
      </c>
      <c r="M19085" t="s">
        <v>13767</v>
      </c>
      <c r="N19085">
        <v>184290702</v>
      </c>
      <c r="O19085">
        <v>184290702</v>
      </c>
      <c r="P19085" s="1" t="s">
        <v>13734</v>
      </c>
      <c r="Q19085" s="1" t="s">
        <v>13734</v>
      </c>
      <c r="R19085">
        <v>831147</v>
      </c>
      <c r="S19085">
        <v>831147</v>
      </c>
      <c r="T19085" s="2" t="s">
        <v>11959</v>
      </c>
      <c r="U19085" s="2" t="s">
        <v>11959</v>
      </c>
      <c r="V19085" s="2">
        <v>45323</v>
      </c>
      <c r="W19085" s="2">
        <v>45314</v>
      </c>
    </row>
    <row r="19086" spans="1:23" x14ac:dyDescent="0.25">
      <c r="A19086" t="s">
        <v>11960</v>
      </c>
      <c r="B19086">
        <v>2061955</v>
      </c>
      <c r="C19086">
        <v>1920223</v>
      </c>
      <c r="D19086">
        <v>559</v>
      </c>
      <c r="E19086">
        <v>391</v>
      </c>
      <c r="F19086" t="s">
        <v>3036</v>
      </c>
      <c r="G19086" t="s">
        <v>3035</v>
      </c>
      <c r="H19086" t="s">
        <v>3037</v>
      </c>
      <c r="I19086" t="s">
        <v>3037</v>
      </c>
      <c r="J19086" t="s">
        <v>3036</v>
      </c>
      <c r="K19086" t="s">
        <v>3038</v>
      </c>
      <c r="L19086" t="s">
        <v>13766</v>
      </c>
      <c r="M19086" t="s">
        <v>13767</v>
      </c>
      <c r="N19086">
        <v>491643679</v>
      </c>
      <c r="O19086">
        <v>491643679</v>
      </c>
      <c r="P19086" s="1" t="s">
        <v>13733</v>
      </c>
      <c r="Q19086" s="1" t="s">
        <v>13733</v>
      </c>
      <c r="R19086">
        <v>831147</v>
      </c>
      <c r="S19086">
        <v>831147</v>
      </c>
      <c r="T19086" s="2" t="s">
        <v>11961</v>
      </c>
      <c r="U19086" s="2" t="s">
        <v>11961</v>
      </c>
      <c r="V19086" s="2">
        <v>45323</v>
      </c>
      <c r="W19086" s="2">
        <v>45314</v>
      </c>
    </row>
    <row r="19087" spans="1:23" x14ac:dyDescent="0.25">
      <c r="A19087" t="s">
        <v>11962</v>
      </c>
      <c r="B19087">
        <v>2065794</v>
      </c>
      <c r="C19087">
        <v>1922903</v>
      </c>
      <c r="D19087">
        <v>559</v>
      </c>
      <c r="E19087">
        <v>391</v>
      </c>
      <c r="F19087" t="s">
        <v>3036</v>
      </c>
      <c r="G19087" t="s">
        <v>3035</v>
      </c>
      <c r="H19087" t="s">
        <v>3037</v>
      </c>
      <c r="I19087" t="s">
        <v>3037</v>
      </c>
      <c r="J19087" t="s">
        <v>3036</v>
      </c>
      <c r="K19087" t="s">
        <v>3038</v>
      </c>
      <c r="L19087" t="s">
        <v>13766</v>
      </c>
      <c r="M19087" t="s">
        <v>13767</v>
      </c>
      <c r="N19087">
        <v>174094348</v>
      </c>
      <c r="O19087">
        <v>174094348</v>
      </c>
      <c r="P19087" s="1" t="s">
        <v>13728</v>
      </c>
      <c r="Q19087" s="1" t="s">
        <v>13728</v>
      </c>
      <c r="R19087">
        <v>831147</v>
      </c>
      <c r="S19087">
        <v>831147</v>
      </c>
      <c r="T19087" s="2" t="s">
        <v>11963</v>
      </c>
      <c r="U19087" s="2" t="s">
        <v>11963</v>
      </c>
      <c r="V19087" s="2">
        <v>45323</v>
      </c>
      <c r="W19087" s="2">
        <v>45314</v>
      </c>
    </row>
    <row r="19088" spans="1:23" x14ac:dyDescent="0.25">
      <c r="A19088" t="s">
        <v>11964</v>
      </c>
      <c r="B19088">
        <v>2062378</v>
      </c>
      <c r="C19088">
        <v>1920624</v>
      </c>
      <c r="D19088">
        <v>559</v>
      </c>
      <c r="E19088">
        <v>391</v>
      </c>
      <c r="F19088" t="s">
        <v>3036</v>
      </c>
      <c r="G19088" t="s">
        <v>3035</v>
      </c>
      <c r="H19088" t="s">
        <v>3037</v>
      </c>
      <c r="I19088" t="s">
        <v>3037</v>
      </c>
      <c r="J19088" t="s">
        <v>3036</v>
      </c>
      <c r="K19088" t="s">
        <v>3038</v>
      </c>
      <c r="L19088" t="s">
        <v>13766</v>
      </c>
      <c r="M19088" t="s">
        <v>13767</v>
      </c>
      <c r="N19088">
        <v>631690954</v>
      </c>
      <c r="O19088">
        <v>631690954</v>
      </c>
      <c r="P19088" s="1" t="s">
        <v>13740</v>
      </c>
      <c r="Q19088" s="1" t="s">
        <v>13740</v>
      </c>
      <c r="R19088">
        <v>831147</v>
      </c>
      <c r="S19088">
        <v>831147</v>
      </c>
      <c r="T19088" s="2" t="s">
        <v>11965</v>
      </c>
      <c r="U19088" s="2" t="s">
        <v>11965</v>
      </c>
      <c r="V19088" s="2">
        <v>45323</v>
      </c>
      <c r="W19088" s="2">
        <v>45314</v>
      </c>
    </row>
    <row r="19089" spans="1:23" x14ac:dyDescent="0.25">
      <c r="A19089" t="s">
        <v>11966</v>
      </c>
      <c r="B19089">
        <v>2064105</v>
      </c>
      <c r="C19089">
        <v>1922517</v>
      </c>
      <c r="D19089">
        <v>559</v>
      </c>
      <c r="E19089">
        <v>391</v>
      </c>
      <c r="F19089" t="s">
        <v>3036</v>
      </c>
      <c r="G19089" t="s">
        <v>3035</v>
      </c>
      <c r="H19089" t="s">
        <v>3037</v>
      </c>
      <c r="I19089" t="s">
        <v>3037</v>
      </c>
      <c r="J19089" t="s">
        <v>3036</v>
      </c>
      <c r="K19089" t="s">
        <v>3038</v>
      </c>
      <c r="L19089" t="s">
        <v>13766</v>
      </c>
      <c r="M19089" t="s">
        <v>13767</v>
      </c>
      <c r="N19089">
        <v>573266335</v>
      </c>
      <c r="O19089">
        <v>573266335</v>
      </c>
      <c r="P19089" s="1" t="s">
        <v>13752</v>
      </c>
      <c r="Q19089" s="1" t="s">
        <v>13752</v>
      </c>
      <c r="R19089">
        <v>831147</v>
      </c>
      <c r="S19089">
        <v>831147</v>
      </c>
      <c r="T19089" s="2" t="s">
        <v>11967</v>
      </c>
      <c r="U19089" s="2" t="s">
        <v>11967</v>
      </c>
      <c r="V19089" s="2">
        <v>45323</v>
      </c>
      <c r="W19089" s="2">
        <v>45314</v>
      </c>
    </row>
    <row r="19090" spans="1:23" x14ac:dyDescent="0.25">
      <c r="A19090" t="s">
        <v>11968</v>
      </c>
      <c r="B19090">
        <v>2067219</v>
      </c>
      <c r="C19090">
        <v>1924514</v>
      </c>
      <c r="D19090">
        <v>559</v>
      </c>
      <c r="E19090">
        <v>391</v>
      </c>
      <c r="F19090" t="s">
        <v>3036</v>
      </c>
      <c r="G19090" t="s">
        <v>3035</v>
      </c>
      <c r="H19090" t="s">
        <v>3037</v>
      </c>
      <c r="I19090" t="s">
        <v>3037</v>
      </c>
      <c r="J19090" t="s">
        <v>3036</v>
      </c>
      <c r="K19090" t="s">
        <v>3038</v>
      </c>
      <c r="L19090" t="s">
        <v>13766</v>
      </c>
      <c r="M19090" t="s">
        <v>13767</v>
      </c>
      <c r="N19090">
        <v>5011182739</v>
      </c>
      <c r="O19090">
        <v>5011182739</v>
      </c>
      <c r="P19090" s="1" t="s">
        <v>13745</v>
      </c>
      <c r="Q19090" s="1" t="s">
        <v>13745</v>
      </c>
      <c r="R19090">
        <v>831147</v>
      </c>
      <c r="S19090">
        <v>831147</v>
      </c>
      <c r="T19090" s="2" t="s">
        <v>11969</v>
      </c>
      <c r="U19090" s="2" t="s">
        <v>11969</v>
      </c>
      <c r="V19090" s="2">
        <v>45323</v>
      </c>
      <c r="W19090" s="2">
        <v>45314</v>
      </c>
    </row>
    <row r="19091" spans="1:23" x14ac:dyDescent="0.25">
      <c r="A19091" t="s">
        <v>11970</v>
      </c>
      <c r="B19091">
        <v>2061819</v>
      </c>
      <c r="C19091">
        <v>1920079</v>
      </c>
      <c r="D19091">
        <v>559</v>
      </c>
      <c r="E19091">
        <v>391</v>
      </c>
      <c r="F19091" t="s">
        <v>3036</v>
      </c>
      <c r="G19091" t="s">
        <v>3035</v>
      </c>
      <c r="H19091" t="s">
        <v>3037</v>
      </c>
      <c r="I19091" t="s">
        <v>3037</v>
      </c>
      <c r="J19091" t="s">
        <v>3036</v>
      </c>
      <c r="K19091" t="s">
        <v>3038</v>
      </c>
      <c r="L19091" t="s">
        <v>13766</v>
      </c>
      <c r="M19091" t="s">
        <v>13767</v>
      </c>
      <c r="N19091">
        <v>631715997</v>
      </c>
      <c r="O19091">
        <v>631715997</v>
      </c>
      <c r="P19091" s="1" t="s">
        <v>13740</v>
      </c>
      <c r="Q19091" s="1" t="s">
        <v>13740</v>
      </c>
      <c r="R19091">
        <v>831147</v>
      </c>
      <c r="S19091">
        <v>831147</v>
      </c>
      <c r="T19091" s="2" t="s">
        <v>11971</v>
      </c>
      <c r="U19091" s="2" t="s">
        <v>11971</v>
      </c>
      <c r="V19091" s="2">
        <v>45323</v>
      </c>
      <c r="W19091" s="2">
        <v>45314</v>
      </c>
    </row>
    <row r="19092" spans="1:23" x14ac:dyDescent="0.25">
      <c r="A19092" t="s">
        <v>11972</v>
      </c>
      <c r="B19092">
        <v>2068293</v>
      </c>
      <c r="C19092">
        <v>1932735</v>
      </c>
      <c r="D19092">
        <v>559</v>
      </c>
      <c r="E19092">
        <v>391</v>
      </c>
      <c r="F19092" t="s">
        <v>3036</v>
      </c>
      <c r="G19092" t="s">
        <v>3035</v>
      </c>
      <c r="H19092" t="s">
        <v>3037</v>
      </c>
      <c r="I19092" t="s">
        <v>3037</v>
      </c>
      <c r="J19092" t="s">
        <v>3036</v>
      </c>
      <c r="K19092" t="s">
        <v>3038</v>
      </c>
      <c r="L19092" t="s">
        <v>13766</v>
      </c>
      <c r="M19092" t="s">
        <v>13767</v>
      </c>
      <c r="N19092">
        <v>5131485079</v>
      </c>
      <c r="O19092">
        <v>5131485079</v>
      </c>
      <c r="P19092" s="1" t="s">
        <v>13735</v>
      </c>
      <c r="Q19092" s="1" t="s">
        <v>13735</v>
      </c>
      <c r="R19092">
        <v>831147</v>
      </c>
      <c r="S19092">
        <v>831147</v>
      </c>
      <c r="T19092" s="2" t="s">
        <v>11973</v>
      </c>
      <c r="U19092" s="2" t="s">
        <v>11973</v>
      </c>
      <c r="V19092" s="2">
        <v>45323</v>
      </c>
      <c r="W19092" s="2">
        <v>45314</v>
      </c>
    </row>
    <row r="19093" spans="1:23" x14ac:dyDescent="0.25">
      <c r="A19093" t="s">
        <v>11974</v>
      </c>
      <c r="B19093">
        <v>2065729</v>
      </c>
      <c r="C19093">
        <v>1922824</v>
      </c>
      <c r="D19093">
        <v>559</v>
      </c>
      <c r="E19093">
        <v>391</v>
      </c>
      <c r="F19093" t="s">
        <v>3036</v>
      </c>
      <c r="G19093" t="s">
        <v>3035</v>
      </c>
      <c r="H19093" t="s">
        <v>3037</v>
      </c>
      <c r="I19093" t="s">
        <v>3037</v>
      </c>
      <c r="J19093" t="s">
        <v>3036</v>
      </c>
      <c r="K19093" t="s">
        <v>3038</v>
      </c>
      <c r="L19093" t="s">
        <v>13766</v>
      </c>
      <c r="M19093" t="s">
        <v>13767</v>
      </c>
      <c r="N19093">
        <v>174097294</v>
      </c>
      <c r="O19093">
        <v>174097294</v>
      </c>
      <c r="P19093" s="1" t="s">
        <v>13728</v>
      </c>
      <c r="Q19093" s="1" t="s">
        <v>13728</v>
      </c>
      <c r="R19093">
        <v>831147</v>
      </c>
      <c r="S19093">
        <v>831147</v>
      </c>
      <c r="T19093" s="2" t="s">
        <v>10700</v>
      </c>
      <c r="U19093" s="2" t="s">
        <v>10700</v>
      </c>
      <c r="V19093" s="2">
        <v>45323</v>
      </c>
      <c r="W19093" s="2">
        <v>45314</v>
      </c>
    </row>
    <row r="19094" spans="1:23" x14ac:dyDescent="0.25">
      <c r="A19094" t="s">
        <v>11975</v>
      </c>
      <c r="B19094">
        <v>2068149</v>
      </c>
      <c r="C19094">
        <v>1925593</v>
      </c>
      <c r="D19094">
        <v>559</v>
      </c>
      <c r="E19094">
        <v>391</v>
      </c>
      <c r="F19094" t="s">
        <v>3036</v>
      </c>
      <c r="G19094" t="s">
        <v>3035</v>
      </c>
      <c r="H19094" t="s">
        <v>3037</v>
      </c>
      <c r="I19094" t="s">
        <v>3037</v>
      </c>
      <c r="J19094" t="s">
        <v>3036</v>
      </c>
      <c r="K19094" t="s">
        <v>3038</v>
      </c>
      <c r="L19094" t="s">
        <v>13766</v>
      </c>
      <c r="M19094" t="s">
        <v>13767</v>
      </c>
      <c r="N19094">
        <v>5131780300</v>
      </c>
      <c r="O19094">
        <v>5131780300</v>
      </c>
      <c r="P19094" s="1" t="s">
        <v>13735</v>
      </c>
      <c r="Q19094" s="1" t="s">
        <v>13735</v>
      </c>
      <c r="R19094">
        <v>831147</v>
      </c>
      <c r="S19094">
        <v>831147</v>
      </c>
      <c r="T19094" s="2" t="s">
        <v>11976</v>
      </c>
      <c r="U19094" s="2" t="s">
        <v>11976</v>
      </c>
      <c r="V19094" s="2">
        <v>45323</v>
      </c>
      <c r="W19094" s="2">
        <v>45314</v>
      </c>
    </row>
    <row r="19095" spans="1:23" x14ac:dyDescent="0.25">
      <c r="A19095" t="s">
        <v>11977</v>
      </c>
      <c r="B19095">
        <v>2062561</v>
      </c>
      <c r="C19095">
        <v>1920810</v>
      </c>
      <c r="D19095">
        <v>559</v>
      </c>
      <c r="E19095">
        <v>391</v>
      </c>
      <c r="F19095" t="s">
        <v>3036</v>
      </c>
      <c r="G19095" t="s">
        <v>3035</v>
      </c>
      <c r="H19095" t="s">
        <v>3037</v>
      </c>
      <c r="I19095" t="s">
        <v>3037</v>
      </c>
      <c r="J19095" t="s">
        <v>3036</v>
      </c>
      <c r="K19095" t="s">
        <v>3038</v>
      </c>
      <c r="L19095" t="s">
        <v>13766</v>
      </c>
      <c r="M19095" t="s">
        <v>13767</v>
      </c>
      <c r="N19095">
        <v>631702896</v>
      </c>
      <c r="O19095">
        <v>631702896</v>
      </c>
      <c r="P19095" s="1" t="s">
        <v>13740</v>
      </c>
      <c r="Q19095" s="1" t="s">
        <v>13740</v>
      </c>
      <c r="R19095">
        <v>831147</v>
      </c>
      <c r="S19095">
        <v>831147</v>
      </c>
      <c r="T19095" s="2" t="s">
        <v>11978</v>
      </c>
      <c r="U19095" s="2" t="s">
        <v>11978</v>
      </c>
      <c r="V19095" s="2">
        <v>45323</v>
      </c>
      <c r="W19095" s="2">
        <v>45314</v>
      </c>
    </row>
    <row r="19096" spans="1:23" x14ac:dyDescent="0.25">
      <c r="A19096" t="s">
        <v>11979</v>
      </c>
      <c r="B19096">
        <v>2063233</v>
      </c>
      <c r="C19096">
        <v>1921545</v>
      </c>
      <c r="D19096">
        <v>559</v>
      </c>
      <c r="E19096">
        <v>391</v>
      </c>
      <c r="F19096" t="s">
        <v>3036</v>
      </c>
      <c r="G19096" t="s">
        <v>3035</v>
      </c>
      <c r="H19096" t="s">
        <v>3037</v>
      </c>
      <c r="I19096" t="s">
        <v>3037</v>
      </c>
      <c r="J19096" t="s">
        <v>3036</v>
      </c>
      <c r="K19096" t="s">
        <v>3038</v>
      </c>
      <c r="L19096" t="s">
        <v>13766</v>
      </c>
      <c r="M19096" t="s">
        <v>13767</v>
      </c>
      <c r="N19096">
        <v>240563795</v>
      </c>
      <c r="O19096">
        <v>240563795</v>
      </c>
      <c r="P19096" s="1" t="s">
        <v>13746</v>
      </c>
      <c r="Q19096" s="1" t="s">
        <v>13746</v>
      </c>
      <c r="R19096">
        <v>831147</v>
      </c>
      <c r="S19096">
        <v>831147</v>
      </c>
      <c r="T19096" s="2" t="s">
        <v>11980</v>
      </c>
      <c r="U19096" s="2" t="s">
        <v>11980</v>
      </c>
      <c r="V19096" s="2">
        <v>45323</v>
      </c>
      <c r="W19096" s="2">
        <v>45314</v>
      </c>
    </row>
    <row r="19097" spans="1:23" x14ac:dyDescent="0.25">
      <c r="A19097" t="s">
        <v>11981</v>
      </c>
      <c r="B19097">
        <v>2061178</v>
      </c>
      <c r="C19097">
        <v>1919437</v>
      </c>
      <c r="D19097">
        <v>559</v>
      </c>
      <c r="E19097">
        <v>391</v>
      </c>
      <c r="F19097" t="s">
        <v>3036</v>
      </c>
      <c r="G19097" t="s">
        <v>3035</v>
      </c>
      <c r="H19097" t="s">
        <v>3037</v>
      </c>
      <c r="I19097" t="s">
        <v>3037</v>
      </c>
      <c r="J19097" t="s">
        <v>3036</v>
      </c>
      <c r="K19097" t="s">
        <v>3038</v>
      </c>
      <c r="L19097" t="s">
        <v>13766</v>
      </c>
      <c r="M19097" t="s">
        <v>13767</v>
      </c>
      <c r="N19097">
        <v>491646859</v>
      </c>
      <c r="O19097">
        <v>491646859</v>
      </c>
      <c r="P19097" s="1" t="s">
        <v>13733</v>
      </c>
      <c r="Q19097" s="1" t="s">
        <v>13733</v>
      </c>
      <c r="R19097">
        <v>831147</v>
      </c>
      <c r="S19097">
        <v>831147</v>
      </c>
      <c r="T19097" s="2" t="s">
        <v>11982</v>
      </c>
      <c r="U19097" s="2" t="s">
        <v>11982</v>
      </c>
      <c r="V19097" s="2">
        <v>45323</v>
      </c>
      <c r="W19097" s="2">
        <v>45314</v>
      </c>
    </row>
    <row r="19098" spans="1:23" x14ac:dyDescent="0.25">
      <c r="A19098" t="s">
        <v>11983</v>
      </c>
      <c r="B19098">
        <v>2063485</v>
      </c>
      <c r="C19098">
        <v>1921718</v>
      </c>
      <c r="D19098">
        <v>559</v>
      </c>
      <c r="E19098">
        <v>391</v>
      </c>
      <c r="F19098" t="s">
        <v>3036</v>
      </c>
      <c r="G19098" t="s">
        <v>3035</v>
      </c>
      <c r="H19098" t="s">
        <v>3037</v>
      </c>
      <c r="I19098" t="s">
        <v>3037</v>
      </c>
      <c r="J19098" t="s">
        <v>3036</v>
      </c>
      <c r="K19098" t="s">
        <v>3038</v>
      </c>
      <c r="L19098" t="s">
        <v>13766</v>
      </c>
      <c r="M19098" t="s">
        <v>13767</v>
      </c>
      <c r="N19098">
        <v>243164446</v>
      </c>
      <c r="O19098">
        <v>243164446</v>
      </c>
      <c r="P19098" s="1" t="s">
        <v>13732</v>
      </c>
      <c r="Q19098" s="1" t="s">
        <v>13732</v>
      </c>
      <c r="R19098">
        <v>831147</v>
      </c>
      <c r="S19098">
        <v>831147</v>
      </c>
      <c r="T19098" s="2" t="s">
        <v>11984</v>
      </c>
      <c r="U19098" s="2" t="s">
        <v>11984</v>
      </c>
      <c r="V19098" s="2">
        <v>45323</v>
      </c>
      <c r="W19098" s="2">
        <v>45314</v>
      </c>
    </row>
    <row r="19099" spans="1:23" x14ac:dyDescent="0.25">
      <c r="A19099" t="s">
        <v>11985</v>
      </c>
      <c r="B19099">
        <v>2065611</v>
      </c>
      <c r="C19099">
        <v>1922674</v>
      </c>
      <c r="D19099">
        <v>559</v>
      </c>
      <c r="E19099">
        <v>391</v>
      </c>
      <c r="F19099" t="s">
        <v>3036</v>
      </c>
      <c r="G19099" t="s">
        <v>3035</v>
      </c>
      <c r="H19099" t="s">
        <v>3037</v>
      </c>
      <c r="I19099" t="s">
        <v>3037</v>
      </c>
      <c r="J19099" t="s">
        <v>3036</v>
      </c>
      <c r="K19099" t="s">
        <v>3038</v>
      </c>
      <c r="L19099" t="s">
        <v>13766</v>
      </c>
      <c r="M19099" t="s">
        <v>13767</v>
      </c>
      <c r="N19099">
        <v>174094392</v>
      </c>
      <c r="O19099">
        <v>174094392</v>
      </c>
      <c r="P19099" s="1" t="s">
        <v>13728</v>
      </c>
      <c r="Q19099" s="1" t="s">
        <v>13728</v>
      </c>
      <c r="R19099">
        <v>831147</v>
      </c>
      <c r="S19099">
        <v>831147</v>
      </c>
      <c r="T19099" s="2" t="s">
        <v>11986</v>
      </c>
      <c r="U19099" s="2" t="s">
        <v>11986</v>
      </c>
      <c r="V19099" s="2">
        <v>45323</v>
      </c>
      <c r="W19099" s="2">
        <v>45314</v>
      </c>
    </row>
    <row r="19100" spans="1:23" x14ac:dyDescent="0.25">
      <c r="A19100" t="s">
        <v>11987</v>
      </c>
      <c r="B19100">
        <v>2068184</v>
      </c>
      <c r="C19100">
        <v>1925626</v>
      </c>
      <c r="D19100">
        <v>559</v>
      </c>
      <c r="E19100">
        <v>391</v>
      </c>
      <c r="F19100" t="s">
        <v>3036</v>
      </c>
      <c r="G19100" t="s">
        <v>3035</v>
      </c>
      <c r="H19100" t="s">
        <v>3037</v>
      </c>
      <c r="I19100" t="s">
        <v>3037</v>
      </c>
      <c r="J19100" t="s">
        <v>3036</v>
      </c>
      <c r="K19100" t="s">
        <v>3038</v>
      </c>
      <c r="L19100" t="s">
        <v>13766</v>
      </c>
      <c r="M19100" t="s">
        <v>13767</v>
      </c>
      <c r="N19100">
        <v>5131780282</v>
      </c>
      <c r="O19100">
        <v>5131780282</v>
      </c>
      <c r="P19100" s="1" t="s">
        <v>13735</v>
      </c>
      <c r="Q19100" s="1" t="s">
        <v>13735</v>
      </c>
      <c r="R19100">
        <v>831147</v>
      </c>
      <c r="S19100">
        <v>831147</v>
      </c>
      <c r="T19100" s="2" t="s">
        <v>11988</v>
      </c>
      <c r="U19100" s="2" t="s">
        <v>11988</v>
      </c>
      <c r="V19100" s="2">
        <v>45323</v>
      </c>
      <c r="W19100" s="2">
        <v>45314</v>
      </c>
    </row>
    <row r="19101" spans="1:23" x14ac:dyDescent="0.25">
      <c r="A19101" t="s">
        <v>11989</v>
      </c>
      <c r="B19101">
        <v>2066491</v>
      </c>
      <c r="C19101">
        <v>1923705</v>
      </c>
      <c r="D19101">
        <v>559</v>
      </c>
      <c r="E19101">
        <v>391</v>
      </c>
      <c r="F19101" t="s">
        <v>3036</v>
      </c>
      <c r="G19101" t="s">
        <v>3035</v>
      </c>
      <c r="H19101" t="s">
        <v>3037</v>
      </c>
      <c r="I19101" t="s">
        <v>3037</v>
      </c>
      <c r="J19101" t="s">
        <v>3036</v>
      </c>
      <c r="K19101" t="s">
        <v>3038</v>
      </c>
      <c r="L19101" t="s">
        <v>13766</v>
      </c>
      <c r="M19101" t="s">
        <v>13767</v>
      </c>
      <c r="N19101">
        <v>5010361331</v>
      </c>
      <c r="O19101">
        <v>5010361331</v>
      </c>
      <c r="P19101" s="1" t="s">
        <v>13737</v>
      </c>
      <c r="Q19101" s="1" t="s">
        <v>13737</v>
      </c>
      <c r="R19101">
        <v>831147</v>
      </c>
      <c r="S19101">
        <v>831147</v>
      </c>
      <c r="T19101" s="2" t="s">
        <v>11990</v>
      </c>
      <c r="U19101" s="2" t="s">
        <v>11990</v>
      </c>
      <c r="V19101" s="2">
        <v>45323</v>
      </c>
      <c r="W19101" s="2">
        <v>45314</v>
      </c>
    </row>
    <row r="19102" spans="1:23" x14ac:dyDescent="0.25">
      <c r="A19102" t="s">
        <v>11991</v>
      </c>
      <c r="B19102">
        <v>2066244</v>
      </c>
      <c r="C19102">
        <v>1923402</v>
      </c>
      <c r="D19102">
        <v>559</v>
      </c>
      <c r="E19102">
        <v>391</v>
      </c>
      <c r="F19102" t="s">
        <v>3036</v>
      </c>
      <c r="G19102" t="s">
        <v>3035</v>
      </c>
      <c r="H19102" t="s">
        <v>3037</v>
      </c>
      <c r="I19102" t="s">
        <v>3037</v>
      </c>
      <c r="J19102" t="s">
        <v>3036</v>
      </c>
      <c r="K19102" t="s">
        <v>3038</v>
      </c>
      <c r="L19102" t="s">
        <v>13766</v>
      </c>
      <c r="M19102" t="s">
        <v>13767</v>
      </c>
      <c r="N19102">
        <v>184907434</v>
      </c>
      <c r="O19102">
        <v>184907434</v>
      </c>
      <c r="P19102" s="1" t="s">
        <v>13734</v>
      </c>
      <c r="Q19102" s="1" t="s">
        <v>13734</v>
      </c>
      <c r="R19102">
        <v>831147</v>
      </c>
      <c r="S19102">
        <v>831147</v>
      </c>
      <c r="T19102" s="2" t="s">
        <v>11992</v>
      </c>
      <c r="U19102" s="2" t="s">
        <v>11992</v>
      </c>
      <c r="V19102" s="2">
        <v>45323</v>
      </c>
      <c r="W19102" s="2">
        <v>45314</v>
      </c>
    </row>
    <row r="19103" spans="1:23" x14ac:dyDescent="0.25">
      <c r="A19103" t="s">
        <v>11993</v>
      </c>
      <c r="B19103">
        <v>2062000</v>
      </c>
      <c r="C19103">
        <v>1920265</v>
      </c>
      <c r="D19103">
        <v>559</v>
      </c>
      <c r="E19103">
        <v>391</v>
      </c>
      <c r="F19103" t="s">
        <v>3036</v>
      </c>
      <c r="G19103" t="s">
        <v>3035</v>
      </c>
      <c r="H19103" t="s">
        <v>3037</v>
      </c>
      <c r="I19103" t="s">
        <v>3037</v>
      </c>
      <c r="J19103" t="s">
        <v>3036</v>
      </c>
      <c r="K19103" t="s">
        <v>3038</v>
      </c>
      <c r="L19103" t="s">
        <v>13766</v>
      </c>
      <c r="M19103" t="s">
        <v>13767</v>
      </c>
      <c r="N19103">
        <v>491643394</v>
      </c>
      <c r="O19103">
        <v>491643394</v>
      </c>
      <c r="P19103" s="1" t="s">
        <v>13733</v>
      </c>
      <c r="Q19103" s="1" t="s">
        <v>13733</v>
      </c>
      <c r="R19103">
        <v>831147</v>
      </c>
      <c r="S19103">
        <v>831147</v>
      </c>
      <c r="T19103" s="2" t="s">
        <v>11994</v>
      </c>
      <c r="U19103" s="2" t="s">
        <v>11994</v>
      </c>
      <c r="V19103" s="2">
        <v>45323</v>
      </c>
      <c r="W19103" s="2">
        <v>45314</v>
      </c>
    </row>
    <row r="19104" spans="1:23" x14ac:dyDescent="0.25">
      <c r="A19104" t="s">
        <v>11995</v>
      </c>
      <c r="B19104">
        <v>2065580</v>
      </c>
      <c r="C19104">
        <v>1922627</v>
      </c>
      <c r="D19104">
        <v>559</v>
      </c>
      <c r="E19104">
        <v>391</v>
      </c>
      <c r="F19104" t="s">
        <v>3036</v>
      </c>
      <c r="G19104" t="s">
        <v>3035</v>
      </c>
      <c r="H19104" t="s">
        <v>3037</v>
      </c>
      <c r="I19104" t="s">
        <v>3037</v>
      </c>
      <c r="J19104" t="s">
        <v>3036</v>
      </c>
      <c r="K19104" t="s">
        <v>3038</v>
      </c>
      <c r="L19104" t="s">
        <v>13766</v>
      </c>
      <c r="M19104" t="s">
        <v>13767</v>
      </c>
      <c r="N19104">
        <v>174094370</v>
      </c>
      <c r="O19104">
        <v>174094370</v>
      </c>
      <c r="P19104" s="1" t="s">
        <v>13728</v>
      </c>
      <c r="Q19104" s="1" t="s">
        <v>13728</v>
      </c>
      <c r="R19104">
        <v>831147</v>
      </c>
      <c r="S19104">
        <v>831147</v>
      </c>
      <c r="T19104" s="2" t="s">
        <v>6577</v>
      </c>
      <c r="U19104" s="2" t="s">
        <v>6577</v>
      </c>
      <c r="V19104" s="2">
        <v>45323</v>
      </c>
      <c r="W19104" s="2">
        <v>45314</v>
      </c>
    </row>
    <row r="19105" spans="1:23" x14ac:dyDescent="0.25">
      <c r="A19105" t="s">
        <v>11996</v>
      </c>
      <c r="B19105">
        <v>2067457</v>
      </c>
      <c r="C19105">
        <v>1924790</v>
      </c>
      <c r="D19105">
        <v>559</v>
      </c>
      <c r="E19105">
        <v>391</v>
      </c>
      <c r="F19105" t="s">
        <v>3036</v>
      </c>
      <c r="G19105" t="s">
        <v>3035</v>
      </c>
      <c r="H19105" t="s">
        <v>3037</v>
      </c>
      <c r="I19105" t="s">
        <v>3037</v>
      </c>
      <c r="J19105" t="s">
        <v>3036</v>
      </c>
      <c r="K19105" t="s">
        <v>3038</v>
      </c>
      <c r="L19105" t="s">
        <v>13766</v>
      </c>
      <c r="M19105" t="s">
        <v>13767</v>
      </c>
      <c r="N19105">
        <v>5026270389</v>
      </c>
      <c r="O19105">
        <v>5026270389</v>
      </c>
      <c r="P19105" s="1" t="s">
        <v>13741</v>
      </c>
      <c r="Q19105" s="1" t="s">
        <v>13741</v>
      </c>
      <c r="R19105">
        <v>831147</v>
      </c>
      <c r="S19105">
        <v>831147</v>
      </c>
      <c r="T19105" s="2" t="s">
        <v>11997</v>
      </c>
      <c r="U19105" s="2" t="s">
        <v>11997</v>
      </c>
      <c r="V19105" s="2">
        <v>45323</v>
      </c>
      <c r="W19105" s="2">
        <v>45314</v>
      </c>
    </row>
    <row r="19106" spans="1:23" x14ac:dyDescent="0.25">
      <c r="A19106" t="s">
        <v>11998</v>
      </c>
      <c r="B19106">
        <v>2067550</v>
      </c>
      <c r="C19106">
        <v>1924890</v>
      </c>
      <c r="D19106">
        <v>559</v>
      </c>
      <c r="E19106">
        <v>391</v>
      </c>
      <c r="F19106" t="s">
        <v>3036</v>
      </c>
      <c r="G19106" t="s">
        <v>3035</v>
      </c>
      <c r="H19106" t="s">
        <v>3037</v>
      </c>
      <c r="I19106" t="s">
        <v>3037</v>
      </c>
      <c r="J19106" t="s">
        <v>3036</v>
      </c>
      <c r="K19106" t="s">
        <v>3038</v>
      </c>
      <c r="L19106" t="s">
        <v>13766</v>
      </c>
      <c r="M19106" t="s">
        <v>13767</v>
      </c>
      <c r="N19106">
        <v>5116063580</v>
      </c>
      <c r="O19106">
        <v>5116063580</v>
      </c>
      <c r="P19106" s="1" t="s">
        <v>13742</v>
      </c>
      <c r="Q19106" s="1" t="s">
        <v>13742</v>
      </c>
      <c r="R19106">
        <v>831147</v>
      </c>
      <c r="S19106">
        <v>831147</v>
      </c>
      <c r="T19106" s="2" t="s">
        <v>11999</v>
      </c>
      <c r="U19106" s="2" t="s">
        <v>11999</v>
      </c>
      <c r="V19106" s="2">
        <v>45323</v>
      </c>
      <c r="W19106" s="2">
        <v>45314</v>
      </c>
    </row>
    <row r="19107" spans="1:23" x14ac:dyDescent="0.25">
      <c r="A19107" t="s">
        <v>12000</v>
      </c>
      <c r="B19107">
        <v>2067322</v>
      </c>
      <c r="C19107">
        <v>1924649</v>
      </c>
      <c r="D19107">
        <v>559</v>
      </c>
      <c r="E19107">
        <v>391</v>
      </c>
      <c r="F19107" t="s">
        <v>3036</v>
      </c>
      <c r="G19107" t="s">
        <v>3035</v>
      </c>
      <c r="H19107" t="s">
        <v>3037</v>
      </c>
      <c r="I19107" t="s">
        <v>3037</v>
      </c>
      <c r="J19107" t="s">
        <v>3036</v>
      </c>
      <c r="K19107" t="s">
        <v>3038</v>
      </c>
      <c r="L19107" t="s">
        <v>13766</v>
      </c>
      <c r="M19107" t="s">
        <v>13767</v>
      </c>
      <c r="N19107">
        <v>5116064385</v>
      </c>
      <c r="O19107">
        <v>5116064385</v>
      </c>
      <c r="P19107" s="1" t="s">
        <v>13742</v>
      </c>
      <c r="Q19107" s="1" t="s">
        <v>13742</v>
      </c>
      <c r="R19107">
        <v>831147</v>
      </c>
      <c r="S19107">
        <v>831147</v>
      </c>
      <c r="T19107" s="2" t="s">
        <v>12001</v>
      </c>
      <c r="U19107" s="2" t="s">
        <v>12001</v>
      </c>
      <c r="V19107" s="2">
        <v>45323</v>
      </c>
      <c r="W19107" s="2">
        <v>45314</v>
      </c>
    </row>
    <row r="19108" spans="1:23" x14ac:dyDescent="0.25">
      <c r="A19108" t="s">
        <v>12002</v>
      </c>
      <c r="B19108">
        <v>2062117</v>
      </c>
      <c r="C19108">
        <v>1920373</v>
      </c>
      <c r="D19108">
        <v>559</v>
      </c>
      <c r="E19108">
        <v>391</v>
      </c>
      <c r="F19108" t="s">
        <v>3036</v>
      </c>
      <c r="G19108" t="s">
        <v>3035</v>
      </c>
      <c r="H19108" t="s">
        <v>3037</v>
      </c>
      <c r="I19108" t="s">
        <v>3037</v>
      </c>
      <c r="J19108" t="s">
        <v>3036</v>
      </c>
      <c r="K19108" t="s">
        <v>3038</v>
      </c>
      <c r="L19108" t="s">
        <v>13766</v>
      </c>
      <c r="M19108" t="s">
        <v>13767</v>
      </c>
      <c r="N19108">
        <v>631705181</v>
      </c>
      <c r="O19108">
        <v>631705181</v>
      </c>
      <c r="P19108" s="1" t="s">
        <v>13740</v>
      </c>
      <c r="Q19108" s="1" t="s">
        <v>13740</v>
      </c>
      <c r="R19108">
        <v>831147</v>
      </c>
      <c r="S19108">
        <v>831147</v>
      </c>
      <c r="T19108" s="2" t="s">
        <v>12003</v>
      </c>
      <c r="U19108" s="2" t="s">
        <v>12003</v>
      </c>
      <c r="V19108" s="2">
        <v>45323</v>
      </c>
      <c r="W19108" s="2">
        <v>45314</v>
      </c>
    </row>
    <row r="19109" spans="1:23" x14ac:dyDescent="0.25">
      <c r="A19109" t="s">
        <v>12004</v>
      </c>
      <c r="B19109">
        <v>2066383</v>
      </c>
      <c r="C19109">
        <v>1923571</v>
      </c>
      <c r="D19109">
        <v>559</v>
      </c>
      <c r="E19109">
        <v>391</v>
      </c>
      <c r="F19109" t="s">
        <v>3036</v>
      </c>
      <c r="G19109" t="s">
        <v>3035</v>
      </c>
      <c r="H19109" t="s">
        <v>3037</v>
      </c>
      <c r="I19109" t="s">
        <v>3037</v>
      </c>
      <c r="J19109" t="s">
        <v>3036</v>
      </c>
      <c r="K19109" t="s">
        <v>3038</v>
      </c>
      <c r="L19109" t="s">
        <v>13766</v>
      </c>
      <c r="M19109" t="s">
        <v>13767</v>
      </c>
      <c r="N19109">
        <v>784934577</v>
      </c>
      <c r="O19109">
        <v>784934577</v>
      </c>
      <c r="P19109" s="1" t="s">
        <v>13734</v>
      </c>
      <c r="Q19109" s="1" t="s">
        <v>13734</v>
      </c>
      <c r="R19109">
        <v>831147</v>
      </c>
      <c r="S19109">
        <v>831147</v>
      </c>
      <c r="T19109" s="2" t="s">
        <v>12005</v>
      </c>
      <c r="U19109" s="2" t="s">
        <v>12005</v>
      </c>
      <c r="V19109" s="2">
        <v>45323</v>
      </c>
      <c r="W19109" s="2">
        <v>45314</v>
      </c>
    </row>
    <row r="19110" spans="1:23" x14ac:dyDescent="0.25">
      <c r="A19110" t="s">
        <v>12006</v>
      </c>
      <c r="B19110">
        <v>2061557</v>
      </c>
      <c r="C19110">
        <v>1919852</v>
      </c>
      <c r="D19110">
        <v>559</v>
      </c>
      <c r="E19110">
        <v>391</v>
      </c>
      <c r="F19110" t="s">
        <v>3036</v>
      </c>
      <c r="G19110" t="s">
        <v>3035</v>
      </c>
      <c r="H19110" t="s">
        <v>3037</v>
      </c>
      <c r="I19110" t="s">
        <v>3037</v>
      </c>
      <c r="J19110" t="s">
        <v>3036</v>
      </c>
      <c r="K19110" t="s">
        <v>3038</v>
      </c>
      <c r="L19110" t="s">
        <v>13766</v>
      </c>
      <c r="M19110" t="s">
        <v>13767</v>
      </c>
      <c r="N19110">
        <v>831894426</v>
      </c>
      <c r="O19110">
        <v>831894426</v>
      </c>
      <c r="P19110" s="1" t="s">
        <v>13740</v>
      </c>
      <c r="Q19110" s="1" t="s">
        <v>13740</v>
      </c>
      <c r="R19110">
        <v>831147</v>
      </c>
      <c r="S19110">
        <v>831147</v>
      </c>
      <c r="T19110" s="2" t="s">
        <v>12007</v>
      </c>
      <c r="U19110" s="2" t="s">
        <v>12007</v>
      </c>
      <c r="V19110" s="2">
        <v>45323</v>
      </c>
      <c r="W19110" s="2">
        <v>45314</v>
      </c>
    </row>
    <row r="19111" spans="1:23" x14ac:dyDescent="0.25">
      <c r="A19111" t="s">
        <v>12008</v>
      </c>
      <c r="B19111">
        <v>2068051</v>
      </c>
      <c r="C19111">
        <v>1925487</v>
      </c>
      <c r="D19111">
        <v>559</v>
      </c>
      <c r="E19111">
        <v>391</v>
      </c>
      <c r="F19111" t="s">
        <v>3036</v>
      </c>
      <c r="G19111" t="s">
        <v>3035</v>
      </c>
      <c r="H19111" t="s">
        <v>3037</v>
      </c>
      <c r="I19111" t="s">
        <v>3037</v>
      </c>
      <c r="J19111" t="s">
        <v>3036</v>
      </c>
      <c r="K19111" t="s">
        <v>3038</v>
      </c>
      <c r="L19111" t="s">
        <v>13766</v>
      </c>
      <c r="M19111" t="s">
        <v>13767</v>
      </c>
      <c r="N19111">
        <v>5011181499</v>
      </c>
      <c r="O19111">
        <v>5011181499</v>
      </c>
      <c r="P19111" s="1" t="s">
        <v>13745</v>
      </c>
      <c r="Q19111" s="1" t="s">
        <v>13745</v>
      </c>
      <c r="R19111">
        <v>831147</v>
      </c>
      <c r="S19111">
        <v>831147</v>
      </c>
      <c r="T19111" s="2" t="s">
        <v>12009</v>
      </c>
      <c r="U19111" s="2" t="s">
        <v>12009</v>
      </c>
      <c r="V19111" s="2">
        <v>45323</v>
      </c>
      <c r="W19111" s="2">
        <v>45314</v>
      </c>
    </row>
    <row r="19112" spans="1:23" x14ac:dyDescent="0.25">
      <c r="A19112" t="s">
        <v>12010</v>
      </c>
      <c r="B19112">
        <v>2067832</v>
      </c>
      <c r="C19112">
        <v>1925213</v>
      </c>
      <c r="D19112">
        <v>559</v>
      </c>
      <c r="E19112">
        <v>391</v>
      </c>
      <c r="F19112" t="s">
        <v>3036</v>
      </c>
      <c r="G19112" t="s">
        <v>3035</v>
      </c>
      <c r="H19112" t="s">
        <v>3037</v>
      </c>
      <c r="I19112" t="s">
        <v>3037</v>
      </c>
      <c r="J19112" t="s">
        <v>3036</v>
      </c>
      <c r="K19112" t="s">
        <v>3038</v>
      </c>
      <c r="L19112" t="s">
        <v>13766</v>
      </c>
      <c r="M19112" t="s">
        <v>13767</v>
      </c>
      <c r="N19112">
        <v>5011510849</v>
      </c>
      <c r="O19112">
        <v>5011510849</v>
      </c>
      <c r="P19112" s="1" t="s">
        <v>13745</v>
      </c>
      <c r="Q19112" s="1" t="s">
        <v>13745</v>
      </c>
      <c r="R19112">
        <v>831147</v>
      </c>
      <c r="S19112">
        <v>831147</v>
      </c>
      <c r="T19112" s="2" t="s">
        <v>12011</v>
      </c>
      <c r="U19112" s="2" t="s">
        <v>12011</v>
      </c>
      <c r="V19112" s="2">
        <v>45323</v>
      </c>
      <c r="W19112" s="2">
        <v>45314</v>
      </c>
    </row>
    <row r="19113" spans="1:23" x14ac:dyDescent="0.25">
      <c r="A19113" t="s">
        <v>12012</v>
      </c>
      <c r="B19113">
        <v>2068024</v>
      </c>
      <c r="C19113">
        <v>1925460</v>
      </c>
      <c r="D19113">
        <v>559</v>
      </c>
      <c r="E19113">
        <v>391</v>
      </c>
      <c r="F19113" t="s">
        <v>3036</v>
      </c>
      <c r="G19113" t="s">
        <v>3035</v>
      </c>
      <c r="H19113" t="s">
        <v>3037</v>
      </c>
      <c r="I19113" t="s">
        <v>3037</v>
      </c>
      <c r="J19113" t="s">
        <v>3036</v>
      </c>
      <c r="K19113" t="s">
        <v>3038</v>
      </c>
      <c r="L19113" t="s">
        <v>13766</v>
      </c>
      <c r="M19113" t="s">
        <v>13767</v>
      </c>
      <c r="N19113">
        <v>5011181531</v>
      </c>
      <c r="O19113">
        <v>5011181531</v>
      </c>
      <c r="P19113" s="1" t="s">
        <v>13745</v>
      </c>
      <c r="Q19113" s="1" t="s">
        <v>13745</v>
      </c>
      <c r="R19113">
        <v>831147</v>
      </c>
      <c r="S19113">
        <v>831147</v>
      </c>
      <c r="T19113" s="2" t="s">
        <v>12013</v>
      </c>
      <c r="U19113" s="2" t="s">
        <v>12013</v>
      </c>
      <c r="V19113" s="2">
        <v>45323</v>
      </c>
      <c r="W19113" s="2">
        <v>45314</v>
      </c>
    </row>
    <row r="19114" spans="1:23" x14ac:dyDescent="0.25">
      <c r="A19114" t="s">
        <v>12014</v>
      </c>
      <c r="B19114">
        <v>2068284</v>
      </c>
      <c r="C19114">
        <v>1928364</v>
      </c>
      <c r="D19114">
        <v>559</v>
      </c>
      <c r="E19114">
        <v>391</v>
      </c>
      <c r="F19114" t="s">
        <v>3036</v>
      </c>
      <c r="G19114" t="s">
        <v>3035</v>
      </c>
      <c r="H19114" t="s">
        <v>3037</v>
      </c>
      <c r="I19114" t="s">
        <v>3037</v>
      </c>
      <c r="J19114" t="s">
        <v>3036</v>
      </c>
      <c r="K19114" t="s">
        <v>3038</v>
      </c>
      <c r="L19114" t="s">
        <v>13766</v>
      </c>
      <c r="M19114" t="s">
        <v>13767</v>
      </c>
      <c r="N19114">
        <v>5131484912</v>
      </c>
      <c r="O19114">
        <v>5131484912</v>
      </c>
      <c r="P19114" s="1" t="s">
        <v>13735</v>
      </c>
      <c r="Q19114" s="1" t="s">
        <v>13735</v>
      </c>
      <c r="R19114">
        <v>831147</v>
      </c>
      <c r="S19114">
        <v>831147</v>
      </c>
      <c r="T19114" s="2" t="s">
        <v>12015</v>
      </c>
      <c r="U19114" s="2" t="s">
        <v>12015</v>
      </c>
      <c r="V19114" s="2">
        <v>45323</v>
      </c>
      <c r="W19114" s="2">
        <v>45314</v>
      </c>
    </row>
    <row r="19115" spans="1:23" x14ac:dyDescent="0.25">
      <c r="A19115" t="s">
        <v>12016</v>
      </c>
      <c r="B19115">
        <v>2067701</v>
      </c>
      <c r="C19115">
        <v>1925067</v>
      </c>
      <c r="D19115">
        <v>559</v>
      </c>
      <c r="E19115">
        <v>391</v>
      </c>
      <c r="F19115" t="s">
        <v>3036</v>
      </c>
      <c r="G19115" t="s">
        <v>3035</v>
      </c>
      <c r="H19115" t="s">
        <v>3037</v>
      </c>
      <c r="I19115" t="s">
        <v>3037</v>
      </c>
      <c r="J19115" t="s">
        <v>3036</v>
      </c>
      <c r="K19115" t="s">
        <v>3038</v>
      </c>
      <c r="L19115" t="s">
        <v>13766</v>
      </c>
      <c r="M19115" t="s">
        <v>13767</v>
      </c>
      <c r="N19115">
        <v>5116062482</v>
      </c>
      <c r="O19115">
        <v>5116062482</v>
      </c>
      <c r="P19115" s="1" t="s">
        <v>13742</v>
      </c>
      <c r="Q19115" s="1" t="s">
        <v>13742</v>
      </c>
      <c r="R19115">
        <v>831147</v>
      </c>
      <c r="S19115">
        <v>831147</v>
      </c>
      <c r="T19115" s="2" t="s">
        <v>12017</v>
      </c>
      <c r="U19115" s="2" t="s">
        <v>12017</v>
      </c>
      <c r="V19115" s="2">
        <v>45323</v>
      </c>
      <c r="W19115" s="2">
        <v>45314</v>
      </c>
    </row>
    <row r="19116" spans="1:23" x14ac:dyDescent="0.25">
      <c r="A19116" t="s">
        <v>12018</v>
      </c>
      <c r="B19116">
        <v>2067510</v>
      </c>
      <c r="C19116">
        <v>1924850</v>
      </c>
      <c r="D19116">
        <v>559</v>
      </c>
      <c r="E19116">
        <v>391</v>
      </c>
      <c r="F19116" t="s">
        <v>3036</v>
      </c>
      <c r="G19116" t="s">
        <v>3035</v>
      </c>
      <c r="H19116" t="s">
        <v>3037</v>
      </c>
      <c r="I19116" t="s">
        <v>3037</v>
      </c>
      <c r="J19116" t="s">
        <v>3036</v>
      </c>
      <c r="K19116" t="s">
        <v>3038</v>
      </c>
      <c r="L19116" t="s">
        <v>13766</v>
      </c>
      <c r="M19116" t="s">
        <v>13767</v>
      </c>
      <c r="N19116">
        <v>5011182948</v>
      </c>
      <c r="O19116">
        <v>5011182948</v>
      </c>
      <c r="P19116" s="1" t="s">
        <v>13745</v>
      </c>
      <c r="Q19116" s="1" t="s">
        <v>13745</v>
      </c>
      <c r="R19116">
        <v>831147</v>
      </c>
      <c r="S19116">
        <v>831147</v>
      </c>
      <c r="T19116" s="2" t="s">
        <v>12019</v>
      </c>
      <c r="U19116" s="2" t="s">
        <v>12019</v>
      </c>
      <c r="V19116" s="2">
        <v>45323</v>
      </c>
      <c r="W19116" s="2">
        <v>45314</v>
      </c>
    </row>
    <row r="19117" spans="1:23" x14ac:dyDescent="0.25">
      <c r="A19117" t="s">
        <v>12020</v>
      </c>
      <c r="B19117">
        <v>2067260</v>
      </c>
      <c r="C19117">
        <v>1924577</v>
      </c>
      <c r="D19117">
        <v>559</v>
      </c>
      <c r="E19117">
        <v>391</v>
      </c>
      <c r="F19117" t="s">
        <v>3036</v>
      </c>
      <c r="G19117" t="s">
        <v>3035</v>
      </c>
      <c r="H19117" t="s">
        <v>3037</v>
      </c>
      <c r="I19117" t="s">
        <v>3037</v>
      </c>
      <c r="J19117" t="s">
        <v>3036</v>
      </c>
      <c r="K19117" t="s">
        <v>3038</v>
      </c>
      <c r="L19117" t="s">
        <v>13766</v>
      </c>
      <c r="M19117" t="s">
        <v>13767</v>
      </c>
      <c r="N19117">
        <v>5011182478</v>
      </c>
      <c r="O19117">
        <v>5011182478</v>
      </c>
      <c r="P19117" s="1" t="s">
        <v>13745</v>
      </c>
      <c r="Q19117" s="1" t="s">
        <v>13745</v>
      </c>
      <c r="R19117">
        <v>831147</v>
      </c>
      <c r="S19117">
        <v>831147</v>
      </c>
      <c r="T19117" s="2" t="s">
        <v>12021</v>
      </c>
      <c r="U19117" s="2" t="s">
        <v>12021</v>
      </c>
      <c r="V19117" s="2">
        <v>45323</v>
      </c>
      <c r="W19117" s="2">
        <v>45314</v>
      </c>
    </row>
    <row r="19118" spans="1:23" x14ac:dyDescent="0.25">
      <c r="A19118" t="s">
        <v>12022</v>
      </c>
      <c r="B19118">
        <v>2067208</v>
      </c>
      <c r="C19118">
        <v>1924505</v>
      </c>
      <c r="D19118">
        <v>559</v>
      </c>
      <c r="E19118">
        <v>391</v>
      </c>
      <c r="F19118" t="s">
        <v>3036</v>
      </c>
      <c r="G19118" t="s">
        <v>3035</v>
      </c>
      <c r="H19118" t="s">
        <v>3037</v>
      </c>
      <c r="I19118" t="s">
        <v>3037</v>
      </c>
      <c r="J19118" t="s">
        <v>3036</v>
      </c>
      <c r="K19118" t="s">
        <v>3038</v>
      </c>
      <c r="L19118" t="s">
        <v>13766</v>
      </c>
      <c r="M19118" t="s">
        <v>13767</v>
      </c>
      <c r="N19118">
        <v>5116062642</v>
      </c>
      <c r="O19118">
        <v>5116062642</v>
      </c>
      <c r="P19118" s="1" t="s">
        <v>13742</v>
      </c>
      <c r="Q19118" s="1" t="s">
        <v>13742</v>
      </c>
      <c r="R19118">
        <v>831147</v>
      </c>
      <c r="S19118">
        <v>831147</v>
      </c>
      <c r="T19118" s="2" t="s">
        <v>12023</v>
      </c>
      <c r="U19118" s="2" t="s">
        <v>12023</v>
      </c>
      <c r="V19118" s="2">
        <v>45323</v>
      </c>
      <c r="W19118" s="2">
        <v>45314</v>
      </c>
    </row>
    <row r="19119" spans="1:23" x14ac:dyDescent="0.25">
      <c r="A19119" t="s">
        <v>12024</v>
      </c>
      <c r="B19119">
        <v>2063056</v>
      </c>
      <c r="C19119">
        <v>1921372</v>
      </c>
      <c r="D19119">
        <v>559</v>
      </c>
      <c r="E19119">
        <v>391</v>
      </c>
      <c r="F19119" t="s">
        <v>3036</v>
      </c>
      <c r="G19119" t="s">
        <v>3035</v>
      </c>
      <c r="H19119" t="s">
        <v>3037</v>
      </c>
      <c r="I19119" t="s">
        <v>3037</v>
      </c>
      <c r="J19119" t="s">
        <v>3036</v>
      </c>
      <c r="K19119" t="s">
        <v>3038</v>
      </c>
      <c r="L19119" t="s">
        <v>13766</v>
      </c>
      <c r="M19119" t="s">
        <v>13767</v>
      </c>
      <c r="N19119">
        <v>642214571</v>
      </c>
      <c r="O19119">
        <v>642214571</v>
      </c>
      <c r="P19119" s="1" t="s">
        <v>13732</v>
      </c>
      <c r="Q19119" s="1" t="s">
        <v>13732</v>
      </c>
      <c r="R19119">
        <v>831147</v>
      </c>
      <c r="S19119">
        <v>831147</v>
      </c>
      <c r="T19119" s="2" t="s">
        <v>12025</v>
      </c>
      <c r="U19119" s="2" t="s">
        <v>12025</v>
      </c>
      <c r="V19119" s="2">
        <v>45323</v>
      </c>
      <c r="W19119" s="2">
        <v>45314</v>
      </c>
    </row>
    <row r="19120" spans="1:23" x14ac:dyDescent="0.25">
      <c r="A19120" t="s">
        <v>12026</v>
      </c>
      <c r="B19120">
        <v>2066763</v>
      </c>
      <c r="C19120">
        <v>1924025</v>
      </c>
      <c r="D19120">
        <v>559</v>
      </c>
      <c r="E19120">
        <v>391</v>
      </c>
      <c r="F19120" t="s">
        <v>3036</v>
      </c>
      <c r="G19120" t="s">
        <v>3035</v>
      </c>
      <c r="H19120" t="s">
        <v>3037</v>
      </c>
      <c r="I19120" t="s">
        <v>3037</v>
      </c>
      <c r="J19120" t="s">
        <v>3036</v>
      </c>
      <c r="K19120" t="s">
        <v>3038</v>
      </c>
      <c r="L19120" t="s">
        <v>13766</v>
      </c>
      <c r="M19120" t="s">
        <v>13767</v>
      </c>
      <c r="N19120">
        <v>184829992</v>
      </c>
      <c r="O19120">
        <v>184829992</v>
      </c>
      <c r="P19120" s="1" t="s">
        <v>13734</v>
      </c>
      <c r="Q19120" s="1" t="s">
        <v>13734</v>
      </c>
      <c r="R19120">
        <v>831147</v>
      </c>
      <c r="S19120">
        <v>831147</v>
      </c>
      <c r="T19120" s="2" t="s">
        <v>12027</v>
      </c>
      <c r="U19120" s="2" t="s">
        <v>12027</v>
      </c>
      <c r="V19120" s="2">
        <v>45323</v>
      </c>
      <c r="W19120" s="2">
        <v>45314</v>
      </c>
    </row>
    <row r="19121" spans="1:23" x14ac:dyDescent="0.25">
      <c r="A19121" t="s">
        <v>12028</v>
      </c>
      <c r="B19121">
        <v>2062507</v>
      </c>
      <c r="C19121">
        <v>1920756</v>
      </c>
      <c r="D19121">
        <v>559</v>
      </c>
      <c r="E19121">
        <v>391</v>
      </c>
      <c r="F19121" t="s">
        <v>3036</v>
      </c>
      <c r="G19121" t="s">
        <v>3035</v>
      </c>
      <c r="H19121" t="s">
        <v>3037</v>
      </c>
      <c r="I19121" t="s">
        <v>3037</v>
      </c>
      <c r="J19121" t="s">
        <v>3036</v>
      </c>
      <c r="K19121" t="s">
        <v>3038</v>
      </c>
      <c r="L19121" t="s">
        <v>13766</v>
      </c>
      <c r="M19121" t="s">
        <v>13767</v>
      </c>
      <c r="N19121">
        <v>831904956</v>
      </c>
      <c r="O19121">
        <v>831904956</v>
      </c>
      <c r="P19121" s="1" t="s">
        <v>13740</v>
      </c>
      <c r="Q19121" s="1" t="s">
        <v>13740</v>
      </c>
      <c r="R19121">
        <v>831147</v>
      </c>
      <c r="S19121">
        <v>831147</v>
      </c>
      <c r="T19121" s="2" t="s">
        <v>12029</v>
      </c>
      <c r="U19121" s="2" t="s">
        <v>12029</v>
      </c>
      <c r="V19121" s="2">
        <v>45323</v>
      </c>
      <c r="W19121" s="2">
        <v>45314</v>
      </c>
    </row>
    <row r="19122" spans="1:23" x14ac:dyDescent="0.25">
      <c r="A19122" t="s">
        <v>12030</v>
      </c>
      <c r="B19122">
        <v>2061709</v>
      </c>
      <c r="C19122">
        <v>1919976</v>
      </c>
      <c r="D19122">
        <v>559</v>
      </c>
      <c r="E19122">
        <v>391</v>
      </c>
      <c r="F19122" t="s">
        <v>3036</v>
      </c>
      <c r="G19122" t="s">
        <v>3035</v>
      </c>
      <c r="H19122" t="s">
        <v>3037</v>
      </c>
      <c r="I19122" t="s">
        <v>3037</v>
      </c>
      <c r="J19122" t="s">
        <v>3036</v>
      </c>
      <c r="K19122" t="s">
        <v>3038</v>
      </c>
      <c r="L19122" t="s">
        <v>13766</v>
      </c>
      <c r="M19122" t="s">
        <v>13767</v>
      </c>
      <c r="N19122">
        <v>631716120</v>
      </c>
      <c r="O19122">
        <v>631716120</v>
      </c>
      <c r="P19122" s="1" t="s">
        <v>13740</v>
      </c>
      <c r="Q19122" s="1" t="s">
        <v>13740</v>
      </c>
      <c r="R19122">
        <v>831147</v>
      </c>
      <c r="S19122">
        <v>831147</v>
      </c>
      <c r="T19122" s="2" t="s">
        <v>12031</v>
      </c>
      <c r="U19122" s="2" t="s">
        <v>12031</v>
      </c>
      <c r="V19122" s="2">
        <v>45323</v>
      </c>
      <c r="W19122" s="2">
        <v>45314</v>
      </c>
    </row>
    <row r="19123" spans="1:23" x14ac:dyDescent="0.25">
      <c r="A19123" t="s">
        <v>12032</v>
      </c>
      <c r="B19123">
        <v>2061506</v>
      </c>
      <c r="C19123">
        <v>1919778</v>
      </c>
      <c r="D19123">
        <v>559</v>
      </c>
      <c r="E19123">
        <v>391</v>
      </c>
      <c r="F19123" t="s">
        <v>3036</v>
      </c>
      <c r="G19123" t="s">
        <v>3035</v>
      </c>
      <c r="H19123" t="s">
        <v>3037</v>
      </c>
      <c r="I19123" t="s">
        <v>3037</v>
      </c>
      <c r="J19123" t="s">
        <v>3036</v>
      </c>
      <c r="K19123" t="s">
        <v>3038</v>
      </c>
      <c r="L19123" t="s">
        <v>13766</v>
      </c>
      <c r="M19123" t="s">
        <v>13767</v>
      </c>
      <c r="N19123">
        <v>631716600</v>
      </c>
      <c r="O19123">
        <v>631716600</v>
      </c>
      <c r="P19123" s="1" t="s">
        <v>13740</v>
      </c>
      <c r="Q19123" s="1" t="s">
        <v>13740</v>
      </c>
      <c r="R19123">
        <v>831147</v>
      </c>
      <c r="S19123">
        <v>831147</v>
      </c>
      <c r="T19123" s="2" t="s">
        <v>12033</v>
      </c>
      <c r="U19123" s="2" t="s">
        <v>12033</v>
      </c>
      <c r="V19123" s="2">
        <v>45323</v>
      </c>
      <c r="W19123" s="2">
        <v>45314</v>
      </c>
    </row>
    <row r="19124" spans="1:23" x14ac:dyDescent="0.25">
      <c r="A19124" t="s">
        <v>12034</v>
      </c>
      <c r="B19124">
        <v>2067288</v>
      </c>
      <c r="C19124">
        <v>1924610</v>
      </c>
      <c r="D19124">
        <v>559</v>
      </c>
      <c r="E19124">
        <v>391</v>
      </c>
      <c r="F19124" t="s">
        <v>3036</v>
      </c>
      <c r="G19124" t="s">
        <v>3035</v>
      </c>
      <c r="H19124" t="s">
        <v>3037</v>
      </c>
      <c r="I19124" t="s">
        <v>3037</v>
      </c>
      <c r="J19124" t="s">
        <v>3036</v>
      </c>
      <c r="K19124" t="s">
        <v>3038</v>
      </c>
      <c r="L19124" t="s">
        <v>13766</v>
      </c>
      <c r="M19124" t="s">
        <v>13767</v>
      </c>
      <c r="N19124">
        <v>5116062494</v>
      </c>
      <c r="O19124">
        <v>5116062494</v>
      </c>
      <c r="P19124" s="1" t="s">
        <v>13742</v>
      </c>
      <c r="Q19124" s="1" t="s">
        <v>13742</v>
      </c>
      <c r="R19124">
        <v>831147</v>
      </c>
      <c r="S19124">
        <v>831147</v>
      </c>
      <c r="T19124" s="2" t="s">
        <v>12035</v>
      </c>
      <c r="U19124" s="2" t="s">
        <v>12035</v>
      </c>
      <c r="V19124" s="2">
        <v>45323</v>
      </c>
      <c r="W19124" s="2">
        <v>45314</v>
      </c>
    </row>
    <row r="19125" spans="1:23" x14ac:dyDescent="0.25">
      <c r="A19125" t="s">
        <v>12036</v>
      </c>
      <c r="B19125">
        <v>2067352</v>
      </c>
      <c r="C19125">
        <v>1924679</v>
      </c>
      <c r="D19125">
        <v>559</v>
      </c>
      <c r="E19125">
        <v>391</v>
      </c>
      <c r="F19125" t="s">
        <v>3036</v>
      </c>
      <c r="G19125" t="s">
        <v>3035</v>
      </c>
      <c r="H19125" t="s">
        <v>3037</v>
      </c>
      <c r="I19125" t="s">
        <v>3037</v>
      </c>
      <c r="J19125" t="s">
        <v>3036</v>
      </c>
      <c r="K19125" t="s">
        <v>3038</v>
      </c>
      <c r="L19125" t="s">
        <v>13766</v>
      </c>
      <c r="M19125" t="s">
        <v>13767</v>
      </c>
      <c r="N19125">
        <v>5116062184</v>
      </c>
      <c r="O19125">
        <v>5116062184</v>
      </c>
      <c r="P19125" s="1" t="s">
        <v>13742</v>
      </c>
      <c r="Q19125" s="1" t="s">
        <v>13742</v>
      </c>
      <c r="R19125">
        <v>831147</v>
      </c>
      <c r="S19125">
        <v>831147</v>
      </c>
      <c r="T19125" s="2" t="s">
        <v>12037</v>
      </c>
      <c r="U19125" s="2" t="s">
        <v>12037</v>
      </c>
      <c r="V19125" s="2">
        <v>45323</v>
      </c>
      <c r="W19125" s="2">
        <v>45314</v>
      </c>
    </row>
    <row r="19126" spans="1:23" x14ac:dyDescent="0.25">
      <c r="A19126" t="s">
        <v>12038</v>
      </c>
      <c r="B19126">
        <v>2061787</v>
      </c>
      <c r="C19126">
        <v>1920051</v>
      </c>
      <c r="D19126">
        <v>559</v>
      </c>
      <c r="E19126">
        <v>391</v>
      </c>
      <c r="F19126" t="s">
        <v>3036</v>
      </c>
      <c r="G19126" t="s">
        <v>3035</v>
      </c>
      <c r="H19126" t="s">
        <v>3037</v>
      </c>
      <c r="I19126" t="s">
        <v>3037</v>
      </c>
      <c r="J19126" t="s">
        <v>3036</v>
      </c>
      <c r="K19126" t="s">
        <v>3038</v>
      </c>
      <c r="L19126" t="s">
        <v>13766</v>
      </c>
      <c r="M19126" t="s">
        <v>13767</v>
      </c>
      <c r="N19126">
        <v>631715971</v>
      </c>
      <c r="O19126">
        <v>631715971</v>
      </c>
      <c r="P19126" s="1" t="s">
        <v>13740</v>
      </c>
      <c r="Q19126" s="1" t="s">
        <v>13740</v>
      </c>
      <c r="R19126">
        <v>831147</v>
      </c>
      <c r="S19126">
        <v>831147</v>
      </c>
      <c r="T19126" s="2" t="s">
        <v>12039</v>
      </c>
      <c r="U19126" s="2" t="s">
        <v>12039</v>
      </c>
      <c r="V19126" s="2">
        <v>45323</v>
      </c>
      <c r="W19126" s="2">
        <v>45314</v>
      </c>
    </row>
    <row r="19127" spans="1:23" x14ac:dyDescent="0.25">
      <c r="A19127" t="s">
        <v>12040</v>
      </c>
      <c r="B19127">
        <v>2067661</v>
      </c>
      <c r="C19127">
        <v>1925019</v>
      </c>
      <c r="D19127">
        <v>559</v>
      </c>
      <c r="E19127">
        <v>391</v>
      </c>
      <c r="F19127" t="s">
        <v>3036</v>
      </c>
      <c r="G19127" t="s">
        <v>3035</v>
      </c>
      <c r="H19127" t="s">
        <v>3037</v>
      </c>
      <c r="I19127" t="s">
        <v>3037</v>
      </c>
      <c r="J19127" t="s">
        <v>3036</v>
      </c>
      <c r="K19127" t="s">
        <v>3038</v>
      </c>
      <c r="L19127" t="s">
        <v>13766</v>
      </c>
      <c r="M19127" t="s">
        <v>13767</v>
      </c>
      <c r="N19127">
        <v>5130932019</v>
      </c>
      <c r="O19127">
        <v>5130932019</v>
      </c>
      <c r="P19127" s="1" t="s">
        <v>13729</v>
      </c>
      <c r="Q19127" s="1" t="s">
        <v>13729</v>
      </c>
      <c r="R19127">
        <v>831147</v>
      </c>
      <c r="S19127">
        <v>831147</v>
      </c>
      <c r="T19127" s="2" t="s">
        <v>12041</v>
      </c>
      <c r="U19127" s="2" t="s">
        <v>12041</v>
      </c>
      <c r="V19127" s="2">
        <v>45323</v>
      </c>
      <c r="W19127" s="2">
        <v>45314</v>
      </c>
    </row>
    <row r="19128" spans="1:23" x14ac:dyDescent="0.25">
      <c r="A19128" t="s">
        <v>12042</v>
      </c>
      <c r="B19128">
        <v>2063886</v>
      </c>
      <c r="C19128">
        <v>1922249</v>
      </c>
      <c r="D19128">
        <v>559</v>
      </c>
      <c r="E19128">
        <v>391</v>
      </c>
      <c r="F19128" t="s">
        <v>3036</v>
      </c>
      <c r="G19128" t="s">
        <v>3035</v>
      </c>
      <c r="H19128" t="s">
        <v>3037</v>
      </c>
      <c r="I19128" t="s">
        <v>3037</v>
      </c>
      <c r="J19128" t="s">
        <v>3036</v>
      </c>
      <c r="K19128" t="s">
        <v>3038</v>
      </c>
      <c r="L19128" t="s">
        <v>13766</v>
      </c>
      <c r="M19128" t="s">
        <v>13767</v>
      </c>
      <c r="N19128">
        <v>642204448</v>
      </c>
      <c r="O19128">
        <v>642204448</v>
      </c>
      <c r="P19128" s="1" t="s">
        <v>13732</v>
      </c>
      <c r="Q19128" s="1" t="s">
        <v>13732</v>
      </c>
      <c r="R19128">
        <v>831147</v>
      </c>
      <c r="S19128">
        <v>831147</v>
      </c>
      <c r="T19128" s="2" t="s">
        <v>12043</v>
      </c>
      <c r="U19128" s="2" t="s">
        <v>12043</v>
      </c>
      <c r="V19128" s="2">
        <v>45323</v>
      </c>
      <c r="W19128" s="2">
        <v>45314</v>
      </c>
    </row>
    <row r="19129" spans="1:23" x14ac:dyDescent="0.25">
      <c r="A19129" t="s">
        <v>12044</v>
      </c>
      <c r="B19129">
        <v>2068752</v>
      </c>
      <c r="C19129">
        <v>2051590</v>
      </c>
      <c r="D19129">
        <v>559</v>
      </c>
      <c r="E19129">
        <v>391</v>
      </c>
      <c r="F19129" t="s">
        <v>3036</v>
      </c>
      <c r="G19129" t="s">
        <v>3035</v>
      </c>
      <c r="H19129" t="s">
        <v>3037</v>
      </c>
      <c r="I19129" t="s">
        <v>3037</v>
      </c>
      <c r="J19129" t="s">
        <v>3036</v>
      </c>
      <c r="K19129" t="s">
        <v>3038</v>
      </c>
      <c r="L19129" t="s">
        <v>13766</v>
      </c>
      <c r="M19129" t="s">
        <v>13767</v>
      </c>
      <c r="N19129">
        <v>135287836</v>
      </c>
      <c r="O19129">
        <v>135287836</v>
      </c>
      <c r="P19129" s="1" t="s">
        <v>13754</v>
      </c>
      <c r="Q19129" s="1" t="s">
        <v>13754</v>
      </c>
      <c r="R19129">
        <v>831147</v>
      </c>
      <c r="S19129">
        <v>831147</v>
      </c>
      <c r="T19129" s="2" t="s">
        <v>12045</v>
      </c>
      <c r="U19129" s="2" t="s">
        <v>12045</v>
      </c>
      <c r="V19129" s="2">
        <v>45323</v>
      </c>
      <c r="W19129" s="2">
        <v>45314</v>
      </c>
    </row>
    <row r="19130" spans="1:23" x14ac:dyDescent="0.25">
      <c r="A19130" t="s">
        <v>12046</v>
      </c>
      <c r="B19130">
        <v>2061834</v>
      </c>
      <c r="C19130">
        <v>1920097</v>
      </c>
      <c r="D19130">
        <v>559</v>
      </c>
      <c r="E19130">
        <v>391</v>
      </c>
      <c r="F19130" t="s">
        <v>3036</v>
      </c>
      <c r="G19130" t="s">
        <v>3035</v>
      </c>
      <c r="H19130" t="s">
        <v>3037</v>
      </c>
      <c r="I19130" t="s">
        <v>3037</v>
      </c>
      <c r="J19130" t="s">
        <v>3036</v>
      </c>
      <c r="K19130" t="s">
        <v>3038</v>
      </c>
      <c r="L19130" t="s">
        <v>13766</v>
      </c>
      <c r="M19130" t="s">
        <v>13767</v>
      </c>
      <c r="N19130">
        <v>631715966</v>
      </c>
      <c r="O19130">
        <v>631715966</v>
      </c>
      <c r="P19130" s="1" t="s">
        <v>13740</v>
      </c>
      <c r="Q19130" s="1" t="s">
        <v>13740</v>
      </c>
      <c r="R19130">
        <v>831147</v>
      </c>
      <c r="S19130">
        <v>831147</v>
      </c>
      <c r="T19130" s="2" t="s">
        <v>12047</v>
      </c>
      <c r="U19130" s="2" t="s">
        <v>12047</v>
      </c>
      <c r="V19130" s="2">
        <v>45323</v>
      </c>
      <c r="W19130" s="2">
        <v>45314</v>
      </c>
    </row>
    <row r="19131" spans="1:23" x14ac:dyDescent="0.25">
      <c r="A19131" t="s">
        <v>12048</v>
      </c>
      <c r="B19131">
        <v>2064124</v>
      </c>
      <c r="C19131">
        <v>1922535</v>
      </c>
      <c r="D19131">
        <v>559</v>
      </c>
      <c r="E19131">
        <v>391</v>
      </c>
      <c r="F19131" t="s">
        <v>3036</v>
      </c>
      <c r="G19131" t="s">
        <v>3035</v>
      </c>
      <c r="H19131" t="s">
        <v>3037</v>
      </c>
      <c r="I19131" t="s">
        <v>3037</v>
      </c>
      <c r="J19131" t="s">
        <v>3036</v>
      </c>
      <c r="K19131" t="s">
        <v>3038</v>
      </c>
      <c r="L19131" t="s">
        <v>13766</v>
      </c>
      <c r="M19131" t="s">
        <v>13767</v>
      </c>
      <c r="N19131">
        <v>573266147</v>
      </c>
      <c r="O19131">
        <v>573266147</v>
      </c>
      <c r="P19131" s="1" t="s">
        <v>13752</v>
      </c>
      <c r="Q19131" s="1" t="s">
        <v>13752</v>
      </c>
      <c r="R19131">
        <v>831147</v>
      </c>
      <c r="S19131">
        <v>831147</v>
      </c>
      <c r="T19131" s="2" t="s">
        <v>12049</v>
      </c>
      <c r="U19131" s="2" t="s">
        <v>12049</v>
      </c>
      <c r="V19131" s="2">
        <v>45323</v>
      </c>
      <c r="W19131" s="2">
        <v>45314</v>
      </c>
    </row>
    <row r="19132" spans="1:23" x14ac:dyDescent="0.25">
      <c r="A19132" t="s">
        <v>12050</v>
      </c>
      <c r="B19132">
        <v>2062187</v>
      </c>
      <c r="C19132">
        <v>1920434</v>
      </c>
      <c r="D19132">
        <v>559</v>
      </c>
      <c r="E19132">
        <v>391</v>
      </c>
      <c r="F19132" t="s">
        <v>3036</v>
      </c>
      <c r="G19132" t="s">
        <v>3035</v>
      </c>
      <c r="H19132" t="s">
        <v>3037</v>
      </c>
      <c r="I19132" t="s">
        <v>3037</v>
      </c>
      <c r="J19132" t="s">
        <v>3036</v>
      </c>
      <c r="K19132" t="s">
        <v>3038</v>
      </c>
      <c r="L19132" t="s">
        <v>13766</v>
      </c>
      <c r="M19132" t="s">
        <v>13767</v>
      </c>
      <c r="N19132">
        <v>631705141</v>
      </c>
      <c r="O19132">
        <v>631705141</v>
      </c>
      <c r="P19132" s="1" t="s">
        <v>13740</v>
      </c>
      <c r="Q19132" s="1" t="s">
        <v>13740</v>
      </c>
      <c r="R19132">
        <v>831147</v>
      </c>
      <c r="S19132">
        <v>831147</v>
      </c>
      <c r="T19132" s="2" t="s">
        <v>12051</v>
      </c>
      <c r="U19132" s="2" t="s">
        <v>12051</v>
      </c>
      <c r="V19132" s="2">
        <v>45323</v>
      </c>
      <c r="W19132" s="2">
        <v>45314</v>
      </c>
    </row>
    <row r="19133" spans="1:23" x14ac:dyDescent="0.25">
      <c r="A19133" t="s">
        <v>12052</v>
      </c>
      <c r="B19133">
        <v>2066351</v>
      </c>
      <c r="C19133">
        <v>1923535</v>
      </c>
      <c r="D19133">
        <v>559</v>
      </c>
      <c r="E19133">
        <v>391</v>
      </c>
      <c r="F19133" t="s">
        <v>3036</v>
      </c>
      <c r="G19133" t="s">
        <v>3035</v>
      </c>
      <c r="H19133" t="s">
        <v>3037</v>
      </c>
      <c r="I19133" t="s">
        <v>3037</v>
      </c>
      <c r="J19133" t="s">
        <v>3036</v>
      </c>
      <c r="K19133" t="s">
        <v>3038</v>
      </c>
      <c r="L19133" t="s">
        <v>13766</v>
      </c>
      <c r="M19133" t="s">
        <v>13767</v>
      </c>
      <c r="N19133">
        <v>784934618</v>
      </c>
      <c r="O19133">
        <v>784934618</v>
      </c>
      <c r="P19133" s="1" t="s">
        <v>13734</v>
      </c>
      <c r="Q19133" s="1" t="s">
        <v>13734</v>
      </c>
      <c r="R19133">
        <v>831147</v>
      </c>
      <c r="S19133">
        <v>831147</v>
      </c>
      <c r="T19133" s="2" t="s">
        <v>12053</v>
      </c>
      <c r="U19133" s="2" t="s">
        <v>12053</v>
      </c>
      <c r="V19133" s="2">
        <v>45323</v>
      </c>
      <c r="W19133" s="2">
        <v>45314</v>
      </c>
    </row>
    <row r="19134" spans="1:23" x14ac:dyDescent="0.25">
      <c r="A19134" t="s">
        <v>12054</v>
      </c>
      <c r="B19134">
        <v>2066736</v>
      </c>
      <c r="C19134">
        <v>1923993</v>
      </c>
      <c r="D19134">
        <v>559</v>
      </c>
      <c r="E19134">
        <v>391</v>
      </c>
      <c r="F19134" t="s">
        <v>3036</v>
      </c>
      <c r="G19134" t="s">
        <v>3035</v>
      </c>
      <c r="H19134" t="s">
        <v>3037</v>
      </c>
      <c r="I19134" t="s">
        <v>3037</v>
      </c>
      <c r="J19134" t="s">
        <v>3036</v>
      </c>
      <c r="K19134" t="s">
        <v>3038</v>
      </c>
      <c r="L19134" t="s">
        <v>13766</v>
      </c>
      <c r="M19134" t="s">
        <v>13767</v>
      </c>
      <c r="N19134">
        <v>184830108</v>
      </c>
      <c r="O19134">
        <v>184830108</v>
      </c>
      <c r="P19134" s="1" t="s">
        <v>13734</v>
      </c>
      <c r="Q19134" s="1" t="s">
        <v>13734</v>
      </c>
      <c r="R19134">
        <v>831147</v>
      </c>
      <c r="S19134">
        <v>831147</v>
      </c>
      <c r="T19134" s="2" t="s">
        <v>12055</v>
      </c>
      <c r="U19134" s="2" t="s">
        <v>12055</v>
      </c>
      <c r="V19134" s="2">
        <v>45323</v>
      </c>
      <c r="W19134" s="2">
        <v>45314</v>
      </c>
    </row>
    <row r="19135" spans="1:23" x14ac:dyDescent="0.25">
      <c r="A19135" t="s">
        <v>12056</v>
      </c>
      <c r="B19135">
        <v>2068740</v>
      </c>
      <c r="C19135">
        <v>2050421</v>
      </c>
      <c r="D19135">
        <v>559</v>
      </c>
      <c r="E19135">
        <v>391</v>
      </c>
      <c r="F19135" t="s">
        <v>3036</v>
      </c>
      <c r="G19135" t="s">
        <v>3035</v>
      </c>
      <c r="H19135" t="s">
        <v>3037</v>
      </c>
      <c r="I19135" t="s">
        <v>3037</v>
      </c>
      <c r="J19135" t="s">
        <v>3036</v>
      </c>
      <c r="K19135" t="s">
        <v>3038</v>
      </c>
      <c r="L19135" t="s">
        <v>13766</v>
      </c>
      <c r="M19135" t="s">
        <v>13767</v>
      </c>
      <c r="N19135">
        <v>135287903</v>
      </c>
      <c r="O19135">
        <v>135287903</v>
      </c>
      <c r="P19135" s="1" t="s">
        <v>13754</v>
      </c>
      <c r="Q19135" s="1" t="s">
        <v>13754</v>
      </c>
      <c r="R19135">
        <v>831147</v>
      </c>
      <c r="S19135">
        <v>831147</v>
      </c>
      <c r="T19135" s="2" t="s">
        <v>12057</v>
      </c>
      <c r="U19135" s="2" t="s">
        <v>12057</v>
      </c>
      <c r="V19135" s="2">
        <v>45323</v>
      </c>
      <c r="W19135" s="2">
        <v>45314</v>
      </c>
    </row>
    <row r="19136" spans="1:23" x14ac:dyDescent="0.25">
      <c r="A19136" t="s">
        <v>12058</v>
      </c>
      <c r="B19136">
        <v>2062229</v>
      </c>
      <c r="C19136">
        <v>1920472</v>
      </c>
      <c r="D19136">
        <v>559</v>
      </c>
      <c r="E19136">
        <v>391</v>
      </c>
      <c r="F19136" t="s">
        <v>3036</v>
      </c>
      <c r="G19136" t="s">
        <v>3035</v>
      </c>
      <c r="H19136" t="s">
        <v>3037</v>
      </c>
      <c r="I19136" t="s">
        <v>3037</v>
      </c>
      <c r="J19136" t="s">
        <v>3036</v>
      </c>
      <c r="K19136" t="s">
        <v>3038</v>
      </c>
      <c r="L19136" t="s">
        <v>13766</v>
      </c>
      <c r="M19136" t="s">
        <v>13767</v>
      </c>
      <c r="N19136">
        <v>631690943</v>
      </c>
      <c r="O19136">
        <v>631690943</v>
      </c>
      <c r="P19136" s="1" t="s">
        <v>13740</v>
      </c>
      <c r="Q19136" s="1" t="s">
        <v>13740</v>
      </c>
      <c r="R19136">
        <v>831147</v>
      </c>
      <c r="S19136">
        <v>831147</v>
      </c>
      <c r="T19136" s="2" t="s">
        <v>12059</v>
      </c>
      <c r="U19136" s="2" t="s">
        <v>12059</v>
      </c>
      <c r="V19136" s="2">
        <v>45323</v>
      </c>
      <c r="W19136" s="2">
        <v>45314</v>
      </c>
    </row>
    <row r="19137" spans="1:23" x14ac:dyDescent="0.25">
      <c r="A19137" t="s">
        <v>12060</v>
      </c>
      <c r="B19137">
        <v>2063791</v>
      </c>
      <c r="C19137">
        <v>1922129</v>
      </c>
      <c r="D19137">
        <v>559</v>
      </c>
      <c r="E19137">
        <v>391</v>
      </c>
      <c r="F19137" t="s">
        <v>3036</v>
      </c>
      <c r="G19137" t="s">
        <v>3035</v>
      </c>
      <c r="H19137" t="s">
        <v>3037</v>
      </c>
      <c r="I19137" t="s">
        <v>3037</v>
      </c>
      <c r="J19137" t="s">
        <v>3036</v>
      </c>
      <c r="K19137" t="s">
        <v>3038</v>
      </c>
      <c r="L19137" t="s">
        <v>13766</v>
      </c>
      <c r="M19137" t="s">
        <v>13767</v>
      </c>
      <c r="N19137">
        <v>642203783</v>
      </c>
      <c r="O19137">
        <v>642203783</v>
      </c>
      <c r="P19137" s="1" t="s">
        <v>13732</v>
      </c>
      <c r="Q19137" s="1" t="s">
        <v>13732</v>
      </c>
      <c r="R19137">
        <v>831147</v>
      </c>
      <c r="S19137">
        <v>831147</v>
      </c>
      <c r="T19137" s="2" t="s">
        <v>12061</v>
      </c>
      <c r="U19137" s="2" t="s">
        <v>12061</v>
      </c>
      <c r="V19137" s="2">
        <v>45323</v>
      </c>
      <c r="W19137" s="2">
        <v>45314</v>
      </c>
    </row>
    <row r="19138" spans="1:23" x14ac:dyDescent="0.25">
      <c r="A19138" t="s">
        <v>12062</v>
      </c>
      <c r="B19138">
        <v>2067167</v>
      </c>
      <c r="C19138">
        <v>1924460</v>
      </c>
      <c r="D19138">
        <v>559</v>
      </c>
      <c r="E19138">
        <v>391</v>
      </c>
      <c r="F19138" t="s">
        <v>3036</v>
      </c>
      <c r="G19138" t="s">
        <v>3035</v>
      </c>
      <c r="H19138" t="s">
        <v>3037</v>
      </c>
      <c r="I19138" t="s">
        <v>3037</v>
      </c>
      <c r="J19138" t="s">
        <v>3036</v>
      </c>
      <c r="K19138" t="s">
        <v>3038</v>
      </c>
      <c r="L19138" t="s">
        <v>13766</v>
      </c>
      <c r="M19138" t="s">
        <v>13767</v>
      </c>
      <c r="N19138">
        <v>784933672</v>
      </c>
      <c r="O19138">
        <v>784933672</v>
      </c>
      <c r="P19138" s="1" t="s">
        <v>13734</v>
      </c>
      <c r="Q19138" s="1" t="s">
        <v>13734</v>
      </c>
      <c r="R19138">
        <v>831147</v>
      </c>
      <c r="S19138">
        <v>831147</v>
      </c>
      <c r="T19138" s="2" t="s">
        <v>12063</v>
      </c>
      <c r="U19138" s="2" t="s">
        <v>12063</v>
      </c>
      <c r="V19138" s="2">
        <v>45323</v>
      </c>
      <c r="W19138" s="2">
        <v>45314</v>
      </c>
    </row>
    <row r="19139" spans="1:23" x14ac:dyDescent="0.25">
      <c r="A19139" t="s">
        <v>12064</v>
      </c>
      <c r="B19139">
        <v>2065913</v>
      </c>
      <c r="C19139">
        <v>1923028</v>
      </c>
      <c r="D19139">
        <v>559</v>
      </c>
      <c r="E19139">
        <v>391</v>
      </c>
      <c r="F19139" t="s">
        <v>3036</v>
      </c>
      <c r="G19139" t="s">
        <v>3035</v>
      </c>
      <c r="H19139" t="s">
        <v>3037</v>
      </c>
      <c r="I19139" t="s">
        <v>3037</v>
      </c>
      <c r="J19139" t="s">
        <v>3036</v>
      </c>
      <c r="K19139" t="s">
        <v>3038</v>
      </c>
      <c r="L19139" t="s">
        <v>13766</v>
      </c>
      <c r="M19139" t="s">
        <v>13767</v>
      </c>
      <c r="N19139">
        <v>573266212</v>
      </c>
      <c r="O19139">
        <v>573266212</v>
      </c>
      <c r="P19139" s="1" t="s">
        <v>13752</v>
      </c>
      <c r="Q19139" s="1" t="s">
        <v>13752</v>
      </c>
      <c r="R19139">
        <v>831147</v>
      </c>
      <c r="S19139">
        <v>831147</v>
      </c>
      <c r="T19139" s="2" t="s">
        <v>12065</v>
      </c>
      <c r="U19139" s="2" t="s">
        <v>12065</v>
      </c>
      <c r="V19139" s="2">
        <v>45323</v>
      </c>
      <c r="W19139" s="2">
        <v>45314</v>
      </c>
    </row>
    <row r="19140" spans="1:23" x14ac:dyDescent="0.25">
      <c r="A19140" t="s">
        <v>12066</v>
      </c>
      <c r="B19140">
        <v>2063717</v>
      </c>
      <c r="C19140">
        <v>1922016</v>
      </c>
      <c r="D19140">
        <v>559</v>
      </c>
      <c r="E19140">
        <v>391</v>
      </c>
      <c r="F19140" t="s">
        <v>3036</v>
      </c>
      <c r="G19140" t="s">
        <v>3035</v>
      </c>
      <c r="H19140" t="s">
        <v>3037</v>
      </c>
      <c r="I19140" t="s">
        <v>3037</v>
      </c>
      <c r="J19140" t="s">
        <v>3036</v>
      </c>
      <c r="K19140" t="s">
        <v>3038</v>
      </c>
      <c r="L19140" t="s">
        <v>13766</v>
      </c>
      <c r="M19140" t="s">
        <v>13767</v>
      </c>
      <c r="N19140">
        <v>642203389</v>
      </c>
      <c r="O19140">
        <v>642203389</v>
      </c>
      <c r="P19140" s="1" t="s">
        <v>13732</v>
      </c>
      <c r="Q19140" s="1" t="s">
        <v>13732</v>
      </c>
      <c r="R19140">
        <v>831147</v>
      </c>
      <c r="S19140">
        <v>831147</v>
      </c>
      <c r="T19140" s="2" t="s">
        <v>12067</v>
      </c>
      <c r="U19140" s="2" t="s">
        <v>12067</v>
      </c>
      <c r="V19140" s="2">
        <v>45323</v>
      </c>
      <c r="W19140" s="2">
        <v>45314</v>
      </c>
    </row>
    <row r="19141" spans="1:23" x14ac:dyDescent="0.25">
      <c r="A19141" t="s">
        <v>12068</v>
      </c>
      <c r="B19141">
        <v>2068238</v>
      </c>
      <c r="C19141">
        <v>1925685</v>
      </c>
      <c r="D19141">
        <v>559</v>
      </c>
      <c r="E19141">
        <v>391</v>
      </c>
      <c r="F19141" t="s">
        <v>3036</v>
      </c>
      <c r="G19141" t="s">
        <v>3035</v>
      </c>
      <c r="H19141" t="s">
        <v>3037</v>
      </c>
      <c r="I19141" t="s">
        <v>3037</v>
      </c>
      <c r="J19141" t="s">
        <v>3036</v>
      </c>
      <c r="K19141" t="s">
        <v>3038</v>
      </c>
      <c r="L19141" t="s">
        <v>13766</v>
      </c>
      <c r="M19141" t="s">
        <v>13767</v>
      </c>
      <c r="N19141">
        <v>5131484113</v>
      </c>
      <c r="O19141">
        <v>5131484113</v>
      </c>
      <c r="P19141" s="1" t="s">
        <v>13735</v>
      </c>
      <c r="Q19141" s="1" t="s">
        <v>13735</v>
      </c>
      <c r="R19141">
        <v>831147</v>
      </c>
      <c r="S19141">
        <v>831147</v>
      </c>
      <c r="T19141" s="2" t="s">
        <v>12069</v>
      </c>
      <c r="U19141" s="2" t="s">
        <v>12069</v>
      </c>
      <c r="V19141" s="2">
        <v>45323</v>
      </c>
      <c r="W19141" s="2">
        <v>45314</v>
      </c>
    </row>
    <row r="19142" spans="1:23" x14ac:dyDescent="0.25">
      <c r="A19142" t="s">
        <v>12070</v>
      </c>
      <c r="B19142">
        <v>2065901</v>
      </c>
      <c r="C19142">
        <v>1923014</v>
      </c>
      <c r="D19142">
        <v>559</v>
      </c>
      <c r="E19142">
        <v>391</v>
      </c>
      <c r="F19142" t="s">
        <v>3036</v>
      </c>
      <c r="G19142" t="s">
        <v>3035</v>
      </c>
      <c r="H19142" t="s">
        <v>3037</v>
      </c>
      <c r="I19142" t="s">
        <v>3037</v>
      </c>
      <c r="J19142" t="s">
        <v>3036</v>
      </c>
      <c r="K19142" t="s">
        <v>3038</v>
      </c>
      <c r="L19142" t="s">
        <v>13766</v>
      </c>
      <c r="M19142" t="s">
        <v>13767</v>
      </c>
      <c r="N19142">
        <v>171364527</v>
      </c>
      <c r="O19142">
        <v>171364527</v>
      </c>
      <c r="P19142" s="1" t="s">
        <v>13751</v>
      </c>
      <c r="Q19142" s="1" t="s">
        <v>13751</v>
      </c>
      <c r="R19142">
        <v>831147</v>
      </c>
      <c r="S19142">
        <v>831147</v>
      </c>
      <c r="T19142" s="2" t="s">
        <v>4756</v>
      </c>
      <c r="U19142" s="2" t="s">
        <v>4756</v>
      </c>
      <c r="V19142" s="2">
        <v>45323</v>
      </c>
      <c r="W19142" s="2">
        <v>45314</v>
      </c>
    </row>
    <row r="19143" spans="1:23" x14ac:dyDescent="0.25">
      <c r="A19143" t="s">
        <v>12071</v>
      </c>
      <c r="B19143">
        <v>2062336</v>
      </c>
      <c r="C19143">
        <v>1920574</v>
      </c>
      <c r="D19143">
        <v>559</v>
      </c>
      <c r="E19143">
        <v>391</v>
      </c>
      <c r="F19143" t="s">
        <v>3036</v>
      </c>
      <c r="G19143" t="s">
        <v>3035</v>
      </c>
      <c r="H19143" t="s">
        <v>3037</v>
      </c>
      <c r="I19143" t="s">
        <v>3037</v>
      </c>
      <c r="J19143" t="s">
        <v>3036</v>
      </c>
      <c r="K19143" t="s">
        <v>3038</v>
      </c>
      <c r="L19143" t="s">
        <v>13766</v>
      </c>
      <c r="M19143" t="s">
        <v>13767</v>
      </c>
      <c r="N19143">
        <v>631724843</v>
      </c>
      <c r="O19143">
        <v>631724843</v>
      </c>
      <c r="P19143" s="1" t="s">
        <v>13744</v>
      </c>
      <c r="Q19143" s="1" t="s">
        <v>13744</v>
      </c>
      <c r="R19143">
        <v>831147</v>
      </c>
      <c r="S19143">
        <v>831147</v>
      </c>
      <c r="T19143" s="2" t="s">
        <v>12072</v>
      </c>
      <c r="U19143" s="2" t="s">
        <v>12072</v>
      </c>
      <c r="V19143" s="2">
        <v>45323</v>
      </c>
      <c r="W19143" s="2">
        <v>45314</v>
      </c>
    </row>
    <row r="19144" spans="1:23" x14ac:dyDescent="0.25">
      <c r="A19144" t="s">
        <v>12073</v>
      </c>
      <c r="B19144">
        <v>2063880</v>
      </c>
      <c r="C19144">
        <v>1922242</v>
      </c>
      <c r="D19144">
        <v>559</v>
      </c>
      <c r="E19144">
        <v>391</v>
      </c>
      <c r="F19144" t="s">
        <v>3036</v>
      </c>
      <c r="G19144" t="s">
        <v>3035</v>
      </c>
      <c r="H19144" t="s">
        <v>3037</v>
      </c>
      <c r="I19144" t="s">
        <v>3037</v>
      </c>
      <c r="J19144" t="s">
        <v>3036</v>
      </c>
      <c r="K19144" t="s">
        <v>3038</v>
      </c>
      <c r="L19144" t="s">
        <v>13766</v>
      </c>
      <c r="M19144" t="s">
        <v>13767</v>
      </c>
      <c r="N19144">
        <v>642204467</v>
      </c>
      <c r="O19144">
        <v>642204467</v>
      </c>
      <c r="P19144" s="1" t="s">
        <v>13732</v>
      </c>
      <c r="Q19144" s="1" t="s">
        <v>13732</v>
      </c>
      <c r="R19144">
        <v>831147</v>
      </c>
      <c r="S19144">
        <v>831147</v>
      </c>
      <c r="T19144" s="2" t="s">
        <v>12074</v>
      </c>
      <c r="U19144" s="2" t="s">
        <v>12074</v>
      </c>
      <c r="V19144" s="2">
        <v>45323</v>
      </c>
      <c r="W19144" s="2">
        <v>45314</v>
      </c>
    </row>
    <row r="19145" spans="1:23" x14ac:dyDescent="0.25">
      <c r="A19145" t="s">
        <v>12075</v>
      </c>
      <c r="B19145">
        <v>2061941</v>
      </c>
      <c r="C19145">
        <v>1920208</v>
      </c>
      <c r="D19145">
        <v>559</v>
      </c>
      <c r="E19145">
        <v>391</v>
      </c>
      <c r="F19145" t="s">
        <v>3036</v>
      </c>
      <c r="G19145" t="s">
        <v>3035</v>
      </c>
      <c r="H19145" t="s">
        <v>3037</v>
      </c>
      <c r="I19145" t="s">
        <v>3037</v>
      </c>
      <c r="J19145" t="s">
        <v>3036</v>
      </c>
      <c r="K19145" t="s">
        <v>3038</v>
      </c>
      <c r="L19145" t="s">
        <v>13766</v>
      </c>
      <c r="M19145" t="s">
        <v>13767</v>
      </c>
      <c r="N19145">
        <v>491644355</v>
      </c>
      <c r="O19145">
        <v>491644355</v>
      </c>
      <c r="P19145" s="1" t="s">
        <v>13733</v>
      </c>
      <c r="Q19145" s="1" t="s">
        <v>13733</v>
      </c>
      <c r="R19145">
        <v>831147</v>
      </c>
      <c r="S19145">
        <v>831147</v>
      </c>
      <c r="T19145" s="2" t="s">
        <v>12076</v>
      </c>
      <c r="U19145" s="2" t="s">
        <v>12076</v>
      </c>
      <c r="V19145" s="2">
        <v>45323</v>
      </c>
      <c r="W19145" s="2">
        <v>45314</v>
      </c>
    </row>
    <row r="19146" spans="1:23" x14ac:dyDescent="0.25">
      <c r="A19146" t="s">
        <v>12077</v>
      </c>
      <c r="B19146">
        <v>2068402</v>
      </c>
      <c r="C19146">
        <v>1954701</v>
      </c>
      <c r="D19146">
        <v>559</v>
      </c>
      <c r="E19146">
        <v>391</v>
      </c>
      <c r="F19146" t="s">
        <v>3036</v>
      </c>
      <c r="G19146" t="s">
        <v>3035</v>
      </c>
      <c r="H19146" t="s">
        <v>3037</v>
      </c>
      <c r="I19146" t="s">
        <v>3037</v>
      </c>
      <c r="J19146" t="s">
        <v>3036</v>
      </c>
      <c r="K19146" t="s">
        <v>3038</v>
      </c>
      <c r="L19146" t="s">
        <v>13766</v>
      </c>
      <c r="M19146" t="s">
        <v>13767</v>
      </c>
      <c r="N19146">
        <v>5131484506</v>
      </c>
      <c r="O19146">
        <v>5131484506</v>
      </c>
      <c r="P19146" s="1" t="s">
        <v>13735</v>
      </c>
      <c r="Q19146" s="1" t="s">
        <v>13735</v>
      </c>
      <c r="R19146">
        <v>831147</v>
      </c>
      <c r="S19146">
        <v>831147</v>
      </c>
      <c r="T19146" s="2" t="s">
        <v>12078</v>
      </c>
      <c r="U19146" s="2" t="s">
        <v>12078</v>
      </c>
      <c r="V19146" s="2">
        <v>45323</v>
      </c>
      <c r="W19146" s="2">
        <v>45314</v>
      </c>
    </row>
    <row r="19147" spans="1:23" x14ac:dyDescent="0.25">
      <c r="A19147" t="s">
        <v>12079</v>
      </c>
      <c r="B19147">
        <v>2067070</v>
      </c>
      <c r="C19147">
        <v>1924355</v>
      </c>
      <c r="D19147">
        <v>559</v>
      </c>
      <c r="E19147">
        <v>391</v>
      </c>
      <c r="F19147" t="s">
        <v>3036</v>
      </c>
      <c r="G19147" t="s">
        <v>3035</v>
      </c>
      <c r="H19147" t="s">
        <v>3037</v>
      </c>
      <c r="I19147" t="s">
        <v>3037</v>
      </c>
      <c r="J19147" t="s">
        <v>3036</v>
      </c>
      <c r="K19147" t="s">
        <v>3038</v>
      </c>
      <c r="L19147" t="s">
        <v>13766</v>
      </c>
      <c r="M19147" t="s">
        <v>13767</v>
      </c>
      <c r="N19147">
        <v>184290696</v>
      </c>
      <c r="O19147">
        <v>184290696</v>
      </c>
      <c r="P19147" s="1" t="s">
        <v>13734</v>
      </c>
      <c r="Q19147" s="1" t="s">
        <v>13734</v>
      </c>
      <c r="R19147">
        <v>831147</v>
      </c>
      <c r="S19147">
        <v>831147</v>
      </c>
      <c r="T19147" s="2" t="s">
        <v>12080</v>
      </c>
      <c r="U19147" s="2" t="s">
        <v>12080</v>
      </c>
      <c r="V19147" s="2">
        <v>45323</v>
      </c>
      <c r="W19147" s="2">
        <v>45314</v>
      </c>
    </row>
    <row r="19148" spans="1:23" x14ac:dyDescent="0.25">
      <c r="A19148" t="s">
        <v>12081</v>
      </c>
      <c r="B19148">
        <v>2066883</v>
      </c>
      <c r="C19148">
        <v>1924152</v>
      </c>
      <c r="D19148">
        <v>559</v>
      </c>
      <c r="E19148">
        <v>391</v>
      </c>
      <c r="F19148" t="s">
        <v>3036</v>
      </c>
      <c r="G19148" t="s">
        <v>3035</v>
      </c>
      <c r="H19148" t="s">
        <v>3037</v>
      </c>
      <c r="I19148" t="s">
        <v>3037</v>
      </c>
      <c r="J19148" t="s">
        <v>3036</v>
      </c>
      <c r="K19148" t="s">
        <v>3038</v>
      </c>
      <c r="L19148" t="s">
        <v>13766</v>
      </c>
      <c r="M19148" t="s">
        <v>13767</v>
      </c>
      <c r="N19148">
        <v>784932557</v>
      </c>
      <c r="O19148">
        <v>784932557</v>
      </c>
      <c r="P19148" s="1" t="s">
        <v>13734</v>
      </c>
      <c r="Q19148" s="1" t="s">
        <v>13734</v>
      </c>
      <c r="R19148">
        <v>831147</v>
      </c>
      <c r="S19148">
        <v>831147</v>
      </c>
      <c r="T19148" s="2" t="s">
        <v>12082</v>
      </c>
      <c r="U19148" s="2" t="s">
        <v>12082</v>
      </c>
      <c r="V19148" s="2">
        <v>45323</v>
      </c>
      <c r="W19148" s="2">
        <v>45314</v>
      </c>
    </row>
    <row r="19149" spans="1:23" x14ac:dyDescent="0.25">
      <c r="A19149" t="s">
        <v>12083</v>
      </c>
      <c r="B19149">
        <v>2067844</v>
      </c>
      <c r="C19149">
        <v>1925232</v>
      </c>
      <c r="D19149">
        <v>559</v>
      </c>
      <c r="E19149">
        <v>391</v>
      </c>
      <c r="F19149" t="s">
        <v>3036</v>
      </c>
      <c r="G19149" t="s">
        <v>3035</v>
      </c>
      <c r="H19149" t="s">
        <v>3037</v>
      </c>
      <c r="I19149" t="s">
        <v>3037</v>
      </c>
      <c r="J19149" t="s">
        <v>3036</v>
      </c>
      <c r="K19149" t="s">
        <v>3038</v>
      </c>
      <c r="L19149" t="s">
        <v>13766</v>
      </c>
      <c r="M19149" t="s">
        <v>13767</v>
      </c>
      <c r="N19149">
        <v>5011510864</v>
      </c>
      <c r="O19149">
        <v>5011510864</v>
      </c>
      <c r="P19149" s="1" t="s">
        <v>13745</v>
      </c>
      <c r="Q19149" s="1" t="s">
        <v>13745</v>
      </c>
      <c r="R19149">
        <v>831147</v>
      </c>
      <c r="S19149">
        <v>831147</v>
      </c>
      <c r="T19149" s="2" t="s">
        <v>12084</v>
      </c>
      <c r="U19149" s="2" t="s">
        <v>12084</v>
      </c>
      <c r="V19149" s="2">
        <v>45323</v>
      </c>
      <c r="W19149" s="2">
        <v>45314</v>
      </c>
    </row>
    <row r="19150" spans="1:23" x14ac:dyDescent="0.25">
      <c r="A19150" t="s">
        <v>12085</v>
      </c>
      <c r="B19150">
        <v>2062702</v>
      </c>
      <c r="C19150">
        <v>1920983</v>
      </c>
      <c r="D19150">
        <v>559</v>
      </c>
      <c r="E19150">
        <v>391</v>
      </c>
      <c r="F19150" t="s">
        <v>3036</v>
      </c>
      <c r="G19150" t="s">
        <v>3035</v>
      </c>
      <c r="H19150" t="s">
        <v>3037</v>
      </c>
      <c r="I19150" t="s">
        <v>3037</v>
      </c>
      <c r="J19150" t="s">
        <v>3036</v>
      </c>
      <c r="K19150" t="s">
        <v>3038</v>
      </c>
      <c r="L19150" t="s">
        <v>13766</v>
      </c>
      <c r="M19150" t="s">
        <v>13767</v>
      </c>
      <c r="N19150">
        <v>631724945</v>
      </c>
      <c r="O19150">
        <v>631724945</v>
      </c>
      <c r="P19150" s="1" t="s">
        <v>13744</v>
      </c>
      <c r="Q19150" s="1" t="s">
        <v>13744</v>
      </c>
      <c r="R19150">
        <v>831147</v>
      </c>
      <c r="S19150">
        <v>831147</v>
      </c>
      <c r="T19150" s="2" t="s">
        <v>12086</v>
      </c>
      <c r="U19150" s="2" t="s">
        <v>12086</v>
      </c>
      <c r="V19150" s="2">
        <v>45323</v>
      </c>
      <c r="W19150" s="2">
        <v>45314</v>
      </c>
    </row>
    <row r="19151" spans="1:23" x14ac:dyDescent="0.25">
      <c r="A19151" t="s">
        <v>12087</v>
      </c>
      <c r="B19151">
        <v>2061615</v>
      </c>
      <c r="C19151">
        <v>1919923</v>
      </c>
      <c r="D19151">
        <v>559</v>
      </c>
      <c r="E19151">
        <v>391</v>
      </c>
      <c r="F19151" t="s">
        <v>3036</v>
      </c>
      <c r="G19151" t="s">
        <v>3035</v>
      </c>
      <c r="H19151" t="s">
        <v>3037</v>
      </c>
      <c r="I19151" t="s">
        <v>3037</v>
      </c>
      <c r="J19151" t="s">
        <v>3036</v>
      </c>
      <c r="K19151" t="s">
        <v>3038</v>
      </c>
      <c r="L19151" t="s">
        <v>13766</v>
      </c>
      <c r="M19151" t="s">
        <v>13767</v>
      </c>
      <c r="N19151">
        <v>631715511</v>
      </c>
      <c r="O19151">
        <v>631715511</v>
      </c>
      <c r="P19151" s="1" t="s">
        <v>13740</v>
      </c>
      <c r="Q19151" s="1" t="s">
        <v>13740</v>
      </c>
      <c r="R19151">
        <v>831147</v>
      </c>
      <c r="S19151">
        <v>831147</v>
      </c>
      <c r="T19151" s="2" t="s">
        <v>12088</v>
      </c>
      <c r="U19151" s="2" t="s">
        <v>12088</v>
      </c>
      <c r="V19151" s="2">
        <v>45323</v>
      </c>
      <c r="W19151" s="2">
        <v>45314</v>
      </c>
    </row>
    <row r="19152" spans="1:23" x14ac:dyDescent="0.25">
      <c r="A19152" t="s">
        <v>12089</v>
      </c>
      <c r="B19152">
        <v>2062868</v>
      </c>
      <c r="C19152">
        <v>1921180</v>
      </c>
      <c r="D19152">
        <v>559</v>
      </c>
      <c r="E19152">
        <v>391</v>
      </c>
      <c r="F19152" t="s">
        <v>3036</v>
      </c>
      <c r="G19152" t="s">
        <v>3035</v>
      </c>
      <c r="H19152" t="s">
        <v>3037</v>
      </c>
      <c r="I19152" t="s">
        <v>3037</v>
      </c>
      <c r="J19152" t="s">
        <v>3036</v>
      </c>
      <c r="K19152" t="s">
        <v>3038</v>
      </c>
      <c r="L19152" t="s">
        <v>13766</v>
      </c>
      <c r="M19152" t="s">
        <v>13767</v>
      </c>
      <c r="N19152">
        <v>642215830</v>
      </c>
      <c r="O19152">
        <v>642215830</v>
      </c>
      <c r="P19152" s="1" t="s">
        <v>13732</v>
      </c>
      <c r="Q19152" s="1" t="s">
        <v>13732</v>
      </c>
      <c r="R19152">
        <v>831147</v>
      </c>
      <c r="S19152">
        <v>831147</v>
      </c>
      <c r="T19152" s="2" t="s">
        <v>12090</v>
      </c>
      <c r="U19152" s="2" t="s">
        <v>12090</v>
      </c>
      <c r="V19152" s="2">
        <v>45323</v>
      </c>
      <c r="W19152" s="2">
        <v>45314</v>
      </c>
    </row>
    <row r="19153" spans="1:23" x14ac:dyDescent="0.25">
      <c r="A19153" t="s">
        <v>12091</v>
      </c>
      <c r="B19153">
        <v>2066967</v>
      </c>
      <c r="C19153">
        <v>1924244</v>
      </c>
      <c r="D19153">
        <v>559</v>
      </c>
      <c r="E19153">
        <v>391</v>
      </c>
      <c r="F19153" t="s">
        <v>3036</v>
      </c>
      <c r="G19153" t="s">
        <v>3035</v>
      </c>
      <c r="H19153" t="s">
        <v>3037</v>
      </c>
      <c r="I19153" t="s">
        <v>3037</v>
      </c>
      <c r="J19153" t="s">
        <v>3036</v>
      </c>
      <c r="K19153" t="s">
        <v>3038</v>
      </c>
      <c r="L19153" t="s">
        <v>13766</v>
      </c>
      <c r="M19153" t="s">
        <v>13767</v>
      </c>
      <c r="N19153">
        <v>5010361469</v>
      </c>
      <c r="O19153">
        <v>5010361469</v>
      </c>
      <c r="P19153" s="1" t="s">
        <v>13737</v>
      </c>
      <c r="Q19153" s="1" t="s">
        <v>13737</v>
      </c>
      <c r="R19153">
        <v>831147</v>
      </c>
      <c r="S19153">
        <v>831147</v>
      </c>
      <c r="T19153" s="2" t="s">
        <v>12092</v>
      </c>
      <c r="U19153" s="2" t="s">
        <v>12092</v>
      </c>
      <c r="V19153" s="2">
        <v>45323</v>
      </c>
      <c r="W19153" s="2">
        <v>45314</v>
      </c>
    </row>
    <row r="19154" spans="1:23" x14ac:dyDescent="0.25">
      <c r="A19154" t="s">
        <v>12093</v>
      </c>
      <c r="B19154">
        <v>2067399</v>
      </c>
      <c r="C19154">
        <v>1924729</v>
      </c>
      <c r="D19154">
        <v>559</v>
      </c>
      <c r="E19154">
        <v>391</v>
      </c>
      <c r="F19154" t="s">
        <v>3036</v>
      </c>
      <c r="G19154" t="s">
        <v>3035</v>
      </c>
      <c r="H19154" t="s">
        <v>3037</v>
      </c>
      <c r="I19154" t="s">
        <v>3037</v>
      </c>
      <c r="J19154" t="s">
        <v>3036</v>
      </c>
      <c r="K19154" t="s">
        <v>3038</v>
      </c>
      <c r="L19154" t="s">
        <v>13766</v>
      </c>
      <c r="M19154" t="s">
        <v>13767</v>
      </c>
      <c r="N19154">
        <v>5116064269</v>
      </c>
      <c r="O19154">
        <v>5116064269</v>
      </c>
      <c r="P19154" s="1" t="s">
        <v>13742</v>
      </c>
      <c r="Q19154" s="1" t="s">
        <v>13742</v>
      </c>
      <c r="R19154">
        <v>831147</v>
      </c>
      <c r="S19154">
        <v>831147</v>
      </c>
      <c r="T19154" s="2" t="s">
        <v>12094</v>
      </c>
      <c r="U19154" s="2" t="s">
        <v>12094</v>
      </c>
      <c r="V19154" s="2">
        <v>45323</v>
      </c>
      <c r="W19154" s="2">
        <v>45314</v>
      </c>
    </row>
    <row r="19155" spans="1:23" x14ac:dyDescent="0.25">
      <c r="A19155" t="s">
        <v>12095</v>
      </c>
      <c r="B19155">
        <v>2066155</v>
      </c>
      <c r="C19155">
        <v>1923295</v>
      </c>
      <c r="D19155">
        <v>559</v>
      </c>
      <c r="E19155">
        <v>391</v>
      </c>
      <c r="F19155" t="s">
        <v>3036</v>
      </c>
      <c r="G19155" t="s">
        <v>3035</v>
      </c>
      <c r="H19155" t="s">
        <v>3037</v>
      </c>
      <c r="I19155" t="s">
        <v>3037</v>
      </c>
      <c r="J19155" t="s">
        <v>3036</v>
      </c>
      <c r="K19155" t="s">
        <v>3038</v>
      </c>
      <c r="L19155" t="s">
        <v>13766</v>
      </c>
      <c r="M19155" t="s">
        <v>13767</v>
      </c>
      <c r="N19155">
        <v>573266121</v>
      </c>
      <c r="O19155">
        <v>573266121</v>
      </c>
      <c r="P19155" s="1" t="s">
        <v>13752</v>
      </c>
      <c r="Q19155" s="1" t="s">
        <v>13752</v>
      </c>
      <c r="R19155">
        <v>831147</v>
      </c>
      <c r="S19155">
        <v>831147</v>
      </c>
      <c r="T19155" s="2" t="s">
        <v>12096</v>
      </c>
      <c r="U19155" s="2" t="s">
        <v>12096</v>
      </c>
      <c r="V19155" s="2">
        <v>45323</v>
      </c>
      <c r="W19155" s="2">
        <v>45314</v>
      </c>
    </row>
    <row r="19156" spans="1:23" x14ac:dyDescent="0.25">
      <c r="A19156" t="s">
        <v>12097</v>
      </c>
      <c r="B19156">
        <v>2062133</v>
      </c>
      <c r="C19156">
        <v>1920382</v>
      </c>
      <c r="D19156">
        <v>559</v>
      </c>
      <c r="E19156">
        <v>391</v>
      </c>
      <c r="F19156" t="s">
        <v>3036</v>
      </c>
      <c r="G19156" t="s">
        <v>3035</v>
      </c>
      <c r="H19156" t="s">
        <v>3037</v>
      </c>
      <c r="I19156" t="s">
        <v>3037</v>
      </c>
      <c r="J19156" t="s">
        <v>3036</v>
      </c>
      <c r="K19156" t="s">
        <v>3038</v>
      </c>
      <c r="L19156" t="s">
        <v>13766</v>
      </c>
      <c r="M19156" t="s">
        <v>13767</v>
      </c>
      <c r="N19156">
        <v>631705154</v>
      </c>
      <c r="O19156">
        <v>631705154</v>
      </c>
      <c r="P19156" s="1" t="s">
        <v>13740</v>
      </c>
      <c r="Q19156" s="1" t="s">
        <v>13740</v>
      </c>
      <c r="R19156">
        <v>831147</v>
      </c>
      <c r="S19156">
        <v>831147</v>
      </c>
      <c r="T19156" s="2" t="s">
        <v>12098</v>
      </c>
      <c r="U19156" s="2" t="s">
        <v>12098</v>
      </c>
      <c r="V19156" s="2">
        <v>45323</v>
      </c>
      <c r="W19156" s="2">
        <v>45314</v>
      </c>
    </row>
    <row r="19157" spans="1:23" x14ac:dyDescent="0.25">
      <c r="A19157" t="s">
        <v>12099</v>
      </c>
      <c r="B19157">
        <v>2063966</v>
      </c>
      <c r="C19157">
        <v>1922336</v>
      </c>
      <c r="D19157">
        <v>559</v>
      </c>
      <c r="E19157">
        <v>391</v>
      </c>
      <c r="F19157" t="s">
        <v>3036</v>
      </c>
      <c r="G19157" t="s">
        <v>3035</v>
      </c>
      <c r="H19157" t="s">
        <v>3037</v>
      </c>
      <c r="I19157" t="s">
        <v>3037</v>
      </c>
      <c r="J19157" t="s">
        <v>3036</v>
      </c>
      <c r="K19157" t="s">
        <v>3038</v>
      </c>
      <c r="L19157" t="s">
        <v>13766</v>
      </c>
      <c r="M19157" t="s">
        <v>13767</v>
      </c>
      <c r="N19157">
        <v>174096193</v>
      </c>
      <c r="O19157">
        <v>174096193</v>
      </c>
      <c r="P19157" s="1" t="s">
        <v>13728</v>
      </c>
      <c r="Q19157" s="1" t="s">
        <v>13728</v>
      </c>
      <c r="R19157">
        <v>831147</v>
      </c>
      <c r="S19157">
        <v>831147</v>
      </c>
      <c r="T19157" s="2" t="s">
        <v>12100</v>
      </c>
      <c r="U19157" s="2" t="s">
        <v>12100</v>
      </c>
      <c r="V19157" s="2">
        <v>45323</v>
      </c>
      <c r="W19157" s="2">
        <v>45314</v>
      </c>
    </row>
    <row r="19158" spans="1:23" x14ac:dyDescent="0.25">
      <c r="A19158" t="s">
        <v>12101</v>
      </c>
      <c r="B19158">
        <v>2066851</v>
      </c>
      <c r="C19158">
        <v>1924118</v>
      </c>
      <c r="D19158">
        <v>559</v>
      </c>
      <c r="E19158">
        <v>391</v>
      </c>
      <c r="F19158" t="s">
        <v>3036</v>
      </c>
      <c r="G19158" t="s">
        <v>3035</v>
      </c>
      <c r="H19158" t="s">
        <v>3037</v>
      </c>
      <c r="I19158" t="s">
        <v>3037</v>
      </c>
      <c r="J19158" t="s">
        <v>3036</v>
      </c>
      <c r="K19158" t="s">
        <v>3038</v>
      </c>
      <c r="L19158" t="s">
        <v>13766</v>
      </c>
      <c r="M19158" t="s">
        <v>13767</v>
      </c>
      <c r="N19158">
        <v>5001347748</v>
      </c>
      <c r="O19158">
        <v>5001347748</v>
      </c>
      <c r="P19158" s="1" t="s">
        <v>13743</v>
      </c>
      <c r="Q19158" s="1" t="s">
        <v>13743</v>
      </c>
      <c r="R19158">
        <v>831147</v>
      </c>
      <c r="S19158">
        <v>831147</v>
      </c>
      <c r="T19158" s="2" t="s">
        <v>12102</v>
      </c>
      <c r="U19158" s="2" t="s">
        <v>12102</v>
      </c>
      <c r="V19158" s="2">
        <v>45323</v>
      </c>
      <c r="W19158" s="2">
        <v>45314</v>
      </c>
    </row>
    <row r="19159" spans="1:23" x14ac:dyDescent="0.25">
      <c r="A19159" t="s">
        <v>12103</v>
      </c>
      <c r="B19159">
        <v>2068585</v>
      </c>
      <c r="C19159">
        <v>1999730</v>
      </c>
      <c r="D19159">
        <v>559</v>
      </c>
      <c r="E19159">
        <v>391</v>
      </c>
      <c r="F19159" t="s">
        <v>3036</v>
      </c>
      <c r="G19159" t="s">
        <v>3035</v>
      </c>
      <c r="H19159" t="s">
        <v>3037</v>
      </c>
      <c r="I19159" t="s">
        <v>3037</v>
      </c>
      <c r="J19159" t="s">
        <v>3036</v>
      </c>
      <c r="K19159" t="s">
        <v>3038</v>
      </c>
      <c r="L19159" t="s">
        <v>13766</v>
      </c>
      <c r="M19159" t="s">
        <v>13767</v>
      </c>
      <c r="N19159">
        <v>135288315</v>
      </c>
      <c r="O19159">
        <v>135288315</v>
      </c>
      <c r="P19159" s="1" t="s">
        <v>13754</v>
      </c>
      <c r="Q19159" s="1" t="s">
        <v>13754</v>
      </c>
      <c r="R19159">
        <v>831147</v>
      </c>
      <c r="S19159">
        <v>831147</v>
      </c>
      <c r="T19159" s="2" t="s">
        <v>12104</v>
      </c>
      <c r="U19159" s="2" t="s">
        <v>12104</v>
      </c>
      <c r="V19159" s="2">
        <v>45323</v>
      </c>
      <c r="W19159" s="2">
        <v>45314</v>
      </c>
    </row>
    <row r="19160" spans="1:23" x14ac:dyDescent="0.25">
      <c r="A19160" t="s">
        <v>12105</v>
      </c>
      <c r="B19160">
        <v>2062241</v>
      </c>
      <c r="C19160">
        <v>1920481</v>
      </c>
      <c r="D19160">
        <v>559</v>
      </c>
      <c r="E19160">
        <v>391</v>
      </c>
      <c r="F19160" t="s">
        <v>3036</v>
      </c>
      <c r="G19160" t="s">
        <v>3035</v>
      </c>
      <c r="H19160" t="s">
        <v>3037</v>
      </c>
      <c r="I19160" t="s">
        <v>3037</v>
      </c>
      <c r="J19160" t="s">
        <v>3036</v>
      </c>
      <c r="K19160" t="s">
        <v>3038</v>
      </c>
      <c r="L19160" t="s">
        <v>13766</v>
      </c>
      <c r="M19160" t="s">
        <v>13767</v>
      </c>
      <c r="N19160">
        <v>831903248</v>
      </c>
      <c r="O19160">
        <v>831903248</v>
      </c>
      <c r="P19160" s="1" t="s">
        <v>13740</v>
      </c>
      <c r="Q19160" s="1" t="s">
        <v>13740</v>
      </c>
      <c r="R19160">
        <v>831147</v>
      </c>
      <c r="S19160">
        <v>831147</v>
      </c>
      <c r="T19160" s="2" t="s">
        <v>12106</v>
      </c>
      <c r="U19160" s="2" t="s">
        <v>12106</v>
      </c>
      <c r="V19160" s="2">
        <v>45323</v>
      </c>
      <c r="W19160" s="2">
        <v>45314</v>
      </c>
    </row>
    <row r="19161" spans="1:23" x14ac:dyDescent="0.25">
      <c r="A19161" t="s">
        <v>12107</v>
      </c>
      <c r="B19161">
        <v>2061448</v>
      </c>
      <c r="C19161">
        <v>1919695</v>
      </c>
      <c r="D19161">
        <v>559</v>
      </c>
      <c r="E19161">
        <v>391</v>
      </c>
      <c r="F19161" t="s">
        <v>3036</v>
      </c>
      <c r="G19161" t="s">
        <v>3035</v>
      </c>
      <c r="H19161" t="s">
        <v>3037</v>
      </c>
      <c r="I19161" t="s">
        <v>3037</v>
      </c>
      <c r="J19161" t="s">
        <v>3036</v>
      </c>
      <c r="K19161" t="s">
        <v>3038</v>
      </c>
      <c r="L19161" t="s">
        <v>13766</v>
      </c>
      <c r="M19161" t="s">
        <v>13767</v>
      </c>
      <c r="N19161">
        <v>631715436</v>
      </c>
      <c r="O19161">
        <v>631715436</v>
      </c>
      <c r="P19161" s="1" t="s">
        <v>13740</v>
      </c>
      <c r="Q19161" s="1" t="s">
        <v>13740</v>
      </c>
      <c r="R19161">
        <v>831147</v>
      </c>
      <c r="S19161">
        <v>831147</v>
      </c>
      <c r="T19161" s="2" t="s">
        <v>12108</v>
      </c>
      <c r="U19161" s="2" t="s">
        <v>12108</v>
      </c>
      <c r="V19161" s="2">
        <v>45323</v>
      </c>
      <c r="W19161" s="2">
        <v>45314</v>
      </c>
    </row>
    <row r="19162" spans="1:23" x14ac:dyDescent="0.25">
      <c r="A19162" t="s">
        <v>12109</v>
      </c>
      <c r="B19162">
        <v>2066856</v>
      </c>
      <c r="C19162">
        <v>1924124</v>
      </c>
      <c r="D19162">
        <v>559</v>
      </c>
      <c r="E19162">
        <v>391</v>
      </c>
      <c r="F19162" t="s">
        <v>3036</v>
      </c>
      <c r="G19162" t="s">
        <v>3035</v>
      </c>
      <c r="H19162" t="s">
        <v>3037</v>
      </c>
      <c r="I19162" t="s">
        <v>3037</v>
      </c>
      <c r="J19162" t="s">
        <v>3036</v>
      </c>
      <c r="K19162" t="s">
        <v>3038</v>
      </c>
      <c r="L19162" t="s">
        <v>13766</v>
      </c>
      <c r="M19162" t="s">
        <v>13767</v>
      </c>
      <c r="N19162">
        <v>5001347956</v>
      </c>
      <c r="O19162">
        <v>5001347956</v>
      </c>
      <c r="P19162" s="1" t="s">
        <v>13743</v>
      </c>
      <c r="Q19162" s="1" t="s">
        <v>13743</v>
      </c>
      <c r="R19162">
        <v>831147</v>
      </c>
      <c r="S19162">
        <v>831147</v>
      </c>
      <c r="T19162" s="2" t="s">
        <v>12110</v>
      </c>
      <c r="U19162" s="2" t="s">
        <v>12110</v>
      </c>
      <c r="V19162" s="2">
        <v>45323</v>
      </c>
      <c r="W19162" s="2">
        <v>45314</v>
      </c>
    </row>
    <row r="19163" spans="1:23" x14ac:dyDescent="0.25">
      <c r="A19163" t="s">
        <v>12111</v>
      </c>
      <c r="B19163">
        <v>2065936</v>
      </c>
      <c r="C19163">
        <v>1923047</v>
      </c>
      <c r="D19163">
        <v>559</v>
      </c>
      <c r="E19163">
        <v>391</v>
      </c>
      <c r="F19163" t="s">
        <v>3036</v>
      </c>
      <c r="G19163" t="s">
        <v>3035</v>
      </c>
      <c r="H19163" t="s">
        <v>3037</v>
      </c>
      <c r="I19163" t="s">
        <v>3037</v>
      </c>
      <c r="J19163" t="s">
        <v>3036</v>
      </c>
      <c r="K19163" t="s">
        <v>3038</v>
      </c>
      <c r="L19163" t="s">
        <v>13766</v>
      </c>
      <c r="M19163" t="s">
        <v>13767</v>
      </c>
      <c r="N19163">
        <v>171364495</v>
      </c>
      <c r="O19163">
        <v>171364495</v>
      </c>
      <c r="P19163" s="1" t="s">
        <v>13751</v>
      </c>
      <c r="Q19163" s="1" t="s">
        <v>13751</v>
      </c>
      <c r="R19163">
        <v>831147</v>
      </c>
      <c r="S19163">
        <v>831147</v>
      </c>
      <c r="T19163" s="2" t="s">
        <v>12112</v>
      </c>
      <c r="U19163" s="2" t="s">
        <v>12112</v>
      </c>
      <c r="V19163" s="2">
        <v>45323</v>
      </c>
      <c r="W19163" s="2">
        <v>45314</v>
      </c>
    </row>
    <row r="19164" spans="1:23" x14ac:dyDescent="0.25">
      <c r="A19164" t="s">
        <v>12113</v>
      </c>
      <c r="B19164">
        <v>2066734</v>
      </c>
      <c r="C19164">
        <v>1923990</v>
      </c>
      <c r="D19164">
        <v>559</v>
      </c>
      <c r="E19164">
        <v>391</v>
      </c>
      <c r="F19164" t="s">
        <v>3036</v>
      </c>
      <c r="G19164" t="s">
        <v>3035</v>
      </c>
      <c r="H19164" t="s">
        <v>3037</v>
      </c>
      <c r="I19164" t="s">
        <v>3037</v>
      </c>
      <c r="J19164" t="s">
        <v>3036</v>
      </c>
      <c r="K19164" t="s">
        <v>3038</v>
      </c>
      <c r="L19164" t="s">
        <v>13766</v>
      </c>
      <c r="M19164" t="s">
        <v>13767</v>
      </c>
      <c r="N19164">
        <v>175385024</v>
      </c>
      <c r="O19164">
        <v>175385024</v>
      </c>
      <c r="P19164" s="1" t="s">
        <v>13749</v>
      </c>
      <c r="Q19164" s="1" t="s">
        <v>13749</v>
      </c>
      <c r="R19164">
        <v>831147</v>
      </c>
      <c r="S19164">
        <v>831147</v>
      </c>
      <c r="T19164" s="2" t="s">
        <v>12114</v>
      </c>
      <c r="U19164" s="2" t="s">
        <v>12114</v>
      </c>
      <c r="V19164" s="2">
        <v>45323</v>
      </c>
      <c r="W19164" s="2">
        <v>45314</v>
      </c>
    </row>
    <row r="19165" spans="1:23" x14ac:dyDescent="0.25">
      <c r="A19165" t="s">
        <v>12115</v>
      </c>
      <c r="B19165">
        <v>2062524</v>
      </c>
      <c r="C19165">
        <v>1920776</v>
      </c>
      <c r="D19165">
        <v>559</v>
      </c>
      <c r="E19165">
        <v>391</v>
      </c>
      <c r="F19165" t="s">
        <v>3036</v>
      </c>
      <c r="G19165" t="s">
        <v>3035</v>
      </c>
      <c r="H19165" t="s">
        <v>3037</v>
      </c>
      <c r="I19165" t="s">
        <v>3037</v>
      </c>
      <c r="J19165" t="s">
        <v>3036</v>
      </c>
      <c r="K19165" t="s">
        <v>3038</v>
      </c>
      <c r="L19165" t="s">
        <v>13766</v>
      </c>
      <c r="M19165" t="s">
        <v>13767</v>
      </c>
      <c r="N19165">
        <v>631702933</v>
      </c>
      <c r="O19165">
        <v>631702933</v>
      </c>
      <c r="P19165" s="1" t="s">
        <v>13740</v>
      </c>
      <c r="Q19165" s="1" t="s">
        <v>13740</v>
      </c>
      <c r="R19165">
        <v>831147</v>
      </c>
      <c r="S19165">
        <v>831147</v>
      </c>
      <c r="T19165" s="2" t="s">
        <v>12116</v>
      </c>
      <c r="U19165" s="2" t="s">
        <v>12116</v>
      </c>
      <c r="V19165" s="2">
        <v>45323</v>
      </c>
      <c r="W19165" s="2">
        <v>45314</v>
      </c>
    </row>
    <row r="19166" spans="1:23" x14ac:dyDescent="0.25">
      <c r="A19166" t="s">
        <v>12117</v>
      </c>
      <c r="B19166">
        <v>2063129</v>
      </c>
      <c r="C19166">
        <v>1921440</v>
      </c>
      <c r="D19166">
        <v>559</v>
      </c>
      <c r="E19166">
        <v>391</v>
      </c>
      <c r="F19166" t="s">
        <v>3036</v>
      </c>
      <c r="G19166" t="s">
        <v>3035</v>
      </c>
      <c r="H19166" t="s">
        <v>3037</v>
      </c>
      <c r="I19166" t="s">
        <v>3037</v>
      </c>
      <c r="J19166" t="s">
        <v>3036</v>
      </c>
      <c r="K19166" t="s">
        <v>3038</v>
      </c>
      <c r="L19166" t="s">
        <v>13766</v>
      </c>
      <c r="M19166" t="s">
        <v>13767</v>
      </c>
      <c r="N19166">
        <v>243162952</v>
      </c>
      <c r="O19166">
        <v>243162952</v>
      </c>
      <c r="P19166" s="1" t="s">
        <v>13732</v>
      </c>
      <c r="Q19166" s="1" t="s">
        <v>13732</v>
      </c>
      <c r="R19166">
        <v>831147</v>
      </c>
      <c r="S19166">
        <v>831147</v>
      </c>
      <c r="T19166" s="2" t="s">
        <v>12118</v>
      </c>
      <c r="U19166" s="2" t="s">
        <v>12118</v>
      </c>
      <c r="V19166" s="2">
        <v>45323</v>
      </c>
      <c r="W19166" s="2">
        <v>45314</v>
      </c>
    </row>
    <row r="19167" spans="1:23" x14ac:dyDescent="0.25">
      <c r="A19167" t="s">
        <v>12119</v>
      </c>
      <c r="B19167">
        <v>2062293</v>
      </c>
      <c r="C19167">
        <v>1920529</v>
      </c>
      <c r="D19167">
        <v>559</v>
      </c>
      <c r="E19167">
        <v>391</v>
      </c>
      <c r="F19167" t="s">
        <v>3036</v>
      </c>
      <c r="G19167" t="s">
        <v>3035</v>
      </c>
      <c r="H19167" t="s">
        <v>3037</v>
      </c>
      <c r="I19167" t="s">
        <v>3037</v>
      </c>
      <c r="J19167" t="s">
        <v>3036</v>
      </c>
      <c r="K19167" t="s">
        <v>3038</v>
      </c>
      <c r="L19167" t="s">
        <v>13766</v>
      </c>
      <c r="M19167" t="s">
        <v>13767</v>
      </c>
      <c r="N19167">
        <v>631724866</v>
      </c>
      <c r="O19167">
        <v>631724866</v>
      </c>
      <c r="P19167" s="1" t="s">
        <v>13744</v>
      </c>
      <c r="Q19167" s="1" t="s">
        <v>13744</v>
      </c>
      <c r="R19167">
        <v>831147</v>
      </c>
      <c r="S19167">
        <v>831147</v>
      </c>
      <c r="T19167" s="2" t="s">
        <v>12120</v>
      </c>
      <c r="U19167" s="2" t="s">
        <v>12120</v>
      </c>
      <c r="V19167" s="2">
        <v>45323</v>
      </c>
      <c r="W19167" s="2">
        <v>45314</v>
      </c>
    </row>
    <row r="19168" spans="1:23" x14ac:dyDescent="0.25">
      <c r="A19168" t="s">
        <v>12121</v>
      </c>
      <c r="B19168">
        <v>2064079</v>
      </c>
      <c r="C19168">
        <v>1922484</v>
      </c>
      <c r="D19168">
        <v>559</v>
      </c>
      <c r="E19168">
        <v>391</v>
      </c>
      <c r="F19168" t="s">
        <v>3036</v>
      </c>
      <c r="G19168" t="s">
        <v>3035</v>
      </c>
      <c r="H19168" t="s">
        <v>3037</v>
      </c>
      <c r="I19168" t="s">
        <v>3037</v>
      </c>
      <c r="J19168" t="s">
        <v>3036</v>
      </c>
      <c r="K19168" t="s">
        <v>3038</v>
      </c>
      <c r="L19168" t="s">
        <v>13766</v>
      </c>
      <c r="M19168" t="s">
        <v>13767</v>
      </c>
      <c r="N19168">
        <v>174096879</v>
      </c>
      <c r="O19168">
        <v>174096879</v>
      </c>
      <c r="P19168" s="1" t="s">
        <v>13728</v>
      </c>
      <c r="Q19168" s="1" t="s">
        <v>13728</v>
      </c>
      <c r="R19168">
        <v>831147</v>
      </c>
      <c r="S19168">
        <v>831147</v>
      </c>
      <c r="T19168" s="2" t="s">
        <v>12122</v>
      </c>
      <c r="U19168" s="2" t="s">
        <v>12122</v>
      </c>
      <c r="V19168" s="2">
        <v>45323</v>
      </c>
      <c r="W19168" s="2">
        <v>45314</v>
      </c>
    </row>
    <row r="19169" spans="1:23" x14ac:dyDescent="0.25">
      <c r="A19169" t="s">
        <v>12123</v>
      </c>
      <c r="B19169">
        <v>2066707</v>
      </c>
      <c r="C19169">
        <v>1923963</v>
      </c>
      <c r="D19169">
        <v>559</v>
      </c>
      <c r="E19169">
        <v>391</v>
      </c>
      <c r="F19169" t="s">
        <v>3036</v>
      </c>
      <c r="G19169" t="s">
        <v>3035</v>
      </c>
      <c r="H19169" t="s">
        <v>3037</v>
      </c>
      <c r="I19169" t="s">
        <v>3037</v>
      </c>
      <c r="J19169" t="s">
        <v>3036</v>
      </c>
      <c r="K19169" t="s">
        <v>3038</v>
      </c>
      <c r="L19169" t="s">
        <v>13766</v>
      </c>
      <c r="M19169" t="s">
        <v>13767</v>
      </c>
      <c r="N19169">
        <v>175384687</v>
      </c>
      <c r="O19169">
        <v>175384687</v>
      </c>
      <c r="P19169" s="1" t="s">
        <v>13749</v>
      </c>
      <c r="Q19169" s="1" t="s">
        <v>13749</v>
      </c>
      <c r="R19169">
        <v>831147</v>
      </c>
      <c r="S19169">
        <v>831147</v>
      </c>
      <c r="T19169" s="2" t="s">
        <v>12124</v>
      </c>
      <c r="U19169" s="2" t="s">
        <v>12124</v>
      </c>
      <c r="V19169" s="2">
        <v>45323</v>
      </c>
      <c r="W19169" s="2">
        <v>45314</v>
      </c>
    </row>
    <row r="19170" spans="1:23" x14ac:dyDescent="0.25">
      <c r="A19170" t="s">
        <v>12125</v>
      </c>
      <c r="B19170">
        <v>2068099</v>
      </c>
      <c r="C19170">
        <v>1925541</v>
      </c>
      <c r="D19170">
        <v>559</v>
      </c>
      <c r="E19170">
        <v>391</v>
      </c>
      <c r="F19170" t="s">
        <v>3036</v>
      </c>
      <c r="G19170" t="s">
        <v>3035</v>
      </c>
      <c r="H19170" t="s">
        <v>3037</v>
      </c>
      <c r="I19170" t="s">
        <v>3037</v>
      </c>
      <c r="J19170" t="s">
        <v>3036</v>
      </c>
      <c r="K19170" t="s">
        <v>3038</v>
      </c>
      <c r="L19170" t="s">
        <v>13766</v>
      </c>
      <c r="M19170" t="s">
        <v>13767</v>
      </c>
      <c r="N19170">
        <v>5131485127</v>
      </c>
      <c r="O19170">
        <v>5131485127</v>
      </c>
      <c r="P19170" s="1" t="s">
        <v>13735</v>
      </c>
      <c r="Q19170" s="1" t="s">
        <v>13735</v>
      </c>
      <c r="R19170">
        <v>831147</v>
      </c>
      <c r="S19170">
        <v>831147</v>
      </c>
      <c r="T19170" s="2" t="s">
        <v>12126</v>
      </c>
      <c r="U19170" s="2" t="s">
        <v>12126</v>
      </c>
      <c r="V19170" s="2">
        <v>45323</v>
      </c>
      <c r="W19170" s="2">
        <v>45314</v>
      </c>
    </row>
    <row r="19171" spans="1:23" x14ac:dyDescent="0.25">
      <c r="A19171" t="s">
        <v>12127</v>
      </c>
      <c r="B19171">
        <v>2066644</v>
      </c>
      <c r="C19171">
        <v>1923899</v>
      </c>
      <c r="D19171">
        <v>559</v>
      </c>
      <c r="E19171">
        <v>391</v>
      </c>
      <c r="F19171" t="s">
        <v>3036</v>
      </c>
      <c r="G19171" t="s">
        <v>3035</v>
      </c>
      <c r="H19171" t="s">
        <v>3037</v>
      </c>
      <c r="I19171" t="s">
        <v>3037</v>
      </c>
      <c r="J19171" t="s">
        <v>3036</v>
      </c>
      <c r="K19171" t="s">
        <v>3038</v>
      </c>
      <c r="L19171" t="s">
        <v>13766</v>
      </c>
      <c r="M19171" t="s">
        <v>13767</v>
      </c>
      <c r="N19171">
        <v>5010361927</v>
      </c>
      <c r="O19171">
        <v>5010361927</v>
      </c>
      <c r="P19171" s="1" t="s">
        <v>13737</v>
      </c>
      <c r="Q19171" s="1" t="s">
        <v>13737</v>
      </c>
      <c r="R19171">
        <v>831147</v>
      </c>
      <c r="S19171">
        <v>831147</v>
      </c>
      <c r="T19171" s="2" t="s">
        <v>12128</v>
      </c>
      <c r="U19171" s="2" t="s">
        <v>12128</v>
      </c>
      <c r="V19171" s="2">
        <v>45323</v>
      </c>
      <c r="W19171" s="2">
        <v>45314</v>
      </c>
    </row>
    <row r="19172" spans="1:23" x14ac:dyDescent="0.25">
      <c r="A19172" t="s">
        <v>12129</v>
      </c>
      <c r="B19172">
        <v>2061461</v>
      </c>
      <c r="C19172">
        <v>1919707</v>
      </c>
      <c r="D19172">
        <v>559</v>
      </c>
      <c r="E19172">
        <v>391</v>
      </c>
      <c r="F19172" t="s">
        <v>3036</v>
      </c>
      <c r="G19172" t="s">
        <v>3035</v>
      </c>
      <c r="H19172" t="s">
        <v>3037</v>
      </c>
      <c r="I19172" t="s">
        <v>3037</v>
      </c>
      <c r="J19172" t="s">
        <v>3036</v>
      </c>
      <c r="K19172" t="s">
        <v>3038</v>
      </c>
      <c r="L19172" t="s">
        <v>13766</v>
      </c>
      <c r="M19172" t="s">
        <v>13767</v>
      </c>
      <c r="N19172">
        <v>831892685</v>
      </c>
      <c r="O19172">
        <v>831892685</v>
      </c>
      <c r="P19172" s="1" t="s">
        <v>13740</v>
      </c>
      <c r="Q19172" s="1" t="s">
        <v>13740</v>
      </c>
      <c r="R19172">
        <v>831147</v>
      </c>
      <c r="S19172">
        <v>831147</v>
      </c>
      <c r="T19172" s="2" t="s">
        <v>12130</v>
      </c>
      <c r="U19172" s="2" t="s">
        <v>12130</v>
      </c>
      <c r="V19172" s="2">
        <v>45323</v>
      </c>
      <c r="W19172" s="2">
        <v>45314</v>
      </c>
    </row>
    <row r="19173" spans="1:23" x14ac:dyDescent="0.25">
      <c r="A19173" t="s">
        <v>12131</v>
      </c>
      <c r="B19173">
        <v>2061282</v>
      </c>
      <c r="C19173">
        <v>1919541</v>
      </c>
      <c r="D19173">
        <v>559</v>
      </c>
      <c r="E19173">
        <v>391</v>
      </c>
      <c r="F19173" t="s">
        <v>3036</v>
      </c>
      <c r="G19173" t="s">
        <v>3035</v>
      </c>
      <c r="H19173" t="s">
        <v>3037</v>
      </c>
      <c r="I19173" t="s">
        <v>3037</v>
      </c>
      <c r="J19173" t="s">
        <v>3036</v>
      </c>
      <c r="K19173" t="s">
        <v>3038</v>
      </c>
      <c r="L19173" t="s">
        <v>13766</v>
      </c>
      <c r="M19173" t="s">
        <v>13767</v>
      </c>
      <c r="N19173">
        <v>792252463</v>
      </c>
      <c r="O19173">
        <v>792252463</v>
      </c>
      <c r="P19173" s="1" t="s">
        <v>13736</v>
      </c>
      <c r="Q19173" s="1" t="s">
        <v>13736</v>
      </c>
      <c r="R19173">
        <v>831147</v>
      </c>
      <c r="S19173">
        <v>831147</v>
      </c>
      <c r="T19173" s="2" t="s">
        <v>12132</v>
      </c>
      <c r="U19173" s="2" t="s">
        <v>12132</v>
      </c>
      <c r="V19173" s="2">
        <v>45323</v>
      </c>
      <c r="W19173" s="2">
        <v>45314</v>
      </c>
    </row>
    <row r="19174" spans="1:23" x14ac:dyDescent="0.25">
      <c r="A19174" t="s">
        <v>12133</v>
      </c>
      <c r="B19174">
        <v>2068468</v>
      </c>
      <c r="C19174">
        <v>1968935</v>
      </c>
      <c r="D19174">
        <v>559</v>
      </c>
      <c r="E19174">
        <v>391</v>
      </c>
      <c r="F19174" t="s">
        <v>3036</v>
      </c>
      <c r="G19174" t="s">
        <v>3035</v>
      </c>
      <c r="H19174" t="s">
        <v>3037</v>
      </c>
      <c r="I19174" t="s">
        <v>3037</v>
      </c>
      <c r="J19174" t="s">
        <v>3036</v>
      </c>
      <c r="K19174" t="s">
        <v>3038</v>
      </c>
      <c r="L19174" t="s">
        <v>13766</v>
      </c>
      <c r="M19174" t="s">
        <v>13767</v>
      </c>
      <c r="N19174">
        <v>5131484381</v>
      </c>
      <c r="O19174">
        <v>5131484381</v>
      </c>
      <c r="P19174" s="1" t="s">
        <v>13735</v>
      </c>
      <c r="Q19174" s="1" t="s">
        <v>13735</v>
      </c>
      <c r="R19174">
        <v>831147</v>
      </c>
      <c r="S19174">
        <v>831147</v>
      </c>
      <c r="T19174" s="2" t="s">
        <v>12134</v>
      </c>
      <c r="U19174" s="2" t="s">
        <v>12134</v>
      </c>
      <c r="V19174" s="2">
        <v>45323</v>
      </c>
      <c r="W19174" s="2">
        <v>45314</v>
      </c>
    </row>
    <row r="19175" spans="1:23" x14ac:dyDescent="0.25">
      <c r="A19175" t="s">
        <v>12135</v>
      </c>
      <c r="B19175">
        <v>2067770</v>
      </c>
      <c r="C19175">
        <v>1925147</v>
      </c>
      <c r="D19175">
        <v>559</v>
      </c>
      <c r="E19175">
        <v>391</v>
      </c>
      <c r="F19175" t="s">
        <v>3036</v>
      </c>
      <c r="G19175" t="s">
        <v>3035</v>
      </c>
      <c r="H19175" t="s">
        <v>3037</v>
      </c>
      <c r="I19175" t="s">
        <v>3037</v>
      </c>
      <c r="J19175" t="s">
        <v>3036</v>
      </c>
      <c r="K19175" t="s">
        <v>3038</v>
      </c>
      <c r="L19175" t="s">
        <v>13766</v>
      </c>
      <c r="M19175" t="s">
        <v>13767</v>
      </c>
      <c r="N19175">
        <v>5116063390</v>
      </c>
      <c r="O19175">
        <v>5116063390</v>
      </c>
      <c r="P19175" s="1" t="s">
        <v>13742</v>
      </c>
      <c r="Q19175" s="1" t="s">
        <v>13742</v>
      </c>
      <c r="R19175">
        <v>831147</v>
      </c>
      <c r="S19175">
        <v>831147</v>
      </c>
      <c r="T19175" s="2" t="s">
        <v>12136</v>
      </c>
      <c r="U19175" s="2" t="s">
        <v>12136</v>
      </c>
      <c r="V19175" s="2">
        <v>45323</v>
      </c>
      <c r="W19175" s="2">
        <v>45314</v>
      </c>
    </row>
    <row r="19176" spans="1:23" x14ac:dyDescent="0.25">
      <c r="A19176" t="s">
        <v>12137</v>
      </c>
      <c r="B19176">
        <v>2062559</v>
      </c>
      <c r="C19176">
        <v>1920808</v>
      </c>
      <c r="D19176">
        <v>559</v>
      </c>
      <c r="E19176">
        <v>391</v>
      </c>
      <c r="F19176" t="s">
        <v>3036</v>
      </c>
      <c r="G19176" t="s">
        <v>3035</v>
      </c>
      <c r="H19176" t="s">
        <v>3037</v>
      </c>
      <c r="I19176" t="s">
        <v>3037</v>
      </c>
      <c r="J19176" t="s">
        <v>3036</v>
      </c>
      <c r="K19176" t="s">
        <v>3038</v>
      </c>
      <c r="L19176" t="s">
        <v>13766</v>
      </c>
      <c r="M19176" t="s">
        <v>13767</v>
      </c>
      <c r="N19176">
        <v>631702902</v>
      </c>
      <c r="O19176">
        <v>631702902</v>
      </c>
      <c r="P19176" s="1" t="s">
        <v>13740</v>
      </c>
      <c r="Q19176" s="1" t="s">
        <v>13740</v>
      </c>
      <c r="R19176">
        <v>831147</v>
      </c>
      <c r="S19176">
        <v>831147</v>
      </c>
      <c r="T19176" s="2" t="s">
        <v>12138</v>
      </c>
      <c r="U19176" s="2" t="s">
        <v>12138</v>
      </c>
      <c r="V19176" s="2">
        <v>45323</v>
      </c>
      <c r="W19176" s="2">
        <v>45314</v>
      </c>
    </row>
    <row r="19177" spans="1:23" x14ac:dyDescent="0.25">
      <c r="A19177" t="s">
        <v>12139</v>
      </c>
      <c r="B19177">
        <v>2062114</v>
      </c>
      <c r="C19177">
        <v>1920371</v>
      </c>
      <c r="D19177">
        <v>559</v>
      </c>
      <c r="E19177">
        <v>391</v>
      </c>
      <c r="F19177" t="s">
        <v>3036</v>
      </c>
      <c r="G19177" t="s">
        <v>3035</v>
      </c>
      <c r="H19177" t="s">
        <v>3037</v>
      </c>
      <c r="I19177" t="s">
        <v>3037</v>
      </c>
      <c r="J19177" t="s">
        <v>3036</v>
      </c>
      <c r="K19177" t="s">
        <v>3038</v>
      </c>
      <c r="L19177" t="s">
        <v>13766</v>
      </c>
      <c r="M19177" t="s">
        <v>13767</v>
      </c>
      <c r="N19177">
        <v>631705152</v>
      </c>
      <c r="O19177">
        <v>631705152</v>
      </c>
      <c r="P19177" s="1" t="s">
        <v>13740</v>
      </c>
      <c r="Q19177" s="1" t="s">
        <v>13740</v>
      </c>
      <c r="R19177">
        <v>831147</v>
      </c>
      <c r="S19177">
        <v>831147</v>
      </c>
      <c r="T19177" s="2" t="s">
        <v>12140</v>
      </c>
      <c r="U19177" s="2" t="s">
        <v>12140</v>
      </c>
      <c r="V19177" s="2">
        <v>45323</v>
      </c>
      <c r="W19177" s="2">
        <v>45314</v>
      </c>
    </row>
    <row r="19178" spans="1:23" x14ac:dyDescent="0.25">
      <c r="A19178" t="s">
        <v>12141</v>
      </c>
      <c r="B19178">
        <v>2067750</v>
      </c>
      <c r="C19178">
        <v>1925117</v>
      </c>
      <c r="D19178">
        <v>559</v>
      </c>
      <c r="E19178">
        <v>391</v>
      </c>
      <c r="F19178" t="s">
        <v>3036</v>
      </c>
      <c r="G19178" t="s">
        <v>3035</v>
      </c>
      <c r="H19178" t="s">
        <v>3037</v>
      </c>
      <c r="I19178" t="s">
        <v>3037</v>
      </c>
      <c r="J19178" t="s">
        <v>3036</v>
      </c>
      <c r="K19178" t="s">
        <v>3038</v>
      </c>
      <c r="L19178" t="s">
        <v>13766</v>
      </c>
      <c r="M19178" t="s">
        <v>13767</v>
      </c>
      <c r="N19178">
        <v>5116063583</v>
      </c>
      <c r="O19178">
        <v>5116063583</v>
      </c>
      <c r="P19178" s="1" t="s">
        <v>13742</v>
      </c>
      <c r="Q19178" s="1" t="s">
        <v>13742</v>
      </c>
      <c r="R19178">
        <v>831147</v>
      </c>
      <c r="S19178">
        <v>831147</v>
      </c>
      <c r="T19178" s="2" t="s">
        <v>12142</v>
      </c>
      <c r="U19178" s="2" t="s">
        <v>12142</v>
      </c>
      <c r="V19178" s="2">
        <v>45323</v>
      </c>
      <c r="W19178" s="2">
        <v>45314</v>
      </c>
    </row>
    <row r="19179" spans="1:23" x14ac:dyDescent="0.25">
      <c r="A19179" t="s">
        <v>12143</v>
      </c>
      <c r="B19179">
        <v>2066796</v>
      </c>
      <c r="C19179">
        <v>1924056</v>
      </c>
      <c r="D19179">
        <v>559</v>
      </c>
      <c r="E19179">
        <v>391</v>
      </c>
      <c r="F19179" t="s">
        <v>3036</v>
      </c>
      <c r="G19179" t="s">
        <v>3035</v>
      </c>
      <c r="H19179" t="s">
        <v>3037</v>
      </c>
      <c r="I19179" t="s">
        <v>3037</v>
      </c>
      <c r="J19179" t="s">
        <v>3036</v>
      </c>
      <c r="K19179" t="s">
        <v>3038</v>
      </c>
      <c r="L19179" t="s">
        <v>13766</v>
      </c>
      <c r="M19179" t="s">
        <v>13767</v>
      </c>
      <c r="N19179">
        <v>642204499</v>
      </c>
      <c r="O19179">
        <v>642204499</v>
      </c>
      <c r="P19179" s="1" t="s">
        <v>13732</v>
      </c>
      <c r="Q19179" s="1" t="s">
        <v>13732</v>
      </c>
      <c r="R19179">
        <v>831147</v>
      </c>
      <c r="S19179">
        <v>831147</v>
      </c>
      <c r="T19179" s="2" t="s">
        <v>12144</v>
      </c>
      <c r="U19179" s="2" t="s">
        <v>12144</v>
      </c>
      <c r="V19179" s="2">
        <v>45323</v>
      </c>
      <c r="W19179" s="2">
        <v>45314</v>
      </c>
    </row>
    <row r="19180" spans="1:23" x14ac:dyDescent="0.25">
      <c r="A19180" t="s">
        <v>12145</v>
      </c>
      <c r="B19180">
        <v>2063526</v>
      </c>
      <c r="C19180">
        <v>1921763</v>
      </c>
      <c r="D19180">
        <v>559</v>
      </c>
      <c r="E19180">
        <v>391</v>
      </c>
      <c r="F19180" t="s">
        <v>3036</v>
      </c>
      <c r="G19180" t="s">
        <v>3035</v>
      </c>
      <c r="H19180" t="s">
        <v>3037</v>
      </c>
      <c r="I19180" t="s">
        <v>3037</v>
      </c>
      <c r="J19180" t="s">
        <v>3036</v>
      </c>
      <c r="K19180" t="s">
        <v>3038</v>
      </c>
      <c r="L19180" t="s">
        <v>13766</v>
      </c>
      <c r="M19180" t="s">
        <v>13767</v>
      </c>
      <c r="N19180">
        <v>642204459</v>
      </c>
      <c r="O19180">
        <v>642204459</v>
      </c>
      <c r="P19180" s="1" t="s">
        <v>13732</v>
      </c>
      <c r="Q19180" s="1" t="s">
        <v>13732</v>
      </c>
      <c r="R19180">
        <v>831147</v>
      </c>
      <c r="S19180">
        <v>831147</v>
      </c>
      <c r="T19180" s="2" t="s">
        <v>12146</v>
      </c>
      <c r="U19180" s="2" t="s">
        <v>12146</v>
      </c>
      <c r="V19180" s="2">
        <v>45323</v>
      </c>
      <c r="W19180" s="2">
        <v>45314</v>
      </c>
    </row>
    <row r="19181" spans="1:23" x14ac:dyDescent="0.25">
      <c r="A19181" t="s">
        <v>12147</v>
      </c>
      <c r="B19181">
        <v>2067928</v>
      </c>
      <c r="C19181">
        <v>1925351</v>
      </c>
      <c r="D19181">
        <v>559</v>
      </c>
      <c r="E19181">
        <v>391</v>
      </c>
      <c r="F19181" t="s">
        <v>3036</v>
      </c>
      <c r="G19181" t="s">
        <v>3035</v>
      </c>
      <c r="H19181" t="s">
        <v>3037</v>
      </c>
      <c r="I19181" t="s">
        <v>3037</v>
      </c>
      <c r="J19181" t="s">
        <v>3036</v>
      </c>
      <c r="K19181" t="s">
        <v>3038</v>
      </c>
      <c r="L19181" t="s">
        <v>13766</v>
      </c>
      <c r="M19181" t="s">
        <v>13767</v>
      </c>
      <c r="N19181">
        <v>5116064260</v>
      </c>
      <c r="O19181">
        <v>5116064260</v>
      </c>
      <c r="P19181" s="1" t="s">
        <v>13742</v>
      </c>
      <c r="Q19181" s="1" t="s">
        <v>13742</v>
      </c>
      <c r="R19181">
        <v>831147</v>
      </c>
      <c r="S19181">
        <v>831147</v>
      </c>
      <c r="T19181" s="2" t="s">
        <v>12148</v>
      </c>
      <c r="U19181" s="2" t="s">
        <v>12148</v>
      </c>
      <c r="V19181" s="2">
        <v>45323</v>
      </c>
      <c r="W19181" s="2">
        <v>45314</v>
      </c>
    </row>
    <row r="19182" spans="1:23" x14ac:dyDescent="0.25">
      <c r="A19182" t="s">
        <v>12149</v>
      </c>
      <c r="B19182">
        <v>2067993</v>
      </c>
      <c r="C19182">
        <v>1925430</v>
      </c>
      <c r="D19182">
        <v>559</v>
      </c>
      <c r="E19182">
        <v>391</v>
      </c>
      <c r="F19182" t="s">
        <v>3036</v>
      </c>
      <c r="G19182" t="s">
        <v>3035</v>
      </c>
      <c r="H19182" t="s">
        <v>3037</v>
      </c>
      <c r="I19182" t="s">
        <v>3037</v>
      </c>
      <c r="J19182" t="s">
        <v>3036</v>
      </c>
      <c r="K19182" t="s">
        <v>3038</v>
      </c>
      <c r="L19182" t="s">
        <v>13766</v>
      </c>
      <c r="M19182" t="s">
        <v>13767</v>
      </c>
      <c r="N19182">
        <v>5011182215</v>
      </c>
      <c r="O19182">
        <v>5011182215</v>
      </c>
      <c r="P19182" s="1" t="s">
        <v>13745</v>
      </c>
      <c r="Q19182" s="1" t="s">
        <v>13745</v>
      </c>
      <c r="R19182">
        <v>831147</v>
      </c>
      <c r="S19182">
        <v>831147</v>
      </c>
      <c r="T19182" s="2" t="s">
        <v>12150</v>
      </c>
      <c r="U19182" s="2" t="s">
        <v>12150</v>
      </c>
      <c r="V19182" s="2">
        <v>45323</v>
      </c>
      <c r="W19182" s="2">
        <v>45314</v>
      </c>
    </row>
    <row r="19183" spans="1:23" x14ac:dyDescent="0.25">
      <c r="A19183" t="s">
        <v>12151</v>
      </c>
      <c r="B19183">
        <v>2068378</v>
      </c>
      <c r="C19183">
        <v>1949396</v>
      </c>
      <c r="D19183">
        <v>559</v>
      </c>
      <c r="E19183">
        <v>391</v>
      </c>
      <c r="F19183" t="s">
        <v>3036</v>
      </c>
      <c r="G19183" t="s">
        <v>3035</v>
      </c>
      <c r="H19183" t="s">
        <v>3037</v>
      </c>
      <c r="I19183" t="s">
        <v>3037</v>
      </c>
      <c r="J19183" t="s">
        <v>3036</v>
      </c>
      <c r="K19183" t="s">
        <v>3038</v>
      </c>
      <c r="L19183" t="s">
        <v>13766</v>
      </c>
      <c r="M19183" t="s">
        <v>13767</v>
      </c>
      <c r="N19183">
        <v>5131485248</v>
      </c>
      <c r="O19183">
        <v>5131485248</v>
      </c>
      <c r="P19183" s="1" t="s">
        <v>13735</v>
      </c>
      <c r="Q19183" s="1" t="s">
        <v>13735</v>
      </c>
      <c r="R19183">
        <v>831147</v>
      </c>
      <c r="S19183">
        <v>831147</v>
      </c>
      <c r="T19183" s="2" t="s">
        <v>12152</v>
      </c>
      <c r="U19183" s="2" t="s">
        <v>12152</v>
      </c>
      <c r="V19183" s="2">
        <v>45323</v>
      </c>
      <c r="W19183" s="2">
        <v>45314</v>
      </c>
    </row>
    <row r="19184" spans="1:23" x14ac:dyDescent="0.25">
      <c r="A19184" t="s">
        <v>12153</v>
      </c>
      <c r="B19184">
        <v>2062660</v>
      </c>
      <c r="C19184">
        <v>1920931</v>
      </c>
      <c r="D19184">
        <v>559</v>
      </c>
      <c r="E19184">
        <v>391</v>
      </c>
      <c r="F19184" t="s">
        <v>3036</v>
      </c>
      <c r="G19184" t="s">
        <v>3035</v>
      </c>
      <c r="H19184" t="s">
        <v>3037</v>
      </c>
      <c r="I19184" t="s">
        <v>3037</v>
      </c>
      <c r="J19184" t="s">
        <v>3036</v>
      </c>
      <c r="K19184" t="s">
        <v>3038</v>
      </c>
      <c r="L19184" t="s">
        <v>13766</v>
      </c>
      <c r="M19184" t="s">
        <v>13767</v>
      </c>
      <c r="N19184">
        <v>631726259</v>
      </c>
      <c r="O19184">
        <v>631726259</v>
      </c>
      <c r="P19184" s="1" t="s">
        <v>13744</v>
      </c>
      <c r="Q19184" s="1" t="s">
        <v>13744</v>
      </c>
      <c r="R19184">
        <v>831147</v>
      </c>
      <c r="S19184">
        <v>831147</v>
      </c>
      <c r="T19184" s="2" t="s">
        <v>12154</v>
      </c>
      <c r="U19184" s="2" t="s">
        <v>12154</v>
      </c>
      <c r="V19184" s="2">
        <v>45323</v>
      </c>
      <c r="W19184" s="2">
        <v>45314</v>
      </c>
    </row>
    <row r="19185" spans="1:23" x14ac:dyDescent="0.25">
      <c r="A19185" t="s">
        <v>12155</v>
      </c>
      <c r="B19185">
        <v>2067182</v>
      </c>
      <c r="C19185">
        <v>1924478</v>
      </c>
      <c r="D19185">
        <v>559</v>
      </c>
      <c r="E19185">
        <v>391</v>
      </c>
      <c r="F19185" t="s">
        <v>3036</v>
      </c>
      <c r="G19185" t="s">
        <v>3035</v>
      </c>
      <c r="H19185" t="s">
        <v>3037</v>
      </c>
      <c r="I19185" t="s">
        <v>3037</v>
      </c>
      <c r="J19185" t="s">
        <v>3036</v>
      </c>
      <c r="K19185" t="s">
        <v>3038</v>
      </c>
      <c r="L19185" t="s">
        <v>13766</v>
      </c>
      <c r="M19185" t="s">
        <v>13767</v>
      </c>
      <c r="N19185">
        <v>5002184591</v>
      </c>
      <c r="O19185">
        <v>5002184591</v>
      </c>
      <c r="P19185" s="1" t="s">
        <v>13743</v>
      </c>
      <c r="Q19185" s="1" t="s">
        <v>13743</v>
      </c>
      <c r="R19185">
        <v>831147</v>
      </c>
      <c r="S19185">
        <v>831147</v>
      </c>
      <c r="T19185" s="2" t="s">
        <v>12156</v>
      </c>
      <c r="U19185" s="2" t="s">
        <v>12156</v>
      </c>
      <c r="V19185" s="2">
        <v>45323</v>
      </c>
      <c r="W19185" s="2">
        <v>45314</v>
      </c>
    </row>
    <row r="19186" spans="1:23" x14ac:dyDescent="0.25">
      <c r="A19186" t="s">
        <v>12157</v>
      </c>
      <c r="B19186">
        <v>2067755</v>
      </c>
      <c r="C19186">
        <v>1925124</v>
      </c>
      <c r="D19186">
        <v>559</v>
      </c>
      <c r="E19186">
        <v>391</v>
      </c>
      <c r="F19186" t="s">
        <v>3036</v>
      </c>
      <c r="G19186" t="s">
        <v>3035</v>
      </c>
      <c r="H19186" t="s">
        <v>3037</v>
      </c>
      <c r="I19186" t="s">
        <v>3037</v>
      </c>
      <c r="J19186" t="s">
        <v>3036</v>
      </c>
      <c r="K19186" t="s">
        <v>3038</v>
      </c>
      <c r="L19186" t="s">
        <v>13766</v>
      </c>
      <c r="M19186" t="s">
        <v>13767</v>
      </c>
      <c r="N19186">
        <v>5116063495</v>
      </c>
      <c r="O19186">
        <v>5116063495</v>
      </c>
      <c r="P19186" s="1" t="s">
        <v>13742</v>
      </c>
      <c r="Q19186" s="1" t="s">
        <v>13742</v>
      </c>
      <c r="R19186">
        <v>831147</v>
      </c>
      <c r="S19186">
        <v>831147</v>
      </c>
      <c r="T19186" s="2" t="s">
        <v>12158</v>
      </c>
      <c r="U19186" s="2" t="s">
        <v>12158</v>
      </c>
      <c r="V19186" s="2">
        <v>45323</v>
      </c>
      <c r="W19186" s="2">
        <v>45314</v>
      </c>
    </row>
    <row r="19187" spans="1:23" x14ac:dyDescent="0.25">
      <c r="A19187" t="s">
        <v>12159</v>
      </c>
      <c r="B19187">
        <v>2068209</v>
      </c>
      <c r="C19187">
        <v>1925656</v>
      </c>
      <c r="D19187">
        <v>559</v>
      </c>
      <c r="E19187">
        <v>391</v>
      </c>
      <c r="F19187" t="s">
        <v>3036</v>
      </c>
      <c r="G19187" t="s">
        <v>3035</v>
      </c>
      <c r="H19187" t="s">
        <v>3037</v>
      </c>
      <c r="I19187" t="s">
        <v>3037</v>
      </c>
      <c r="J19187" t="s">
        <v>3036</v>
      </c>
      <c r="K19187" t="s">
        <v>3038</v>
      </c>
      <c r="L19187" t="s">
        <v>13766</v>
      </c>
      <c r="M19187" t="s">
        <v>13767</v>
      </c>
      <c r="N19187">
        <v>5011182770</v>
      </c>
      <c r="O19187">
        <v>5011182770</v>
      </c>
      <c r="P19187" s="1" t="s">
        <v>13745</v>
      </c>
      <c r="Q19187" s="1" t="s">
        <v>13745</v>
      </c>
      <c r="R19187">
        <v>831147</v>
      </c>
      <c r="S19187">
        <v>831147</v>
      </c>
      <c r="T19187" s="2" t="s">
        <v>12160</v>
      </c>
      <c r="U19187" s="2" t="s">
        <v>12160</v>
      </c>
      <c r="V19187" s="2">
        <v>45323</v>
      </c>
      <c r="W19187" s="2">
        <v>45314</v>
      </c>
    </row>
    <row r="19188" spans="1:23" x14ac:dyDescent="0.25">
      <c r="A19188" t="s">
        <v>12161</v>
      </c>
      <c r="B19188">
        <v>2062196</v>
      </c>
      <c r="C19188">
        <v>1920446</v>
      </c>
      <c r="D19188">
        <v>559</v>
      </c>
      <c r="E19188">
        <v>391</v>
      </c>
      <c r="F19188" t="s">
        <v>3036</v>
      </c>
      <c r="G19188" t="s">
        <v>3035</v>
      </c>
      <c r="H19188" t="s">
        <v>3037</v>
      </c>
      <c r="I19188" t="s">
        <v>3037</v>
      </c>
      <c r="J19188" t="s">
        <v>3036</v>
      </c>
      <c r="K19188" t="s">
        <v>3038</v>
      </c>
      <c r="L19188" t="s">
        <v>13766</v>
      </c>
      <c r="M19188" t="s">
        <v>13767</v>
      </c>
      <c r="N19188">
        <v>631705161</v>
      </c>
      <c r="O19188">
        <v>631705161</v>
      </c>
      <c r="P19188" s="1" t="s">
        <v>13740</v>
      </c>
      <c r="Q19188" s="1" t="s">
        <v>13740</v>
      </c>
      <c r="R19188">
        <v>831147</v>
      </c>
      <c r="S19188">
        <v>831147</v>
      </c>
      <c r="T19188" s="2" t="s">
        <v>12162</v>
      </c>
      <c r="U19188" s="2" t="s">
        <v>12162</v>
      </c>
      <c r="V19188" s="2">
        <v>45323</v>
      </c>
      <c r="W19188" s="2">
        <v>45314</v>
      </c>
    </row>
    <row r="19189" spans="1:23" x14ac:dyDescent="0.25">
      <c r="A19189" t="s">
        <v>12163</v>
      </c>
      <c r="B19189">
        <v>2062044</v>
      </c>
      <c r="C19189">
        <v>1920301</v>
      </c>
      <c r="D19189">
        <v>559</v>
      </c>
      <c r="E19189">
        <v>391</v>
      </c>
      <c r="F19189" t="s">
        <v>3036</v>
      </c>
      <c r="G19189" t="s">
        <v>3035</v>
      </c>
      <c r="H19189" t="s">
        <v>3037</v>
      </c>
      <c r="I19189" t="s">
        <v>3037</v>
      </c>
      <c r="J19189" t="s">
        <v>3036</v>
      </c>
      <c r="K19189" t="s">
        <v>3038</v>
      </c>
      <c r="L19189" t="s">
        <v>13766</v>
      </c>
      <c r="M19189" t="s">
        <v>13767</v>
      </c>
      <c r="N19189">
        <v>491646980</v>
      </c>
      <c r="O19189">
        <v>491646980</v>
      </c>
      <c r="P19189" s="1" t="s">
        <v>13733</v>
      </c>
      <c r="Q19189" s="1" t="s">
        <v>13733</v>
      </c>
      <c r="R19189">
        <v>831147</v>
      </c>
      <c r="S19189">
        <v>831147</v>
      </c>
      <c r="T19189" s="2" t="s">
        <v>12164</v>
      </c>
      <c r="U19189" s="2" t="s">
        <v>12164</v>
      </c>
      <c r="V19189" s="2">
        <v>45323</v>
      </c>
      <c r="W19189" s="2">
        <v>45314</v>
      </c>
    </row>
    <row r="19190" spans="1:23" x14ac:dyDescent="0.25">
      <c r="A19190" t="s">
        <v>12165</v>
      </c>
      <c r="B19190">
        <v>2067529</v>
      </c>
      <c r="C19190">
        <v>1924872</v>
      </c>
      <c r="D19190">
        <v>559</v>
      </c>
      <c r="E19190">
        <v>391</v>
      </c>
      <c r="F19190" t="s">
        <v>3036</v>
      </c>
      <c r="G19190" t="s">
        <v>3035</v>
      </c>
      <c r="H19190" t="s">
        <v>3037</v>
      </c>
      <c r="I19190" t="s">
        <v>3037</v>
      </c>
      <c r="J19190" t="s">
        <v>3036</v>
      </c>
      <c r="K19190" t="s">
        <v>3038</v>
      </c>
      <c r="L19190" t="s">
        <v>13766</v>
      </c>
      <c r="M19190" t="s">
        <v>13767</v>
      </c>
      <c r="N19190">
        <v>5011510023</v>
      </c>
      <c r="O19190">
        <v>5011510023</v>
      </c>
      <c r="P19190" s="1" t="s">
        <v>13745</v>
      </c>
      <c r="Q19190" s="1" t="s">
        <v>13745</v>
      </c>
      <c r="R19190">
        <v>831147</v>
      </c>
      <c r="S19190">
        <v>831147</v>
      </c>
      <c r="T19190" s="2" t="s">
        <v>12166</v>
      </c>
      <c r="U19190" s="2" t="s">
        <v>12166</v>
      </c>
      <c r="V19190" s="2">
        <v>45323</v>
      </c>
      <c r="W19190" s="2">
        <v>45314</v>
      </c>
    </row>
    <row r="19191" spans="1:23" x14ac:dyDescent="0.25">
      <c r="A19191" t="s">
        <v>12167</v>
      </c>
      <c r="B19191">
        <v>2062356</v>
      </c>
      <c r="C19191">
        <v>1920600</v>
      </c>
      <c r="D19191">
        <v>559</v>
      </c>
      <c r="E19191">
        <v>391</v>
      </c>
      <c r="F19191" t="s">
        <v>3036</v>
      </c>
      <c r="G19191" t="s">
        <v>3035</v>
      </c>
      <c r="H19191" t="s">
        <v>3037</v>
      </c>
      <c r="I19191" t="s">
        <v>3037</v>
      </c>
      <c r="J19191" t="s">
        <v>3036</v>
      </c>
      <c r="K19191" t="s">
        <v>3038</v>
      </c>
      <c r="L19191" t="s">
        <v>13766</v>
      </c>
      <c r="M19191" t="s">
        <v>13767</v>
      </c>
      <c r="N19191">
        <v>631724820</v>
      </c>
      <c r="O19191">
        <v>631724820</v>
      </c>
      <c r="P19191" s="1" t="s">
        <v>13744</v>
      </c>
      <c r="Q19191" s="1" t="s">
        <v>13744</v>
      </c>
      <c r="R19191">
        <v>831147</v>
      </c>
      <c r="S19191">
        <v>831147</v>
      </c>
      <c r="T19191" s="2" t="s">
        <v>12168</v>
      </c>
      <c r="U19191" s="2" t="s">
        <v>12168</v>
      </c>
      <c r="V19191" s="2">
        <v>45323</v>
      </c>
      <c r="W19191" s="2">
        <v>45314</v>
      </c>
    </row>
    <row r="19192" spans="1:23" x14ac:dyDescent="0.25">
      <c r="A19192" t="s">
        <v>12169</v>
      </c>
      <c r="B19192">
        <v>2067444</v>
      </c>
      <c r="C19192">
        <v>1924777</v>
      </c>
      <c r="D19192">
        <v>559</v>
      </c>
      <c r="E19192">
        <v>391</v>
      </c>
      <c r="F19192" t="s">
        <v>3036</v>
      </c>
      <c r="G19192" t="s">
        <v>3035</v>
      </c>
      <c r="H19192" t="s">
        <v>3037</v>
      </c>
      <c r="I19192" t="s">
        <v>3037</v>
      </c>
      <c r="J19192" t="s">
        <v>3036</v>
      </c>
      <c r="K19192" t="s">
        <v>3038</v>
      </c>
      <c r="L19192" t="s">
        <v>13766</v>
      </c>
      <c r="M19192" t="s">
        <v>13767</v>
      </c>
      <c r="N19192">
        <v>5026270131</v>
      </c>
      <c r="O19192">
        <v>5026270131</v>
      </c>
      <c r="P19192" s="1" t="s">
        <v>13741</v>
      </c>
      <c r="Q19192" s="1" t="s">
        <v>13741</v>
      </c>
      <c r="R19192">
        <v>831147</v>
      </c>
      <c r="S19192">
        <v>831147</v>
      </c>
      <c r="T19192" s="2" t="s">
        <v>12170</v>
      </c>
      <c r="U19192" s="2" t="s">
        <v>12170</v>
      </c>
      <c r="V19192" s="2">
        <v>45323</v>
      </c>
      <c r="W19192" s="2">
        <v>45314</v>
      </c>
    </row>
    <row r="19193" spans="1:23" x14ac:dyDescent="0.25">
      <c r="A19193" t="s">
        <v>12171</v>
      </c>
      <c r="B19193">
        <v>2067228</v>
      </c>
      <c r="C19193">
        <v>1924526</v>
      </c>
      <c r="D19193">
        <v>559</v>
      </c>
      <c r="E19193">
        <v>391</v>
      </c>
      <c r="F19193" t="s">
        <v>3036</v>
      </c>
      <c r="G19193" t="s">
        <v>3035</v>
      </c>
      <c r="H19193" t="s">
        <v>3037</v>
      </c>
      <c r="I19193" t="s">
        <v>3037</v>
      </c>
      <c r="J19193" t="s">
        <v>3036</v>
      </c>
      <c r="K19193" t="s">
        <v>3038</v>
      </c>
      <c r="L19193" t="s">
        <v>13766</v>
      </c>
      <c r="M19193" t="s">
        <v>13767</v>
      </c>
      <c r="N19193">
        <v>5116062623</v>
      </c>
      <c r="O19193">
        <v>5116062623</v>
      </c>
      <c r="P19193" s="1" t="s">
        <v>13742</v>
      </c>
      <c r="Q19193" s="1" t="s">
        <v>13742</v>
      </c>
      <c r="R19193">
        <v>831147</v>
      </c>
      <c r="S19193">
        <v>831147</v>
      </c>
      <c r="T19193" s="2" t="s">
        <v>12172</v>
      </c>
      <c r="U19193" s="2" t="s">
        <v>12172</v>
      </c>
      <c r="V19193" s="2">
        <v>45323</v>
      </c>
      <c r="W19193" s="2">
        <v>45314</v>
      </c>
    </row>
    <row r="19194" spans="1:23" x14ac:dyDescent="0.25">
      <c r="A19194" t="s">
        <v>12173</v>
      </c>
      <c r="B19194">
        <v>2061238</v>
      </c>
      <c r="C19194">
        <v>1919495</v>
      </c>
      <c r="D19194">
        <v>559</v>
      </c>
      <c r="E19194">
        <v>391</v>
      </c>
      <c r="F19194" t="s">
        <v>3036</v>
      </c>
      <c r="G19194" t="s">
        <v>3035</v>
      </c>
      <c r="H19194" t="s">
        <v>3037</v>
      </c>
      <c r="I19194" t="s">
        <v>3037</v>
      </c>
      <c r="J19194" t="s">
        <v>3036</v>
      </c>
      <c r="K19194" t="s">
        <v>3038</v>
      </c>
      <c r="L19194" t="s">
        <v>13766</v>
      </c>
      <c r="M19194" t="s">
        <v>13767</v>
      </c>
      <c r="N19194">
        <v>792251427</v>
      </c>
      <c r="O19194">
        <v>792251427</v>
      </c>
      <c r="P19194" s="1" t="s">
        <v>13736</v>
      </c>
      <c r="Q19194" s="1" t="s">
        <v>13736</v>
      </c>
      <c r="R19194">
        <v>831147</v>
      </c>
      <c r="S19194">
        <v>831147</v>
      </c>
      <c r="T19194" s="2" t="s">
        <v>12174</v>
      </c>
      <c r="U19194" s="2" t="s">
        <v>12174</v>
      </c>
      <c r="V19194" s="2">
        <v>45323</v>
      </c>
      <c r="W19194" s="2">
        <v>45314</v>
      </c>
    </row>
    <row r="19195" spans="1:23" x14ac:dyDescent="0.25">
      <c r="A19195" t="s">
        <v>12175</v>
      </c>
      <c r="B19195">
        <v>2067150</v>
      </c>
      <c r="C19195">
        <v>1924442</v>
      </c>
      <c r="D19195">
        <v>559</v>
      </c>
      <c r="E19195">
        <v>391</v>
      </c>
      <c r="F19195" t="s">
        <v>3036</v>
      </c>
      <c r="G19195" t="s">
        <v>3035</v>
      </c>
      <c r="H19195" t="s">
        <v>3037</v>
      </c>
      <c r="I19195" t="s">
        <v>3037</v>
      </c>
      <c r="J19195" t="s">
        <v>3036</v>
      </c>
      <c r="K19195" t="s">
        <v>3038</v>
      </c>
      <c r="L19195" t="s">
        <v>13766</v>
      </c>
      <c r="M19195" t="s">
        <v>13767</v>
      </c>
      <c r="N19195">
        <v>5010361812</v>
      </c>
      <c r="O19195">
        <v>5010361812</v>
      </c>
      <c r="P19195" s="1" t="s">
        <v>13737</v>
      </c>
      <c r="Q19195" s="1" t="s">
        <v>13737</v>
      </c>
      <c r="R19195">
        <v>831147</v>
      </c>
      <c r="S19195">
        <v>831147</v>
      </c>
      <c r="T19195" s="2" t="s">
        <v>12176</v>
      </c>
      <c r="U19195" s="2" t="s">
        <v>12176</v>
      </c>
      <c r="V19195" s="2">
        <v>45323</v>
      </c>
      <c r="W19195" s="2">
        <v>45314</v>
      </c>
    </row>
    <row r="19196" spans="1:23" x14ac:dyDescent="0.25">
      <c r="A19196" t="s">
        <v>12177</v>
      </c>
      <c r="B19196">
        <v>2061490</v>
      </c>
      <c r="C19196">
        <v>1919744</v>
      </c>
      <c r="D19196">
        <v>559</v>
      </c>
      <c r="E19196">
        <v>391</v>
      </c>
      <c r="F19196" t="s">
        <v>3036</v>
      </c>
      <c r="G19196" t="s">
        <v>3035</v>
      </c>
      <c r="H19196" t="s">
        <v>3037</v>
      </c>
      <c r="I19196" t="s">
        <v>3037</v>
      </c>
      <c r="J19196" t="s">
        <v>3036</v>
      </c>
      <c r="K19196" t="s">
        <v>3038</v>
      </c>
      <c r="L19196" t="s">
        <v>13766</v>
      </c>
      <c r="M19196" t="s">
        <v>13767</v>
      </c>
      <c r="N19196">
        <v>831892599</v>
      </c>
      <c r="O19196">
        <v>831892599</v>
      </c>
      <c r="P19196" s="1" t="s">
        <v>13740</v>
      </c>
      <c r="Q19196" s="1" t="s">
        <v>13740</v>
      </c>
      <c r="R19196">
        <v>831147</v>
      </c>
      <c r="S19196">
        <v>831147</v>
      </c>
      <c r="T19196" s="2" t="s">
        <v>12178</v>
      </c>
      <c r="U19196" s="2" t="s">
        <v>12178</v>
      </c>
      <c r="V19196" s="2">
        <v>45323</v>
      </c>
      <c r="W19196" s="2">
        <v>45314</v>
      </c>
    </row>
    <row r="19197" spans="1:23" x14ac:dyDescent="0.25">
      <c r="A19197" t="s">
        <v>12179</v>
      </c>
      <c r="B19197">
        <v>2061395</v>
      </c>
      <c r="C19197">
        <v>1919657</v>
      </c>
      <c r="D19197">
        <v>559</v>
      </c>
      <c r="E19197">
        <v>391</v>
      </c>
      <c r="F19197" t="s">
        <v>3036</v>
      </c>
      <c r="G19197" t="s">
        <v>3035</v>
      </c>
      <c r="H19197" t="s">
        <v>3037</v>
      </c>
      <c r="I19197" t="s">
        <v>3037</v>
      </c>
      <c r="J19197" t="s">
        <v>3036</v>
      </c>
      <c r="K19197" t="s">
        <v>3038</v>
      </c>
      <c r="L19197" t="s">
        <v>13766</v>
      </c>
      <c r="M19197" t="s">
        <v>13767</v>
      </c>
      <c r="N19197">
        <v>631715364</v>
      </c>
      <c r="O19197">
        <v>631715364</v>
      </c>
      <c r="P19197" s="1" t="s">
        <v>13740</v>
      </c>
      <c r="Q19197" s="1" t="s">
        <v>13740</v>
      </c>
      <c r="R19197">
        <v>831147</v>
      </c>
      <c r="S19197">
        <v>831147</v>
      </c>
      <c r="T19197" s="2" t="s">
        <v>12180</v>
      </c>
      <c r="U19197" s="2" t="s">
        <v>12180</v>
      </c>
      <c r="V19197" s="2">
        <v>45323</v>
      </c>
      <c r="W19197" s="2">
        <v>45314</v>
      </c>
    </row>
    <row r="19198" spans="1:23" x14ac:dyDescent="0.25">
      <c r="A19198" t="s">
        <v>12181</v>
      </c>
      <c r="B19198">
        <v>2062894</v>
      </c>
      <c r="C19198">
        <v>1921202</v>
      </c>
      <c r="D19198">
        <v>559</v>
      </c>
      <c r="E19198">
        <v>391</v>
      </c>
      <c r="F19198" t="s">
        <v>3036</v>
      </c>
      <c r="G19198" t="s">
        <v>3035</v>
      </c>
      <c r="H19198" t="s">
        <v>3037</v>
      </c>
      <c r="I19198" t="s">
        <v>3037</v>
      </c>
      <c r="J19198" t="s">
        <v>3036</v>
      </c>
      <c r="K19198" t="s">
        <v>3038</v>
      </c>
      <c r="L19198" t="s">
        <v>13766</v>
      </c>
      <c r="M19198" t="s">
        <v>13767</v>
      </c>
      <c r="N19198">
        <v>642215868</v>
      </c>
      <c r="O19198">
        <v>642215868</v>
      </c>
      <c r="P19198" s="1" t="s">
        <v>13732</v>
      </c>
      <c r="Q19198" s="1" t="s">
        <v>13732</v>
      </c>
      <c r="R19198">
        <v>831147</v>
      </c>
      <c r="S19198">
        <v>831147</v>
      </c>
      <c r="T19198" s="2" t="s">
        <v>12182</v>
      </c>
      <c r="U19198" s="2" t="s">
        <v>12182</v>
      </c>
      <c r="V19198" s="2">
        <v>45323</v>
      </c>
      <c r="W19198" s="2">
        <v>45314</v>
      </c>
    </row>
    <row r="19199" spans="1:23" x14ac:dyDescent="0.25">
      <c r="A19199" t="s">
        <v>12183</v>
      </c>
      <c r="B19199">
        <v>2067016</v>
      </c>
      <c r="C19199">
        <v>1924297</v>
      </c>
      <c r="D19199">
        <v>559</v>
      </c>
      <c r="E19199">
        <v>391</v>
      </c>
      <c r="F19199" t="s">
        <v>3036</v>
      </c>
      <c r="G19199" t="s">
        <v>3035</v>
      </c>
      <c r="H19199" t="s">
        <v>3037</v>
      </c>
      <c r="I19199" t="s">
        <v>3037</v>
      </c>
      <c r="J19199" t="s">
        <v>3036</v>
      </c>
      <c r="K19199" t="s">
        <v>3038</v>
      </c>
      <c r="L19199" t="s">
        <v>13766</v>
      </c>
      <c r="M19199" t="s">
        <v>13767</v>
      </c>
      <c r="N19199">
        <v>5010419230</v>
      </c>
      <c r="O19199">
        <v>5010419230</v>
      </c>
      <c r="P19199" s="1" t="s">
        <v>13737</v>
      </c>
      <c r="Q19199" s="1" t="s">
        <v>13737</v>
      </c>
      <c r="R19199">
        <v>831147</v>
      </c>
      <c r="S19199">
        <v>831147</v>
      </c>
      <c r="T19199" s="2" t="s">
        <v>12184</v>
      </c>
      <c r="U19199" s="2" t="s">
        <v>12184</v>
      </c>
      <c r="V19199" s="2">
        <v>45323</v>
      </c>
      <c r="W19199" s="2">
        <v>45314</v>
      </c>
    </row>
    <row r="19200" spans="1:23" x14ac:dyDescent="0.25">
      <c r="A19200" t="s">
        <v>12185</v>
      </c>
      <c r="B19200">
        <v>2061695</v>
      </c>
      <c r="C19200">
        <v>1919954</v>
      </c>
      <c r="D19200">
        <v>559</v>
      </c>
      <c r="E19200">
        <v>391</v>
      </c>
      <c r="F19200" t="s">
        <v>3036</v>
      </c>
      <c r="G19200" t="s">
        <v>3035</v>
      </c>
      <c r="H19200" t="s">
        <v>3037</v>
      </c>
      <c r="I19200" t="s">
        <v>3037</v>
      </c>
      <c r="J19200" t="s">
        <v>3036</v>
      </c>
      <c r="K19200" t="s">
        <v>3038</v>
      </c>
      <c r="L19200" t="s">
        <v>13766</v>
      </c>
      <c r="M19200" t="s">
        <v>13767</v>
      </c>
      <c r="N19200">
        <v>631715498</v>
      </c>
      <c r="O19200">
        <v>631715498</v>
      </c>
      <c r="P19200" s="1" t="s">
        <v>13740</v>
      </c>
      <c r="Q19200" s="1" t="s">
        <v>13740</v>
      </c>
      <c r="R19200">
        <v>831147</v>
      </c>
      <c r="S19200">
        <v>831147</v>
      </c>
      <c r="T19200" s="2" t="s">
        <v>12186</v>
      </c>
      <c r="U19200" s="2" t="s">
        <v>12186</v>
      </c>
      <c r="V19200" s="2">
        <v>45323</v>
      </c>
      <c r="W19200" s="2">
        <v>45314</v>
      </c>
    </row>
    <row r="19201" spans="1:23" x14ac:dyDescent="0.25">
      <c r="A19201" t="s">
        <v>12187</v>
      </c>
      <c r="B19201">
        <v>2066659</v>
      </c>
      <c r="C19201">
        <v>1923913</v>
      </c>
      <c r="D19201">
        <v>559</v>
      </c>
      <c r="E19201">
        <v>391</v>
      </c>
      <c r="F19201" t="s">
        <v>3036</v>
      </c>
      <c r="G19201" t="s">
        <v>3035</v>
      </c>
      <c r="H19201" t="s">
        <v>3037</v>
      </c>
      <c r="I19201" t="s">
        <v>3037</v>
      </c>
      <c r="J19201" t="s">
        <v>3036</v>
      </c>
      <c r="K19201" t="s">
        <v>3038</v>
      </c>
      <c r="L19201" t="s">
        <v>13766</v>
      </c>
      <c r="M19201" t="s">
        <v>13767</v>
      </c>
      <c r="N19201">
        <v>175385016</v>
      </c>
      <c r="O19201">
        <v>175385016</v>
      </c>
      <c r="P19201" s="1" t="s">
        <v>13749</v>
      </c>
      <c r="Q19201" s="1" t="s">
        <v>13749</v>
      </c>
      <c r="R19201">
        <v>831147</v>
      </c>
      <c r="S19201">
        <v>831147</v>
      </c>
      <c r="T19201" s="2" t="s">
        <v>12188</v>
      </c>
      <c r="U19201" s="2" t="s">
        <v>12188</v>
      </c>
      <c r="V19201" s="2">
        <v>45323</v>
      </c>
      <c r="W19201" s="2">
        <v>45314</v>
      </c>
    </row>
    <row r="19202" spans="1:23" x14ac:dyDescent="0.25">
      <c r="A19202" t="s">
        <v>12189</v>
      </c>
      <c r="B19202">
        <v>2063002</v>
      </c>
      <c r="C19202">
        <v>1921322</v>
      </c>
      <c r="D19202">
        <v>559</v>
      </c>
      <c r="E19202">
        <v>391</v>
      </c>
      <c r="F19202" t="s">
        <v>3036</v>
      </c>
      <c r="G19202" t="s">
        <v>3035</v>
      </c>
      <c r="H19202" t="s">
        <v>3037</v>
      </c>
      <c r="I19202" t="s">
        <v>3037</v>
      </c>
      <c r="J19202" t="s">
        <v>3036</v>
      </c>
      <c r="K19202" t="s">
        <v>3038</v>
      </c>
      <c r="L19202" t="s">
        <v>13766</v>
      </c>
      <c r="M19202" t="s">
        <v>13767</v>
      </c>
      <c r="N19202">
        <v>642216060</v>
      </c>
      <c r="O19202">
        <v>642216060</v>
      </c>
      <c r="P19202" s="1" t="s">
        <v>13732</v>
      </c>
      <c r="Q19202" s="1" t="s">
        <v>13732</v>
      </c>
      <c r="R19202">
        <v>831147</v>
      </c>
      <c r="S19202">
        <v>831147</v>
      </c>
      <c r="T19202" s="2" t="s">
        <v>12190</v>
      </c>
      <c r="U19202" s="2" t="s">
        <v>12190</v>
      </c>
      <c r="V19202" s="2">
        <v>45323</v>
      </c>
      <c r="W19202" s="2">
        <v>45314</v>
      </c>
    </row>
    <row r="19203" spans="1:23" x14ac:dyDescent="0.25">
      <c r="A19203" t="s">
        <v>12191</v>
      </c>
      <c r="B19203">
        <v>2067952</v>
      </c>
      <c r="C19203">
        <v>1925376</v>
      </c>
      <c r="D19203">
        <v>559</v>
      </c>
      <c r="E19203">
        <v>391</v>
      </c>
      <c r="F19203" t="s">
        <v>3036</v>
      </c>
      <c r="G19203" t="s">
        <v>3035</v>
      </c>
      <c r="H19203" t="s">
        <v>3037</v>
      </c>
      <c r="I19203" t="s">
        <v>3037</v>
      </c>
      <c r="J19203" t="s">
        <v>3036</v>
      </c>
      <c r="K19203" t="s">
        <v>3038</v>
      </c>
      <c r="L19203" t="s">
        <v>13766</v>
      </c>
      <c r="M19203" t="s">
        <v>13767</v>
      </c>
      <c r="N19203">
        <v>5116064396</v>
      </c>
      <c r="O19203">
        <v>5116064396</v>
      </c>
      <c r="P19203" s="1" t="s">
        <v>13742</v>
      </c>
      <c r="Q19203" s="1" t="s">
        <v>13742</v>
      </c>
      <c r="R19203">
        <v>831147</v>
      </c>
      <c r="S19203">
        <v>831147</v>
      </c>
      <c r="T19203" s="2" t="s">
        <v>12192</v>
      </c>
      <c r="U19203" s="2" t="s">
        <v>12192</v>
      </c>
      <c r="V19203" s="2">
        <v>45323</v>
      </c>
      <c r="W19203" s="2">
        <v>45314</v>
      </c>
    </row>
    <row r="19204" spans="1:23" x14ac:dyDescent="0.25">
      <c r="A19204" t="s">
        <v>12193</v>
      </c>
      <c r="B19204">
        <v>2066571</v>
      </c>
      <c r="C19204">
        <v>1923797</v>
      </c>
      <c r="D19204">
        <v>559</v>
      </c>
      <c r="E19204">
        <v>391</v>
      </c>
      <c r="F19204" t="s">
        <v>3036</v>
      </c>
      <c r="G19204" t="s">
        <v>3035</v>
      </c>
      <c r="H19204" t="s">
        <v>3037</v>
      </c>
      <c r="I19204" t="s">
        <v>3037</v>
      </c>
      <c r="J19204" t="s">
        <v>3036</v>
      </c>
      <c r="K19204" t="s">
        <v>3038</v>
      </c>
      <c r="L19204" t="s">
        <v>13766</v>
      </c>
      <c r="M19204" t="s">
        <v>13767</v>
      </c>
      <c r="N19204">
        <v>784030101</v>
      </c>
      <c r="O19204">
        <v>784030101</v>
      </c>
      <c r="P19204" s="1" t="s">
        <v>13734</v>
      </c>
      <c r="Q19204" s="1" t="s">
        <v>13734</v>
      </c>
      <c r="R19204">
        <v>831147</v>
      </c>
      <c r="S19204">
        <v>831147</v>
      </c>
      <c r="T19204" s="2" t="s">
        <v>12194</v>
      </c>
      <c r="U19204" s="2" t="s">
        <v>12194</v>
      </c>
      <c r="V19204" s="2">
        <v>45323</v>
      </c>
      <c r="W19204" s="2">
        <v>45314</v>
      </c>
    </row>
    <row r="19205" spans="1:23" x14ac:dyDescent="0.25">
      <c r="A19205" t="s">
        <v>12195</v>
      </c>
      <c r="B19205">
        <v>2062696</v>
      </c>
      <c r="C19205">
        <v>1920975</v>
      </c>
      <c r="D19205">
        <v>559</v>
      </c>
      <c r="E19205">
        <v>391</v>
      </c>
      <c r="F19205" t="s">
        <v>3036</v>
      </c>
      <c r="G19205" t="s">
        <v>3035</v>
      </c>
      <c r="H19205" t="s">
        <v>3037</v>
      </c>
      <c r="I19205" t="s">
        <v>3037</v>
      </c>
      <c r="J19205" t="s">
        <v>3036</v>
      </c>
      <c r="K19205" t="s">
        <v>3038</v>
      </c>
      <c r="L19205" t="s">
        <v>13766</v>
      </c>
      <c r="M19205" t="s">
        <v>13767</v>
      </c>
      <c r="N19205">
        <v>631724942</v>
      </c>
      <c r="O19205">
        <v>631724942</v>
      </c>
      <c r="P19205" s="1" t="s">
        <v>13744</v>
      </c>
      <c r="Q19205" s="1" t="s">
        <v>13744</v>
      </c>
      <c r="R19205">
        <v>831147</v>
      </c>
      <c r="S19205">
        <v>831147</v>
      </c>
      <c r="T19205" s="2" t="s">
        <v>12196</v>
      </c>
      <c r="U19205" s="2" t="s">
        <v>12196</v>
      </c>
      <c r="V19205" s="2">
        <v>45323</v>
      </c>
      <c r="W19205" s="2">
        <v>45314</v>
      </c>
    </row>
    <row r="19206" spans="1:23" x14ac:dyDescent="0.25">
      <c r="A19206" t="s">
        <v>12197</v>
      </c>
      <c r="B19206">
        <v>2062821</v>
      </c>
      <c r="C19206">
        <v>1921125</v>
      </c>
      <c r="D19206">
        <v>559</v>
      </c>
      <c r="E19206">
        <v>391</v>
      </c>
      <c r="F19206" t="s">
        <v>3036</v>
      </c>
      <c r="G19206" t="s">
        <v>3035</v>
      </c>
      <c r="H19206" t="s">
        <v>3037</v>
      </c>
      <c r="I19206" t="s">
        <v>3037</v>
      </c>
      <c r="J19206" t="s">
        <v>3036</v>
      </c>
      <c r="K19206" t="s">
        <v>3038</v>
      </c>
      <c r="L19206" t="s">
        <v>13766</v>
      </c>
      <c r="M19206" t="s">
        <v>13767</v>
      </c>
      <c r="N19206">
        <v>631688715</v>
      </c>
      <c r="O19206">
        <v>631688715</v>
      </c>
      <c r="P19206" s="1" t="s">
        <v>13740</v>
      </c>
      <c r="Q19206" s="1" t="s">
        <v>13740</v>
      </c>
      <c r="R19206">
        <v>831147</v>
      </c>
      <c r="S19206">
        <v>831147</v>
      </c>
      <c r="T19206" s="2" t="s">
        <v>12198</v>
      </c>
      <c r="U19206" s="2" t="s">
        <v>12198</v>
      </c>
      <c r="V19206" s="2">
        <v>45323</v>
      </c>
      <c r="W19206" s="2">
        <v>45314</v>
      </c>
    </row>
    <row r="19207" spans="1:23" x14ac:dyDescent="0.25">
      <c r="A19207" t="s">
        <v>12199</v>
      </c>
      <c r="B19207">
        <v>2061450</v>
      </c>
      <c r="C19207">
        <v>1919698</v>
      </c>
      <c r="D19207">
        <v>559</v>
      </c>
      <c r="E19207">
        <v>391</v>
      </c>
      <c r="F19207" t="s">
        <v>3036</v>
      </c>
      <c r="G19207" t="s">
        <v>3035</v>
      </c>
      <c r="H19207" t="s">
        <v>3037</v>
      </c>
      <c r="I19207" t="s">
        <v>3037</v>
      </c>
      <c r="J19207" t="s">
        <v>3036</v>
      </c>
      <c r="K19207" t="s">
        <v>3038</v>
      </c>
      <c r="L19207" t="s">
        <v>13766</v>
      </c>
      <c r="M19207" t="s">
        <v>13767</v>
      </c>
      <c r="N19207">
        <v>631715434</v>
      </c>
      <c r="O19207">
        <v>631715434</v>
      </c>
      <c r="P19207" s="1" t="s">
        <v>13740</v>
      </c>
      <c r="Q19207" s="1" t="s">
        <v>13740</v>
      </c>
      <c r="R19207">
        <v>831147</v>
      </c>
      <c r="S19207">
        <v>831147</v>
      </c>
      <c r="T19207" s="2" t="s">
        <v>12200</v>
      </c>
      <c r="U19207" s="2" t="s">
        <v>12200</v>
      </c>
      <c r="V19207" s="2">
        <v>45323</v>
      </c>
      <c r="W19207" s="2">
        <v>45314</v>
      </c>
    </row>
    <row r="19208" spans="1:23" x14ac:dyDescent="0.25">
      <c r="A19208" t="s">
        <v>12201</v>
      </c>
      <c r="B19208">
        <v>2068393</v>
      </c>
      <c r="C19208">
        <v>1952640</v>
      </c>
      <c r="D19208">
        <v>559</v>
      </c>
      <c r="E19208">
        <v>391</v>
      </c>
      <c r="F19208" t="s">
        <v>3036</v>
      </c>
      <c r="G19208" t="s">
        <v>3035</v>
      </c>
      <c r="H19208" t="s">
        <v>3037</v>
      </c>
      <c r="I19208" t="s">
        <v>3037</v>
      </c>
      <c r="J19208" t="s">
        <v>3036</v>
      </c>
      <c r="K19208" t="s">
        <v>3038</v>
      </c>
      <c r="L19208" t="s">
        <v>13766</v>
      </c>
      <c r="M19208" t="s">
        <v>13767</v>
      </c>
      <c r="N19208">
        <v>5131485425</v>
      </c>
      <c r="O19208">
        <v>5131485425</v>
      </c>
      <c r="P19208" s="1" t="s">
        <v>13735</v>
      </c>
      <c r="Q19208" s="1" t="s">
        <v>13735</v>
      </c>
      <c r="R19208">
        <v>831147</v>
      </c>
      <c r="S19208">
        <v>831147</v>
      </c>
      <c r="T19208" s="2" t="s">
        <v>12202</v>
      </c>
      <c r="U19208" s="2" t="s">
        <v>12202</v>
      </c>
      <c r="V19208" s="2">
        <v>45323</v>
      </c>
      <c r="W19208" s="2">
        <v>45314</v>
      </c>
    </row>
    <row r="19209" spans="1:23" x14ac:dyDescent="0.25">
      <c r="A19209" t="s">
        <v>12203</v>
      </c>
      <c r="B19209">
        <v>2068548</v>
      </c>
      <c r="C19209">
        <v>1989298</v>
      </c>
      <c r="D19209">
        <v>559</v>
      </c>
      <c r="E19209">
        <v>391</v>
      </c>
      <c r="F19209" t="s">
        <v>3036</v>
      </c>
      <c r="G19209" t="s">
        <v>3035</v>
      </c>
      <c r="H19209" t="s">
        <v>3037</v>
      </c>
      <c r="I19209" t="s">
        <v>3037</v>
      </c>
      <c r="J19209" t="s">
        <v>3036</v>
      </c>
      <c r="K19209" t="s">
        <v>3038</v>
      </c>
      <c r="L19209" t="s">
        <v>13766</v>
      </c>
      <c r="M19209" t="s">
        <v>13767</v>
      </c>
      <c r="N19209">
        <v>530805137</v>
      </c>
      <c r="O19209">
        <v>530805137</v>
      </c>
      <c r="P19209" s="1" t="s">
        <v>13729</v>
      </c>
      <c r="Q19209" s="1" t="s">
        <v>13729</v>
      </c>
      <c r="R19209">
        <v>831147</v>
      </c>
      <c r="S19209">
        <v>831147</v>
      </c>
      <c r="T19209" s="2" t="s">
        <v>12204</v>
      </c>
      <c r="U19209" s="2" t="s">
        <v>12204</v>
      </c>
      <c r="V19209" s="2">
        <v>45323</v>
      </c>
      <c r="W19209" s="2">
        <v>45314</v>
      </c>
    </row>
    <row r="19210" spans="1:23" x14ac:dyDescent="0.25">
      <c r="A19210" t="s">
        <v>12205</v>
      </c>
      <c r="B19210">
        <v>2068456</v>
      </c>
      <c r="C19210">
        <v>1965611</v>
      </c>
      <c r="D19210">
        <v>559</v>
      </c>
      <c r="E19210">
        <v>391</v>
      </c>
      <c r="F19210" t="s">
        <v>3036</v>
      </c>
      <c r="G19210" t="s">
        <v>3035</v>
      </c>
      <c r="H19210" t="s">
        <v>3037</v>
      </c>
      <c r="I19210" t="s">
        <v>3037</v>
      </c>
      <c r="J19210" t="s">
        <v>3036</v>
      </c>
      <c r="K19210" t="s">
        <v>3038</v>
      </c>
      <c r="L19210" t="s">
        <v>13766</v>
      </c>
      <c r="M19210" t="s">
        <v>13767</v>
      </c>
      <c r="N19210">
        <v>5131484848</v>
      </c>
      <c r="O19210">
        <v>5131484848</v>
      </c>
      <c r="P19210" s="1" t="s">
        <v>13735</v>
      </c>
      <c r="Q19210" s="1" t="s">
        <v>13735</v>
      </c>
      <c r="R19210">
        <v>831147</v>
      </c>
      <c r="S19210">
        <v>831147</v>
      </c>
      <c r="T19210" s="2" t="s">
        <v>12206</v>
      </c>
      <c r="U19210" s="2" t="s">
        <v>12206</v>
      </c>
      <c r="V19210" s="2">
        <v>45323</v>
      </c>
      <c r="W19210" s="2">
        <v>45314</v>
      </c>
    </row>
    <row r="19211" spans="1:23" x14ac:dyDescent="0.25">
      <c r="A19211" t="s">
        <v>12207</v>
      </c>
      <c r="B19211">
        <v>2067981</v>
      </c>
      <c r="C19211">
        <v>1925418</v>
      </c>
      <c r="D19211">
        <v>559</v>
      </c>
      <c r="E19211">
        <v>391</v>
      </c>
      <c r="F19211" t="s">
        <v>3036</v>
      </c>
      <c r="G19211" t="s">
        <v>3035</v>
      </c>
      <c r="H19211" t="s">
        <v>3037</v>
      </c>
      <c r="I19211" t="s">
        <v>3037</v>
      </c>
      <c r="J19211" t="s">
        <v>3036</v>
      </c>
      <c r="K19211" t="s">
        <v>3038</v>
      </c>
      <c r="L19211" t="s">
        <v>13766</v>
      </c>
      <c r="M19211" t="s">
        <v>13767</v>
      </c>
      <c r="N19211">
        <v>5011182163</v>
      </c>
      <c r="O19211">
        <v>5011182163</v>
      </c>
      <c r="P19211" s="1" t="s">
        <v>13745</v>
      </c>
      <c r="Q19211" s="1" t="s">
        <v>13745</v>
      </c>
      <c r="R19211">
        <v>831147</v>
      </c>
      <c r="S19211">
        <v>831147</v>
      </c>
      <c r="T19211" s="2" t="s">
        <v>12208</v>
      </c>
      <c r="U19211" s="2" t="s">
        <v>12208</v>
      </c>
      <c r="V19211" s="2">
        <v>45323</v>
      </c>
      <c r="W19211" s="2">
        <v>45314</v>
      </c>
    </row>
    <row r="19212" spans="1:23" x14ac:dyDescent="0.25">
      <c r="A19212" t="s">
        <v>12209</v>
      </c>
      <c r="B19212">
        <v>2065660</v>
      </c>
      <c r="C19212">
        <v>1922737</v>
      </c>
      <c r="D19212">
        <v>559</v>
      </c>
      <c r="E19212">
        <v>391</v>
      </c>
      <c r="F19212" t="s">
        <v>3036</v>
      </c>
      <c r="G19212" t="s">
        <v>3035</v>
      </c>
      <c r="H19212" t="s">
        <v>3037</v>
      </c>
      <c r="I19212" t="s">
        <v>3037</v>
      </c>
      <c r="J19212" t="s">
        <v>3036</v>
      </c>
      <c r="K19212" t="s">
        <v>3038</v>
      </c>
      <c r="L19212" t="s">
        <v>13766</v>
      </c>
      <c r="M19212" t="s">
        <v>13767</v>
      </c>
      <c r="N19212">
        <v>174094570</v>
      </c>
      <c r="O19212">
        <v>174094570</v>
      </c>
      <c r="P19212" s="1" t="s">
        <v>13728</v>
      </c>
      <c r="Q19212" s="1" t="s">
        <v>13728</v>
      </c>
      <c r="R19212">
        <v>831147</v>
      </c>
      <c r="S19212">
        <v>831147</v>
      </c>
      <c r="T19212" s="2" t="s">
        <v>12210</v>
      </c>
      <c r="U19212" s="2" t="s">
        <v>12210</v>
      </c>
      <c r="V19212" s="2">
        <v>45323</v>
      </c>
      <c r="W19212" s="2">
        <v>45314</v>
      </c>
    </row>
    <row r="19213" spans="1:23" x14ac:dyDescent="0.25">
      <c r="A19213" t="s">
        <v>12211</v>
      </c>
      <c r="B19213">
        <v>2066526</v>
      </c>
      <c r="C19213">
        <v>1923746</v>
      </c>
      <c r="D19213">
        <v>559</v>
      </c>
      <c r="E19213">
        <v>391</v>
      </c>
      <c r="F19213" t="s">
        <v>3036</v>
      </c>
      <c r="G19213" t="s">
        <v>3035</v>
      </c>
      <c r="H19213" t="s">
        <v>3037</v>
      </c>
      <c r="I19213" t="s">
        <v>3037</v>
      </c>
      <c r="J19213" t="s">
        <v>3036</v>
      </c>
      <c r="K19213" t="s">
        <v>3038</v>
      </c>
      <c r="L19213" t="s">
        <v>13766</v>
      </c>
      <c r="M19213" t="s">
        <v>13767</v>
      </c>
      <c r="N19213">
        <v>5010361318</v>
      </c>
      <c r="O19213">
        <v>5010361318</v>
      </c>
      <c r="P19213" s="1" t="s">
        <v>13737</v>
      </c>
      <c r="Q19213" s="1" t="s">
        <v>13737</v>
      </c>
      <c r="R19213">
        <v>831147</v>
      </c>
      <c r="S19213">
        <v>831147</v>
      </c>
      <c r="T19213" s="2" t="s">
        <v>12212</v>
      </c>
      <c r="U19213" s="2" t="s">
        <v>12212</v>
      </c>
      <c r="V19213" s="2">
        <v>45323</v>
      </c>
      <c r="W19213" s="2">
        <v>45314</v>
      </c>
    </row>
    <row r="19214" spans="1:23" x14ac:dyDescent="0.25">
      <c r="A19214" t="s">
        <v>12213</v>
      </c>
      <c r="B19214">
        <v>2063077</v>
      </c>
      <c r="C19214">
        <v>1921395</v>
      </c>
      <c r="D19214">
        <v>559</v>
      </c>
      <c r="E19214">
        <v>391</v>
      </c>
      <c r="F19214" t="s">
        <v>3036</v>
      </c>
      <c r="G19214" t="s">
        <v>3035</v>
      </c>
      <c r="H19214" t="s">
        <v>3037</v>
      </c>
      <c r="I19214" t="s">
        <v>3037</v>
      </c>
      <c r="J19214" t="s">
        <v>3036</v>
      </c>
      <c r="K19214" t="s">
        <v>3038</v>
      </c>
      <c r="L19214" t="s">
        <v>13766</v>
      </c>
      <c r="M19214" t="s">
        <v>13767</v>
      </c>
      <c r="N19214">
        <v>642214605</v>
      </c>
      <c r="O19214">
        <v>642214605</v>
      </c>
      <c r="P19214" s="1" t="s">
        <v>13732</v>
      </c>
      <c r="Q19214" s="1" t="s">
        <v>13732</v>
      </c>
      <c r="R19214">
        <v>831147</v>
      </c>
      <c r="S19214">
        <v>831147</v>
      </c>
      <c r="T19214" s="2" t="s">
        <v>12214</v>
      </c>
      <c r="U19214" s="2" t="s">
        <v>12214</v>
      </c>
      <c r="V19214" s="2">
        <v>45323</v>
      </c>
      <c r="W19214" s="2">
        <v>45314</v>
      </c>
    </row>
    <row r="19215" spans="1:23" x14ac:dyDescent="0.25">
      <c r="A19215" t="s">
        <v>12215</v>
      </c>
      <c r="B19215">
        <v>2068594</v>
      </c>
      <c r="C19215">
        <v>2001824</v>
      </c>
      <c r="D19215">
        <v>559</v>
      </c>
      <c r="E19215">
        <v>391</v>
      </c>
      <c r="F19215" t="s">
        <v>3036</v>
      </c>
      <c r="G19215" t="s">
        <v>3035</v>
      </c>
      <c r="H19215" t="s">
        <v>3037</v>
      </c>
      <c r="I19215" t="s">
        <v>3037</v>
      </c>
      <c r="J19215" t="s">
        <v>3036</v>
      </c>
      <c r="K19215" t="s">
        <v>3038</v>
      </c>
      <c r="L19215" t="s">
        <v>13766</v>
      </c>
      <c r="M19215" t="s">
        <v>13767</v>
      </c>
      <c r="N19215">
        <v>135288551</v>
      </c>
      <c r="O19215">
        <v>135288551</v>
      </c>
      <c r="P19215" s="1" t="s">
        <v>13754</v>
      </c>
      <c r="Q19215" s="1" t="s">
        <v>13754</v>
      </c>
      <c r="R19215">
        <v>831147</v>
      </c>
      <c r="S19215">
        <v>831147</v>
      </c>
      <c r="T19215" s="2" t="s">
        <v>12216</v>
      </c>
      <c r="U19215" s="2" t="s">
        <v>12216</v>
      </c>
      <c r="V19215" s="2">
        <v>45323</v>
      </c>
      <c r="W19215" s="2">
        <v>45314</v>
      </c>
    </row>
    <row r="19216" spans="1:23" x14ac:dyDescent="0.25">
      <c r="A19216" t="s">
        <v>12217</v>
      </c>
      <c r="B19216">
        <v>2061806</v>
      </c>
      <c r="C19216">
        <v>1920069</v>
      </c>
      <c r="D19216">
        <v>559</v>
      </c>
      <c r="E19216">
        <v>391</v>
      </c>
      <c r="F19216" t="s">
        <v>3036</v>
      </c>
      <c r="G19216" t="s">
        <v>3035</v>
      </c>
      <c r="H19216" t="s">
        <v>3037</v>
      </c>
      <c r="I19216" t="s">
        <v>3037</v>
      </c>
      <c r="J19216" t="s">
        <v>3036</v>
      </c>
      <c r="K19216" t="s">
        <v>3038</v>
      </c>
      <c r="L19216" t="s">
        <v>13766</v>
      </c>
      <c r="M19216" t="s">
        <v>13767</v>
      </c>
      <c r="N19216">
        <v>631715470</v>
      </c>
      <c r="O19216">
        <v>631715470</v>
      </c>
      <c r="P19216" s="1" t="s">
        <v>13740</v>
      </c>
      <c r="Q19216" s="1" t="s">
        <v>13740</v>
      </c>
      <c r="R19216">
        <v>831147</v>
      </c>
      <c r="S19216">
        <v>831147</v>
      </c>
      <c r="T19216" s="2" t="s">
        <v>12218</v>
      </c>
      <c r="U19216" s="2" t="s">
        <v>12218</v>
      </c>
      <c r="V19216" s="2">
        <v>45323</v>
      </c>
      <c r="W19216" s="2">
        <v>45314</v>
      </c>
    </row>
    <row r="19217" spans="1:23" x14ac:dyDescent="0.25">
      <c r="A19217" t="s">
        <v>12219</v>
      </c>
      <c r="B19217">
        <v>2068736</v>
      </c>
      <c r="C19217">
        <v>2049137</v>
      </c>
      <c r="D19217">
        <v>559</v>
      </c>
      <c r="E19217">
        <v>391</v>
      </c>
      <c r="F19217" t="s">
        <v>3036</v>
      </c>
      <c r="G19217" t="s">
        <v>3035</v>
      </c>
      <c r="H19217" t="s">
        <v>3037</v>
      </c>
      <c r="I19217" t="s">
        <v>3037</v>
      </c>
      <c r="J19217" t="s">
        <v>3036</v>
      </c>
      <c r="K19217" t="s">
        <v>3038</v>
      </c>
      <c r="L19217" t="s">
        <v>13766</v>
      </c>
      <c r="M19217" t="s">
        <v>13767</v>
      </c>
      <c r="N19217">
        <v>135287745</v>
      </c>
      <c r="O19217">
        <v>135287745</v>
      </c>
      <c r="P19217" s="1" t="s">
        <v>13754</v>
      </c>
      <c r="Q19217" s="1" t="s">
        <v>13754</v>
      </c>
      <c r="R19217">
        <v>831147</v>
      </c>
      <c r="S19217">
        <v>831147</v>
      </c>
      <c r="T19217" s="2" t="s">
        <v>12220</v>
      </c>
      <c r="U19217" s="2" t="s">
        <v>12220</v>
      </c>
      <c r="V19217" s="2">
        <v>45323</v>
      </c>
      <c r="W19217" s="2">
        <v>45314</v>
      </c>
    </row>
    <row r="19218" spans="1:23" x14ac:dyDescent="0.25">
      <c r="A19218" t="s">
        <v>12221</v>
      </c>
      <c r="B19218">
        <v>2068306</v>
      </c>
      <c r="C19218">
        <v>1935384</v>
      </c>
      <c r="D19218">
        <v>559</v>
      </c>
      <c r="E19218">
        <v>391</v>
      </c>
      <c r="F19218" t="s">
        <v>3036</v>
      </c>
      <c r="G19218" t="s">
        <v>3035</v>
      </c>
      <c r="H19218" t="s">
        <v>3037</v>
      </c>
      <c r="I19218" t="s">
        <v>3037</v>
      </c>
      <c r="J19218" t="s">
        <v>3036</v>
      </c>
      <c r="K19218" t="s">
        <v>3038</v>
      </c>
      <c r="L19218" t="s">
        <v>13766</v>
      </c>
      <c r="M19218" t="s">
        <v>13767</v>
      </c>
      <c r="N19218">
        <v>5131484843</v>
      </c>
      <c r="O19218">
        <v>5131484843</v>
      </c>
      <c r="P19218" s="1" t="s">
        <v>13735</v>
      </c>
      <c r="Q19218" s="1" t="s">
        <v>13735</v>
      </c>
      <c r="R19218">
        <v>831147</v>
      </c>
      <c r="S19218">
        <v>831147</v>
      </c>
      <c r="T19218" s="2" t="s">
        <v>12222</v>
      </c>
      <c r="U19218" s="2" t="s">
        <v>12222</v>
      </c>
      <c r="V19218" s="2">
        <v>45323</v>
      </c>
      <c r="W19218" s="2">
        <v>45314</v>
      </c>
    </row>
    <row r="19219" spans="1:23" x14ac:dyDescent="0.25">
      <c r="A19219" t="s">
        <v>12223</v>
      </c>
      <c r="B19219">
        <v>2067792</v>
      </c>
      <c r="C19219">
        <v>1925168</v>
      </c>
      <c r="D19219">
        <v>559</v>
      </c>
      <c r="E19219">
        <v>391</v>
      </c>
      <c r="F19219" t="s">
        <v>3036</v>
      </c>
      <c r="G19219" t="s">
        <v>3035</v>
      </c>
      <c r="H19219" t="s">
        <v>3037</v>
      </c>
      <c r="I19219" t="s">
        <v>3037</v>
      </c>
      <c r="J19219" t="s">
        <v>3036</v>
      </c>
      <c r="K19219" t="s">
        <v>3038</v>
      </c>
      <c r="L19219" t="s">
        <v>13766</v>
      </c>
      <c r="M19219" t="s">
        <v>13767</v>
      </c>
      <c r="N19219">
        <v>5011510664</v>
      </c>
      <c r="O19219">
        <v>5011510664</v>
      </c>
      <c r="P19219" s="1" t="s">
        <v>13745</v>
      </c>
      <c r="Q19219" s="1" t="s">
        <v>13745</v>
      </c>
      <c r="R19219">
        <v>831147</v>
      </c>
      <c r="S19219">
        <v>831147</v>
      </c>
      <c r="T19219" s="2" t="s">
        <v>12224</v>
      </c>
      <c r="U19219" s="2" t="s">
        <v>12224</v>
      </c>
      <c r="V19219" s="2">
        <v>45323</v>
      </c>
      <c r="W19219" s="2">
        <v>45314</v>
      </c>
    </row>
    <row r="19220" spans="1:23" x14ac:dyDescent="0.25">
      <c r="A19220" t="s">
        <v>12225</v>
      </c>
      <c r="B19220">
        <v>2062596</v>
      </c>
      <c r="C19220">
        <v>1920860</v>
      </c>
      <c r="D19220">
        <v>559</v>
      </c>
      <c r="E19220">
        <v>391</v>
      </c>
      <c r="F19220" t="s">
        <v>3036</v>
      </c>
      <c r="G19220" t="s">
        <v>3035</v>
      </c>
      <c r="H19220" t="s">
        <v>3037</v>
      </c>
      <c r="I19220" t="s">
        <v>3037</v>
      </c>
      <c r="J19220" t="s">
        <v>3036</v>
      </c>
      <c r="K19220" t="s">
        <v>3038</v>
      </c>
      <c r="L19220" t="s">
        <v>13766</v>
      </c>
      <c r="M19220" t="s">
        <v>13767</v>
      </c>
      <c r="N19220">
        <v>631704789</v>
      </c>
      <c r="O19220">
        <v>631704789</v>
      </c>
      <c r="P19220" s="1" t="s">
        <v>13740</v>
      </c>
      <c r="Q19220" s="1" t="s">
        <v>13740</v>
      </c>
      <c r="R19220">
        <v>831147</v>
      </c>
      <c r="S19220">
        <v>831147</v>
      </c>
      <c r="T19220" s="2" t="s">
        <v>12226</v>
      </c>
      <c r="U19220" s="2" t="s">
        <v>12226</v>
      </c>
      <c r="V19220" s="2">
        <v>45323</v>
      </c>
      <c r="W19220" s="2">
        <v>45314</v>
      </c>
    </row>
    <row r="19221" spans="1:23" x14ac:dyDescent="0.25">
      <c r="A19221" t="s">
        <v>12227</v>
      </c>
      <c r="B19221">
        <v>2065857</v>
      </c>
      <c r="C19221">
        <v>1922970</v>
      </c>
      <c r="D19221">
        <v>559</v>
      </c>
      <c r="E19221">
        <v>391</v>
      </c>
      <c r="F19221" t="s">
        <v>3036</v>
      </c>
      <c r="G19221" t="s">
        <v>3035</v>
      </c>
      <c r="H19221" t="s">
        <v>3037</v>
      </c>
      <c r="I19221" t="s">
        <v>3037</v>
      </c>
      <c r="J19221" t="s">
        <v>3036</v>
      </c>
      <c r="K19221" t="s">
        <v>3038</v>
      </c>
      <c r="L19221" t="s">
        <v>13766</v>
      </c>
      <c r="M19221" t="s">
        <v>13767</v>
      </c>
      <c r="N19221">
        <v>171365414</v>
      </c>
      <c r="O19221">
        <v>171365414</v>
      </c>
      <c r="P19221" s="1" t="s">
        <v>13751</v>
      </c>
      <c r="Q19221" s="1" t="s">
        <v>13751</v>
      </c>
      <c r="R19221">
        <v>831147</v>
      </c>
      <c r="S19221">
        <v>831147</v>
      </c>
      <c r="T19221" s="2" t="s">
        <v>12228</v>
      </c>
      <c r="U19221" s="2" t="s">
        <v>12228</v>
      </c>
      <c r="V19221" s="2">
        <v>45323</v>
      </c>
      <c r="W19221" s="2">
        <v>45314</v>
      </c>
    </row>
    <row r="19222" spans="1:23" x14ac:dyDescent="0.25">
      <c r="A19222" t="s">
        <v>12229</v>
      </c>
      <c r="B19222">
        <v>2063084</v>
      </c>
      <c r="C19222">
        <v>1921402</v>
      </c>
      <c r="D19222">
        <v>559</v>
      </c>
      <c r="E19222">
        <v>391</v>
      </c>
      <c r="F19222" t="s">
        <v>3036</v>
      </c>
      <c r="G19222" t="s">
        <v>3035</v>
      </c>
      <c r="H19222" t="s">
        <v>3037</v>
      </c>
      <c r="I19222" t="s">
        <v>3037</v>
      </c>
      <c r="J19222" t="s">
        <v>3036</v>
      </c>
      <c r="K19222" t="s">
        <v>3038</v>
      </c>
      <c r="L19222" t="s">
        <v>13766</v>
      </c>
      <c r="M19222" t="s">
        <v>13767</v>
      </c>
      <c r="N19222">
        <v>640874320</v>
      </c>
      <c r="O19222">
        <v>640874320</v>
      </c>
      <c r="P19222" s="1" t="s">
        <v>13746</v>
      </c>
      <c r="Q19222" s="1" t="s">
        <v>13746</v>
      </c>
      <c r="R19222">
        <v>831147</v>
      </c>
      <c r="S19222">
        <v>831147</v>
      </c>
      <c r="T19222" s="2" t="s">
        <v>12230</v>
      </c>
      <c r="U19222" s="2" t="s">
        <v>12230</v>
      </c>
      <c r="V19222" s="2">
        <v>45323</v>
      </c>
      <c r="W19222" s="2">
        <v>45314</v>
      </c>
    </row>
    <row r="19223" spans="1:23" x14ac:dyDescent="0.25">
      <c r="A19223" t="s">
        <v>12231</v>
      </c>
      <c r="B19223">
        <v>2061189</v>
      </c>
      <c r="C19223">
        <v>1919448</v>
      </c>
      <c r="D19223">
        <v>559</v>
      </c>
      <c r="E19223">
        <v>391</v>
      </c>
      <c r="F19223" t="s">
        <v>3036</v>
      </c>
      <c r="G19223" t="s">
        <v>3035</v>
      </c>
      <c r="H19223" t="s">
        <v>3037</v>
      </c>
      <c r="I19223" t="s">
        <v>3037</v>
      </c>
      <c r="J19223" t="s">
        <v>3036</v>
      </c>
      <c r="K19223" t="s">
        <v>3038</v>
      </c>
      <c r="L19223" t="s">
        <v>13766</v>
      </c>
      <c r="M19223" t="s">
        <v>13767</v>
      </c>
      <c r="N19223">
        <v>491688238</v>
      </c>
      <c r="O19223">
        <v>491688238</v>
      </c>
      <c r="P19223" s="1" t="s">
        <v>13733</v>
      </c>
      <c r="Q19223" s="1" t="s">
        <v>13733</v>
      </c>
      <c r="R19223">
        <v>831147</v>
      </c>
      <c r="S19223">
        <v>831147</v>
      </c>
      <c r="T19223" s="2" t="s">
        <v>12232</v>
      </c>
      <c r="U19223" s="2" t="s">
        <v>12232</v>
      </c>
      <c r="V19223" s="2">
        <v>45323</v>
      </c>
      <c r="W19223" s="2">
        <v>45314</v>
      </c>
    </row>
    <row r="19224" spans="1:23" x14ac:dyDescent="0.25">
      <c r="A19224" t="s">
        <v>12233</v>
      </c>
      <c r="B19224">
        <v>2063620</v>
      </c>
      <c r="C19224">
        <v>1921897</v>
      </c>
      <c r="D19224">
        <v>559</v>
      </c>
      <c r="E19224">
        <v>391</v>
      </c>
      <c r="F19224" t="s">
        <v>3036</v>
      </c>
      <c r="G19224" t="s">
        <v>3035</v>
      </c>
      <c r="H19224" t="s">
        <v>3037</v>
      </c>
      <c r="I19224" t="s">
        <v>3037</v>
      </c>
      <c r="J19224" t="s">
        <v>3036</v>
      </c>
      <c r="K19224" t="s">
        <v>3038</v>
      </c>
      <c r="L19224" t="s">
        <v>13766</v>
      </c>
      <c r="M19224" t="s">
        <v>13767</v>
      </c>
      <c r="N19224">
        <v>642203352</v>
      </c>
      <c r="O19224">
        <v>642203352</v>
      </c>
      <c r="P19224" s="1" t="s">
        <v>13732</v>
      </c>
      <c r="Q19224" s="1" t="s">
        <v>13732</v>
      </c>
      <c r="R19224">
        <v>831147</v>
      </c>
      <c r="S19224">
        <v>831147</v>
      </c>
      <c r="T19224" s="2" t="s">
        <v>12234</v>
      </c>
      <c r="U19224" s="2" t="s">
        <v>12234</v>
      </c>
      <c r="V19224" s="2">
        <v>45323</v>
      </c>
      <c r="W19224" s="2">
        <v>45314</v>
      </c>
    </row>
    <row r="19225" spans="1:23" x14ac:dyDescent="0.25">
      <c r="A19225" t="s">
        <v>12235</v>
      </c>
      <c r="B19225">
        <v>2061123</v>
      </c>
      <c r="C19225">
        <v>1919386</v>
      </c>
      <c r="D19225">
        <v>559</v>
      </c>
      <c r="E19225">
        <v>391</v>
      </c>
      <c r="F19225" t="s">
        <v>3036</v>
      </c>
      <c r="G19225" t="s">
        <v>3035</v>
      </c>
      <c r="H19225" t="s">
        <v>3037</v>
      </c>
      <c r="I19225" t="s">
        <v>3037</v>
      </c>
      <c r="J19225" t="s">
        <v>3036</v>
      </c>
      <c r="K19225" t="s">
        <v>3038</v>
      </c>
      <c r="L19225" t="s">
        <v>13766</v>
      </c>
      <c r="M19225" t="s">
        <v>13767</v>
      </c>
      <c r="N19225">
        <v>491688410</v>
      </c>
      <c r="O19225">
        <v>491688410</v>
      </c>
      <c r="P19225" s="1" t="s">
        <v>13733</v>
      </c>
      <c r="Q19225" s="1" t="s">
        <v>13733</v>
      </c>
      <c r="R19225">
        <v>831147</v>
      </c>
      <c r="S19225">
        <v>831147</v>
      </c>
      <c r="T19225" s="2" t="s">
        <v>12236</v>
      </c>
      <c r="U19225" s="2" t="s">
        <v>12236</v>
      </c>
      <c r="V19225" s="2">
        <v>45323</v>
      </c>
      <c r="W19225" s="2">
        <v>45314</v>
      </c>
    </row>
    <row r="19226" spans="1:23" x14ac:dyDescent="0.25">
      <c r="A19226" t="s">
        <v>12237</v>
      </c>
      <c r="B19226">
        <v>2068220</v>
      </c>
      <c r="C19226">
        <v>1925666</v>
      </c>
      <c r="D19226">
        <v>559</v>
      </c>
      <c r="E19226">
        <v>391</v>
      </c>
      <c r="F19226" t="s">
        <v>3036</v>
      </c>
      <c r="G19226" t="s">
        <v>3035</v>
      </c>
      <c r="H19226" t="s">
        <v>3037</v>
      </c>
      <c r="I19226" t="s">
        <v>3037</v>
      </c>
      <c r="J19226" t="s">
        <v>3036</v>
      </c>
      <c r="K19226" t="s">
        <v>3038</v>
      </c>
      <c r="L19226" t="s">
        <v>13766</v>
      </c>
      <c r="M19226" t="s">
        <v>13767</v>
      </c>
      <c r="N19226">
        <v>5131484037</v>
      </c>
      <c r="O19226">
        <v>5131484037</v>
      </c>
      <c r="P19226" s="1" t="s">
        <v>13735</v>
      </c>
      <c r="Q19226" s="1" t="s">
        <v>13735</v>
      </c>
      <c r="R19226">
        <v>831147</v>
      </c>
      <c r="S19226">
        <v>831147</v>
      </c>
      <c r="T19226" s="2" t="s">
        <v>12238</v>
      </c>
      <c r="U19226" s="2" t="s">
        <v>12238</v>
      </c>
      <c r="V19226" s="2">
        <v>45323</v>
      </c>
      <c r="W19226" s="2">
        <v>45314</v>
      </c>
    </row>
    <row r="19227" spans="1:23" x14ac:dyDescent="0.25">
      <c r="A19227" t="s">
        <v>12239</v>
      </c>
      <c r="B19227">
        <v>2063492</v>
      </c>
      <c r="C19227">
        <v>1921724</v>
      </c>
      <c r="D19227">
        <v>559</v>
      </c>
      <c r="E19227">
        <v>391</v>
      </c>
      <c r="F19227" t="s">
        <v>3036</v>
      </c>
      <c r="G19227" t="s">
        <v>3035</v>
      </c>
      <c r="H19227" t="s">
        <v>3037</v>
      </c>
      <c r="I19227" t="s">
        <v>3037</v>
      </c>
      <c r="J19227" t="s">
        <v>3036</v>
      </c>
      <c r="K19227" t="s">
        <v>3038</v>
      </c>
      <c r="L19227" t="s">
        <v>13766</v>
      </c>
      <c r="M19227" t="s">
        <v>13767</v>
      </c>
      <c r="N19227">
        <v>243164484</v>
      </c>
      <c r="O19227">
        <v>243164484</v>
      </c>
      <c r="P19227" s="1" t="s">
        <v>13732</v>
      </c>
      <c r="Q19227" s="1" t="s">
        <v>13732</v>
      </c>
      <c r="R19227">
        <v>831147</v>
      </c>
      <c r="S19227">
        <v>831147</v>
      </c>
      <c r="T19227" s="2" t="s">
        <v>12240</v>
      </c>
      <c r="U19227" s="2" t="s">
        <v>12240</v>
      </c>
      <c r="V19227" s="2">
        <v>45323</v>
      </c>
      <c r="W19227" s="2">
        <v>45314</v>
      </c>
    </row>
    <row r="19228" spans="1:23" x14ac:dyDescent="0.25">
      <c r="A19228" t="s">
        <v>12241</v>
      </c>
      <c r="B19228">
        <v>2061507</v>
      </c>
      <c r="C19228">
        <v>1919779</v>
      </c>
      <c r="D19228">
        <v>559</v>
      </c>
      <c r="E19228">
        <v>391</v>
      </c>
      <c r="F19228" t="s">
        <v>3036</v>
      </c>
      <c r="G19228" t="s">
        <v>3035</v>
      </c>
      <c r="H19228" t="s">
        <v>3037</v>
      </c>
      <c r="I19228" t="s">
        <v>3037</v>
      </c>
      <c r="J19228" t="s">
        <v>3036</v>
      </c>
      <c r="K19228" t="s">
        <v>3038</v>
      </c>
      <c r="L19228" t="s">
        <v>13766</v>
      </c>
      <c r="M19228" t="s">
        <v>13767</v>
      </c>
      <c r="N19228">
        <v>631716595</v>
      </c>
      <c r="O19228">
        <v>631716595</v>
      </c>
      <c r="P19228" s="1" t="s">
        <v>13740</v>
      </c>
      <c r="Q19228" s="1" t="s">
        <v>13740</v>
      </c>
      <c r="R19228">
        <v>831147</v>
      </c>
      <c r="S19228">
        <v>831147</v>
      </c>
      <c r="T19228" s="2" t="s">
        <v>12242</v>
      </c>
      <c r="U19228" s="2" t="s">
        <v>12242</v>
      </c>
      <c r="V19228" s="2">
        <v>45323</v>
      </c>
      <c r="W19228" s="2">
        <v>45314</v>
      </c>
    </row>
    <row r="19229" spans="1:23" x14ac:dyDescent="0.25">
      <c r="A19229" t="s">
        <v>12243</v>
      </c>
      <c r="B19229">
        <v>2066408</v>
      </c>
      <c r="C19229">
        <v>1923597</v>
      </c>
      <c r="D19229">
        <v>559</v>
      </c>
      <c r="E19229">
        <v>391</v>
      </c>
      <c r="F19229" t="s">
        <v>3036</v>
      </c>
      <c r="G19229" t="s">
        <v>3035</v>
      </c>
      <c r="H19229" t="s">
        <v>3037</v>
      </c>
      <c r="I19229" t="s">
        <v>3037</v>
      </c>
      <c r="J19229" t="s">
        <v>3036</v>
      </c>
      <c r="K19229" t="s">
        <v>3038</v>
      </c>
      <c r="L19229" t="s">
        <v>13766</v>
      </c>
      <c r="M19229" t="s">
        <v>13767</v>
      </c>
      <c r="N19229">
        <v>175386542</v>
      </c>
      <c r="O19229">
        <v>175386542</v>
      </c>
      <c r="P19229" s="1" t="s">
        <v>13749</v>
      </c>
      <c r="Q19229" s="1" t="s">
        <v>13749</v>
      </c>
      <c r="R19229">
        <v>831147</v>
      </c>
      <c r="S19229">
        <v>831147</v>
      </c>
      <c r="T19229" s="2" t="s">
        <v>12244</v>
      </c>
      <c r="U19229" s="2" t="s">
        <v>12244</v>
      </c>
      <c r="V19229" s="2">
        <v>45323</v>
      </c>
      <c r="W19229" s="2">
        <v>45314</v>
      </c>
    </row>
    <row r="19230" spans="1:23" x14ac:dyDescent="0.25">
      <c r="A19230" t="s">
        <v>12245</v>
      </c>
      <c r="B19230">
        <v>2066896</v>
      </c>
      <c r="C19230">
        <v>1924163</v>
      </c>
      <c r="D19230">
        <v>559</v>
      </c>
      <c r="E19230">
        <v>391</v>
      </c>
      <c r="F19230" t="s">
        <v>3036</v>
      </c>
      <c r="G19230" t="s">
        <v>3035</v>
      </c>
      <c r="H19230" t="s">
        <v>3037</v>
      </c>
      <c r="I19230" t="s">
        <v>3037</v>
      </c>
      <c r="J19230" t="s">
        <v>3036</v>
      </c>
      <c r="K19230" t="s">
        <v>3038</v>
      </c>
      <c r="L19230" t="s">
        <v>13766</v>
      </c>
      <c r="M19230" t="s">
        <v>13767</v>
      </c>
      <c r="N19230">
        <v>784932917</v>
      </c>
      <c r="O19230">
        <v>784932917</v>
      </c>
      <c r="P19230" s="1" t="s">
        <v>13734</v>
      </c>
      <c r="Q19230" s="1" t="s">
        <v>13734</v>
      </c>
      <c r="R19230">
        <v>831147</v>
      </c>
      <c r="S19230">
        <v>831147</v>
      </c>
      <c r="T19230" s="2" t="s">
        <v>12246</v>
      </c>
      <c r="U19230" s="2" t="s">
        <v>12246</v>
      </c>
      <c r="V19230" s="2">
        <v>45323</v>
      </c>
      <c r="W19230" s="2">
        <v>45314</v>
      </c>
    </row>
    <row r="19231" spans="1:23" x14ac:dyDescent="0.25">
      <c r="A19231" t="s">
        <v>12247</v>
      </c>
      <c r="B19231">
        <v>2066337</v>
      </c>
      <c r="C19231">
        <v>1923520</v>
      </c>
      <c r="D19231">
        <v>559</v>
      </c>
      <c r="E19231">
        <v>391</v>
      </c>
      <c r="F19231" t="s">
        <v>3036</v>
      </c>
      <c r="G19231" t="s">
        <v>3035</v>
      </c>
      <c r="H19231" t="s">
        <v>3037</v>
      </c>
      <c r="I19231" t="s">
        <v>3037</v>
      </c>
      <c r="J19231" t="s">
        <v>3036</v>
      </c>
      <c r="K19231" t="s">
        <v>3038</v>
      </c>
      <c r="L19231" t="s">
        <v>13766</v>
      </c>
      <c r="M19231" t="s">
        <v>13767</v>
      </c>
      <c r="N19231">
        <v>784934606</v>
      </c>
      <c r="O19231">
        <v>784934606</v>
      </c>
      <c r="P19231" s="1" t="s">
        <v>13734</v>
      </c>
      <c r="Q19231" s="1" t="s">
        <v>13734</v>
      </c>
      <c r="R19231">
        <v>831147</v>
      </c>
      <c r="S19231">
        <v>831147</v>
      </c>
      <c r="T19231" s="2" t="s">
        <v>12248</v>
      </c>
      <c r="U19231" s="2" t="s">
        <v>12248</v>
      </c>
      <c r="V19231" s="2">
        <v>45323</v>
      </c>
      <c r="W19231" s="2">
        <v>45314</v>
      </c>
    </row>
    <row r="19232" spans="1:23" x14ac:dyDescent="0.25">
      <c r="A19232" t="s">
        <v>12249</v>
      </c>
      <c r="B19232">
        <v>2061232</v>
      </c>
      <c r="C19232">
        <v>1919487</v>
      </c>
      <c r="D19232">
        <v>559</v>
      </c>
      <c r="E19232">
        <v>391</v>
      </c>
      <c r="F19232" t="s">
        <v>3036</v>
      </c>
      <c r="G19232" t="s">
        <v>3035</v>
      </c>
      <c r="H19232" t="s">
        <v>3037</v>
      </c>
      <c r="I19232" t="s">
        <v>3037</v>
      </c>
      <c r="J19232" t="s">
        <v>3036</v>
      </c>
      <c r="K19232" t="s">
        <v>3038</v>
      </c>
      <c r="L19232" t="s">
        <v>13766</v>
      </c>
      <c r="M19232" t="s">
        <v>13767</v>
      </c>
      <c r="N19232">
        <v>491688384</v>
      </c>
      <c r="O19232">
        <v>491688384</v>
      </c>
      <c r="P19232" s="1" t="s">
        <v>13733</v>
      </c>
      <c r="Q19232" s="1" t="s">
        <v>13733</v>
      </c>
      <c r="R19232">
        <v>831147</v>
      </c>
      <c r="S19232">
        <v>831147</v>
      </c>
      <c r="T19232" s="2" t="s">
        <v>12250</v>
      </c>
      <c r="U19232" s="2" t="s">
        <v>12250</v>
      </c>
      <c r="V19232" s="2">
        <v>45323</v>
      </c>
      <c r="W19232" s="2">
        <v>45314</v>
      </c>
    </row>
    <row r="19233" spans="1:23" x14ac:dyDescent="0.25">
      <c r="A19233" t="s">
        <v>12251</v>
      </c>
      <c r="B19233">
        <v>2062930</v>
      </c>
      <c r="C19233">
        <v>1921255</v>
      </c>
      <c r="D19233">
        <v>559</v>
      </c>
      <c r="E19233">
        <v>391</v>
      </c>
      <c r="F19233" t="s">
        <v>3036</v>
      </c>
      <c r="G19233" t="s">
        <v>3035</v>
      </c>
      <c r="H19233" t="s">
        <v>3037</v>
      </c>
      <c r="I19233" t="s">
        <v>3037</v>
      </c>
      <c r="J19233" t="s">
        <v>3036</v>
      </c>
      <c r="K19233" t="s">
        <v>3038</v>
      </c>
      <c r="L19233" t="s">
        <v>13766</v>
      </c>
      <c r="M19233" t="s">
        <v>13767</v>
      </c>
      <c r="N19233">
        <v>642215991</v>
      </c>
      <c r="O19233">
        <v>642215991</v>
      </c>
      <c r="P19233" s="1" t="s">
        <v>13732</v>
      </c>
      <c r="Q19233" s="1" t="s">
        <v>13732</v>
      </c>
      <c r="R19233">
        <v>831147</v>
      </c>
      <c r="S19233">
        <v>831147</v>
      </c>
      <c r="T19233" s="2" t="s">
        <v>12252</v>
      </c>
      <c r="U19233" s="2" t="s">
        <v>12252</v>
      </c>
      <c r="V19233" s="2">
        <v>45323</v>
      </c>
      <c r="W19233" s="2">
        <v>45314</v>
      </c>
    </row>
    <row r="19234" spans="1:23" x14ac:dyDescent="0.25">
      <c r="A19234" t="s">
        <v>12253</v>
      </c>
      <c r="B19234">
        <v>2061411</v>
      </c>
      <c r="C19234">
        <v>1919672</v>
      </c>
      <c r="D19234">
        <v>559</v>
      </c>
      <c r="E19234">
        <v>391</v>
      </c>
      <c r="F19234" t="s">
        <v>3036</v>
      </c>
      <c r="G19234" t="s">
        <v>3035</v>
      </c>
      <c r="H19234" t="s">
        <v>3037</v>
      </c>
      <c r="I19234" t="s">
        <v>3037</v>
      </c>
      <c r="J19234" t="s">
        <v>3036</v>
      </c>
      <c r="K19234" t="s">
        <v>3038</v>
      </c>
      <c r="L19234" t="s">
        <v>13766</v>
      </c>
      <c r="M19234" t="s">
        <v>13767</v>
      </c>
      <c r="N19234">
        <v>631715409</v>
      </c>
      <c r="O19234">
        <v>631715409</v>
      </c>
      <c r="P19234" s="1" t="s">
        <v>13740</v>
      </c>
      <c r="Q19234" s="1" t="s">
        <v>13740</v>
      </c>
      <c r="R19234">
        <v>831147</v>
      </c>
      <c r="S19234">
        <v>831147</v>
      </c>
      <c r="T19234" s="2" t="s">
        <v>12254</v>
      </c>
      <c r="U19234" s="2" t="s">
        <v>12254</v>
      </c>
      <c r="V19234" s="2">
        <v>45323</v>
      </c>
      <c r="W19234" s="2">
        <v>45314</v>
      </c>
    </row>
    <row r="19235" spans="1:23" x14ac:dyDescent="0.25">
      <c r="A19235" t="s">
        <v>12255</v>
      </c>
      <c r="B19235">
        <v>2066540</v>
      </c>
      <c r="C19235">
        <v>1923764</v>
      </c>
      <c r="D19235">
        <v>559</v>
      </c>
      <c r="E19235">
        <v>391</v>
      </c>
      <c r="F19235" t="s">
        <v>3036</v>
      </c>
      <c r="G19235" t="s">
        <v>3035</v>
      </c>
      <c r="H19235" t="s">
        <v>3037</v>
      </c>
      <c r="I19235" t="s">
        <v>3037</v>
      </c>
      <c r="J19235" t="s">
        <v>3036</v>
      </c>
      <c r="K19235" t="s">
        <v>3038</v>
      </c>
      <c r="L19235" t="s">
        <v>13766</v>
      </c>
      <c r="M19235" t="s">
        <v>13767</v>
      </c>
      <c r="N19235">
        <v>784029694</v>
      </c>
      <c r="O19235">
        <v>784029694</v>
      </c>
      <c r="P19235" s="1" t="s">
        <v>13734</v>
      </c>
      <c r="Q19235" s="1" t="s">
        <v>13734</v>
      </c>
      <c r="R19235">
        <v>831147</v>
      </c>
      <c r="S19235">
        <v>831147</v>
      </c>
      <c r="T19235" s="2" t="s">
        <v>12256</v>
      </c>
      <c r="U19235" s="2" t="s">
        <v>12256</v>
      </c>
      <c r="V19235" s="2">
        <v>45323</v>
      </c>
      <c r="W19235" s="2">
        <v>45314</v>
      </c>
    </row>
    <row r="19236" spans="1:23" x14ac:dyDescent="0.25">
      <c r="A19236" t="s">
        <v>12257</v>
      </c>
      <c r="B19236">
        <v>2063606</v>
      </c>
      <c r="C19236">
        <v>1921882</v>
      </c>
      <c r="D19236">
        <v>559</v>
      </c>
      <c r="E19236">
        <v>391</v>
      </c>
      <c r="F19236" t="s">
        <v>3036</v>
      </c>
      <c r="G19236" t="s">
        <v>3035</v>
      </c>
      <c r="H19236" t="s">
        <v>3037</v>
      </c>
      <c r="I19236" t="s">
        <v>3037</v>
      </c>
      <c r="J19236" t="s">
        <v>3036</v>
      </c>
      <c r="K19236" t="s">
        <v>3038</v>
      </c>
      <c r="L19236" t="s">
        <v>13766</v>
      </c>
      <c r="M19236" t="s">
        <v>13767</v>
      </c>
      <c r="N19236">
        <v>642203764</v>
      </c>
      <c r="O19236">
        <v>642203764</v>
      </c>
      <c r="P19236" s="1" t="s">
        <v>13732</v>
      </c>
      <c r="Q19236" s="1" t="s">
        <v>13732</v>
      </c>
      <c r="R19236">
        <v>831147</v>
      </c>
      <c r="S19236">
        <v>831147</v>
      </c>
      <c r="T19236" s="2" t="s">
        <v>12258</v>
      </c>
      <c r="U19236" s="2" t="s">
        <v>12258</v>
      </c>
      <c r="V19236" s="2">
        <v>45323</v>
      </c>
      <c r="W19236" s="2">
        <v>45314</v>
      </c>
    </row>
    <row r="19237" spans="1:23" x14ac:dyDescent="0.25">
      <c r="A19237" t="s">
        <v>12259</v>
      </c>
      <c r="B19237">
        <v>2061991</v>
      </c>
      <c r="C19237">
        <v>1920257</v>
      </c>
      <c r="D19237">
        <v>559</v>
      </c>
      <c r="E19237">
        <v>391</v>
      </c>
      <c r="F19237" t="s">
        <v>3036</v>
      </c>
      <c r="G19237" t="s">
        <v>3035</v>
      </c>
      <c r="H19237" t="s">
        <v>3037</v>
      </c>
      <c r="I19237" t="s">
        <v>3037</v>
      </c>
      <c r="J19237" t="s">
        <v>3036</v>
      </c>
      <c r="K19237" t="s">
        <v>3038</v>
      </c>
      <c r="L19237" t="s">
        <v>13766</v>
      </c>
      <c r="M19237" t="s">
        <v>13767</v>
      </c>
      <c r="N19237">
        <v>491643371</v>
      </c>
      <c r="O19237">
        <v>491643371</v>
      </c>
      <c r="P19237" s="1" t="s">
        <v>13733</v>
      </c>
      <c r="Q19237" s="1" t="s">
        <v>13733</v>
      </c>
      <c r="R19237">
        <v>831147</v>
      </c>
      <c r="S19237">
        <v>831147</v>
      </c>
      <c r="T19237" s="2" t="s">
        <v>12260</v>
      </c>
      <c r="U19237" s="2" t="s">
        <v>12260</v>
      </c>
      <c r="V19237" s="2">
        <v>45323</v>
      </c>
      <c r="W19237" s="2">
        <v>45314</v>
      </c>
    </row>
    <row r="19238" spans="1:23" x14ac:dyDescent="0.25">
      <c r="A19238" t="s">
        <v>12261</v>
      </c>
      <c r="B19238">
        <v>2066164</v>
      </c>
      <c r="C19238">
        <v>1923304</v>
      </c>
      <c r="D19238">
        <v>559</v>
      </c>
      <c r="E19238">
        <v>391</v>
      </c>
      <c r="F19238" t="s">
        <v>3036</v>
      </c>
      <c r="G19238" t="s">
        <v>3035</v>
      </c>
      <c r="H19238" t="s">
        <v>3037</v>
      </c>
      <c r="I19238" t="s">
        <v>3037</v>
      </c>
      <c r="J19238" t="s">
        <v>3036</v>
      </c>
      <c r="K19238" t="s">
        <v>3038</v>
      </c>
      <c r="L19238" t="s">
        <v>13766</v>
      </c>
      <c r="M19238" t="s">
        <v>13767</v>
      </c>
      <c r="N19238">
        <v>573266114</v>
      </c>
      <c r="O19238">
        <v>573266114</v>
      </c>
      <c r="P19238" s="1" t="s">
        <v>13752</v>
      </c>
      <c r="Q19238" s="1" t="s">
        <v>13752</v>
      </c>
      <c r="R19238">
        <v>831147</v>
      </c>
      <c r="S19238">
        <v>831147</v>
      </c>
      <c r="T19238" s="2" t="s">
        <v>12262</v>
      </c>
      <c r="U19238" s="2" t="s">
        <v>12262</v>
      </c>
      <c r="V19238" s="2">
        <v>45323</v>
      </c>
      <c r="W19238" s="2">
        <v>45314</v>
      </c>
    </row>
    <row r="19239" spans="1:23" x14ac:dyDescent="0.25">
      <c r="A19239" t="s">
        <v>12263</v>
      </c>
      <c r="B19239">
        <v>2066815</v>
      </c>
      <c r="C19239">
        <v>1924077</v>
      </c>
      <c r="D19239">
        <v>559</v>
      </c>
      <c r="E19239">
        <v>391</v>
      </c>
      <c r="F19239" t="s">
        <v>3036</v>
      </c>
      <c r="G19239" t="s">
        <v>3035</v>
      </c>
      <c r="H19239" t="s">
        <v>3037</v>
      </c>
      <c r="I19239" t="s">
        <v>3037</v>
      </c>
      <c r="J19239" t="s">
        <v>3036</v>
      </c>
      <c r="K19239" t="s">
        <v>3038</v>
      </c>
      <c r="L19239" t="s">
        <v>13766</v>
      </c>
      <c r="M19239" t="s">
        <v>13767</v>
      </c>
      <c r="N19239">
        <v>5001347221</v>
      </c>
      <c r="O19239">
        <v>5001347221</v>
      </c>
      <c r="P19239" s="1" t="s">
        <v>13743</v>
      </c>
      <c r="Q19239" s="1" t="s">
        <v>13743</v>
      </c>
      <c r="R19239">
        <v>831147</v>
      </c>
      <c r="S19239">
        <v>831147</v>
      </c>
      <c r="T19239" s="2" t="s">
        <v>12264</v>
      </c>
      <c r="U19239" s="2" t="s">
        <v>12264</v>
      </c>
      <c r="V19239" s="2">
        <v>45323</v>
      </c>
      <c r="W19239" s="2">
        <v>45314</v>
      </c>
    </row>
    <row r="19240" spans="1:23" x14ac:dyDescent="0.25">
      <c r="A19240" t="s">
        <v>12265</v>
      </c>
      <c r="B19240">
        <v>2067662</v>
      </c>
      <c r="C19240">
        <v>1925020</v>
      </c>
      <c r="D19240">
        <v>559</v>
      </c>
      <c r="E19240">
        <v>391</v>
      </c>
      <c r="F19240" t="s">
        <v>3036</v>
      </c>
      <c r="G19240" t="s">
        <v>3035</v>
      </c>
      <c r="H19240" t="s">
        <v>3037</v>
      </c>
      <c r="I19240" t="s">
        <v>3037</v>
      </c>
      <c r="J19240" t="s">
        <v>3036</v>
      </c>
      <c r="K19240" t="s">
        <v>3038</v>
      </c>
      <c r="L19240" t="s">
        <v>13766</v>
      </c>
      <c r="M19240" t="s">
        <v>13767</v>
      </c>
      <c r="N19240">
        <v>5130931969</v>
      </c>
      <c r="O19240">
        <v>5130931969</v>
      </c>
      <c r="P19240" s="1" t="s">
        <v>13729</v>
      </c>
      <c r="Q19240" s="1" t="s">
        <v>13729</v>
      </c>
      <c r="R19240">
        <v>831147</v>
      </c>
      <c r="S19240">
        <v>831147</v>
      </c>
      <c r="T19240" s="2" t="s">
        <v>12266</v>
      </c>
      <c r="U19240" s="2" t="s">
        <v>12266</v>
      </c>
      <c r="V19240" s="2">
        <v>45323</v>
      </c>
      <c r="W19240" s="2">
        <v>45314</v>
      </c>
    </row>
    <row r="19241" spans="1:23" x14ac:dyDescent="0.25">
      <c r="A19241" t="s">
        <v>12267</v>
      </c>
      <c r="B19241">
        <v>2063563</v>
      </c>
      <c r="C19241">
        <v>1921832</v>
      </c>
      <c r="D19241">
        <v>559</v>
      </c>
      <c r="E19241">
        <v>391</v>
      </c>
      <c r="F19241" t="s">
        <v>3036</v>
      </c>
      <c r="G19241" t="s">
        <v>3035</v>
      </c>
      <c r="H19241" t="s">
        <v>3037</v>
      </c>
      <c r="I19241" t="s">
        <v>3037</v>
      </c>
      <c r="J19241" t="s">
        <v>3036</v>
      </c>
      <c r="K19241" t="s">
        <v>3038</v>
      </c>
      <c r="L19241" t="s">
        <v>13766</v>
      </c>
      <c r="M19241" t="s">
        <v>13767</v>
      </c>
      <c r="N19241">
        <v>642214373</v>
      </c>
      <c r="O19241">
        <v>642214373</v>
      </c>
      <c r="P19241" s="1" t="s">
        <v>13732</v>
      </c>
      <c r="Q19241" s="1" t="s">
        <v>13732</v>
      </c>
      <c r="R19241">
        <v>831147</v>
      </c>
      <c r="S19241">
        <v>831147</v>
      </c>
      <c r="T19241" s="2" t="s">
        <v>12268</v>
      </c>
      <c r="U19241" s="2" t="s">
        <v>12268</v>
      </c>
      <c r="V19241" s="2">
        <v>45323</v>
      </c>
      <c r="W19241" s="2">
        <v>45314</v>
      </c>
    </row>
    <row r="19242" spans="1:23" x14ac:dyDescent="0.25">
      <c r="A19242" t="s">
        <v>12269</v>
      </c>
      <c r="B19242">
        <v>2066674</v>
      </c>
      <c r="C19242">
        <v>1923933</v>
      </c>
      <c r="D19242">
        <v>559</v>
      </c>
      <c r="E19242">
        <v>391</v>
      </c>
      <c r="F19242" t="s">
        <v>3036</v>
      </c>
      <c r="G19242" t="s">
        <v>3035</v>
      </c>
      <c r="H19242" t="s">
        <v>3037</v>
      </c>
      <c r="I19242" t="s">
        <v>3037</v>
      </c>
      <c r="J19242" t="s">
        <v>3036</v>
      </c>
      <c r="K19242" t="s">
        <v>3038</v>
      </c>
      <c r="L19242" t="s">
        <v>13766</v>
      </c>
      <c r="M19242" t="s">
        <v>13767</v>
      </c>
      <c r="N19242">
        <v>175385047</v>
      </c>
      <c r="O19242">
        <v>175385047</v>
      </c>
      <c r="P19242" s="1" t="s">
        <v>13749</v>
      </c>
      <c r="Q19242" s="1" t="s">
        <v>13749</v>
      </c>
      <c r="R19242">
        <v>831147</v>
      </c>
      <c r="S19242">
        <v>831147</v>
      </c>
      <c r="T19242" s="2" t="s">
        <v>12270</v>
      </c>
      <c r="U19242" s="2" t="s">
        <v>12270</v>
      </c>
      <c r="V19242" s="2">
        <v>45323</v>
      </c>
      <c r="W19242" s="2">
        <v>45314</v>
      </c>
    </row>
    <row r="19243" spans="1:23" x14ac:dyDescent="0.25">
      <c r="A19243" t="s">
        <v>12271</v>
      </c>
      <c r="B19243">
        <v>2066333</v>
      </c>
      <c r="C19243">
        <v>1923516</v>
      </c>
      <c r="D19243">
        <v>559</v>
      </c>
      <c r="E19243">
        <v>391</v>
      </c>
      <c r="F19243" t="s">
        <v>3036</v>
      </c>
      <c r="G19243" t="s">
        <v>3035</v>
      </c>
      <c r="H19243" t="s">
        <v>3037</v>
      </c>
      <c r="I19243" t="s">
        <v>3037</v>
      </c>
      <c r="J19243" t="s">
        <v>3036</v>
      </c>
      <c r="K19243" t="s">
        <v>3038</v>
      </c>
      <c r="L19243" t="s">
        <v>13766</v>
      </c>
      <c r="M19243" t="s">
        <v>13767</v>
      </c>
      <c r="N19243">
        <v>784934590</v>
      </c>
      <c r="O19243">
        <v>784934590</v>
      </c>
      <c r="P19243" s="1" t="s">
        <v>13734</v>
      </c>
      <c r="Q19243" s="1" t="s">
        <v>13734</v>
      </c>
      <c r="R19243">
        <v>831147</v>
      </c>
      <c r="S19243">
        <v>831147</v>
      </c>
      <c r="T19243" s="2" t="s">
        <v>12272</v>
      </c>
      <c r="U19243" s="2" t="s">
        <v>12272</v>
      </c>
      <c r="V19243" s="2">
        <v>45323</v>
      </c>
      <c r="W19243" s="2">
        <v>45314</v>
      </c>
    </row>
    <row r="19244" spans="1:23" x14ac:dyDescent="0.25">
      <c r="A19244" t="s">
        <v>12273</v>
      </c>
      <c r="B19244">
        <v>2066701</v>
      </c>
      <c r="C19244">
        <v>1923957</v>
      </c>
      <c r="D19244">
        <v>559</v>
      </c>
      <c r="E19244">
        <v>391</v>
      </c>
      <c r="F19244" t="s">
        <v>3036</v>
      </c>
      <c r="G19244" t="s">
        <v>3035</v>
      </c>
      <c r="H19244" t="s">
        <v>3037</v>
      </c>
      <c r="I19244" t="s">
        <v>3037</v>
      </c>
      <c r="J19244" t="s">
        <v>3036</v>
      </c>
      <c r="K19244" t="s">
        <v>3038</v>
      </c>
      <c r="L19244" t="s">
        <v>13766</v>
      </c>
      <c r="M19244" t="s">
        <v>13767</v>
      </c>
      <c r="N19244">
        <v>175384688</v>
      </c>
      <c r="O19244">
        <v>175384688</v>
      </c>
      <c r="P19244" s="1" t="s">
        <v>13749</v>
      </c>
      <c r="Q19244" s="1" t="s">
        <v>13749</v>
      </c>
      <c r="R19244">
        <v>831147</v>
      </c>
      <c r="S19244">
        <v>831147</v>
      </c>
      <c r="T19244" s="2" t="s">
        <v>12274</v>
      </c>
      <c r="U19244" s="2" t="s">
        <v>12274</v>
      </c>
      <c r="V19244" s="2">
        <v>45323</v>
      </c>
      <c r="W19244" s="2">
        <v>45314</v>
      </c>
    </row>
    <row r="19245" spans="1:23" x14ac:dyDescent="0.25">
      <c r="A19245" t="s">
        <v>12275</v>
      </c>
      <c r="B19245">
        <v>2062183</v>
      </c>
      <c r="C19245">
        <v>1920430</v>
      </c>
      <c r="D19245">
        <v>559</v>
      </c>
      <c r="E19245">
        <v>391</v>
      </c>
      <c r="F19245" t="s">
        <v>3036</v>
      </c>
      <c r="G19245" t="s">
        <v>3035</v>
      </c>
      <c r="H19245" t="s">
        <v>3037</v>
      </c>
      <c r="I19245" t="s">
        <v>3037</v>
      </c>
      <c r="J19245" t="s">
        <v>3036</v>
      </c>
      <c r="K19245" t="s">
        <v>3038</v>
      </c>
      <c r="L19245" t="s">
        <v>13766</v>
      </c>
      <c r="M19245" t="s">
        <v>13767</v>
      </c>
      <c r="N19245">
        <v>631705665</v>
      </c>
      <c r="O19245">
        <v>631705665</v>
      </c>
      <c r="P19245" s="1" t="s">
        <v>13740</v>
      </c>
      <c r="Q19245" s="1" t="s">
        <v>13740</v>
      </c>
      <c r="R19245">
        <v>831147</v>
      </c>
      <c r="S19245">
        <v>831147</v>
      </c>
      <c r="T19245" s="2" t="s">
        <v>12276</v>
      </c>
      <c r="U19245" s="2" t="s">
        <v>12276</v>
      </c>
      <c r="V19245" s="2">
        <v>45323</v>
      </c>
      <c r="W19245" s="2">
        <v>45314</v>
      </c>
    </row>
    <row r="19246" spans="1:23" x14ac:dyDescent="0.25">
      <c r="A19246" t="s">
        <v>12277</v>
      </c>
      <c r="B19246">
        <v>2066355</v>
      </c>
      <c r="C19246">
        <v>1923540</v>
      </c>
      <c r="D19246">
        <v>559</v>
      </c>
      <c r="E19246">
        <v>391</v>
      </c>
      <c r="F19246" t="s">
        <v>3036</v>
      </c>
      <c r="G19246" t="s">
        <v>3035</v>
      </c>
      <c r="H19246" t="s">
        <v>3037</v>
      </c>
      <c r="I19246" t="s">
        <v>3037</v>
      </c>
      <c r="J19246" t="s">
        <v>3036</v>
      </c>
      <c r="K19246" t="s">
        <v>3038</v>
      </c>
      <c r="L19246" t="s">
        <v>13766</v>
      </c>
      <c r="M19246" t="s">
        <v>13767</v>
      </c>
      <c r="N19246">
        <v>784934347</v>
      </c>
      <c r="O19246">
        <v>784934347</v>
      </c>
      <c r="P19246" s="1" t="s">
        <v>13734</v>
      </c>
      <c r="Q19246" s="1" t="s">
        <v>13734</v>
      </c>
      <c r="R19246">
        <v>831147</v>
      </c>
      <c r="S19246">
        <v>831147</v>
      </c>
      <c r="T19246" s="2" t="s">
        <v>12278</v>
      </c>
      <c r="U19246" s="2" t="s">
        <v>12278</v>
      </c>
      <c r="V19246" s="2">
        <v>45323</v>
      </c>
      <c r="W19246" s="2">
        <v>45314</v>
      </c>
    </row>
    <row r="19247" spans="1:23" x14ac:dyDescent="0.25">
      <c r="A19247" t="s">
        <v>12279</v>
      </c>
      <c r="B19247">
        <v>2068576</v>
      </c>
      <c r="C19247">
        <v>1997625</v>
      </c>
      <c r="D19247">
        <v>559</v>
      </c>
      <c r="E19247">
        <v>391</v>
      </c>
      <c r="F19247" t="s">
        <v>3036</v>
      </c>
      <c r="G19247" t="s">
        <v>3035</v>
      </c>
      <c r="H19247" t="s">
        <v>3037</v>
      </c>
      <c r="I19247" t="s">
        <v>3037</v>
      </c>
      <c r="J19247" t="s">
        <v>3036</v>
      </c>
      <c r="K19247" t="s">
        <v>3038</v>
      </c>
      <c r="L19247" t="s">
        <v>13766</v>
      </c>
      <c r="M19247" t="s">
        <v>13767</v>
      </c>
      <c r="N19247">
        <v>135288267</v>
      </c>
      <c r="O19247">
        <v>135288267</v>
      </c>
      <c r="P19247" s="1" t="s">
        <v>13754</v>
      </c>
      <c r="Q19247" s="1" t="s">
        <v>13754</v>
      </c>
      <c r="R19247">
        <v>831147</v>
      </c>
      <c r="S19247">
        <v>831147</v>
      </c>
      <c r="T19247" s="2" t="s">
        <v>12280</v>
      </c>
      <c r="U19247" s="2" t="s">
        <v>12280</v>
      </c>
      <c r="V19247" s="2">
        <v>45323</v>
      </c>
      <c r="W19247" s="2">
        <v>45314</v>
      </c>
    </row>
    <row r="19248" spans="1:23" x14ac:dyDescent="0.25">
      <c r="A19248" t="s">
        <v>12281</v>
      </c>
      <c r="B19248">
        <v>2067698</v>
      </c>
      <c r="C19248">
        <v>1925063</v>
      </c>
      <c r="D19248">
        <v>559</v>
      </c>
      <c r="E19248">
        <v>391</v>
      </c>
      <c r="F19248" t="s">
        <v>3036</v>
      </c>
      <c r="G19248" t="s">
        <v>3035</v>
      </c>
      <c r="H19248" t="s">
        <v>3037</v>
      </c>
      <c r="I19248" t="s">
        <v>3037</v>
      </c>
      <c r="J19248" t="s">
        <v>3036</v>
      </c>
      <c r="K19248" t="s">
        <v>3038</v>
      </c>
      <c r="L19248" t="s">
        <v>13766</v>
      </c>
      <c r="M19248" t="s">
        <v>13767</v>
      </c>
      <c r="N19248">
        <v>5116062472</v>
      </c>
      <c r="O19248">
        <v>5116062472</v>
      </c>
      <c r="P19248" s="1" t="s">
        <v>13742</v>
      </c>
      <c r="Q19248" s="1" t="s">
        <v>13742</v>
      </c>
      <c r="R19248">
        <v>831147</v>
      </c>
      <c r="S19248">
        <v>831147</v>
      </c>
      <c r="T19248" s="2" t="s">
        <v>12282</v>
      </c>
      <c r="U19248" s="2" t="s">
        <v>12282</v>
      </c>
      <c r="V19248" s="2">
        <v>45323</v>
      </c>
      <c r="W19248" s="2">
        <v>45314</v>
      </c>
    </row>
    <row r="19249" spans="1:23" x14ac:dyDescent="0.25">
      <c r="A19249" t="s">
        <v>12283</v>
      </c>
      <c r="B19249">
        <v>2068135</v>
      </c>
      <c r="C19249">
        <v>1925579</v>
      </c>
      <c r="D19249">
        <v>559</v>
      </c>
      <c r="E19249">
        <v>391</v>
      </c>
      <c r="F19249" t="s">
        <v>3036</v>
      </c>
      <c r="G19249" t="s">
        <v>3035</v>
      </c>
      <c r="H19249" t="s">
        <v>3037</v>
      </c>
      <c r="I19249" t="s">
        <v>3037</v>
      </c>
      <c r="J19249" t="s">
        <v>3036</v>
      </c>
      <c r="K19249" t="s">
        <v>3038</v>
      </c>
      <c r="L19249" t="s">
        <v>13766</v>
      </c>
      <c r="M19249" t="s">
        <v>13767</v>
      </c>
      <c r="N19249">
        <v>5131488218</v>
      </c>
      <c r="O19249">
        <v>5131488218</v>
      </c>
      <c r="P19249" s="1" t="s">
        <v>13735</v>
      </c>
      <c r="Q19249" s="1" t="s">
        <v>13735</v>
      </c>
      <c r="R19249">
        <v>831147</v>
      </c>
      <c r="S19249">
        <v>831147</v>
      </c>
      <c r="T19249" s="2" t="s">
        <v>12284</v>
      </c>
      <c r="U19249" s="2" t="s">
        <v>12284</v>
      </c>
      <c r="V19249" s="2">
        <v>45323</v>
      </c>
      <c r="W19249" s="2">
        <v>45314</v>
      </c>
    </row>
    <row r="19250" spans="1:23" x14ac:dyDescent="0.25">
      <c r="A19250" t="s">
        <v>12285</v>
      </c>
      <c r="B19250">
        <v>2061527</v>
      </c>
      <c r="C19250">
        <v>1919816</v>
      </c>
      <c r="D19250">
        <v>559</v>
      </c>
      <c r="E19250">
        <v>391</v>
      </c>
      <c r="F19250" t="s">
        <v>3036</v>
      </c>
      <c r="G19250" t="s">
        <v>3035</v>
      </c>
      <c r="H19250" t="s">
        <v>3037</v>
      </c>
      <c r="I19250" t="s">
        <v>3037</v>
      </c>
      <c r="J19250" t="s">
        <v>3036</v>
      </c>
      <c r="K19250" t="s">
        <v>3038</v>
      </c>
      <c r="L19250" t="s">
        <v>13766</v>
      </c>
      <c r="M19250" t="s">
        <v>13767</v>
      </c>
      <c r="N19250">
        <v>631716336</v>
      </c>
      <c r="O19250">
        <v>631716336</v>
      </c>
      <c r="P19250" s="1" t="s">
        <v>13740</v>
      </c>
      <c r="Q19250" s="1" t="s">
        <v>13740</v>
      </c>
      <c r="R19250">
        <v>831147</v>
      </c>
      <c r="S19250">
        <v>831147</v>
      </c>
      <c r="T19250" s="2" t="s">
        <v>12286</v>
      </c>
      <c r="U19250" s="2" t="s">
        <v>12286</v>
      </c>
      <c r="V19250" s="2">
        <v>45323</v>
      </c>
      <c r="W19250" s="2">
        <v>45314</v>
      </c>
    </row>
    <row r="19251" spans="1:23" x14ac:dyDescent="0.25">
      <c r="A19251" t="s">
        <v>12287</v>
      </c>
      <c r="B19251">
        <v>2062992</v>
      </c>
      <c r="C19251">
        <v>1921316</v>
      </c>
      <c r="D19251">
        <v>559</v>
      </c>
      <c r="E19251">
        <v>391</v>
      </c>
      <c r="F19251" t="s">
        <v>3036</v>
      </c>
      <c r="G19251" t="s">
        <v>3035</v>
      </c>
      <c r="H19251" t="s">
        <v>3037</v>
      </c>
      <c r="I19251" t="s">
        <v>3037</v>
      </c>
      <c r="J19251" t="s">
        <v>3036</v>
      </c>
      <c r="K19251" t="s">
        <v>3038</v>
      </c>
      <c r="L19251" t="s">
        <v>13766</v>
      </c>
      <c r="M19251" t="s">
        <v>13767</v>
      </c>
      <c r="N19251">
        <v>642216054</v>
      </c>
      <c r="O19251">
        <v>642216054</v>
      </c>
      <c r="P19251" s="1" t="s">
        <v>13732</v>
      </c>
      <c r="Q19251" s="1" t="s">
        <v>13732</v>
      </c>
      <c r="R19251">
        <v>831147</v>
      </c>
      <c r="S19251">
        <v>831147</v>
      </c>
      <c r="T19251" s="2" t="s">
        <v>12288</v>
      </c>
      <c r="U19251" s="2" t="s">
        <v>12288</v>
      </c>
      <c r="V19251" s="2">
        <v>45323</v>
      </c>
      <c r="W19251" s="2">
        <v>45314</v>
      </c>
    </row>
    <row r="19252" spans="1:23" x14ac:dyDescent="0.25">
      <c r="A19252" t="s">
        <v>12289</v>
      </c>
      <c r="B19252">
        <v>2068720</v>
      </c>
      <c r="C19252">
        <v>2041177</v>
      </c>
      <c r="D19252">
        <v>559</v>
      </c>
      <c r="E19252">
        <v>391</v>
      </c>
      <c r="F19252" t="s">
        <v>3036</v>
      </c>
      <c r="G19252" t="s">
        <v>3035</v>
      </c>
      <c r="H19252" t="s">
        <v>3037</v>
      </c>
      <c r="I19252" t="s">
        <v>3037</v>
      </c>
      <c r="J19252" t="s">
        <v>3036</v>
      </c>
      <c r="K19252" t="s">
        <v>3038</v>
      </c>
      <c r="L19252" t="s">
        <v>13766</v>
      </c>
      <c r="M19252" t="s">
        <v>13767</v>
      </c>
      <c r="N19252">
        <v>5131484997</v>
      </c>
      <c r="O19252">
        <v>5131484997</v>
      </c>
      <c r="P19252" s="1" t="s">
        <v>13735</v>
      </c>
      <c r="Q19252" s="1" t="s">
        <v>13735</v>
      </c>
      <c r="R19252">
        <v>831147</v>
      </c>
      <c r="S19252">
        <v>831147</v>
      </c>
      <c r="T19252" s="2" t="s">
        <v>12290</v>
      </c>
      <c r="U19252" s="2" t="s">
        <v>12290</v>
      </c>
      <c r="V19252" s="2">
        <v>45323</v>
      </c>
      <c r="W19252" s="2">
        <v>45314</v>
      </c>
    </row>
    <row r="19253" spans="1:23" x14ac:dyDescent="0.25">
      <c r="A19253" t="s">
        <v>12291</v>
      </c>
      <c r="B19253">
        <v>2063782</v>
      </c>
      <c r="C19253">
        <v>1922115</v>
      </c>
      <c r="D19253">
        <v>559</v>
      </c>
      <c r="E19253">
        <v>391</v>
      </c>
      <c r="F19253" t="s">
        <v>3036</v>
      </c>
      <c r="G19253" t="s">
        <v>3035</v>
      </c>
      <c r="H19253" t="s">
        <v>3037</v>
      </c>
      <c r="I19253" t="s">
        <v>3037</v>
      </c>
      <c r="J19253" t="s">
        <v>3036</v>
      </c>
      <c r="K19253" t="s">
        <v>3038</v>
      </c>
      <c r="L19253" t="s">
        <v>13766</v>
      </c>
      <c r="M19253" t="s">
        <v>13767</v>
      </c>
      <c r="N19253">
        <v>642203785</v>
      </c>
      <c r="O19253">
        <v>642203785</v>
      </c>
      <c r="P19253" s="1" t="s">
        <v>13732</v>
      </c>
      <c r="Q19253" s="1" t="s">
        <v>13732</v>
      </c>
      <c r="R19253">
        <v>831147</v>
      </c>
      <c r="S19253">
        <v>831147</v>
      </c>
      <c r="T19253" s="2" t="s">
        <v>12292</v>
      </c>
      <c r="U19253" s="2" t="s">
        <v>12292</v>
      </c>
      <c r="V19253" s="2">
        <v>45323</v>
      </c>
      <c r="W19253" s="2">
        <v>45314</v>
      </c>
    </row>
    <row r="19254" spans="1:23" x14ac:dyDescent="0.25">
      <c r="A19254" t="s">
        <v>12293</v>
      </c>
      <c r="B19254">
        <v>2063571</v>
      </c>
      <c r="C19254">
        <v>1921847</v>
      </c>
      <c r="D19254">
        <v>559</v>
      </c>
      <c r="E19254">
        <v>391</v>
      </c>
      <c r="F19254" t="s">
        <v>3036</v>
      </c>
      <c r="G19254" t="s">
        <v>3035</v>
      </c>
      <c r="H19254" t="s">
        <v>3037</v>
      </c>
      <c r="I19254" t="s">
        <v>3037</v>
      </c>
      <c r="J19254" t="s">
        <v>3036</v>
      </c>
      <c r="K19254" t="s">
        <v>3038</v>
      </c>
      <c r="L19254" t="s">
        <v>13766</v>
      </c>
      <c r="M19254" t="s">
        <v>13767</v>
      </c>
      <c r="N19254">
        <v>642214538</v>
      </c>
      <c r="O19254">
        <v>642214538</v>
      </c>
      <c r="P19254" s="1" t="s">
        <v>13732</v>
      </c>
      <c r="Q19254" s="1" t="s">
        <v>13732</v>
      </c>
      <c r="R19254">
        <v>831147</v>
      </c>
      <c r="S19254">
        <v>831147</v>
      </c>
      <c r="T19254" s="2" t="s">
        <v>12294</v>
      </c>
      <c r="U19254" s="2" t="s">
        <v>12294</v>
      </c>
      <c r="V19254" s="2">
        <v>45323</v>
      </c>
      <c r="W19254" s="2">
        <v>45314</v>
      </c>
    </row>
    <row r="19255" spans="1:23" x14ac:dyDescent="0.25">
      <c r="A19255" t="s">
        <v>12295</v>
      </c>
      <c r="B19255">
        <v>2068110</v>
      </c>
      <c r="C19255">
        <v>1925554</v>
      </c>
      <c r="D19255">
        <v>559</v>
      </c>
      <c r="E19255">
        <v>391</v>
      </c>
      <c r="F19255" t="s">
        <v>3036</v>
      </c>
      <c r="G19255" t="s">
        <v>3035</v>
      </c>
      <c r="H19255" t="s">
        <v>3037</v>
      </c>
      <c r="I19255" t="s">
        <v>3037</v>
      </c>
      <c r="J19255" t="s">
        <v>3036</v>
      </c>
      <c r="K19255" t="s">
        <v>3038</v>
      </c>
      <c r="L19255" t="s">
        <v>13766</v>
      </c>
      <c r="M19255" t="s">
        <v>13767</v>
      </c>
      <c r="N19255">
        <v>5131485184</v>
      </c>
      <c r="O19255">
        <v>5131485184</v>
      </c>
      <c r="P19255" s="1" t="s">
        <v>13735</v>
      </c>
      <c r="Q19255" s="1" t="s">
        <v>13735</v>
      </c>
      <c r="R19255">
        <v>831147</v>
      </c>
      <c r="S19255">
        <v>831147</v>
      </c>
      <c r="T19255" s="2" t="s">
        <v>12296</v>
      </c>
      <c r="U19255" s="2" t="s">
        <v>12296</v>
      </c>
      <c r="V19255" s="2">
        <v>45323</v>
      </c>
      <c r="W19255" s="2">
        <v>45314</v>
      </c>
    </row>
    <row r="19256" spans="1:23" x14ac:dyDescent="0.25">
      <c r="A19256" t="s">
        <v>12297</v>
      </c>
      <c r="B19256">
        <v>2068428</v>
      </c>
      <c r="C19256">
        <v>1959067</v>
      </c>
      <c r="D19256">
        <v>559</v>
      </c>
      <c r="E19256">
        <v>391</v>
      </c>
      <c r="F19256" t="s">
        <v>3036</v>
      </c>
      <c r="G19256" t="s">
        <v>3035</v>
      </c>
      <c r="H19256" t="s">
        <v>3037</v>
      </c>
      <c r="I19256" t="s">
        <v>3037</v>
      </c>
      <c r="J19256" t="s">
        <v>3036</v>
      </c>
      <c r="K19256" t="s">
        <v>3038</v>
      </c>
      <c r="L19256" t="s">
        <v>13766</v>
      </c>
      <c r="M19256" t="s">
        <v>13767</v>
      </c>
      <c r="N19256">
        <v>5131484724</v>
      </c>
      <c r="O19256">
        <v>5131484724</v>
      </c>
      <c r="P19256" s="1" t="s">
        <v>13735</v>
      </c>
      <c r="Q19256" s="1" t="s">
        <v>13735</v>
      </c>
      <c r="R19256">
        <v>831147</v>
      </c>
      <c r="S19256">
        <v>831147</v>
      </c>
      <c r="T19256" s="2" t="s">
        <v>12298</v>
      </c>
      <c r="U19256" s="2" t="s">
        <v>12298</v>
      </c>
      <c r="V19256" s="2">
        <v>45323</v>
      </c>
      <c r="W19256" s="2">
        <v>45314</v>
      </c>
    </row>
    <row r="19257" spans="1:23" x14ac:dyDescent="0.25">
      <c r="A19257" t="s">
        <v>12299</v>
      </c>
      <c r="B19257">
        <v>2061264</v>
      </c>
      <c r="C19257">
        <v>1919525</v>
      </c>
      <c r="D19257">
        <v>559</v>
      </c>
      <c r="E19257">
        <v>391</v>
      </c>
      <c r="F19257" t="s">
        <v>3036</v>
      </c>
      <c r="G19257" t="s">
        <v>3035</v>
      </c>
      <c r="H19257" t="s">
        <v>3037</v>
      </c>
      <c r="I19257" t="s">
        <v>3037</v>
      </c>
      <c r="J19257" t="s">
        <v>3036</v>
      </c>
      <c r="K19257" t="s">
        <v>3038</v>
      </c>
      <c r="L19257" t="s">
        <v>13766</v>
      </c>
      <c r="M19257" t="s">
        <v>13767</v>
      </c>
      <c r="N19257">
        <v>792251431</v>
      </c>
      <c r="O19257">
        <v>792251431</v>
      </c>
      <c r="P19257" s="1" t="s">
        <v>13736</v>
      </c>
      <c r="Q19257" s="1" t="s">
        <v>13736</v>
      </c>
      <c r="R19257">
        <v>831147</v>
      </c>
      <c r="S19257">
        <v>831147</v>
      </c>
      <c r="T19257" s="2" t="s">
        <v>12300</v>
      </c>
      <c r="U19257" s="2" t="s">
        <v>12300</v>
      </c>
      <c r="V19257" s="2">
        <v>45323</v>
      </c>
      <c r="W19257" s="2">
        <v>45314</v>
      </c>
    </row>
    <row r="19258" spans="1:23" x14ac:dyDescent="0.25">
      <c r="A19258" t="s">
        <v>12301</v>
      </c>
      <c r="B19258">
        <v>2067419</v>
      </c>
      <c r="C19258">
        <v>1924754</v>
      </c>
      <c r="D19258">
        <v>559</v>
      </c>
      <c r="E19258">
        <v>391</v>
      </c>
      <c r="F19258" t="s">
        <v>3036</v>
      </c>
      <c r="G19258" t="s">
        <v>3035</v>
      </c>
      <c r="H19258" t="s">
        <v>3037</v>
      </c>
      <c r="I19258" t="s">
        <v>3037</v>
      </c>
      <c r="J19258" t="s">
        <v>3036</v>
      </c>
      <c r="K19258" t="s">
        <v>3038</v>
      </c>
      <c r="L19258" t="s">
        <v>13766</v>
      </c>
      <c r="M19258" t="s">
        <v>13767</v>
      </c>
      <c r="N19258">
        <v>5116064806</v>
      </c>
      <c r="O19258">
        <v>5116064806</v>
      </c>
      <c r="P19258" s="1" t="s">
        <v>13742</v>
      </c>
      <c r="Q19258" s="1" t="s">
        <v>13742</v>
      </c>
      <c r="R19258">
        <v>831147</v>
      </c>
      <c r="S19258">
        <v>831147</v>
      </c>
      <c r="T19258" s="2" t="s">
        <v>12302</v>
      </c>
      <c r="U19258" s="2" t="s">
        <v>12302</v>
      </c>
      <c r="V19258" s="2">
        <v>45323</v>
      </c>
      <c r="W19258" s="2">
        <v>45314</v>
      </c>
    </row>
    <row r="19259" spans="1:23" x14ac:dyDescent="0.25">
      <c r="A19259" t="s">
        <v>12303</v>
      </c>
      <c r="B19259">
        <v>2063224</v>
      </c>
      <c r="C19259">
        <v>1921535</v>
      </c>
      <c r="D19259">
        <v>559</v>
      </c>
      <c r="E19259">
        <v>391</v>
      </c>
      <c r="F19259" t="s">
        <v>3036</v>
      </c>
      <c r="G19259" t="s">
        <v>3035</v>
      </c>
      <c r="H19259" t="s">
        <v>3037</v>
      </c>
      <c r="I19259" t="s">
        <v>3037</v>
      </c>
      <c r="J19259" t="s">
        <v>3036</v>
      </c>
      <c r="K19259" t="s">
        <v>3038</v>
      </c>
      <c r="L19259" t="s">
        <v>13766</v>
      </c>
      <c r="M19259" t="s">
        <v>13767</v>
      </c>
      <c r="N19259">
        <v>240563777</v>
      </c>
      <c r="O19259">
        <v>240563777</v>
      </c>
      <c r="P19259" s="1" t="s">
        <v>13746</v>
      </c>
      <c r="Q19259" s="1" t="s">
        <v>13746</v>
      </c>
      <c r="R19259">
        <v>831147</v>
      </c>
      <c r="S19259">
        <v>831147</v>
      </c>
      <c r="T19259" s="2" t="s">
        <v>12304</v>
      </c>
      <c r="U19259" s="2" t="s">
        <v>12304</v>
      </c>
      <c r="V19259" s="2">
        <v>45323</v>
      </c>
      <c r="W19259" s="2">
        <v>45314</v>
      </c>
    </row>
    <row r="19260" spans="1:23" x14ac:dyDescent="0.25">
      <c r="A19260" t="s">
        <v>12305</v>
      </c>
      <c r="B19260">
        <v>2066294</v>
      </c>
      <c r="C19260">
        <v>1923470</v>
      </c>
      <c r="D19260">
        <v>559</v>
      </c>
      <c r="E19260">
        <v>391</v>
      </c>
      <c r="F19260" t="s">
        <v>3036</v>
      </c>
      <c r="G19260" t="s">
        <v>3035</v>
      </c>
      <c r="H19260" t="s">
        <v>3037</v>
      </c>
      <c r="I19260" t="s">
        <v>3037</v>
      </c>
      <c r="J19260" t="s">
        <v>3036</v>
      </c>
      <c r="K19260" t="s">
        <v>3038</v>
      </c>
      <c r="L19260" t="s">
        <v>13766</v>
      </c>
      <c r="M19260" t="s">
        <v>13767</v>
      </c>
      <c r="N19260">
        <v>784932592</v>
      </c>
      <c r="O19260">
        <v>784932592</v>
      </c>
      <c r="P19260" s="1" t="s">
        <v>13734</v>
      </c>
      <c r="Q19260" s="1" t="s">
        <v>13734</v>
      </c>
      <c r="R19260">
        <v>831147</v>
      </c>
      <c r="S19260">
        <v>831147</v>
      </c>
      <c r="T19260" s="2" t="s">
        <v>12306</v>
      </c>
      <c r="U19260" s="2" t="s">
        <v>12306</v>
      </c>
      <c r="V19260" s="2">
        <v>45323</v>
      </c>
      <c r="W19260" s="2">
        <v>45314</v>
      </c>
    </row>
    <row r="19261" spans="1:23" x14ac:dyDescent="0.25">
      <c r="A19261" t="s">
        <v>12307</v>
      </c>
      <c r="B19261">
        <v>2065673</v>
      </c>
      <c r="C19261">
        <v>1922751</v>
      </c>
      <c r="D19261">
        <v>559</v>
      </c>
      <c r="E19261">
        <v>391</v>
      </c>
      <c r="F19261" t="s">
        <v>3036</v>
      </c>
      <c r="G19261" t="s">
        <v>3035</v>
      </c>
      <c r="H19261" t="s">
        <v>3037</v>
      </c>
      <c r="I19261" t="s">
        <v>3037</v>
      </c>
      <c r="J19261" t="s">
        <v>3036</v>
      </c>
      <c r="K19261" t="s">
        <v>3038</v>
      </c>
      <c r="L19261" t="s">
        <v>13766</v>
      </c>
      <c r="M19261" t="s">
        <v>13767</v>
      </c>
      <c r="N19261">
        <v>174094333</v>
      </c>
      <c r="O19261">
        <v>174094333</v>
      </c>
      <c r="P19261" s="1" t="s">
        <v>13728</v>
      </c>
      <c r="Q19261" s="1" t="s">
        <v>13728</v>
      </c>
      <c r="R19261">
        <v>831147</v>
      </c>
      <c r="S19261">
        <v>831147</v>
      </c>
      <c r="T19261" s="2" t="s">
        <v>12308</v>
      </c>
      <c r="U19261" s="2" t="s">
        <v>12308</v>
      </c>
      <c r="V19261" s="2">
        <v>45323</v>
      </c>
      <c r="W19261" s="2">
        <v>45314</v>
      </c>
    </row>
    <row r="19262" spans="1:23" x14ac:dyDescent="0.25">
      <c r="A19262" t="s">
        <v>12309</v>
      </c>
      <c r="B19262">
        <v>2062582</v>
      </c>
      <c r="C19262">
        <v>1920844</v>
      </c>
      <c r="D19262">
        <v>559</v>
      </c>
      <c r="E19262">
        <v>391</v>
      </c>
      <c r="F19262" t="s">
        <v>3036</v>
      </c>
      <c r="G19262" t="s">
        <v>3035</v>
      </c>
      <c r="H19262" t="s">
        <v>3037</v>
      </c>
      <c r="I19262" t="s">
        <v>3037</v>
      </c>
      <c r="J19262" t="s">
        <v>3036</v>
      </c>
      <c r="K19262" t="s">
        <v>3038</v>
      </c>
      <c r="L19262" t="s">
        <v>13766</v>
      </c>
      <c r="M19262" t="s">
        <v>13767</v>
      </c>
      <c r="N19262">
        <v>631704736</v>
      </c>
      <c r="O19262">
        <v>631704736</v>
      </c>
      <c r="P19262" s="1" t="s">
        <v>13740</v>
      </c>
      <c r="Q19262" s="1" t="s">
        <v>13740</v>
      </c>
      <c r="R19262">
        <v>831147</v>
      </c>
      <c r="S19262">
        <v>831147</v>
      </c>
      <c r="T19262" s="2" t="s">
        <v>12310</v>
      </c>
      <c r="U19262" s="2" t="s">
        <v>12310</v>
      </c>
      <c r="V19262" s="2">
        <v>45323</v>
      </c>
      <c r="W19262" s="2">
        <v>45314</v>
      </c>
    </row>
    <row r="19263" spans="1:23" x14ac:dyDescent="0.25">
      <c r="A19263" t="s">
        <v>12311</v>
      </c>
      <c r="B19263">
        <v>2066973</v>
      </c>
      <c r="C19263">
        <v>1924250</v>
      </c>
      <c r="D19263">
        <v>559</v>
      </c>
      <c r="E19263">
        <v>391</v>
      </c>
      <c r="F19263" t="s">
        <v>3036</v>
      </c>
      <c r="G19263" t="s">
        <v>3035</v>
      </c>
      <c r="H19263" t="s">
        <v>3037</v>
      </c>
      <c r="I19263" t="s">
        <v>3037</v>
      </c>
      <c r="J19263" t="s">
        <v>3036</v>
      </c>
      <c r="K19263" t="s">
        <v>3038</v>
      </c>
      <c r="L19263" t="s">
        <v>13766</v>
      </c>
      <c r="M19263" t="s">
        <v>13767</v>
      </c>
      <c r="N19263">
        <v>5010419252</v>
      </c>
      <c r="O19263">
        <v>5010419252</v>
      </c>
      <c r="P19263" s="1" t="s">
        <v>13737</v>
      </c>
      <c r="Q19263" s="1" t="s">
        <v>13737</v>
      </c>
      <c r="R19263">
        <v>831147</v>
      </c>
      <c r="S19263">
        <v>831147</v>
      </c>
      <c r="T19263" s="2" t="s">
        <v>12312</v>
      </c>
      <c r="U19263" s="2" t="s">
        <v>12312</v>
      </c>
      <c r="V19263" s="2">
        <v>45323</v>
      </c>
      <c r="W19263" s="2">
        <v>45314</v>
      </c>
    </row>
    <row r="19264" spans="1:23" x14ac:dyDescent="0.25">
      <c r="A19264" t="s">
        <v>12313</v>
      </c>
      <c r="B19264">
        <v>2061427</v>
      </c>
      <c r="C19264">
        <v>1919688</v>
      </c>
      <c r="D19264">
        <v>559</v>
      </c>
      <c r="E19264">
        <v>391</v>
      </c>
      <c r="F19264" t="s">
        <v>3036</v>
      </c>
      <c r="G19264" t="s">
        <v>3035</v>
      </c>
      <c r="H19264" t="s">
        <v>3037</v>
      </c>
      <c r="I19264" t="s">
        <v>3037</v>
      </c>
      <c r="J19264" t="s">
        <v>3036</v>
      </c>
      <c r="K19264" t="s">
        <v>3038</v>
      </c>
      <c r="L19264" t="s">
        <v>13766</v>
      </c>
      <c r="M19264" t="s">
        <v>13767</v>
      </c>
      <c r="N19264">
        <v>631715416</v>
      </c>
      <c r="O19264">
        <v>631715416</v>
      </c>
      <c r="P19264" s="1" t="s">
        <v>13740</v>
      </c>
      <c r="Q19264" s="1" t="s">
        <v>13740</v>
      </c>
      <c r="R19264">
        <v>831147</v>
      </c>
      <c r="S19264">
        <v>831147</v>
      </c>
      <c r="T19264" s="2" t="s">
        <v>12314</v>
      </c>
      <c r="U19264" s="2" t="s">
        <v>12314</v>
      </c>
      <c r="V19264" s="2">
        <v>45323</v>
      </c>
      <c r="W19264" s="2">
        <v>45314</v>
      </c>
    </row>
    <row r="19265" spans="1:23" x14ac:dyDescent="0.25">
      <c r="A19265" t="s">
        <v>12315</v>
      </c>
      <c r="B19265">
        <v>2061954</v>
      </c>
      <c r="C19265">
        <v>1920222</v>
      </c>
      <c r="D19265">
        <v>559</v>
      </c>
      <c r="E19265">
        <v>391</v>
      </c>
      <c r="F19265" t="s">
        <v>3036</v>
      </c>
      <c r="G19265" t="s">
        <v>3035</v>
      </c>
      <c r="H19265" t="s">
        <v>3037</v>
      </c>
      <c r="I19265" t="s">
        <v>3037</v>
      </c>
      <c r="J19265" t="s">
        <v>3036</v>
      </c>
      <c r="K19265" t="s">
        <v>3038</v>
      </c>
      <c r="L19265" t="s">
        <v>13766</v>
      </c>
      <c r="M19265" t="s">
        <v>13767</v>
      </c>
      <c r="N19265">
        <v>491643656</v>
      </c>
      <c r="O19265">
        <v>491643656</v>
      </c>
      <c r="P19265" s="1" t="s">
        <v>13733</v>
      </c>
      <c r="Q19265" s="1" t="s">
        <v>13733</v>
      </c>
      <c r="R19265">
        <v>831147</v>
      </c>
      <c r="S19265">
        <v>831147</v>
      </c>
      <c r="T19265" s="2" t="s">
        <v>12316</v>
      </c>
      <c r="U19265" s="2" t="s">
        <v>12316</v>
      </c>
      <c r="V19265" s="2">
        <v>45323</v>
      </c>
      <c r="W19265" s="2">
        <v>45314</v>
      </c>
    </row>
    <row r="19266" spans="1:23" x14ac:dyDescent="0.25">
      <c r="A19266" t="s">
        <v>12317</v>
      </c>
      <c r="B19266">
        <v>2063363</v>
      </c>
      <c r="C19266">
        <v>1921566</v>
      </c>
      <c r="D19266">
        <v>559</v>
      </c>
      <c r="E19266">
        <v>391</v>
      </c>
      <c r="F19266" t="s">
        <v>3036</v>
      </c>
      <c r="G19266" t="s">
        <v>3035</v>
      </c>
      <c r="H19266" t="s">
        <v>3037</v>
      </c>
      <c r="I19266" t="s">
        <v>3037</v>
      </c>
      <c r="J19266" t="s">
        <v>3036</v>
      </c>
      <c r="K19266" t="s">
        <v>3038</v>
      </c>
      <c r="L19266" t="s">
        <v>13766</v>
      </c>
      <c r="M19266" t="s">
        <v>13767</v>
      </c>
      <c r="N19266">
        <v>240563763</v>
      </c>
      <c r="O19266">
        <v>240563763</v>
      </c>
      <c r="P19266" s="1" t="s">
        <v>13746</v>
      </c>
      <c r="Q19266" s="1" t="s">
        <v>13746</v>
      </c>
      <c r="R19266">
        <v>831147</v>
      </c>
      <c r="S19266">
        <v>831147</v>
      </c>
      <c r="T19266" s="2" t="s">
        <v>12318</v>
      </c>
      <c r="U19266" s="2" t="s">
        <v>12318</v>
      </c>
      <c r="V19266" s="2">
        <v>45323</v>
      </c>
      <c r="W19266" s="2">
        <v>45314</v>
      </c>
    </row>
    <row r="19267" spans="1:23" x14ac:dyDescent="0.25">
      <c r="A19267" t="s">
        <v>12319</v>
      </c>
      <c r="B19267">
        <v>2068292</v>
      </c>
      <c r="C19267">
        <v>1932737</v>
      </c>
      <c r="D19267">
        <v>559</v>
      </c>
      <c r="E19267">
        <v>391</v>
      </c>
      <c r="F19267" t="s">
        <v>3036</v>
      </c>
      <c r="G19267" t="s">
        <v>3035</v>
      </c>
      <c r="H19267" t="s">
        <v>3037</v>
      </c>
      <c r="I19267" t="s">
        <v>3037</v>
      </c>
      <c r="J19267" t="s">
        <v>3036</v>
      </c>
      <c r="K19267" t="s">
        <v>3038</v>
      </c>
      <c r="L19267" t="s">
        <v>13766</v>
      </c>
      <c r="M19267" t="s">
        <v>13767</v>
      </c>
      <c r="N19267">
        <v>5131485080</v>
      </c>
      <c r="O19267">
        <v>5131485080</v>
      </c>
      <c r="P19267" s="1" t="s">
        <v>13735</v>
      </c>
      <c r="Q19267" s="1" t="s">
        <v>13735</v>
      </c>
      <c r="R19267">
        <v>831147</v>
      </c>
      <c r="S19267">
        <v>831147</v>
      </c>
      <c r="T19267" s="2" t="s">
        <v>12320</v>
      </c>
      <c r="U19267" s="2" t="s">
        <v>12320</v>
      </c>
      <c r="V19267" s="2">
        <v>45323</v>
      </c>
      <c r="W19267" s="2">
        <v>45314</v>
      </c>
    </row>
    <row r="19268" spans="1:23" x14ac:dyDescent="0.25">
      <c r="A19268" t="s">
        <v>12321</v>
      </c>
      <c r="B19268">
        <v>2065538</v>
      </c>
      <c r="C19268">
        <v>1922583</v>
      </c>
      <c r="D19268">
        <v>559</v>
      </c>
      <c r="E19268">
        <v>391</v>
      </c>
      <c r="F19268" t="s">
        <v>3036</v>
      </c>
      <c r="G19268" t="s">
        <v>3035</v>
      </c>
      <c r="H19268" t="s">
        <v>3037</v>
      </c>
      <c r="I19268" t="s">
        <v>3037</v>
      </c>
      <c r="J19268" t="s">
        <v>3036</v>
      </c>
      <c r="K19268" t="s">
        <v>3038</v>
      </c>
      <c r="L19268" t="s">
        <v>13766</v>
      </c>
      <c r="M19268" t="s">
        <v>13767</v>
      </c>
      <c r="N19268">
        <v>174096388</v>
      </c>
      <c r="O19268">
        <v>174096388</v>
      </c>
      <c r="P19268" s="1" t="s">
        <v>13728</v>
      </c>
      <c r="Q19268" s="1" t="s">
        <v>13728</v>
      </c>
      <c r="R19268">
        <v>831147</v>
      </c>
      <c r="S19268">
        <v>831147</v>
      </c>
      <c r="T19268" s="2" t="s">
        <v>12322</v>
      </c>
      <c r="U19268" s="2" t="s">
        <v>12322</v>
      </c>
      <c r="V19268" s="2">
        <v>45323</v>
      </c>
      <c r="W19268" s="2">
        <v>45314</v>
      </c>
    </row>
    <row r="19269" spans="1:23" x14ac:dyDescent="0.25">
      <c r="A19269" t="s">
        <v>12323</v>
      </c>
      <c r="B19269">
        <v>2066438</v>
      </c>
      <c r="C19269">
        <v>1923631</v>
      </c>
      <c r="D19269">
        <v>559</v>
      </c>
      <c r="E19269">
        <v>391</v>
      </c>
      <c r="F19269" t="s">
        <v>3036</v>
      </c>
      <c r="G19269" t="s">
        <v>3035</v>
      </c>
      <c r="H19269" t="s">
        <v>3037</v>
      </c>
      <c r="I19269" t="s">
        <v>3037</v>
      </c>
      <c r="J19269" t="s">
        <v>3036</v>
      </c>
      <c r="K19269" t="s">
        <v>3038</v>
      </c>
      <c r="L19269" t="s">
        <v>13766</v>
      </c>
      <c r="M19269" t="s">
        <v>13767</v>
      </c>
      <c r="N19269">
        <v>5010360653</v>
      </c>
      <c r="O19269">
        <v>5010360653</v>
      </c>
      <c r="P19269" s="1" t="s">
        <v>13737</v>
      </c>
      <c r="Q19269" s="1" t="s">
        <v>13737</v>
      </c>
      <c r="R19269">
        <v>831147</v>
      </c>
      <c r="S19269">
        <v>831147</v>
      </c>
      <c r="T19269" s="2" t="s">
        <v>12324</v>
      </c>
      <c r="U19269" s="2" t="s">
        <v>12324</v>
      </c>
      <c r="V19269" s="2">
        <v>45323</v>
      </c>
      <c r="W19269" s="2">
        <v>45314</v>
      </c>
    </row>
    <row r="19270" spans="1:23" x14ac:dyDescent="0.25">
      <c r="A19270" t="s">
        <v>12325</v>
      </c>
      <c r="B19270">
        <v>2061539</v>
      </c>
      <c r="C19270">
        <v>1919832</v>
      </c>
      <c r="D19270">
        <v>559</v>
      </c>
      <c r="E19270">
        <v>391</v>
      </c>
      <c r="F19270" t="s">
        <v>3036</v>
      </c>
      <c r="G19270" t="s">
        <v>3035</v>
      </c>
      <c r="H19270" t="s">
        <v>3037</v>
      </c>
      <c r="I19270" t="s">
        <v>3037</v>
      </c>
      <c r="J19270" t="s">
        <v>3036</v>
      </c>
      <c r="K19270" t="s">
        <v>3038</v>
      </c>
      <c r="L19270" t="s">
        <v>13766</v>
      </c>
      <c r="M19270" t="s">
        <v>13767</v>
      </c>
      <c r="N19270">
        <v>631716338</v>
      </c>
      <c r="O19270">
        <v>631716338</v>
      </c>
      <c r="P19270" s="1" t="s">
        <v>13740</v>
      </c>
      <c r="Q19270" s="1" t="s">
        <v>13740</v>
      </c>
      <c r="R19270">
        <v>831147</v>
      </c>
      <c r="S19270">
        <v>831147</v>
      </c>
      <c r="T19270" s="2" t="s">
        <v>12326</v>
      </c>
      <c r="U19270" s="2" t="s">
        <v>12326</v>
      </c>
      <c r="V19270" s="2">
        <v>45323</v>
      </c>
      <c r="W19270" s="2">
        <v>45314</v>
      </c>
    </row>
    <row r="19271" spans="1:23" x14ac:dyDescent="0.25">
      <c r="A19271" t="s">
        <v>12327</v>
      </c>
      <c r="B19271">
        <v>2065725</v>
      </c>
      <c r="C19271">
        <v>1922817</v>
      </c>
      <c r="D19271">
        <v>559</v>
      </c>
      <c r="E19271">
        <v>391</v>
      </c>
      <c r="F19271" t="s">
        <v>3036</v>
      </c>
      <c r="G19271" t="s">
        <v>3035</v>
      </c>
      <c r="H19271" t="s">
        <v>3037</v>
      </c>
      <c r="I19271" t="s">
        <v>3037</v>
      </c>
      <c r="J19271" t="s">
        <v>3036</v>
      </c>
      <c r="K19271" t="s">
        <v>3038</v>
      </c>
      <c r="L19271" t="s">
        <v>13766</v>
      </c>
      <c r="M19271" t="s">
        <v>13767</v>
      </c>
      <c r="N19271">
        <v>174097290</v>
      </c>
      <c r="O19271">
        <v>174097290</v>
      </c>
      <c r="P19271" s="1" t="s">
        <v>13728</v>
      </c>
      <c r="Q19271" s="1" t="s">
        <v>13728</v>
      </c>
      <c r="R19271">
        <v>831147</v>
      </c>
      <c r="S19271">
        <v>831147</v>
      </c>
      <c r="T19271" s="2" t="s">
        <v>12328</v>
      </c>
      <c r="U19271" s="2" t="s">
        <v>12328</v>
      </c>
      <c r="V19271" s="2">
        <v>45323</v>
      </c>
      <c r="W19271" s="2">
        <v>45314</v>
      </c>
    </row>
    <row r="19272" spans="1:23" x14ac:dyDescent="0.25">
      <c r="A19272" t="s">
        <v>12329</v>
      </c>
      <c r="B19272">
        <v>2062454</v>
      </c>
      <c r="C19272">
        <v>1920699</v>
      </c>
      <c r="D19272">
        <v>559</v>
      </c>
      <c r="E19272">
        <v>391</v>
      </c>
      <c r="F19272" t="s">
        <v>3036</v>
      </c>
      <c r="G19272" t="s">
        <v>3035</v>
      </c>
      <c r="H19272" t="s">
        <v>3037</v>
      </c>
      <c r="I19272" t="s">
        <v>3037</v>
      </c>
      <c r="J19272" t="s">
        <v>3036</v>
      </c>
      <c r="K19272" t="s">
        <v>3038</v>
      </c>
      <c r="L19272" t="s">
        <v>13766</v>
      </c>
      <c r="M19272" t="s">
        <v>13767</v>
      </c>
      <c r="N19272">
        <v>831905195</v>
      </c>
      <c r="O19272">
        <v>831905195</v>
      </c>
      <c r="P19272" s="1" t="s">
        <v>13740</v>
      </c>
      <c r="Q19272" s="1" t="s">
        <v>13740</v>
      </c>
      <c r="R19272">
        <v>831147</v>
      </c>
      <c r="S19272">
        <v>831147</v>
      </c>
      <c r="T19272" s="2" t="s">
        <v>12330</v>
      </c>
      <c r="U19272" s="2" t="s">
        <v>12330</v>
      </c>
      <c r="V19272" s="2">
        <v>45323</v>
      </c>
      <c r="W19272" s="2">
        <v>45314</v>
      </c>
    </row>
    <row r="19273" spans="1:23" x14ac:dyDescent="0.25">
      <c r="A19273" t="s">
        <v>12331</v>
      </c>
      <c r="B19273">
        <v>2067249</v>
      </c>
      <c r="C19273">
        <v>1924555</v>
      </c>
      <c r="D19273">
        <v>559</v>
      </c>
      <c r="E19273">
        <v>391</v>
      </c>
      <c r="F19273" t="s">
        <v>3036</v>
      </c>
      <c r="G19273" t="s">
        <v>3035</v>
      </c>
      <c r="H19273" t="s">
        <v>3037</v>
      </c>
      <c r="I19273" t="s">
        <v>3037</v>
      </c>
      <c r="J19273" t="s">
        <v>3036</v>
      </c>
      <c r="K19273" t="s">
        <v>3038</v>
      </c>
      <c r="L19273" t="s">
        <v>13766</v>
      </c>
      <c r="M19273" t="s">
        <v>13767</v>
      </c>
      <c r="N19273">
        <v>5116062568</v>
      </c>
      <c r="O19273">
        <v>5116062568</v>
      </c>
      <c r="P19273" s="1" t="s">
        <v>13742</v>
      </c>
      <c r="Q19273" s="1" t="s">
        <v>13742</v>
      </c>
      <c r="R19273">
        <v>831147</v>
      </c>
      <c r="S19273">
        <v>831147</v>
      </c>
      <c r="T19273" s="2" t="s">
        <v>12332</v>
      </c>
      <c r="U19273" s="2" t="s">
        <v>12332</v>
      </c>
      <c r="V19273" s="2">
        <v>45323</v>
      </c>
      <c r="W19273" s="2">
        <v>45314</v>
      </c>
    </row>
    <row r="19274" spans="1:23" x14ac:dyDescent="0.25">
      <c r="A19274" t="s">
        <v>12333</v>
      </c>
      <c r="B19274">
        <v>2066124</v>
      </c>
      <c r="C19274">
        <v>1923260</v>
      </c>
      <c r="D19274">
        <v>559</v>
      </c>
      <c r="E19274">
        <v>391</v>
      </c>
      <c r="F19274" t="s">
        <v>3036</v>
      </c>
      <c r="G19274" t="s">
        <v>3035</v>
      </c>
      <c r="H19274" t="s">
        <v>3037</v>
      </c>
      <c r="I19274" t="s">
        <v>3037</v>
      </c>
      <c r="J19274" t="s">
        <v>3036</v>
      </c>
      <c r="K19274" t="s">
        <v>3038</v>
      </c>
      <c r="L19274" t="s">
        <v>13766</v>
      </c>
      <c r="M19274" t="s">
        <v>13767</v>
      </c>
      <c r="N19274">
        <v>174094765</v>
      </c>
      <c r="O19274">
        <v>174094765</v>
      </c>
      <c r="P19274" s="1" t="s">
        <v>13728</v>
      </c>
      <c r="Q19274" s="1" t="s">
        <v>13728</v>
      </c>
      <c r="R19274">
        <v>831147</v>
      </c>
      <c r="S19274">
        <v>831147</v>
      </c>
      <c r="T19274" s="2" t="s">
        <v>12334</v>
      </c>
      <c r="U19274" s="2" t="s">
        <v>12334</v>
      </c>
      <c r="V19274" s="2">
        <v>45323</v>
      </c>
      <c r="W19274" s="2">
        <v>45314</v>
      </c>
    </row>
    <row r="19275" spans="1:23" x14ac:dyDescent="0.25">
      <c r="A19275" t="s">
        <v>12335</v>
      </c>
      <c r="B19275">
        <v>2062461</v>
      </c>
      <c r="C19275">
        <v>1920710</v>
      </c>
      <c r="D19275">
        <v>559</v>
      </c>
      <c r="E19275">
        <v>391</v>
      </c>
      <c r="F19275" t="s">
        <v>3036</v>
      </c>
      <c r="G19275" t="s">
        <v>3035</v>
      </c>
      <c r="H19275" t="s">
        <v>3037</v>
      </c>
      <c r="I19275" t="s">
        <v>3037</v>
      </c>
      <c r="J19275" t="s">
        <v>3036</v>
      </c>
      <c r="K19275" t="s">
        <v>3038</v>
      </c>
      <c r="L19275" t="s">
        <v>13766</v>
      </c>
      <c r="M19275" t="s">
        <v>13767</v>
      </c>
      <c r="N19275">
        <v>831905215</v>
      </c>
      <c r="O19275">
        <v>831905215</v>
      </c>
      <c r="P19275" s="1" t="s">
        <v>13740</v>
      </c>
      <c r="Q19275" s="1" t="s">
        <v>13740</v>
      </c>
      <c r="R19275">
        <v>831147</v>
      </c>
      <c r="S19275">
        <v>831147</v>
      </c>
      <c r="T19275" s="2" t="s">
        <v>12336</v>
      </c>
      <c r="U19275" s="2" t="s">
        <v>12336</v>
      </c>
      <c r="V19275" s="2">
        <v>45323</v>
      </c>
      <c r="W19275" s="2">
        <v>45314</v>
      </c>
    </row>
    <row r="19276" spans="1:23" x14ac:dyDescent="0.25">
      <c r="A19276" t="s">
        <v>12337</v>
      </c>
      <c r="B19276">
        <v>2062670</v>
      </c>
      <c r="C19276">
        <v>1920944</v>
      </c>
      <c r="D19276">
        <v>559</v>
      </c>
      <c r="E19276">
        <v>391</v>
      </c>
      <c r="F19276" t="s">
        <v>3036</v>
      </c>
      <c r="G19276" t="s">
        <v>3035</v>
      </c>
      <c r="H19276" t="s">
        <v>3037</v>
      </c>
      <c r="I19276" t="s">
        <v>3037</v>
      </c>
      <c r="J19276" t="s">
        <v>3036</v>
      </c>
      <c r="K19276" t="s">
        <v>3038</v>
      </c>
      <c r="L19276" t="s">
        <v>13766</v>
      </c>
      <c r="M19276" t="s">
        <v>13767</v>
      </c>
      <c r="N19276">
        <v>631724966</v>
      </c>
      <c r="O19276">
        <v>631724966</v>
      </c>
      <c r="P19276" s="1" t="s">
        <v>13744</v>
      </c>
      <c r="Q19276" s="1" t="s">
        <v>13744</v>
      </c>
      <c r="R19276">
        <v>831147</v>
      </c>
      <c r="S19276">
        <v>831147</v>
      </c>
      <c r="T19276" s="2" t="s">
        <v>12338</v>
      </c>
      <c r="U19276" s="2" t="s">
        <v>12338</v>
      </c>
      <c r="V19276" s="2">
        <v>45323</v>
      </c>
      <c r="W19276" s="2">
        <v>45314</v>
      </c>
    </row>
    <row r="19277" spans="1:23" x14ac:dyDescent="0.25">
      <c r="A19277" t="s">
        <v>12339</v>
      </c>
      <c r="B19277">
        <v>2067879</v>
      </c>
      <c r="C19277">
        <v>1925288</v>
      </c>
      <c r="D19277">
        <v>559</v>
      </c>
      <c r="E19277">
        <v>391</v>
      </c>
      <c r="F19277" t="s">
        <v>3036</v>
      </c>
      <c r="G19277" t="s">
        <v>3035</v>
      </c>
      <c r="H19277" t="s">
        <v>3037</v>
      </c>
      <c r="I19277" t="s">
        <v>3037</v>
      </c>
      <c r="J19277" t="s">
        <v>3036</v>
      </c>
      <c r="K19277" t="s">
        <v>3038</v>
      </c>
      <c r="L19277" t="s">
        <v>13766</v>
      </c>
      <c r="M19277" t="s">
        <v>13767</v>
      </c>
      <c r="N19277">
        <v>5011181894</v>
      </c>
      <c r="O19277">
        <v>5011181894</v>
      </c>
      <c r="P19277" s="1" t="s">
        <v>13745</v>
      </c>
      <c r="Q19277" s="1" t="s">
        <v>13745</v>
      </c>
      <c r="R19277">
        <v>831147</v>
      </c>
      <c r="S19277">
        <v>831147</v>
      </c>
      <c r="T19277" s="2" t="s">
        <v>12340</v>
      </c>
      <c r="U19277" s="2" t="s">
        <v>12340</v>
      </c>
      <c r="V19277" s="2">
        <v>45323</v>
      </c>
      <c r="W19277" s="2">
        <v>45314</v>
      </c>
    </row>
    <row r="19278" spans="1:23" x14ac:dyDescent="0.25">
      <c r="A19278" t="s">
        <v>12341</v>
      </c>
      <c r="B19278">
        <v>2067718</v>
      </c>
      <c r="C19278">
        <v>1925084</v>
      </c>
      <c r="D19278">
        <v>559</v>
      </c>
      <c r="E19278">
        <v>391</v>
      </c>
      <c r="F19278" t="s">
        <v>3036</v>
      </c>
      <c r="G19278" t="s">
        <v>3035</v>
      </c>
      <c r="H19278" t="s">
        <v>3037</v>
      </c>
      <c r="I19278" t="s">
        <v>3037</v>
      </c>
      <c r="J19278" t="s">
        <v>3036</v>
      </c>
      <c r="K19278" t="s">
        <v>3038</v>
      </c>
      <c r="L19278" t="s">
        <v>13766</v>
      </c>
      <c r="M19278" t="s">
        <v>13767</v>
      </c>
      <c r="N19278">
        <v>5116062883</v>
      </c>
      <c r="O19278">
        <v>5116062883</v>
      </c>
      <c r="P19278" s="1" t="s">
        <v>13742</v>
      </c>
      <c r="Q19278" s="1" t="s">
        <v>13742</v>
      </c>
      <c r="R19278">
        <v>831147</v>
      </c>
      <c r="S19278">
        <v>831147</v>
      </c>
      <c r="T19278" s="2" t="s">
        <v>12342</v>
      </c>
      <c r="U19278" s="2" t="s">
        <v>12342</v>
      </c>
      <c r="V19278" s="2">
        <v>45323</v>
      </c>
      <c r="W19278" s="2">
        <v>45314</v>
      </c>
    </row>
    <row r="19279" spans="1:23" x14ac:dyDescent="0.25">
      <c r="A19279" t="s">
        <v>12343</v>
      </c>
      <c r="B19279">
        <v>2066457</v>
      </c>
      <c r="C19279">
        <v>1923657</v>
      </c>
      <c r="D19279">
        <v>559</v>
      </c>
      <c r="E19279">
        <v>391</v>
      </c>
      <c r="F19279" t="s">
        <v>3036</v>
      </c>
      <c r="G19279" t="s">
        <v>3035</v>
      </c>
      <c r="H19279" t="s">
        <v>3037</v>
      </c>
      <c r="I19279" t="s">
        <v>3037</v>
      </c>
      <c r="J19279" t="s">
        <v>3036</v>
      </c>
      <c r="K19279" t="s">
        <v>3038</v>
      </c>
      <c r="L19279" t="s">
        <v>13766</v>
      </c>
      <c r="M19279" t="s">
        <v>13767</v>
      </c>
      <c r="N19279">
        <v>5010360694</v>
      </c>
      <c r="O19279">
        <v>5010360694</v>
      </c>
      <c r="P19279" s="1" t="s">
        <v>13737</v>
      </c>
      <c r="Q19279" s="1" t="s">
        <v>13737</v>
      </c>
      <c r="R19279">
        <v>831147</v>
      </c>
      <c r="S19279">
        <v>831147</v>
      </c>
      <c r="T19279" s="2" t="s">
        <v>12344</v>
      </c>
      <c r="U19279" s="2" t="s">
        <v>12344</v>
      </c>
      <c r="V19279" s="2">
        <v>45323</v>
      </c>
      <c r="W19279" s="2">
        <v>45314</v>
      </c>
    </row>
    <row r="19280" spans="1:23" x14ac:dyDescent="0.25">
      <c r="A19280" t="s">
        <v>12345</v>
      </c>
      <c r="B19280">
        <v>2065938</v>
      </c>
      <c r="C19280">
        <v>1923049</v>
      </c>
      <c r="D19280">
        <v>559</v>
      </c>
      <c r="E19280">
        <v>391</v>
      </c>
      <c r="F19280" t="s">
        <v>3036</v>
      </c>
      <c r="G19280" t="s">
        <v>3035</v>
      </c>
      <c r="H19280" t="s">
        <v>3037</v>
      </c>
      <c r="I19280" t="s">
        <v>3037</v>
      </c>
      <c r="J19280" t="s">
        <v>3036</v>
      </c>
      <c r="K19280" t="s">
        <v>3038</v>
      </c>
      <c r="L19280" t="s">
        <v>13766</v>
      </c>
      <c r="M19280" t="s">
        <v>13767</v>
      </c>
      <c r="N19280">
        <v>171378125</v>
      </c>
      <c r="O19280">
        <v>171378125</v>
      </c>
      <c r="P19280" s="1" t="s">
        <v>13751</v>
      </c>
      <c r="Q19280" s="1" t="s">
        <v>13751</v>
      </c>
      <c r="R19280">
        <v>831147</v>
      </c>
      <c r="S19280">
        <v>831147</v>
      </c>
      <c r="T19280" s="2" t="s">
        <v>12346</v>
      </c>
      <c r="U19280" s="2" t="s">
        <v>12346</v>
      </c>
      <c r="V19280" s="2">
        <v>45323</v>
      </c>
      <c r="W19280" s="2">
        <v>45314</v>
      </c>
    </row>
    <row r="19281" spans="1:23" x14ac:dyDescent="0.25">
      <c r="A19281" t="s">
        <v>12347</v>
      </c>
      <c r="B19281">
        <v>2062390</v>
      </c>
      <c r="C19281">
        <v>1920641</v>
      </c>
      <c r="D19281">
        <v>559</v>
      </c>
      <c r="E19281">
        <v>391</v>
      </c>
      <c r="F19281" t="s">
        <v>3036</v>
      </c>
      <c r="G19281" t="s">
        <v>3035</v>
      </c>
      <c r="H19281" t="s">
        <v>3037</v>
      </c>
      <c r="I19281" t="s">
        <v>3037</v>
      </c>
      <c r="J19281" t="s">
        <v>3036</v>
      </c>
      <c r="K19281" t="s">
        <v>3038</v>
      </c>
      <c r="L19281" t="s">
        <v>13766</v>
      </c>
      <c r="M19281" t="s">
        <v>13767</v>
      </c>
      <c r="N19281">
        <v>631724836</v>
      </c>
      <c r="O19281">
        <v>631724836</v>
      </c>
      <c r="P19281" s="1" t="s">
        <v>13744</v>
      </c>
      <c r="Q19281" s="1" t="s">
        <v>13744</v>
      </c>
      <c r="R19281">
        <v>831147</v>
      </c>
      <c r="S19281">
        <v>831147</v>
      </c>
      <c r="T19281" s="2" t="s">
        <v>12348</v>
      </c>
      <c r="U19281" s="2" t="s">
        <v>12348</v>
      </c>
      <c r="V19281" s="2">
        <v>45323</v>
      </c>
      <c r="W19281" s="2">
        <v>45314</v>
      </c>
    </row>
    <row r="19282" spans="1:23" x14ac:dyDescent="0.25">
      <c r="A19282" t="s">
        <v>12349</v>
      </c>
      <c r="B19282">
        <v>2067684</v>
      </c>
      <c r="C19282">
        <v>1925042</v>
      </c>
      <c r="D19282">
        <v>559</v>
      </c>
      <c r="E19282">
        <v>391</v>
      </c>
      <c r="F19282" t="s">
        <v>3036</v>
      </c>
      <c r="G19282" t="s">
        <v>3035</v>
      </c>
      <c r="H19282" t="s">
        <v>3037</v>
      </c>
      <c r="I19282" t="s">
        <v>3037</v>
      </c>
      <c r="J19282" t="s">
        <v>3036</v>
      </c>
      <c r="K19282" t="s">
        <v>3038</v>
      </c>
      <c r="L19282" t="s">
        <v>13766</v>
      </c>
      <c r="M19282" t="s">
        <v>13767</v>
      </c>
      <c r="N19282">
        <v>5116062575</v>
      </c>
      <c r="O19282">
        <v>5116062575</v>
      </c>
      <c r="P19282" s="1" t="s">
        <v>13742</v>
      </c>
      <c r="Q19282" s="1" t="s">
        <v>13742</v>
      </c>
      <c r="R19282">
        <v>831147</v>
      </c>
      <c r="S19282">
        <v>831147</v>
      </c>
      <c r="T19282" s="2" t="s">
        <v>12350</v>
      </c>
      <c r="U19282" s="2" t="s">
        <v>12350</v>
      </c>
      <c r="V19282" s="2">
        <v>45323</v>
      </c>
      <c r="W19282" s="2">
        <v>45314</v>
      </c>
    </row>
    <row r="19283" spans="1:23" x14ac:dyDescent="0.25">
      <c r="A19283" t="s">
        <v>12351</v>
      </c>
      <c r="B19283">
        <v>2068637</v>
      </c>
      <c r="C19283">
        <v>2016599</v>
      </c>
      <c r="D19283">
        <v>559</v>
      </c>
      <c r="E19283">
        <v>391</v>
      </c>
      <c r="F19283" t="s">
        <v>3036</v>
      </c>
      <c r="G19283" t="s">
        <v>3035</v>
      </c>
      <c r="H19283" t="s">
        <v>3037</v>
      </c>
      <c r="I19283" t="s">
        <v>3037</v>
      </c>
      <c r="J19283" t="s">
        <v>3036</v>
      </c>
      <c r="K19283" t="s">
        <v>3038</v>
      </c>
      <c r="L19283" t="s">
        <v>13766</v>
      </c>
      <c r="M19283" t="s">
        <v>13767</v>
      </c>
      <c r="N19283">
        <v>5131484806</v>
      </c>
      <c r="O19283">
        <v>5131484806</v>
      </c>
      <c r="P19283" s="1" t="s">
        <v>13735</v>
      </c>
      <c r="Q19283" s="1" t="s">
        <v>13735</v>
      </c>
      <c r="R19283">
        <v>831147</v>
      </c>
      <c r="S19283">
        <v>831147</v>
      </c>
      <c r="T19283" s="2" t="s">
        <v>12352</v>
      </c>
      <c r="U19283" s="2" t="s">
        <v>12352</v>
      </c>
      <c r="V19283" s="2">
        <v>45323</v>
      </c>
      <c r="W19283" s="2">
        <v>45314</v>
      </c>
    </row>
    <row r="19284" spans="1:23" x14ac:dyDescent="0.25">
      <c r="A19284" t="s">
        <v>12353</v>
      </c>
      <c r="B19284">
        <v>2063021</v>
      </c>
      <c r="C19284">
        <v>1921338</v>
      </c>
      <c r="D19284">
        <v>559</v>
      </c>
      <c r="E19284">
        <v>391</v>
      </c>
      <c r="F19284" t="s">
        <v>3036</v>
      </c>
      <c r="G19284" t="s">
        <v>3035</v>
      </c>
      <c r="H19284" t="s">
        <v>3037</v>
      </c>
      <c r="I19284" t="s">
        <v>3037</v>
      </c>
      <c r="J19284" t="s">
        <v>3036</v>
      </c>
      <c r="K19284" t="s">
        <v>3038</v>
      </c>
      <c r="L19284" t="s">
        <v>13766</v>
      </c>
      <c r="M19284" t="s">
        <v>13767</v>
      </c>
      <c r="N19284">
        <v>640874304</v>
      </c>
      <c r="O19284">
        <v>640874304</v>
      </c>
      <c r="P19284" s="1" t="s">
        <v>13746</v>
      </c>
      <c r="Q19284" s="1" t="s">
        <v>13746</v>
      </c>
      <c r="R19284">
        <v>831147</v>
      </c>
      <c r="S19284">
        <v>831147</v>
      </c>
      <c r="T19284" s="2" t="s">
        <v>12354</v>
      </c>
      <c r="U19284" s="2" t="s">
        <v>12354</v>
      </c>
      <c r="V19284" s="2">
        <v>45323</v>
      </c>
      <c r="W19284" s="2">
        <v>45314</v>
      </c>
    </row>
    <row r="19285" spans="1:23" x14ac:dyDescent="0.25">
      <c r="A19285" t="s">
        <v>12355</v>
      </c>
      <c r="B19285">
        <v>2064040</v>
      </c>
      <c r="C19285">
        <v>1922427</v>
      </c>
      <c r="D19285">
        <v>559</v>
      </c>
      <c r="E19285">
        <v>391</v>
      </c>
      <c r="F19285" t="s">
        <v>3036</v>
      </c>
      <c r="G19285" t="s">
        <v>3035</v>
      </c>
      <c r="H19285" t="s">
        <v>3037</v>
      </c>
      <c r="I19285" t="s">
        <v>3037</v>
      </c>
      <c r="J19285" t="s">
        <v>3036</v>
      </c>
      <c r="K19285" t="s">
        <v>3038</v>
      </c>
      <c r="L19285" t="s">
        <v>13766</v>
      </c>
      <c r="M19285" t="s">
        <v>13767</v>
      </c>
      <c r="N19285">
        <v>174097098</v>
      </c>
      <c r="O19285">
        <v>174097098</v>
      </c>
      <c r="P19285" s="1" t="s">
        <v>13728</v>
      </c>
      <c r="Q19285" s="1" t="s">
        <v>13728</v>
      </c>
      <c r="R19285">
        <v>831147</v>
      </c>
      <c r="S19285">
        <v>831147</v>
      </c>
      <c r="T19285" s="2" t="s">
        <v>12356</v>
      </c>
      <c r="U19285" s="2" t="s">
        <v>12356</v>
      </c>
      <c r="V19285" s="2">
        <v>45323</v>
      </c>
      <c r="W19285" s="2">
        <v>45314</v>
      </c>
    </row>
    <row r="19286" spans="1:23" x14ac:dyDescent="0.25">
      <c r="A19286" t="s">
        <v>12357</v>
      </c>
      <c r="B19286">
        <v>2063149</v>
      </c>
      <c r="C19286">
        <v>1921457</v>
      </c>
      <c r="D19286">
        <v>559</v>
      </c>
      <c r="E19286">
        <v>391</v>
      </c>
      <c r="F19286" t="s">
        <v>3036</v>
      </c>
      <c r="G19286" t="s">
        <v>3035</v>
      </c>
      <c r="H19286" t="s">
        <v>3037</v>
      </c>
      <c r="I19286" t="s">
        <v>3037</v>
      </c>
      <c r="J19286" t="s">
        <v>3036</v>
      </c>
      <c r="K19286" t="s">
        <v>3038</v>
      </c>
      <c r="L19286" t="s">
        <v>13766</v>
      </c>
      <c r="M19286" t="s">
        <v>13767</v>
      </c>
      <c r="N19286">
        <v>243162675</v>
      </c>
      <c r="O19286">
        <v>243162675</v>
      </c>
      <c r="P19286" s="1" t="s">
        <v>13732</v>
      </c>
      <c r="Q19286" s="1" t="s">
        <v>13732</v>
      </c>
      <c r="R19286">
        <v>831147</v>
      </c>
      <c r="S19286">
        <v>831147</v>
      </c>
      <c r="T19286" s="2" t="s">
        <v>12358</v>
      </c>
      <c r="U19286" s="2" t="s">
        <v>12358</v>
      </c>
      <c r="V19286" s="2">
        <v>45323</v>
      </c>
      <c r="W19286" s="2">
        <v>45314</v>
      </c>
    </row>
    <row r="19287" spans="1:23" x14ac:dyDescent="0.25">
      <c r="A19287" t="s">
        <v>12359</v>
      </c>
      <c r="B19287">
        <v>2065795</v>
      </c>
      <c r="C19287">
        <v>1922904</v>
      </c>
      <c r="D19287">
        <v>559</v>
      </c>
      <c r="E19287">
        <v>391</v>
      </c>
      <c r="F19287" t="s">
        <v>3036</v>
      </c>
      <c r="G19287" t="s">
        <v>3035</v>
      </c>
      <c r="H19287" t="s">
        <v>3037</v>
      </c>
      <c r="I19287" t="s">
        <v>3037</v>
      </c>
      <c r="J19287" t="s">
        <v>3036</v>
      </c>
      <c r="K19287" t="s">
        <v>3038</v>
      </c>
      <c r="L19287" t="s">
        <v>13766</v>
      </c>
      <c r="M19287" t="s">
        <v>13767</v>
      </c>
      <c r="N19287">
        <v>174094347</v>
      </c>
      <c r="O19287">
        <v>174094347</v>
      </c>
      <c r="P19287" s="1" t="s">
        <v>13728</v>
      </c>
      <c r="Q19287" s="1" t="s">
        <v>13728</v>
      </c>
      <c r="R19287">
        <v>831147</v>
      </c>
      <c r="S19287">
        <v>831147</v>
      </c>
      <c r="T19287" s="2" t="s">
        <v>12360</v>
      </c>
      <c r="U19287" s="2" t="s">
        <v>12360</v>
      </c>
      <c r="V19287" s="2">
        <v>45323</v>
      </c>
      <c r="W19287" s="2">
        <v>45314</v>
      </c>
    </row>
    <row r="19288" spans="1:23" x14ac:dyDescent="0.25">
      <c r="A19288" t="s">
        <v>12361</v>
      </c>
      <c r="B19288">
        <v>2062717</v>
      </c>
      <c r="C19288">
        <v>1921002</v>
      </c>
      <c r="D19288">
        <v>559</v>
      </c>
      <c r="E19288">
        <v>391</v>
      </c>
      <c r="F19288" t="s">
        <v>3036</v>
      </c>
      <c r="G19288" t="s">
        <v>3035</v>
      </c>
      <c r="H19288" t="s">
        <v>3037</v>
      </c>
      <c r="I19288" t="s">
        <v>3037</v>
      </c>
      <c r="J19288" t="s">
        <v>3036</v>
      </c>
      <c r="K19288" t="s">
        <v>3038</v>
      </c>
      <c r="L19288" t="s">
        <v>13766</v>
      </c>
      <c r="M19288" t="s">
        <v>13767</v>
      </c>
      <c r="N19288">
        <v>631704769</v>
      </c>
      <c r="O19288">
        <v>631704769</v>
      </c>
      <c r="P19288" s="1" t="s">
        <v>13740</v>
      </c>
      <c r="Q19288" s="1" t="s">
        <v>13740</v>
      </c>
      <c r="R19288">
        <v>831147</v>
      </c>
      <c r="S19288">
        <v>831147</v>
      </c>
      <c r="T19288" s="2" t="s">
        <v>12362</v>
      </c>
      <c r="U19288" s="2" t="s">
        <v>12362</v>
      </c>
      <c r="V19288" s="2">
        <v>45323</v>
      </c>
      <c r="W19288" s="2">
        <v>45314</v>
      </c>
    </row>
    <row r="19289" spans="1:23" x14ac:dyDescent="0.25">
      <c r="A19289" t="s">
        <v>12363</v>
      </c>
      <c r="B19289">
        <v>2063205</v>
      </c>
      <c r="C19289">
        <v>1921509</v>
      </c>
      <c r="D19289">
        <v>559</v>
      </c>
      <c r="E19289">
        <v>391</v>
      </c>
      <c r="F19289" t="s">
        <v>3036</v>
      </c>
      <c r="G19289" t="s">
        <v>3035</v>
      </c>
      <c r="H19289" t="s">
        <v>3037</v>
      </c>
      <c r="I19289" t="s">
        <v>3037</v>
      </c>
      <c r="J19289" t="s">
        <v>3036</v>
      </c>
      <c r="K19289" t="s">
        <v>3038</v>
      </c>
      <c r="L19289" t="s">
        <v>13766</v>
      </c>
      <c r="M19289" t="s">
        <v>13767</v>
      </c>
      <c r="N19289">
        <v>240563805</v>
      </c>
      <c r="O19289">
        <v>240563805</v>
      </c>
      <c r="P19289" s="1" t="s">
        <v>13746</v>
      </c>
      <c r="Q19289" s="1" t="s">
        <v>13746</v>
      </c>
      <c r="R19289">
        <v>831147</v>
      </c>
      <c r="S19289">
        <v>831147</v>
      </c>
      <c r="T19289" s="2" t="s">
        <v>12364</v>
      </c>
      <c r="U19289" s="2" t="s">
        <v>12364</v>
      </c>
      <c r="V19289" s="2">
        <v>45323</v>
      </c>
      <c r="W19289" s="2">
        <v>45314</v>
      </c>
    </row>
    <row r="19290" spans="1:23" x14ac:dyDescent="0.25">
      <c r="A19290" t="s">
        <v>12365</v>
      </c>
      <c r="B19290">
        <v>2067608</v>
      </c>
      <c r="C19290">
        <v>1924962</v>
      </c>
      <c r="D19290">
        <v>559</v>
      </c>
      <c r="E19290">
        <v>391</v>
      </c>
      <c r="F19290" t="s">
        <v>3036</v>
      </c>
      <c r="G19290" t="s">
        <v>3035</v>
      </c>
      <c r="H19290" t="s">
        <v>3037</v>
      </c>
      <c r="I19290" t="s">
        <v>3037</v>
      </c>
      <c r="J19290" t="s">
        <v>3036</v>
      </c>
      <c r="K19290" t="s">
        <v>3038</v>
      </c>
      <c r="L19290" t="s">
        <v>13766</v>
      </c>
      <c r="M19290" t="s">
        <v>13767</v>
      </c>
      <c r="N19290">
        <v>5116063412</v>
      </c>
      <c r="O19290">
        <v>5116063412</v>
      </c>
      <c r="P19290" s="1" t="s">
        <v>13742</v>
      </c>
      <c r="Q19290" s="1" t="s">
        <v>13742</v>
      </c>
      <c r="R19290">
        <v>831147</v>
      </c>
      <c r="S19290">
        <v>831147</v>
      </c>
      <c r="T19290" s="2" t="s">
        <v>12366</v>
      </c>
      <c r="U19290" s="2" t="s">
        <v>12366</v>
      </c>
      <c r="V19290" s="2">
        <v>45323</v>
      </c>
      <c r="W19290" s="2">
        <v>45314</v>
      </c>
    </row>
    <row r="19291" spans="1:23" x14ac:dyDescent="0.25">
      <c r="A19291" t="s">
        <v>12367</v>
      </c>
      <c r="B19291">
        <v>2061848</v>
      </c>
      <c r="C19291">
        <v>1920117</v>
      </c>
      <c r="D19291">
        <v>559</v>
      </c>
      <c r="E19291">
        <v>391</v>
      </c>
      <c r="F19291" t="s">
        <v>3036</v>
      </c>
      <c r="G19291" t="s">
        <v>3035</v>
      </c>
      <c r="H19291" t="s">
        <v>3037</v>
      </c>
      <c r="I19291" t="s">
        <v>3037</v>
      </c>
      <c r="J19291" t="s">
        <v>3036</v>
      </c>
      <c r="K19291" t="s">
        <v>3038</v>
      </c>
      <c r="L19291" t="s">
        <v>13766</v>
      </c>
      <c r="M19291" t="s">
        <v>13767</v>
      </c>
      <c r="N19291">
        <v>631717079</v>
      </c>
      <c r="O19291">
        <v>631717079</v>
      </c>
      <c r="P19291" s="1" t="s">
        <v>13740</v>
      </c>
      <c r="Q19291" s="1" t="s">
        <v>13740</v>
      </c>
      <c r="R19291">
        <v>831147</v>
      </c>
      <c r="S19291">
        <v>831147</v>
      </c>
      <c r="T19291" s="2" t="s">
        <v>12368</v>
      </c>
      <c r="U19291" s="2" t="s">
        <v>12368</v>
      </c>
      <c r="V19291" s="2">
        <v>45323</v>
      </c>
      <c r="W19291" s="2">
        <v>45314</v>
      </c>
    </row>
    <row r="19292" spans="1:23" x14ac:dyDescent="0.25">
      <c r="A19292" t="s">
        <v>12369</v>
      </c>
      <c r="B19292">
        <v>2066245</v>
      </c>
      <c r="C19292">
        <v>1923403</v>
      </c>
      <c r="D19292">
        <v>559</v>
      </c>
      <c r="E19292">
        <v>391</v>
      </c>
      <c r="F19292" t="s">
        <v>3036</v>
      </c>
      <c r="G19292" t="s">
        <v>3035</v>
      </c>
      <c r="H19292" t="s">
        <v>3037</v>
      </c>
      <c r="I19292" t="s">
        <v>3037</v>
      </c>
      <c r="J19292" t="s">
        <v>3036</v>
      </c>
      <c r="K19292" t="s">
        <v>3038</v>
      </c>
      <c r="L19292" t="s">
        <v>13766</v>
      </c>
      <c r="M19292" t="s">
        <v>13767</v>
      </c>
      <c r="N19292">
        <v>184907426</v>
      </c>
      <c r="O19292">
        <v>184907426</v>
      </c>
      <c r="P19292" s="1" t="s">
        <v>13734</v>
      </c>
      <c r="Q19292" s="1" t="s">
        <v>13734</v>
      </c>
      <c r="R19292">
        <v>831147</v>
      </c>
      <c r="S19292">
        <v>831147</v>
      </c>
      <c r="T19292" s="2" t="s">
        <v>12370</v>
      </c>
      <c r="U19292" s="2" t="s">
        <v>12370</v>
      </c>
      <c r="V19292" s="2">
        <v>45323</v>
      </c>
      <c r="W19292" s="2">
        <v>45314</v>
      </c>
    </row>
    <row r="19293" spans="1:23" x14ac:dyDescent="0.25">
      <c r="A19293" t="s">
        <v>12371</v>
      </c>
      <c r="B19293">
        <v>2067833</v>
      </c>
      <c r="C19293">
        <v>1925214</v>
      </c>
      <c r="D19293">
        <v>559</v>
      </c>
      <c r="E19293">
        <v>391</v>
      </c>
      <c r="F19293" t="s">
        <v>3036</v>
      </c>
      <c r="G19293" t="s">
        <v>3035</v>
      </c>
      <c r="H19293" t="s">
        <v>3037</v>
      </c>
      <c r="I19293" t="s">
        <v>3037</v>
      </c>
      <c r="J19293" t="s">
        <v>3036</v>
      </c>
      <c r="K19293" t="s">
        <v>3038</v>
      </c>
      <c r="L19293" t="s">
        <v>13766</v>
      </c>
      <c r="M19293" t="s">
        <v>13767</v>
      </c>
      <c r="N19293">
        <v>5011510844</v>
      </c>
      <c r="O19293">
        <v>5011510844</v>
      </c>
      <c r="P19293" s="1" t="s">
        <v>13745</v>
      </c>
      <c r="Q19293" s="1" t="s">
        <v>13745</v>
      </c>
      <c r="R19293">
        <v>831147</v>
      </c>
      <c r="S19293">
        <v>831147</v>
      </c>
      <c r="T19293" s="2" t="s">
        <v>12372</v>
      </c>
      <c r="U19293" s="2" t="s">
        <v>12372</v>
      </c>
      <c r="V19293" s="2">
        <v>45323</v>
      </c>
      <c r="W19293" s="2">
        <v>45314</v>
      </c>
    </row>
    <row r="19294" spans="1:23" x14ac:dyDescent="0.25">
      <c r="A19294" t="s">
        <v>12373</v>
      </c>
      <c r="B19294">
        <v>2066113</v>
      </c>
      <c r="C19294">
        <v>1923247</v>
      </c>
      <c r="D19294">
        <v>559</v>
      </c>
      <c r="E19294">
        <v>391</v>
      </c>
      <c r="F19294" t="s">
        <v>3036</v>
      </c>
      <c r="G19294" t="s">
        <v>3035</v>
      </c>
      <c r="H19294" t="s">
        <v>3037</v>
      </c>
      <c r="I19294" t="s">
        <v>3037</v>
      </c>
      <c r="J19294" t="s">
        <v>3036</v>
      </c>
      <c r="K19294" t="s">
        <v>3038</v>
      </c>
      <c r="L19294" t="s">
        <v>13766</v>
      </c>
      <c r="M19294" t="s">
        <v>13767</v>
      </c>
      <c r="N19294">
        <v>174095910</v>
      </c>
      <c r="O19294">
        <v>174095910</v>
      </c>
      <c r="P19294" s="1" t="s">
        <v>13728</v>
      </c>
      <c r="Q19294" s="1" t="s">
        <v>13728</v>
      </c>
      <c r="R19294">
        <v>831147</v>
      </c>
      <c r="S19294">
        <v>831147</v>
      </c>
      <c r="T19294" s="2" t="s">
        <v>12374</v>
      </c>
      <c r="U19294" s="2" t="s">
        <v>12374</v>
      </c>
      <c r="V19294" s="2">
        <v>45323</v>
      </c>
      <c r="W19294" s="2">
        <v>45314</v>
      </c>
    </row>
    <row r="19295" spans="1:23" x14ac:dyDescent="0.25">
      <c r="A19295" t="s">
        <v>12375</v>
      </c>
      <c r="B19295">
        <v>2066329</v>
      </c>
      <c r="C19295">
        <v>1923512</v>
      </c>
      <c r="D19295">
        <v>559</v>
      </c>
      <c r="E19295">
        <v>391</v>
      </c>
      <c r="F19295" t="s">
        <v>3036</v>
      </c>
      <c r="G19295" t="s">
        <v>3035</v>
      </c>
      <c r="H19295" t="s">
        <v>3037</v>
      </c>
      <c r="I19295" t="s">
        <v>3037</v>
      </c>
      <c r="J19295" t="s">
        <v>3036</v>
      </c>
      <c r="K19295" t="s">
        <v>3038</v>
      </c>
      <c r="L19295" t="s">
        <v>13766</v>
      </c>
      <c r="M19295" t="s">
        <v>13767</v>
      </c>
      <c r="N19295">
        <v>5002184475</v>
      </c>
      <c r="O19295">
        <v>5002184475</v>
      </c>
      <c r="P19295" s="1" t="s">
        <v>13743</v>
      </c>
      <c r="Q19295" s="1" t="s">
        <v>13743</v>
      </c>
      <c r="R19295">
        <v>831147</v>
      </c>
      <c r="S19295">
        <v>831147</v>
      </c>
      <c r="T19295" s="2" t="s">
        <v>12376</v>
      </c>
      <c r="U19295" s="2" t="s">
        <v>12376</v>
      </c>
      <c r="V19295" s="2">
        <v>45323</v>
      </c>
      <c r="W19295" s="2">
        <v>45314</v>
      </c>
    </row>
    <row r="19296" spans="1:23" x14ac:dyDescent="0.25">
      <c r="A19296" t="s">
        <v>12377</v>
      </c>
      <c r="B19296">
        <v>2061161</v>
      </c>
      <c r="C19296">
        <v>1919422</v>
      </c>
      <c r="D19296">
        <v>559</v>
      </c>
      <c r="E19296">
        <v>391</v>
      </c>
      <c r="F19296" t="s">
        <v>3036</v>
      </c>
      <c r="G19296" t="s">
        <v>3035</v>
      </c>
      <c r="H19296" t="s">
        <v>3037</v>
      </c>
      <c r="I19296" t="s">
        <v>3037</v>
      </c>
      <c r="J19296" t="s">
        <v>3036</v>
      </c>
      <c r="K19296" t="s">
        <v>3038</v>
      </c>
      <c r="L19296" t="s">
        <v>13766</v>
      </c>
      <c r="M19296" t="s">
        <v>13767</v>
      </c>
      <c r="N19296">
        <v>491688247</v>
      </c>
      <c r="O19296">
        <v>491688247</v>
      </c>
      <c r="P19296" s="1" t="s">
        <v>13733</v>
      </c>
      <c r="Q19296" s="1" t="s">
        <v>13733</v>
      </c>
      <c r="R19296">
        <v>831147</v>
      </c>
      <c r="S19296">
        <v>831147</v>
      </c>
      <c r="T19296" s="2" t="s">
        <v>12378</v>
      </c>
      <c r="U19296" s="2" t="s">
        <v>12378</v>
      </c>
      <c r="V19296" s="2">
        <v>45323</v>
      </c>
      <c r="W19296" s="2">
        <v>45314</v>
      </c>
    </row>
    <row r="19297" spans="1:23" x14ac:dyDescent="0.25">
      <c r="A19297" t="s">
        <v>12379</v>
      </c>
      <c r="B19297">
        <v>2062071</v>
      </c>
      <c r="C19297">
        <v>1920331</v>
      </c>
      <c r="D19297">
        <v>559</v>
      </c>
      <c r="E19297">
        <v>391</v>
      </c>
      <c r="F19297" t="s">
        <v>3036</v>
      </c>
      <c r="G19297" t="s">
        <v>3035</v>
      </c>
      <c r="H19297" t="s">
        <v>3037</v>
      </c>
      <c r="I19297" t="s">
        <v>3037</v>
      </c>
      <c r="J19297" t="s">
        <v>3036</v>
      </c>
      <c r="K19297" t="s">
        <v>3038</v>
      </c>
      <c r="L19297" t="s">
        <v>13766</v>
      </c>
      <c r="M19297" t="s">
        <v>13767</v>
      </c>
      <c r="N19297">
        <v>491687596</v>
      </c>
      <c r="O19297">
        <v>491687596</v>
      </c>
      <c r="P19297" s="1" t="s">
        <v>13733</v>
      </c>
      <c r="Q19297" s="1" t="s">
        <v>13733</v>
      </c>
      <c r="R19297">
        <v>831147</v>
      </c>
      <c r="S19297">
        <v>831147</v>
      </c>
      <c r="T19297" s="2" t="s">
        <v>12380</v>
      </c>
      <c r="U19297" s="2" t="s">
        <v>12380</v>
      </c>
      <c r="V19297" s="2">
        <v>45323</v>
      </c>
      <c r="W19297" s="2">
        <v>45314</v>
      </c>
    </row>
    <row r="19298" spans="1:23" x14ac:dyDescent="0.25">
      <c r="A19298" t="s">
        <v>12381</v>
      </c>
      <c r="B19298">
        <v>2064106</v>
      </c>
      <c r="C19298">
        <v>1922518</v>
      </c>
      <c r="D19298">
        <v>559</v>
      </c>
      <c r="E19298">
        <v>391</v>
      </c>
      <c r="F19298" t="s">
        <v>3036</v>
      </c>
      <c r="G19298" t="s">
        <v>3035</v>
      </c>
      <c r="H19298" t="s">
        <v>3037</v>
      </c>
      <c r="I19298" t="s">
        <v>3037</v>
      </c>
      <c r="J19298" t="s">
        <v>3036</v>
      </c>
      <c r="K19298" t="s">
        <v>3038</v>
      </c>
      <c r="L19298" t="s">
        <v>13766</v>
      </c>
      <c r="M19298" t="s">
        <v>13767</v>
      </c>
      <c r="N19298">
        <v>573266347</v>
      </c>
      <c r="O19298">
        <v>573266347</v>
      </c>
      <c r="P19298" s="1" t="s">
        <v>13752</v>
      </c>
      <c r="Q19298" s="1" t="s">
        <v>13752</v>
      </c>
      <c r="R19298">
        <v>831147</v>
      </c>
      <c r="S19298">
        <v>831147</v>
      </c>
      <c r="T19298" s="2" t="s">
        <v>12382</v>
      </c>
      <c r="U19298" s="2" t="s">
        <v>12382</v>
      </c>
      <c r="V19298" s="2">
        <v>45323</v>
      </c>
      <c r="W19298" s="2">
        <v>45314</v>
      </c>
    </row>
    <row r="19299" spans="1:23" x14ac:dyDescent="0.25">
      <c r="A19299" t="s">
        <v>12383</v>
      </c>
      <c r="B19299">
        <v>2065941</v>
      </c>
      <c r="C19299">
        <v>1923051</v>
      </c>
      <c r="D19299">
        <v>559</v>
      </c>
      <c r="E19299">
        <v>391</v>
      </c>
      <c r="F19299" t="s">
        <v>3036</v>
      </c>
      <c r="G19299" t="s">
        <v>3035</v>
      </c>
      <c r="H19299" t="s">
        <v>3037</v>
      </c>
      <c r="I19299" t="s">
        <v>3037</v>
      </c>
      <c r="J19299" t="s">
        <v>3036</v>
      </c>
      <c r="K19299" t="s">
        <v>3038</v>
      </c>
      <c r="L19299" t="s">
        <v>13766</v>
      </c>
      <c r="M19299" t="s">
        <v>13767</v>
      </c>
      <c r="N19299">
        <v>171378130</v>
      </c>
      <c r="O19299">
        <v>171378130</v>
      </c>
      <c r="P19299" s="1" t="s">
        <v>13751</v>
      </c>
      <c r="Q19299" s="1" t="s">
        <v>13751</v>
      </c>
      <c r="R19299">
        <v>831147</v>
      </c>
      <c r="S19299">
        <v>831147</v>
      </c>
      <c r="T19299" s="2" t="s">
        <v>12384</v>
      </c>
      <c r="U19299" s="2" t="s">
        <v>12384</v>
      </c>
      <c r="V19299" s="2">
        <v>45323</v>
      </c>
      <c r="W19299" s="2">
        <v>45314</v>
      </c>
    </row>
    <row r="19300" spans="1:23" x14ac:dyDescent="0.25">
      <c r="A19300" t="s">
        <v>12385</v>
      </c>
      <c r="B19300">
        <v>2066943</v>
      </c>
      <c r="C19300">
        <v>1924217</v>
      </c>
      <c r="D19300">
        <v>559</v>
      </c>
      <c r="E19300">
        <v>391</v>
      </c>
      <c r="F19300" t="s">
        <v>3036</v>
      </c>
      <c r="G19300" t="s">
        <v>3035</v>
      </c>
      <c r="H19300" t="s">
        <v>3037</v>
      </c>
      <c r="I19300" t="s">
        <v>3037</v>
      </c>
      <c r="J19300" t="s">
        <v>3036</v>
      </c>
      <c r="K19300" t="s">
        <v>3038</v>
      </c>
      <c r="L19300" t="s">
        <v>13766</v>
      </c>
      <c r="M19300" t="s">
        <v>13767</v>
      </c>
      <c r="N19300">
        <v>5010361520</v>
      </c>
      <c r="O19300">
        <v>5010361520</v>
      </c>
      <c r="P19300" s="1" t="s">
        <v>13737</v>
      </c>
      <c r="Q19300" s="1" t="s">
        <v>13737</v>
      </c>
      <c r="R19300">
        <v>831147</v>
      </c>
      <c r="S19300">
        <v>831147</v>
      </c>
      <c r="T19300" s="2" t="s">
        <v>12386</v>
      </c>
      <c r="U19300" s="2" t="s">
        <v>12386</v>
      </c>
      <c r="V19300" s="2">
        <v>45323</v>
      </c>
      <c r="W19300" s="2">
        <v>45314</v>
      </c>
    </row>
    <row r="19301" spans="1:23" x14ac:dyDescent="0.25">
      <c r="A19301" t="s">
        <v>12387</v>
      </c>
      <c r="B19301">
        <v>2068183</v>
      </c>
      <c r="C19301">
        <v>1925625</v>
      </c>
      <c r="D19301">
        <v>559</v>
      </c>
      <c r="E19301">
        <v>391</v>
      </c>
      <c r="F19301" t="s">
        <v>3036</v>
      </c>
      <c r="G19301" t="s">
        <v>3035</v>
      </c>
      <c r="H19301" t="s">
        <v>3037</v>
      </c>
      <c r="I19301" t="s">
        <v>3037</v>
      </c>
      <c r="J19301" t="s">
        <v>3036</v>
      </c>
      <c r="K19301" t="s">
        <v>3038</v>
      </c>
      <c r="L19301" t="s">
        <v>13766</v>
      </c>
      <c r="M19301" t="s">
        <v>13767</v>
      </c>
      <c r="N19301">
        <v>5131780278</v>
      </c>
      <c r="O19301">
        <v>5131780278</v>
      </c>
      <c r="P19301" s="1" t="s">
        <v>13735</v>
      </c>
      <c r="Q19301" s="1" t="s">
        <v>13735</v>
      </c>
      <c r="R19301">
        <v>831147</v>
      </c>
      <c r="S19301">
        <v>831147</v>
      </c>
      <c r="T19301" s="2" t="s">
        <v>12388</v>
      </c>
      <c r="U19301" s="2" t="s">
        <v>12388</v>
      </c>
      <c r="V19301" s="2">
        <v>45323</v>
      </c>
      <c r="W19301" s="2">
        <v>45314</v>
      </c>
    </row>
    <row r="19302" spans="1:23" x14ac:dyDescent="0.25">
      <c r="A19302" t="s">
        <v>12389</v>
      </c>
      <c r="B19302">
        <v>2063470</v>
      </c>
      <c r="C19302">
        <v>1921704</v>
      </c>
      <c r="D19302">
        <v>559</v>
      </c>
      <c r="E19302">
        <v>391</v>
      </c>
      <c r="F19302" t="s">
        <v>3036</v>
      </c>
      <c r="G19302" t="s">
        <v>3035</v>
      </c>
      <c r="H19302" t="s">
        <v>3037</v>
      </c>
      <c r="I19302" t="s">
        <v>3037</v>
      </c>
      <c r="J19302" t="s">
        <v>3036</v>
      </c>
      <c r="K19302" t="s">
        <v>3038</v>
      </c>
      <c r="L19302" t="s">
        <v>13766</v>
      </c>
      <c r="M19302" t="s">
        <v>13767</v>
      </c>
      <c r="N19302">
        <v>243164474</v>
      </c>
      <c r="O19302">
        <v>243164474</v>
      </c>
      <c r="P19302" s="1" t="s">
        <v>13732</v>
      </c>
      <c r="Q19302" s="1" t="s">
        <v>13732</v>
      </c>
      <c r="R19302">
        <v>831147</v>
      </c>
      <c r="S19302">
        <v>831147</v>
      </c>
      <c r="T19302" s="2" t="s">
        <v>12390</v>
      </c>
      <c r="U19302" s="2" t="s">
        <v>12390</v>
      </c>
      <c r="V19302" s="2">
        <v>45323</v>
      </c>
      <c r="W19302" s="2">
        <v>45314</v>
      </c>
    </row>
    <row r="19303" spans="1:23" x14ac:dyDescent="0.25">
      <c r="A19303" t="s">
        <v>12391</v>
      </c>
      <c r="B19303">
        <v>2062314</v>
      </c>
      <c r="C19303">
        <v>1920554</v>
      </c>
      <c r="D19303">
        <v>559</v>
      </c>
      <c r="E19303">
        <v>391</v>
      </c>
      <c r="F19303" t="s">
        <v>3036</v>
      </c>
      <c r="G19303" t="s">
        <v>3035</v>
      </c>
      <c r="H19303" t="s">
        <v>3037</v>
      </c>
      <c r="I19303" t="s">
        <v>3037</v>
      </c>
      <c r="J19303" t="s">
        <v>3036</v>
      </c>
      <c r="K19303" t="s">
        <v>3038</v>
      </c>
      <c r="L19303" t="s">
        <v>13766</v>
      </c>
      <c r="M19303" t="s">
        <v>13767</v>
      </c>
      <c r="N19303">
        <v>631690962</v>
      </c>
      <c r="O19303">
        <v>631690962</v>
      </c>
      <c r="P19303" s="1" t="s">
        <v>13740</v>
      </c>
      <c r="Q19303" s="1" t="s">
        <v>13740</v>
      </c>
      <c r="R19303">
        <v>831147</v>
      </c>
      <c r="S19303">
        <v>831147</v>
      </c>
      <c r="T19303" s="2" t="s">
        <v>12392</v>
      </c>
      <c r="U19303" s="2" t="s">
        <v>12392</v>
      </c>
      <c r="V19303" s="2">
        <v>45323</v>
      </c>
      <c r="W19303" s="2">
        <v>45314</v>
      </c>
    </row>
    <row r="19304" spans="1:23" x14ac:dyDescent="0.25">
      <c r="A19304" t="s">
        <v>12393</v>
      </c>
      <c r="B19304">
        <v>2065954</v>
      </c>
      <c r="C19304">
        <v>1923068</v>
      </c>
      <c r="D19304">
        <v>559</v>
      </c>
      <c r="E19304">
        <v>391</v>
      </c>
      <c r="F19304" t="s">
        <v>3036</v>
      </c>
      <c r="G19304" t="s">
        <v>3035</v>
      </c>
      <c r="H19304" t="s">
        <v>3037</v>
      </c>
      <c r="I19304" t="s">
        <v>3037</v>
      </c>
      <c r="J19304" t="s">
        <v>3036</v>
      </c>
      <c r="K19304" t="s">
        <v>3038</v>
      </c>
      <c r="L19304" t="s">
        <v>13766</v>
      </c>
      <c r="M19304" t="s">
        <v>13767</v>
      </c>
      <c r="N19304">
        <v>174096360</v>
      </c>
      <c r="O19304">
        <v>174096360</v>
      </c>
      <c r="P19304" s="1" t="s">
        <v>13728</v>
      </c>
      <c r="Q19304" s="1" t="s">
        <v>13728</v>
      </c>
      <c r="R19304">
        <v>831147</v>
      </c>
      <c r="S19304">
        <v>831147</v>
      </c>
      <c r="T19304" s="2" t="s">
        <v>12394</v>
      </c>
      <c r="U19304" s="2" t="s">
        <v>12394</v>
      </c>
      <c r="V19304" s="2">
        <v>45323</v>
      </c>
      <c r="W19304" s="2">
        <v>45314</v>
      </c>
    </row>
    <row r="19305" spans="1:23" x14ac:dyDescent="0.25">
      <c r="A19305" t="s">
        <v>12395</v>
      </c>
      <c r="B19305">
        <v>2068751</v>
      </c>
      <c r="C19305">
        <v>2051591</v>
      </c>
      <c r="D19305">
        <v>559</v>
      </c>
      <c r="E19305">
        <v>391</v>
      </c>
      <c r="F19305" t="s">
        <v>3036</v>
      </c>
      <c r="G19305" t="s">
        <v>3035</v>
      </c>
      <c r="H19305" t="s">
        <v>3037</v>
      </c>
      <c r="I19305" t="s">
        <v>3037</v>
      </c>
      <c r="J19305" t="s">
        <v>3036</v>
      </c>
      <c r="K19305" t="s">
        <v>3038</v>
      </c>
      <c r="L19305" t="s">
        <v>13766</v>
      </c>
      <c r="M19305" t="s">
        <v>13767</v>
      </c>
      <c r="N19305">
        <v>135287854</v>
      </c>
      <c r="O19305">
        <v>135287854</v>
      </c>
      <c r="P19305" s="1" t="s">
        <v>13754</v>
      </c>
      <c r="Q19305" s="1" t="s">
        <v>13754</v>
      </c>
      <c r="R19305">
        <v>831147</v>
      </c>
      <c r="S19305">
        <v>831147</v>
      </c>
      <c r="T19305" s="2" t="s">
        <v>12396</v>
      </c>
      <c r="U19305" s="2" t="s">
        <v>12396</v>
      </c>
      <c r="V19305" s="2">
        <v>45323</v>
      </c>
      <c r="W19305" s="2">
        <v>45314</v>
      </c>
    </row>
    <row r="19306" spans="1:23" x14ac:dyDescent="0.25">
      <c r="A19306" t="s">
        <v>12397</v>
      </c>
      <c r="B19306">
        <v>2062028</v>
      </c>
      <c r="C19306">
        <v>1920289</v>
      </c>
      <c r="D19306">
        <v>559</v>
      </c>
      <c r="E19306">
        <v>391</v>
      </c>
      <c r="F19306" t="s">
        <v>3036</v>
      </c>
      <c r="G19306" t="s">
        <v>3035</v>
      </c>
      <c r="H19306" t="s">
        <v>3037</v>
      </c>
      <c r="I19306" t="s">
        <v>3037</v>
      </c>
      <c r="J19306" t="s">
        <v>3036</v>
      </c>
      <c r="K19306" t="s">
        <v>3038</v>
      </c>
      <c r="L19306" t="s">
        <v>13766</v>
      </c>
      <c r="M19306" t="s">
        <v>13767</v>
      </c>
      <c r="N19306">
        <v>491688479</v>
      </c>
      <c r="O19306">
        <v>491688479</v>
      </c>
      <c r="P19306" s="1" t="s">
        <v>13733</v>
      </c>
      <c r="Q19306" s="1" t="s">
        <v>13733</v>
      </c>
      <c r="R19306">
        <v>831147</v>
      </c>
      <c r="S19306">
        <v>831147</v>
      </c>
      <c r="T19306" s="2" t="s">
        <v>12398</v>
      </c>
      <c r="U19306" s="2" t="s">
        <v>12398</v>
      </c>
      <c r="V19306" s="2">
        <v>45323</v>
      </c>
      <c r="W19306" s="2">
        <v>45314</v>
      </c>
    </row>
    <row r="19307" spans="1:23" x14ac:dyDescent="0.25">
      <c r="A19307" t="s">
        <v>12399</v>
      </c>
      <c r="B19307">
        <v>2061559</v>
      </c>
      <c r="C19307">
        <v>1919854</v>
      </c>
      <c r="D19307">
        <v>559</v>
      </c>
      <c r="E19307">
        <v>391</v>
      </c>
      <c r="F19307" t="s">
        <v>3036</v>
      </c>
      <c r="G19307" t="s">
        <v>3035</v>
      </c>
      <c r="H19307" t="s">
        <v>3037</v>
      </c>
      <c r="I19307" t="s">
        <v>3037</v>
      </c>
      <c r="J19307" t="s">
        <v>3036</v>
      </c>
      <c r="K19307" t="s">
        <v>3038</v>
      </c>
      <c r="L19307" t="s">
        <v>13766</v>
      </c>
      <c r="M19307" t="s">
        <v>13767</v>
      </c>
      <c r="N19307">
        <v>831894428</v>
      </c>
      <c r="O19307">
        <v>831894428</v>
      </c>
      <c r="P19307" s="1" t="s">
        <v>13740</v>
      </c>
      <c r="Q19307" s="1" t="s">
        <v>13740</v>
      </c>
      <c r="R19307">
        <v>831147</v>
      </c>
      <c r="S19307">
        <v>831147</v>
      </c>
      <c r="T19307" s="2" t="s">
        <v>12400</v>
      </c>
      <c r="U19307" s="2" t="s">
        <v>12400</v>
      </c>
      <c r="V19307" s="2">
        <v>45323</v>
      </c>
      <c r="W19307" s="2">
        <v>45314</v>
      </c>
    </row>
    <row r="19308" spans="1:23" x14ac:dyDescent="0.25">
      <c r="A19308" t="s">
        <v>12401</v>
      </c>
      <c r="B19308">
        <v>2066492</v>
      </c>
      <c r="C19308">
        <v>1923706</v>
      </c>
      <c r="D19308">
        <v>559</v>
      </c>
      <c r="E19308">
        <v>391</v>
      </c>
      <c r="F19308" t="s">
        <v>3036</v>
      </c>
      <c r="G19308" t="s">
        <v>3035</v>
      </c>
      <c r="H19308" t="s">
        <v>3037</v>
      </c>
      <c r="I19308" t="s">
        <v>3037</v>
      </c>
      <c r="J19308" t="s">
        <v>3036</v>
      </c>
      <c r="K19308" t="s">
        <v>3038</v>
      </c>
      <c r="L19308" t="s">
        <v>13766</v>
      </c>
      <c r="M19308" t="s">
        <v>13767</v>
      </c>
      <c r="N19308">
        <v>5010361329</v>
      </c>
      <c r="O19308">
        <v>5010361329</v>
      </c>
      <c r="P19308" s="1" t="s">
        <v>13737</v>
      </c>
      <c r="Q19308" s="1" t="s">
        <v>13737</v>
      </c>
      <c r="R19308">
        <v>831147</v>
      </c>
      <c r="S19308">
        <v>831147</v>
      </c>
      <c r="T19308" s="2" t="s">
        <v>12402</v>
      </c>
      <c r="U19308" s="2" t="s">
        <v>12402</v>
      </c>
      <c r="V19308" s="2">
        <v>45323</v>
      </c>
      <c r="W19308" s="2">
        <v>45314</v>
      </c>
    </row>
    <row r="19309" spans="1:23" x14ac:dyDescent="0.25">
      <c r="A19309" t="s">
        <v>12403</v>
      </c>
      <c r="B19309">
        <v>2061229</v>
      </c>
      <c r="C19309">
        <v>1919482</v>
      </c>
      <c r="D19309">
        <v>559</v>
      </c>
      <c r="E19309">
        <v>391</v>
      </c>
      <c r="F19309" t="s">
        <v>3036</v>
      </c>
      <c r="G19309" t="s">
        <v>3035</v>
      </c>
      <c r="H19309" t="s">
        <v>3037</v>
      </c>
      <c r="I19309" t="s">
        <v>3037</v>
      </c>
      <c r="J19309" t="s">
        <v>3036</v>
      </c>
      <c r="K19309" t="s">
        <v>3038</v>
      </c>
      <c r="L19309" t="s">
        <v>13766</v>
      </c>
      <c r="M19309" t="s">
        <v>13767</v>
      </c>
      <c r="N19309">
        <v>491688392</v>
      </c>
      <c r="O19309">
        <v>491688392</v>
      </c>
      <c r="P19309" s="1" t="s">
        <v>13733</v>
      </c>
      <c r="Q19309" s="1" t="s">
        <v>13733</v>
      </c>
      <c r="R19309">
        <v>831147</v>
      </c>
      <c r="S19309">
        <v>831147</v>
      </c>
      <c r="T19309" s="2" t="s">
        <v>12404</v>
      </c>
      <c r="U19309" s="2" t="s">
        <v>12404</v>
      </c>
      <c r="V19309" s="2">
        <v>45323</v>
      </c>
      <c r="W19309" s="2">
        <v>45314</v>
      </c>
    </row>
    <row r="19310" spans="1:23" x14ac:dyDescent="0.25">
      <c r="A19310" t="s">
        <v>12405</v>
      </c>
      <c r="B19310">
        <v>2066900</v>
      </c>
      <c r="C19310">
        <v>1924167</v>
      </c>
      <c r="D19310">
        <v>559</v>
      </c>
      <c r="E19310">
        <v>391</v>
      </c>
      <c r="F19310" t="s">
        <v>3036</v>
      </c>
      <c r="G19310" t="s">
        <v>3035</v>
      </c>
      <c r="H19310" t="s">
        <v>3037</v>
      </c>
      <c r="I19310" t="s">
        <v>3037</v>
      </c>
      <c r="J19310" t="s">
        <v>3036</v>
      </c>
      <c r="K19310" t="s">
        <v>3038</v>
      </c>
      <c r="L19310" t="s">
        <v>13766</v>
      </c>
      <c r="M19310" t="s">
        <v>13767</v>
      </c>
      <c r="N19310">
        <v>784932914</v>
      </c>
      <c r="O19310">
        <v>784932914</v>
      </c>
      <c r="P19310" s="1" t="s">
        <v>13734</v>
      </c>
      <c r="Q19310" s="1" t="s">
        <v>13734</v>
      </c>
      <c r="R19310">
        <v>831147</v>
      </c>
      <c r="S19310">
        <v>831147</v>
      </c>
      <c r="T19310" s="2" t="s">
        <v>12406</v>
      </c>
      <c r="U19310" s="2" t="s">
        <v>12406</v>
      </c>
      <c r="V19310" s="2">
        <v>45323</v>
      </c>
      <c r="W19310" s="2">
        <v>45314</v>
      </c>
    </row>
    <row r="19311" spans="1:23" x14ac:dyDescent="0.25">
      <c r="A19311" t="s">
        <v>12407</v>
      </c>
      <c r="B19311">
        <v>2063232</v>
      </c>
      <c r="C19311">
        <v>1921544</v>
      </c>
      <c r="D19311">
        <v>559</v>
      </c>
      <c r="E19311">
        <v>391</v>
      </c>
      <c r="F19311" t="s">
        <v>3036</v>
      </c>
      <c r="G19311" t="s">
        <v>3035</v>
      </c>
      <c r="H19311" t="s">
        <v>3037</v>
      </c>
      <c r="I19311" t="s">
        <v>3037</v>
      </c>
      <c r="J19311" t="s">
        <v>3036</v>
      </c>
      <c r="K19311" t="s">
        <v>3038</v>
      </c>
      <c r="L19311" t="s">
        <v>13766</v>
      </c>
      <c r="M19311" t="s">
        <v>13767</v>
      </c>
      <c r="N19311">
        <v>240563787</v>
      </c>
      <c r="O19311">
        <v>240563787</v>
      </c>
      <c r="P19311" s="1" t="s">
        <v>13746</v>
      </c>
      <c r="Q19311" s="1" t="s">
        <v>13746</v>
      </c>
      <c r="R19311">
        <v>831147</v>
      </c>
      <c r="S19311">
        <v>831147</v>
      </c>
      <c r="T19311" s="2" t="s">
        <v>5950</v>
      </c>
      <c r="U19311" s="2" t="s">
        <v>5950</v>
      </c>
      <c r="V19311" s="2">
        <v>45323</v>
      </c>
      <c r="W19311" s="2">
        <v>45314</v>
      </c>
    </row>
    <row r="19312" spans="1:23" x14ac:dyDescent="0.25">
      <c r="A19312" t="s">
        <v>12408</v>
      </c>
      <c r="B19312">
        <v>2063762</v>
      </c>
      <c r="C19312">
        <v>1922094</v>
      </c>
      <c r="D19312">
        <v>559</v>
      </c>
      <c r="E19312">
        <v>391</v>
      </c>
      <c r="F19312" t="s">
        <v>3036</v>
      </c>
      <c r="G19312" t="s">
        <v>3035</v>
      </c>
      <c r="H19312" t="s">
        <v>3037</v>
      </c>
      <c r="I19312" t="s">
        <v>3037</v>
      </c>
      <c r="J19312" t="s">
        <v>3036</v>
      </c>
      <c r="K19312" t="s">
        <v>3038</v>
      </c>
      <c r="L19312" t="s">
        <v>13766</v>
      </c>
      <c r="M19312" t="s">
        <v>13767</v>
      </c>
      <c r="N19312">
        <v>642203910</v>
      </c>
      <c r="O19312">
        <v>642203910</v>
      </c>
      <c r="P19312" s="1" t="s">
        <v>13732</v>
      </c>
      <c r="Q19312" s="1" t="s">
        <v>13732</v>
      </c>
      <c r="R19312">
        <v>831147</v>
      </c>
      <c r="S19312">
        <v>831147</v>
      </c>
      <c r="T19312" s="2" t="s">
        <v>12409</v>
      </c>
      <c r="U19312" s="2" t="s">
        <v>12409</v>
      </c>
      <c r="V19312" s="2">
        <v>45323</v>
      </c>
      <c r="W19312" s="2">
        <v>45314</v>
      </c>
    </row>
    <row r="19313" spans="1:23" x14ac:dyDescent="0.25">
      <c r="A19313" t="s">
        <v>12410</v>
      </c>
      <c r="B19313">
        <v>2067855</v>
      </c>
      <c r="C19313">
        <v>1925247</v>
      </c>
      <c r="D19313">
        <v>559</v>
      </c>
      <c r="E19313">
        <v>391</v>
      </c>
      <c r="F19313" t="s">
        <v>3036</v>
      </c>
      <c r="G19313" t="s">
        <v>3035</v>
      </c>
      <c r="H19313" t="s">
        <v>3037</v>
      </c>
      <c r="I19313" t="s">
        <v>3037</v>
      </c>
      <c r="J19313" t="s">
        <v>3036</v>
      </c>
      <c r="K19313" t="s">
        <v>3038</v>
      </c>
      <c r="L19313" t="s">
        <v>13766</v>
      </c>
      <c r="M19313" t="s">
        <v>13767</v>
      </c>
      <c r="N19313">
        <v>5011181593</v>
      </c>
      <c r="O19313">
        <v>5011181593</v>
      </c>
      <c r="P19313" s="1" t="s">
        <v>13745</v>
      </c>
      <c r="Q19313" s="1" t="s">
        <v>13745</v>
      </c>
      <c r="R19313">
        <v>831147</v>
      </c>
      <c r="S19313">
        <v>831147</v>
      </c>
      <c r="T19313" s="2" t="s">
        <v>12411</v>
      </c>
      <c r="U19313" s="2" t="s">
        <v>12411</v>
      </c>
      <c r="V19313" s="2">
        <v>45323</v>
      </c>
      <c r="W19313" s="2">
        <v>45314</v>
      </c>
    </row>
    <row r="19314" spans="1:23" x14ac:dyDescent="0.25">
      <c r="A19314" t="s">
        <v>12412</v>
      </c>
      <c r="B19314">
        <v>2062852</v>
      </c>
      <c r="C19314">
        <v>1921161</v>
      </c>
      <c r="D19314">
        <v>559</v>
      </c>
      <c r="E19314">
        <v>391</v>
      </c>
      <c r="F19314" t="s">
        <v>3036</v>
      </c>
      <c r="G19314" t="s">
        <v>3035</v>
      </c>
      <c r="H19314" t="s">
        <v>3037</v>
      </c>
      <c r="I19314" t="s">
        <v>3037</v>
      </c>
      <c r="J19314" t="s">
        <v>3036</v>
      </c>
      <c r="K19314" t="s">
        <v>3038</v>
      </c>
      <c r="L19314" t="s">
        <v>13766</v>
      </c>
      <c r="M19314" t="s">
        <v>13767</v>
      </c>
      <c r="N19314">
        <v>631688645</v>
      </c>
      <c r="O19314">
        <v>631688645</v>
      </c>
      <c r="P19314" s="1" t="s">
        <v>13740</v>
      </c>
      <c r="Q19314" s="1" t="s">
        <v>13740</v>
      </c>
      <c r="R19314">
        <v>831147</v>
      </c>
      <c r="S19314">
        <v>831147</v>
      </c>
      <c r="T19314" s="2" t="s">
        <v>12413</v>
      </c>
      <c r="U19314" s="2" t="s">
        <v>12413</v>
      </c>
      <c r="V19314" s="2">
        <v>45323</v>
      </c>
      <c r="W19314" s="2">
        <v>45314</v>
      </c>
    </row>
    <row r="19315" spans="1:23" x14ac:dyDescent="0.25">
      <c r="A19315" t="s">
        <v>12414</v>
      </c>
      <c r="B19315">
        <v>2067140</v>
      </c>
      <c r="C19315">
        <v>1924429</v>
      </c>
      <c r="D19315">
        <v>559</v>
      </c>
      <c r="E19315">
        <v>391</v>
      </c>
      <c r="F19315" t="s">
        <v>3036</v>
      </c>
      <c r="G19315" t="s">
        <v>3035</v>
      </c>
      <c r="H19315" t="s">
        <v>3037</v>
      </c>
      <c r="I19315" t="s">
        <v>3037</v>
      </c>
      <c r="J19315" t="s">
        <v>3036</v>
      </c>
      <c r="K19315" t="s">
        <v>3038</v>
      </c>
      <c r="L19315" t="s">
        <v>13766</v>
      </c>
      <c r="M19315" t="s">
        <v>13767</v>
      </c>
      <c r="N19315">
        <v>5002184678</v>
      </c>
      <c r="O19315">
        <v>5002184678</v>
      </c>
      <c r="P19315" s="1" t="s">
        <v>13743</v>
      </c>
      <c r="Q19315" s="1" t="s">
        <v>13743</v>
      </c>
      <c r="R19315">
        <v>831147</v>
      </c>
      <c r="S19315">
        <v>831147</v>
      </c>
      <c r="T19315" s="2" t="s">
        <v>12415</v>
      </c>
      <c r="U19315" s="2" t="s">
        <v>12415</v>
      </c>
      <c r="V19315" s="2">
        <v>45323</v>
      </c>
      <c r="W19315" s="2">
        <v>45314</v>
      </c>
    </row>
    <row r="19316" spans="1:23" x14ac:dyDescent="0.25">
      <c r="A19316" t="s">
        <v>12416</v>
      </c>
      <c r="B19316">
        <v>2068358</v>
      </c>
      <c r="C19316">
        <v>1945784</v>
      </c>
      <c r="D19316">
        <v>559</v>
      </c>
      <c r="E19316">
        <v>391</v>
      </c>
      <c r="F19316" t="s">
        <v>3036</v>
      </c>
      <c r="G19316" t="s">
        <v>3035</v>
      </c>
      <c r="H19316" t="s">
        <v>3037</v>
      </c>
      <c r="I19316" t="s">
        <v>3037</v>
      </c>
      <c r="J19316" t="s">
        <v>3036</v>
      </c>
      <c r="K19316" t="s">
        <v>3038</v>
      </c>
      <c r="L19316" t="s">
        <v>13766</v>
      </c>
      <c r="M19316" t="s">
        <v>13767</v>
      </c>
      <c r="N19316">
        <v>5131484916</v>
      </c>
      <c r="O19316">
        <v>5131484916</v>
      </c>
      <c r="P19316" s="1" t="s">
        <v>13735</v>
      </c>
      <c r="Q19316" s="1" t="s">
        <v>13735</v>
      </c>
      <c r="R19316">
        <v>831147</v>
      </c>
      <c r="S19316">
        <v>831147</v>
      </c>
      <c r="T19316" s="2" t="s">
        <v>12417</v>
      </c>
      <c r="U19316" s="2" t="s">
        <v>12417</v>
      </c>
      <c r="V19316" s="2">
        <v>45323</v>
      </c>
      <c r="W19316" s="2">
        <v>45314</v>
      </c>
    </row>
    <row r="19317" spans="1:23" x14ac:dyDescent="0.25">
      <c r="A19317" t="s">
        <v>12418</v>
      </c>
      <c r="B19317">
        <v>2068438</v>
      </c>
      <c r="C19317">
        <v>1961613</v>
      </c>
      <c r="D19317">
        <v>559</v>
      </c>
      <c r="E19317">
        <v>391</v>
      </c>
      <c r="F19317" t="s">
        <v>3036</v>
      </c>
      <c r="G19317" t="s">
        <v>3035</v>
      </c>
      <c r="H19317" t="s">
        <v>3037</v>
      </c>
      <c r="I19317" t="s">
        <v>3037</v>
      </c>
      <c r="J19317" t="s">
        <v>3036</v>
      </c>
      <c r="K19317" t="s">
        <v>3038</v>
      </c>
      <c r="L19317" t="s">
        <v>13766</v>
      </c>
      <c r="M19317" t="s">
        <v>13767</v>
      </c>
      <c r="N19317">
        <v>5131484797</v>
      </c>
      <c r="O19317">
        <v>5131484797</v>
      </c>
      <c r="P19317" s="1" t="s">
        <v>13735</v>
      </c>
      <c r="Q19317" s="1" t="s">
        <v>13735</v>
      </c>
      <c r="R19317">
        <v>831147</v>
      </c>
      <c r="S19317">
        <v>831147</v>
      </c>
      <c r="T19317" s="2" t="s">
        <v>12419</v>
      </c>
      <c r="U19317" s="2" t="s">
        <v>12419</v>
      </c>
      <c r="V19317" s="2">
        <v>45323</v>
      </c>
      <c r="W19317" s="2">
        <v>45314</v>
      </c>
    </row>
    <row r="19318" spans="1:23" x14ac:dyDescent="0.25">
      <c r="A19318" t="s">
        <v>12420</v>
      </c>
      <c r="B19318">
        <v>2062734</v>
      </c>
      <c r="C19318">
        <v>1921028</v>
      </c>
      <c r="D19318">
        <v>559</v>
      </c>
      <c r="E19318">
        <v>391</v>
      </c>
      <c r="F19318" t="s">
        <v>3036</v>
      </c>
      <c r="G19318" t="s">
        <v>3035</v>
      </c>
      <c r="H19318" t="s">
        <v>3037</v>
      </c>
      <c r="I19318" t="s">
        <v>3037</v>
      </c>
      <c r="J19318" t="s">
        <v>3036</v>
      </c>
      <c r="K19318" t="s">
        <v>3038</v>
      </c>
      <c r="L19318" t="s">
        <v>13766</v>
      </c>
      <c r="M19318" t="s">
        <v>13767</v>
      </c>
      <c r="N19318">
        <v>631724937</v>
      </c>
      <c r="O19318">
        <v>631724937</v>
      </c>
      <c r="P19318" s="1" t="s">
        <v>13744</v>
      </c>
      <c r="Q19318" s="1" t="s">
        <v>13744</v>
      </c>
      <c r="R19318">
        <v>831147</v>
      </c>
      <c r="S19318">
        <v>831147</v>
      </c>
      <c r="T19318" s="2" t="s">
        <v>12421</v>
      </c>
      <c r="U19318" s="2" t="s">
        <v>12421</v>
      </c>
      <c r="V19318" s="2">
        <v>45323</v>
      </c>
      <c r="W19318" s="2">
        <v>45314</v>
      </c>
    </row>
    <row r="19319" spans="1:23" x14ac:dyDescent="0.25">
      <c r="A19319" t="s">
        <v>12422</v>
      </c>
      <c r="B19319">
        <v>2062692</v>
      </c>
      <c r="C19319">
        <v>1920970</v>
      </c>
      <c r="D19319">
        <v>559</v>
      </c>
      <c r="E19319">
        <v>391</v>
      </c>
      <c r="F19319" t="s">
        <v>3036</v>
      </c>
      <c r="G19319" t="s">
        <v>3035</v>
      </c>
      <c r="H19319" t="s">
        <v>3037</v>
      </c>
      <c r="I19319" t="s">
        <v>3037</v>
      </c>
      <c r="J19319" t="s">
        <v>3036</v>
      </c>
      <c r="K19319" t="s">
        <v>3038</v>
      </c>
      <c r="L19319" t="s">
        <v>13766</v>
      </c>
      <c r="M19319" t="s">
        <v>13767</v>
      </c>
      <c r="N19319">
        <v>631726017</v>
      </c>
      <c r="O19319">
        <v>631726017</v>
      </c>
      <c r="P19319" s="1" t="s">
        <v>13744</v>
      </c>
      <c r="Q19319" s="1" t="s">
        <v>13744</v>
      </c>
      <c r="R19319">
        <v>831147</v>
      </c>
      <c r="S19319">
        <v>831147</v>
      </c>
      <c r="T19319" s="2" t="s">
        <v>12423</v>
      </c>
      <c r="U19319" s="2" t="s">
        <v>12423</v>
      </c>
      <c r="V19319" s="2">
        <v>45323</v>
      </c>
      <c r="W19319" s="2">
        <v>45314</v>
      </c>
    </row>
    <row r="19320" spans="1:23" x14ac:dyDescent="0.25">
      <c r="A19320" t="s">
        <v>12424</v>
      </c>
      <c r="B19320">
        <v>2066949</v>
      </c>
      <c r="C19320">
        <v>1924223</v>
      </c>
      <c r="D19320">
        <v>559</v>
      </c>
      <c r="E19320">
        <v>391</v>
      </c>
      <c r="F19320" t="s">
        <v>3036</v>
      </c>
      <c r="G19320" t="s">
        <v>3035</v>
      </c>
      <c r="H19320" t="s">
        <v>3037</v>
      </c>
      <c r="I19320" t="s">
        <v>3037</v>
      </c>
      <c r="J19320" t="s">
        <v>3036</v>
      </c>
      <c r="K19320" t="s">
        <v>3038</v>
      </c>
      <c r="L19320" t="s">
        <v>13766</v>
      </c>
      <c r="M19320" t="s">
        <v>13767</v>
      </c>
      <c r="N19320">
        <v>5010361524</v>
      </c>
      <c r="O19320">
        <v>5010361524</v>
      </c>
      <c r="P19320" s="1" t="s">
        <v>13737</v>
      </c>
      <c r="Q19320" s="1" t="s">
        <v>13737</v>
      </c>
      <c r="R19320">
        <v>831147</v>
      </c>
      <c r="S19320">
        <v>831147</v>
      </c>
      <c r="T19320" s="2" t="s">
        <v>12425</v>
      </c>
      <c r="U19320" s="2" t="s">
        <v>12425</v>
      </c>
      <c r="V19320" s="2">
        <v>45323</v>
      </c>
      <c r="W19320" s="2">
        <v>45314</v>
      </c>
    </row>
    <row r="19321" spans="1:23" x14ac:dyDescent="0.25">
      <c r="A19321" t="s">
        <v>12426</v>
      </c>
      <c r="B19321">
        <v>2062777</v>
      </c>
      <c r="C19321">
        <v>1921073</v>
      </c>
      <c r="D19321">
        <v>559</v>
      </c>
      <c r="E19321">
        <v>391</v>
      </c>
      <c r="F19321" t="s">
        <v>3036</v>
      </c>
      <c r="G19321" t="s">
        <v>3035</v>
      </c>
      <c r="H19321" t="s">
        <v>3037</v>
      </c>
      <c r="I19321" t="s">
        <v>3037</v>
      </c>
      <c r="J19321" t="s">
        <v>3036</v>
      </c>
      <c r="K19321" t="s">
        <v>3038</v>
      </c>
      <c r="L19321" t="s">
        <v>13766</v>
      </c>
      <c r="M19321" t="s">
        <v>13767</v>
      </c>
      <c r="N19321">
        <v>631703791</v>
      </c>
      <c r="O19321">
        <v>631703791</v>
      </c>
      <c r="P19321" s="1" t="s">
        <v>13740</v>
      </c>
      <c r="Q19321" s="1" t="s">
        <v>13740</v>
      </c>
      <c r="R19321">
        <v>831147</v>
      </c>
      <c r="S19321">
        <v>831147</v>
      </c>
      <c r="T19321" s="2" t="s">
        <v>12427</v>
      </c>
      <c r="U19321" s="2" t="s">
        <v>12427</v>
      </c>
      <c r="V19321" s="2">
        <v>45323</v>
      </c>
      <c r="W19321" s="2">
        <v>45314</v>
      </c>
    </row>
    <row r="19322" spans="1:23" x14ac:dyDescent="0.25">
      <c r="A19322" t="s">
        <v>12428</v>
      </c>
      <c r="B19322">
        <v>2068295</v>
      </c>
      <c r="C19322">
        <v>1933879</v>
      </c>
      <c r="D19322">
        <v>559</v>
      </c>
      <c r="E19322">
        <v>391</v>
      </c>
      <c r="F19322" t="s">
        <v>3036</v>
      </c>
      <c r="G19322" t="s">
        <v>3035</v>
      </c>
      <c r="H19322" t="s">
        <v>3037</v>
      </c>
      <c r="I19322" t="s">
        <v>3037</v>
      </c>
      <c r="J19322" t="s">
        <v>3036</v>
      </c>
      <c r="K19322" t="s">
        <v>3038</v>
      </c>
      <c r="L19322" t="s">
        <v>13766</v>
      </c>
      <c r="M19322" t="s">
        <v>13767</v>
      </c>
      <c r="N19322">
        <v>5131485100</v>
      </c>
      <c r="O19322">
        <v>5131485100</v>
      </c>
      <c r="P19322" s="1" t="s">
        <v>13735</v>
      </c>
      <c r="Q19322" s="1" t="s">
        <v>13735</v>
      </c>
      <c r="R19322">
        <v>831147</v>
      </c>
      <c r="S19322">
        <v>831147</v>
      </c>
      <c r="T19322" s="2" t="s">
        <v>12429</v>
      </c>
      <c r="U19322" s="2" t="s">
        <v>12429</v>
      </c>
      <c r="V19322" s="2">
        <v>45323</v>
      </c>
      <c r="W19322" s="2">
        <v>45314</v>
      </c>
    </row>
    <row r="19323" spans="1:23" x14ac:dyDescent="0.25">
      <c r="A19323" t="s">
        <v>12430</v>
      </c>
      <c r="B19323">
        <v>2061293</v>
      </c>
      <c r="C19323">
        <v>1919555</v>
      </c>
      <c r="D19323">
        <v>559</v>
      </c>
      <c r="E19323">
        <v>391</v>
      </c>
      <c r="F19323" t="s">
        <v>3036</v>
      </c>
      <c r="G19323" t="s">
        <v>3035</v>
      </c>
      <c r="H19323" t="s">
        <v>3037</v>
      </c>
      <c r="I19323" t="s">
        <v>3037</v>
      </c>
      <c r="J19323" t="s">
        <v>3036</v>
      </c>
      <c r="K19323" t="s">
        <v>3038</v>
      </c>
      <c r="L19323" t="s">
        <v>13766</v>
      </c>
      <c r="M19323" t="s">
        <v>13767</v>
      </c>
      <c r="N19323">
        <v>631716612</v>
      </c>
      <c r="O19323">
        <v>631716612</v>
      </c>
      <c r="P19323" s="1" t="s">
        <v>13740</v>
      </c>
      <c r="Q19323" s="1" t="s">
        <v>13740</v>
      </c>
      <c r="R19323">
        <v>831147</v>
      </c>
      <c r="S19323">
        <v>831147</v>
      </c>
      <c r="T19323" s="2" t="s">
        <v>12431</v>
      </c>
      <c r="U19323" s="2" t="s">
        <v>12431</v>
      </c>
      <c r="V19323" s="2">
        <v>45323</v>
      </c>
      <c r="W19323" s="2">
        <v>45314</v>
      </c>
    </row>
    <row r="19324" spans="1:23" x14ac:dyDescent="0.25">
      <c r="A19324" t="s">
        <v>12432</v>
      </c>
      <c r="B19324">
        <v>2061120</v>
      </c>
      <c r="C19324">
        <v>1915566</v>
      </c>
      <c r="D19324">
        <v>559</v>
      </c>
      <c r="E19324">
        <v>391</v>
      </c>
      <c r="F19324" t="s">
        <v>3036</v>
      </c>
      <c r="G19324" t="s">
        <v>3035</v>
      </c>
      <c r="H19324" t="s">
        <v>3037</v>
      </c>
      <c r="I19324" t="s">
        <v>3037</v>
      </c>
      <c r="J19324" t="s">
        <v>3036</v>
      </c>
      <c r="K19324" t="s">
        <v>3038</v>
      </c>
      <c r="L19324" t="s">
        <v>13766</v>
      </c>
      <c r="M19324" t="s">
        <v>13767</v>
      </c>
      <c r="N19324">
        <v>491688406</v>
      </c>
      <c r="O19324">
        <v>491688406</v>
      </c>
      <c r="P19324" s="1" t="s">
        <v>13733</v>
      </c>
      <c r="Q19324" s="1" t="s">
        <v>13733</v>
      </c>
      <c r="R19324">
        <v>831147</v>
      </c>
      <c r="S19324">
        <v>831147</v>
      </c>
      <c r="T19324" s="2" t="s">
        <v>12433</v>
      </c>
      <c r="U19324" s="2" t="s">
        <v>12433</v>
      </c>
      <c r="V19324" s="2">
        <v>45323</v>
      </c>
      <c r="W19324" s="2">
        <v>45314</v>
      </c>
    </row>
    <row r="19325" spans="1:23" x14ac:dyDescent="0.25">
      <c r="A19325" t="s">
        <v>12434</v>
      </c>
      <c r="B19325">
        <v>2061383</v>
      </c>
      <c r="C19325">
        <v>1919647</v>
      </c>
      <c r="D19325">
        <v>559</v>
      </c>
      <c r="E19325">
        <v>391</v>
      </c>
      <c r="F19325" t="s">
        <v>3036</v>
      </c>
      <c r="G19325" t="s">
        <v>3035</v>
      </c>
      <c r="H19325" t="s">
        <v>3037</v>
      </c>
      <c r="I19325" t="s">
        <v>3037</v>
      </c>
      <c r="J19325" t="s">
        <v>3036</v>
      </c>
      <c r="K19325" t="s">
        <v>3038</v>
      </c>
      <c r="L19325" t="s">
        <v>13766</v>
      </c>
      <c r="M19325" t="s">
        <v>13767</v>
      </c>
      <c r="N19325">
        <v>631715372</v>
      </c>
      <c r="O19325">
        <v>631715372</v>
      </c>
      <c r="P19325" s="1" t="s">
        <v>13740</v>
      </c>
      <c r="Q19325" s="1" t="s">
        <v>13740</v>
      </c>
      <c r="R19325">
        <v>831147</v>
      </c>
      <c r="S19325">
        <v>831147</v>
      </c>
      <c r="T19325" s="2" t="s">
        <v>12435</v>
      </c>
      <c r="U19325" s="2" t="s">
        <v>12435</v>
      </c>
      <c r="V19325" s="2">
        <v>45323</v>
      </c>
      <c r="W19325" s="2">
        <v>45314</v>
      </c>
    </row>
    <row r="19326" spans="1:23" x14ac:dyDescent="0.25">
      <c r="A19326" t="s">
        <v>12436</v>
      </c>
      <c r="B19326">
        <v>2062379</v>
      </c>
      <c r="C19326">
        <v>1920625</v>
      </c>
      <c r="D19326">
        <v>559</v>
      </c>
      <c r="E19326">
        <v>391</v>
      </c>
      <c r="F19326" t="s">
        <v>3036</v>
      </c>
      <c r="G19326" t="s">
        <v>3035</v>
      </c>
      <c r="H19326" t="s">
        <v>3037</v>
      </c>
      <c r="I19326" t="s">
        <v>3037</v>
      </c>
      <c r="J19326" t="s">
        <v>3036</v>
      </c>
      <c r="K19326" t="s">
        <v>3038</v>
      </c>
      <c r="L19326" t="s">
        <v>13766</v>
      </c>
      <c r="M19326" t="s">
        <v>13767</v>
      </c>
      <c r="N19326">
        <v>631690955</v>
      </c>
      <c r="O19326">
        <v>631690955</v>
      </c>
      <c r="P19326" s="1" t="s">
        <v>13740</v>
      </c>
      <c r="Q19326" s="1" t="s">
        <v>13740</v>
      </c>
      <c r="R19326">
        <v>831147</v>
      </c>
      <c r="S19326">
        <v>831147</v>
      </c>
      <c r="T19326" s="2" t="s">
        <v>12437</v>
      </c>
      <c r="U19326" s="2" t="s">
        <v>12437</v>
      </c>
      <c r="V19326" s="2">
        <v>45323</v>
      </c>
      <c r="W19326" s="2">
        <v>45314</v>
      </c>
    </row>
    <row r="19327" spans="1:23" x14ac:dyDescent="0.25">
      <c r="A19327" t="s">
        <v>12438</v>
      </c>
      <c r="B19327">
        <v>2067974</v>
      </c>
      <c r="C19327">
        <v>1925407</v>
      </c>
      <c r="D19327">
        <v>559</v>
      </c>
      <c r="E19327">
        <v>391</v>
      </c>
      <c r="F19327" t="s">
        <v>3036</v>
      </c>
      <c r="G19327" t="s">
        <v>3035</v>
      </c>
      <c r="H19327" t="s">
        <v>3037</v>
      </c>
      <c r="I19327" t="s">
        <v>3037</v>
      </c>
      <c r="J19327" t="s">
        <v>3036</v>
      </c>
      <c r="K19327" t="s">
        <v>3038</v>
      </c>
      <c r="L19327" t="s">
        <v>13766</v>
      </c>
      <c r="M19327" t="s">
        <v>13767</v>
      </c>
      <c r="N19327">
        <v>5011181962</v>
      </c>
      <c r="O19327">
        <v>5011181962</v>
      </c>
      <c r="P19327" s="1" t="s">
        <v>13745</v>
      </c>
      <c r="Q19327" s="1" t="s">
        <v>13745</v>
      </c>
      <c r="R19327">
        <v>831147</v>
      </c>
      <c r="S19327">
        <v>831147</v>
      </c>
      <c r="T19327" s="2" t="s">
        <v>12439</v>
      </c>
      <c r="U19327" s="2" t="s">
        <v>12439</v>
      </c>
      <c r="V19327" s="2">
        <v>45323</v>
      </c>
      <c r="W19327" s="2">
        <v>45314</v>
      </c>
    </row>
    <row r="19328" spans="1:23" x14ac:dyDescent="0.25">
      <c r="A19328" t="s">
        <v>12440</v>
      </c>
      <c r="B19328">
        <v>2063059</v>
      </c>
      <c r="C19328">
        <v>1921375</v>
      </c>
      <c r="D19328">
        <v>559</v>
      </c>
      <c r="E19328">
        <v>391</v>
      </c>
      <c r="F19328" t="s">
        <v>3036</v>
      </c>
      <c r="G19328" t="s">
        <v>3035</v>
      </c>
      <c r="H19328" t="s">
        <v>3037</v>
      </c>
      <c r="I19328" t="s">
        <v>3037</v>
      </c>
      <c r="J19328" t="s">
        <v>3036</v>
      </c>
      <c r="K19328" t="s">
        <v>3038</v>
      </c>
      <c r="L19328" t="s">
        <v>13766</v>
      </c>
      <c r="M19328" t="s">
        <v>13767</v>
      </c>
      <c r="N19328">
        <v>642214585</v>
      </c>
      <c r="O19328">
        <v>642214585</v>
      </c>
      <c r="P19328" s="1" t="s">
        <v>13732</v>
      </c>
      <c r="Q19328" s="1" t="s">
        <v>13732</v>
      </c>
      <c r="R19328">
        <v>831147</v>
      </c>
      <c r="S19328">
        <v>831147</v>
      </c>
      <c r="T19328" s="2" t="s">
        <v>12441</v>
      </c>
      <c r="U19328" s="2" t="s">
        <v>12441</v>
      </c>
      <c r="V19328" s="2">
        <v>45323</v>
      </c>
      <c r="W19328" s="2">
        <v>45314</v>
      </c>
    </row>
    <row r="19329" spans="1:23" x14ac:dyDescent="0.25">
      <c r="A19329" t="s">
        <v>12442</v>
      </c>
      <c r="B19329">
        <v>2067785</v>
      </c>
      <c r="C19329">
        <v>1925162</v>
      </c>
      <c r="D19329">
        <v>559</v>
      </c>
      <c r="E19329">
        <v>391</v>
      </c>
      <c r="F19329" t="s">
        <v>3036</v>
      </c>
      <c r="G19329" t="s">
        <v>3035</v>
      </c>
      <c r="H19329" t="s">
        <v>3037</v>
      </c>
      <c r="I19329" t="s">
        <v>3037</v>
      </c>
      <c r="J19329" t="s">
        <v>3036</v>
      </c>
      <c r="K19329" t="s">
        <v>3038</v>
      </c>
      <c r="L19329" t="s">
        <v>13766</v>
      </c>
      <c r="M19329" t="s">
        <v>13767</v>
      </c>
      <c r="N19329">
        <v>5011510789</v>
      </c>
      <c r="O19329">
        <v>5011510789</v>
      </c>
      <c r="P19329" s="1" t="s">
        <v>13745</v>
      </c>
      <c r="Q19329" s="1" t="s">
        <v>13745</v>
      </c>
      <c r="R19329">
        <v>831147</v>
      </c>
      <c r="S19329">
        <v>831147</v>
      </c>
      <c r="T19329" s="2" t="s">
        <v>12443</v>
      </c>
      <c r="U19329" s="2" t="s">
        <v>12443</v>
      </c>
      <c r="V19329" s="2">
        <v>45323</v>
      </c>
      <c r="W19329" s="2">
        <v>45314</v>
      </c>
    </row>
    <row r="19330" spans="1:23" x14ac:dyDescent="0.25">
      <c r="A19330" t="s">
        <v>12444</v>
      </c>
      <c r="B19330">
        <v>2062856</v>
      </c>
      <c r="C19330">
        <v>1921168</v>
      </c>
      <c r="D19330">
        <v>559</v>
      </c>
      <c r="E19330">
        <v>391</v>
      </c>
      <c r="F19330" t="s">
        <v>3036</v>
      </c>
      <c r="G19330" t="s">
        <v>3035</v>
      </c>
      <c r="H19330" t="s">
        <v>3037</v>
      </c>
      <c r="I19330" t="s">
        <v>3037</v>
      </c>
      <c r="J19330" t="s">
        <v>3036</v>
      </c>
      <c r="K19330" t="s">
        <v>3038</v>
      </c>
      <c r="L19330" t="s">
        <v>13766</v>
      </c>
      <c r="M19330" t="s">
        <v>13767</v>
      </c>
      <c r="N19330">
        <v>631688686</v>
      </c>
      <c r="O19330">
        <v>631688686</v>
      </c>
      <c r="P19330" s="1" t="s">
        <v>13740</v>
      </c>
      <c r="Q19330" s="1" t="s">
        <v>13740</v>
      </c>
      <c r="R19330">
        <v>831147</v>
      </c>
      <c r="S19330">
        <v>831147</v>
      </c>
      <c r="T19330" s="2" t="s">
        <v>12445</v>
      </c>
      <c r="U19330" s="2" t="s">
        <v>12445</v>
      </c>
      <c r="V19330" s="2">
        <v>45323</v>
      </c>
      <c r="W19330" s="2">
        <v>45314</v>
      </c>
    </row>
    <row r="19331" spans="1:23" x14ac:dyDescent="0.25">
      <c r="A19331" t="s">
        <v>12446</v>
      </c>
      <c r="B19331">
        <v>2068001</v>
      </c>
      <c r="C19331">
        <v>1925442</v>
      </c>
      <c r="D19331">
        <v>559</v>
      </c>
      <c r="E19331">
        <v>391</v>
      </c>
      <c r="F19331" t="s">
        <v>3036</v>
      </c>
      <c r="G19331" t="s">
        <v>3035</v>
      </c>
      <c r="H19331" t="s">
        <v>3037</v>
      </c>
      <c r="I19331" t="s">
        <v>3037</v>
      </c>
      <c r="J19331" t="s">
        <v>3036</v>
      </c>
      <c r="K19331" t="s">
        <v>3038</v>
      </c>
      <c r="L19331" t="s">
        <v>13766</v>
      </c>
      <c r="M19331" t="s">
        <v>13767</v>
      </c>
      <c r="N19331">
        <v>5011181610</v>
      </c>
      <c r="O19331">
        <v>5011181610</v>
      </c>
      <c r="P19331" s="1" t="s">
        <v>13745</v>
      </c>
      <c r="Q19331" s="1" t="s">
        <v>13745</v>
      </c>
      <c r="R19331">
        <v>831147</v>
      </c>
      <c r="S19331">
        <v>831147</v>
      </c>
      <c r="T19331" s="2" t="s">
        <v>12447</v>
      </c>
      <c r="U19331" s="2" t="s">
        <v>12447</v>
      </c>
      <c r="V19331" s="2">
        <v>45323</v>
      </c>
      <c r="W19331" s="2">
        <v>45314</v>
      </c>
    </row>
    <row r="19332" spans="1:23" x14ac:dyDescent="0.25">
      <c r="A19332" t="s">
        <v>12448</v>
      </c>
      <c r="B19332">
        <v>2062421</v>
      </c>
      <c r="C19332">
        <v>1920667</v>
      </c>
      <c r="D19332">
        <v>559</v>
      </c>
      <c r="E19332">
        <v>391</v>
      </c>
      <c r="F19332" t="s">
        <v>3036</v>
      </c>
      <c r="G19332" t="s">
        <v>3035</v>
      </c>
      <c r="H19332" t="s">
        <v>3037</v>
      </c>
      <c r="I19332" t="s">
        <v>3037</v>
      </c>
      <c r="J19332" t="s">
        <v>3036</v>
      </c>
      <c r="K19332" t="s">
        <v>3038</v>
      </c>
      <c r="L19332" t="s">
        <v>13766</v>
      </c>
      <c r="M19332" t="s">
        <v>13767</v>
      </c>
      <c r="N19332">
        <v>631690958</v>
      </c>
      <c r="O19332">
        <v>631690958</v>
      </c>
      <c r="P19332" s="1" t="s">
        <v>13740</v>
      </c>
      <c r="Q19332" s="1" t="s">
        <v>13740</v>
      </c>
      <c r="R19332">
        <v>831147</v>
      </c>
      <c r="S19332">
        <v>831147</v>
      </c>
      <c r="T19332" s="2" t="s">
        <v>12449</v>
      </c>
      <c r="U19332" s="2" t="s">
        <v>12449</v>
      </c>
      <c r="V19332" s="2">
        <v>45323</v>
      </c>
      <c r="W19332" s="2">
        <v>45314</v>
      </c>
    </row>
    <row r="19333" spans="1:23" x14ac:dyDescent="0.25">
      <c r="A19333" t="s">
        <v>12450</v>
      </c>
      <c r="B19333">
        <v>2067808</v>
      </c>
      <c r="C19333">
        <v>1925186</v>
      </c>
      <c r="D19333">
        <v>559</v>
      </c>
      <c r="E19333">
        <v>391</v>
      </c>
      <c r="F19333" t="s">
        <v>3036</v>
      </c>
      <c r="G19333" t="s">
        <v>3035</v>
      </c>
      <c r="H19333" t="s">
        <v>3037</v>
      </c>
      <c r="I19333" t="s">
        <v>3037</v>
      </c>
      <c r="J19333" t="s">
        <v>3036</v>
      </c>
      <c r="K19333" t="s">
        <v>3038</v>
      </c>
      <c r="L19333" t="s">
        <v>13766</v>
      </c>
      <c r="M19333" t="s">
        <v>13767</v>
      </c>
      <c r="N19333">
        <v>5011510834</v>
      </c>
      <c r="O19333">
        <v>5011510834</v>
      </c>
      <c r="P19333" s="1" t="s">
        <v>13745</v>
      </c>
      <c r="Q19333" s="1" t="s">
        <v>13745</v>
      </c>
      <c r="R19333">
        <v>831147</v>
      </c>
      <c r="S19333">
        <v>831147</v>
      </c>
      <c r="T19333" s="2" t="s">
        <v>12451</v>
      </c>
      <c r="U19333" s="2" t="s">
        <v>12451</v>
      </c>
      <c r="V19333" s="2">
        <v>45323</v>
      </c>
      <c r="W19333" s="2">
        <v>45314</v>
      </c>
    </row>
    <row r="19334" spans="1:23" x14ac:dyDescent="0.25">
      <c r="A19334" t="s">
        <v>12452</v>
      </c>
      <c r="B19334">
        <v>2061762</v>
      </c>
      <c r="C19334">
        <v>1920021</v>
      </c>
      <c r="D19334">
        <v>559</v>
      </c>
      <c r="E19334">
        <v>391</v>
      </c>
      <c r="F19334" t="s">
        <v>3036</v>
      </c>
      <c r="G19334" t="s">
        <v>3035</v>
      </c>
      <c r="H19334" t="s">
        <v>3037</v>
      </c>
      <c r="I19334" t="s">
        <v>3037</v>
      </c>
      <c r="J19334" t="s">
        <v>3036</v>
      </c>
      <c r="K19334" t="s">
        <v>3038</v>
      </c>
      <c r="L19334" t="s">
        <v>13766</v>
      </c>
      <c r="M19334" t="s">
        <v>13767</v>
      </c>
      <c r="N19334">
        <v>631715993</v>
      </c>
      <c r="O19334">
        <v>631715993</v>
      </c>
      <c r="P19334" s="1" t="s">
        <v>13740</v>
      </c>
      <c r="Q19334" s="1" t="s">
        <v>13740</v>
      </c>
      <c r="R19334">
        <v>831147</v>
      </c>
      <c r="S19334">
        <v>831147</v>
      </c>
      <c r="T19334" s="2" t="s">
        <v>12453</v>
      </c>
      <c r="U19334" s="2" t="s">
        <v>12453</v>
      </c>
      <c r="V19334" s="2">
        <v>45323</v>
      </c>
      <c r="W19334" s="2">
        <v>45314</v>
      </c>
    </row>
    <row r="19335" spans="1:23" x14ac:dyDescent="0.25">
      <c r="A19335" t="s">
        <v>12454</v>
      </c>
      <c r="B19335">
        <v>2061821</v>
      </c>
      <c r="C19335">
        <v>1920081</v>
      </c>
      <c r="D19335">
        <v>559</v>
      </c>
      <c r="E19335">
        <v>391</v>
      </c>
      <c r="F19335" t="s">
        <v>3036</v>
      </c>
      <c r="G19335" t="s">
        <v>3035</v>
      </c>
      <c r="H19335" t="s">
        <v>3037</v>
      </c>
      <c r="I19335" t="s">
        <v>3037</v>
      </c>
      <c r="J19335" t="s">
        <v>3036</v>
      </c>
      <c r="K19335" t="s">
        <v>3038</v>
      </c>
      <c r="L19335" t="s">
        <v>13766</v>
      </c>
      <c r="M19335" t="s">
        <v>13767</v>
      </c>
      <c r="N19335">
        <v>631715996</v>
      </c>
      <c r="O19335">
        <v>631715996</v>
      </c>
      <c r="P19335" s="1" t="s">
        <v>13740</v>
      </c>
      <c r="Q19335" s="1" t="s">
        <v>13740</v>
      </c>
      <c r="R19335">
        <v>831147</v>
      </c>
      <c r="S19335">
        <v>831147</v>
      </c>
      <c r="T19335" s="2" t="s">
        <v>12455</v>
      </c>
      <c r="U19335" s="2" t="s">
        <v>12455</v>
      </c>
      <c r="V19335" s="2">
        <v>45323</v>
      </c>
      <c r="W19335" s="2">
        <v>45314</v>
      </c>
    </row>
    <row r="19336" spans="1:23" x14ac:dyDescent="0.25">
      <c r="A19336" t="s">
        <v>12456</v>
      </c>
      <c r="B19336">
        <v>2063130</v>
      </c>
      <c r="C19336">
        <v>1921441</v>
      </c>
      <c r="D19336">
        <v>559</v>
      </c>
      <c r="E19336">
        <v>391</v>
      </c>
      <c r="F19336" t="s">
        <v>3036</v>
      </c>
      <c r="G19336" t="s">
        <v>3035</v>
      </c>
      <c r="H19336" t="s">
        <v>3037</v>
      </c>
      <c r="I19336" t="s">
        <v>3037</v>
      </c>
      <c r="J19336" t="s">
        <v>3036</v>
      </c>
      <c r="K19336" t="s">
        <v>3038</v>
      </c>
      <c r="L19336" t="s">
        <v>13766</v>
      </c>
      <c r="M19336" t="s">
        <v>13767</v>
      </c>
      <c r="N19336">
        <v>243162681</v>
      </c>
      <c r="O19336">
        <v>243162681</v>
      </c>
      <c r="P19336" s="1" t="s">
        <v>13732</v>
      </c>
      <c r="Q19336" s="1" t="s">
        <v>13732</v>
      </c>
      <c r="R19336">
        <v>831147</v>
      </c>
      <c r="S19336">
        <v>831147</v>
      </c>
      <c r="T19336" s="2" t="s">
        <v>12457</v>
      </c>
      <c r="U19336" s="2" t="s">
        <v>12457</v>
      </c>
      <c r="V19336" s="2">
        <v>45323</v>
      </c>
      <c r="W19336" s="2">
        <v>45314</v>
      </c>
    </row>
    <row r="19337" spans="1:23" x14ac:dyDescent="0.25">
      <c r="A19337" t="s">
        <v>12458</v>
      </c>
      <c r="B19337">
        <v>2066882</v>
      </c>
      <c r="C19337">
        <v>1924151</v>
      </c>
      <c r="D19337">
        <v>559</v>
      </c>
      <c r="E19337">
        <v>391</v>
      </c>
      <c r="F19337" t="s">
        <v>3036</v>
      </c>
      <c r="G19337" t="s">
        <v>3035</v>
      </c>
      <c r="H19337" t="s">
        <v>3037</v>
      </c>
      <c r="I19337" t="s">
        <v>3037</v>
      </c>
      <c r="J19337" t="s">
        <v>3036</v>
      </c>
      <c r="K19337" t="s">
        <v>3038</v>
      </c>
      <c r="L19337" t="s">
        <v>13766</v>
      </c>
      <c r="M19337" t="s">
        <v>13767</v>
      </c>
      <c r="N19337">
        <v>784932550</v>
      </c>
      <c r="O19337">
        <v>784932550</v>
      </c>
      <c r="P19337" s="1" t="s">
        <v>13734</v>
      </c>
      <c r="Q19337" s="1" t="s">
        <v>13734</v>
      </c>
      <c r="R19337">
        <v>831147</v>
      </c>
      <c r="S19337">
        <v>831147</v>
      </c>
      <c r="T19337" s="2" t="s">
        <v>12459</v>
      </c>
      <c r="U19337" s="2" t="s">
        <v>12459</v>
      </c>
      <c r="V19337" s="2">
        <v>45323</v>
      </c>
      <c r="W19337" s="2">
        <v>45314</v>
      </c>
    </row>
    <row r="19338" spans="1:23" x14ac:dyDescent="0.25">
      <c r="A19338" t="s">
        <v>12460</v>
      </c>
      <c r="B19338">
        <v>2067063</v>
      </c>
      <c r="C19338">
        <v>1924346</v>
      </c>
      <c r="D19338">
        <v>559</v>
      </c>
      <c r="E19338">
        <v>391</v>
      </c>
      <c r="F19338" t="s">
        <v>3036</v>
      </c>
      <c r="G19338" t="s">
        <v>3035</v>
      </c>
      <c r="H19338" t="s">
        <v>3037</v>
      </c>
      <c r="I19338" t="s">
        <v>3037</v>
      </c>
      <c r="J19338" t="s">
        <v>3036</v>
      </c>
      <c r="K19338" t="s">
        <v>3038</v>
      </c>
      <c r="L19338" t="s">
        <v>13766</v>
      </c>
      <c r="M19338" t="s">
        <v>13767</v>
      </c>
      <c r="N19338">
        <v>184290600</v>
      </c>
      <c r="O19338">
        <v>184290600</v>
      </c>
      <c r="P19338" s="1" t="s">
        <v>13734</v>
      </c>
      <c r="Q19338" s="1" t="s">
        <v>13734</v>
      </c>
      <c r="R19338">
        <v>831147</v>
      </c>
      <c r="S19338">
        <v>831147</v>
      </c>
      <c r="T19338" s="2" t="s">
        <v>12461</v>
      </c>
      <c r="U19338" s="2" t="s">
        <v>12461</v>
      </c>
      <c r="V19338" s="2">
        <v>45323</v>
      </c>
      <c r="W19338" s="2">
        <v>45314</v>
      </c>
    </row>
    <row r="19339" spans="1:23" x14ac:dyDescent="0.25">
      <c r="A19339" t="s">
        <v>12462</v>
      </c>
      <c r="B19339">
        <v>2063581</v>
      </c>
      <c r="C19339">
        <v>1921859</v>
      </c>
      <c r="D19339">
        <v>559</v>
      </c>
      <c r="E19339">
        <v>391</v>
      </c>
      <c r="F19339" t="s">
        <v>3036</v>
      </c>
      <c r="G19339" t="s">
        <v>3035</v>
      </c>
      <c r="H19339" t="s">
        <v>3037</v>
      </c>
      <c r="I19339" t="s">
        <v>3037</v>
      </c>
      <c r="J19339" t="s">
        <v>3036</v>
      </c>
      <c r="K19339" t="s">
        <v>3038</v>
      </c>
      <c r="L19339" t="s">
        <v>13766</v>
      </c>
      <c r="M19339" t="s">
        <v>13767</v>
      </c>
      <c r="N19339">
        <v>642214531</v>
      </c>
      <c r="O19339">
        <v>642214531</v>
      </c>
      <c r="P19339" s="1" t="s">
        <v>13732</v>
      </c>
      <c r="Q19339" s="1" t="s">
        <v>13732</v>
      </c>
      <c r="R19339">
        <v>831147</v>
      </c>
      <c r="S19339">
        <v>831147</v>
      </c>
      <c r="T19339" s="2" t="s">
        <v>12463</v>
      </c>
      <c r="U19339" s="2" t="s">
        <v>12463</v>
      </c>
      <c r="V19339" s="2">
        <v>45323</v>
      </c>
      <c r="W19339" s="2">
        <v>45314</v>
      </c>
    </row>
    <row r="19340" spans="1:23" x14ac:dyDescent="0.25">
      <c r="A19340" t="s">
        <v>12464</v>
      </c>
      <c r="B19340">
        <v>2067459</v>
      </c>
      <c r="C19340">
        <v>1924792</v>
      </c>
      <c r="D19340">
        <v>559</v>
      </c>
      <c r="E19340">
        <v>391</v>
      </c>
      <c r="F19340" t="s">
        <v>3036</v>
      </c>
      <c r="G19340" t="s">
        <v>3035</v>
      </c>
      <c r="H19340" t="s">
        <v>3037</v>
      </c>
      <c r="I19340" t="s">
        <v>3037</v>
      </c>
      <c r="J19340" t="s">
        <v>3036</v>
      </c>
      <c r="K19340" t="s">
        <v>3038</v>
      </c>
      <c r="L19340" t="s">
        <v>13766</v>
      </c>
      <c r="M19340" t="s">
        <v>13767</v>
      </c>
      <c r="N19340">
        <v>5026270385</v>
      </c>
      <c r="O19340">
        <v>5026270385</v>
      </c>
      <c r="P19340" s="1" t="s">
        <v>13741</v>
      </c>
      <c r="Q19340" s="1" t="s">
        <v>13741</v>
      </c>
      <c r="R19340">
        <v>831147</v>
      </c>
      <c r="S19340">
        <v>831147</v>
      </c>
      <c r="T19340" s="2" t="s">
        <v>12465</v>
      </c>
      <c r="U19340" s="2" t="s">
        <v>12465</v>
      </c>
      <c r="V19340" s="2">
        <v>45323</v>
      </c>
      <c r="W19340" s="2">
        <v>45314</v>
      </c>
    </row>
    <row r="19341" spans="1:23" x14ac:dyDescent="0.25">
      <c r="A19341" t="s">
        <v>12466</v>
      </c>
      <c r="B19341">
        <v>2065568</v>
      </c>
      <c r="C19341">
        <v>1922613</v>
      </c>
      <c r="D19341">
        <v>559</v>
      </c>
      <c r="E19341">
        <v>391</v>
      </c>
      <c r="F19341" t="s">
        <v>3036</v>
      </c>
      <c r="G19341" t="s">
        <v>3035</v>
      </c>
      <c r="H19341" t="s">
        <v>3037</v>
      </c>
      <c r="I19341" t="s">
        <v>3037</v>
      </c>
      <c r="J19341" t="s">
        <v>3036</v>
      </c>
      <c r="K19341" t="s">
        <v>3038</v>
      </c>
      <c r="L19341" t="s">
        <v>13766</v>
      </c>
      <c r="M19341" t="s">
        <v>13767</v>
      </c>
      <c r="N19341">
        <v>174094540</v>
      </c>
      <c r="O19341">
        <v>174094540</v>
      </c>
      <c r="P19341" s="1" t="s">
        <v>13728</v>
      </c>
      <c r="Q19341" s="1" t="s">
        <v>13728</v>
      </c>
      <c r="R19341">
        <v>831147</v>
      </c>
      <c r="S19341">
        <v>831147</v>
      </c>
      <c r="T19341" s="2" t="s">
        <v>12467</v>
      </c>
      <c r="U19341" s="2" t="s">
        <v>12467</v>
      </c>
      <c r="V19341" s="2">
        <v>45323</v>
      </c>
      <c r="W19341" s="2">
        <v>45314</v>
      </c>
    </row>
    <row r="19342" spans="1:23" x14ac:dyDescent="0.25">
      <c r="A19342" t="s">
        <v>12468</v>
      </c>
      <c r="B19342">
        <v>2062786</v>
      </c>
      <c r="C19342">
        <v>1921082</v>
      </c>
      <c r="D19342">
        <v>559</v>
      </c>
      <c r="E19342">
        <v>391</v>
      </c>
      <c r="F19342" t="s">
        <v>3036</v>
      </c>
      <c r="G19342" t="s">
        <v>3035</v>
      </c>
      <c r="H19342" t="s">
        <v>3037</v>
      </c>
      <c r="I19342" t="s">
        <v>3037</v>
      </c>
      <c r="J19342" t="s">
        <v>3036</v>
      </c>
      <c r="K19342" t="s">
        <v>3038</v>
      </c>
      <c r="L19342" t="s">
        <v>13766</v>
      </c>
      <c r="M19342" t="s">
        <v>13767</v>
      </c>
      <c r="N19342">
        <v>631703793</v>
      </c>
      <c r="O19342">
        <v>631703793</v>
      </c>
      <c r="P19342" s="1" t="s">
        <v>13740</v>
      </c>
      <c r="Q19342" s="1" t="s">
        <v>13740</v>
      </c>
      <c r="R19342">
        <v>831147</v>
      </c>
      <c r="S19342">
        <v>831147</v>
      </c>
      <c r="T19342" s="2" t="s">
        <v>12469</v>
      </c>
      <c r="U19342" s="2" t="s">
        <v>12469</v>
      </c>
      <c r="V19342" s="2">
        <v>45323</v>
      </c>
      <c r="W19342" s="2">
        <v>45314</v>
      </c>
    </row>
    <row r="19343" spans="1:23" x14ac:dyDescent="0.25">
      <c r="A19343" t="s">
        <v>12470</v>
      </c>
      <c r="B19343">
        <v>2061606</v>
      </c>
      <c r="C19343">
        <v>1919913</v>
      </c>
      <c r="D19343">
        <v>559</v>
      </c>
      <c r="E19343">
        <v>391</v>
      </c>
      <c r="F19343" t="s">
        <v>3036</v>
      </c>
      <c r="G19343" t="s">
        <v>3035</v>
      </c>
      <c r="H19343" t="s">
        <v>3037</v>
      </c>
      <c r="I19343" t="s">
        <v>3037</v>
      </c>
      <c r="J19343" t="s">
        <v>3036</v>
      </c>
      <c r="K19343" t="s">
        <v>3038</v>
      </c>
      <c r="L19343" t="s">
        <v>13766</v>
      </c>
      <c r="M19343" t="s">
        <v>13767</v>
      </c>
      <c r="N19343">
        <v>831894323</v>
      </c>
      <c r="O19343">
        <v>831894323</v>
      </c>
      <c r="P19343" s="1" t="s">
        <v>13740</v>
      </c>
      <c r="Q19343" s="1" t="s">
        <v>13740</v>
      </c>
      <c r="R19343">
        <v>831147</v>
      </c>
      <c r="S19343">
        <v>831147</v>
      </c>
      <c r="T19343" s="2" t="s">
        <v>12471</v>
      </c>
      <c r="U19343" s="2" t="s">
        <v>12471</v>
      </c>
      <c r="V19343" s="2">
        <v>45323</v>
      </c>
      <c r="W19343" s="2">
        <v>45314</v>
      </c>
    </row>
    <row r="19344" spans="1:23" x14ac:dyDescent="0.25">
      <c r="A19344" t="s">
        <v>12472</v>
      </c>
      <c r="B19344">
        <v>2061260</v>
      </c>
      <c r="C19344">
        <v>1919522</v>
      </c>
      <c r="D19344">
        <v>559</v>
      </c>
      <c r="E19344">
        <v>391</v>
      </c>
      <c r="F19344" t="s">
        <v>3036</v>
      </c>
      <c r="G19344" t="s">
        <v>3035</v>
      </c>
      <c r="H19344" t="s">
        <v>3037</v>
      </c>
      <c r="I19344" t="s">
        <v>3037</v>
      </c>
      <c r="J19344" t="s">
        <v>3036</v>
      </c>
      <c r="K19344" t="s">
        <v>3038</v>
      </c>
      <c r="L19344" t="s">
        <v>13766</v>
      </c>
      <c r="M19344" t="s">
        <v>13767</v>
      </c>
      <c r="N19344">
        <v>792251478</v>
      </c>
      <c r="O19344">
        <v>792251478</v>
      </c>
      <c r="P19344" s="1" t="s">
        <v>13736</v>
      </c>
      <c r="Q19344" s="1" t="s">
        <v>13736</v>
      </c>
      <c r="R19344">
        <v>831147</v>
      </c>
      <c r="S19344">
        <v>831147</v>
      </c>
      <c r="T19344" s="2" t="s">
        <v>12473</v>
      </c>
      <c r="U19344" s="2" t="s">
        <v>12473</v>
      </c>
      <c r="V19344" s="2">
        <v>45323</v>
      </c>
      <c r="W19344" s="2">
        <v>45314</v>
      </c>
    </row>
    <row r="19345" spans="1:23" x14ac:dyDescent="0.25">
      <c r="A19345" t="s">
        <v>12474</v>
      </c>
      <c r="B19345">
        <v>2067220</v>
      </c>
      <c r="C19345">
        <v>1924515</v>
      </c>
      <c r="D19345">
        <v>559</v>
      </c>
      <c r="E19345">
        <v>391</v>
      </c>
      <c r="F19345" t="s">
        <v>3036</v>
      </c>
      <c r="G19345" t="s">
        <v>3035</v>
      </c>
      <c r="H19345" t="s">
        <v>3037</v>
      </c>
      <c r="I19345" t="s">
        <v>3037</v>
      </c>
      <c r="J19345" t="s">
        <v>3036</v>
      </c>
      <c r="K19345" t="s">
        <v>3038</v>
      </c>
      <c r="L19345" t="s">
        <v>13766</v>
      </c>
      <c r="M19345" t="s">
        <v>13767</v>
      </c>
      <c r="N19345">
        <v>5011182742</v>
      </c>
      <c r="O19345">
        <v>5011182742</v>
      </c>
      <c r="P19345" s="1" t="s">
        <v>13745</v>
      </c>
      <c r="Q19345" s="1" t="s">
        <v>13745</v>
      </c>
      <c r="R19345">
        <v>831147</v>
      </c>
      <c r="S19345">
        <v>831147</v>
      </c>
      <c r="T19345" s="2" t="s">
        <v>12475</v>
      </c>
      <c r="U19345" s="2" t="s">
        <v>12475</v>
      </c>
      <c r="V19345" s="2">
        <v>45323</v>
      </c>
      <c r="W19345" s="2">
        <v>45314</v>
      </c>
    </row>
    <row r="19346" spans="1:23" x14ac:dyDescent="0.25">
      <c r="A19346" t="s">
        <v>12476</v>
      </c>
      <c r="B19346">
        <v>2062503</v>
      </c>
      <c r="C19346">
        <v>1920752</v>
      </c>
      <c r="D19346">
        <v>559</v>
      </c>
      <c r="E19346">
        <v>391</v>
      </c>
      <c r="F19346" t="s">
        <v>3036</v>
      </c>
      <c r="G19346" t="s">
        <v>3035</v>
      </c>
      <c r="H19346" t="s">
        <v>3037</v>
      </c>
      <c r="I19346" t="s">
        <v>3037</v>
      </c>
      <c r="J19346" t="s">
        <v>3036</v>
      </c>
      <c r="K19346" t="s">
        <v>3038</v>
      </c>
      <c r="L19346" t="s">
        <v>13766</v>
      </c>
      <c r="M19346" t="s">
        <v>13767</v>
      </c>
      <c r="N19346">
        <v>831905200</v>
      </c>
      <c r="O19346">
        <v>831905200</v>
      </c>
      <c r="P19346" s="1" t="s">
        <v>13740</v>
      </c>
      <c r="Q19346" s="1" t="s">
        <v>13740</v>
      </c>
      <c r="R19346">
        <v>831147</v>
      </c>
      <c r="S19346">
        <v>831147</v>
      </c>
      <c r="T19346" s="2" t="s">
        <v>12477</v>
      </c>
      <c r="U19346" s="2" t="s">
        <v>12477</v>
      </c>
      <c r="V19346" s="2">
        <v>45323</v>
      </c>
      <c r="W19346" s="2">
        <v>45314</v>
      </c>
    </row>
    <row r="19347" spans="1:23" x14ac:dyDescent="0.25">
      <c r="A19347" t="s">
        <v>12478</v>
      </c>
      <c r="B19347">
        <v>2066666</v>
      </c>
      <c r="C19347">
        <v>1923923</v>
      </c>
      <c r="D19347">
        <v>559</v>
      </c>
      <c r="E19347">
        <v>391</v>
      </c>
      <c r="F19347" t="s">
        <v>3036</v>
      </c>
      <c r="G19347" t="s">
        <v>3035</v>
      </c>
      <c r="H19347" t="s">
        <v>3037</v>
      </c>
      <c r="I19347" t="s">
        <v>3037</v>
      </c>
      <c r="J19347" t="s">
        <v>3036</v>
      </c>
      <c r="K19347" t="s">
        <v>3038</v>
      </c>
      <c r="L19347" t="s">
        <v>13766</v>
      </c>
      <c r="M19347" t="s">
        <v>13767</v>
      </c>
      <c r="N19347">
        <v>175385945</v>
      </c>
      <c r="O19347">
        <v>175385945</v>
      </c>
      <c r="P19347" s="1" t="s">
        <v>13749</v>
      </c>
      <c r="Q19347" s="1" t="s">
        <v>13749</v>
      </c>
      <c r="R19347">
        <v>831147</v>
      </c>
      <c r="S19347">
        <v>831147</v>
      </c>
      <c r="T19347" s="2" t="s">
        <v>12479</v>
      </c>
      <c r="U19347" s="2" t="s">
        <v>12479</v>
      </c>
      <c r="V19347" s="2">
        <v>45323</v>
      </c>
      <c r="W19347" s="2">
        <v>45314</v>
      </c>
    </row>
    <row r="19348" spans="1:23" x14ac:dyDescent="0.25">
      <c r="A19348" t="s">
        <v>12480</v>
      </c>
      <c r="B19348">
        <v>2062891</v>
      </c>
      <c r="C19348">
        <v>1921200</v>
      </c>
      <c r="D19348">
        <v>559</v>
      </c>
      <c r="E19348">
        <v>391</v>
      </c>
      <c r="F19348" t="s">
        <v>3036</v>
      </c>
      <c r="G19348" t="s">
        <v>3035</v>
      </c>
      <c r="H19348" t="s">
        <v>3037</v>
      </c>
      <c r="I19348" t="s">
        <v>3037</v>
      </c>
      <c r="J19348" t="s">
        <v>3036</v>
      </c>
      <c r="K19348" t="s">
        <v>3038</v>
      </c>
      <c r="L19348" t="s">
        <v>13766</v>
      </c>
      <c r="M19348" t="s">
        <v>13767</v>
      </c>
      <c r="N19348">
        <v>642215882</v>
      </c>
      <c r="O19348">
        <v>642215882</v>
      </c>
      <c r="P19348" s="1" t="s">
        <v>13732</v>
      </c>
      <c r="Q19348" s="1" t="s">
        <v>13732</v>
      </c>
      <c r="R19348">
        <v>831147</v>
      </c>
      <c r="S19348">
        <v>831147</v>
      </c>
      <c r="T19348" s="2" t="s">
        <v>12481</v>
      </c>
      <c r="U19348" s="2" t="s">
        <v>12481</v>
      </c>
      <c r="V19348" s="2">
        <v>45323</v>
      </c>
      <c r="W19348" s="2">
        <v>45314</v>
      </c>
    </row>
    <row r="19349" spans="1:23" x14ac:dyDescent="0.25">
      <c r="A19349" t="s">
        <v>12482</v>
      </c>
      <c r="B19349">
        <v>2068743</v>
      </c>
      <c r="C19349">
        <v>2050441</v>
      </c>
      <c r="D19349">
        <v>559</v>
      </c>
      <c r="E19349">
        <v>391</v>
      </c>
      <c r="F19349" t="s">
        <v>3036</v>
      </c>
      <c r="G19349" t="s">
        <v>3035</v>
      </c>
      <c r="H19349" t="s">
        <v>3037</v>
      </c>
      <c r="I19349" t="s">
        <v>3037</v>
      </c>
      <c r="J19349" t="s">
        <v>3036</v>
      </c>
      <c r="K19349" t="s">
        <v>3038</v>
      </c>
      <c r="L19349" t="s">
        <v>13766</v>
      </c>
      <c r="M19349" t="s">
        <v>13767</v>
      </c>
      <c r="N19349">
        <v>135287901</v>
      </c>
      <c r="O19349">
        <v>135287901</v>
      </c>
      <c r="P19349" s="1" t="s">
        <v>13754</v>
      </c>
      <c r="Q19349" s="1" t="s">
        <v>13754</v>
      </c>
      <c r="R19349">
        <v>831147</v>
      </c>
      <c r="S19349">
        <v>831147</v>
      </c>
      <c r="T19349" s="2" t="s">
        <v>12483</v>
      </c>
      <c r="U19349" s="2" t="s">
        <v>12483</v>
      </c>
      <c r="V19349" s="2">
        <v>45323</v>
      </c>
      <c r="W19349" s="2">
        <v>45314</v>
      </c>
    </row>
    <row r="19350" spans="1:23" x14ac:dyDescent="0.25">
      <c r="A19350" t="s">
        <v>12484</v>
      </c>
      <c r="B19350">
        <v>2065730</v>
      </c>
      <c r="C19350">
        <v>1922828</v>
      </c>
      <c r="D19350">
        <v>559</v>
      </c>
      <c r="E19350">
        <v>391</v>
      </c>
      <c r="F19350" t="s">
        <v>3036</v>
      </c>
      <c r="G19350" t="s">
        <v>3035</v>
      </c>
      <c r="H19350" t="s">
        <v>3037</v>
      </c>
      <c r="I19350" t="s">
        <v>3037</v>
      </c>
      <c r="J19350" t="s">
        <v>3036</v>
      </c>
      <c r="K19350" t="s">
        <v>3038</v>
      </c>
      <c r="L19350" t="s">
        <v>13766</v>
      </c>
      <c r="M19350" t="s">
        <v>13767</v>
      </c>
      <c r="N19350">
        <v>174097320</v>
      </c>
      <c r="O19350">
        <v>174097320</v>
      </c>
      <c r="P19350" s="1" t="s">
        <v>13728</v>
      </c>
      <c r="Q19350" s="1" t="s">
        <v>13728</v>
      </c>
      <c r="R19350">
        <v>831147</v>
      </c>
      <c r="S19350">
        <v>831147</v>
      </c>
      <c r="T19350" s="2" t="s">
        <v>12485</v>
      </c>
      <c r="U19350" s="2" t="s">
        <v>12485</v>
      </c>
      <c r="V19350" s="2">
        <v>45323</v>
      </c>
      <c r="W19350" s="2">
        <v>45314</v>
      </c>
    </row>
    <row r="19351" spans="1:23" x14ac:dyDescent="0.25">
      <c r="A19351" t="s">
        <v>12486</v>
      </c>
      <c r="B19351">
        <v>2067700</v>
      </c>
      <c r="C19351">
        <v>1925066</v>
      </c>
      <c r="D19351">
        <v>559</v>
      </c>
      <c r="E19351">
        <v>391</v>
      </c>
      <c r="F19351" t="s">
        <v>3036</v>
      </c>
      <c r="G19351" t="s">
        <v>3035</v>
      </c>
      <c r="H19351" t="s">
        <v>3037</v>
      </c>
      <c r="I19351" t="s">
        <v>3037</v>
      </c>
      <c r="J19351" t="s">
        <v>3036</v>
      </c>
      <c r="K19351" t="s">
        <v>3038</v>
      </c>
      <c r="L19351" t="s">
        <v>13766</v>
      </c>
      <c r="M19351" t="s">
        <v>13767</v>
      </c>
      <c r="N19351">
        <v>5116062483</v>
      </c>
      <c r="O19351">
        <v>5116062483</v>
      </c>
      <c r="P19351" s="1" t="s">
        <v>13742</v>
      </c>
      <c r="Q19351" s="1" t="s">
        <v>13742</v>
      </c>
      <c r="R19351">
        <v>831147</v>
      </c>
      <c r="S19351">
        <v>831147</v>
      </c>
      <c r="T19351" s="2" t="s">
        <v>12487</v>
      </c>
      <c r="U19351" s="2" t="s">
        <v>12487</v>
      </c>
      <c r="V19351" s="2">
        <v>45323</v>
      </c>
      <c r="W19351" s="2">
        <v>45314</v>
      </c>
    </row>
    <row r="19352" spans="1:23" x14ac:dyDescent="0.25">
      <c r="A19352" t="s">
        <v>12488</v>
      </c>
      <c r="B19352">
        <v>2068269</v>
      </c>
      <c r="C19352">
        <v>1925729</v>
      </c>
      <c r="D19352">
        <v>559</v>
      </c>
      <c r="E19352">
        <v>391</v>
      </c>
      <c r="F19352" t="s">
        <v>3036</v>
      </c>
      <c r="G19352" t="s">
        <v>3035</v>
      </c>
      <c r="H19352" t="s">
        <v>3037</v>
      </c>
      <c r="I19352" t="s">
        <v>3037</v>
      </c>
      <c r="J19352" t="s">
        <v>3036</v>
      </c>
      <c r="K19352" t="s">
        <v>3038</v>
      </c>
      <c r="L19352" t="s">
        <v>13766</v>
      </c>
      <c r="M19352" t="s">
        <v>13767</v>
      </c>
      <c r="N19352">
        <v>5131485054</v>
      </c>
      <c r="O19352">
        <v>5131485054</v>
      </c>
      <c r="P19352" s="1" t="s">
        <v>13735</v>
      </c>
      <c r="Q19352" s="1" t="s">
        <v>13735</v>
      </c>
      <c r="R19352">
        <v>831147</v>
      </c>
      <c r="S19352">
        <v>831147</v>
      </c>
      <c r="T19352" s="2" t="s">
        <v>12489</v>
      </c>
      <c r="U19352" s="2" t="s">
        <v>12489</v>
      </c>
      <c r="V19352" s="2">
        <v>45323</v>
      </c>
      <c r="W19352" s="2">
        <v>45314</v>
      </c>
    </row>
    <row r="19353" spans="1:23" x14ac:dyDescent="0.25">
      <c r="A19353" t="s">
        <v>12490</v>
      </c>
      <c r="B19353">
        <v>2066253</v>
      </c>
      <c r="C19353">
        <v>1923412</v>
      </c>
      <c r="D19353">
        <v>559</v>
      </c>
      <c r="E19353">
        <v>391</v>
      </c>
      <c r="F19353" t="s">
        <v>3036</v>
      </c>
      <c r="G19353" t="s">
        <v>3035</v>
      </c>
      <c r="H19353" t="s">
        <v>3037</v>
      </c>
      <c r="I19353" t="s">
        <v>3037</v>
      </c>
      <c r="J19353" t="s">
        <v>3036</v>
      </c>
      <c r="K19353" t="s">
        <v>3038</v>
      </c>
      <c r="L19353" t="s">
        <v>13766</v>
      </c>
      <c r="M19353" t="s">
        <v>13767</v>
      </c>
      <c r="N19353">
        <v>5002184465</v>
      </c>
      <c r="O19353">
        <v>5002184465</v>
      </c>
      <c r="P19353" s="1" t="s">
        <v>13743</v>
      </c>
      <c r="Q19353" s="1" t="s">
        <v>13743</v>
      </c>
      <c r="R19353">
        <v>831147</v>
      </c>
      <c r="S19353">
        <v>831147</v>
      </c>
      <c r="T19353" s="2" t="s">
        <v>12491</v>
      </c>
      <c r="U19353" s="2" t="s">
        <v>12491</v>
      </c>
      <c r="V19353" s="2">
        <v>45323</v>
      </c>
      <c r="W19353" s="2">
        <v>45314</v>
      </c>
    </row>
    <row r="19354" spans="1:23" x14ac:dyDescent="0.25">
      <c r="A19354" t="s">
        <v>12492</v>
      </c>
      <c r="B19354">
        <v>2061822</v>
      </c>
      <c r="C19354">
        <v>1920082</v>
      </c>
      <c r="D19354">
        <v>559</v>
      </c>
      <c r="E19354">
        <v>391</v>
      </c>
      <c r="F19354" t="s">
        <v>3036</v>
      </c>
      <c r="G19354" t="s">
        <v>3035</v>
      </c>
      <c r="H19354" t="s">
        <v>3037</v>
      </c>
      <c r="I19354" t="s">
        <v>3037</v>
      </c>
      <c r="J19354" t="s">
        <v>3036</v>
      </c>
      <c r="K19354" t="s">
        <v>3038</v>
      </c>
      <c r="L19354" t="s">
        <v>13766</v>
      </c>
      <c r="M19354" t="s">
        <v>13767</v>
      </c>
      <c r="N19354">
        <v>631715995</v>
      </c>
      <c r="O19354">
        <v>631715995</v>
      </c>
      <c r="P19354" s="1" t="s">
        <v>13740</v>
      </c>
      <c r="Q19354" s="1" t="s">
        <v>13740</v>
      </c>
      <c r="R19354">
        <v>831147</v>
      </c>
      <c r="S19354">
        <v>831147</v>
      </c>
      <c r="T19354" s="2" t="s">
        <v>12493</v>
      </c>
      <c r="U19354" s="2" t="s">
        <v>12493</v>
      </c>
      <c r="V19354" s="2">
        <v>45323</v>
      </c>
      <c r="W19354" s="2">
        <v>45314</v>
      </c>
    </row>
    <row r="19355" spans="1:23" x14ac:dyDescent="0.25">
      <c r="A19355" t="s">
        <v>12494</v>
      </c>
      <c r="B19355">
        <v>2068729</v>
      </c>
      <c r="C19355">
        <v>2041617</v>
      </c>
      <c r="D19355">
        <v>559</v>
      </c>
      <c r="E19355">
        <v>391</v>
      </c>
      <c r="F19355" t="s">
        <v>3036</v>
      </c>
      <c r="G19355" t="s">
        <v>3035</v>
      </c>
      <c r="H19355" t="s">
        <v>3037</v>
      </c>
      <c r="I19355" t="s">
        <v>3037</v>
      </c>
      <c r="J19355" t="s">
        <v>3036</v>
      </c>
      <c r="K19355" t="s">
        <v>3038</v>
      </c>
      <c r="L19355" t="s">
        <v>13766</v>
      </c>
      <c r="M19355" t="s">
        <v>13767</v>
      </c>
      <c r="N19355">
        <v>5131484974</v>
      </c>
      <c r="O19355">
        <v>5131484974</v>
      </c>
      <c r="P19355" s="1" t="s">
        <v>13735</v>
      </c>
      <c r="Q19355" s="1" t="s">
        <v>13735</v>
      </c>
      <c r="R19355">
        <v>831147</v>
      </c>
      <c r="S19355">
        <v>831147</v>
      </c>
      <c r="T19355" s="2" t="s">
        <v>12495</v>
      </c>
      <c r="U19355" s="2" t="s">
        <v>12495</v>
      </c>
      <c r="V19355" s="2">
        <v>45323</v>
      </c>
      <c r="W19355" s="2">
        <v>45314</v>
      </c>
    </row>
    <row r="19356" spans="1:23" x14ac:dyDescent="0.25">
      <c r="A19356" t="s">
        <v>12496</v>
      </c>
      <c r="B19356">
        <v>2066377</v>
      </c>
      <c r="C19356">
        <v>1923567</v>
      </c>
      <c r="D19356">
        <v>559</v>
      </c>
      <c r="E19356">
        <v>391</v>
      </c>
      <c r="F19356" t="s">
        <v>3036</v>
      </c>
      <c r="G19356" t="s">
        <v>3035</v>
      </c>
      <c r="H19356" t="s">
        <v>3037</v>
      </c>
      <c r="I19356" t="s">
        <v>3037</v>
      </c>
      <c r="J19356" t="s">
        <v>3036</v>
      </c>
      <c r="K19356" t="s">
        <v>3038</v>
      </c>
      <c r="L19356" t="s">
        <v>13766</v>
      </c>
      <c r="M19356" t="s">
        <v>13767</v>
      </c>
      <c r="N19356">
        <v>784934585</v>
      </c>
      <c r="O19356">
        <v>784934585</v>
      </c>
      <c r="P19356" s="1" t="s">
        <v>13734</v>
      </c>
      <c r="Q19356" s="1" t="s">
        <v>13734</v>
      </c>
      <c r="R19356">
        <v>831147</v>
      </c>
      <c r="S19356">
        <v>831147</v>
      </c>
      <c r="T19356" s="2" t="s">
        <v>12497</v>
      </c>
      <c r="U19356" s="2" t="s">
        <v>12497</v>
      </c>
      <c r="V19356" s="2">
        <v>45323</v>
      </c>
      <c r="W19356" s="2">
        <v>45314</v>
      </c>
    </row>
    <row r="19357" spans="1:23" x14ac:dyDescent="0.25">
      <c r="A19357" t="s">
        <v>12498</v>
      </c>
      <c r="B19357">
        <v>2068485</v>
      </c>
      <c r="C19357">
        <v>1972905</v>
      </c>
      <c r="D19357">
        <v>559</v>
      </c>
      <c r="E19357">
        <v>391</v>
      </c>
      <c r="F19357" t="s">
        <v>3036</v>
      </c>
      <c r="G19357" t="s">
        <v>3035</v>
      </c>
      <c r="H19357" t="s">
        <v>3037</v>
      </c>
      <c r="I19357" t="s">
        <v>3037</v>
      </c>
      <c r="J19357" t="s">
        <v>3036</v>
      </c>
      <c r="K19357" t="s">
        <v>3038</v>
      </c>
      <c r="L19357" t="s">
        <v>13766</v>
      </c>
      <c r="M19357" t="s">
        <v>13767</v>
      </c>
      <c r="N19357">
        <v>5131484777</v>
      </c>
      <c r="O19357">
        <v>5131484777</v>
      </c>
      <c r="P19357" s="1" t="s">
        <v>13735</v>
      </c>
      <c r="Q19357" s="1" t="s">
        <v>13735</v>
      </c>
      <c r="R19357">
        <v>831147</v>
      </c>
      <c r="S19357">
        <v>831147</v>
      </c>
      <c r="T19357" s="2" t="s">
        <v>12499</v>
      </c>
      <c r="U19357" s="2" t="s">
        <v>12499</v>
      </c>
      <c r="V19357" s="2">
        <v>45323</v>
      </c>
      <c r="W19357" s="2">
        <v>45314</v>
      </c>
    </row>
    <row r="19358" spans="1:23" x14ac:dyDescent="0.25">
      <c r="A19358" t="s">
        <v>12500</v>
      </c>
      <c r="B19358">
        <v>2067259</v>
      </c>
      <c r="C19358">
        <v>1924575</v>
      </c>
      <c r="D19358">
        <v>559</v>
      </c>
      <c r="E19358">
        <v>391</v>
      </c>
      <c r="F19358" t="s">
        <v>3036</v>
      </c>
      <c r="G19358" t="s">
        <v>3035</v>
      </c>
      <c r="H19358" t="s">
        <v>3037</v>
      </c>
      <c r="I19358" t="s">
        <v>3037</v>
      </c>
      <c r="J19358" t="s">
        <v>3036</v>
      </c>
      <c r="K19358" t="s">
        <v>3038</v>
      </c>
      <c r="L19358" t="s">
        <v>13766</v>
      </c>
      <c r="M19358" t="s">
        <v>13767</v>
      </c>
      <c r="N19358">
        <v>5011182460</v>
      </c>
      <c r="O19358">
        <v>5011182460</v>
      </c>
      <c r="P19358" s="1" t="s">
        <v>13745</v>
      </c>
      <c r="Q19358" s="1" t="s">
        <v>13745</v>
      </c>
      <c r="R19358">
        <v>831147</v>
      </c>
      <c r="S19358">
        <v>831147</v>
      </c>
      <c r="T19358" s="2" t="s">
        <v>12501</v>
      </c>
      <c r="U19358" s="2" t="s">
        <v>12501</v>
      </c>
      <c r="V19358" s="2">
        <v>45323</v>
      </c>
      <c r="W19358" s="2">
        <v>45314</v>
      </c>
    </row>
    <row r="19359" spans="1:23" x14ac:dyDescent="0.25">
      <c r="A19359" t="s">
        <v>12502</v>
      </c>
      <c r="B19359">
        <v>2064076</v>
      </c>
      <c r="C19359">
        <v>1922479</v>
      </c>
      <c r="D19359">
        <v>559</v>
      </c>
      <c r="E19359">
        <v>391</v>
      </c>
      <c r="F19359" t="s">
        <v>3036</v>
      </c>
      <c r="G19359" t="s">
        <v>3035</v>
      </c>
      <c r="H19359" t="s">
        <v>3037</v>
      </c>
      <c r="I19359" t="s">
        <v>3037</v>
      </c>
      <c r="J19359" t="s">
        <v>3036</v>
      </c>
      <c r="K19359" t="s">
        <v>3038</v>
      </c>
      <c r="L19359" t="s">
        <v>13766</v>
      </c>
      <c r="M19359" t="s">
        <v>13767</v>
      </c>
      <c r="N19359">
        <v>174097132</v>
      </c>
      <c r="O19359">
        <v>174097132</v>
      </c>
      <c r="P19359" s="1" t="s">
        <v>13728</v>
      </c>
      <c r="Q19359" s="1" t="s">
        <v>13728</v>
      </c>
      <c r="R19359">
        <v>831147</v>
      </c>
      <c r="S19359">
        <v>831147</v>
      </c>
      <c r="T19359" s="2" t="s">
        <v>12503</v>
      </c>
      <c r="U19359" s="2" t="s">
        <v>12503</v>
      </c>
      <c r="V19359" s="2">
        <v>45323</v>
      </c>
      <c r="W19359" s="2">
        <v>45314</v>
      </c>
    </row>
    <row r="19360" spans="1:23" x14ac:dyDescent="0.25">
      <c r="A19360" t="s">
        <v>12504</v>
      </c>
      <c r="B19360">
        <v>2068240</v>
      </c>
      <c r="C19360">
        <v>1925687</v>
      </c>
      <c r="D19360">
        <v>559</v>
      </c>
      <c r="E19360">
        <v>391</v>
      </c>
      <c r="F19360" t="s">
        <v>3036</v>
      </c>
      <c r="G19360" t="s">
        <v>3035</v>
      </c>
      <c r="H19360" t="s">
        <v>3037</v>
      </c>
      <c r="I19360" t="s">
        <v>3037</v>
      </c>
      <c r="J19360" t="s">
        <v>3036</v>
      </c>
      <c r="K19360" t="s">
        <v>3038</v>
      </c>
      <c r="L19360" t="s">
        <v>13766</v>
      </c>
      <c r="M19360" t="s">
        <v>13767</v>
      </c>
      <c r="N19360">
        <v>5131484140</v>
      </c>
      <c r="O19360">
        <v>5131484140</v>
      </c>
      <c r="P19360" s="1" t="s">
        <v>13735</v>
      </c>
      <c r="Q19360" s="1" t="s">
        <v>13735</v>
      </c>
      <c r="R19360">
        <v>831147</v>
      </c>
      <c r="S19360">
        <v>831147</v>
      </c>
      <c r="T19360" s="2" t="s">
        <v>12505</v>
      </c>
      <c r="U19360" s="2" t="s">
        <v>12505</v>
      </c>
      <c r="V19360" s="2">
        <v>45323</v>
      </c>
      <c r="W19360" s="2">
        <v>45314</v>
      </c>
    </row>
    <row r="19361" spans="1:23" x14ac:dyDescent="0.25">
      <c r="A19361" t="s">
        <v>12506</v>
      </c>
      <c r="B19361">
        <v>2066154</v>
      </c>
      <c r="C19361">
        <v>1923294</v>
      </c>
      <c r="D19361">
        <v>559</v>
      </c>
      <c r="E19361">
        <v>391</v>
      </c>
      <c r="F19361" t="s">
        <v>3036</v>
      </c>
      <c r="G19361" t="s">
        <v>3035</v>
      </c>
      <c r="H19361" t="s">
        <v>3037</v>
      </c>
      <c r="I19361" t="s">
        <v>3037</v>
      </c>
      <c r="J19361" t="s">
        <v>3036</v>
      </c>
      <c r="K19361" t="s">
        <v>3038</v>
      </c>
      <c r="L19361" t="s">
        <v>13766</v>
      </c>
      <c r="M19361" t="s">
        <v>13767</v>
      </c>
      <c r="N19361">
        <v>573266115</v>
      </c>
      <c r="O19361">
        <v>573266115</v>
      </c>
      <c r="P19361" s="1" t="s">
        <v>13752</v>
      </c>
      <c r="Q19361" s="1" t="s">
        <v>13752</v>
      </c>
      <c r="R19361">
        <v>831147</v>
      </c>
      <c r="S19361">
        <v>831147</v>
      </c>
      <c r="T19361" s="2" t="s">
        <v>12507</v>
      </c>
      <c r="U19361" s="2" t="s">
        <v>12507</v>
      </c>
      <c r="V19361" s="2">
        <v>45323</v>
      </c>
      <c r="W19361" s="2">
        <v>45314</v>
      </c>
    </row>
    <row r="19362" spans="1:23" x14ac:dyDescent="0.25">
      <c r="A19362" t="s">
        <v>12508</v>
      </c>
      <c r="B19362">
        <v>2062562</v>
      </c>
      <c r="C19362">
        <v>1920811</v>
      </c>
      <c r="D19362">
        <v>559</v>
      </c>
      <c r="E19362">
        <v>391</v>
      </c>
      <c r="F19362" t="s">
        <v>3036</v>
      </c>
      <c r="G19362" t="s">
        <v>3035</v>
      </c>
      <c r="H19362" t="s">
        <v>3037</v>
      </c>
      <c r="I19362" t="s">
        <v>3037</v>
      </c>
      <c r="J19362" t="s">
        <v>3036</v>
      </c>
      <c r="K19362" t="s">
        <v>3038</v>
      </c>
      <c r="L19362" t="s">
        <v>13766</v>
      </c>
      <c r="M19362" t="s">
        <v>13767</v>
      </c>
      <c r="N19362">
        <v>631702946</v>
      </c>
      <c r="O19362">
        <v>631702946</v>
      </c>
      <c r="P19362" s="1" t="s">
        <v>13740</v>
      </c>
      <c r="Q19362" s="1" t="s">
        <v>13740</v>
      </c>
      <c r="R19362">
        <v>831147</v>
      </c>
      <c r="S19362">
        <v>831147</v>
      </c>
      <c r="T19362" s="2" t="s">
        <v>12509</v>
      </c>
      <c r="U19362" s="2" t="s">
        <v>12509</v>
      </c>
      <c r="V19362" s="2">
        <v>45323</v>
      </c>
      <c r="W19362" s="2">
        <v>45314</v>
      </c>
    </row>
    <row r="19363" spans="1:23" x14ac:dyDescent="0.25">
      <c r="A19363" t="s">
        <v>12510</v>
      </c>
      <c r="B19363">
        <v>2067287</v>
      </c>
      <c r="C19363">
        <v>1924608</v>
      </c>
      <c r="D19363">
        <v>559</v>
      </c>
      <c r="E19363">
        <v>391</v>
      </c>
      <c r="F19363" t="s">
        <v>3036</v>
      </c>
      <c r="G19363" t="s">
        <v>3035</v>
      </c>
      <c r="H19363" t="s">
        <v>3037</v>
      </c>
      <c r="I19363" t="s">
        <v>3037</v>
      </c>
      <c r="J19363" t="s">
        <v>3036</v>
      </c>
      <c r="K19363" t="s">
        <v>3038</v>
      </c>
      <c r="L19363" t="s">
        <v>13766</v>
      </c>
      <c r="M19363" t="s">
        <v>13767</v>
      </c>
      <c r="N19363">
        <v>5116062477</v>
      </c>
      <c r="O19363">
        <v>5116062477</v>
      </c>
      <c r="P19363" s="1" t="s">
        <v>13742</v>
      </c>
      <c r="Q19363" s="1" t="s">
        <v>13742</v>
      </c>
      <c r="R19363">
        <v>831147</v>
      </c>
      <c r="S19363">
        <v>831147</v>
      </c>
      <c r="T19363" s="2" t="s">
        <v>12511</v>
      </c>
      <c r="U19363" s="2" t="s">
        <v>12511</v>
      </c>
      <c r="V19363" s="2">
        <v>45323</v>
      </c>
      <c r="W19363" s="2">
        <v>45314</v>
      </c>
    </row>
    <row r="19364" spans="1:23" x14ac:dyDescent="0.25">
      <c r="A19364" t="s">
        <v>12512</v>
      </c>
      <c r="B19364">
        <v>2068026</v>
      </c>
      <c r="C19364">
        <v>1925462</v>
      </c>
      <c r="D19364">
        <v>559</v>
      </c>
      <c r="E19364">
        <v>391</v>
      </c>
      <c r="F19364" t="s">
        <v>3036</v>
      </c>
      <c r="G19364" t="s">
        <v>3035</v>
      </c>
      <c r="H19364" t="s">
        <v>3037</v>
      </c>
      <c r="I19364" t="s">
        <v>3037</v>
      </c>
      <c r="J19364" t="s">
        <v>3036</v>
      </c>
      <c r="K19364" t="s">
        <v>3038</v>
      </c>
      <c r="L19364" t="s">
        <v>13766</v>
      </c>
      <c r="M19364" t="s">
        <v>13767</v>
      </c>
      <c r="N19364">
        <v>5011181530</v>
      </c>
      <c r="O19364">
        <v>5011181530</v>
      </c>
      <c r="P19364" s="1" t="s">
        <v>13745</v>
      </c>
      <c r="Q19364" s="1" t="s">
        <v>13745</v>
      </c>
      <c r="R19364">
        <v>831147</v>
      </c>
      <c r="S19364">
        <v>831147</v>
      </c>
      <c r="T19364" s="2" t="s">
        <v>12513</v>
      </c>
      <c r="U19364" s="2" t="s">
        <v>12513</v>
      </c>
      <c r="V19364" s="2">
        <v>45323</v>
      </c>
      <c r="W19364" s="2">
        <v>45314</v>
      </c>
    </row>
    <row r="19365" spans="1:23" x14ac:dyDescent="0.25">
      <c r="A19365" t="s">
        <v>12514</v>
      </c>
      <c r="B19365">
        <v>2062189</v>
      </c>
      <c r="C19365">
        <v>1920435</v>
      </c>
      <c r="D19365">
        <v>559</v>
      </c>
      <c r="E19365">
        <v>391</v>
      </c>
      <c r="F19365" t="s">
        <v>3036</v>
      </c>
      <c r="G19365" t="s">
        <v>3035</v>
      </c>
      <c r="H19365" t="s">
        <v>3037</v>
      </c>
      <c r="I19365" t="s">
        <v>3037</v>
      </c>
      <c r="J19365" t="s">
        <v>3036</v>
      </c>
      <c r="K19365" t="s">
        <v>3038</v>
      </c>
      <c r="L19365" t="s">
        <v>13766</v>
      </c>
      <c r="M19365" t="s">
        <v>13767</v>
      </c>
      <c r="N19365">
        <v>631705160</v>
      </c>
      <c r="O19365">
        <v>631705160</v>
      </c>
      <c r="P19365" s="1" t="s">
        <v>13740</v>
      </c>
      <c r="Q19365" s="1" t="s">
        <v>13740</v>
      </c>
      <c r="R19365">
        <v>831147</v>
      </c>
      <c r="S19365">
        <v>831147</v>
      </c>
      <c r="T19365" s="2" t="s">
        <v>12515</v>
      </c>
      <c r="U19365" s="2" t="s">
        <v>12515</v>
      </c>
      <c r="V19365" s="2">
        <v>45323</v>
      </c>
      <c r="W19365" s="2">
        <v>45314</v>
      </c>
    </row>
    <row r="19366" spans="1:23" x14ac:dyDescent="0.25">
      <c r="A19366" t="s">
        <v>12516</v>
      </c>
      <c r="B19366">
        <v>2067995</v>
      </c>
      <c r="C19366">
        <v>1925432</v>
      </c>
      <c r="D19366">
        <v>559</v>
      </c>
      <c r="E19366">
        <v>391</v>
      </c>
      <c r="F19366" t="s">
        <v>3036</v>
      </c>
      <c r="G19366" t="s">
        <v>3035</v>
      </c>
      <c r="H19366" t="s">
        <v>3037</v>
      </c>
      <c r="I19366" t="s">
        <v>3037</v>
      </c>
      <c r="J19366" t="s">
        <v>3036</v>
      </c>
      <c r="K19366" t="s">
        <v>3038</v>
      </c>
      <c r="L19366" t="s">
        <v>13766</v>
      </c>
      <c r="M19366" t="s">
        <v>13767</v>
      </c>
      <c r="N19366">
        <v>5011182214</v>
      </c>
      <c r="O19366">
        <v>5011182214</v>
      </c>
      <c r="P19366" s="1" t="s">
        <v>13745</v>
      </c>
      <c r="Q19366" s="1" t="s">
        <v>13745</v>
      </c>
      <c r="R19366">
        <v>831147</v>
      </c>
      <c r="S19366">
        <v>831147</v>
      </c>
      <c r="T19366" s="2" t="s">
        <v>12517</v>
      </c>
      <c r="U19366" s="2" t="s">
        <v>12517</v>
      </c>
      <c r="V19366" s="2">
        <v>45323</v>
      </c>
      <c r="W19366" s="2">
        <v>45314</v>
      </c>
    </row>
    <row r="19367" spans="1:23" x14ac:dyDescent="0.25">
      <c r="A19367" t="s">
        <v>12518</v>
      </c>
      <c r="B19367">
        <v>2068151</v>
      </c>
      <c r="C19367">
        <v>1925594</v>
      </c>
      <c r="D19367">
        <v>559</v>
      </c>
      <c r="E19367">
        <v>391</v>
      </c>
      <c r="F19367" t="s">
        <v>3036</v>
      </c>
      <c r="G19367" t="s">
        <v>3035</v>
      </c>
      <c r="H19367" t="s">
        <v>3037</v>
      </c>
      <c r="I19367" t="s">
        <v>3037</v>
      </c>
      <c r="J19367" t="s">
        <v>3036</v>
      </c>
      <c r="K19367" t="s">
        <v>3038</v>
      </c>
      <c r="L19367" t="s">
        <v>13766</v>
      </c>
      <c r="M19367" t="s">
        <v>13767</v>
      </c>
      <c r="N19367">
        <v>5131780303</v>
      </c>
      <c r="O19367">
        <v>5131780303</v>
      </c>
      <c r="P19367" s="1" t="s">
        <v>13735</v>
      </c>
      <c r="Q19367" s="1" t="s">
        <v>13735</v>
      </c>
      <c r="R19367">
        <v>831147</v>
      </c>
      <c r="S19367">
        <v>831147</v>
      </c>
      <c r="T19367" s="2" t="s">
        <v>12519</v>
      </c>
      <c r="U19367" s="2" t="s">
        <v>12519</v>
      </c>
      <c r="V19367" s="2">
        <v>45323</v>
      </c>
      <c r="W19367" s="2">
        <v>45314</v>
      </c>
    </row>
    <row r="19368" spans="1:23" x14ac:dyDescent="0.25">
      <c r="A19368" t="s">
        <v>12520</v>
      </c>
      <c r="B19368">
        <v>2062948</v>
      </c>
      <c r="C19368">
        <v>1921271</v>
      </c>
      <c r="D19368">
        <v>559</v>
      </c>
      <c r="E19368">
        <v>391</v>
      </c>
      <c r="F19368" t="s">
        <v>3036</v>
      </c>
      <c r="G19368" t="s">
        <v>3035</v>
      </c>
      <c r="H19368" t="s">
        <v>3037</v>
      </c>
      <c r="I19368" t="s">
        <v>3037</v>
      </c>
      <c r="J19368" t="s">
        <v>3036</v>
      </c>
      <c r="K19368" t="s">
        <v>3038</v>
      </c>
      <c r="L19368" t="s">
        <v>13766</v>
      </c>
      <c r="M19368" t="s">
        <v>13767</v>
      </c>
      <c r="N19368">
        <v>637992887</v>
      </c>
      <c r="O19368">
        <v>637992887</v>
      </c>
      <c r="P19368" s="1" t="s">
        <v>13730</v>
      </c>
      <c r="Q19368" s="1" t="s">
        <v>13730</v>
      </c>
      <c r="R19368">
        <v>831147</v>
      </c>
      <c r="S19368">
        <v>831147</v>
      </c>
      <c r="T19368" s="2" t="s">
        <v>12521</v>
      </c>
      <c r="U19368" s="2" t="s">
        <v>12521</v>
      </c>
      <c r="V19368" s="2">
        <v>45323</v>
      </c>
      <c r="W19368" s="2">
        <v>45314</v>
      </c>
    </row>
    <row r="19369" spans="1:23" x14ac:dyDescent="0.25">
      <c r="A19369" t="s">
        <v>12522</v>
      </c>
      <c r="B19369">
        <v>2066747</v>
      </c>
      <c r="C19369">
        <v>1924005</v>
      </c>
      <c r="D19369">
        <v>559</v>
      </c>
      <c r="E19369">
        <v>391</v>
      </c>
      <c r="F19369" t="s">
        <v>3036</v>
      </c>
      <c r="G19369" t="s">
        <v>3035</v>
      </c>
      <c r="H19369" t="s">
        <v>3037</v>
      </c>
      <c r="I19369" t="s">
        <v>3037</v>
      </c>
      <c r="J19369" t="s">
        <v>3036</v>
      </c>
      <c r="K19369" t="s">
        <v>3038</v>
      </c>
      <c r="L19369" t="s">
        <v>13766</v>
      </c>
      <c r="M19369" t="s">
        <v>13767</v>
      </c>
      <c r="N19369">
        <v>184830093</v>
      </c>
      <c r="O19369">
        <v>184830093</v>
      </c>
      <c r="P19369" s="1" t="s">
        <v>13734</v>
      </c>
      <c r="Q19369" s="1" t="s">
        <v>13734</v>
      </c>
      <c r="R19369">
        <v>831147</v>
      </c>
      <c r="S19369">
        <v>831147</v>
      </c>
      <c r="T19369" s="2" t="s">
        <v>12523</v>
      </c>
      <c r="U19369" s="2" t="s">
        <v>12523</v>
      </c>
      <c r="V19369" s="2">
        <v>45323</v>
      </c>
      <c r="W19369" s="2">
        <v>45314</v>
      </c>
    </row>
    <row r="19370" spans="1:23" x14ac:dyDescent="0.25">
      <c r="A19370" t="s">
        <v>12524</v>
      </c>
      <c r="B19370">
        <v>2066122</v>
      </c>
      <c r="C19370">
        <v>1923258</v>
      </c>
      <c r="D19370">
        <v>559</v>
      </c>
      <c r="E19370">
        <v>391</v>
      </c>
      <c r="F19370" t="s">
        <v>3036</v>
      </c>
      <c r="G19370" t="s">
        <v>3035</v>
      </c>
      <c r="H19370" t="s">
        <v>3037</v>
      </c>
      <c r="I19370" t="s">
        <v>3037</v>
      </c>
      <c r="J19370" t="s">
        <v>3036</v>
      </c>
      <c r="K19370" t="s">
        <v>3038</v>
      </c>
      <c r="L19370" t="s">
        <v>13766</v>
      </c>
      <c r="M19370" t="s">
        <v>13767</v>
      </c>
      <c r="N19370">
        <v>174094763</v>
      </c>
      <c r="O19370">
        <v>174094763</v>
      </c>
      <c r="P19370" s="1" t="s">
        <v>13728</v>
      </c>
      <c r="Q19370" s="1" t="s">
        <v>13728</v>
      </c>
      <c r="R19370">
        <v>831147</v>
      </c>
      <c r="S19370">
        <v>831147</v>
      </c>
      <c r="T19370" s="2" t="s">
        <v>12525</v>
      </c>
      <c r="U19370" s="2" t="s">
        <v>12525</v>
      </c>
      <c r="V19370" s="2">
        <v>45323</v>
      </c>
      <c r="W19370" s="2">
        <v>45314</v>
      </c>
    </row>
    <row r="19371" spans="1:23" x14ac:dyDescent="0.25">
      <c r="A19371" t="s">
        <v>12526</v>
      </c>
      <c r="B19371">
        <v>2068724</v>
      </c>
      <c r="C19371">
        <v>2039470</v>
      </c>
      <c r="D19371">
        <v>559</v>
      </c>
      <c r="E19371">
        <v>391</v>
      </c>
      <c r="F19371" t="s">
        <v>3036</v>
      </c>
      <c r="G19371" t="s">
        <v>3035</v>
      </c>
      <c r="H19371" t="s">
        <v>3037</v>
      </c>
      <c r="I19371" t="s">
        <v>3037</v>
      </c>
      <c r="J19371" t="s">
        <v>3036</v>
      </c>
      <c r="K19371" t="s">
        <v>3038</v>
      </c>
      <c r="L19371" t="s">
        <v>13766</v>
      </c>
      <c r="M19371" t="s">
        <v>13767</v>
      </c>
      <c r="N19371">
        <v>5131484962</v>
      </c>
      <c r="O19371">
        <v>5131484962</v>
      </c>
      <c r="P19371" s="1" t="s">
        <v>13735</v>
      </c>
      <c r="Q19371" s="1" t="s">
        <v>13735</v>
      </c>
      <c r="R19371">
        <v>831147</v>
      </c>
      <c r="S19371">
        <v>831147</v>
      </c>
      <c r="T19371" s="2" t="s">
        <v>12527</v>
      </c>
      <c r="U19371" s="2" t="s">
        <v>12527</v>
      </c>
      <c r="V19371" s="2">
        <v>45323</v>
      </c>
      <c r="W19371" s="2">
        <v>45314</v>
      </c>
    </row>
    <row r="19372" spans="1:23" x14ac:dyDescent="0.25">
      <c r="A19372" t="s">
        <v>12528</v>
      </c>
      <c r="B19372">
        <v>2067431</v>
      </c>
      <c r="C19372">
        <v>1924767</v>
      </c>
      <c r="D19372">
        <v>559</v>
      </c>
      <c r="E19372">
        <v>391</v>
      </c>
      <c r="F19372" t="s">
        <v>3036</v>
      </c>
      <c r="G19372" t="s">
        <v>3035</v>
      </c>
      <c r="H19372" t="s">
        <v>3037</v>
      </c>
      <c r="I19372" t="s">
        <v>3037</v>
      </c>
      <c r="J19372" t="s">
        <v>3036</v>
      </c>
      <c r="K19372" t="s">
        <v>3038</v>
      </c>
      <c r="L19372" t="s">
        <v>13766</v>
      </c>
      <c r="M19372" t="s">
        <v>13767</v>
      </c>
      <c r="N19372">
        <v>5026270126</v>
      </c>
      <c r="O19372">
        <v>5026270126</v>
      </c>
      <c r="P19372" s="1" t="s">
        <v>13741</v>
      </c>
      <c r="Q19372" s="1" t="s">
        <v>13741</v>
      </c>
      <c r="R19372">
        <v>831147</v>
      </c>
      <c r="S19372">
        <v>831147</v>
      </c>
      <c r="T19372" s="2" t="s">
        <v>12529</v>
      </c>
      <c r="U19372" s="2" t="s">
        <v>12529</v>
      </c>
      <c r="V19372" s="2">
        <v>45323</v>
      </c>
      <c r="W19372" s="2">
        <v>45314</v>
      </c>
    </row>
    <row r="19373" spans="1:23" x14ac:dyDescent="0.25">
      <c r="A19373" t="s">
        <v>12530</v>
      </c>
      <c r="B19373">
        <v>2068207</v>
      </c>
      <c r="C19373">
        <v>1925654</v>
      </c>
      <c r="D19373">
        <v>559</v>
      </c>
      <c r="E19373">
        <v>391</v>
      </c>
      <c r="F19373" t="s">
        <v>3036</v>
      </c>
      <c r="G19373" t="s">
        <v>3035</v>
      </c>
      <c r="H19373" t="s">
        <v>3037</v>
      </c>
      <c r="I19373" t="s">
        <v>3037</v>
      </c>
      <c r="J19373" t="s">
        <v>3036</v>
      </c>
      <c r="K19373" t="s">
        <v>3038</v>
      </c>
      <c r="L19373" t="s">
        <v>13766</v>
      </c>
      <c r="M19373" t="s">
        <v>13767</v>
      </c>
      <c r="N19373">
        <v>5131287894</v>
      </c>
      <c r="O19373">
        <v>5131287894</v>
      </c>
      <c r="P19373" s="1" t="s">
        <v>13735</v>
      </c>
      <c r="Q19373" s="1" t="s">
        <v>13735</v>
      </c>
      <c r="R19373">
        <v>831147</v>
      </c>
      <c r="S19373">
        <v>831147</v>
      </c>
      <c r="T19373" s="2" t="s">
        <v>12531</v>
      </c>
      <c r="U19373" s="2" t="s">
        <v>12531</v>
      </c>
      <c r="V19373" s="2">
        <v>45323</v>
      </c>
      <c r="W19373" s="2">
        <v>45314</v>
      </c>
    </row>
    <row r="19374" spans="1:23" x14ac:dyDescent="0.25">
      <c r="A19374" t="s">
        <v>12532</v>
      </c>
      <c r="B19374">
        <v>2063511</v>
      </c>
      <c r="C19374">
        <v>1921737</v>
      </c>
      <c r="D19374">
        <v>559</v>
      </c>
      <c r="E19374">
        <v>391</v>
      </c>
      <c r="F19374" t="s">
        <v>3036</v>
      </c>
      <c r="G19374" t="s">
        <v>3035</v>
      </c>
      <c r="H19374" t="s">
        <v>3037</v>
      </c>
      <c r="I19374" t="s">
        <v>3037</v>
      </c>
      <c r="J19374" t="s">
        <v>3036</v>
      </c>
      <c r="K19374" t="s">
        <v>3038</v>
      </c>
      <c r="L19374" t="s">
        <v>13766</v>
      </c>
      <c r="M19374" t="s">
        <v>13767</v>
      </c>
      <c r="N19374">
        <v>642203936</v>
      </c>
      <c r="O19374">
        <v>642203936</v>
      </c>
      <c r="P19374" s="1" t="s">
        <v>13732</v>
      </c>
      <c r="Q19374" s="1" t="s">
        <v>13732</v>
      </c>
      <c r="R19374">
        <v>831147</v>
      </c>
      <c r="S19374">
        <v>831147</v>
      </c>
      <c r="T19374" s="2" t="s">
        <v>12533</v>
      </c>
      <c r="U19374" s="2" t="s">
        <v>12533</v>
      </c>
      <c r="V19374" s="2">
        <v>45323</v>
      </c>
      <c r="W19374" s="2">
        <v>45314</v>
      </c>
    </row>
    <row r="19375" spans="1:23" x14ac:dyDescent="0.25">
      <c r="A19375" t="s">
        <v>12534</v>
      </c>
      <c r="B19375">
        <v>2067397</v>
      </c>
      <c r="C19375">
        <v>1924728</v>
      </c>
      <c r="D19375">
        <v>559</v>
      </c>
      <c r="E19375">
        <v>391</v>
      </c>
      <c r="F19375" t="s">
        <v>3036</v>
      </c>
      <c r="G19375" t="s">
        <v>3035</v>
      </c>
      <c r="H19375" t="s">
        <v>3037</v>
      </c>
      <c r="I19375" t="s">
        <v>3037</v>
      </c>
      <c r="J19375" t="s">
        <v>3036</v>
      </c>
      <c r="K19375" t="s">
        <v>3038</v>
      </c>
      <c r="L19375" t="s">
        <v>13766</v>
      </c>
      <c r="M19375" t="s">
        <v>13767</v>
      </c>
      <c r="N19375">
        <v>5116062120</v>
      </c>
      <c r="O19375">
        <v>5116062120</v>
      </c>
      <c r="P19375" s="1" t="s">
        <v>13742</v>
      </c>
      <c r="Q19375" s="1" t="s">
        <v>13742</v>
      </c>
      <c r="R19375">
        <v>831147</v>
      </c>
      <c r="S19375">
        <v>831147</v>
      </c>
      <c r="T19375" s="2" t="s">
        <v>12535</v>
      </c>
      <c r="U19375" s="2" t="s">
        <v>12535</v>
      </c>
      <c r="V19375" s="2">
        <v>45323</v>
      </c>
      <c r="W19375" s="2">
        <v>45314</v>
      </c>
    </row>
    <row r="19376" spans="1:23" x14ac:dyDescent="0.25">
      <c r="A19376" t="s">
        <v>12536</v>
      </c>
      <c r="B19376">
        <v>2067168</v>
      </c>
      <c r="C19376">
        <v>1924461</v>
      </c>
      <c r="D19376">
        <v>559</v>
      </c>
      <c r="E19376">
        <v>391</v>
      </c>
      <c r="F19376" t="s">
        <v>3036</v>
      </c>
      <c r="G19376" t="s">
        <v>3035</v>
      </c>
      <c r="H19376" t="s">
        <v>3037</v>
      </c>
      <c r="I19376" t="s">
        <v>3037</v>
      </c>
      <c r="J19376" t="s">
        <v>3036</v>
      </c>
      <c r="K19376" t="s">
        <v>3038</v>
      </c>
      <c r="L19376" t="s">
        <v>13766</v>
      </c>
      <c r="M19376" t="s">
        <v>13767</v>
      </c>
      <c r="N19376">
        <v>784933671</v>
      </c>
      <c r="O19376">
        <v>784933671</v>
      </c>
      <c r="P19376" s="1" t="s">
        <v>13734</v>
      </c>
      <c r="Q19376" s="1" t="s">
        <v>13734</v>
      </c>
      <c r="R19376">
        <v>831147</v>
      </c>
      <c r="S19376">
        <v>831147</v>
      </c>
      <c r="T19376" s="2" t="s">
        <v>12537</v>
      </c>
      <c r="U19376" s="2" t="s">
        <v>12537</v>
      </c>
      <c r="V19376" s="2">
        <v>45323</v>
      </c>
      <c r="W19376" s="2">
        <v>45314</v>
      </c>
    </row>
    <row r="19377" spans="1:23" x14ac:dyDescent="0.25">
      <c r="A19377" t="s">
        <v>12538</v>
      </c>
      <c r="B19377">
        <v>2062866</v>
      </c>
      <c r="C19377">
        <v>1921179</v>
      </c>
      <c r="D19377">
        <v>559</v>
      </c>
      <c r="E19377">
        <v>391</v>
      </c>
      <c r="F19377" t="s">
        <v>3036</v>
      </c>
      <c r="G19377" t="s">
        <v>3035</v>
      </c>
      <c r="H19377" t="s">
        <v>3037</v>
      </c>
      <c r="I19377" t="s">
        <v>3037</v>
      </c>
      <c r="J19377" t="s">
        <v>3036</v>
      </c>
      <c r="K19377" t="s">
        <v>3038</v>
      </c>
      <c r="L19377" t="s">
        <v>13766</v>
      </c>
      <c r="M19377" t="s">
        <v>13767</v>
      </c>
      <c r="N19377">
        <v>642215838</v>
      </c>
      <c r="O19377">
        <v>642215838</v>
      </c>
      <c r="P19377" s="1" t="s">
        <v>13732</v>
      </c>
      <c r="Q19377" s="1" t="s">
        <v>13732</v>
      </c>
      <c r="R19377">
        <v>831147</v>
      </c>
      <c r="S19377">
        <v>831147</v>
      </c>
      <c r="T19377" s="2" t="s">
        <v>12539</v>
      </c>
      <c r="U19377" s="2" t="s">
        <v>12539</v>
      </c>
      <c r="V19377" s="2">
        <v>45323</v>
      </c>
      <c r="W19377" s="2">
        <v>45314</v>
      </c>
    </row>
    <row r="19378" spans="1:23" x14ac:dyDescent="0.25">
      <c r="A19378" t="s">
        <v>12540</v>
      </c>
      <c r="B19378">
        <v>2068050</v>
      </c>
      <c r="C19378">
        <v>1925486</v>
      </c>
      <c r="D19378">
        <v>559</v>
      </c>
      <c r="E19378">
        <v>391</v>
      </c>
      <c r="F19378" t="s">
        <v>3036</v>
      </c>
      <c r="G19378" t="s">
        <v>3035</v>
      </c>
      <c r="H19378" t="s">
        <v>3037</v>
      </c>
      <c r="I19378" t="s">
        <v>3037</v>
      </c>
      <c r="J19378" t="s">
        <v>3036</v>
      </c>
      <c r="K19378" t="s">
        <v>3038</v>
      </c>
      <c r="L19378" t="s">
        <v>13766</v>
      </c>
      <c r="M19378" t="s">
        <v>13767</v>
      </c>
      <c r="N19378">
        <v>5011181503</v>
      </c>
      <c r="O19378">
        <v>5011181503</v>
      </c>
      <c r="P19378" s="1" t="s">
        <v>13745</v>
      </c>
      <c r="Q19378" s="1" t="s">
        <v>13745</v>
      </c>
      <c r="R19378">
        <v>831147</v>
      </c>
      <c r="S19378">
        <v>831147</v>
      </c>
      <c r="T19378" s="2" t="s">
        <v>12541</v>
      </c>
      <c r="U19378" s="2" t="s">
        <v>12541</v>
      </c>
      <c r="V19378" s="2">
        <v>45323</v>
      </c>
      <c r="W19378" s="2">
        <v>45314</v>
      </c>
    </row>
    <row r="19379" spans="1:23" x14ac:dyDescent="0.25">
      <c r="A19379" t="s">
        <v>12542</v>
      </c>
      <c r="B19379">
        <v>2061404</v>
      </c>
      <c r="C19379">
        <v>1919664</v>
      </c>
      <c r="D19379">
        <v>559</v>
      </c>
      <c r="E19379">
        <v>391</v>
      </c>
      <c r="F19379" t="s">
        <v>3036</v>
      </c>
      <c r="G19379" t="s">
        <v>3035</v>
      </c>
      <c r="H19379" t="s">
        <v>3037</v>
      </c>
      <c r="I19379" t="s">
        <v>3037</v>
      </c>
      <c r="J19379" t="s">
        <v>3036</v>
      </c>
      <c r="K19379" t="s">
        <v>3038</v>
      </c>
      <c r="L19379" t="s">
        <v>13766</v>
      </c>
      <c r="M19379" t="s">
        <v>13767</v>
      </c>
      <c r="N19379">
        <v>631715397</v>
      </c>
      <c r="O19379">
        <v>631715397</v>
      </c>
      <c r="P19379" s="1" t="s">
        <v>13740</v>
      </c>
      <c r="Q19379" s="1" t="s">
        <v>13740</v>
      </c>
      <c r="R19379">
        <v>831147</v>
      </c>
      <c r="S19379">
        <v>831147</v>
      </c>
      <c r="T19379" s="2" t="s">
        <v>12543</v>
      </c>
      <c r="U19379" s="2" t="s">
        <v>12543</v>
      </c>
      <c r="V19379" s="2">
        <v>45323</v>
      </c>
      <c r="W19379" s="2">
        <v>45314</v>
      </c>
    </row>
    <row r="19380" spans="1:23" x14ac:dyDescent="0.25">
      <c r="A19380" t="s">
        <v>12544</v>
      </c>
      <c r="B19380">
        <v>2067229</v>
      </c>
      <c r="C19380">
        <v>1924529</v>
      </c>
      <c r="D19380">
        <v>559</v>
      </c>
      <c r="E19380">
        <v>391</v>
      </c>
      <c r="F19380" t="s">
        <v>3036</v>
      </c>
      <c r="G19380" t="s">
        <v>3035</v>
      </c>
      <c r="H19380" t="s">
        <v>3037</v>
      </c>
      <c r="I19380" t="s">
        <v>3037</v>
      </c>
      <c r="J19380" t="s">
        <v>3036</v>
      </c>
      <c r="K19380" t="s">
        <v>3038</v>
      </c>
      <c r="L19380" t="s">
        <v>13766</v>
      </c>
      <c r="M19380" t="s">
        <v>13767</v>
      </c>
      <c r="N19380">
        <v>5116062644</v>
      </c>
      <c r="O19380">
        <v>5116062644</v>
      </c>
      <c r="P19380" s="1" t="s">
        <v>13742</v>
      </c>
      <c r="Q19380" s="1" t="s">
        <v>13742</v>
      </c>
      <c r="R19380">
        <v>831147</v>
      </c>
      <c r="S19380">
        <v>831147</v>
      </c>
      <c r="T19380" s="2" t="s">
        <v>12545</v>
      </c>
      <c r="U19380" s="2" t="s">
        <v>12545</v>
      </c>
      <c r="V19380" s="2">
        <v>45323</v>
      </c>
      <c r="W19380" s="2">
        <v>45314</v>
      </c>
    </row>
    <row r="19381" spans="1:23" x14ac:dyDescent="0.25">
      <c r="A19381" t="s">
        <v>12546</v>
      </c>
      <c r="B19381">
        <v>2061704</v>
      </c>
      <c r="C19381">
        <v>1919968</v>
      </c>
      <c r="D19381">
        <v>559</v>
      </c>
      <c r="E19381">
        <v>391</v>
      </c>
      <c r="F19381" t="s">
        <v>3036</v>
      </c>
      <c r="G19381" t="s">
        <v>3035</v>
      </c>
      <c r="H19381" t="s">
        <v>3037</v>
      </c>
      <c r="I19381" t="s">
        <v>3037</v>
      </c>
      <c r="J19381" t="s">
        <v>3036</v>
      </c>
      <c r="K19381" t="s">
        <v>3038</v>
      </c>
      <c r="L19381" t="s">
        <v>13766</v>
      </c>
      <c r="M19381" t="s">
        <v>13767</v>
      </c>
      <c r="N19381">
        <v>631716116</v>
      </c>
      <c r="O19381">
        <v>631716116</v>
      </c>
      <c r="P19381" s="1" t="s">
        <v>13740</v>
      </c>
      <c r="Q19381" s="1" t="s">
        <v>13740</v>
      </c>
      <c r="R19381">
        <v>831147</v>
      </c>
      <c r="S19381">
        <v>831147</v>
      </c>
      <c r="T19381" s="2" t="s">
        <v>12547</v>
      </c>
      <c r="U19381" s="2" t="s">
        <v>12547</v>
      </c>
      <c r="V19381" s="2">
        <v>45323</v>
      </c>
      <c r="W19381" s="2">
        <v>45314</v>
      </c>
    </row>
    <row r="19382" spans="1:23" x14ac:dyDescent="0.25">
      <c r="A19382" t="s">
        <v>12548</v>
      </c>
      <c r="B19382">
        <v>2067209</v>
      </c>
      <c r="C19382">
        <v>1924506</v>
      </c>
      <c r="D19382">
        <v>559</v>
      </c>
      <c r="E19382">
        <v>391</v>
      </c>
      <c r="F19382" t="s">
        <v>3036</v>
      </c>
      <c r="G19382" t="s">
        <v>3035</v>
      </c>
      <c r="H19382" t="s">
        <v>3037</v>
      </c>
      <c r="I19382" t="s">
        <v>3037</v>
      </c>
      <c r="J19382" t="s">
        <v>3036</v>
      </c>
      <c r="K19382" t="s">
        <v>3038</v>
      </c>
      <c r="L19382" t="s">
        <v>13766</v>
      </c>
      <c r="M19382" t="s">
        <v>13767</v>
      </c>
      <c r="N19382">
        <v>5116062616</v>
      </c>
      <c r="O19382">
        <v>5116062616</v>
      </c>
      <c r="P19382" s="1" t="s">
        <v>13742</v>
      </c>
      <c r="Q19382" s="1" t="s">
        <v>13742</v>
      </c>
      <c r="R19382">
        <v>831147</v>
      </c>
      <c r="S19382">
        <v>831147</v>
      </c>
      <c r="T19382" s="2" t="s">
        <v>12549</v>
      </c>
      <c r="U19382" s="2" t="s">
        <v>12549</v>
      </c>
      <c r="V19382" s="2">
        <v>45323</v>
      </c>
      <c r="W19382" s="2">
        <v>45314</v>
      </c>
    </row>
    <row r="19383" spans="1:23" x14ac:dyDescent="0.25">
      <c r="A19383" t="s">
        <v>12550</v>
      </c>
      <c r="B19383">
        <v>2064125</v>
      </c>
      <c r="C19383">
        <v>1922536</v>
      </c>
      <c r="D19383">
        <v>559</v>
      </c>
      <c r="E19383">
        <v>391</v>
      </c>
      <c r="F19383" t="s">
        <v>3036</v>
      </c>
      <c r="G19383" t="s">
        <v>3035</v>
      </c>
      <c r="H19383" t="s">
        <v>3037</v>
      </c>
      <c r="I19383" t="s">
        <v>3037</v>
      </c>
      <c r="J19383" t="s">
        <v>3036</v>
      </c>
      <c r="K19383" t="s">
        <v>3038</v>
      </c>
      <c r="L19383" t="s">
        <v>13766</v>
      </c>
      <c r="M19383" t="s">
        <v>13767</v>
      </c>
      <c r="N19383">
        <v>573266175</v>
      </c>
      <c r="O19383">
        <v>573266175</v>
      </c>
      <c r="P19383" s="1" t="s">
        <v>13752</v>
      </c>
      <c r="Q19383" s="1" t="s">
        <v>13752</v>
      </c>
      <c r="R19383">
        <v>831147</v>
      </c>
      <c r="S19383">
        <v>831147</v>
      </c>
      <c r="T19383" s="2" t="s">
        <v>12551</v>
      </c>
      <c r="U19383" s="2" t="s">
        <v>12551</v>
      </c>
      <c r="V19383" s="2">
        <v>45323</v>
      </c>
      <c r="W19383" s="2">
        <v>45314</v>
      </c>
    </row>
    <row r="19384" spans="1:23" x14ac:dyDescent="0.25">
      <c r="A19384" t="s">
        <v>12552</v>
      </c>
      <c r="B19384">
        <v>2067010</v>
      </c>
      <c r="C19384">
        <v>1924290</v>
      </c>
      <c r="D19384">
        <v>559</v>
      </c>
      <c r="E19384">
        <v>391</v>
      </c>
      <c r="F19384" t="s">
        <v>3036</v>
      </c>
      <c r="G19384" t="s">
        <v>3035</v>
      </c>
      <c r="H19384" t="s">
        <v>3037</v>
      </c>
      <c r="I19384" t="s">
        <v>3037</v>
      </c>
      <c r="J19384" t="s">
        <v>3036</v>
      </c>
      <c r="K19384" t="s">
        <v>3038</v>
      </c>
      <c r="L19384" t="s">
        <v>13766</v>
      </c>
      <c r="M19384" t="s">
        <v>13767</v>
      </c>
      <c r="N19384">
        <v>5010419267</v>
      </c>
      <c r="O19384">
        <v>5010419267</v>
      </c>
      <c r="P19384" s="1" t="s">
        <v>13737</v>
      </c>
      <c r="Q19384" s="1" t="s">
        <v>13737</v>
      </c>
      <c r="R19384">
        <v>831147</v>
      </c>
      <c r="S19384">
        <v>831147</v>
      </c>
      <c r="T19384" s="2" t="s">
        <v>12553</v>
      </c>
      <c r="U19384" s="2" t="s">
        <v>12553</v>
      </c>
      <c r="V19384" s="2">
        <v>45323</v>
      </c>
      <c r="W19384" s="2">
        <v>45314</v>
      </c>
    </row>
    <row r="19385" spans="1:23" x14ac:dyDescent="0.25">
      <c r="A19385" t="s">
        <v>12554</v>
      </c>
      <c r="B19385">
        <v>2066969</v>
      </c>
      <c r="C19385">
        <v>1924246</v>
      </c>
      <c r="D19385">
        <v>559</v>
      </c>
      <c r="E19385">
        <v>391</v>
      </c>
      <c r="F19385" t="s">
        <v>3036</v>
      </c>
      <c r="G19385" t="s">
        <v>3035</v>
      </c>
      <c r="H19385" t="s">
        <v>3037</v>
      </c>
      <c r="I19385" t="s">
        <v>3037</v>
      </c>
      <c r="J19385" t="s">
        <v>3036</v>
      </c>
      <c r="K19385" t="s">
        <v>3038</v>
      </c>
      <c r="L19385" t="s">
        <v>13766</v>
      </c>
      <c r="M19385" t="s">
        <v>13767</v>
      </c>
      <c r="N19385">
        <v>5010361495</v>
      </c>
      <c r="O19385">
        <v>5010361495</v>
      </c>
      <c r="P19385" s="1" t="s">
        <v>13737</v>
      </c>
      <c r="Q19385" s="1" t="s">
        <v>13737</v>
      </c>
      <c r="R19385">
        <v>831147</v>
      </c>
      <c r="S19385">
        <v>831147</v>
      </c>
      <c r="T19385" s="2" t="s">
        <v>12555</v>
      </c>
      <c r="U19385" s="2" t="s">
        <v>12555</v>
      </c>
      <c r="V19385" s="2">
        <v>45323</v>
      </c>
      <c r="W19385" s="2">
        <v>45314</v>
      </c>
    </row>
    <row r="19386" spans="1:23" x14ac:dyDescent="0.25">
      <c r="A19386" t="s">
        <v>12556</v>
      </c>
      <c r="B19386">
        <v>2066309</v>
      </c>
      <c r="C19386">
        <v>1923490</v>
      </c>
      <c r="D19386">
        <v>559</v>
      </c>
      <c r="E19386">
        <v>391</v>
      </c>
      <c r="F19386" t="s">
        <v>3036</v>
      </c>
      <c r="G19386" t="s">
        <v>3035</v>
      </c>
      <c r="H19386" t="s">
        <v>3037</v>
      </c>
      <c r="I19386" t="s">
        <v>3037</v>
      </c>
      <c r="J19386" t="s">
        <v>3036</v>
      </c>
      <c r="K19386" t="s">
        <v>3038</v>
      </c>
      <c r="L19386" t="s">
        <v>13766</v>
      </c>
      <c r="M19386" t="s">
        <v>13767</v>
      </c>
      <c r="N19386">
        <v>184907971</v>
      </c>
      <c r="O19386">
        <v>184907971</v>
      </c>
      <c r="P19386" s="1" t="s">
        <v>13734</v>
      </c>
      <c r="Q19386" s="1" t="s">
        <v>13734</v>
      </c>
      <c r="R19386">
        <v>831147</v>
      </c>
      <c r="S19386">
        <v>831147</v>
      </c>
      <c r="T19386" s="2" t="s">
        <v>12557</v>
      </c>
      <c r="U19386" s="2" t="s">
        <v>12557</v>
      </c>
      <c r="V19386" s="2">
        <v>45323</v>
      </c>
      <c r="W19386" s="2">
        <v>45314</v>
      </c>
    </row>
    <row r="19387" spans="1:23" x14ac:dyDescent="0.25">
      <c r="A19387" t="s">
        <v>12558</v>
      </c>
      <c r="B19387">
        <v>2062589</v>
      </c>
      <c r="C19387">
        <v>1920851</v>
      </c>
      <c r="D19387">
        <v>559</v>
      </c>
      <c r="E19387">
        <v>391</v>
      </c>
      <c r="F19387" t="s">
        <v>3036</v>
      </c>
      <c r="G19387" t="s">
        <v>3035</v>
      </c>
      <c r="H19387" t="s">
        <v>3037</v>
      </c>
      <c r="I19387" t="s">
        <v>3037</v>
      </c>
      <c r="J19387" t="s">
        <v>3036</v>
      </c>
      <c r="K19387" t="s">
        <v>3038</v>
      </c>
      <c r="L19387" t="s">
        <v>13766</v>
      </c>
      <c r="M19387" t="s">
        <v>13767</v>
      </c>
      <c r="N19387">
        <v>631704742</v>
      </c>
      <c r="O19387">
        <v>631704742</v>
      </c>
      <c r="P19387" s="1" t="s">
        <v>13740</v>
      </c>
      <c r="Q19387" s="1" t="s">
        <v>13740</v>
      </c>
      <c r="R19387">
        <v>831147</v>
      </c>
      <c r="S19387">
        <v>831147</v>
      </c>
      <c r="T19387" s="2" t="s">
        <v>12559</v>
      </c>
      <c r="U19387" s="2" t="s">
        <v>12559</v>
      </c>
      <c r="V19387" s="2">
        <v>45323</v>
      </c>
      <c r="W19387" s="2">
        <v>45314</v>
      </c>
    </row>
    <row r="19388" spans="1:23" x14ac:dyDescent="0.25">
      <c r="A19388" t="s">
        <v>12560</v>
      </c>
      <c r="B19388">
        <v>2062476</v>
      </c>
      <c r="C19388">
        <v>1920728</v>
      </c>
      <c r="D19388">
        <v>559</v>
      </c>
      <c r="E19388">
        <v>391</v>
      </c>
      <c r="F19388" t="s">
        <v>3036</v>
      </c>
      <c r="G19388" t="s">
        <v>3035</v>
      </c>
      <c r="H19388" t="s">
        <v>3037</v>
      </c>
      <c r="I19388" t="s">
        <v>3037</v>
      </c>
      <c r="J19388" t="s">
        <v>3036</v>
      </c>
      <c r="K19388" t="s">
        <v>3038</v>
      </c>
      <c r="L19388" t="s">
        <v>13766</v>
      </c>
      <c r="M19388" t="s">
        <v>13767</v>
      </c>
      <c r="N19388">
        <v>631727899</v>
      </c>
      <c r="O19388">
        <v>631727899</v>
      </c>
      <c r="P19388" s="1" t="s">
        <v>13744</v>
      </c>
      <c r="Q19388" s="1" t="s">
        <v>13744</v>
      </c>
      <c r="R19388">
        <v>831147</v>
      </c>
      <c r="S19388">
        <v>831147</v>
      </c>
      <c r="T19388" s="2" t="s">
        <v>12561</v>
      </c>
      <c r="U19388" s="2" t="s">
        <v>12561</v>
      </c>
      <c r="V19388" s="2">
        <v>45323</v>
      </c>
      <c r="W19388" s="2">
        <v>45314</v>
      </c>
    </row>
    <row r="19389" spans="1:23" x14ac:dyDescent="0.25">
      <c r="A19389" t="s">
        <v>12562</v>
      </c>
      <c r="B19389">
        <v>2065646</v>
      </c>
      <c r="C19389">
        <v>1922724</v>
      </c>
      <c r="D19389">
        <v>559</v>
      </c>
      <c r="E19389">
        <v>391</v>
      </c>
      <c r="F19389" t="s">
        <v>3036</v>
      </c>
      <c r="G19389" t="s">
        <v>3035</v>
      </c>
      <c r="H19389" t="s">
        <v>3037</v>
      </c>
      <c r="I19389" t="s">
        <v>3037</v>
      </c>
      <c r="J19389" t="s">
        <v>3036</v>
      </c>
      <c r="K19389" t="s">
        <v>3038</v>
      </c>
      <c r="L19389" t="s">
        <v>13766</v>
      </c>
      <c r="M19389" t="s">
        <v>13767</v>
      </c>
      <c r="N19389">
        <v>174093092</v>
      </c>
      <c r="O19389">
        <v>174093092</v>
      </c>
      <c r="P19389" s="1" t="s">
        <v>13728</v>
      </c>
      <c r="Q19389" s="1" t="s">
        <v>13728</v>
      </c>
      <c r="R19389">
        <v>831147</v>
      </c>
      <c r="S19389">
        <v>831147</v>
      </c>
      <c r="T19389" s="2" t="s">
        <v>12563</v>
      </c>
      <c r="U19389" s="2" t="s">
        <v>12563</v>
      </c>
      <c r="V19389" s="2">
        <v>45323</v>
      </c>
      <c r="W19389" s="2">
        <v>45314</v>
      </c>
    </row>
    <row r="19390" spans="1:23" x14ac:dyDescent="0.25">
      <c r="A19390" t="s">
        <v>12564</v>
      </c>
      <c r="B19390">
        <v>2061789</v>
      </c>
      <c r="C19390">
        <v>1920054</v>
      </c>
      <c r="D19390">
        <v>559</v>
      </c>
      <c r="E19390">
        <v>391</v>
      </c>
      <c r="F19390" t="s">
        <v>3036</v>
      </c>
      <c r="G19390" t="s">
        <v>3035</v>
      </c>
      <c r="H19390" t="s">
        <v>3037</v>
      </c>
      <c r="I19390" t="s">
        <v>3037</v>
      </c>
      <c r="J19390" t="s">
        <v>3036</v>
      </c>
      <c r="K19390" t="s">
        <v>3038</v>
      </c>
      <c r="L19390" t="s">
        <v>13766</v>
      </c>
      <c r="M19390" t="s">
        <v>13767</v>
      </c>
      <c r="N19390">
        <v>631715977</v>
      </c>
      <c r="O19390">
        <v>631715977</v>
      </c>
      <c r="P19390" s="1" t="s">
        <v>13740</v>
      </c>
      <c r="Q19390" s="1" t="s">
        <v>13740</v>
      </c>
      <c r="R19390">
        <v>831147</v>
      </c>
      <c r="S19390">
        <v>831147</v>
      </c>
      <c r="T19390" s="2" t="s">
        <v>12565</v>
      </c>
      <c r="U19390" s="2" t="s">
        <v>12565</v>
      </c>
      <c r="V19390" s="2">
        <v>45323</v>
      </c>
      <c r="W19390" s="2">
        <v>45314</v>
      </c>
    </row>
    <row r="19391" spans="1:23" x14ac:dyDescent="0.25">
      <c r="A19391" t="s">
        <v>12566</v>
      </c>
      <c r="B19391">
        <v>2068470</v>
      </c>
      <c r="C19391">
        <v>1968944</v>
      </c>
      <c r="D19391">
        <v>559</v>
      </c>
      <c r="E19391">
        <v>391</v>
      </c>
      <c r="F19391" t="s">
        <v>3036</v>
      </c>
      <c r="G19391" t="s">
        <v>3035</v>
      </c>
      <c r="H19391" t="s">
        <v>3037</v>
      </c>
      <c r="I19391" t="s">
        <v>3037</v>
      </c>
      <c r="J19391" t="s">
        <v>3036</v>
      </c>
      <c r="K19391" t="s">
        <v>3038</v>
      </c>
      <c r="L19391" t="s">
        <v>13766</v>
      </c>
      <c r="M19391" t="s">
        <v>13767</v>
      </c>
      <c r="N19391">
        <v>5131484354</v>
      </c>
      <c r="O19391">
        <v>5131484354</v>
      </c>
      <c r="P19391" s="1" t="s">
        <v>13735</v>
      </c>
      <c r="Q19391" s="1" t="s">
        <v>13735</v>
      </c>
      <c r="R19391">
        <v>831147</v>
      </c>
      <c r="S19391">
        <v>831147</v>
      </c>
      <c r="T19391" s="2" t="s">
        <v>12567</v>
      </c>
      <c r="U19391" s="2" t="s">
        <v>12567</v>
      </c>
      <c r="V19391" s="2">
        <v>45323</v>
      </c>
      <c r="W19391" s="2">
        <v>45314</v>
      </c>
    </row>
    <row r="19392" spans="1:23" x14ac:dyDescent="0.25">
      <c r="A19392" t="s">
        <v>12568</v>
      </c>
      <c r="B19392">
        <v>2063230</v>
      </c>
      <c r="C19392">
        <v>1921542</v>
      </c>
      <c r="D19392">
        <v>559</v>
      </c>
      <c r="E19392">
        <v>391</v>
      </c>
      <c r="F19392" t="s">
        <v>3036</v>
      </c>
      <c r="G19392" t="s">
        <v>3035</v>
      </c>
      <c r="H19392" t="s">
        <v>3037</v>
      </c>
      <c r="I19392" t="s">
        <v>3037</v>
      </c>
      <c r="J19392" t="s">
        <v>3036</v>
      </c>
      <c r="K19392" t="s">
        <v>3038</v>
      </c>
      <c r="L19392" t="s">
        <v>13766</v>
      </c>
      <c r="M19392" t="s">
        <v>13767</v>
      </c>
      <c r="N19392">
        <v>240563796</v>
      </c>
      <c r="O19392">
        <v>240563796</v>
      </c>
      <c r="P19392" s="1" t="s">
        <v>13746</v>
      </c>
      <c r="Q19392" s="1" t="s">
        <v>13746</v>
      </c>
      <c r="R19392">
        <v>831147</v>
      </c>
      <c r="S19392">
        <v>831147</v>
      </c>
      <c r="T19392" s="2" t="s">
        <v>12569</v>
      </c>
      <c r="U19392" s="2" t="s">
        <v>12569</v>
      </c>
      <c r="V19392" s="2">
        <v>45323</v>
      </c>
      <c r="W19392" s="2">
        <v>45314</v>
      </c>
    </row>
    <row r="19393" spans="1:23" x14ac:dyDescent="0.25">
      <c r="A19393" t="s">
        <v>12570</v>
      </c>
      <c r="B19393">
        <v>2068283</v>
      </c>
      <c r="C19393">
        <v>1928365</v>
      </c>
      <c r="D19393">
        <v>559</v>
      </c>
      <c r="E19393">
        <v>391</v>
      </c>
      <c r="F19393" t="s">
        <v>3036</v>
      </c>
      <c r="G19393" t="s">
        <v>3035</v>
      </c>
      <c r="H19393" t="s">
        <v>3037</v>
      </c>
      <c r="I19393" t="s">
        <v>3037</v>
      </c>
      <c r="J19393" t="s">
        <v>3036</v>
      </c>
      <c r="K19393" t="s">
        <v>3038</v>
      </c>
      <c r="L19393" t="s">
        <v>13766</v>
      </c>
      <c r="M19393" t="s">
        <v>13767</v>
      </c>
      <c r="N19393">
        <v>5131484805</v>
      </c>
      <c r="O19393">
        <v>5131484805</v>
      </c>
      <c r="P19393" s="1" t="s">
        <v>13735</v>
      </c>
      <c r="Q19393" s="1" t="s">
        <v>13735</v>
      </c>
      <c r="R19393">
        <v>831147</v>
      </c>
      <c r="S19393">
        <v>831147</v>
      </c>
      <c r="T19393" s="2" t="s">
        <v>12571</v>
      </c>
      <c r="U19393" s="2" t="s">
        <v>12571</v>
      </c>
      <c r="V19393" s="2">
        <v>45323</v>
      </c>
      <c r="W19393" s="2">
        <v>45314</v>
      </c>
    </row>
    <row r="19394" spans="1:23" x14ac:dyDescent="0.25">
      <c r="A19394" t="s">
        <v>12572</v>
      </c>
      <c r="B19394">
        <v>2067769</v>
      </c>
      <c r="C19394">
        <v>1925145</v>
      </c>
      <c r="D19394">
        <v>559</v>
      </c>
      <c r="E19394">
        <v>391</v>
      </c>
      <c r="F19394" t="s">
        <v>3036</v>
      </c>
      <c r="G19394" t="s">
        <v>3035</v>
      </c>
      <c r="H19394" t="s">
        <v>3037</v>
      </c>
      <c r="I19394" t="s">
        <v>3037</v>
      </c>
      <c r="J19394" t="s">
        <v>3036</v>
      </c>
      <c r="K19394" t="s">
        <v>3038</v>
      </c>
      <c r="L19394" t="s">
        <v>13766</v>
      </c>
      <c r="M19394" t="s">
        <v>13767</v>
      </c>
      <c r="N19394">
        <v>5116063378</v>
      </c>
      <c r="O19394">
        <v>5116063378</v>
      </c>
      <c r="P19394" s="1" t="s">
        <v>13742</v>
      </c>
      <c r="Q19394" s="1" t="s">
        <v>13742</v>
      </c>
      <c r="R19394">
        <v>831147</v>
      </c>
      <c r="S19394">
        <v>831147</v>
      </c>
      <c r="T19394" s="2" t="s">
        <v>12573</v>
      </c>
      <c r="U19394" s="2" t="s">
        <v>12573</v>
      </c>
      <c r="V19394" s="2">
        <v>45323</v>
      </c>
      <c r="W19394" s="2">
        <v>45314</v>
      </c>
    </row>
    <row r="19395" spans="1:23" x14ac:dyDescent="0.25">
      <c r="A19395" t="s">
        <v>12574</v>
      </c>
      <c r="B19395">
        <v>2068392</v>
      </c>
      <c r="C19395">
        <v>1952641</v>
      </c>
      <c r="D19395">
        <v>559</v>
      </c>
      <c r="E19395">
        <v>391</v>
      </c>
      <c r="F19395" t="s">
        <v>3036</v>
      </c>
      <c r="G19395" t="s">
        <v>3035</v>
      </c>
      <c r="H19395" t="s">
        <v>3037</v>
      </c>
      <c r="I19395" t="s">
        <v>3037</v>
      </c>
      <c r="J19395" t="s">
        <v>3036</v>
      </c>
      <c r="K19395" t="s">
        <v>3038</v>
      </c>
      <c r="L19395" t="s">
        <v>13766</v>
      </c>
      <c r="M19395" t="s">
        <v>13767</v>
      </c>
      <c r="N19395">
        <v>5131485411</v>
      </c>
      <c r="O19395">
        <v>5131485411</v>
      </c>
      <c r="P19395" s="1" t="s">
        <v>13735</v>
      </c>
      <c r="Q19395" s="1" t="s">
        <v>13735</v>
      </c>
      <c r="R19395">
        <v>831147</v>
      </c>
      <c r="S19395">
        <v>831147</v>
      </c>
      <c r="T19395" s="2" t="s">
        <v>12575</v>
      </c>
      <c r="U19395" s="2" t="s">
        <v>12575</v>
      </c>
      <c r="V19395" s="2">
        <v>45323</v>
      </c>
      <c r="W19395" s="2">
        <v>45314</v>
      </c>
    </row>
    <row r="19396" spans="1:23" x14ac:dyDescent="0.25">
      <c r="A19396" t="s">
        <v>12576</v>
      </c>
      <c r="B19396">
        <v>2064042</v>
      </c>
      <c r="C19396">
        <v>1922431</v>
      </c>
      <c r="D19396">
        <v>559</v>
      </c>
      <c r="E19396">
        <v>391</v>
      </c>
      <c r="F19396" t="s">
        <v>3036</v>
      </c>
      <c r="G19396" t="s">
        <v>3035</v>
      </c>
      <c r="H19396" t="s">
        <v>3037</v>
      </c>
      <c r="I19396" t="s">
        <v>3037</v>
      </c>
      <c r="J19396" t="s">
        <v>3036</v>
      </c>
      <c r="K19396" t="s">
        <v>3038</v>
      </c>
      <c r="L19396" t="s">
        <v>13766</v>
      </c>
      <c r="M19396" t="s">
        <v>13767</v>
      </c>
      <c r="N19396">
        <v>174097076</v>
      </c>
      <c r="O19396">
        <v>174097076</v>
      </c>
      <c r="P19396" s="1" t="s">
        <v>13728</v>
      </c>
      <c r="Q19396" s="1" t="s">
        <v>13728</v>
      </c>
      <c r="R19396">
        <v>831147</v>
      </c>
      <c r="S19396">
        <v>831147</v>
      </c>
      <c r="T19396" s="2" t="s">
        <v>12577</v>
      </c>
      <c r="U19396" s="2" t="s">
        <v>12577</v>
      </c>
      <c r="V19396" s="2">
        <v>45323</v>
      </c>
      <c r="W19396" s="2">
        <v>45314</v>
      </c>
    </row>
    <row r="19397" spans="1:23" x14ac:dyDescent="0.25">
      <c r="A19397" t="s">
        <v>12578</v>
      </c>
      <c r="B19397">
        <v>2065902</v>
      </c>
      <c r="C19397">
        <v>1923017</v>
      </c>
      <c r="D19397">
        <v>559</v>
      </c>
      <c r="E19397">
        <v>391</v>
      </c>
      <c r="F19397" t="s">
        <v>3036</v>
      </c>
      <c r="G19397" t="s">
        <v>3035</v>
      </c>
      <c r="H19397" t="s">
        <v>3037</v>
      </c>
      <c r="I19397" t="s">
        <v>3037</v>
      </c>
      <c r="J19397" t="s">
        <v>3036</v>
      </c>
      <c r="K19397" t="s">
        <v>3038</v>
      </c>
      <c r="L19397" t="s">
        <v>13766</v>
      </c>
      <c r="M19397" t="s">
        <v>13767</v>
      </c>
      <c r="N19397">
        <v>171364506</v>
      </c>
      <c r="O19397">
        <v>171364506</v>
      </c>
      <c r="P19397" s="1" t="s">
        <v>13751</v>
      </c>
      <c r="Q19397" s="1" t="s">
        <v>13751</v>
      </c>
      <c r="R19397">
        <v>831147</v>
      </c>
      <c r="S19397">
        <v>831147</v>
      </c>
      <c r="T19397" s="2" t="s">
        <v>12579</v>
      </c>
      <c r="U19397" s="2" t="s">
        <v>12579</v>
      </c>
      <c r="V19397" s="2">
        <v>45323</v>
      </c>
      <c r="W19397" s="2">
        <v>45314</v>
      </c>
    </row>
    <row r="19398" spans="1:23" x14ac:dyDescent="0.25">
      <c r="A19398" t="s">
        <v>12580</v>
      </c>
      <c r="B19398">
        <v>2061942</v>
      </c>
      <c r="C19398">
        <v>1920209</v>
      </c>
      <c r="D19398">
        <v>559</v>
      </c>
      <c r="E19398">
        <v>391</v>
      </c>
      <c r="F19398" t="s">
        <v>3036</v>
      </c>
      <c r="G19398" t="s">
        <v>3035</v>
      </c>
      <c r="H19398" t="s">
        <v>3037</v>
      </c>
      <c r="I19398" t="s">
        <v>3037</v>
      </c>
      <c r="J19398" t="s">
        <v>3036</v>
      </c>
      <c r="K19398" t="s">
        <v>3038</v>
      </c>
      <c r="L19398" t="s">
        <v>13766</v>
      </c>
      <c r="M19398" t="s">
        <v>13767</v>
      </c>
      <c r="N19398">
        <v>491644340</v>
      </c>
      <c r="O19398">
        <v>491644340</v>
      </c>
      <c r="P19398" s="1" t="s">
        <v>13733</v>
      </c>
      <c r="Q19398" s="1" t="s">
        <v>13733</v>
      </c>
      <c r="R19398">
        <v>831147</v>
      </c>
      <c r="S19398">
        <v>831147</v>
      </c>
      <c r="T19398" s="2" t="s">
        <v>12581</v>
      </c>
      <c r="U19398" s="2" t="s">
        <v>12581</v>
      </c>
      <c r="V19398" s="2">
        <v>45323</v>
      </c>
      <c r="W19398" s="2">
        <v>45314</v>
      </c>
    </row>
    <row r="19399" spans="1:23" x14ac:dyDescent="0.25">
      <c r="A19399" t="s">
        <v>12582</v>
      </c>
      <c r="B19399">
        <v>2062119</v>
      </c>
      <c r="C19399">
        <v>1920375</v>
      </c>
      <c r="D19399">
        <v>559</v>
      </c>
      <c r="E19399">
        <v>391</v>
      </c>
      <c r="F19399" t="s">
        <v>3036</v>
      </c>
      <c r="G19399" t="s">
        <v>3035</v>
      </c>
      <c r="H19399" t="s">
        <v>3037</v>
      </c>
      <c r="I19399" t="s">
        <v>3037</v>
      </c>
      <c r="J19399" t="s">
        <v>3036</v>
      </c>
      <c r="K19399" t="s">
        <v>3038</v>
      </c>
      <c r="L19399" t="s">
        <v>13766</v>
      </c>
      <c r="M19399" t="s">
        <v>13767</v>
      </c>
      <c r="N19399">
        <v>631705185</v>
      </c>
      <c r="O19399">
        <v>631705185</v>
      </c>
      <c r="P19399" s="1" t="s">
        <v>13740</v>
      </c>
      <c r="Q19399" s="1" t="s">
        <v>13740</v>
      </c>
      <c r="R19399">
        <v>831147</v>
      </c>
      <c r="S19399">
        <v>831147</v>
      </c>
      <c r="T19399" s="2" t="s">
        <v>12583</v>
      </c>
      <c r="U19399" s="2" t="s">
        <v>12583</v>
      </c>
      <c r="V19399" s="2">
        <v>45323</v>
      </c>
      <c r="W19399" s="2">
        <v>45314</v>
      </c>
    </row>
    <row r="19400" spans="1:23" x14ac:dyDescent="0.25">
      <c r="A19400" t="s">
        <v>12584</v>
      </c>
      <c r="B19400">
        <v>2068596</v>
      </c>
      <c r="C19400">
        <v>2001846</v>
      </c>
      <c r="D19400">
        <v>559</v>
      </c>
      <c r="E19400">
        <v>391</v>
      </c>
      <c r="F19400" t="s">
        <v>3036</v>
      </c>
      <c r="G19400" t="s">
        <v>3035</v>
      </c>
      <c r="H19400" t="s">
        <v>3037</v>
      </c>
      <c r="I19400" t="s">
        <v>3037</v>
      </c>
      <c r="J19400" t="s">
        <v>3036</v>
      </c>
      <c r="K19400" t="s">
        <v>3038</v>
      </c>
      <c r="L19400" t="s">
        <v>13766</v>
      </c>
      <c r="M19400" t="s">
        <v>13767</v>
      </c>
      <c r="N19400">
        <v>135288539</v>
      </c>
      <c r="O19400">
        <v>135288539</v>
      </c>
      <c r="P19400" s="1" t="s">
        <v>13754</v>
      </c>
      <c r="Q19400" s="1" t="s">
        <v>13754</v>
      </c>
      <c r="R19400">
        <v>831147</v>
      </c>
      <c r="S19400">
        <v>831147</v>
      </c>
      <c r="T19400" s="2" t="s">
        <v>12585</v>
      </c>
      <c r="U19400" s="2" t="s">
        <v>12585</v>
      </c>
      <c r="V19400" s="2">
        <v>45323</v>
      </c>
      <c r="W19400" s="2">
        <v>45314</v>
      </c>
    </row>
    <row r="19401" spans="1:23" x14ac:dyDescent="0.25">
      <c r="A19401" t="s">
        <v>12586</v>
      </c>
      <c r="B19401">
        <v>2067754</v>
      </c>
      <c r="C19401">
        <v>1925122</v>
      </c>
      <c r="D19401">
        <v>559</v>
      </c>
      <c r="E19401">
        <v>391</v>
      </c>
      <c r="F19401" t="s">
        <v>3036</v>
      </c>
      <c r="G19401" t="s">
        <v>3035</v>
      </c>
      <c r="H19401" t="s">
        <v>3037</v>
      </c>
      <c r="I19401" t="s">
        <v>3037</v>
      </c>
      <c r="J19401" t="s">
        <v>3036</v>
      </c>
      <c r="K19401" t="s">
        <v>3038</v>
      </c>
      <c r="L19401" t="s">
        <v>13766</v>
      </c>
      <c r="M19401" t="s">
        <v>13767</v>
      </c>
      <c r="N19401">
        <v>5116063540</v>
      </c>
      <c r="O19401">
        <v>5116063540</v>
      </c>
      <c r="P19401" s="1" t="s">
        <v>13742</v>
      </c>
      <c r="Q19401" s="1" t="s">
        <v>13742</v>
      </c>
      <c r="R19401">
        <v>831147</v>
      </c>
      <c r="S19401">
        <v>831147</v>
      </c>
      <c r="T19401" s="2" t="s">
        <v>12587</v>
      </c>
      <c r="U19401" s="2" t="s">
        <v>12587</v>
      </c>
      <c r="V19401" s="2">
        <v>45323</v>
      </c>
      <c r="W19401" s="2">
        <v>45314</v>
      </c>
    </row>
    <row r="19402" spans="1:23" x14ac:dyDescent="0.25">
      <c r="A19402" t="s">
        <v>12588</v>
      </c>
      <c r="B19402">
        <v>2065837</v>
      </c>
      <c r="C19402">
        <v>1922945</v>
      </c>
      <c r="D19402">
        <v>559</v>
      </c>
      <c r="E19402">
        <v>391</v>
      </c>
      <c r="F19402" t="s">
        <v>3036</v>
      </c>
      <c r="G19402" t="s">
        <v>3035</v>
      </c>
      <c r="H19402" t="s">
        <v>3037</v>
      </c>
      <c r="I19402" t="s">
        <v>3037</v>
      </c>
      <c r="J19402" t="s">
        <v>3036</v>
      </c>
      <c r="K19402" t="s">
        <v>3038</v>
      </c>
      <c r="L19402" t="s">
        <v>13766</v>
      </c>
      <c r="M19402" t="s">
        <v>13767</v>
      </c>
      <c r="N19402">
        <v>573266184</v>
      </c>
      <c r="O19402">
        <v>573266184</v>
      </c>
      <c r="P19402" s="1" t="s">
        <v>13752</v>
      </c>
      <c r="Q19402" s="1" t="s">
        <v>13752</v>
      </c>
      <c r="R19402">
        <v>831147</v>
      </c>
      <c r="S19402">
        <v>831147</v>
      </c>
      <c r="T19402" s="2" t="s">
        <v>12589</v>
      </c>
      <c r="U19402" s="2" t="s">
        <v>12589</v>
      </c>
      <c r="V19402" s="2">
        <v>45323</v>
      </c>
      <c r="W19402" s="2">
        <v>45314</v>
      </c>
    </row>
    <row r="19403" spans="1:23" x14ac:dyDescent="0.25">
      <c r="A19403" t="s">
        <v>12590</v>
      </c>
      <c r="B19403">
        <v>2061603</v>
      </c>
      <c r="C19403">
        <v>1919911</v>
      </c>
      <c r="D19403">
        <v>559</v>
      </c>
      <c r="E19403">
        <v>391</v>
      </c>
      <c r="F19403" t="s">
        <v>3036</v>
      </c>
      <c r="G19403" t="s">
        <v>3035</v>
      </c>
      <c r="H19403" t="s">
        <v>3037</v>
      </c>
      <c r="I19403" t="s">
        <v>3037</v>
      </c>
      <c r="J19403" t="s">
        <v>3036</v>
      </c>
      <c r="K19403" t="s">
        <v>3038</v>
      </c>
      <c r="L19403" t="s">
        <v>13766</v>
      </c>
      <c r="M19403" t="s">
        <v>13767</v>
      </c>
      <c r="N19403">
        <v>831894324</v>
      </c>
      <c r="O19403">
        <v>831894324</v>
      </c>
      <c r="P19403" s="1" t="s">
        <v>13740</v>
      </c>
      <c r="Q19403" s="1" t="s">
        <v>13740</v>
      </c>
      <c r="R19403">
        <v>831147</v>
      </c>
      <c r="S19403">
        <v>831147</v>
      </c>
      <c r="T19403" s="2" t="s">
        <v>12591</v>
      </c>
      <c r="U19403" s="2" t="s">
        <v>12591</v>
      </c>
      <c r="V19403" s="2">
        <v>45323</v>
      </c>
      <c r="W19403" s="2">
        <v>45314</v>
      </c>
    </row>
    <row r="19404" spans="1:23" x14ac:dyDescent="0.25">
      <c r="A19404" t="s">
        <v>12592</v>
      </c>
      <c r="B19404">
        <v>2063039</v>
      </c>
      <c r="C19404">
        <v>1921354</v>
      </c>
      <c r="D19404">
        <v>559</v>
      </c>
      <c r="E19404">
        <v>391</v>
      </c>
      <c r="F19404" t="s">
        <v>3036</v>
      </c>
      <c r="G19404" t="s">
        <v>3035</v>
      </c>
      <c r="H19404" t="s">
        <v>3037</v>
      </c>
      <c r="I19404" t="s">
        <v>3037</v>
      </c>
      <c r="J19404" t="s">
        <v>3036</v>
      </c>
      <c r="K19404" t="s">
        <v>3038</v>
      </c>
      <c r="L19404" t="s">
        <v>13766</v>
      </c>
      <c r="M19404" t="s">
        <v>13767</v>
      </c>
      <c r="N19404">
        <v>642214608</v>
      </c>
      <c r="O19404">
        <v>642214608</v>
      </c>
      <c r="P19404" s="1" t="s">
        <v>13732</v>
      </c>
      <c r="Q19404" s="1" t="s">
        <v>13732</v>
      </c>
      <c r="R19404">
        <v>831147</v>
      </c>
      <c r="S19404">
        <v>831147</v>
      </c>
      <c r="T19404" s="2" t="s">
        <v>12593</v>
      </c>
      <c r="U19404" s="2" t="s">
        <v>12593</v>
      </c>
      <c r="V19404" s="2">
        <v>45323</v>
      </c>
      <c r="W19404" s="2">
        <v>45314</v>
      </c>
    </row>
    <row r="19405" spans="1:23" x14ac:dyDescent="0.25">
      <c r="A19405" t="s">
        <v>12594</v>
      </c>
      <c r="B19405">
        <v>2062231</v>
      </c>
      <c r="C19405">
        <v>1920474</v>
      </c>
      <c r="D19405">
        <v>559</v>
      </c>
      <c r="E19405">
        <v>391</v>
      </c>
      <c r="F19405" t="s">
        <v>3036</v>
      </c>
      <c r="G19405" t="s">
        <v>3035</v>
      </c>
      <c r="H19405" t="s">
        <v>3037</v>
      </c>
      <c r="I19405" t="s">
        <v>3037</v>
      </c>
      <c r="J19405" t="s">
        <v>3036</v>
      </c>
      <c r="K19405" t="s">
        <v>3038</v>
      </c>
      <c r="L19405" t="s">
        <v>13766</v>
      </c>
      <c r="M19405" t="s">
        <v>13767</v>
      </c>
      <c r="N19405">
        <v>631690947</v>
      </c>
      <c r="O19405">
        <v>631690947</v>
      </c>
      <c r="P19405" s="1" t="s">
        <v>13740</v>
      </c>
      <c r="Q19405" s="1" t="s">
        <v>13740</v>
      </c>
      <c r="R19405">
        <v>831147</v>
      </c>
      <c r="S19405">
        <v>831147</v>
      </c>
      <c r="T19405" s="2" t="s">
        <v>12595</v>
      </c>
      <c r="U19405" s="2" t="s">
        <v>12595</v>
      </c>
      <c r="V19405" s="2">
        <v>45323</v>
      </c>
      <c r="W19405" s="2">
        <v>45314</v>
      </c>
    </row>
    <row r="19406" spans="1:23" x14ac:dyDescent="0.25">
      <c r="A19406" t="s">
        <v>12596</v>
      </c>
      <c r="B19406">
        <v>2063377</v>
      </c>
      <c r="C19406">
        <v>1921581</v>
      </c>
      <c r="D19406">
        <v>559</v>
      </c>
      <c r="E19406">
        <v>391</v>
      </c>
      <c r="F19406" t="s">
        <v>3036</v>
      </c>
      <c r="G19406" t="s">
        <v>3035</v>
      </c>
      <c r="H19406" t="s">
        <v>3037</v>
      </c>
      <c r="I19406" t="s">
        <v>3037</v>
      </c>
      <c r="J19406" t="s">
        <v>3036</v>
      </c>
      <c r="K19406" t="s">
        <v>3038</v>
      </c>
      <c r="L19406" t="s">
        <v>13766</v>
      </c>
      <c r="M19406" t="s">
        <v>13767</v>
      </c>
      <c r="N19406">
        <v>642216004</v>
      </c>
      <c r="O19406">
        <v>642216004</v>
      </c>
      <c r="P19406" s="1" t="s">
        <v>13732</v>
      </c>
      <c r="Q19406" s="1" t="s">
        <v>13732</v>
      </c>
      <c r="R19406">
        <v>831147</v>
      </c>
      <c r="S19406">
        <v>831147</v>
      </c>
      <c r="T19406" s="2" t="s">
        <v>12597</v>
      </c>
      <c r="U19406" s="2" t="s">
        <v>12597</v>
      </c>
      <c r="V19406" s="2">
        <v>45323</v>
      </c>
      <c r="W19406" s="2">
        <v>45314</v>
      </c>
    </row>
    <row r="19407" spans="1:23" x14ac:dyDescent="0.25">
      <c r="A19407" t="s">
        <v>12598</v>
      </c>
      <c r="B19407">
        <v>2067929</v>
      </c>
      <c r="C19407">
        <v>1925352</v>
      </c>
      <c r="D19407">
        <v>559</v>
      </c>
      <c r="E19407">
        <v>391</v>
      </c>
      <c r="F19407" t="s">
        <v>3036</v>
      </c>
      <c r="G19407" t="s">
        <v>3035</v>
      </c>
      <c r="H19407" t="s">
        <v>3037</v>
      </c>
      <c r="I19407" t="s">
        <v>3037</v>
      </c>
      <c r="J19407" t="s">
        <v>3036</v>
      </c>
      <c r="K19407" t="s">
        <v>3038</v>
      </c>
      <c r="L19407" t="s">
        <v>13766</v>
      </c>
      <c r="M19407" t="s">
        <v>13767</v>
      </c>
      <c r="N19407">
        <v>5116064257</v>
      </c>
      <c r="O19407">
        <v>5116064257</v>
      </c>
      <c r="P19407" s="1" t="s">
        <v>13742</v>
      </c>
      <c r="Q19407" s="1" t="s">
        <v>13742</v>
      </c>
      <c r="R19407">
        <v>831147</v>
      </c>
      <c r="S19407">
        <v>831147</v>
      </c>
      <c r="T19407" s="2" t="s">
        <v>12599</v>
      </c>
      <c r="U19407" s="2" t="s">
        <v>12599</v>
      </c>
      <c r="V19407" s="2">
        <v>45323</v>
      </c>
      <c r="W19407" s="2">
        <v>45314</v>
      </c>
    </row>
    <row r="19408" spans="1:23" x14ac:dyDescent="0.25">
      <c r="A19408" t="s">
        <v>12600</v>
      </c>
      <c r="B19408">
        <v>2061478</v>
      </c>
      <c r="C19408">
        <v>1919726</v>
      </c>
      <c r="D19408">
        <v>559</v>
      </c>
      <c r="E19408">
        <v>391</v>
      </c>
      <c r="F19408" t="s">
        <v>3036</v>
      </c>
      <c r="G19408" t="s">
        <v>3035</v>
      </c>
      <c r="H19408" t="s">
        <v>3037</v>
      </c>
      <c r="I19408" t="s">
        <v>3037</v>
      </c>
      <c r="J19408" t="s">
        <v>3036</v>
      </c>
      <c r="K19408" t="s">
        <v>3038</v>
      </c>
      <c r="L19408" t="s">
        <v>13766</v>
      </c>
      <c r="M19408" t="s">
        <v>13767</v>
      </c>
      <c r="N19408">
        <v>831892726</v>
      </c>
      <c r="O19408">
        <v>831892726</v>
      </c>
      <c r="P19408" s="1" t="s">
        <v>13740</v>
      </c>
      <c r="Q19408" s="1" t="s">
        <v>13740</v>
      </c>
      <c r="R19408">
        <v>831147</v>
      </c>
      <c r="S19408">
        <v>831147</v>
      </c>
      <c r="T19408" s="2" t="s">
        <v>12601</v>
      </c>
      <c r="U19408" s="2" t="s">
        <v>12601</v>
      </c>
      <c r="V19408" s="2">
        <v>45323</v>
      </c>
      <c r="W19408" s="2">
        <v>45314</v>
      </c>
    </row>
    <row r="19409" spans="1:23" x14ac:dyDescent="0.25">
      <c r="A19409" t="s">
        <v>12602</v>
      </c>
      <c r="B19409">
        <v>2063882</v>
      </c>
      <c r="C19409">
        <v>1922245</v>
      </c>
      <c r="D19409">
        <v>559</v>
      </c>
      <c r="E19409">
        <v>391</v>
      </c>
      <c r="F19409" t="s">
        <v>3036</v>
      </c>
      <c r="G19409" t="s">
        <v>3035</v>
      </c>
      <c r="H19409" t="s">
        <v>3037</v>
      </c>
      <c r="I19409" t="s">
        <v>3037</v>
      </c>
      <c r="J19409" t="s">
        <v>3036</v>
      </c>
      <c r="K19409" t="s">
        <v>3038</v>
      </c>
      <c r="L19409" t="s">
        <v>13766</v>
      </c>
      <c r="M19409" t="s">
        <v>13767</v>
      </c>
      <c r="N19409">
        <v>642204454</v>
      </c>
      <c r="O19409">
        <v>642204454</v>
      </c>
      <c r="P19409" s="1" t="s">
        <v>13732</v>
      </c>
      <c r="Q19409" s="1" t="s">
        <v>13732</v>
      </c>
      <c r="R19409">
        <v>831147</v>
      </c>
      <c r="S19409">
        <v>831147</v>
      </c>
      <c r="T19409" s="2" t="s">
        <v>12603</v>
      </c>
      <c r="U19409" s="2" t="s">
        <v>12603</v>
      </c>
      <c r="V19409" s="2">
        <v>45323</v>
      </c>
      <c r="W19409" s="2">
        <v>45314</v>
      </c>
    </row>
    <row r="19410" spans="1:23" x14ac:dyDescent="0.25">
      <c r="A19410" t="s">
        <v>12604</v>
      </c>
      <c r="B19410">
        <v>2067971</v>
      </c>
      <c r="C19410">
        <v>1925402</v>
      </c>
      <c r="D19410">
        <v>559</v>
      </c>
      <c r="E19410">
        <v>391</v>
      </c>
      <c r="F19410" t="s">
        <v>3036</v>
      </c>
      <c r="G19410" t="s">
        <v>3035</v>
      </c>
      <c r="H19410" t="s">
        <v>3037</v>
      </c>
      <c r="I19410" t="s">
        <v>3037</v>
      </c>
      <c r="J19410" t="s">
        <v>3036</v>
      </c>
      <c r="K19410" t="s">
        <v>3038</v>
      </c>
      <c r="L19410" t="s">
        <v>13766</v>
      </c>
      <c r="M19410" t="s">
        <v>13767</v>
      </c>
      <c r="N19410">
        <v>5011181966</v>
      </c>
      <c r="O19410">
        <v>5011181966</v>
      </c>
      <c r="P19410" s="1" t="s">
        <v>13745</v>
      </c>
      <c r="Q19410" s="1" t="s">
        <v>13745</v>
      </c>
      <c r="R19410">
        <v>831147</v>
      </c>
      <c r="S19410">
        <v>831147</v>
      </c>
      <c r="T19410" s="2" t="s">
        <v>12605</v>
      </c>
      <c r="U19410" s="2" t="s">
        <v>12605</v>
      </c>
      <c r="V19410" s="2">
        <v>45323</v>
      </c>
      <c r="W19410" s="2">
        <v>45314</v>
      </c>
    </row>
    <row r="19411" spans="1:23" x14ac:dyDescent="0.25">
      <c r="A19411" t="s">
        <v>12606</v>
      </c>
      <c r="B19411">
        <v>2063986</v>
      </c>
      <c r="C19411">
        <v>1922362</v>
      </c>
      <c r="D19411">
        <v>559</v>
      </c>
      <c r="E19411">
        <v>391</v>
      </c>
      <c r="F19411" t="s">
        <v>3036</v>
      </c>
      <c r="G19411" t="s">
        <v>3035</v>
      </c>
      <c r="H19411" t="s">
        <v>3037</v>
      </c>
      <c r="I19411" t="s">
        <v>3037</v>
      </c>
      <c r="J19411" t="s">
        <v>3036</v>
      </c>
      <c r="K19411" t="s">
        <v>3038</v>
      </c>
      <c r="L19411" t="s">
        <v>13766</v>
      </c>
      <c r="M19411" t="s">
        <v>13767</v>
      </c>
      <c r="N19411">
        <v>174094494</v>
      </c>
      <c r="O19411">
        <v>174094494</v>
      </c>
      <c r="P19411" s="1" t="s">
        <v>13728</v>
      </c>
      <c r="Q19411" s="1" t="s">
        <v>13728</v>
      </c>
      <c r="R19411">
        <v>831147</v>
      </c>
      <c r="S19411">
        <v>831147</v>
      </c>
      <c r="T19411" s="2" t="s">
        <v>7138</v>
      </c>
      <c r="U19411" s="2" t="s">
        <v>7138</v>
      </c>
      <c r="V19411" s="2">
        <v>45323</v>
      </c>
      <c r="W19411" s="2">
        <v>45314</v>
      </c>
    </row>
    <row r="19412" spans="1:23" x14ac:dyDescent="0.25">
      <c r="A19412" t="s">
        <v>12607</v>
      </c>
      <c r="B19412">
        <v>2067485</v>
      </c>
      <c r="C19412">
        <v>1924818</v>
      </c>
      <c r="D19412">
        <v>559</v>
      </c>
      <c r="E19412">
        <v>391</v>
      </c>
      <c r="F19412" t="s">
        <v>3036</v>
      </c>
      <c r="G19412" t="s">
        <v>3035</v>
      </c>
      <c r="H19412" t="s">
        <v>3037</v>
      </c>
      <c r="I19412" t="s">
        <v>3037</v>
      </c>
      <c r="J19412" t="s">
        <v>3036</v>
      </c>
      <c r="K19412" t="s">
        <v>3038</v>
      </c>
      <c r="L19412" t="s">
        <v>13766</v>
      </c>
      <c r="M19412" t="s">
        <v>13767</v>
      </c>
      <c r="N19412">
        <v>5026270413</v>
      </c>
      <c r="O19412">
        <v>5026270413</v>
      </c>
      <c r="P19412" s="1" t="s">
        <v>13741</v>
      </c>
      <c r="Q19412" s="1" t="s">
        <v>13741</v>
      </c>
      <c r="R19412">
        <v>831147</v>
      </c>
      <c r="S19412">
        <v>831147</v>
      </c>
      <c r="T19412" s="2" t="s">
        <v>12608</v>
      </c>
      <c r="U19412" s="2" t="s">
        <v>12608</v>
      </c>
      <c r="V19412" s="2">
        <v>45323</v>
      </c>
      <c r="W19412" s="2">
        <v>45314</v>
      </c>
    </row>
    <row r="19413" spans="1:23" x14ac:dyDescent="0.25">
      <c r="A19413" t="s">
        <v>12609</v>
      </c>
      <c r="B19413">
        <v>2066579</v>
      </c>
      <c r="C19413">
        <v>1923810</v>
      </c>
      <c r="D19413">
        <v>559</v>
      </c>
      <c r="E19413">
        <v>391</v>
      </c>
      <c r="F19413" t="s">
        <v>3036</v>
      </c>
      <c r="G19413" t="s">
        <v>3035</v>
      </c>
      <c r="H19413" t="s">
        <v>3037</v>
      </c>
      <c r="I19413" t="s">
        <v>3037</v>
      </c>
      <c r="J19413" t="s">
        <v>3036</v>
      </c>
      <c r="K19413" t="s">
        <v>3038</v>
      </c>
      <c r="L19413" t="s">
        <v>13766</v>
      </c>
      <c r="M19413" t="s">
        <v>13767</v>
      </c>
      <c r="N19413">
        <v>784030605</v>
      </c>
      <c r="O19413">
        <v>784030605</v>
      </c>
      <c r="P19413" s="1" t="s">
        <v>13734</v>
      </c>
      <c r="Q19413" s="1" t="s">
        <v>13734</v>
      </c>
      <c r="R19413">
        <v>831147</v>
      </c>
      <c r="S19413">
        <v>831147</v>
      </c>
      <c r="T19413" s="2" t="s">
        <v>12610</v>
      </c>
      <c r="U19413" s="2" t="s">
        <v>12610</v>
      </c>
      <c r="V19413" s="2">
        <v>45323</v>
      </c>
      <c r="W19413" s="2">
        <v>45314</v>
      </c>
    </row>
    <row r="19414" spans="1:23" x14ac:dyDescent="0.25">
      <c r="A19414" t="s">
        <v>12611</v>
      </c>
      <c r="B19414">
        <v>2061396</v>
      </c>
      <c r="C19414">
        <v>1919658</v>
      </c>
      <c r="D19414">
        <v>559</v>
      </c>
      <c r="E19414">
        <v>391</v>
      </c>
      <c r="F19414" t="s">
        <v>3036</v>
      </c>
      <c r="G19414" t="s">
        <v>3035</v>
      </c>
      <c r="H19414" t="s">
        <v>3037</v>
      </c>
      <c r="I19414" t="s">
        <v>3037</v>
      </c>
      <c r="J19414" t="s">
        <v>3036</v>
      </c>
      <c r="K19414" t="s">
        <v>3038</v>
      </c>
      <c r="L19414" t="s">
        <v>13766</v>
      </c>
      <c r="M19414" t="s">
        <v>13767</v>
      </c>
      <c r="N19414">
        <v>631715098</v>
      </c>
      <c r="O19414">
        <v>631715098</v>
      </c>
      <c r="P19414" s="1" t="s">
        <v>13740</v>
      </c>
      <c r="Q19414" s="1" t="s">
        <v>13740</v>
      </c>
      <c r="R19414">
        <v>831147</v>
      </c>
      <c r="S19414">
        <v>831147</v>
      </c>
      <c r="T19414" s="2" t="s">
        <v>12612</v>
      </c>
      <c r="U19414" s="2" t="s">
        <v>12612</v>
      </c>
      <c r="V19414" s="2">
        <v>45323</v>
      </c>
      <c r="W19414" s="2">
        <v>45314</v>
      </c>
    </row>
    <row r="19415" spans="1:23" x14ac:dyDescent="0.25">
      <c r="A19415" t="s">
        <v>12613</v>
      </c>
      <c r="B19415">
        <v>2062358</v>
      </c>
      <c r="C19415">
        <v>1920603</v>
      </c>
      <c r="D19415">
        <v>559</v>
      </c>
      <c r="E19415">
        <v>391</v>
      </c>
      <c r="F19415" t="s">
        <v>3036</v>
      </c>
      <c r="G19415" t="s">
        <v>3035</v>
      </c>
      <c r="H19415" t="s">
        <v>3037</v>
      </c>
      <c r="I19415" t="s">
        <v>3037</v>
      </c>
      <c r="J19415" t="s">
        <v>3036</v>
      </c>
      <c r="K19415" t="s">
        <v>3038</v>
      </c>
      <c r="L19415" t="s">
        <v>13766</v>
      </c>
      <c r="M19415" t="s">
        <v>13767</v>
      </c>
      <c r="N19415">
        <v>631727885</v>
      </c>
      <c r="O19415">
        <v>631727885</v>
      </c>
      <c r="P19415" s="1" t="s">
        <v>13744</v>
      </c>
      <c r="Q19415" s="1" t="s">
        <v>13744</v>
      </c>
      <c r="R19415">
        <v>831147</v>
      </c>
      <c r="S19415">
        <v>831147</v>
      </c>
      <c r="T19415" s="2" t="s">
        <v>12614</v>
      </c>
      <c r="U19415" s="2" t="s">
        <v>12614</v>
      </c>
      <c r="V19415" s="2">
        <v>45323</v>
      </c>
      <c r="W19415" s="2">
        <v>45314</v>
      </c>
    </row>
    <row r="19416" spans="1:23" x14ac:dyDescent="0.25">
      <c r="A19416" t="s">
        <v>12615</v>
      </c>
      <c r="B19416">
        <v>2062001</v>
      </c>
      <c r="C19416">
        <v>1920266</v>
      </c>
      <c r="D19416">
        <v>559</v>
      </c>
      <c r="E19416">
        <v>391</v>
      </c>
      <c r="F19416" t="s">
        <v>3036</v>
      </c>
      <c r="G19416" t="s">
        <v>3035</v>
      </c>
      <c r="H19416" t="s">
        <v>3037</v>
      </c>
      <c r="I19416" t="s">
        <v>3037</v>
      </c>
      <c r="J19416" t="s">
        <v>3036</v>
      </c>
      <c r="K19416" t="s">
        <v>3038</v>
      </c>
      <c r="L19416" t="s">
        <v>13766</v>
      </c>
      <c r="M19416" t="s">
        <v>13767</v>
      </c>
      <c r="N19416">
        <v>491643409</v>
      </c>
      <c r="O19416">
        <v>491643409</v>
      </c>
      <c r="P19416" s="1" t="s">
        <v>13733</v>
      </c>
      <c r="Q19416" s="1" t="s">
        <v>13733</v>
      </c>
      <c r="R19416">
        <v>831147</v>
      </c>
      <c r="S19416">
        <v>831147</v>
      </c>
      <c r="T19416" s="2" t="s">
        <v>12616</v>
      </c>
      <c r="U19416" s="2" t="s">
        <v>12616</v>
      </c>
      <c r="V19416" s="2">
        <v>45323</v>
      </c>
      <c r="W19416" s="2">
        <v>45314</v>
      </c>
    </row>
    <row r="19417" spans="1:23" x14ac:dyDescent="0.25">
      <c r="A19417" t="s">
        <v>12617</v>
      </c>
      <c r="B19417">
        <v>2063718</v>
      </c>
      <c r="C19417">
        <v>1922017</v>
      </c>
      <c r="D19417">
        <v>559</v>
      </c>
      <c r="E19417">
        <v>391</v>
      </c>
      <c r="F19417" t="s">
        <v>3036</v>
      </c>
      <c r="G19417" t="s">
        <v>3035</v>
      </c>
      <c r="H19417" t="s">
        <v>3037</v>
      </c>
      <c r="I19417" t="s">
        <v>3037</v>
      </c>
      <c r="J19417" t="s">
        <v>3036</v>
      </c>
      <c r="K19417" t="s">
        <v>3038</v>
      </c>
      <c r="L19417" t="s">
        <v>13766</v>
      </c>
      <c r="M19417" t="s">
        <v>13767</v>
      </c>
      <c r="N19417">
        <v>642203388</v>
      </c>
      <c r="O19417">
        <v>642203388</v>
      </c>
      <c r="P19417" s="1" t="s">
        <v>13732</v>
      </c>
      <c r="Q19417" s="1" t="s">
        <v>13732</v>
      </c>
      <c r="R19417">
        <v>831147</v>
      </c>
      <c r="S19417">
        <v>831147</v>
      </c>
      <c r="T19417" s="2" t="s">
        <v>12618</v>
      </c>
      <c r="U19417" s="2" t="s">
        <v>12618</v>
      </c>
      <c r="V19417" s="2">
        <v>45323</v>
      </c>
      <c r="W19417" s="2">
        <v>45314</v>
      </c>
    </row>
    <row r="19418" spans="1:23" x14ac:dyDescent="0.25">
      <c r="A19418" t="s">
        <v>12619</v>
      </c>
      <c r="B19418">
        <v>2066156</v>
      </c>
      <c r="C19418">
        <v>1923296</v>
      </c>
      <c r="D19418">
        <v>559</v>
      </c>
      <c r="E19418">
        <v>391</v>
      </c>
      <c r="F19418" t="s">
        <v>3036</v>
      </c>
      <c r="G19418" t="s">
        <v>3035</v>
      </c>
      <c r="H19418" t="s">
        <v>3037</v>
      </c>
      <c r="I19418" t="s">
        <v>3037</v>
      </c>
      <c r="J19418" t="s">
        <v>3036</v>
      </c>
      <c r="K19418" t="s">
        <v>3038</v>
      </c>
      <c r="L19418" t="s">
        <v>13766</v>
      </c>
      <c r="M19418" t="s">
        <v>13767</v>
      </c>
      <c r="N19418">
        <v>573266116</v>
      </c>
      <c r="O19418">
        <v>573266116</v>
      </c>
      <c r="P19418" s="1" t="s">
        <v>13752</v>
      </c>
      <c r="Q19418" s="1" t="s">
        <v>13752</v>
      </c>
      <c r="R19418">
        <v>831147</v>
      </c>
      <c r="S19418">
        <v>831147</v>
      </c>
      <c r="T19418" s="2" t="s">
        <v>12620</v>
      </c>
      <c r="U19418" s="2" t="s">
        <v>12620</v>
      </c>
      <c r="V19418" s="2">
        <v>45323</v>
      </c>
      <c r="W19418" s="2">
        <v>45314</v>
      </c>
    </row>
    <row r="19419" spans="1:23" x14ac:dyDescent="0.25">
      <c r="A19419" t="s">
        <v>12621</v>
      </c>
      <c r="B19419">
        <v>2062357</v>
      </c>
      <c r="C19419">
        <v>1920601</v>
      </c>
      <c r="D19419">
        <v>559</v>
      </c>
      <c r="E19419">
        <v>391</v>
      </c>
      <c r="F19419" t="s">
        <v>3036</v>
      </c>
      <c r="G19419" t="s">
        <v>3035</v>
      </c>
      <c r="H19419" t="s">
        <v>3037</v>
      </c>
      <c r="I19419" t="s">
        <v>3037</v>
      </c>
      <c r="J19419" t="s">
        <v>3036</v>
      </c>
      <c r="K19419" t="s">
        <v>3038</v>
      </c>
      <c r="L19419" t="s">
        <v>13766</v>
      </c>
      <c r="M19419" t="s">
        <v>13767</v>
      </c>
      <c r="N19419">
        <v>631724824</v>
      </c>
      <c r="O19419">
        <v>631724824</v>
      </c>
      <c r="P19419" s="1" t="s">
        <v>13744</v>
      </c>
      <c r="Q19419" s="1" t="s">
        <v>13744</v>
      </c>
      <c r="R19419">
        <v>831147</v>
      </c>
      <c r="S19419">
        <v>831147</v>
      </c>
      <c r="T19419" s="2" t="s">
        <v>12622</v>
      </c>
      <c r="U19419" s="2" t="s">
        <v>12622</v>
      </c>
      <c r="V19419" s="2">
        <v>45323</v>
      </c>
      <c r="W19419" s="2">
        <v>45314</v>
      </c>
    </row>
    <row r="19420" spans="1:23" x14ac:dyDescent="0.25">
      <c r="A19420" t="s">
        <v>12623</v>
      </c>
      <c r="B19420">
        <v>2062136</v>
      </c>
      <c r="C19420">
        <v>1920384</v>
      </c>
      <c r="D19420">
        <v>559</v>
      </c>
      <c r="E19420">
        <v>391</v>
      </c>
      <c r="F19420" t="s">
        <v>3036</v>
      </c>
      <c r="G19420" t="s">
        <v>3035</v>
      </c>
      <c r="H19420" t="s">
        <v>3037</v>
      </c>
      <c r="I19420" t="s">
        <v>3037</v>
      </c>
      <c r="J19420" t="s">
        <v>3036</v>
      </c>
      <c r="K19420" t="s">
        <v>3038</v>
      </c>
      <c r="L19420" t="s">
        <v>13766</v>
      </c>
      <c r="M19420" t="s">
        <v>13767</v>
      </c>
      <c r="N19420">
        <v>631705140</v>
      </c>
      <c r="O19420">
        <v>631705140</v>
      </c>
      <c r="P19420" s="1" t="s">
        <v>13740</v>
      </c>
      <c r="Q19420" s="1" t="s">
        <v>13740</v>
      </c>
      <c r="R19420">
        <v>831147</v>
      </c>
      <c r="S19420">
        <v>831147</v>
      </c>
      <c r="T19420" s="2" t="s">
        <v>12624</v>
      </c>
      <c r="U19420" s="2" t="s">
        <v>12624</v>
      </c>
      <c r="V19420" s="2">
        <v>45323</v>
      </c>
      <c r="W19420" s="2">
        <v>45314</v>
      </c>
    </row>
    <row r="19421" spans="1:23" x14ac:dyDescent="0.25">
      <c r="A19421" t="s">
        <v>12625</v>
      </c>
      <c r="B19421">
        <v>2061594</v>
      </c>
      <c r="C19421">
        <v>1919898</v>
      </c>
      <c r="D19421">
        <v>559</v>
      </c>
      <c r="E19421">
        <v>391</v>
      </c>
      <c r="F19421" t="s">
        <v>3036</v>
      </c>
      <c r="G19421" t="s">
        <v>3035</v>
      </c>
      <c r="H19421" t="s">
        <v>3037</v>
      </c>
      <c r="I19421" t="s">
        <v>3037</v>
      </c>
      <c r="J19421" t="s">
        <v>3036</v>
      </c>
      <c r="K19421" t="s">
        <v>3038</v>
      </c>
      <c r="L19421" t="s">
        <v>13766</v>
      </c>
      <c r="M19421" t="s">
        <v>13767</v>
      </c>
      <c r="N19421">
        <v>831894192</v>
      </c>
      <c r="O19421">
        <v>831894192</v>
      </c>
      <c r="P19421" s="1" t="s">
        <v>13740</v>
      </c>
      <c r="Q19421" s="1" t="s">
        <v>13740</v>
      </c>
      <c r="R19421">
        <v>831147</v>
      </c>
      <c r="S19421">
        <v>831147</v>
      </c>
      <c r="T19421" s="2" t="s">
        <v>12626</v>
      </c>
      <c r="U19421" s="2" t="s">
        <v>12626</v>
      </c>
      <c r="V19421" s="2">
        <v>45323</v>
      </c>
      <c r="W19421" s="2">
        <v>45314</v>
      </c>
    </row>
    <row r="19422" spans="1:23" x14ac:dyDescent="0.25">
      <c r="A19422" t="s">
        <v>12627</v>
      </c>
      <c r="B19422">
        <v>2062526</v>
      </c>
      <c r="C19422">
        <v>1920778</v>
      </c>
      <c r="D19422">
        <v>559</v>
      </c>
      <c r="E19422">
        <v>391</v>
      </c>
      <c r="F19422" t="s">
        <v>3036</v>
      </c>
      <c r="G19422" t="s">
        <v>3035</v>
      </c>
      <c r="H19422" t="s">
        <v>3037</v>
      </c>
      <c r="I19422" t="s">
        <v>3037</v>
      </c>
      <c r="J19422" t="s">
        <v>3036</v>
      </c>
      <c r="K19422" t="s">
        <v>3038</v>
      </c>
      <c r="L19422" t="s">
        <v>13766</v>
      </c>
      <c r="M19422" t="s">
        <v>13767</v>
      </c>
      <c r="N19422">
        <v>631702914</v>
      </c>
      <c r="O19422">
        <v>631702914</v>
      </c>
      <c r="P19422" s="1" t="s">
        <v>13740</v>
      </c>
      <c r="Q19422" s="1" t="s">
        <v>13740</v>
      </c>
      <c r="R19422">
        <v>831147</v>
      </c>
      <c r="S19422">
        <v>831147</v>
      </c>
      <c r="T19422" s="2" t="s">
        <v>12628</v>
      </c>
      <c r="U19422" s="2" t="s">
        <v>12628</v>
      </c>
      <c r="V19422" s="2">
        <v>45323</v>
      </c>
      <c r="W19422" s="2">
        <v>45314</v>
      </c>
    </row>
    <row r="19423" spans="1:23" x14ac:dyDescent="0.25">
      <c r="A19423" t="s">
        <v>12629</v>
      </c>
      <c r="B19423">
        <v>2067017</v>
      </c>
      <c r="C19423">
        <v>1924298</v>
      </c>
      <c r="D19423">
        <v>559</v>
      </c>
      <c r="E19423">
        <v>391</v>
      </c>
      <c r="F19423" t="s">
        <v>3036</v>
      </c>
      <c r="G19423" t="s">
        <v>3035</v>
      </c>
      <c r="H19423" t="s">
        <v>3037</v>
      </c>
      <c r="I19423" t="s">
        <v>3037</v>
      </c>
      <c r="J19423" t="s">
        <v>3036</v>
      </c>
      <c r="K19423" t="s">
        <v>3038</v>
      </c>
      <c r="L19423" t="s">
        <v>13766</v>
      </c>
      <c r="M19423" t="s">
        <v>13767</v>
      </c>
      <c r="N19423">
        <v>5010419231</v>
      </c>
      <c r="O19423">
        <v>5010419231</v>
      </c>
      <c r="P19423" s="1" t="s">
        <v>13737</v>
      </c>
      <c r="Q19423" s="1" t="s">
        <v>13737</v>
      </c>
      <c r="R19423">
        <v>831147</v>
      </c>
      <c r="S19423">
        <v>831147</v>
      </c>
      <c r="T19423" s="2" t="s">
        <v>12630</v>
      </c>
      <c r="U19423" s="2" t="s">
        <v>12630</v>
      </c>
      <c r="V19423" s="2">
        <v>45323</v>
      </c>
      <c r="W19423" s="2">
        <v>45314</v>
      </c>
    </row>
    <row r="19424" spans="1:23" x14ac:dyDescent="0.25">
      <c r="A19424" t="s">
        <v>12631</v>
      </c>
      <c r="B19424">
        <v>2067954</v>
      </c>
      <c r="C19424">
        <v>1925380</v>
      </c>
      <c r="D19424">
        <v>559</v>
      </c>
      <c r="E19424">
        <v>391</v>
      </c>
      <c r="F19424" t="s">
        <v>3036</v>
      </c>
      <c r="G19424" t="s">
        <v>3035</v>
      </c>
      <c r="H19424" t="s">
        <v>3037</v>
      </c>
      <c r="I19424" t="s">
        <v>3037</v>
      </c>
      <c r="J19424" t="s">
        <v>3036</v>
      </c>
      <c r="K19424" t="s">
        <v>3038</v>
      </c>
      <c r="L19424" t="s">
        <v>13766</v>
      </c>
      <c r="M19424" t="s">
        <v>13767</v>
      </c>
      <c r="N19424">
        <v>5116064419</v>
      </c>
      <c r="O19424">
        <v>5116064419</v>
      </c>
      <c r="P19424" s="1" t="s">
        <v>13742</v>
      </c>
      <c r="Q19424" s="1" t="s">
        <v>13742</v>
      </c>
      <c r="R19424">
        <v>831147</v>
      </c>
      <c r="S19424">
        <v>831147</v>
      </c>
      <c r="T19424" s="2" t="s">
        <v>12632</v>
      </c>
      <c r="U19424" s="2" t="s">
        <v>12632</v>
      </c>
      <c r="V19424" s="2">
        <v>45323</v>
      </c>
      <c r="W19424" s="2">
        <v>45314</v>
      </c>
    </row>
    <row r="19425" spans="1:23" x14ac:dyDescent="0.25">
      <c r="A19425" t="s">
        <v>12633</v>
      </c>
      <c r="B19425">
        <v>2067664</v>
      </c>
      <c r="C19425">
        <v>1925022</v>
      </c>
      <c r="D19425">
        <v>559</v>
      </c>
      <c r="E19425">
        <v>391</v>
      </c>
      <c r="F19425" t="s">
        <v>3036</v>
      </c>
      <c r="G19425" t="s">
        <v>3035</v>
      </c>
      <c r="H19425" t="s">
        <v>3037</v>
      </c>
      <c r="I19425" t="s">
        <v>3037</v>
      </c>
      <c r="J19425" t="s">
        <v>3036</v>
      </c>
      <c r="K19425" t="s">
        <v>3038</v>
      </c>
      <c r="L19425" t="s">
        <v>13766</v>
      </c>
      <c r="M19425" t="s">
        <v>13767</v>
      </c>
      <c r="N19425">
        <v>5130932083</v>
      </c>
      <c r="O19425">
        <v>5130932083</v>
      </c>
      <c r="P19425" s="1" t="s">
        <v>13729</v>
      </c>
      <c r="Q19425" s="1" t="s">
        <v>13729</v>
      </c>
      <c r="R19425">
        <v>831147</v>
      </c>
      <c r="S19425">
        <v>831147</v>
      </c>
      <c r="T19425" s="2" t="s">
        <v>12634</v>
      </c>
      <c r="U19425" s="2" t="s">
        <v>12634</v>
      </c>
      <c r="V19425" s="2">
        <v>45323</v>
      </c>
      <c r="W19425" s="2">
        <v>45314</v>
      </c>
    </row>
    <row r="19426" spans="1:23" x14ac:dyDescent="0.25">
      <c r="A19426" t="s">
        <v>12635</v>
      </c>
      <c r="B19426">
        <v>2062896</v>
      </c>
      <c r="C19426">
        <v>1921204</v>
      </c>
      <c r="D19426">
        <v>559</v>
      </c>
      <c r="E19426">
        <v>391</v>
      </c>
      <c r="F19426" t="s">
        <v>3036</v>
      </c>
      <c r="G19426" t="s">
        <v>3035</v>
      </c>
      <c r="H19426" t="s">
        <v>3037</v>
      </c>
      <c r="I19426" t="s">
        <v>3037</v>
      </c>
      <c r="J19426" t="s">
        <v>3036</v>
      </c>
      <c r="K19426" t="s">
        <v>3038</v>
      </c>
      <c r="L19426" t="s">
        <v>13766</v>
      </c>
      <c r="M19426" t="s">
        <v>13767</v>
      </c>
      <c r="N19426">
        <v>642215869</v>
      </c>
      <c r="O19426">
        <v>642215869</v>
      </c>
      <c r="P19426" s="1" t="s">
        <v>13732</v>
      </c>
      <c r="Q19426" s="1" t="s">
        <v>13732</v>
      </c>
      <c r="R19426">
        <v>831147</v>
      </c>
      <c r="S19426">
        <v>831147</v>
      </c>
      <c r="T19426" s="2" t="s">
        <v>12636</v>
      </c>
      <c r="U19426" s="2" t="s">
        <v>12636</v>
      </c>
      <c r="V19426" s="2">
        <v>45323</v>
      </c>
      <c r="W19426" s="2">
        <v>45314</v>
      </c>
    </row>
    <row r="19427" spans="1:23" x14ac:dyDescent="0.25">
      <c r="A19427" t="s">
        <v>12637</v>
      </c>
      <c r="B19427">
        <v>2068112</v>
      </c>
      <c r="C19427">
        <v>1925556</v>
      </c>
      <c r="D19427">
        <v>559</v>
      </c>
      <c r="E19427">
        <v>391</v>
      </c>
      <c r="F19427" t="s">
        <v>3036</v>
      </c>
      <c r="G19427" t="s">
        <v>3035</v>
      </c>
      <c r="H19427" t="s">
        <v>3037</v>
      </c>
      <c r="I19427" t="s">
        <v>3037</v>
      </c>
      <c r="J19427" t="s">
        <v>3036</v>
      </c>
      <c r="K19427" t="s">
        <v>3038</v>
      </c>
      <c r="L19427" t="s">
        <v>13766</v>
      </c>
      <c r="M19427" t="s">
        <v>13767</v>
      </c>
      <c r="N19427">
        <v>5131485230</v>
      </c>
      <c r="O19427">
        <v>5131485230</v>
      </c>
      <c r="P19427" s="1" t="s">
        <v>13735</v>
      </c>
      <c r="Q19427" s="1" t="s">
        <v>13735</v>
      </c>
      <c r="R19427">
        <v>831147</v>
      </c>
      <c r="S19427">
        <v>831147</v>
      </c>
      <c r="T19427" s="2" t="s">
        <v>12638</v>
      </c>
      <c r="U19427" s="2" t="s">
        <v>12638</v>
      </c>
      <c r="V19427" s="2">
        <v>45323</v>
      </c>
      <c r="W19427" s="2">
        <v>45314</v>
      </c>
    </row>
    <row r="19428" spans="1:23" x14ac:dyDescent="0.25">
      <c r="A19428" t="s">
        <v>12639</v>
      </c>
      <c r="B19428">
        <v>2061710</v>
      </c>
      <c r="C19428">
        <v>1919978</v>
      </c>
      <c r="D19428">
        <v>559</v>
      </c>
      <c r="E19428">
        <v>391</v>
      </c>
      <c r="F19428" t="s">
        <v>3036</v>
      </c>
      <c r="G19428" t="s">
        <v>3035</v>
      </c>
      <c r="H19428" t="s">
        <v>3037</v>
      </c>
      <c r="I19428" t="s">
        <v>3037</v>
      </c>
      <c r="J19428" t="s">
        <v>3036</v>
      </c>
      <c r="K19428" t="s">
        <v>3038</v>
      </c>
      <c r="L19428" t="s">
        <v>13766</v>
      </c>
      <c r="M19428" t="s">
        <v>13767</v>
      </c>
      <c r="N19428">
        <v>631716117</v>
      </c>
      <c r="O19428">
        <v>631716117</v>
      </c>
      <c r="P19428" s="1" t="s">
        <v>13740</v>
      </c>
      <c r="Q19428" s="1" t="s">
        <v>13740</v>
      </c>
      <c r="R19428">
        <v>831147</v>
      </c>
      <c r="S19428">
        <v>831147</v>
      </c>
      <c r="T19428" s="2" t="s">
        <v>12640</v>
      </c>
      <c r="U19428" s="2" t="s">
        <v>12640</v>
      </c>
      <c r="V19428" s="2">
        <v>45323</v>
      </c>
      <c r="W19428" s="2">
        <v>45314</v>
      </c>
    </row>
    <row r="19429" spans="1:23" x14ac:dyDescent="0.25">
      <c r="A19429" t="s">
        <v>12641</v>
      </c>
      <c r="B19429">
        <v>2066338</v>
      </c>
      <c r="C19429">
        <v>1923522</v>
      </c>
      <c r="D19429">
        <v>559</v>
      </c>
      <c r="E19429">
        <v>391</v>
      </c>
      <c r="F19429" t="s">
        <v>3036</v>
      </c>
      <c r="G19429" t="s">
        <v>3035</v>
      </c>
      <c r="H19429" t="s">
        <v>3037</v>
      </c>
      <c r="I19429" t="s">
        <v>3037</v>
      </c>
      <c r="J19429" t="s">
        <v>3036</v>
      </c>
      <c r="K19429" t="s">
        <v>3038</v>
      </c>
      <c r="L19429" t="s">
        <v>13766</v>
      </c>
      <c r="M19429" t="s">
        <v>13767</v>
      </c>
      <c r="N19429">
        <v>784934607</v>
      </c>
      <c r="O19429">
        <v>784934607</v>
      </c>
      <c r="P19429" s="1" t="s">
        <v>13734</v>
      </c>
      <c r="Q19429" s="1" t="s">
        <v>13734</v>
      </c>
      <c r="R19429">
        <v>831147</v>
      </c>
      <c r="S19429">
        <v>831147</v>
      </c>
      <c r="T19429" s="2" t="s">
        <v>12642</v>
      </c>
      <c r="U19429" s="2" t="s">
        <v>12642</v>
      </c>
      <c r="V19429" s="2">
        <v>45323</v>
      </c>
      <c r="W19429" s="2">
        <v>45314</v>
      </c>
    </row>
    <row r="19430" spans="1:23" x14ac:dyDescent="0.25">
      <c r="A19430" t="s">
        <v>12643</v>
      </c>
      <c r="B19430">
        <v>2067441</v>
      </c>
      <c r="C19430">
        <v>1924775</v>
      </c>
      <c r="D19430">
        <v>559</v>
      </c>
      <c r="E19430">
        <v>391</v>
      </c>
      <c r="F19430" t="s">
        <v>3036</v>
      </c>
      <c r="G19430" t="s">
        <v>3035</v>
      </c>
      <c r="H19430" t="s">
        <v>3037</v>
      </c>
      <c r="I19430" t="s">
        <v>3037</v>
      </c>
      <c r="J19430" t="s">
        <v>3036</v>
      </c>
      <c r="K19430" t="s">
        <v>3038</v>
      </c>
      <c r="L19430" t="s">
        <v>13766</v>
      </c>
      <c r="M19430" t="s">
        <v>13767</v>
      </c>
      <c r="N19430">
        <v>5026270239</v>
      </c>
      <c r="O19430">
        <v>5026270239</v>
      </c>
      <c r="P19430" s="1" t="s">
        <v>13741</v>
      </c>
      <c r="Q19430" s="1" t="s">
        <v>13741</v>
      </c>
      <c r="R19430">
        <v>831147</v>
      </c>
      <c r="S19430">
        <v>831147</v>
      </c>
      <c r="T19430" s="2" t="s">
        <v>12644</v>
      </c>
      <c r="U19430" s="2" t="s">
        <v>12644</v>
      </c>
      <c r="V19430" s="2">
        <v>45323</v>
      </c>
      <c r="W19430" s="2">
        <v>45314</v>
      </c>
    </row>
    <row r="19431" spans="1:23" x14ac:dyDescent="0.25">
      <c r="A19431" t="s">
        <v>12645</v>
      </c>
      <c r="B19431">
        <v>2063955</v>
      </c>
      <c r="C19431">
        <v>1922318</v>
      </c>
      <c r="D19431">
        <v>559</v>
      </c>
      <c r="E19431">
        <v>391</v>
      </c>
      <c r="F19431" t="s">
        <v>3036</v>
      </c>
      <c r="G19431" t="s">
        <v>3035</v>
      </c>
      <c r="H19431" t="s">
        <v>3037</v>
      </c>
      <c r="I19431" t="s">
        <v>3037</v>
      </c>
      <c r="J19431" t="s">
        <v>3036</v>
      </c>
      <c r="K19431" t="s">
        <v>3038</v>
      </c>
      <c r="L19431" t="s">
        <v>13766</v>
      </c>
      <c r="M19431" t="s">
        <v>13767</v>
      </c>
      <c r="N19431">
        <v>174096195</v>
      </c>
      <c r="O19431">
        <v>174096195</v>
      </c>
      <c r="P19431" s="1" t="s">
        <v>13728</v>
      </c>
      <c r="Q19431" s="1" t="s">
        <v>13728</v>
      </c>
      <c r="R19431">
        <v>831147</v>
      </c>
      <c r="S19431">
        <v>831147</v>
      </c>
      <c r="T19431" s="2" t="s">
        <v>4301</v>
      </c>
      <c r="U19431" s="2" t="s">
        <v>4301</v>
      </c>
      <c r="V19431" s="2">
        <v>45323</v>
      </c>
      <c r="W19431" s="2">
        <v>45314</v>
      </c>
    </row>
    <row r="19432" spans="1:23" x14ac:dyDescent="0.25">
      <c r="A19432" t="s">
        <v>12646</v>
      </c>
      <c r="B19432">
        <v>2061504</v>
      </c>
      <c r="C19432">
        <v>1919775</v>
      </c>
      <c r="D19432">
        <v>559</v>
      </c>
      <c r="E19432">
        <v>391</v>
      </c>
      <c r="F19432" t="s">
        <v>3036</v>
      </c>
      <c r="G19432" t="s">
        <v>3035</v>
      </c>
      <c r="H19432" t="s">
        <v>3037</v>
      </c>
      <c r="I19432" t="s">
        <v>3037</v>
      </c>
      <c r="J19432" t="s">
        <v>3036</v>
      </c>
      <c r="K19432" t="s">
        <v>3038</v>
      </c>
      <c r="L19432" t="s">
        <v>13766</v>
      </c>
      <c r="M19432" t="s">
        <v>13767</v>
      </c>
      <c r="N19432">
        <v>631716603</v>
      </c>
      <c r="O19432">
        <v>631716603</v>
      </c>
      <c r="P19432" s="1" t="s">
        <v>13740</v>
      </c>
      <c r="Q19432" s="1" t="s">
        <v>13740</v>
      </c>
      <c r="R19432">
        <v>831147</v>
      </c>
      <c r="S19432">
        <v>831147</v>
      </c>
      <c r="T19432" s="2" t="s">
        <v>12647</v>
      </c>
      <c r="U19432" s="2" t="s">
        <v>12647</v>
      </c>
      <c r="V19432" s="2">
        <v>45323</v>
      </c>
      <c r="W19432" s="2">
        <v>45314</v>
      </c>
    </row>
    <row r="19433" spans="1:23" x14ac:dyDescent="0.25">
      <c r="A19433" t="s">
        <v>12648</v>
      </c>
      <c r="B19433">
        <v>2062339</v>
      </c>
      <c r="C19433">
        <v>1920575</v>
      </c>
      <c r="D19433">
        <v>559</v>
      </c>
      <c r="E19433">
        <v>391</v>
      </c>
      <c r="F19433" t="s">
        <v>3036</v>
      </c>
      <c r="G19433" t="s">
        <v>3035</v>
      </c>
      <c r="H19433" t="s">
        <v>3037</v>
      </c>
      <c r="I19433" t="s">
        <v>3037</v>
      </c>
      <c r="J19433" t="s">
        <v>3036</v>
      </c>
      <c r="K19433" t="s">
        <v>3038</v>
      </c>
      <c r="L19433" t="s">
        <v>13766</v>
      </c>
      <c r="M19433" t="s">
        <v>13767</v>
      </c>
      <c r="N19433">
        <v>631724840</v>
      </c>
      <c r="O19433">
        <v>631724840</v>
      </c>
      <c r="P19433" s="1" t="s">
        <v>13744</v>
      </c>
      <c r="Q19433" s="1" t="s">
        <v>13744</v>
      </c>
      <c r="R19433">
        <v>831147</v>
      </c>
      <c r="S19433">
        <v>831147</v>
      </c>
      <c r="T19433" s="2" t="s">
        <v>12649</v>
      </c>
      <c r="U19433" s="2" t="s">
        <v>12649</v>
      </c>
      <c r="V19433" s="2">
        <v>45323</v>
      </c>
      <c r="W19433" s="2">
        <v>45314</v>
      </c>
    </row>
    <row r="19434" spans="1:23" x14ac:dyDescent="0.25">
      <c r="A19434" t="s">
        <v>12650</v>
      </c>
      <c r="B19434">
        <v>2062327</v>
      </c>
      <c r="C19434">
        <v>1920566</v>
      </c>
      <c r="D19434">
        <v>559</v>
      </c>
      <c r="E19434">
        <v>391</v>
      </c>
      <c r="F19434" t="s">
        <v>3036</v>
      </c>
      <c r="G19434" t="s">
        <v>3035</v>
      </c>
      <c r="H19434" t="s">
        <v>3037</v>
      </c>
      <c r="I19434" t="s">
        <v>3037</v>
      </c>
      <c r="J19434" t="s">
        <v>3036</v>
      </c>
      <c r="K19434" t="s">
        <v>3038</v>
      </c>
      <c r="L19434" t="s">
        <v>13766</v>
      </c>
      <c r="M19434" t="s">
        <v>13767</v>
      </c>
      <c r="N19434">
        <v>631724853</v>
      </c>
      <c r="O19434">
        <v>631724853</v>
      </c>
      <c r="P19434" s="1" t="s">
        <v>13744</v>
      </c>
      <c r="Q19434" s="1" t="s">
        <v>13744</v>
      </c>
      <c r="R19434">
        <v>831147</v>
      </c>
      <c r="S19434">
        <v>831147</v>
      </c>
      <c r="T19434" s="2" t="s">
        <v>12651</v>
      </c>
      <c r="U19434" s="2" t="s">
        <v>12651</v>
      </c>
      <c r="V19434" s="2">
        <v>45323</v>
      </c>
      <c r="W19434" s="2">
        <v>45314</v>
      </c>
    </row>
    <row r="19435" spans="1:23" x14ac:dyDescent="0.25">
      <c r="A19435" t="s">
        <v>12652</v>
      </c>
      <c r="B19435">
        <v>2062067</v>
      </c>
      <c r="C19435">
        <v>1920327</v>
      </c>
      <c r="D19435">
        <v>559</v>
      </c>
      <c r="E19435">
        <v>391</v>
      </c>
      <c r="F19435" t="s">
        <v>3036</v>
      </c>
      <c r="G19435" t="s">
        <v>3035</v>
      </c>
      <c r="H19435" t="s">
        <v>3037</v>
      </c>
      <c r="I19435" t="s">
        <v>3037</v>
      </c>
      <c r="J19435" t="s">
        <v>3036</v>
      </c>
      <c r="K19435" t="s">
        <v>3038</v>
      </c>
      <c r="L19435" t="s">
        <v>13766</v>
      </c>
      <c r="M19435" t="s">
        <v>13767</v>
      </c>
      <c r="N19435">
        <v>491687597</v>
      </c>
      <c r="O19435">
        <v>491687597</v>
      </c>
      <c r="P19435" s="1" t="s">
        <v>13733</v>
      </c>
      <c r="Q19435" s="1" t="s">
        <v>13733</v>
      </c>
      <c r="R19435">
        <v>831147</v>
      </c>
      <c r="S19435">
        <v>831147</v>
      </c>
      <c r="T19435" s="2" t="s">
        <v>12653</v>
      </c>
      <c r="U19435" s="2" t="s">
        <v>12653</v>
      </c>
      <c r="V19435" s="2">
        <v>45323</v>
      </c>
      <c r="W19435" s="2">
        <v>45314</v>
      </c>
    </row>
    <row r="19436" spans="1:23" x14ac:dyDescent="0.25">
      <c r="A19436" t="s">
        <v>12654</v>
      </c>
      <c r="B19436">
        <v>2063793</v>
      </c>
      <c r="C19436">
        <v>1922132</v>
      </c>
      <c r="D19436">
        <v>559</v>
      </c>
      <c r="E19436">
        <v>391</v>
      </c>
      <c r="F19436" t="s">
        <v>3036</v>
      </c>
      <c r="G19436" t="s">
        <v>3035</v>
      </c>
      <c r="H19436" t="s">
        <v>3037</v>
      </c>
      <c r="I19436" t="s">
        <v>3037</v>
      </c>
      <c r="J19436" t="s">
        <v>3036</v>
      </c>
      <c r="K19436" t="s">
        <v>3038</v>
      </c>
      <c r="L19436" t="s">
        <v>13766</v>
      </c>
      <c r="M19436" t="s">
        <v>13767</v>
      </c>
      <c r="N19436">
        <v>642203796</v>
      </c>
      <c r="O19436">
        <v>642203796</v>
      </c>
      <c r="P19436" s="1" t="s">
        <v>13732</v>
      </c>
      <c r="Q19436" s="1" t="s">
        <v>13732</v>
      </c>
      <c r="R19436">
        <v>831147</v>
      </c>
      <c r="S19436">
        <v>831147</v>
      </c>
      <c r="T19436" s="2" t="s">
        <v>12655</v>
      </c>
      <c r="U19436" s="2" t="s">
        <v>12655</v>
      </c>
      <c r="V19436" s="2">
        <v>45323</v>
      </c>
      <c r="W19436" s="2">
        <v>45314</v>
      </c>
    </row>
    <row r="19437" spans="1:23" x14ac:dyDescent="0.25">
      <c r="A19437" t="s">
        <v>12656</v>
      </c>
      <c r="B19437">
        <v>2062255</v>
      </c>
      <c r="C19437">
        <v>1920497</v>
      </c>
      <c r="D19437">
        <v>559</v>
      </c>
      <c r="E19437">
        <v>391</v>
      </c>
      <c r="F19437" t="s">
        <v>3036</v>
      </c>
      <c r="G19437" t="s">
        <v>3035</v>
      </c>
      <c r="H19437" t="s">
        <v>3037</v>
      </c>
      <c r="I19437" t="s">
        <v>3037</v>
      </c>
      <c r="J19437" t="s">
        <v>3036</v>
      </c>
      <c r="K19437" t="s">
        <v>3038</v>
      </c>
      <c r="L19437" t="s">
        <v>13766</v>
      </c>
      <c r="M19437" t="s">
        <v>13767</v>
      </c>
      <c r="N19437">
        <v>631690925</v>
      </c>
      <c r="O19437">
        <v>631690925</v>
      </c>
      <c r="P19437" s="1" t="s">
        <v>13740</v>
      </c>
      <c r="Q19437" s="1" t="s">
        <v>13740</v>
      </c>
      <c r="R19437">
        <v>831147</v>
      </c>
      <c r="S19437">
        <v>831147</v>
      </c>
      <c r="T19437" s="2" t="s">
        <v>12657</v>
      </c>
      <c r="U19437" s="2" t="s">
        <v>12657</v>
      </c>
      <c r="V19437" s="2">
        <v>45323</v>
      </c>
      <c r="W19437" s="2">
        <v>45314</v>
      </c>
    </row>
    <row r="19438" spans="1:23" x14ac:dyDescent="0.25">
      <c r="A19438" t="s">
        <v>12658</v>
      </c>
      <c r="B19438">
        <v>2067553</v>
      </c>
      <c r="C19438">
        <v>1924892</v>
      </c>
      <c r="D19438">
        <v>559</v>
      </c>
      <c r="E19438">
        <v>391</v>
      </c>
      <c r="F19438" t="s">
        <v>3036</v>
      </c>
      <c r="G19438" t="s">
        <v>3035</v>
      </c>
      <c r="H19438" t="s">
        <v>3037</v>
      </c>
      <c r="I19438" t="s">
        <v>3037</v>
      </c>
      <c r="J19438" t="s">
        <v>3036</v>
      </c>
      <c r="K19438" t="s">
        <v>3038</v>
      </c>
      <c r="L19438" t="s">
        <v>13766</v>
      </c>
      <c r="M19438" t="s">
        <v>13767</v>
      </c>
      <c r="N19438">
        <v>5011510183</v>
      </c>
      <c r="O19438">
        <v>5011510183</v>
      </c>
      <c r="P19438" s="1" t="s">
        <v>13745</v>
      </c>
      <c r="Q19438" s="1" t="s">
        <v>13745</v>
      </c>
      <c r="R19438">
        <v>831147</v>
      </c>
      <c r="S19438">
        <v>831147</v>
      </c>
      <c r="T19438" s="2" t="s">
        <v>12659</v>
      </c>
      <c r="U19438" s="2" t="s">
        <v>12659</v>
      </c>
      <c r="V19438" s="2">
        <v>45323</v>
      </c>
      <c r="W19438" s="2">
        <v>45314</v>
      </c>
    </row>
    <row r="19439" spans="1:23" x14ac:dyDescent="0.25">
      <c r="A19439" t="s">
        <v>12660</v>
      </c>
      <c r="B19439">
        <v>2063131</v>
      </c>
      <c r="C19439">
        <v>1921442</v>
      </c>
      <c r="D19439">
        <v>559</v>
      </c>
      <c r="E19439">
        <v>391</v>
      </c>
      <c r="F19439" t="s">
        <v>3036</v>
      </c>
      <c r="G19439" t="s">
        <v>3035</v>
      </c>
      <c r="H19439" t="s">
        <v>3037</v>
      </c>
      <c r="I19439" t="s">
        <v>3037</v>
      </c>
      <c r="J19439" t="s">
        <v>3036</v>
      </c>
      <c r="K19439" t="s">
        <v>3038</v>
      </c>
      <c r="L19439" t="s">
        <v>13766</v>
      </c>
      <c r="M19439" t="s">
        <v>13767</v>
      </c>
      <c r="N19439">
        <v>243162691</v>
      </c>
      <c r="O19439">
        <v>243162691</v>
      </c>
      <c r="P19439" s="1" t="s">
        <v>13732</v>
      </c>
      <c r="Q19439" s="1" t="s">
        <v>13732</v>
      </c>
      <c r="R19439">
        <v>831147</v>
      </c>
      <c r="S19439">
        <v>831147</v>
      </c>
      <c r="T19439" s="2" t="s">
        <v>12661</v>
      </c>
      <c r="U19439" s="2" t="s">
        <v>12661</v>
      </c>
      <c r="V19439" s="2">
        <v>45323</v>
      </c>
      <c r="W19439" s="2">
        <v>45314</v>
      </c>
    </row>
    <row r="19440" spans="1:23" x14ac:dyDescent="0.25">
      <c r="A19440" t="s">
        <v>12662</v>
      </c>
      <c r="B19440">
        <v>2066727</v>
      </c>
      <c r="C19440">
        <v>1923985</v>
      </c>
      <c r="D19440">
        <v>559</v>
      </c>
      <c r="E19440">
        <v>391</v>
      </c>
      <c r="F19440" t="s">
        <v>3036</v>
      </c>
      <c r="G19440" t="s">
        <v>3035</v>
      </c>
      <c r="H19440" t="s">
        <v>3037</v>
      </c>
      <c r="I19440" t="s">
        <v>3037</v>
      </c>
      <c r="J19440" t="s">
        <v>3036</v>
      </c>
      <c r="K19440" t="s">
        <v>3038</v>
      </c>
      <c r="L19440" t="s">
        <v>13766</v>
      </c>
      <c r="M19440" t="s">
        <v>13767</v>
      </c>
      <c r="N19440">
        <v>175385029</v>
      </c>
      <c r="O19440">
        <v>175385029</v>
      </c>
      <c r="P19440" s="1" t="s">
        <v>13749</v>
      </c>
      <c r="Q19440" s="1" t="s">
        <v>13749</v>
      </c>
      <c r="R19440">
        <v>831147</v>
      </c>
      <c r="S19440">
        <v>831147</v>
      </c>
      <c r="T19440" s="2" t="s">
        <v>12663</v>
      </c>
      <c r="U19440" s="2" t="s">
        <v>12663</v>
      </c>
      <c r="V19440" s="2">
        <v>45323</v>
      </c>
      <c r="W19440" s="2">
        <v>45314</v>
      </c>
    </row>
    <row r="19441" spans="1:23" x14ac:dyDescent="0.25">
      <c r="A19441" t="s">
        <v>12664</v>
      </c>
      <c r="B19441">
        <v>2062508</v>
      </c>
      <c r="C19441">
        <v>1920757</v>
      </c>
      <c r="D19441">
        <v>559</v>
      </c>
      <c r="E19441">
        <v>391</v>
      </c>
      <c r="F19441" t="s">
        <v>3036</v>
      </c>
      <c r="G19441" t="s">
        <v>3035</v>
      </c>
      <c r="H19441" t="s">
        <v>3037</v>
      </c>
      <c r="I19441" t="s">
        <v>3037</v>
      </c>
      <c r="J19441" t="s">
        <v>3036</v>
      </c>
      <c r="K19441" t="s">
        <v>3038</v>
      </c>
      <c r="L19441" t="s">
        <v>13766</v>
      </c>
      <c r="M19441" t="s">
        <v>13767</v>
      </c>
      <c r="N19441">
        <v>831904958</v>
      </c>
      <c r="O19441">
        <v>831904958</v>
      </c>
      <c r="P19441" s="1" t="s">
        <v>13740</v>
      </c>
      <c r="Q19441" s="1" t="s">
        <v>13740</v>
      </c>
      <c r="R19441">
        <v>831147</v>
      </c>
      <c r="S19441">
        <v>831147</v>
      </c>
      <c r="T19441" s="2" t="s">
        <v>12665</v>
      </c>
      <c r="U19441" s="2" t="s">
        <v>12665</v>
      </c>
      <c r="V19441" s="2">
        <v>45323</v>
      </c>
      <c r="W19441" s="2">
        <v>45314</v>
      </c>
    </row>
    <row r="19442" spans="1:23" x14ac:dyDescent="0.25">
      <c r="A19442" t="s">
        <v>12666</v>
      </c>
      <c r="B19442">
        <v>2068549</v>
      </c>
      <c r="C19442">
        <v>1989299</v>
      </c>
      <c r="D19442">
        <v>559</v>
      </c>
      <c r="E19442">
        <v>391</v>
      </c>
      <c r="F19442" t="s">
        <v>3036</v>
      </c>
      <c r="G19442" t="s">
        <v>3035</v>
      </c>
      <c r="H19442" t="s">
        <v>3037</v>
      </c>
      <c r="I19442" t="s">
        <v>3037</v>
      </c>
      <c r="J19442" t="s">
        <v>3036</v>
      </c>
      <c r="K19442" t="s">
        <v>3038</v>
      </c>
      <c r="L19442" t="s">
        <v>13766</v>
      </c>
      <c r="M19442" t="s">
        <v>13767</v>
      </c>
      <c r="N19442">
        <v>530805129</v>
      </c>
      <c r="O19442">
        <v>530805129</v>
      </c>
      <c r="P19442" s="1" t="s">
        <v>13729</v>
      </c>
      <c r="Q19442" s="1" t="s">
        <v>13729</v>
      </c>
      <c r="R19442">
        <v>831147</v>
      </c>
      <c r="S19442">
        <v>831147</v>
      </c>
      <c r="T19442" s="2" t="s">
        <v>12667</v>
      </c>
      <c r="U19442" s="2" t="s">
        <v>12667</v>
      </c>
      <c r="V19442" s="2">
        <v>45323</v>
      </c>
      <c r="W19442" s="2">
        <v>45314</v>
      </c>
    </row>
    <row r="19443" spans="1:23" x14ac:dyDescent="0.25">
      <c r="A19443" t="s">
        <v>12668</v>
      </c>
      <c r="B19443">
        <v>2068738</v>
      </c>
      <c r="C19443">
        <v>2049138</v>
      </c>
      <c r="D19443">
        <v>559</v>
      </c>
      <c r="E19443">
        <v>391</v>
      </c>
      <c r="F19443" t="s">
        <v>3036</v>
      </c>
      <c r="G19443" t="s">
        <v>3035</v>
      </c>
      <c r="H19443" t="s">
        <v>3037</v>
      </c>
      <c r="I19443" t="s">
        <v>3037</v>
      </c>
      <c r="J19443" t="s">
        <v>3036</v>
      </c>
      <c r="K19443" t="s">
        <v>3038</v>
      </c>
      <c r="L19443" t="s">
        <v>13766</v>
      </c>
      <c r="M19443" t="s">
        <v>13767</v>
      </c>
      <c r="N19443">
        <v>135287740</v>
      </c>
      <c r="O19443">
        <v>135287740</v>
      </c>
      <c r="P19443" s="1" t="s">
        <v>13754</v>
      </c>
      <c r="Q19443" s="1" t="s">
        <v>13754</v>
      </c>
      <c r="R19443">
        <v>831147</v>
      </c>
      <c r="S19443">
        <v>831147</v>
      </c>
      <c r="T19443" s="2" t="s">
        <v>12669</v>
      </c>
      <c r="U19443" s="2" t="s">
        <v>12669</v>
      </c>
      <c r="V19443" s="2">
        <v>45323</v>
      </c>
      <c r="W19443" s="2">
        <v>45314</v>
      </c>
    </row>
    <row r="19444" spans="1:23" x14ac:dyDescent="0.25">
      <c r="A19444" t="s">
        <v>12670</v>
      </c>
      <c r="B19444">
        <v>2062549</v>
      </c>
      <c r="C19444">
        <v>1920798</v>
      </c>
      <c r="D19444">
        <v>559</v>
      </c>
      <c r="E19444">
        <v>391</v>
      </c>
      <c r="F19444" t="s">
        <v>3036</v>
      </c>
      <c r="G19444" t="s">
        <v>3035</v>
      </c>
      <c r="H19444" t="s">
        <v>3037</v>
      </c>
      <c r="I19444" t="s">
        <v>3037</v>
      </c>
      <c r="J19444" t="s">
        <v>3036</v>
      </c>
      <c r="K19444" t="s">
        <v>3038</v>
      </c>
      <c r="L19444" t="s">
        <v>13766</v>
      </c>
      <c r="M19444" t="s">
        <v>13767</v>
      </c>
      <c r="N19444">
        <v>631702911</v>
      </c>
      <c r="O19444">
        <v>631702911</v>
      </c>
      <c r="P19444" s="1" t="s">
        <v>13740</v>
      </c>
      <c r="Q19444" s="1" t="s">
        <v>13740</v>
      </c>
      <c r="R19444">
        <v>831147</v>
      </c>
      <c r="S19444">
        <v>831147</v>
      </c>
      <c r="T19444" s="2" t="s">
        <v>12671</v>
      </c>
      <c r="U19444" s="2" t="s">
        <v>12671</v>
      </c>
      <c r="V19444" s="2">
        <v>45323</v>
      </c>
      <c r="W19444" s="2">
        <v>45314</v>
      </c>
    </row>
    <row r="19445" spans="1:23" x14ac:dyDescent="0.25">
      <c r="A19445" t="s">
        <v>12672</v>
      </c>
      <c r="B19445">
        <v>2062635</v>
      </c>
      <c r="C19445">
        <v>1920902</v>
      </c>
      <c r="D19445">
        <v>559</v>
      </c>
      <c r="E19445">
        <v>391</v>
      </c>
      <c r="F19445" t="s">
        <v>3036</v>
      </c>
      <c r="G19445" t="s">
        <v>3035</v>
      </c>
      <c r="H19445" t="s">
        <v>3037</v>
      </c>
      <c r="I19445" t="s">
        <v>3037</v>
      </c>
      <c r="J19445" t="s">
        <v>3036</v>
      </c>
      <c r="K19445" t="s">
        <v>3038</v>
      </c>
      <c r="L19445" t="s">
        <v>13766</v>
      </c>
      <c r="M19445" t="s">
        <v>13767</v>
      </c>
      <c r="N19445">
        <v>631726280</v>
      </c>
      <c r="O19445">
        <v>631726280</v>
      </c>
      <c r="P19445" s="1" t="s">
        <v>13744</v>
      </c>
      <c r="Q19445" s="1" t="s">
        <v>13744</v>
      </c>
      <c r="R19445">
        <v>831147</v>
      </c>
      <c r="S19445">
        <v>831147</v>
      </c>
      <c r="T19445" s="2" t="s">
        <v>12673</v>
      </c>
      <c r="U19445" s="2" t="s">
        <v>12673</v>
      </c>
      <c r="V19445" s="2">
        <v>45323</v>
      </c>
      <c r="W19445" s="2">
        <v>45314</v>
      </c>
    </row>
    <row r="19446" spans="1:23" x14ac:dyDescent="0.25">
      <c r="A19446" t="s">
        <v>12674</v>
      </c>
      <c r="B19446">
        <v>2068710</v>
      </c>
      <c r="C19446">
        <v>2034105</v>
      </c>
      <c r="D19446">
        <v>559</v>
      </c>
      <c r="E19446">
        <v>391</v>
      </c>
      <c r="F19446" t="s">
        <v>3036</v>
      </c>
      <c r="G19446" t="s">
        <v>3035</v>
      </c>
      <c r="H19446" t="s">
        <v>3037</v>
      </c>
      <c r="I19446" t="s">
        <v>3037</v>
      </c>
      <c r="J19446" t="s">
        <v>3036</v>
      </c>
      <c r="K19446" t="s">
        <v>3038</v>
      </c>
      <c r="L19446" t="s">
        <v>13766</v>
      </c>
      <c r="M19446" t="s">
        <v>13767</v>
      </c>
      <c r="N19446">
        <v>5131484971</v>
      </c>
      <c r="O19446">
        <v>5131484971</v>
      </c>
      <c r="P19446" s="1" t="s">
        <v>13735</v>
      </c>
      <c r="Q19446" s="1" t="s">
        <v>13735</v>
      </c>
      <c r="R19446">
        <v>831147</v>
      </c>
      <c r="S19446">
        <v>831147</v>
      </c>
      <c r="T19446" s="2" t="s">
        <v>12675</v>
      </c>
      <c r="U19446" s="2" t="s">
        <v>12675</v>
      </c>
      <c r="V19446" s="2">
        <v>45323</v>
      </c>
      <c r="W19446" s="2">
        <v>45314</v>
      </c>
    </row>
    <row r="19447" spans="1:23" x14ac:dyDescent="0.25">
      <c r="A19447" t="s">
        <v>12676</v>
      </c>
      <c r="B19447">
        <v>2062931</v>
      </c>
      <c r="C19447">
        <v>1921257</v>
      </c>
      <c r="D19447">
        <v>559</v>
      </c>
      <c r="E19447">
        <v>391</v>
      </c>
      <c r="F19447" t="s">
        <v>3036</v>
      </c>
      <c r="G19447" t="s">
        <v>3035</v>
      </c>
      <c r="H19447" t="s">
        <v>3037</v>
      </c>
      <c r="I19447" t="s">
        <v>3037</v>
      </c>
      <c r="J19447" t="s">
        <v>3036</v>
      </c>
      <c r="K19447" t="s">
        <v>3038</v>
      </c>
      <c r="L19447" t="s">
        <v>13766</v>
      </c>
      <c r="M19447" t="s">
        <v>13767</v>
      </c>
      <c r="N19447">
        <v>642215986</v>
      </c>
      <c r="O19447">
        <v>642215986</v>
      </c>
      <c r="P19447" s="1" t="s">
        <v>13732</v>
      </c>
      <c r="Q19447" s="1" t="s">
        <v>13732</v>
      </c>
      <c r="R19447">
        <v>831147</v>
      </c>
      <c r="S19447">
        <v>831147</v>
      </c>
      <c r="T19447" s="2" t="s">
        <v>12677</v>
      </c>
      <c r="U19447" s="2" t="s">
        <v>12677</v>
      </c>
      <c r="V19447" s="2">
        <v>45323</v>
      </c>
      <c r="W19447" s="2">
        <v>45314</v>
      </c>
    </row>
    <row r="19448" spans="1:23" x14ac:dyDescent="0.25">
      <c r="A19448" t="s">
        <v>12678</v>
      </c>
      <c r="B19448">
        <v>2061318</v>
      </c>
      <c r="C19448">
        <v>1919576</v>
      </c>
      <c r="D19448">
        <v>559</v>
      </c>
      <c r="E19448">
        <v>391</v>
      </c>
      <c r="F19448" t="s">
        <v>3036</v>
      </c>
      <c r="G19448" t="s">
        <v>3035</v>
      </c>
      <c r="H19448" t="s">
        <v>3037</v>
      </c>
      <c r="I19448" t="s">
        <v>3037</v>
      </c>
      <c r="J19448" t="s">
        <v>3036</v>
      </c>
      <c r="K19448" t="s">
        <v>3038</v>
      </c>
      <c r="L19448" t="s">
        <v>13766</v>
      </c>
      <c r="M19448" t="s">
        <v>13767</v>
      </c>
      <c r="N19448">
        <v>631715411</v>
      </c>
      <c r="O19448">
        <v>631715411</v>
      </c>
      <c r="P19448" s="1" t="s">
        <v>13740</v>
      </c>
      <c r="Q19448" s="1" t="s">
        <v>13740</v>
      </c>
      <c r="R19448">
        <v>831147</v>
      </c>
      <c r="S19448">
        <v>831147</v>
      </c>
      <c r="T19448" s="2" t="s">
        <v>10571</v>
      </c>
      <c r="U19448" s="2" t="s">
        <v>10571</v>
      </c>
      <c r="V19448" s="2">
        <v>45323</v>
      </c>
      <c r="W19448" s="2">
        <v>45314</v>
      </c>
    </row>
    <row r="19449" spans="1:23" x14ac:dyDescent="0.25">
      <c r="A19449" t="s">
        <v>12679</v>
      </c>
      <c r="B19449">
        <v>2067323</v>
      </c>
      <c r="C19449">
        <v>1924651</v>
      </c>
      <c r="D19449">
        <v>559</v>
      </c>
      <c r="E19449">
        <v>391</v>
      </c>
      <c r="F19449" t="s">
        <v>3036</v>
      </c>
      <c r="G19449" t="s">
        <v>3035</v>
      </c>
      <c r="H19449" t="s">
        <v>3037</v>
      </c>
      <c r="I19449" t="s">
        <v>3037</v>
      </c>
      <c r="J19449" t="s">
        <v>3036</v>
      </c>
      <c r="K19449" t="s">
        <v>3038</v>
      </c>
      <c r="L19449" t="s">
        <v>13766</v>
      </c>
      <c r="M19449" t="s">
        <v>13767</v>
      </c>
      <c r="N19449">
        <v>5116064386</v>
      </c>
      <c r="O19449">
        <v>5116064386</v>
      </c>
      <c r="P19449" s="1" t="s">
        <v>13742</v>
      </c>
      <c r="Q19449" s="1" t="s">
        <v>13742</v>
      </c>
      <c r="R19449">
        <v>831147</v>
      </c>
      <c r="S19449">
        <v>831147</v>
      </c>
      <c r="T19449" s="2" t="s">
        <v>12680</v>
      </c>
      <c r="U19449" s="2" t="s">
        <v>12680</v>
      </c>
      <c r="V19449" s="2">
        <v>45323</v>
      </c>
      <c r="W19449" s="2">
        <v>45314</v>
      </c>
    </row>
    <row r="19450" spans="1:23" x14ac:dyDescent="0.25">
      <c r="A19450" t="s">
        <v>12681</v>
      </c>
      <c r="B19450">
        <v>2066334</v>
      </c>
      <c r="C19450">
        <v>1923517</v>
      </c>
      <c r="D19450">
        <v>559</v>
      </c>
      <c r="E19450">
        <v>391</v>
      </c>
      <c r="F19450" t="s">
        <v>3036</v>
      </c>
      <c r="G19450" t="s">
        <v>3035</v>
      </c>
      <c r="H19450" t="s">
        <v>3037</v>
      </c>
      <c r="I19450" t="s">
        <v>3037</v>
      </c>
      <c r="J19450" t="s">
        <v>3036</v>
      </c>
      <c r="K19450" t="s">
        <v>3038</v>
      </c>
      <c r="L19450" t="s">
        <v>13766</v>
      </c>
      <c r="M19450" t="s">
        <v>13767</v>
      </c>
      <c r="N19450">
        <v>784934593</v>
      </c>
      <c r="O19450">
        <v>784934593</v>
      </c>
      <c r="P19450" s="1" t="s">
        <v>13734</v>
      </c>
      <c r="Q19450" s="1" t="s">
        <v>13734</v>
      </c>
      <c r="R19450">
        <v>831147</v>
      </c>
      <c r="S19450">
        <v>831147</v>
      </c>
      <c r="T19450" s="2" t="s">
        <v>12682</v>
      </c>
      <c r="U19450" s="2" t="s">
        <v>12682</v>
      </c>
      <c r="V19450" s="2">
        <v>45323</v>
      </c>
      <c r="W19450" s="2">
        <v>45314</v>
      </c>
    </row>
    <row r="19451" spans="1:23" x14ac:dyDescent="0.25">
      <c r="A19451" t="s">
        <v>12683</v>
      </c>
      <c r="B19451">
        <v>2062554</v>
      </c>
      <c r="C19451">
        <v>1920803</v>
      </c>
      <c r="D19451">
        <v>559</v>
      </c>
      <c r="E19451">
        <v>391</v>
      </c>
      <c r="F19451" t="s">
        <v>3036</v>
      </c>
      <c r="G19451" t="s">
        <v>3035</v>
      </c>
      <c r="H19451" t="s">
        <v>3037</v>
      </c>
      <c r="I19451" t="s">
        <v>3037</v>
      </c>
      <c r="J19451" t="s">
        <v>3036</v>
      </c>
      <c r="K19451" t="s">
        <v>3038</v>
      </c>
      <c r="L19451" t="s">
        <v>13766</v>
      </c>
      <c r="M19451" t="s">
        <v>13767</v>
      </c>
      <c r="N19451">
        <v>631702913</v>
      </c>
      <c r="O19451">
        <v>631702913</v>
      </c>
      <c r="P19451" s="1" t="s">
        <v>13740</v>
      </c>
      <c r="Q19451" s="1" t="s">
        <v>13740</v>
      </c>
      <c r="R19451">
        <v>831147</v>
      </c>
      <c r="S19451">
        <v>831147</v>
      </c>
      <c r="T19451" s="2" t="s">
        <v>12684</v>
      </c>
      <c r="U19451" s="2" t="s">
        <v>12684</v>
      </c>
      <c r="V19451" s="2">
        <v>45323</v>
      </c>
      <c r="W19451" s="2">
        <v>45314</v>
      </c>
    </row>
    <row r="19452" spans="1:23" x14ac:dyDescent="0.25">
      <c r="A19452" t="s">
        <v>12685</v>
      </c>
      <c r="B19452">
        <v>2067983</v>
      </c>
      <c r="C19452">
        <v>1925420</v>
      </c>
      <c r="D19452">
        <v>559</v>
      </c>
      <c r="E19452">
        <v>391</v>
      </c>
      <c r="F19452" t="s">
        <v>3036</v>
      </c>
      <c r="G19452" t="s">
        <v>3035</v>
      </c>
      <c r="H19452" t="s">
        <v>3037</v>
      </c>
      <c r="I19452" t="s">
        <v>3037</v>
      </c>
      <c r="J19452" t="s">
        <v>3036</v>
      </c>
      <c r="K19452" t="s">
        <v>3038</v>
      </c>
      <c r="L19452" t="s">
        <v>13766</v>
      </c>
      <c r="M19452" t="s">
        <v>13767</v>
      </c>
      <c r="N19452">
        <v>5011182170</v>
      </c>
      <c r="O19452">
        <v>5011182170</v>
      </c>
      <c r="P19452" s="1" t="s">
        <v>13745</v>
      </c>
      <c r="Q19452" s="1" t="s">
        <v>13745</v>
      </c>
      <c r="R19452">
        <v>831147</v>
      </c>
      <c r="S19452">
        <v>831147</v>
      </c>
      <c r="T19452" s="2" t="s">
        <v>12686</v>
      </c>
      <c r="U19452" s="2" t="s">
        <v>12686</v>
      </c>
      <c r="V19452" s="2">
        <v>45323</v>
      </c>
      <c r="W19452" s="2">
        <v>45314</v>
      </c>
    </row>
    <row r="19453" spans="1:23" x14ac:dyDescent="0.25">
      <c r="A19453" t="s">
        <v>12687</v>
      </c>
      <c r="B19453">
        <v>2063226</v>
      </c>
      <c r="C19453">
        <v>1921537</v>
      </c>
      <c r="D19453">
        <v>559</v>
      </c>
      <c r="E19453">
        <v>391</v>
      </c>
      <c r="F19453" t="s">
        <v>3036</v>
      </c>
      <c r="G19453" t="s">
        <v>3035</v>
      </c>
      <c r="H19453" t="s">
        <v>3037</v>
      </c>
      <c r="I19453" t="s">
        <v>3037</v>
      </c>
      <c r="J19453" t="s">
        <v>3036</v>
      </c>
      <c r="K19453" t="s">
        <v>3038</v>
      </c>
      <c r="L19453" t="s">
        <v>13766</v>
      </c>
      <c r="M19453" t="s">
        <v>13767</v>
      </c>
      <c r="N19453">
        <v>240563817</v>
      </c>
      <c r="O19453">
        <v>240563817</v>
      </c>
      <c r="P19453" s="1" t="s">
        <v>13746</v>
      </c>
      <c r="Q19453" s="1" t="s">
        <v>13746</v>
      </c>
      <c r="R19453">
        <v>831147</v>
      </c>
      <c r="S19453">
        <v>831147</v>
      </c>
      <c r="T19453" s="2" t="s">
        <v>12688</v>
      </c>
      <c r="U19453" s="2" t="s">
        <v>12688</v>
      </c>
      <c r="V19453" s="2">
        <v>45323</v>
      </c>
      <c r="W19453" s="2">
        <v>45314</v>
      </c>
    </row>
    <row r="19454" spans="1:23" x14ac:dyDescent="0.25">
      <c r="A19454" t="s">
        <v>12689</v>
      </c>
      <c r="B19454">
        <v>2061488</v>
      </c>
      <c r="C19454">
        <v>1919741</v>
      </c>
      <c r="D19454">
        <v>559</v>
      </c>
      <c r="E19454">
        <v>391</v>
      </c>
      <c r="F19454" t="s">
        <v>3036</v>
      </c>
      <c r="G19454" t="s">
        <v>3035</v>
      </c>
      <c r="H19454" t="s">
        <v>3037</v>
      </c>
      <c r="I19454" t="s">
        <v>3037</v>
      </c>
      <c r="J19454" t="s">
        <v>3036</v>
      </c>
      <c r="K19454" t="s">
        <v>3038</v>
      </c>
      <c r="L19454" t="s">
        <v>13766</v>
      </c>
      <c r="M19454" t="s">
        <v>13767</v>
      </c>
      <c r="N19454">
        <v>831892598</v>
      </c>
      <c r="O19454">
        <v>831892598</v>
      </c>
      <c r="P19454" s="1" t="s">
        <v>13740</v>
      </c>
      <c r="Q19454" s="1" t="s">
        <v>13740</v>
      </c>
      <c r="R19454">
        <v>831147</v>
      </c>
      <c r="S19454">
        <v>831147</v>
      </c>
      <c r="T19454" s="2" t="s">
        <v>12690</v>
      </c>
      <c r="U19454" s="2" t="s">
        <v>12690</v>
      </c>
      <c r="V19454" s="2">
        <v>45323</v>
      </c>
      <c r="W19454" s="2">
        <v>45314</v>
      </c>
    </row>
    <row r="19455" spans="1:23" x14ac:dyDescent="0.25">
      <c r="A19455" t="s">
        <v>12691</v>
      </c>
      <c r="B19455">
        <v>2066750</v>
      </c>
      <c r="C19455">
        <v>1924008</v>
      </c>
      <c r="D19455">
        <v>559</v>
      </c>
      <c r="E19455">
        <v>391</v>
      </c>
      <c r="F19455" t="s">
        <v>3036</v>
      </c>
      <c r="G19455" t="s">
        <v>3035</v>
      </c>
      <c r="H19455" t="s">
        <v>3037</v>
      </c>
      <c r="I19455" t="s">
        <v>3037</v>
      </c>
      <c r="J19455" t="s">
        <v>3036</v>
      </c>
      <c r="K19455" t="s">
        <v>3038</v>
      </c>
      <c r="L19455" t="s">
        <v>13766</v>
      </c>
      <c r="M19455" t="s">
        <v>13767</v>
      </c>
      <c r="N19455">
        <v>184829869</v>
      </c>
      <c r="O19455">
        <v>184829869</v>
      </c>
      <c r="P19455" s="1" t="s">
        <v>13734</v>
      </c>
      <c r="Q19455" s="1" t="s">
        <v>13734</v>
      </c>
      <c r="R19455">
        <v>831147</v>
      </c>
      <c r="S19455">
        <v>831147</v>
      </c>
      <c r="T19455" s="2" t="s">
        <v>12692</v>
      </c>
      <c r="U19455" s="2" t="s">
        <v>12692</v>
      </c>
      <c r="V19455" s="2">
        <v>45323</v>
      </c>
      <c r="W19455" s="2">
        <v>45314</v>
      </c>
    </row>
    <row r="19456" spans="1:23" x14ac:dyDescent="0.25">
      <c r="A19456" t="s">
        <v>12693</v>
      </c>
      <c r="B19456">
        <v>2061803</v>
      </c>
      <c r="C19456">
        <v>1920067</v>
      </c>
      <c r="D19456">
        <v>559</v>
      </c>
      <c r="E19456">
        <v>391</v>
      </c>
      <c r="F19456" t="s">
        <v>3036</v>
      </c>
      <c r="G19456" t="s">
        <v>3035</v>
      </c>
      <c r="H19456" t="s">
        <v>3037</v>
      </c>
      <c r="I19456" t="s">
        <v>3037</v>
      </c>
      <c r="J19456" t="s">
        <v>3036</v>
      </c>
      <c r="K19456" t="s">
        <v>3038</v>
      </c>
      <c r="L19456" t="s">
        <v>13766</v>
      </c>
      <c r="M19456" t="s">
        <v>13767</v>
      </c>
      <c r="N19456">
        <v>631716157</v>
      </c>
      <c r="O19456">
        <v>631716157</v>
      </c>
      <c r="P19456" s="1" t="s">
        <v>13740</v>
      </c>
      <c r="Q19456" s="1" t="s">
        <v>13740</v>
      </c>
      <c r="R19456">
        <v>831147</v>
      </c>
      <c r="S19456">
        <v>831147</v>
      </c>
      <c r="T19456" s="2" t="s">
        <v>12694</v>
      </c>
      <c r="U19456" s="2" t="s">
        <v>12694</v>
      </c>
      <c r="V19456" s="2">
        <v>45323</v>
      </c>
      <c r="W19456" s="2">
        <v>45314</v>
      </c>
    </row>
    <row r="19457" spans="1:23" x14ac:dyDescent="0.25">
      <c r="A19457" t="s">
        <v>12695</v>
      </c>
      <c r="B19457">
        <v>2061558</v>
      </c>
      <c r="C19457">
        <v>1919853</v>
      </c>
      <c r="D19457">
        <v>559</v>
      </c>
      <c r="E19457">
        <v>391</v>
      </c>
      <c r="F19457" t="s">
        <v>3036</v>
      </c>
      <c r="G19457" t="s">
        <v>3035</v>
      </c>
      <c r="H19457" t="s">
        <v>3037</v>
      </c>
      <c r="I19457" t="s">
        <v>3037</v>
      </c>
      <c r="J19457" t="s">
        <v>3036</v>
      </c>
      <c r="K19457" t="s">
        <v>3038</v>
      </c>
      <c r="L19457" t="s">
        <v>13766</v>
      </c>
      <c r="M19457" t="s">
        <v>13767</v>
      </c>
      <c r="N19457">
        <v>831894431</v>
      </c>
      <c r="O19457">
        <v>831894431</v>
      </c>
      <c r="P19457" s="1" t="s">
        <v>13740</v>
      </c>
      <c r="Q19457" s="1" t="s">
        <v>13740</v>
      </c>
      <c r="R19457">
        <v>831147</v>
      </c>
      <c r="S19457">
        <v>831147</v>
      </c>
      <c r="T19457" s="2" t="s">
        <v>12696</v>
      </c>
      <c r="U19457" s="2" t="s">
        <v>12696</v>
      </c>
      <c r="V19457" s="2">
        <v>45323</v>
      </c>
      <c r="W19457" s="2">
        <v>45314</v>
      </c>
    </row>
    <row r="19458" spans="1:23" x14ac:dyDescent="0.25">
      <c r="A19458" t="s">
        <v>12697</v>
      </c>
      <c r="B19458">
        <v>2067041</v>
      </c>
      <c r="C19458">
        <v>1924317</v>
      </c>
      <c r="D19458">
        <v>559</v>
      </c>
      <c r="E19458">
        <v>391</v>
      </c>
      <c r="F19458" t="s">
        <v>3036</v>
      </c>
      <c r="G19458" t="s">
        <v>3035</v>
      </c>
      <c r="H19458" t="s">
        <v>3037</v>
      </c>
      <c r="I19458" t="s">
        <v>3037</v>
      </c>
      <c r="J19458" t="s">
        <v>3036</v>
      </c>
      <c r="K19458" t="s">
        <v>3038</v>
      </c>
      <c r="L19458" t="s">
        <v>13766</v>
      </c>
      <c r="M19458" t="s">
        <v>13767</v>
      </c>
      <c r="N19458">
        <v>184290593</v>
      </c>
      <c r="O19458">
        <v>184290593</v>
      </c>
      <c r="P19458" s="1" t="s">
        <v>13734</v>
      </c>
      <c r="Q19458" s="1" t="s">
        <v>13734</v>
      </c>
      <c r="R19458">
        <v>831147</v>
      </c>
      <c r="S19458">
        <v>831147</v>
      </c>
      <c r="T19458" s="2" t="s">
        <v>12698</v>
      </c>
      <c r="U19458" s="2" t="s">
        <v>12698</v>
      </c>
      <c r="V19458" s="2">
        <v>45323</v>
      </c>
      <c r="W19458" s="2">
        <v>45314</v>
      </c>
    </row>
    <row r="19459" spans="1:23" x14ac:dyDescent="0.25">
      <c r="A19459" t="s">
        <v>12699</v>
      </c>
      <c r="B19459">
        <v>2068294</v>
      </c>
      <c r="C19459">
        <v>1932738</v>
      </c>
      <c r="D19459">
        <v>559</v>
      </c>
      <c r="E19459">
        <v>391</v>
      </c>
      <c r="F19459" t="s">
        <v>3036</v>
      </c>
      <c r="G19459" t="s">
        <v>3035</v>
      </c>
      <c r="H19459" t="s">
        <v>3037</v>
      </c>
      <c r="I19459" t="s">
        <v>3037</v>
      </c>
      <c r="J19459" t="s">
        <v>3036</v>
      </c>
      <c r="K19459" t="s">
        <v>3038</v>
      </c>
      <c r="L19459" t="s">
        <v>13766</v>
      </c>
      <c r="M19459" t="s">
        <v>13767</v>
      </c>
      <c r="N19459">
        <v>5131485082</v>
      </c>
      <c r="O19459">
        <v>5131485082</v>
      </c>
      <c r="P19459" s="1" t="s">
        <v>13735</v>
      </c>
      <c r="Q19459" s="1" t="s">
        <v>13735</v>
      </c>
      <c r="R19459">
        <v>831147</v>
      </c>
      <c r="S19459">
        <v>831147</v>
      </c>
      <c r="T19459" s="2" t="s">
        <v>12700</v>
      </c>
      <c r="U19459" s="2" t="s">
        <v>12700</v>
      </c>
      <c r="V19459" s="2">
        <v>45323</v>
      </c>
      <c r="W19459" s="2">
        <v>45314</v>
      </c>
    </row>
    <row r="19460" spans="1:23" x14ac:dyDescent="0.25">
      <c r="A19460" t="s">
        <v>12701</v>
      </c>
      <c r="B19460">
        <v>2063783</v>
      </c>
      <c r="C19460">
        <v>1922116</v>
      </c>
      <c r="D19460">
        <v>559</v>
      </c>
      <c r="E19460">
        <v>391</v>
      </c>
      <c r="F19460" t="s">
        <v>3036</v>
      </c>
      <c r="G19460" t="s">
        <v>3035</v>
      </c>
      <c r="H19460" t="s">
        <v>3037</v>
      </c>
      <c r="I19460" t="s">
        <v>3037</v>
      </c>
      <c r="J19460" t="s">
        <v>3036</v>
      </c>
      <c r="K19460" t="s">
        <v>3038</v>
      </c>
      <c r="L19460" t="s">
        <v>13766</v>
      </c>
      <c r="M19460" t="s">
        <v>13767</v>
      </c>
      <c r="N19460">
        <v>642203782</v>
      </c>
      <c r="O19460">
        <v>642203782</v>
      </c>
      <c r="P19460" s="1" t="s">
        <v>13732</v>
      </c>
      <c r="Q19460" s="1" t="s">
        <v>13732</v>
      </c>
      <c r="R19460">
        <v>831147</v>
      </c>
      <c r="S19460">
        <v>831147</v>
      </c>
      <c r="T19460" s="2" t="s">
        <v>12702</v>
      </c>
      <c r="U19460" s="2" t="s">
        <v>12702</v>
      </c>
      <c r="V19460" s="2">
        <v>45323</v>
      </c>
      <c r="W19460" s="2">
        <v>45314</v>
      </c>
    </row>
    <row r="19461" spans="1:23" x14ac:dyDescent="0.25">
      <c r="A19461" t="s">
        <v>12703</v>
      </c>
      <c r="B19461">
        <v>2068130</v>
      </c>
      <c r="C19461">
        <v>1925575</v>
      </c>
      <c r="D19461">
        <v>559</v>
      </c>
      <c r="E19461">
        <v>391</v>
      </c>
      <c r="F19461" t="s">
        <v>3036</v>
      </c>
      <c r="G19461" t="s">
        <v>3035</v>
      </c>
      <c r="H19461" t="s">
        <v>3037</v>
      </c>
      <c r="I19461" t="s">
        <v>3037</v>
      </c>
      <c r="J19461" t="s">
        <v>3036</v>
      </c>
      <c r="K19461" t="s">
        <v>3038</v>
      </c>
      <c r="L19461" t="s">
        <v>13766</v>
      </c>
      <c r="M19461" t="s">
        <v>13767</v>
      </c>
      <c r="N19461">
        <v>5131488208</v>
      </c>
      <c r="O19461">
        <v>5131488208</v>
      </c>
      <c r="P19461" s="1" t="s">
        <v>13735</v>
      </c>
      <c r="Q19461" s="1" t="s">
        <v>13735</v>
      </c>
      <c r="R19461">
        <v>831147</v>
      </c>
      <c r="S19461">
        <v>831147</v>
      </c>
      <c r="T19461" s="2" t="s">
        <v>12704</v>
      </c>
      <c r="U19461" s="2" t="s">
        <v>12704</v>
      </c>
      <c r="V19461" s="2">
        <v>45323</v>
      </c>
      <c r="W19461" s="2">
        <v>45314</v>
      </c>
    </row>
    <row r="19462" spans="1:23" x14ac:dyDescent="0.25">
      <c r="A19462" t="s">
        <v>12705</v>
      </c>
      <c r="B19462">
        <v>2067634</v>
      </c>
      <c r="C19462">
        <v>1924987</v>
      </c>
      <c r="D19462">
        <v>559</v>
      </c>
      <c r="E19462">
        <v>391</v>
      </c>
      <c r="F19462" t="s">
        <v>3036</v>
      </c>
      <c r="G19462" t="s">
        <v>3035</v>
      </c>
      <c r="H19462" t="s">
        <v>3037</v>
      </c>
      <c r="I19462" t="s">
        <v>3037</v>
      </c>
      <c r="J19462" t="s">
        <v>3036</v>
      </c>
      <c r="K19462" t="s">
        <v>3038</v>
      </c>
      <c r="L19462" t="s">
        <v>13766</v>
      </c>
      <c r="M19462" t="s">
        <v>13767</v>
      </c>
      <c r="N19462">
        <v>5130932145</v>
      </c>
      <c r="O19462">
        <v>5130932145</v>
      </c>
      <c r="P19462" s="1" t="s">
        <v>13729</v>
      </c>
      <c r="Q19462" s="1" t="s">
        <v>13729</v>
      </c>
      <c r="R19462">
        <v>831147</v>
      </c>
      <c r="S19462">
        <v>831147</v>
      </c>
      <c r="T19462" s="2" t="s">
        <v>12706</v>
      </c>
      <c r="U19462" s="2" t="s">
        <v>12706</v>
      </c>
      <c r="V19462" s="2">
        <v>45323</v>
      </c>
      <c r="W19462" s="2">
        <v>45314</v>
      </c>
    </row>
    <row r="19463" spans="1:23" x14ac:dyDescent="0.25">
      <c r="A19463" t="s">
        <v>12707</v>
      </c>
      <c r="B19463">
        <v>2067512</v>
      </c>
      <c r="C19463">
        <v>1924853</v>
      </c>
      <c r="D19463">
        <v>559</v>
      </c>
      <c r="E19463">
        <v>391</v>
      </c>
      <c r="F19463" t="s">
        <v>3036</v>
      </c>
      <c r="G19463" t="s">
        <v>3035</v>
      </c>
      <c r="H19463" t="s">
        <v>3037</v>
      </c>
      <c r="I19463" t="s">
        <v>3037</v>
      </c>
      <c r="J19463" t="s">
        <v>3036</v>
      </c>
      <c r="K19463" t="s">
        <v>3038</v>
      </c>
      <c r="L19463" t="s">
        <v>13766</v>
      </c>
      <c r="M19463" t="s">
        <v>13767</v>
      </c>
      <c r="N19463">
        <v>5011511490</v>
      </c>
      <c r="O19463">
        <v>5011511490</v>
      </c>
      <c r="P19463" s="1" t="s">
        <v>13745</v>
      </c>
      <c r="Q19463" s="1" t="s">
        <v>13745</v>
      </c>
      <c r="R19463">
        <v>831147</v>
      </c>
      <c r="S19463">
        <v>831147</v>
      </c>
      <c r="T19463" s="2" t="s">
        <v>12708</v>
      </c>
      <c r="U19463" s="2" t="s">
        <v>12708</v>
      </c>
      <c r="V19463" s="2">
        <v>45323</v>
      </c>
      <c r="W19463" s="2">
        <v>45314</v>
      </c>
    </row>
    <row r="19464" spans="1:23" x14ac:dyDescent="0.25">
      <c r="A19464" t="s">
        <v>12709</v>
      </c>
      <c r="B19464">
        <v>2062630</v>
      </c>
      <c r="C19464">
        <v>1920897</v>
      </c>
      <c r="D19464">
        <v>559</v>
      </c>
      <c r="E19464">
        <v>391</v>
      </c>
      <c r="F19464" t="s">
        <v>3036</v>
      </c>
      <c r="G19464" t="s">
        <v>3035</v>
      </c>
      <c r="H19464" t="s">
        <v>3037</v>
      </c>
      <c r="I19464" t="s">
        <v>3037</v>
      </c>
      <c r="J19464" t="s">
        <v>3036</v>
      </c>
      <c r="K19464" t="s">
        <v>3038</v>
      </c>
      <c r="L19464" t="s">
        <v>13766</v>
      </c>
      <c r="M19464" t="s">
        <v>13767</v>
      </c>
      <c r="N19464">
        <v>631726285</v>
      </c>
      <c r="O19464">
        <v>631726285</v>
      </c>
      <c r="P19464" s="1" t="s">
        <v>13744</v>
      </c>
      <c r="Q19464" s="1" t="s">
        <v>13744</v>
      </c>
      <c r="R19464">
        <v>831147</v>
      </c>
      <c r="S19464">
        <v>831147</v>
      </c>
      <c r="T19464" s="2" t="s">
        <v>12710</v>
      </c>
      <c r="U19464" s="2" t="s">
        <v>12710</v>
      </c>
      <c r="V19464" s="2">
        <v>45323</v>
      </c>
      <c r="W19464" s="2">
        <v>45314</v>
      </c>
    </row>
    <row r="19465" spans="1:23" x14ac:dyDescent="0.25">
      <c r="A19465" t="s">
        <v>12711</v>
      </c>
      <c r="B19465">
        <v>2062698</v>
      </c>
      <c r="C19465">
        <v>1920978</v>
      </c>
      <c r="D19465">
        <v>559</v>
      </c>
      <c r="E19465">
        <v>391</v>
      </c>
      <c r="F19465" t="s">
        <v>3036</v>
      </c>
      <c r="G19465" t="s">
        <v>3035</v>
      </c>
      <c r="H19465" t="s">
        <v>3037</v>
      </c>
      <c r="I19465" t="s">
        <v>3037</v>
      </c>
      <c r="J19465" t="s">
        <v>3036</v>
      </c>
      <c r="K19465" t="s">
        <v>3038</v>
      </c>
      <c r="L19465" t="s">
        <v>13766</v>
      </c>
      <c r="M19465" t="s">
        <v>13767</v>
      </c>
      <c r="N19465">
        <v>631724940</v>
      </c>
      <c r="O19465">
        <v>631724940</v>
      </c>
      <c r="P19465" s="1" t="s">
        <v>13744</v>
      </c>
      <c r="Q19465" s="1" t="s">
        <v>13744</v>
      </c>
      <c r="R19465">
        <v>831147</v>
      </c>
      <c r="S19465">
        <v>831147</v>
      </c>
      <c r="T19465" s="2" t="s">
        <v>12712</v>
      </c>
      <c r="U19465" s="2" t="s">
        <v>12712</v>
      </c>
      <c r="V19465" s="2">
        <v>45323</v>
      </c>
      <c r="W19465" s="2">
        <v>45314</v>
      </c>
    </row>
    <row r="19466" spans="1:23" x14ac:dyDescent="0.25">
      <c r="A19466" t="s">
        <v>12713</v>
      </c>
      <c r="B19466">
        <v>2066814</v>
      </c>
      <c r="C19466">
        <v>1924076</v>
      </c>
      <c r="D19466">
        <v>559</v>
      </c>
      <c r="E19466">
        <v>391</v>
      </c>
      <c r="F19466" t="s">
        <v>3036</v>
      </c>
      <c r="G19466" t="s">
        <v>3035</v>
      </c>
      <c r="H19466" t="s">
        <v>3037</v>
      </c>
      <c r="I19466" t="s">
        <v>3037</v>
      </c>
      <c r="J19466" t="s">
        <v>3036</v>
      </c>
      <c r="K19466" t="s">
        <v>3038</v>
      </c>
      <c r="L19466" t="s">
        <v>13766</v>
      </c>
      <c r="M19466" t="s">
        <v>13767</v>
      </c>
      <c r="N19466">
        <v>5001347219</v>
      </c>
      <c r="O19466">
        <v>5001347219</v>
      </c>
      <c r="P19466" s="1" t="s">
        <v>13743</v>
      </c>
      <c r="Q19466" s="1" t="s">
        <v>13743</v>
      </c>
      <c r="R19466">
        <v>831147</v>
      </c>
      <c r="S19466">
        <v>831147</v>
      </c>
      <c r="T19466" s="2" t="s">
        <v>12714</v>
      </c>
      <c r="U19466" s="2" t="s">
        <v>12714</v>
      </c>
      <c r="V19466" s="2">
        <v>45323</v>
      </c>
      <c r="W19466" s="2">
        <v>45314</v>
      </c>
    </row>
    <row r="19467" spans="1:23" x14ac:dyDescent="0.25">
      <c r="A19467" t="s">
        <v>12715</v>
      </c>
      <c r="B19467">
        <v>2066165</v>
      </c>
      <c r="C19467">
        <v>1923305</v>
      </c>
      <c r="D19467">
        <v>559</v>
      </c>
      <c r="E19467">
        <v>391</v>
      </c>
      <c r="F19467" t="s">
        <v>3036</v>
      </c>
      <c r="G19467" t="s">
        <v>3035</v>
      </c>
      <c r="H19467" t="s">
        <v>3037</v>
      </c>
      <c r="I19467" t="s">
        <v>3037</v>
      </c>
      <c r="J19467" t="s">
        <v>3036</v>
      </c>
      <c r="K19467" t="s">
        <v>3038</v>
      </c>
      <c r="L19467" t="s">
        <v>13766</v>
      </c>
      <c r="M19467" t="s">
        <v>13767</v>
      </c>
      <c r="N19467">
        <v>174094774</v>
      </c>
      <c r="O19467">
        <v>174094774</v>
      </c>
      <c r="P19467" s="1" t="s">
        <v>13728</v>
      </c>
      <c r="Q19467" s="1" t="s">
        <v>13728</v>
      </c>
      <c r="R19467">
        <v>831147</v>
      </c>
      <c r="S19467">
        <v>831147</v>
      </c>
      <c r="T19467" s="2" t="s">
        <v>12716</v>
      </c>
      <c r="U19467" s="2" t="s">
        <v>12716</v>
      </c>
      <c r="V19467" s="2">
        <v>45323</v>
      </c>
      <c r="W19467" s="2">
        <v>45314</v>
      </c>
    </row>
    <row r="19468" spans="1:23" x14ac:dyDescent="0.25">
      <c r="A19468" t="s">
        <v>12717</v>
      </c>
      <c r="B19468">
        <v>2062197</v>
      </c>
      <c r="C19468">
        <v>1920447</v>
      </c>
      <c r="D19468">
        <v>559</v>
      </c>
      <c r="E19468">
        <v>391</v>
      </c>
      <c r="F19468" t="s">
        <v>3036</v>
      </c>
      <c r="G19468" t="s">
        <v>3035</v>
      </c>
      <c r="H19468" t="s">
        <v>3037</v>
      </c>
      <c r="I19468" t="s">
        <v>3037</v>
      </c>
      <c r="J19468" t="s">
        <v>3036</v>
      </c>
      <c r="K19468" t="s">
        <v>3038</v>
      </c>
      <c r="L19468" t="s">
        <v>13766</v>
      </c>
      <c r="M19468" t="s">
        <v>13767</v>
      </c>
      <c r="N19468">
        <v>631705653</v>
      </c>
      <c r="O19468">
        <v>631705653</v>
      </c>
      <c r="P19468" s="1" t="s">
        <v>13740</v>
      </c>
      <c r="Q19468" s="1" t="s">
        <v>13740</v>
      </c>
      <c r="R19468">
        <v>831147</v>
      </c>
      <c r="S19468">
        <v>831147</v>
      </c>
      <c r="T19468" s="2" t="s">
        <v>12718</v>
      </c>
      <c r="U19468" s="2" t="s">
        <v>12718</v>
      </c>
      <c r="V19468" s="2">
        <v>45323</v>
      </c>
      <c r="W19468" s="2">
        <v>45314</v>
      </c>
    </row>
    <row r="19469" spans="1:23" x14ac:dyDescent="0.25">
      <c r="A19469" t="s">
        <v>12719</v>
      </c>
      <c r="B19469">
        <v>2066295</v>
      </c>
      <c r="C19469">
        <v>1923471</v>
      </c>
      <c r="D19469">
        <v>559</v>
      </c>
      <c r="E19469">
        <v>391</v>
      </c>
      <c r="F19469" t="s">
        <v>3036</v>
      </c>
      <c r="G19469" t="s">
        <v>3035</v>
      </c>
      <c r="H19469" t="s">
        <v>3037</v>
      </c>
      <c r="I19469" t="s">
        <v>3037</v>
      </c>
      <c r="J19469" t="s">
        <v>3036</v>
      </c>
      <c r="K19469" t="s">
        <v>3038</v>
      </c>
      <c r="L19469" t="s">
        <v>13766</v>
      </c>
      <c r="M19469" t="s">
        <v>13767</v>
      </c>
      <c r="N19469">
        <v>784932595</v>
      </c>
      <c r="O19469">
        <v>784932595</v>
      </c>
      <c r="P19469" s="1" t="s">
        <v>13734</v>
      </c>
      <c r="Q19469" s="1" t="s">
        <v>13734</v>
      </c>
      <c r="R19469">
        <v>831147</v>
      </c>
      <c r="S19469">
        <v>831147</v>
      </c>
      <c r="T19469" s="2" t="s">
        <v>12720</v>
      </c>
      <c r="U19469" s="2" t="s">
        <v>12720</v>
      </c>
      <c r="V19469" s="2">
        <v>45323</v>
      </c>
      <c r="W19469" s="2">
        <v>45314</v>
      </c>
    </row>
    <row r="19470" spans="1:23" x14ac:dyDescent="0.25">
      <c r="A19470" t="s">
        <v>12721</v>
      </c>
      <c r="B19470">
        <v>2062991</v>
      </c>
      <c r="C19470">
        <v>1921315</v>
      </c>
      <c r="D19470">
        <v>559</v>
      </c>
      <c r="E19470">
        <v>391</v>
      </c>
      <c r="F19470" t="s">
        <v>3036</v>
      </c>
      <c r="G19470" t="s">
        <v>3035</v>
      </c>
      <c r="H19470" t="s">
        <v>3037</v>
      </c>
      <c r="I19470" t="s">
        <v>3037</v>
      </c>
      <c r="J19470" t="s">
        <v>3036</v>
      </c>
      <c r="K19470" t="s">
        <v>3038</v>
      </c>
      <c r="L19470" t="s">
        <v>13766</v>
      </c>
      <c r="M19470" t="s">
        <v>13767</v>
      </c>
      <c r="N19470">
        <v>642216046</v>
      </c>
      <c r="O19470">
        <v>642216046</v>
      </c>
      <c r="P19470" s="1" t="s">
        <v>13732</v>
      </c>
      <c r="Q19470" s="1" t="s">
        <v>13732</v>
      </c>
      <c r="R19470">
        <v>831147</v>
      </c>
      <c r="S19470">
        <v>831147</v>
      </c>
      <c r="T19470" s="2" t="s">
        <v>12722</v>
      </c>
      <c r="U19470" s="2" t="s">
        <v>12722</v>
      </c>
      <c r="V19470" s="2">
        <v>45323</v>
      </c>
      <c r="W19470" s="2">
        <v>45314</v>
      </c>
    </row>
    <row r="19471" spans="1:23" x14ac:dyDescent="0.25">
      <c r="A19471" t="s">
        <v>12723</v>
      </c>
      <c r="B19471">
        <v>2062203</v>
      </c>
      <c r="C19471">
        <v>1920456</v>
      </c>
      <c r="D19471">
        <v>559</v>
      </c>
      <c r="E19471">
        <v>391</v>
      </c>
      <c r="F19471" t="s">
        <v>3036</v>
      </c>
      <c r="G19471" t="s">
        <v>3035</v>
      </c>
      <c r="H19471" t="s">
        <v>3037</v>
      </c>
      <c r="I19471" t="s">
        <v>3037</v>
      </c>
      <c r="J19471" t="s">
        <v>3036</v>
      </c>
      <c r="K19471" t="s">
        <v>3038</v>
      </c>
      <c r="L19471" t="s">
        <v>13766</v>
      </c>
      <c r="M19471" t="s">
        <v>13767</v>
      </c>
      <c r="N19471">
        <v>631705649</v>
      </c>
      <c r="O19471">
        <v>631705649</v>
      </c>
      <c r="P19471" s="1" t="s">
        <v>13740</v>
      </c>
      <c r="Q19471" s="1" t="s">
        <v>13740</v>
      </c>
      <c r="R19471">
        <v>831147</v>
      </c>
      <c r="S19471">
        <v>831147</v>
      </c>
      <c r="T19471" s="2" t="s">
        <v>12724</v>
      </c>
      <c r="U19471" s="2" t="s">
        <v>12724</v>
      </c>
      <c r="V19471" s="2">
        <v>45323</v>
      </c>
      <c r="W19471" s="2">
        <v>45314</v>
      </c>
    </row>
    <row r="19472" spans="1:23" x14ac:dyDescent="0.25">
      <c r="A19472" t="s">
        <v>12725</v>
      </c>
      <c r="B19472">
        <v>2061528</v>
      </c>
      <c r="C19472">
        <v>1919817</v>
      </c>
      <c r="D19472">
        <v>559</v>
      </c>
      <c r="E19472">
        <v>391</v>
      </c>
      <c r="F19472" t="s">
        <v>3036</v>
      </c>
      <c r="G19472" t="s">
        <v>3035</v>
      </c>
      <c r="H19472" t="s">
        <v>3037</v>
      </c>
      <c r="I19472" t="s">
        <v>3037</v>
      </c>
      <c r="J19472" t="s">
        <v>3036</v>
      </c>
      <c r="K19472" t="s">
        <v>3038</v>
      </c>
      <c r="L19472" t="s">
        <v>13766</v>
      </c>
      <c r="M19472" t="s">
        <v>13767</v>
      </c>
      <c r="N19472">
        <v>631716343</v>
      </c>
      <c r="O19472">
        <v>631716343</v>
      </c>
      <c r="P19472" s="1" t="s">
        <v>13740</v>
      </c>
      <c r="Q19472" s="1" t="s">
        <v>13740</v>
      </c>
      <c r="R19472">
        <v>831147</v>
      </c>
      <c r="S19472">
        <v>831147</v>
      </c>
      <c r="T19472" s="2" t="s">
        <v>12726</v>
      </c>
      <c r="U19472" s="2" t="s">
        <v>12726</v>
      </c>
      <c r="V19472" s="2">
        <v>45323</v>
      </c>
      <c r="W19472" s="2">
        <v>45314</v>
      </c>
    </row>
    <row r="19473" spans="1:23" x14ac:dyDescent="0.25">
      <c r="A19473" t="s">
        <v>12727</v>
      </c>
      <c r="B19473">
        <v>2062661</v>
      </c>
      <c r="C19473">
        <v>1920933</v>
      </c>
      <c r="D19473">
        <v>559</v>
      </c>
      <c r="E19473">
        <v>391</v>
      </c>
      <c r="F19473" t="s">
        <v>3036</v>
      </c>
      <c r="G19473" t="s">
        <v>3035</v>
      </c>
      <c r="H19473" t="s">
        <v>3037</v>
      </c>
      <c r="I19473" t="s">
        <v>3037</v>
      </c>
      <c r="J19473" t="s">
        <v>3036</v>
      </c>
      <c r="K19473" t="s">
        <v>3038</v>
      </c>
      <c r="L19473" t="s">
        <v>13766</v>
      </c>
      <c r="M19473" t="s">
        <v>13767</v>
      </c>
      <c r="N19473">
        <v>631724962</v>
      </c>
      <c r="O19473">
        <v>631724962</v>
      </c>
      <c r="P19473" s="1" t="s">
        <v>13744</v>
      </c>
      <c r="Q19473" s="1" t="s">
        <v>13744</v>
      </c>
      <c r="R19473">
        <v>831147</v>
      </c>
      <c r="S19473">
        <v>831147</v>
      </c>
      <c r="T19473" s="2" t="s">
        <v>12728</v>
      </c>
      <c r="U19473" s="2" t="s">
        <v>12728</v>
      </c>
      <c r="V19473" s="2">
        <v>45323</v>
      </c>
      <c r="W19473" s="2">
        <v>45314</v>
      </c>
    </row>
    <row r="19474" spans="1:23" x14ac:dyDescent="0.25">
      <c r="A19474" t="s">
        <v>12729</v>
      </c>
      <c r="B19474">
        <v>2066618</v>
      </c>
      <c r="C19474">
        <v>1923851</v>
      </c>
      <c r="D19474">
        <v>559</v>
      </c>
      <c r="E19474">
        <v>391</v>
      </c>
      <c r="F19474" t="s">
        <v>3036</v>
      </c>
      <c r="G19474" t="s">
        <v>3035</v>
      </c>
      <c r="H19474" t="s">
        <v>3037</v>
      </c>
      <c r="I19474" t="s">
        <v>3037</v>
      </c>
      <c r="J19474" t="s">
        <v>3036</v>
      </c>
      <c r="K19474" t="s">
        <v>3038</v>
      </c>
      <c r="L19474" t="s">
        <v>13766</v>
      </c>
      <c r="M19474" t="s">
        <v>13767</v>
      </c>
      <c r="N19474">
        <v>5010361915</v>
      </c>
      <c r="O19474">
        <v>5010361915</v>
      </c>
      <c r="P19474" s="1" t="s">
        <v>13737</v>
      </c>
      <c r="Q19474" s="1" t="s">
        <v>13737</v>
      </c>
      <c r="R19474">
        <v>831147</v>
      </c>
      <c r="S19474">
        <v>831147</v>
      </c>
      <c r="T19474" s="2" t="s">
        <v>12730</v>
      </c>
      <c r="U19474" s="2" t="s">
        <v>12730</v>
      </c>
      <c r="V19474" s="2">
        <v>45323</v>
      </c>
      <c r="W19474" s="2">
        <v>45314</v>
      </c>
    </row>
    <row r="19475" spans="1:23" x14ac:dyDescent="0.25">
      <c r="A19475" t="s">
        <v>12731</v>
      </c>
      <c r="B19475">
        <v>2066127</v>
      </c>
      <c r="C19475">
        <v>1923261</v>
      </c>
      <c r="D19475">
        <v>559</v>
      </c>
      <c r="E19475">
        <v>391</v>
      </c>
      <c r="F19475" t="s">
        <v>3036</v>
      </c>
      <c r="G19475" t="s">
        <v>3035</v>
      </c>
      <c r="H19475" t="s">
        <v>3037</v>
      </c>
      <c r="I19475" t="s">
        <v>3037</v>
      </c>
      <c r="J19475" t="s">
        <v>3036</v>
      </c>
      <c r="K19475" t="s">
        <v>3038</v>
      </c>
      <c r="L19475" t="s">
        <v>13766</v>
      </c>
      <c r="M19475" t="s">
        <v>13767</v>
      </c>
      <c r="N19475">
        <v>174094764</v>
      </c>
      <c r="O19475">
        <v>174094764</v>
      </c>
      <c r="P19475" s="1" t="s">
        <v>13728</v>
      </c>
      <c r="Q19475" s="1" t="s">
        <v>13728</v>
      </c>
      <c r="R19475">
        <v>831147</v>
      </c>
      <c r="S19475">
        <v>831147</v>
      </c>
      <c r="T19475" s="2" t="s">
        <v>12732</v>
      </c>
      <c r="U19475" s="2" t="s">
        <v>12732</v>
      </c>
      <c r="V19475" s="2">
        <v>45323</v>
      </c>
      <c r="W19475" s="2">
        <v>45314</v>
      </c>
    </row>
    <row r="19476" spans="1:23" x14ac:dyDescent="0.25">
      <c r="A19476" t="s">
        <v>12733</v>
      </c>
      <c r="B19476">
        <v>2066356</v>
      </c>
      <c r="C19476">
        <v>1923542</v>
      </c>
      <c r="D19476">
        <v>559</v>
      </c>
      <c r="E19476">
        <v>391</v>
      </c>
      <c r="F19476" t="s">
        <v>3036</v>
      </c>
      <c r="G19476" t="s">
        <v>3035</v>
      </c>
      <c r="H19476" t="s">
        <v>3037</v>
      </c>
      <c r="I19476" t="s">
        <v>3037</v>
      </c>
      <c r="J19476" t="s">
        <v>3036</v>
      </c>
      <c r="K19476" t="s">
        <v>3038</v>
      </c>
      <c r="L19476" t="s">
        <v>13766</v>
      </c>
      <c r="M19476" t="s">
        <v>13767</v>
      </c>
      <c r="N19476">
        <v>784934365</v>
      </c>
      <c r="O19476">
        <v>784934365</v>
      </c>
      <c r="P19476" s="1" t="s">
        <v>13734</v>
      </c>
      <c r="Q19476" s="1" t="s">
        <v>13734</v>
      </c>
      <c r="R19476">
        <v>831147</v>
      </c>
      <c r="S19476">
        <v>831147</v>
      </c>
      <c r="T19476" s="2" t="s">
        <v>12734</v>
      </c>
      <c r="U19476" s="2" t="s">
        <v>12734</v>
      </c>
      <c r="V19476" s="2">
        <v>45323</v>
      </c>
      <c r="W19476" s="2">
        <v>45314</v>
      </c>
    </row>
    <row r="19477" spans="1:23" x14ac:dyDescent="0.25">
      <c r="A19477" t="s">
        <v>12735</v>
      </c>
      <c r="B19477">
        <v>2068754</v>
      </c>
      <c r="C19477">
        <v>2051592</v>
      </c>
      <c r="D19477">
        <v>559</v>
      </c>
      <c r="E19477">
        <v>391</v>
      </c>
      <c r="F19477" t="s">
        <v>3036</v>
      </c>
      <c r="G19477" t="s">
        <v>3035</v>
      </c>
      <c r="H19477" t="s">
        <v>3037</v>
      </c>
      <c r="I19477" t="s">
        <v>3037</v>
      </c>
      <c r="J19477" t="s">
        <v>3036</v>
      </c>
      <c r="K19477" t="s">
        <v>3038</v>
      </c>
      <c r="L19477" t="s">
        <v>13766</v>
      </c>
      <c r="M19477" t="s">
        <v>13767</v>
      </c>
      <c r="N19477">
        <v>5131485121</v>
      </c>
      <c r="O19477">
        <v>5131485121</v>
      </c>
      <c r="P19477" s="1" t="s">
        <v>13735</v>
      </c>
      <c r="Q19477" s="1" t="s">
        <v>13735</v>
      </c>
      <c r="R19477">
        <v>831147</v>
      </c>
      <c r="S19477">
        <v>831147</v>
      </c>
      <c r="T19477" s="2" t="s">
        <v>12736</v>
      </c>
      <c r="U19477" s="2" t="s">
        <v>12736</v>
      </c>
      <c r="V19477" s="2">
        <v>45323</v>
      </c>
      <c r="W19477" s="2">
        <v>45314</v>
      </c>
    </row>
    <row r="19478" spans="1:23" x14ac:dyDescent="0.25">
      <c r="A19478" t="s">
        <v>12737</v>
      </c>
      <c r="B19478">
        <v>2066004</v>
      </c>
      <c r="C19478">
        <v>1923132</v>
      </c>
      <c r="D19478">
        <v>559</v>
      </c>
      <c r="E19478">
        <v>391</v>
      </c>
      <c r="F19478" t="s">
        <v>3036</v>
      </c>
      <c r="G19478" t="s">
        <v>3035</v>
      </c>
      <c r="H19478" t="s">
        <v>3037</v>
      </c>
      <c r="I19478" t="s">
        <v>3037</v>
      </c>
      <c r="J19478" t="s">
        <v>3036</v>
      </c>
      <c r="K19478" t="s">
        <v>3038</v>
      </c>
      <c r="L19478" t="s">
        <v>13766</v>
      </c>
      <c r="M19478" t="s">
        <v>13767</v>
      </c>
      <c r="N19478">
        <v>573266124</v>
      </c>
      <c r="O19478">
        <v>573266124</v>
      </c>
      <c r="P19478" s="1" t="s">
        <v>13752</v>
      </c>
      <c r="Q19478" s="1" t="s">
        <v>13752</v>
      </c>
      <c r="R19478">
        <v>831147</v>
      </c>
      <c r="S19478">
        <v>831147</v>
      </c>
      <c r="T19478" s="2" t="s">
        <v>12738</v>
      </c>
      <c r="U19478" s="2" t="s">
        <v>12738</v>
      </c>
      <c r="V19478" s="2">
        <v>45323</v>
      </c>
      <c r="W19478" s="2">
        <v>45314</v>
      </c>
    </row>
    <row r="19479" spans="1:23" x14ac:dyDescent="0.25">
      <c r="A19479" t="s">
        <v>12739</v>
      </c>
      <c r="B19479">
        <v>2063006</v>
      </c>
      <c r="C19479">
        <v>1921324</v>
      </c>
      <c r="D19479">
        <v>559</v>
      </c>
      <c r="E19479">
        <v>391</v>
      </c>
      <c r="F19479" t="s">
        <v>3036</v>
      </c>
      <c r="G19479" t="s">
        <v>3035</v>
      </c>
      <c r="H19479" t="s">
        <v>3037</v>
      </c>
      <c r="I19479" t="s">
        <v>3037</v>
      </c>
      <c r="J19479" t="s">
        <v>3036</v>
      </c>
      <c r="K19479" t="s">
        <v>3038</v>
      </c>
      <c r="L19479" t="s">
        <v>13766</v>
      </c>
      <c r="M19479" t="s">
        <v>13767</v>
      </c>
      <c r="N19479">
        <v>642216066</v>
      </c>
      <c r="O19479">
        <v>642216066</v>
      </c>
      <c r="P19479" s="1" t="s">
        <v>13732</v>
      </c>
      <c r="Q19479" s="1" t="s">
        <v>13732</v>
      </c>
      <c r="R19479">
        <v>831147</v>
      </c>
      <c r="S19479">
        <v>831147</v>
      </c>
      <c r="T19479" s="2" t="s">
        <v>12740</v>
      </c>
      <c r="U19479" s="2" t="s">
        <v>12740</v>
      </c>
      <c r="V19479" s="2">
        <v>45323</v>
      </c>
      <c r="W19479" s="2">
        <v>45314</v>
      </c>
    </row>
    <row r="19480" spans="1:23" x14ac:dyDescent="0.25">
      <c r="A19480" t="s">
        <v>12741</v>
      </c>
      <c r="B19480">
        <v>2068640</v>
      </c>
      <c r="C19480">
        <v>2017588</v>
      </c>
      <c r="D19480">
        <v>559</v>
      </c>
      <c r="E19480">
        <v>391</v>
      </c>
      <c r="F19480" t="s">
        <v>3036</v>
      </c>
      <c r="G19480" t="s">
        <v>3035</v>
      </c>
      <c r="H19480" t="s">
        <v>3037</v>
      </c>
      <c r="I19480" t="s">
        <v>3037</v>
      </c>
      <c r="J19480" t="s">
        <v>3036</v>
      </c>
      <c r="K19480" t="s">
        <v>3038</v>
      </c>
      <c r="L19480" t="s">
        <v>13766</v>
      </c>
      <c r="M19480" t="s">
        <v>13767</v>
      </c>
      <c r="N19480">
        <v>5131484838</v>
      </c>
      <c r="O19480">
        <v>5131484838</v>
      </c>
      <c r="P19480" s="1" t="s">
        <v>13735</v>
      </c>
      <c r="Q19480" s="1" t="s">
        <v>13735</v>
      </c>
      <c r="R19480">
        <v>831147</v>
      </c>
      <c r="S19480">
        <v>831147</v>
      </c>
      <c r="T19480" s="2" t="s">
        <v>12742</v>
      </c>
      <c r="U19480" s="2" t="s">
        <v>12742</v>
      </c>
      <c r="V19480" s="2">
        <v>45323</v>
      </c>
      <c r="W19480" s="2">
        <v>45314</v>
      </c>
    </row>
    <row r="19481" spans="1:23" x14ac:dyDescent="0.25">
      <c r="A19481" t="s">
        <v>12743</v>
      </c>
      <c r="B19481">
        <v>2068589</v>
      </c>
      <c r="C19481">
        <v>2000177</v>
      </c>
      <c r="D19481">
        <v>559</v>
      </c>
      <c r="E19481">
        <v>391</v>
      </c>
      <c r="F19481" t="s">
        <v>3036</v>
      </c>
      <c r="G19481" t="s">
        <v>3035</v>
      </c>
      <c r="H19481" t="s">
        <v>3037</v>
      </c>
      <c r="I19481" t="s">
        <v>3037</v>
      </c>
      <c r="J19481" t="s">
        <v>3036</v>
      </c>
      <c r="K19481" t="s">
        <v>3038</v>
      </c>
      <c r="L19481" t="s">
        <v>13766</v>
      </c>
      <c r="M19481" t="s">
        <v>13767</v>
      </c>
      <c r="N19481">
        <v>135288300</v>
      </c>
      <c r="O19481">
        <v>135288300</v>
      </c>
      <c r="P19481" s="1" t="s">
        <v>13754</v>
      </c>
      <c r="Q19481" s="1" t="s">
        <v>13754</v>
      </c>
      <c r="R19481">
        <v>831147</v>
      </c>
      <c r="S19481">
        <v>831147</v>
      </c>
      <c r="T19481" s="2" t="s">
        <v>12744</v>
      </c>
      <c r="U19481" s="2" t="s">
        <v>12744</v>
      </c>
      <c r="V19481" s="2">
        <v>45323</v>
      </c>
      <c r="W19481" s="2">
        <v>45314</v>
      </c>
    </row>
    <row r="19482" spans="1:23" x14ac:dyDescent="0.25">
      <c r="A19482" t="s">
        <v>12745</v>
      </c>
      <c r="B19482">
        <v>2066524</v>
      </c>
      <c r="C19482">
        <v>1923744</v>
      </c>
      <c r="D19482">
        <v>559</v>
      </c>
      <c r="E19482">
        <v>391</v>
      </c>
      <c r="F19482" t="s">
        <v>3036</v>
      </c>
      <c r="G19482" t="s">
        <v>3035</v>
      </c>
      <c r="H19482" t="s">
        <v>3037</v>
      </c>
      <c r="I19482" t="s">
        <v>3037</v>
      </c>
      <c r="J19482" t="s">
        <v>3036</v>
      </c>
      <c r="K19482" t="s">
        <v>3038</v>
      </c>
      <c r="L19482" t="s">
        <v>13766</v>
      </c>
      <c r="M19482" t="s">
        <v>13767</v>
      </c>
      <c r="N19482">
        <v>5010361323</v>
      </c>
      <c r="O19482">
        <v>5010361323</v>
      </c>
      <c r="P19482" s="1" t="s">
        <v>13737</v>
      </c>
      <c r="Q19482" s="1" t="s">
        <v>13737</v>
      </c>
      <c r="R19482">
        <v>831147</v>
      </c>
      <c r="S19482">
        <v>831147</v>
      </c>
      <c r="T19482" s="2" t="s">
        <v>7569</v>
      </c>
      <c r="U19482" s="2" t="s">
        <v>7569</v>
      </c>
      <c r="V19482" s="2">
        <v>45323</v>
      </c>
      <c r="W19482" s="2">
        <v>45314</v>
      </c>
    </row>
    <row r="19483" spans="1:23" x14ac:dyDescent="0.25">
      <c r="A19483" t="s">
        <v>12746</v>
      </c>
      <c r="B19483">
        <v>2067058</v>
      </c>
      <c r="C19483">
        <v>1924340</v>
      </c>
      <c r="D19483">
        <v>559</v>
      </c>
      <c r="E19483">
        <v>391</v>
      </c>
      <c r="F19483" t="s">
        <v>3036</v>
      </c>
      <c r="G19483" t="s">
        <v>3035</v>
      </c>
      <c r="H19483" t="s">
        <v>3037</v>
      </c>
      <c r="I19483" t="s">
        <v>3037</v>
      </c>
      <c r="J19483" t="s">
        <v>3036</v>
      </c>
      <c r="K19483" t="s">
        <v>3038</v>
      </c>
      <c r="L19483" t="s">
        <v>13766</v>
      </c>
      <c r="M19483" t="s">
        <v>13767</v>
      </c>
      <c r="N19483">
        <v>184290686</v>
      </c>
      <c r="O19483">
        <v>184290686</v>
      </c>
      <c r="P19483" s="1" t="s">
        <v>13734</v>
      </c>
      <c r="Q19483" s="1" t="s">
        <v>13734</v>
      </c>
      <c r="R19483">
        <v>831147</v>
      </c>
      <c r="S19483">
        <v>831147</v>
      </c>
      <c r="T19483" s="2" t="s">
        <v>12747</v>
      </c>
      <c r="U19483" s="2" t="s">
        <v>12747</v>
      </c>
      <c r="V19483" s="2">
        <v>45323</v>
      </c>
      <c r="W19483" s="2">
        <v>45314</v>
      </c>
    </row>
    <row r="19484" spans="1:23" x14ac:dyDescent="0.25">
      <c r="A19484" t="s">
        <v>12748</v>
      </c>
      <c r="B19484">
        <v>2063369</v>
      </c>
      <c r="C19484">
        <v>1921573</v>
      </c>
      <c r="D19484">
        <v>559</v>
      </c>
      <c r="E19484">
        <v>391</v>
      </c>
      <c r="F19484" t="s">
        <v>3036</v>
      </c>
      <c r="G19484" t="s">
        <v>3035</v>
      </c>
      <c r="H19484" t="s">
        <v>3037</v>
      </c>
      <c r="I19484" t="s">
        <v>3037</v>
      </c>
      <c r="J19484" t="s">
        <v>3036</v>
      </c>
      <c r="K19484" t="s">
        <v>3038</v>
      </c>
      <c r="L19484" t="s">
        <v>13766</v>
      </c>
      <c r="M19484" t="s">
        <v>13767</v>
      </c>
      <c r="N19484">
        <v>642216002</v>
      </c>
      <c r="O19484">
        <v>642216002</v>
      </c>
      <c r="P19484" s="1" t="s">
        <v>13732</v>
      </c>
      <c r="Q19484" s="1" t="s">
        <v>13732</v>
      </c>
      <c r="R19484">
        <v>831147</v>
      </c>
      <c r="S19484">
        <v>831147</v>
      </c>
      <c r="T19484" s="2" t="s">
        <v>12749</v>
      </c>
      <c r="U19484" s="2" t="s">
        <v>12749</v>
      </c>
      <c r="V19484" s="2">
        <v>45323</v>
      </c>
      <c r="W19484" s="2">
        <v>45314</v>
      </c>
    </row>
    <row r="19485" spans="1:23" x14ac:dyDescent="0.25">
      <c r="A19485" t="s">
        <v>12750</v>
      </c>
      <c r="B19485">
        <v>2062195</v>
      </c>
      <c r="C19485">
        <v>1920444</v>
      </c>
      <c r="D19485">
        <v>559</v>
      </c>
      <c r="E19485">
        <v>391</v>
      </c>
      <c r="F19485" t="s">
        <v>3036</v>
      </c>
      <c r="G19485" t="s">
        <v>3035</v>
      </c>
      <c r="H19485" t="s">
        <v>3037</v>
      </c>
      <c r="I19485" t="s">
        <v>3037</v>
      </c>
      <c r="J19485" t="s">
        <v>3036</v>
      </c>
      <c r="K19485" t="s">
        <v>3038</v>
      </c>
      <c r="L19485" t="s">
        <v>13766</v>
      </c>
      <c r="M19485" t="s">
        <v>13767</v>
      </c>
      <c r="N19485">
        <v>631705165</v>
      </c>
      <c r="O19485">
        <v>631705165</v>
      </c>
      <c r="P19485" s="1" t="s">
        <v>13740</v>
      </c>
      <c r="Q19485" s="1" t="s">
        <v>13740</v>
      </c>
      <c r="R19485">
        <v>831147</v>
      </c>
      <c r="S19485">
        <v>831147</v>
      </c>
      <c r="T19485" s="2" t="s">
        <v>12751</v>
      </c>
      <c r="U19485" s="2" t="s">
        <v>12751</v>
      </c>
      <c r="V19485" s="2">
        <v>45323</v>
      </c>
      <c r="W19485" s="2">
        <v>45314</v>
      </c>
    </row>
    <row r="19486" spans="1:23" x14ac:dyDescent="0.25">
      <c r="A19486" t="s">
        <v>12752</v>
      </c>
      <c r="B19486">
        <v>2062265</v>
      </c>
      <c r="C19486">
        <v>1920505</v>
      </c>
      <c r="D19486">
        <v>559</v>
      </c>
      <c r="E19486">
        <v>391</v>
      </c>
      <c r="F19486" t="s">
        <v>3036</v>
      </c>
      <c r="G19486" t="s">
        <v>3035</v>
      </c>
      <c r="H19486" t="s">
        <v>3037</v>
      </c>
      <c r="I19486" t="s">
        <v>3037</v>
      </c>
      <c r="J19486" t="s">
        <v>3036</v>
      </c>
      <c r="K19486" t="s">
        <v>3038</v>
      </c>
      <c r="L19486" t="s">
        <v>13766</v>
      </c>
      <c r="M19486" t="s">
        <v>13767</v>
      </c>
      <c r="N19486">
        <v>831903265</v>
      </c>
      <c r="O19486">
        <v>831903265</v>
      </c>
      <c r="P19486" s="1" t="s">
        <v>13740</v>
      </c>
      <c r="Q19486" s="1" t="s">
        <v>13740</v>
      </c>
      <c r="R19486">
        <v>831147</v>
      </c>
      <c r="S19486">
        <v>831147</v>
      </c>
      <c r="T19486" s="2" t="s">
        <v>12753</v>
      </c>
      <c r="U19486" s="2" t="s">
        <v>12753</v>
      </c>
      <c r="V19486" s="2">
        <v>45323</v>
      </c>
      <c r="W19486" s="2">
        <v>45314</v>
      </c>
    </row>
    <row r="19487" spans="1:23" x14ac:dyDescent="0.25">
      <c r="A19487" t="s">
        <v>12754</v>
      </c>
      <c r="B19487">
        <v>2063595</v>
      </c>
      <c r="C19487">
        <v>1921873</v>
      </c>
      <c r="D19487">
        <v>559</v>
      </c>
      <c r="E19487">
        <v>391</v>
      </c>
      <c r="F19487" t="s">
        <v>3036</v>
      </c>
      <c r="G19487" t="s">
        <v>3035</v>
      </c>
      <c r="H19487" t="s">
        <v>3037</v>
      </c>
      <c r="I19487" t="s">
        <v>3037</v>
      </c>
      <c r="J19487" t="s">
        <v>3036</v>
      </c>
      <c r="K19487" t="s">
        <v>3038</v>
      </c>
      <c r="L19487" t="s">
        <v>13766</v>
      </c>
      <c r="M19487" t="s">
        <v>13767</v>
      </c>
      <c r="N19487">
        <v>642213972</v>
      </c>
      <c r="O19487">
        <v>642213972</v>
      </c>
      <c r="P19487" s="1" t="s">
        <v>13732</v>
      </c>
      <c r="Q19487" s="1" t="s">
        <v>13732</v>
      </c>
      <c r="R19487">
        <v>831147</v>
      </c>
      <c r="S19487">
        <v>831147</v>
      </c>
      <c r="T19487" s="2" t="s">
        <v>12755</v>
      </c>
      <c r="U19487" s="2" t="s">
        <v>12755</v>
      </c>
      <c r="V19487" s="2">
        <v>45323</v>
      </c>
      <c r="W19487" s="2">
        <v>45314</v>
      </c>
    </row>
    <row r="19488" spans="1:23" x14ac:dyDescent="0.25">
      <c r="A19488" t="s">
        <v>12756</v>
      </c>
      <c r="B19488">
        <v>2066702</v>
      </c>
      <c r="C19488">
        <v>1923959</v>
      </c>
      <c r="D19488">
        <v>559</v>
      </c>
      <c r="E19488">
        <v>391</v>
      </c>
      <c r="F19488" t="s">
        <v>3036</v>
      </c>
      <c r="G19488" t="s">
        <v>3035</v>
      </c>
      <c r="H19488" t="s">
        <v>3037</v>
      </c>
      <c r="I19488" t="s">
        <v>3037</v>
      </c>
      <c r="J19488" t="s">
        <v>3036</v>
      </c>
      <c r="K19488" t="s">
        <v>3038</v>
      </c>
      <c r="L19488" t="s">
        <v>13766</v>
      </c>
      <c r="M19488" t="s">
        <v>13767</v>
      </c>
      <c r="N19488">
        <v>175384684</v>
      </c>
      <c r="O19488">
        <v>175384684</v>
      </c>
      <c r="P19488" s="1" t="s">
        <v>13749</v>
      </c>
      <c r="Q19488" s="1" t="s">
        <v>13749</v>
      </c>
      <c r="R19488">
        <v>831147</v>
      </c>
      <c r="S19488">
        <v>831147</v>
      </c>
      <c r="T19488" s="2" t="s">
        <v>12757</v>
      </c>
      <c r="U19488" s="2" t="s">
        <v>12757</v>
      </c>
      <c r="V19488" s="2">
        <v>45323</v>
      </c>
      <c r="W19488" s="2">
        <v>45314</v>
      </c>
    </row>
    <row r="19489" spans="1:23" x14ac:dyDescent="0.25">
      <c r="A19489" t="s">
        <v>12758</v>
      </c>
      <c r="B19489">
        <v>2068185</v>
      </c>
      <c r="C19489">
        <v>1925627</v>
      </c>
      <c r="D19489">
        <v>559</v>
      </c>
      <c r="E19489">
        <v>391</v>
      </c>
      <c r="F19489" t="s">
        <v>3036</v>
      </c>
      <c r="G19489" t="s">
        <v>3035</v>
      </c>
      <c r="H19489" t="s">
        <v>3037</v>
      </c>
      <c r="I19489" t="s">
        <v>3037</v>
      </c>
      <c r="J19489" t="s">
        <v>3036</v>
      </c>
      <c r="K19489" t="s">
        <v>3038</v>
      </c>
      <c r="L19489" t="s">
        <v>13766</v>
      </c>
      <c r="M19489" t="s">
        <v>13767</v>
      </c>
      <c r="N19489">
        <v>5131780286</v>
      </c>
      <c r="O19489">
        <v>5131780286</v>
      </c>
      <c r="P19489" s="1" t="s">
        <v>13735</v>
      </c>
      <c r="Q19489" s="1" t="s">
        <v>13735</v>
      </c>
      <c r="R19489">
        <v>831147</v>
      </c>
      <c r="S19489">
        <v>831147</v>
      </c>
      <c r="T19489" s="2" t="s">
        <v>12759</v>
      </c>
      <c r="U19489" s="2" t="s">
        <v>12759</v>
      </c>
      <c r="V19489" s="2">
        <v>45323</v>
      </c>
      <c r="W19489" s="2">
        <v>45314</v>
      </c>
    </row>
    <row r="19490" spans="1:23" x14ac:dyDescent="0.25">
      <c r="A19490" t="s">
        <v>12760</v>
      </c>
      <c r="B19490">
        <v>2061392</v>
      </c>
      <c r="C19490">
        <v>1919654</v>
      </c>
      <c r="D19490">
        <v>559</v>
      </c>
      <c r="E19490">
        <v>391</v>
      </c>
      <c r="F19490" t="s">
        <v>3036</v>
      </c>
      <c r="G19490" t="s">
        <v>3035</v>
      </c>
      <c r="H19490" t="s">
        <v>3037</v>
      </c>
      <c r="I19490" t="s">
        <v>3037</v>
      </c>
      <c r="J19490" t="s">
        <v>3036</v>
      </c>
      <c r="K19490" t="s">
        <v>3038</v>
      </c>
      <c r="L19490" t="s">
        <v>13766</v>
      </c>
      <c r="M19490" t="s">
        <v>13767</v>
      </c>
      <c r="N19490">
        <v>631715099</v>
      </c>
      <c r="O19490">
        <v>631715099</v>
      </c>
      <c r="P19490" s="1" t="s">
        <v>13740</v>
      </c>
      <c r="Q19490" s="1" t="s">
        <v>13740</v>
      </c>
      <c r="R19490">
        <v>831147</v>
      </c>
      <c r="S19490">
        <v>831147</v>
      </c>
      <c r="T19490" s="2" t="s">
        <v>12761</v>
      </c>
      <c r="U19490" s="2" t="s">
        <v>12761</v>
      </c>
      <c r="V19490" s="2">
        <v>45323</v>
      </c>
      <c r="W19490" s="2">
        <v>45314</v>
      </c>
    </row>
    <row r="19491" spans="1:23" x14ac:dyDescent="0.25">
      <c r="A19491" t="s">
        <v>12762</v>
      </c>
      <c r="B19491">
        <v>2066797</v>
      </c>
      <c r="C19491">
        <v>1924057</v>
      </c>
      <c r="D19491">
        <v>559</v>
      </c>
      <c r="E19491">
        <v>391</v>
      </c>
      <c r="F19491" t="s">
        <v>3036</v>
      </c>
      <c r="G19491" t="s">
        <v>3035</v>
      </c>
      <c r="H19491" t="s">
        <v>3037</v>
      </c>
      <c r="I19491" t="s">
        <v>3037</v>
      </c>
      <c r="J19491" t="s">
        <v>3036</v>
      </c>
      <c r="K19491" t="s">
        <v>3038</v>
      </c>
      <c r="L19491" t="s">
        <v>13766</v>
      </c>
      <c r="M19491" t="s">
        <v>13767</v>
      </c>
      <c r="N19491">
        <v>184829897</v>
      </c>
      <c r="O19491">
        <v>184829897</v>
      </c>
      <c r="P19491" s="1" t="s">
        <v>13734</v>
      </c>
      <c r="Q19491" s="1" t="s">
        <v>13734</v>
      </c>
      <c r="R19491">
        <v>831147</v>
      </c>
      <c r="S19491">
        <v>831147</v>
      </c>
      <c r="T19491" s="2" t="s">
        <v>12763</v>
      </c>
      <c r="U19491" s="2" t="s">
        <v>12763</v>
      </c>
      <c r="V19491" s="2">
        <v>45323</v>
      </c>
      <c r="W19491" s="2">
        <v>45314</v>
      </c>
    </row>
    <row r="19492" spans="1:23" x14ac:dyDescent="0.25">
      <c r="A19492" t="s">
        <v>12764</v>
      </c>
      <c r="B19492">
        <v>2062075</v>
      </c>
      <c r="C19492">
        <v>1920336</v>
      </c>
      <c r="D19492">
        <v>559</v>
      </c>
      <c r="E19492">
        <v>391</v>
      </c>
      <c r="F19492" t="s">
        <v>3036</v>
      </c>
      <c r="G19492" t="s">
        <v>3035</v>
      </c>
      <c r="H19492" t="s">
        <v>3037</v>
      </c>
      <c r="I19492" t="s">
        <v>3037</v>
      </c>
      <c r="J19492" t="s">
        <v>3036</v>
      </c>
      <c r="K19492" t="s">
        <v>3038</v>
      </c>
      <c r="L19492" t="s">
        <v>13766</v>
      </c>
      <c r="M19492" t="s">
        <v>13767</v>
      </c>
      <c r="N19492">
        <v>831903261</v>
      </c>
      <c r="O19492">
        <v>831903261</v>
      </c>
      <c r="P19492" s="1" t="s">
        <v>13740</v>
      </c>
      <c r="Q19492" s="1" t="s">
        <v>13740</v>
      </c>
      <c r="R19492">
        <v>831147</v>
      </c>
      <c r="S19492">
        <v>831147</v>
      </c>
      <c r="T19492" s="2" t="s">
        <v>12765</v>
      </c>
      <c r="U19492" s="2" t="s">
        <v>12765</v>
      </c>
      <c r="V19492" s="2">
        <v>45323</v>
      </c>
      <c r="W19492" s="2">
        <v>45314</v>
      </c>
    </row>
    <row r="19493" spans="1:23" x14ac:dyDescent="0.25">
      <c r="A19493" t="s">
        <v>12766</v>
      </c>
      <c r="B19493">
        <v>2067250</v>
      </c>
      <c r="C19493">
        <v>1924557</v>
      </c>
      <c r="D19493">
        <v>559</v>
      </c>
      <c r="E19493">
        <v>391</v>
      </c>
      <c r="F19493" t="s">
        <v>3036</v>
      </c>
      <c r="G19493" t="s">
        <v>3035</v>
      </c>
      <c r="H19493" t="s">
        <v>3037</v>
      </c>
      <c r="I19493" t="s">
        <v>3037</v>
      </c>
      <c r="J19493" t="s">
        <v>3036</v>
      </c>
      <c r="K19493" t="s">
        <v>3038</v>
      </c>
      <c r="L19493" t="s">
        <v>13766</v>
      </c>
      <c r="M19493" t="s">
        <v>13767</v>
      </c>
      <c r="N19493">
        <v>5116062740</v>
      </c>
      <c r="O19493">
        <v>5116062740</v>
      </c>
      <c r="P19493" s="1" t="s">
        <v>13742</v>
      </c>
      <c r="Q19493" s="1" t="s">
        <v>13742</v>
      </c>
      <c r="R19493">
        <v>831147</v>
      </c>
      <c r="S19493">
        <v>831147</v>
      </c>
      <c r="T19493" s="2" t="s">
        <v>12767</v>
      </c>
      <c r="U19493" s="2" t="s">
        <v>12767</v>
      </c>
      <c r="V19493" s="2">
        <v>45323</v>
      </c>
      <c r="W19493" s="2">
        <v>45314</v>
      </c>
    </row>
    <row r="19494" spans="1:23" x14ac:dyDescent="0.25">
      <c r="A19494" t="s">
        <v>12768</v>
      </c>
      <c r="B19494">
        <v>2063667</v>
      </c>
      <c r="C19494">
        <v>1921950</v>
      </c>
      <c r="D19494">
        <v>559</v>
      </c>
      <c r="E19494">
        <v>391</v>
      </c>
      <c r="F19494" t="s">
        <v>3036</v>
      </c>
      <c r="G19494" t="s">
        <v>3035</v>
      </c>
      <c r="H19494" t="s">
        <v>3037</v>
      </c>
      <c r="I19494" t="s">
        <v>3037</v>
      </c>
      <c r="J19494" t="s">
        <v>3036</v>
      </c>
      <c r="K19494" t="s">
        <v>3038</v>
      </c>
      <c r="L19494" t="s">
        <v>13766</v>
      </c>
      <c r="M19494" t="s">
        <v>13767</v>
      </c>
      <c r="N19494">
        <v>642203485</v>
      </c>
      <c r="O19494">
        <v>642203485</v>
      </c>
      <c r="P19494" s="1" t="s">
        <v>13732</v>
      </c>
      <c r="Q19494" s="1" t="s">
        <v>13732</v>
      </c>
      <c r="R19494">
        <v>831147</v>
      </c>
      <c r="S19494">
        <v>831147</v>
      </c>
      <c r="T19494" s="2" t="s">
        <v>12769</v>
      </c>
      <c r="U19494" s="2" t="s">
        <v>12769</v>
      </c>
      <c r="V19494" s="2">
        <v>45323</v>
      </c>
      <c r="W19494" s="2">
        <v>45314</v>
      </c>
    </row>
    <row r="19495" spans="1:23" x14ac:dyDescent="0.25">
      <c r="A19495" t="s">
        <v>12770</v>
      </c>
      <c r="B19495">
        <v>2067639</v>
      </c>
      <c r="C19495">
        <v>1924992</v>
      </c>
      <c r="D19495">
        <v>559</v>
      </c>
      <c r="E19495">
        <v>391</v>
      </c>
      <c r="F19495" t="s">
        <v>3036</v>
      </c>
      <c r="G19495" t="s">
        <v>3035</v>
      </c>
      <c r="H19495" t="s">
        <v>3037</v>
      </c>
      <c r="I19495" t="s">
        <v>3037</v>
      </c>
      <c r="J19495" t="s">
        <v>3036</v>
      </c>
      <c r="K19495" t="s">
        <v>3038</v>
      </c>
      <c r="L19495" t="s">
        <v>13766</v>
      </c>
      <c r="M19495" t="s">
        <v>13767</v>
      </c>
      <c r="N19495">
        <v>5130931876</v>
      </c>
      <c r="O19495">
        <v>5130931876</v>
      </c>
      <c r="P19495" s="1" t="s">
        <v>13729</v>
      </c>
      <c r="Q19495" s="1" t="s">
        <v>13729</v>
      </c>
      <c r="R19495">
        <v>831147</v>
      </c>
      <c r="S19495">
        <v>831147</v>
      </c>
      <c r="T19495" s="2" t="s">
        <v>12771</v>
      </c>
      <c r="U19495" s="2" t="s">
        <v>12771</v>
      </c>
      <c r="V19495" s="2">
        <v>45323</v>
      </c>
      <c r="W19495" s="2">
        <v>45314</v>
      </c>
    </row>
    <row r="19496" spans="1:23" x14ac:dyDescent="0.25">
      <c r="A19496" t="s">
        <v>12772</v>
      </c>
      <c r="B19496">
        <v>2066974</v>
      </c>
      <c r="C19496">
        <v>1924251</v>
      </c>
      <c r="D19496">
        <v>559</v>
      </c>
      <c r="E19496">
        <v>391</v>
      </c>
      <c r="F19496" t="s">
        <v>3036</v>
      </c>
      <c r="G19496" t="s">
        <v>3035</v>
      </c>
      <c r="H19496" t="s">
        <v>3037</v>
      </c>
      <c r="I19496" t="s">
        <v>3037</v>
      </c>
      <c r="J19496" t="s">
        <v>3036</v>
      </c>
      <c r="K19496" t="s">
        <v>3038</v>
      </c>
      <c r="L19496" t="s">
        <v>13766</v>
      </c>
      <c r="M19496" t="s">
        <v>13767</v>
      </c>
      <c r="N19496">
        <v>5010419249</v>
      </c>
      <c r="O19496">
        <v>5010419249</v>
      </c>
      <c r="P19496" s="1" t="s">
        <v>13737</v>
      </c>
      <c r="Q19496" s="1" t="s">
        <v>13737</v>
      </c>
      <c r="R19496">
        <v>831147</v>
      </c>
      <c r="S19496">
        <v>831147</v>
      </c>
      <c r="T19496" s="2" t="s">
        <v>12773</v>
      </c>
      <c r="U19496" s="2" t="s">
        <v>12773</v>
      </c>
      <c r="V19496" s="2">
        <v>45323</v>
      </c>
      <c r="W19496" s="2">
        <v>45314</v>
      </c>
    </row>
    <row r="19497" spans="1:23" x14ac:dyDescent="0.25">
      <c r="A19497" t="s">
        <v>12774</v>
      </c>
      <c r="B19497">
        <v>2066572</v>
      </c>
      <c r="C19497">
        <v>1923798</v>
      </c>
      <c r="D19497">
        <v>559</v>
      </c>
      <c r="E19497">
        <v>391</v>
      </c>
      <c r="F19497" t="s">
        <v>3036</v>
      </c>
      <c r="G19497" t="s">
        <v>3035</v>
      </c>
      <c r="H19497" t="s">
        <v>3037</v>
      </c>
      <c r="I19497" t="s">
        <v>3037</v>
      </c>
      <c r="J19497" t="s">
        <v>3036</v>
      </c>
      <c r="K19497" t="s">
        <v>3038</v>
      </c>
      <c r="L19497" t="s">
        <v>13766</v>
      </c>
      <c r="M19497" t="s">
        <v>13767</v>
      </c>
      <c r="N19497">
        <v>784030098</v>
      </c>
      <c r="O19497">
        <v>784030098</v>
      </c>
      <c r="P19497" s="1" t="s">
        <v>13734</v>
      </c>
      <c r="Q19497" s="1" t="s">
        <v>13734</v>
      </c>
      <c r="R19497">
        <v>831147</v>
      </c>
      <c r="S19497">
        <v>831147</v>
      </c>
      <c r="T19497" s="2" t="s">
        <v>12775</v>
      </c>
      <c r="U19497" s="2" t="s">
        <v>12775</v>
      </c>
      <c r="V19497" s="2">
        <v>45323</v>
      </c>
      <c r="W19497" s="2">
        <v>45314</v>
      </c>
    </row>
    <row r="19498" spans="1:23" x14ac:dyDescent="0.25">
      <c r="A19498" t="s">
        <v>12776</v>
      </c>
      <c r="B19498">
        <v>2063456</v>
      </c>
      <c r="C19498">
        <v>1921691</v>
      </c>
      <c r="D19498">
        <v>559</v>
      </c>
      <c r="E19498">
        <v>391</v>
      </c>
      <c r="F19498" t="s">
        <v>3036</v>
      </c>
      <c r="G19498" t="s">
        <v>3035</v>
      </c>
      <c r="H19498" t="s">
        <v>3037</v>
      </c>
      <c r="I19498" t="s">
        <v>3037</v>
      </c>
      <c r="J19498" t="s">
        <v>3036</v>
      </c>
      <c r="K19498" t="s">
        <v>3038</v>
      </c>
      <c r="L19498" t="s">
        <v>13766</v>
      </c>
      <c r="M19498" t="s">
        <v>13767</v>
      </c>
      <c r="N19498">
        <v>243164491</v>
      </c>
      <c r="O19498">
        <v>243164491</v>
      </c>
      <c r="P19498" s="1" t="s">
        <v>13732</v>
      </c>
      <c r="Q19498" s="1" t="s">
        <v>13732</v>
      </c>
      <c r="R19498">
        <v>831147</v>
      </c>
      <c r="S19498">
        <v>831147</v>
      </c>
      <c r="T19498" s="2" t="s">
        <v>5778</v>
      </c>
      <c r="U19498" s="2" t="s">
        <v>5778</v>
      </c>
      <c r="V19498" s="2">
        <v>45323</v>
      </c>
      <c r="W19498" s="2">
        <v>45314</v>
      </c>
    </row>
    <row r="19499" spans="1:23" x14ac:dyDescent="0.25">
      <c r="A19499" t="s">
        <v>12777</v>
      </c>
      <c r="B19499">
        <v>2065914</v>
      </c>
      <c r="C19499">
        <v>1923029</v>
      </c>
      <c r="D19499">
        <v>559</v>
      </c>
      <c r="E19499">
        <v>391</v>
      </c>
      <c r="F19499" t="s">
        <v>3036</v>
      </c>
      <c r="G19499" t="s">
        <v>3035</v>
      </c>
      <c r="H19499" t="s">
        <v>3037</v>
      </c>
      <c r="I19499" t="s">
        <v>3037</v>
      </c>
      <c r="J19499" t="s">
        <v>3036</v>
      </c>
      <c r="K19499" t="s">
        <v>3038</v>
      </c>
      <c r="L19499" t="s">
        <v>13766</v>
      </c>
      <c r="M19499" t="s">
        <v>13767</v>
      </c>
      <c r="N19499">
        <v>573266205</v>
      </c>
      <c r="O19499">
        <v>573266205</v>
      </c>
      <c r="P19499" s="1" t="s">
        <v>13752</v>
      </c>
      <c r="Q19499" s="1" t="s">
        <v>13752</v>
      </c>
      <c r="R19499">
        <v>831147</v>
      </c>
      <c r="S19499">
        <v>831147</v>
      </c>
      <c r="T19499" s="2" t="s">
        <v>12778</v>
      </c>
      <c r="U19499" s="2" t="s">
        <v>12778</v>
      </c>
      <c r="V19499" s="2">
        <v>45323</v>
      </c>
      <c r="W19499" s="2">
        <v>45314</v>
      </c>
    </row>
    <row r="19500" spans="1:23" x14ac:dyDescent="0.25">
      <c r="A19500" t="s">
        <v>12779</v>
      </c>
      <c r="B19500">
        <v>2061517</v>
      </c>
      <c r="C19500">
        <v>1919792</v>
      </c>
      <c r="D19500">
        <v>559</v>
      </c>
      <c r="E19500">
        <v>391</v>
      </c>
      <c r="F19500" t="s">
        <v>3036</v>
      </c>
      <c r="G19500" t="s">
        <v>3035</v>
      </c>
      <c r="H19500" t="s">
        <v>3037</v>
      </c>
      <c r="I19500" t="s">
        <v>3037</v>
      </c>
      <c r="J19500" t="s">
        <v>3036</v>
      </c>
      <c r="K19500" t="s">
        <v>3038</v>
      </c>
      <c r="L19500" t="s">
        <v>13766</v>
      </c>
      <c r="M19500" t="s">
        <v>13767</v>
      </c>
      <c r="N19500">
        <v>631716605</v>
      </c>
      <c r="O19500">
        <v>631716605</v>
      </c>
      <c r="P19500" s="1" t="s">
        <v>13740</v>
      </c>
      <c r="Q19500" s="1" t="s">
        <v>13740</v>
      </c>
      <c r="R19500">
        <v>831147</v>
      </c>
      <c r="S19500">
        <v>831147</v>
      </c>
      <c r="T19500" s="2" t="s">
        <v>12780</v>
      </c>
      <c r="U19500" s="2" t="s">
        <v>12780</v>
      </c>
      <c r="V19500" s="2">
        <v>45323</v>
      </c>
      <c r="W19500" s="2">
        <v>45314</v>
      </c>
    </row>
    <row r="19501" spans="1:23" x14ac:dyDescent="0.25">
      <c r="A19501" t="s">
        <v>12781</v>
      </c>
      <c r="B19501">
        <v>2061694</v>
      </c>
      <c r="C19501">
        <v>1919953</v>
      </c>
      <c r="D19501">
        <v>559</v>
      </c>
      <c r="E19501">
        <v>391</v>
      </c>
      <c r="F19501" t="s">
        <v>3036</v>
      </c>
      <c r="G19501" t="s">
        <v>3035</v>
      </c>
      <c r="H19501" t="s">
        <v>3037</v>
      </c>
      <c r="I19501" t="s">
        <v>3037</v>
      </c>
      <c r="J19501" t="s">
        <v>3036</v>
      </c>
      <c r="K19501" t="s">
        <v>3038</v>
      </c>
      <c r="L19501" t="s">
        <v>13766</v>
      </c>
      <c r="M19501" t="s">
        <v>13767</v>
      </c>
      <c r="N19501">
        <v>631715505</v>
      </c>
      <c r="O19501">
        <v>631715505</v>
      </c>
      <c r="P19501" s="1" t="s">
        <v>13740</v>
      </c>
      <c r="Q19501" s="1" t="s">
        <v>13740</v>
      </c>
      <c r="R19501">
        <v>831147</v>
      </c>
      <c r="S19501">
        <v>831147</v>
      </c>
      <c r="T19501" s="2" t="s">
        <v>12782</v>
      </c>
      <c r="U19501" s="2" t="s">
        <v>12782</v>
      </c>
      <c r="V19501" s="2">
        <v>45323</v>
      </c>
      <c r="W19501" s="2">
        <v>45314</v>
      </c>
    </row>
    <row r="19502" spans="1:23" x14ac:dyDescent="0.25">
      <c r="A19502" t="s">
        <v>12783</v>
      </c>
      <c r="B19502">
        <v>2061683</v>
      </c>
      <c r="C19502">
        <v>1919783</v>
      </c>
      <c r="D19502">
        <v>559</v>
      </c>
      <c r="E19502">
        <v>391</v>
      </c>
      <c r="F19502" t="s">
        <v>3036</v>
      </c>
      <c r="G19502" t="s">
        <v>3035</v>
      </c>
      <c r="H19502" t="s">
        <v>3037</v>
      </c>
      <c r="I19502" t="s">
        <v>3037</v>
      </c>
      <c r="J19502" t="s">
        <v>3036</v>
      </c>
      <c r="K19502" t="s">
        <v>3038</v>
      </c>
      <c r="L19502" t="s">
        <v>13766</v>
      </c>
      <c r="M19502" t="s">
        <v>13767</v>
      </c>
      <c r="N19502">
        <v>631716598</v>
      </c>
      <c r="O19502">
        <v>631716598</v>
      </c>
      <c r="P19502" s="1" t="s">
        <v>13740</v>
      </c>
      <c r="Q19502" s="1" t="s">
        <v>13740</v>
      </c>
      <c r="R19502">
        <v>831147</v>
      </c>
      <c r="S19502">
        <v>831147</v>
      </c>
      <c r="T19502" s="2" t="s">
        <v>12784</v>
      </c>
      <c r="U19502" s="2" t="s">
        <v>12784</v>
      </c>
      <c r="V19502" s="2">
        <v>45323</v>
      </c>
      <c r="W19502" s="2">
        <v>45314</v>
      </c>
    </row>
    <row r="19503" spans="1:23" x14ac:dyDescent="0.25">
      <c r="A19503" t="s">
        <v>12785</v>
      </c>
      <c r="B19503">
        <v>2066708</v>
      </c>
      <c r="C19503">
        <v>1923964</v>
      </c>
      <c r="D19503">
        <v>559</v>
      </c>
      <c r="E19503">
        <v>391</v>
      </c>
      <c r="F19503" t="s">
        <v>3036</v>
      </c>
      <c r="G19503" t="s">
        <v>3035</v>
      </c>
      <c r="H19503" t="s">
        <v>3037</v>
      </c>
      <c r="I19503" t="s">
        <v>3037</v>
      </c>
      <c r="J19503" t="s">
        <v>3036</v>
      </c>
      <c r="K19503" t="s">
        <v>3038</v>
      </c>
      <c r="L19503" t="s">
        <v>13766</v>
      </c>
      <c r="M19503" t="s">
        <v>13767</v>
      </c>
      <c r="N19503">
        <v>175384692</v>
      </c>
      <c r="O19503">
        <v>175384692</v>
      </c>
      <c r="P19503" s="1" t="s">
        <v>13749</v>
      </c>
      <c r="Q19503" s="1" t="s">
        <v>13749</v>
      </c>
      <c r="R19503">
        <v>831147</v>
      </c>
      <c r="S19503">
        <v>831147</v>
      </c>
      <c r="T19503" s="2" t="s">
        <v>12786</v>
      </c>
      <c r="U19503" s="2" t="s">
        <v>12786</v>
      </c>
      <c r="V19503" s="2">
        <v>45323</v>
      </c>
      <c r="W19503" s="2">
        <v>45314</v>
      </c>
    </row>
    <row r="19504" spans="1:23" x14ac:dyDescent="0.25">
      <c r="A19504" t="s">
        <v>12787</v>
      </c>
      <c r="B19504">
        <v>2066541</v>
      </c>
      <c r="C19504">
        <v>1923765</v>
      </c>
      <c r="D19504">
        <v>559</v>
      </c>
      <c r="E19504">
        <v>391</v>
      </c>
      <c r="F19504" t="s">
        <v>3036</v>
      </c>
      <c r="G19504" t="s">
        <v>3035</v>
      </c>
      <c r="H19504" t="s">
        <v>3037</v>
      </c>
      <c r="I19504" t="s">
        <v>3037</v>
      </c>
      <c r="J19504" t="s">
        <v>3036</v>
      </c>
      <c r="K19504" t="s">
        <v>3038</v>
      </c>
      <c r="L19504" t="s">
        <v>13766</v>
      </c>
      <c r="M19504" t="s">
        <v>13767</v>
      </c>
      <c r="N19504">
        <v>784029680</v>
      </c>
      <c r="O19504">
        <v>784029680</v>
      </c>
      <c r="P19504" s="1" t="s">
        <v>13734</v>
      </c>
      <c r="Q19504" s="1" t="s">
        <v>13734</v>
      </c>
      <c r="R19504">
        <v>831147</v>
      </c>
      <c r="S19504">
        <v>831147</v>
      </c>
      <c r="T19504" s="2" t="s">
        <v>12788</v>
      </c>
      <c r="U19504" s="2" t="s">
        <v>12788</v>
      </c>
      <c r="V19504" s="2">
        <v>45323</v>
      </c>
      <c r="W19504" s="2">
        <v>45314</v>
      </c>
    </row>
    <row r="19505" spans="1:23" x14ac:dyDescent="0.25">
      <c r="A19505" t="s">
        <v>12789</v>
      </c>
      <c r="B19505">
        <v>2068167</v>
      </c>
      <c r="C19505">
        <v>1925612</v>
      </c>
      <c r="D19505">
        <v>559</v>
      </c>
      <c r="E19505">
        <v>391</v>
      </c>
      <c r="F19505" t="s">
        <v>3036</v>
      </c>
      <c r="G19505" t="s">
        <v>3035</v>
      </c>
      <c r="H19505" t="s">
        <v>3037</v>
      </c>
      <c r="I19505" t="s">
        <v>3037</v>
      </c>
      <c r="J19505" t="s">
        <v>3036</v>
      </c>
      <c r="K19505" t="s">
        <v>3038</v>
      </c>
      <c r="L19505" t="s">
        <v>13766</v>
      </c>
      <c r="M19505" t="s">
        <v>13767</v>
      </c>
      <c r="N19505">
        <v>5131780410</v>
      </c>
      <c r="O19505">
        <v>5131780410</v>
      </c>
      <c r="P19505" s="1" t="s">
        <v>13735</v>
      </c>
      <c r="Q19505" s="1" t="s">
        <v>13735</v>
      </c>
      <c r="R19505">
        <v>831147</v>
      </c>
      <c r="S19505">
        <v>831147</v>
      </c>
      <c r="T19505" s="2" t="s">
        <v>12790</v>
      </c>
      <c r="U19505" s="2" t="s">
        <v>12790</v>
      </c>
      <c r="V19505" s="2">
        <v>45323</v>
      </c>
      <c r="W19505" s="2">
        <v>45314</v>
      </c>
    </row>
    <row r="19506" spans="1:23" x14ac:dyDescent="0.25">
      <c r="A19506" t="s">
        <v>12791</v>
      </c>
      <c r="B19506">
        <v>2063128</v>
      </c>
      <c r="C19506">
        <v>1921439</v>
      </c>
      <c r="D19506">
        <v>559</v>
      </c>
      <c r="E19506">
        <v>391</v>
      </c>
      <c r="F19506" t="s">
        <v>3036</v>
      </c>
      <c r="G19506" t="s">
        <v>3035</v>
      </c>
      <c r="H19506" t="s">
        <v>3037</v>
      </c>
      <c r="I19506" t="s">
        <v>3037</v>
      </c>
      <c r="J19506" t="s">
        <v>3036</v>
      </c>
      <c r="K19506" t="s">
        <v>3038</v>
      </c>
      <c r="L19506" t="s">
        <v>13766</v>
      </c>
      <c r="M19506" t="s">
        <v>13767</v>
      </c>
      <c r="N19506">
        <v>243162692</v>
      </c>
      <c r="O19506">
        <v>243162692</v>
      </c>
      <c r="P19506" s="1" t="s">
        <v>13732</v>
      </c>
      <c r="Q19506" s="1" t="s">
        <v>13732</v>
      </c>
      <c r="R19506">
        <v>831147</v>
      </c>
      <c r="S19506">
        <v>831147</v>
      </c>
      <c r="T19506" s="2" t="s">
        <v>12792</v>
      </c>
      <c r="U19506" s="2" t="s">
        <v>12792</v>
      </c>
      <c r="V19506" s="2">
        <v>45323</v>
      </c>
      <c r="W19506" s="2">
        <v>45314</v>
      </c>
    </row>
    <row r="19507" spans="1:23" x14ac:dyDescent="0.25">
      <c r="A19507" t="s">
        <v>12793</v>
      </c>
      <c r="B19507">
        <v>2068524</v>
      </c>
      <c r="C19507">
        <v>1980560</v>
      </c>
      <c r="D19507">
        <v>559</v>
      </c>
      <c r="E19507">
        <v>391</v>
      </c>
      <c r="F19507" t="s">
        <v>3036</v>
      </c>
      <c r="G19507" t="s">
        <v>3035</v>
      </c>
      <c r="H19507" t="s">
        <v>3037</v>
      </c>
      <c r="I19507" t="s">
        <v>3037</v>
      </c>
      <c r="J19507" t="s">
        <v>3036</v>
      </c>
      <c r="K19507" t="s">
        <v>3038</v>
      </c>
      <c r="L19507" t="s">
        <v>13766</v>
      </c>
      <c r="M19507" t="s">
        <v>13767</v>
      </c>
      <c r="N19507">
        <v>530804992</v>
      </c>
      <c r="O19507">
        <v>530804992</v>
      </c>
      <c r="P19507" s="1" t="s">
        <v>13729</v>
      </c>
      <c r="Q19507" s="1" t="s">
        <v>13729</v>
      </c>
      <c r="R19507">
        <v>831147</v>
      </c>
      <c r="S19507">
        <v>831147</v>
      </c>
      <c r="T19507" s="2" t="s">
        <v>12794</v>
      </c>
      <c r="U19507" s="2" t="s">
        <v>12794</v>
      </c>
      <c r="V19507" s="2">
        <v>45323</v>
      </c>
      <c r="W19507" s="2">
        <v>45314</v>
      </c>
    </row>
    <row r="19508" spans="1:23" x14ac:dyDescent="0.25">
      <c r="A19508" t="s">
        <v>12795</v>
      </c>
      <c r="B19508">
        <v>2065942</v>
      </c>
      <c r="C19508">
        <v>1923052</v>
      </c>
      <c r="D19508">
        <v>559</v>
      </c>
      <c r="E19508">
        <v>391</v>
      </c>
      <c r="F19508" t="s">
        <v>3036</v>
      </c>
      <c r="G19508" t="s">
        <v>3035</v>
      </c>
      <c r="H19508" t="s">
        <v>3037</v>
      </c>
      <c r="I19508" t="s">
        <v>3037</v>
      </c>
      <c r="J19508" t="s">
        <v>3036</v>
      </c>
      <c r="K19508" t="s">
        <v>3038</v>
      </c>
      <c r="L19508" t="s">
        <v>13766</v>
      </c>
      <c r="M19508" t="s">
        <v>13767</v>
      </c>
      <c r="N19508">
        <v>171378131</v>
      </c>
      <c r="O19508">
        <v>171378131</v>
      </c>
      <c r="P19508" s="1" t="s">
        <v>13751</v>
      </c>
      <c r="Q19508" s="1" t="s">
        <v>13751</v>
      </c>
      <c r="R19508">
        <v>831147</v>
      </c>
      <c r="S19508">
        <v>831147</v>
      </c>
      <c r="T19508" s="2" t="s">
        <v>12796</v>
      </c>
      <c r="U19508" s="2" t="s">
        <v>12796</v>
      </c>
      <c r="V19508" s="2">
        <v>45323</v>
      </c>
      <c r="W19508" s="2">
        <v>45314</v>
      </c>
    </row>
    <row r="19509" spans="1:23" x14ac:dyDescent="0.25">
      <c r="A19509" t="s">
        <v>12797</v>
      </c>
      <c r="B19509">
        <v>2066247</v>
      </c>
      <c r="C19509">
        <v>1923406</v>
      </c>
      <c r="D19509">
        <v>559</v>
      </c>
      <c r="E19509">
        <v>391</v>
      </c>
      <c r="F19509" t="s">
        <v>3036</v>
      </c>
      <c r="G19509" t="s">
        <v>3035</v>
      </c>
      <c r="H19509" t="s">
        <v>3037</v>
      </c>
      <c r="I19509" t="s">
        <v>3037</v>
      </c>
      <c r="J19509" t="s">
        <v>3036</v>
      </c>
      <c r="K19509" t="s">
        <v>3038</v>
      </c>
      <c r="L19509" t="s">
        <v>13766</v>
      </c>
      <c r="M19509" t="s">
        <v>13767</v>
      </c>
      <c r="N19509">
        <v>184907444</v>
      </c>
      <c r="O19509">
        <v>184907444</v>
      </c>
      <c r="P19509" s="1" t="s">
        <v>13734</v>
      </c>
      <c r="Q19509" s="1" t="s">
        <v>13734</v>
      </c>
      <c r="R19509">
        <v>831147</v>
      </c>
      <c r="S19509">
        <v>831147</v>
      </c>
      <c r="T19509" s="2" t="s">
        <v>12798</v>
      </c>
      <c r="U19509" s="2" t="s">
        <v>12798</v>
      </c>
      <c r="V19509" s="2">
        <v>45323</v>
      </c>
      <c r="W19509" s="2">
        <v>45314</v>
      </c>
    </row>
    <row r="19510" spans="1:23" x14ac:dyDescent="0.25">
      <c r="A19510" t="s">
        <v>12799</v>
      </c>
      <c r="B19510">
        <v>2067531</v>
      </c>
      <c r="C19510">
        <v>1924873</v>
      </c>
      <c r="D19510">
        <v>559</v>
      </c>
      <c r="E19510">
        <v>391</v>
      </c>
      <c r="F19510" t="s">
        <v>3036</v>
      </c>
      <c r="G19510" t="s">
        <v>3035</v>
      </c>
      <c r="H19510" t="s">
        <v>3037</v>
      </c>
      <c r="I19510" t="s">
        <v>3037</v>
      </c>
      <c r="J19510" t="s">
        <v>3036</v>
      </c>
      <c r="K19510" t="s">
        <v>3038</v>
      </c>
      <c r="L19510" t="s">
        <v>13766</v>
      </c>
      <c r="M19510" t="s">
        <v>13767</v>
      </c>
      <c r="N19510">
        <v>5011510026</v>
      </c>
      <c r="O19510">
        <v>5011510026</v>
      </c>
      <c r="P19510" s="1" t="s">
        <v>13745</v>
      </c>
      <c r="Q19510" s="1" t="s">
        <v>13745</v>
      </c>
      <c r="R19510">
        <v>831147</v>
      </c>
      <c r="S19510">
        <v>831147</v>
      </c>
      <c r="T19510" s="2" t="s">
        <v>12800</v>
      </c>
      <c r="U19510" s="2" t="s">
        <v>12800</v>
      </c>
      <c r="V19510" s="2">
        <v>45323</v>
      </c>
      <c r="W19510" s="2">
        <v>45314</v>
      </c>
    </row>
    <row r="19511" spans="1:23" x14ac:dyDescent="0.25">
      <c r="A19511" t="s">
        <v>12801</v>
      </c>
      <c r="B19511">
        <v>2065520</v>
      </c>
      <c r="C19511">
        <v>1922561</v>
      </c>
      <c r="D19511">
        <v>559</v>
      </c>
      <c r="E19511">
        <v>391</v>
      </c>
      <c r="F19511" t="s">
        <v>3036</v>
      </c>
      <c r="G19511" t="s">
        <v>3035</v>
      </c>
      <c r="H19511" t="s">
        <v>3037</v>
      </c>
      <c r="I19511" t="s">
        <v>3037</v>
      </c>
      <c r="J19511" t="s">
        <v>3036</v>
      </c>
      <c r="K19511" t="s">
        <v>3038</v>
      </c>
      <c r="L19511" t="s">
        <v>13766</v>
      </c>
      <c r="M19511" t="s">
        <v>13767</v>
      </c>
      <c r="N19511">
        <v>174096078</v>
      </c>
      <c r="O19511">
        <v>174096078</v>
      </c>
      <c r="P19511" s="1" t="s">
        <v>13728</v>
      </c>
      <c r="Q19511" s="1" t="s">
        <v>13728</v>
      </c>
      <c r="R19511">
        <v>831147</v>
      </c>
      <c r="S19511">
        <v>831147</v>
      </c>
      <c r="T19511" s="2" t="s">
        <v>11630</v>
      </c>
      <c r="U19511" s="2" t="s">
        <v>11630</v>
      </c>
      <c r="V19511" s="2">
        <v>45323</v>
      </c>
      <c r="W19511" s="2">
        <v>45314</v>
      </c>
    </row>
    <row r="19512" spans="1:23" x14ac:dyDescent="0.25">
      <c r="A19512" t="s">
        <v>12802</v>
      </c>
      <c r="B19512">
        <v>2061468</v>
      </c>
      <c r="C19512">
        <v>1919717</v>
      </c>
      <c r="D19512">
        <v>559</v>
      </c>
      <c r="E19512">
        <v>391</v>
      </c>
      <c r="F19512" t="s">
        <v>3036</v>
      </c>
      <c r="G19512" t="s">
        <v>3035</v>
      </c>
      <c r="H19512" t="s">
        <v>3037</v>
      </c>
      <c r="I19512" t="s">
        <v>3037</v>
      </c>
      <c r="J19512" t="s">
        <v>3036</v>
      </c>
      <c r="K19512" t="s">
        <v>3038</v>
      </c>
      <c r="L19512" t="s">
        <v>13766</v>
      </c>
      <c r="M19512" t="s">
        <v>13767</v>
      </c>
      <c r="N19512">
        <v>831892593</v>
      </c>
      <c r="O19512">
        <v>831892593</v>
      </c>
      <c r="P19512" s="1" t="s">
        <v>13740</v>
      </c>
      <c r="Q19512" s="1" t="s">
        <v>13740</v>
      </c>
      <c r="R19512">
        <v>831147</v>
      </c>
      <c r="S19512">
        <v>831147</v>
      </c>
      <c r="T19512" s="2" t="s">
        <v>12803</v>
      </c>
      <c r="U19512" s="2" t="s">
        <v>12803</v>
      </c>
      <c r="V19512" s="2">
        <v>45323</v>
      </c>
      <c r="W19512" s="2">
        <v>45314</v>
      </c>
    </row>
    <row r="19513" spans="1:23" x14ac:dyDescent="0.25">
      <c r="A19513" t="s">
        <v>12804</v>
      </c>
      <c r="B19513">
        <v>2067418</v>
      </c>
      <c r="C19513">
        <v>1924753</v>
      </c>
      <c r="D19513">
        <v>559</v>
      </c>
      <c r="E19513">
        <v>391</v>
      </c>
      <c r="F19513" t="s">
        <v>3036</v>
      </c>
      <c r="G19513" t="s">
        <v>3035</v>
      </c>
      <c r="H19513" t="s">
        <v>3037</v>
      </c>
      <c r="I19513" t="s">
        <v>3037</v>
      </c>
      <c r="J19513" t="s">
        <v>3036</v>
      </c>
      <c r="K19513" t="s">
        <v>3038</v>
      </c>
      <c r="L19513" t="s">
        <v>13766</v>
      </c>
      <c r="M19513" t="s">
        <v>13767</v>
      </c>
      <c r="N19513">
        <v>5116064804</v>
      </c>
      <c r="O19513">
        <v>5116064804</v>
      </c>
      <c r="P19513" s="1" t="s">
        <v>13742</v>
      </c>
      <c r="Q19513" s="1" t="s">
        <v>13742</v>
      </c>
      <c r="R19513">
        <v>831147</v>
      </c>
      <c r="S19513">
        <v>831147</v>
      </c>
      <c r="T19513" s="2" t="s">
        <v>12805</v>
      </c>
      <c r="U19513" s="2" t="s">
        <v>12805</v>
      </c>
      <c r="V19513" s="2">
        <v>45323</v>
      </c>
      <c r="W19513" s="2">
        <v>45314</v>
      </c>
    </row>
    <row r="19514" spans="1:23" x14ac:dyDescent="0.25">
      <c r="A19514" t="s">
        <v>12806</v>
      </c>
      <c r="B19514">
        <v>2063564</v>
      </c>
      <c r="C19514">
        <v>1921834</v>
      </c>
      <c r="D19514">
        <v>559</v>
      </c>
      <c r="E19514">
        <v>391</v>
      </c>
      <c r="F19514" t="s">
        <v>3036</v>
      </c>
      <c r="G19514" t="s">
        <v>3035</v>
      </c>
      <c r="H19514" t="s">
        <v>3037</v>
      </c>
      <c r="I19514" t="s">
        <v>3037</v>
      </c>
      <c r="J19514" t="s">
        <v>3036</v>
      </c>
      <c r="K19514" t="s">
        <v>3038</v>
      </c>
      <c r="L19514" t="s">
        <v>13766</v>
      </c>
      <c r="M19514" t="s">
        <v>13767</v>
      </c>
      <c r="N19514">
        <v>642214283</v>
      </c>
      <c r="O19514">
        <v>642214283</v>
      </c>
      <c r="P19514" s="1" t="s">
        <v>13732</v>
      </c>
      <c r="Q19514" s="1" t="s">
        <v>13732</v>
      </c>
      <c r="R19514">
        <v>831147</v>
      </c>
      <c r="S19514">
        <v>831147</v>
      </c>
      <c r="T19514" s="2" t="s">
        <v>12807</v>
      </c>
      <c r="U19514" s="2" t="s">
        <v>12807</v>
      </c>
      <c r="V19514" s="2">
        <v>45323</v>
      </c>
      <c r="W19514" s="2">
        <v>45314</v>
      </c>
    </row>
    <row r="19515" spans="1:23" x14ac:dyDescent="0.25">
      <c r="A19515" t="s">
        <v>12808</v>
      </c>
      <c r="B19515">
        <v>2067793</v>
      </c>
      <c r="C19515">
        <v>1925169</v>
      </c>
      <c r="D19515">
        <v>559</v>
      </c>
      <c r="E19515">
        <v>391</v>
      </c>
      <c r="F19515" t="s">
        <v>3036</v>
      </c>
      <c r="G19515" t="s">
        <v>3035</v>
      </c>
      <c r="H19515" t="s">
        <v>3037</v>
      </c>
      <c r="I19515" t="s">
        <v>3037</v>
      </c>
      <c r="J19515" t="s">
        <v>3036</v>
      </c>
      <c r="K19515" t="s">
        <v>3038</v>
      </c>
      <c r="L19515" t="s">
        <v>13766</v>
      </c>
      <c r="M19515" t="s">
        <v>13767</v>
      </c>
      <c r="N19515">
        <v>5011510663</v>
      </c>
      <c r="O19515">
        <v>5011510663</v>
      </c>
      <c r="P19515" s="1" t="s">
        <v>13745</v>
      </c>
      <c r="Q19515" s="1" t="s">
        <v>13745</v>
      </c>
      <c r="R19515">
        <v>831147</v>
      </c>
      <c r="S19515">
        <v>831147</v>
      </c>
      <c r="T19515" s="2" t="s">
        <v>12809</v>
      </c>
      <c r="U19515" s="2" t="s">
        <v>12809</v>
      </c>
      <c r="V19515" s="2">
        <v>45323</v>
      </c>
      <c r="W19515" s="2">
        <v>45314</v>
      </c>
    </row>
    <row r="19516" spans="1:23" x14ac:dyDescent="0.25">
      <c r="A19516" t="s">
        <v>12810</v>
      </c>
      <c r="B19516">
        <v>2062671</v>
      </c>
      <c r="C19516">
        <v>1920946</v>
      </c>
      <c r="D19516">
        <v>559</v>
      </c>
      <c r="E19516">
        <v>391</v>
      </c>
      <c r="F19516" t="s">
        <v>3036</v>
      </c>
      <c r="G19516" t="s">
        <v>3035</v>
      </c>
      <c r="H19516" t="s">
        <v>3037</v>
      </c>
      <c r="I19516" t="s">
        <v>3037</v>
      </c>
      <c r="J19516" t="s">
        <v>3036</v>
      </c>
      <c r="K19516" t="s">
        <v>3038</v>
      </c>
      <c r="L19516" t="s">
        <v>13766</v>
      </c>
      <c r="M19516" t="s">
        <v>13767</v>
      </c>
      <c r="N19516">
        <v>631724971</v>
      </c>
      <c r="O19516">
        <v>631724971</v>
      </c>
      <c r="P19516" s="1" t="s">
        <v>13744</v>
      </c>
      <c r="Q19516" s="1" t="s">
        <v>13744</v>
      </c>
      <c r="R19516">
        <v>831147</v>
      </c>
      <c r="S19516">
        <v>831147</v>
      </c>
      <c r="T19516" s="2" t="s">
        <v>12811</v>
      </c>
      <c r="U19516" s="2" t="s">
        <v>12811</v>
      </c>
      <c r="V19516" s="2">
        <v>45323</v>
      </c>
      <c r="W19516" s="2">
        <v>45314</v>
      </c>
    </row>
    <row r="19517" spans="1:23" x14ac:dyDescent="0.25">
      <c r="A19517" t="s">
        <v>12812</v>
      </c>
      <c r="B19517">
        <v>2067183</v>
      </c>
      <c r="C19517">
        <v>1924479</v>
      </c>
      <c r="D19517">
        <v>559</v>
      </c>
      <c r="E19517">
        <v>391</v>
      </c>
      <c r="F19517" t="s">
        <v>3036</v>
      </c>
      <c r="G19517" t="s">
        <v>3035</v>
      </c>
      <c r="H19517" t="s">
        <v>3037</v>
      </c>
      <c r="I19517" t="s">
        <v>3037</v>
      </c>
      <c r="J19517" t="s">
        <v>3036</v>
      </c>
      <c r="K19517" t="s">
        <v>3038</v>
      </c>
      <c r="L19517" t="s">
        <v>13766</v>
      </c>
      <c r="M19517" t="s">
        <v>13767</v>
      </c>
      <c r="N19517">
        <v>5002184590</v>
      </c>
      <c r="O19517">
        <v>5002184590</v>
      </c>
      <c r="P19517" s="1" t="s">
        <v>13743</v>
      </c>
      <c r="Q19517" s="1" t="s">
        <v>13743</v>
      </c>
      <c r="R19517">
        <v>831147</v>
      </c>
      <c r="S19517">
        <v>831147</v>
      </c>
      <c r="T19517" s="2" t="s">
        <v>12813</v>
      </c>
      <c r="U19517" s="2" t="s">
        <v>12813</v>
      </c>
      <c r="V19517" s="2">
        <v>45323</v>
      </c>
      <c r="W19517" s="2">
        <v>45314</v>
      </c>
    </row>
    <row r="19518" spans="1:23" x14ac:dyDescent="0.25">
      <c r="A19518" t="s">
        <v>12814</v>
      </c>
      <c r="B19518">
        <v>2062315</v>
      </c>
      <c r="C19518">
        <v>1920556</v>
      </c>
      <c r="D19518">
        <v>559</v>
      </c>
      <c r="E19518">
        <v>391</v>
      </c>
      <c r="F19518" t="s">
        <v>3036</v>
      </c>
      <c r="G19518" t="s">
        <v>3035</v>
      </c>
      <c r="H19518" t="s">
        <v>3037</v>
      </c>
      <c r="I19518" t="s">
        <v>3037</v>
      </c>
      <c r="J19518" t="s">
        <v>3036</v>
      </c>
      <c r="K19518" t="s">
        <v>3038</v>
      </c>
      <c r="L19518" t="s">
        <v>13766</v>
      </c>
      <c r="M19518" t="s">
        <v>13767</v>
      </c>
      <c r="N19518">
        <v>631690963</v>
      </c>
      <c r="O19518">
        <v>631690963</v>
      </c>
      <c r="P19518" s="1" t="s">
        <v>13740</v>
      </c>
      <c r="Q19518" s="1" t="s">
        <v>13740</v>
      </c>
      <c r="R19518">
        <v>831147</v>
      </c>
      <c r="S19518">
        <v>831147</v>
      </c>
      <c r="T19518" s="2" t="s">
        <v>12815</v>
      </c>
      <c r="U19518" s="2" t="s">
        <v>12815</v>
      </c>
      <c r="V19518" s="2">
        <v>45323</v>
      </c>
      <c r="W19518" s="2">
        <v>45314</v>
      </c>
    </row>
    <row r="19519" spans="1:23" x14ac:dyDescent="0.25">
      <c r="A19519" t="s">
        <v>12816</v>
      </c>
      <c r="B19519">
        <v>2062391</v>
      </c>
      <c r="C19519">
        <v>1920642</v>
      </c>
      <c r="D19519">
        <v>559</v>
      </c>
      <c r="E19519">
        <v>391</v>
      </c>
      <c r="F19519" t="s">
        <v>3036</v>
      </c>
      <c r="G19519" t="s">
        <v>3035</v>
      </c>
      <c r="H19519" t="s">
        <v>3037</v>
      </c>
      <c r="I19519" t="s">
        <v>3037</v>
      </c>
      <c r="J19519" t="s">
        <v>3036</v>
      </c>
      <c r="K19519" t="s">
        <v>3038</v>
      </c>
      <c r="L19519" t="s">
        <v>13766</v>
      </c>
      <c r="M19519" t="s">
        <v>13767</v>
      </c>
      <c r="N19519">
        <v>631724834</v>
      </c>
      <c r="O19519">
        <v>631724834</v>
      </c>
      <c r="P19519" s="1" t="s">
        <v>13744</v>
      </c>
      <c r="Q19519" s="1" t="s">
        <v>13744</v>
      </c>
      <c r="R19519">
        <v>831147</v>
      </c>
      <c r="S19519">
        <v>831147</v>
      </c>
      <c r="T19519" s="2" t="s">
        <v>12817</v>
      </c>
      <c r="U19519" s="2" t="s">
        <v>12817</v>
      </c>
      <c r="V19519" s="2">
        <v>45323</v>
      </c>
      <c r="W19519" s="2">
        <v>45314</v>
      </c>
    </row>
    <row r="19520" spans="1:23" x14ac:dyDescent="0.25">
      <c r="A19520" t="s">
        <v>12818</v>
      </c>
      <c r="B19520">
        <v>2066676</v>
      </c>
      <c r="C19520">
        <v>1923935</v>
      </c>
      <c r="D19520">
        <v>559</v>
      </c>
      <c r="E19520">
        <v>391</v>
      </c>
      <c r="F19520" t="s">
        <v>3036</v>
      </c>
      <c r="G19520" t="s">
        <v>3035</v>
      </c>
      <c r="H19520" t="s">
        <v>3037</v>
      </c>
      <c r="I19520" t="s">
        <v>3037</v>
      </c>
      <c r="J19520" t="s">
        <v>3036</v>
      </c>
      <c r="K19520" t="s">
        <v>3038</v>
      </c>
      <c r="L19520" t="s">
        <v>13766</v>
      </c>
      <c r="M19520" t="s">
        <v>13767</v>
      </c>
      <c r="N19520">
        <v>175385108</v>
      </c>
      <c r="O19520">
        <v>175385108</v>
      </c>
      <c r="P19520" s="1" t="s">
        <v>13749</v>
      </c>
      <c r="Q19520" s="1" t="s">
        <v>13749</v>
      </c>
      <c r="R19520">
        <v>831147</v>
      </c>
      <c r="S19520">
        <v>831147</v>
      </c>
      <c r="T19520" s="2" t="s">
        <v>12819</v>
      </c>
      <c r="U19520" s="2" t="s">
        <v>12819</v>
      </c>
      <c r="V19520" s="2">
        <v>45323</v>
      </c>
      <c r="W19520" s="2">
        <v>45314</v>
      </c>
    </row>
    <row r="19521" spans="1:23" x14ac:dyDescent="0.25">
      <c r="A19521" t="s">
        <v>12820</v>
      </c>
      <c r="B19521">
        <v>2068297</v>
      </c>
      <c r="C19521">
        <v>1933888</v>
      </c>
      <c r="D19521">
        <v>559</v>
      </c>
      <c r="E19521">
        <v>391</v>
      </c>
      <c r="F19521" t="s">
        <v>3036</v>
      </c>
      <c r="G19521" t="s">
        <v>3035</v>
      </c>
      <c r="H19521" t="s">
        <v>3037</v>
      </c>
      <c r="I19521" t="s">
        <v>3037</v>
      </c>
      <c r="J19521" t="s">
        <v>3036</v>
      </c>
      <c r="K19521" t="s">
        <v>3038</v>
      </c>
      <c r="L19521" t="s">
        <v>13766</v>
      </c>
      <c r="M19521" t="s">
        <v>13767</v>
      </c>
      <c r="N19521">
        <v>5131485102</v>
      </c>
      <c r="O19521">
        <v>5131485102</v>
      </c>
      <c r="P19521" s="1" t="s">
        <v>13735</v>
      </c>
      <c r="Q19521" s="1" t="s">
        <v>13735</v>
      </c>
      <c r="R19521">
        <v>831147</v>
      </c>
      <c r="S19521">
        <v>831147</v>
      </c>
      <c r="T19521" s="2" t="s">
        <v>12821</v>
      </c>
      <c r="U19521" s="2" t="s">
        <v>12821</v>
      </c>
      <c r="V19521" s="2">
        <v>45323</v>
      </c>
      <c r="W19521" s="2">
        <v>45314</v>
      </c>
    </row>
    <row r="19522" spans="1:23" x14ac:dyDescent="0.25">
      <c r="A19522" t="s">
        <v>12822</v>
      </c>
      <c r="B19522">
        <v>2066330</v>
      </c>
      <c r="C19522">
        <v>1923513</v>
      </c>
      <c r="D19522">
        <v>559</v>
      </c>
      <c r="E19522">
        <v>391</v>
      </c>
      <c r="F19522" t="s">
        <v>3036</v>
      </c>
      <c r="G19522" t="s">
        <v>3035</v>
      </c>
      <c r="H19522" t="s">
        <v>3037</v>
      </c>
      <c r="I19522" t="s">
        <v>3037</v>
      </c>
      <c r="J19522" t="s">
        <v>3036</v>
      </c>
      <c r="K19522" t="s">
        <v>3038</v>
      </c>
      <c r="L19522" t="s">
        <v>13766</v>
      </c>
      <c r="M19522" t="s">
        <v>13767</v>
      </c>
      <c r="N19522">
        <v>5002184467</v>
      </c>
      <c r="O19522">
        <v>5002184467</v>
      </c>
      <c r="P19522" s="1" t="s">
        <v>13743</v>
      </c>
      <c r="Q19522" s="1" t="s">
        <v>13743</v>
      </c>
      <c r="R19522">
        <v>831147</v>
      </c>
      <c r="S19522">
        <v>831147</v>
      </c>
      <c r="T19522" s="2" t="s">
        <v>12823</v>
      </c>
      <c r="U19522" s="2" t="s">
        <v>12823</v>
      </c>
      <c r="V19522" s="2">
        <v>45323</v>
      </c>
      <c r="W19522" s="2">
        <v>45314</v>
      </c>
    </row>
    <row r="19523" spans="1:23" x14ac:dyDescent="0.25">
      <c r="A19523" t="s">
        <v>12824</v>
      </c>
      <c r="B19523">
        <v>2062046</v>
      </c>
      <c r="C19523">
        <v>1920302</v>
      </c>
      <c r="D19523">
        <v>559</v>
      </c>
      <c r="E19523">
        <v>391</v>
      </c>
      <c r="F19523" t="s">
        <v>3036</v>
      </c>
      <c r="G19523" t="s">
        <v>3035</v>
      </c>
      <c r="H19523" t="s">
        <v>3037</v>
      </c>
      <c r="I19523" t="s">
        <v>3037</v>
      </c>
      <c r="J19523" t="s">
        <v>3036</v>
      </c>
      <c r="K19523" t="s">
        <v>3038</v>
      </c>
      <c r="L19523" t="s">
        <v>13766</v>
      </c>
      <c r="M19523" t="s">
        <v>13767</v>
      </c>
      <c r="N19523">
        <v>491646959</v>
      </c>
      <c r="O19523">
        <v>491646959</v>
      </c>
      <c r="P19523" s="1" t="s">
        <v>13733</v>
      </c>
      <c r="Q19523" s="1" t="s">
        <v>13733</v>
      </c>
      <c r="R19523">
        <v>831147</v>
      </c>
      <c r="S19523">
        <v>831147</v>
      </c>
      <c r="T19523" s="2" t="s">
        <v>12825</v>
      </c>
      <c r="U19523" s="2" t="s">
        <v>12825</v>
      </c>
      <c r="V19523" s="2">
        <v>45323</v>
      </c>
      <c r="W19523" s="2">
        <v>45314</v>
      </c>
    </row>
    <row r="19524" spans="1:23" x14ac:dyDescent="0.25">
      <c r="A19524" t="s">
        <v>12826</v>
      </c>
      <c r="B19524">
        <v>2068578</v>
      </c>
      <c r="C19524">
        <v>1997638</v>
      </c>
      <c r="D19524">
        <v>559</v>
      </c>
      <c r="E19524">
        <v>391</v>
      </c>
      <c r="F19524" t="s">
        <v>3036</v>
      </c>
      <c r="G19524" t="s">
        <v>3035</v>
      </c>
      <c r="H19524" t="s">
        <v>3037</v>
      </c>
      <c r="I19524" t="s">
        <v>3037</v>
      </c>
      <c r="J19524" t="s">
        <v>3036</v>
      </c>
      <c r="K19524" t="s">
        <v>3038</v>
      </c>
      <c r="L19524" t="s">
        <v>13766</v>
      </c>
      <c r="M19524" t="s">
        <v>13767</v>
      </c>
      <c r="N19524">
        <v>135288317</v>
      </c>
      <c r="O19524">
        <v>135288317</v>
      </c>
      <c r="P19524" s="1" t="s">
        <v>13754</v>
      </c>
      <c r="Q19524" s="1" t="s">
        <v>13754</v>
      </c>
      <c r="R19524">
        <v>831147</v>
      </c>
      <c r="S19524">
        <v>831147</v>
      </c>
      <c r="T19524" s="2" t="s">
        <v>12827</v>
      </c>
      <c r="U19524" s="2" t="s">
        <v>12827</v>
      </c>
      <c r="V19524" s="2">
        <v>45323</v>
      </c>
      <c r="W19524" s="2">
        <v>45314</v>
      </c>
    </row>
    <row r="19525" spans="1:23" x14ac:dyDescent="0.25">
      <c r="A19525" t="s">
        <v>12828</v>
      </c>
      <c r="B19525">
        <v>2065545</v>
      </c>
      <c r="C19525">
        <v>1922590</v>
      </c>
      <c r="D19525">
        <v>559</v>
      </c>
      <c r="E19525">
        <v>391</v>
      </c>
      <c r="F19525" t="s">
        <v>3036</v>
      </c>
      <c r="G19525" t="s">
        <v>3035</v>
      </c>
      <c r="H19525" t="s">
        <v>3037</v>
      </c>
      <c r="I19525" t="s">
        <v>3037</v>
      </c>
      <c r="J19525" t="s">
        <v>3036</v>
      </c>
      <c r="K19525" t="s">
        <v>3038</v>
      </c>
      <c r="L19525" t="s">
        <v>13766</v>
      </c>
      <c r="M19525" t="s">
        <v>13767</v>
      </c>
      <c r="N19525">
        <v>174095832</v>
      </c>
      <c r="O19525">
        <v>174095832</v>
      </c>
      <c r="P19525" s="1" t="s">
        <v>13728</v>
      </c>
      <c r="Q19525" s="1" t="s">
        <v>13728</v>
      </c>
      <c r="R19525">
        <v>831147</v>
      </c>
      <c r="S19525">
        <v>831147</v>
      </c>
      <c r="T19525" s="2" t="s">
        <v>12829</v>
      </c>
      <c r="U19525" s="2" t="s">
        <v>12829</v>
      </c>
      <c r="V19525" s="2">
        <v>45323</v>
      </c>
      <c r="W19525" s="2">
        <v>45314</v>
      </c>
    </row>
    <row r="19526" spans="1:23" x14ac:dyDescent="0.25">
      <c r="A19526" t="s">
        <v>12830</v>
      </c>
      <c r="B19526">
        <v>2061443</v>
      </c>
      <c r="C19526">
        <v>1919689</v>
      </c>
      <c r="D19526">
        <v>559</v>
      </c>
      <c r="E19526">
        <v>391</v>
      </c>
      <c r="F19526" t="s">
        <v>3036</v>
      </c>
      <c r="G19526" t="s">
        <v>3035</v>
      </c>
      <c r="H19526" t="s">
        <v>3037</v>
      </c>
      <c r="I19526" t="s">
        <v>3037</v>
      </c>
      <c r="J19526" t="s">
        <v>3036</v>
      </c>
      <c r="K19526" t="s">
        <v>3038</v>
      </c>
      <c r="L19526" t="s">
        <v>13766</v>
      </c>
      <c r="M19526" t="s">
        <v>13767</v>
      </c>
      <c r="N19526">
        <v>631715417</v>
      </c>
      <c r="O19526">
        <v>631715417</v>
      </c>
      <c r="P19526" s="1" t="s">
        <v>13740</v>
      </c>
      <c r="Q19526" s="1" t="s">
        <v>13740</v>
      </c>
      <c r="R19526">
        <v>831147</v>
      </c>
      <c r="S19526">
        <v>831147</v>
      </c>
      <c r="T19526" s="2" t="s">
        <v>12831</v>
      </c>
      <c r="U19526" s="2" t="s">
        <v>12831</v>
      </c>
      <c r="V19526" s="2">
        <v>45323</v>
      </c>
      <c r="W19526" s="2">
        <v>45314</v>
      </c>
    </row>
    <row r="19527" spans="1:23" x14ac:dyDescent="0.25">
      <c r="A19527" t="s">
        <v>12832</v>
      </c>
      <c r="B19527">
        <v>2062718</v>
      </c>
      <c r="C19527">
        <v>1921003</v>
      </c>
      <c r="D19527">
        <v>559</v>
      </c>
      <c r="E19527">
        <v>391</v>
      </c>
      <c r="F19527" t="s">
        <v>3036</v>
      </c>
      <c r="G19527" t="s">
        <v>3035</v>
      </c>
      <c r="H19527" t="s">
        <v>3037</v>
      </c>
      <c r="I19527" t="s">
        <v>3037</v>
      </c>
      <c r="J19527" t="s">
        <v>3036</v>
      </c>
      <c r="K19527" t="s">
        <v>3038</v>
      </c>
      <c r="L19527" t="s">
        <v>13766</v>
      </c>
      <c r="M19527" t="s">
        <v>13767</v>
      </c>
      <c r="N19527">
        <v>631726011</v>
      </c>
      <c r="O19527">
        <v>631726011</v>
      </c>
      <c r="P19527" s="1" t="s">
        <v>13744</v>
      </c>
      <c r="Q19527" s="1" t="s">
        <v>13744</v>
      </c>
      <c r="R19527">
        <v>831147</v>
      </c>
      <c r="S19527">
        <v>831147</v>
      </c>
      <c r="T19527" s="2" t="s">
        <v>12833</v>
      </c>
      <c r="U19527" s="2" t="s">
        <v>12833</v>
      </c>
      <c r="V19527" s="2">
        <v>45323</v>
      </c>
      <c r="W19527" s="2">
        <v>45314</v>
      </c>
    </row>
    <row r="19528" spans="1:23" x14ac:dyDescent="0.25">
      <c r="A19528" t="s">
        <v>12834</v>
      </c>
      <c r="B19528">
        <v>2063352</v>
      </c>
      <c r="C19528">
        <v>1921547</v>
      </c>
      <c r="D19528">
        <v>559</v>
      </c>
      <c r="E19528">
        <v>391</v>
      </c>
      <c r="F19528" t="s">
        <v>3036</v>
      </c>
      <c r="G19528" t="s">
        <v>3035</v>
      </c>
      <c r="H19528" t="s">
        <v>3037</v>
      </c>
      <c r="I19528" t="s">
        <v>3037</v>
      </c>
      <c r="J19528" t="s">
        <v>3036</v>
      </c>
      <c r="K19528" t="s">
        <v>3038</v>
      </c>
      <c r="L19528" t="s">
        <v>13766</v>
      </c>
      <c r="M19528" t="s">
        <v>13767</v>
      </c>
      <c r="N19528">
        <v>240563773</v>
      </c>
      <c r="O19528">
        <v>240563773</v>
      </c>
      <c r="P19528" s="1" t="s">
        <v>13746</v>
      </c>
      <c r="Q19528" s="1" t="s">
        <v>13746</v>
      </c>
      <c r="R19528">
        <v>831147</v>
      </c>
      <c r="S19528">
        <v>831147</v>
      </c>
      <c r="T19528" s="2" t="s">
        <v>12835</v>
      </c>
      <c r="U19528" s="2" t="s">
        <v>12835</v>
      </c>
      <c r="V19528" s="2">
        <v>45323</v>
      </c>
      <c r="W19528" s="2">
        <v>45314</v>
      </c>
    </row>
    <row r="19529" spans="1:23" x14ac:dyDescent="0.25">
      <c r="A19529" t="s">
        <v>12836</v>
      </c>
      <c r="B19529">
        <v>2063365</v>
      </c>
      <c r="C19529">
        <v>1921568</v>
      </c>
      <c r="D19529">
        <v>559</v>
      </c>
      <c r="E19529">
        <v>391</v>
      </c>
      <c r="F19529" t="s">
        <v>3036</v>
      </c>
      <c r="G19529" t="s">
        <v>3035</v>
      </c>
      <c r="H19529" t="s">
        <v>3037</v>
      </c>
      <c r="I19529" t="s">
        <v>3037</v>
      </c>
      <c r="J19529" t="s">
        <v>3036</v>
      </c>
      <c r="K19529" t="s">
        <v>3038</v>
      </c>
      <c r="L19529" t="s">
        <v>13766</v>
      </c>
      <c r="M19529" t="s">
        <v>13767</v>
      </c>
      <c r="N19529">
        <v>240563764</v>
      </c>
      <c r="O19529">
        <v>240563764</v>
      </c>
      <c r="P19529" s="1" t="s">
        <v>13746</v>
      </c>
      <c r="Q19529" s="1" t="s">
        <v>13746</v>
      </c>
      <c r="R19529">
        <v>831147</v>
      </c>
      <c r="S19529">
        <v>831147</v>
      </c>
      <c r="T19529" s="2" t="s">
        <v>12837</v>
      </c>
      <c r="U19529" s="2" t="s">
        <v>12837</v>
      </c>
      <c r="V19529" s="2">
        <v>45323</v>
      </c>
      <c r="W19529" s="2">
        <v>45314</v>
      </c>
    </row>
    <row r="19530" spans="1:23" x14ac:dyDescent="0.25">
      <c r="A19530" t="s">
        <v>12838</v>
      </c>
      <c r="B19530">
        <v>2061616</v>
      </c>
      <c r="C19530">
        <v>1919924</v>
      </c>
      <c r="D19530">
        <v>559</v>
      </c>
      <c r="E19530">
        <v>391</v>
      </c>
      <c r="F19530" t="s">
        <v>3036</v>
      </c>
      <c r="G19530" t="s">
        <v>3035</v>
      </c>
      <c r="H19530" t="s">
        <v>3037</v>
      </c>
      <c r="I19530" t="s">
        <v>3037</v>
      </c>
      <c r="J19530" t="s">
        <v>3036</v>
      </c>
      <c r="K19530" t="s">
        <v>3038</v>
      </c>
      <c r="L19530" t="s">
        <v>13766</v>
      </c>
      <c r="M19530" t="s">
        <v>13767</v>
      </c>
      <c r="N19530">
        <v>631715506</v>
      </c>
      <c r="O19530">
        <v>631715506</v>
      </c>
      <c r="P19530" s="1" t="s">
        <v>13740</v>
      </c>
      <c r="Q19530" s="1" t="s">
        <v>13740</v>
      </c>
      <c r="R19530">
        <v>831147</v>
      </c>
      <c r="S19530">
        <v>831147</v>
      </c>
      <c r="T19530" s="2" t="s">
        <v>12839</v>
      </c>
      <c r="U19530" s="2" t="s">
        <v>12839</v>
      </c>
      <c r="V19530" s="2">
        <v>45323</v>
      </c>
      <c r="W19530" s="2">
        <v>45314</v>
      </c>
    </row>
    <row r="19531" spans="1:23" x14ac:dyDescent="0.25">
      <c r="A19531" t="s">
        <v>12840</v>
      </c>
      <c r="B19531">
        <v>2067461</v>
      </c>
      <c r="C19531">
        <v>1924795</v>
      </c>
      <c r="D19531">
        <v>559</v>
      </c>
      <c r="E19531">
        <v>391</v>
      </c>
      <c r="F19531" t="s">
        <v>3036</v>
      </c>
      <c r="G19531" t="s">
        <v>3035</v>
      </c>
      <c r="H19531" t="s">
        <v>3037</v>
      </c>
      <c r="I19531" t="s">
        <v>3037</v>
      </c>
      <c r="J19531" t="s">
        <v>3036</v>
      </c>
      <c r="K19531" t="s">
        <v>3038</v>
      </c>
      <c r="L19531" t="s">
        <v>13766</v>
      </c>
      <c r="M19531" t="s">
        <v>13767</v>
      </c>
      <c r="N19531">
        <v>5026270390</v>
      </c>
      <c r="O19531">
        <v>5026270390</v>
      </c>
      <c r="P19531" s="1" t="s">
        <v>13741</v>
      </c>
      <c r="Q19531" s="1" t="s">
        <v>13741</v>
      </c>
      <c r="R19531">
        <v>831147</v>
      </c>
      <c r="S19531">
        <v>831147</v>
      </c>
      <c r="T19531" s="2" t="s">
        <v>12841</v>
      </c>
      <c r="U19531" s="2" t="s">
        <v>12841</v>
      </c>
      <c r="V19531" s="2">
        <v>45323</v>
      </c>
      <c r="W19531" s="2">
        <v>45314</v>
      </c>
    </row>
    <row r="19532" spans="1:23" x14ac:dyDescent="0.25">
      <c r="A19532" t="s">
        <v>12842</v>
      </c>
      <c r="B19532">
        <v>2067367</v>
      </c>
      <c r="C19532">
        <v>1924695</v>
      </c>
      <c r="D19532">
        <v>559</v>
      </c>
      <c r="E19532">
        <v>391</v>
      </c>
      <c r="F19532" t="s">
        <v>3036</v>
      </c>
      <c r="G19532" t="s">
        <v>3035</v>
      </c>
      <c r="H19532" t="s">
        <v>3037</v>
      </c>
      <c r="I19532" t="s">
        <v>3037</v>
      </c>
      <c r="J19532" t="s">
        <v>3036</v>
      </c>
      <c r="K19532" t="s">
        <v>3038</v>
      </c>
      <c r="L19532" t="s">
        <v>13766</v>
      </c>
      <c r="M19532" t="s">
        <v>13767</v>
      </c>
      <c r="N19532">
        <v>5116062100</v>
      </c>
      <c r="O19532">
        <v>5116062100</v>
      </c>
      <c r="P19532" s="1" t="s">
        <v>13742</v>
      </c>
      <c r="Q19532" s="1" t="s">
        <v>13742</v>
      </c>
      <c r="R19532">
        <v>831147</v>
      </c>
      <c r="S19532">
        <v>831147</v>
      </c>
      <c r="T19532" s="2" t="s">
        <v>12843</v>
      </c>
      <c r="U19532" s="2" t="s">
        <v>12843</v>
      </c>
      <c r="V19532" s="2">
        <v>45323</v>
      </c>
      <c r="W19532" s="2">
        <v>45314</v>
      </c>
    </row>
    <row r="19533" spans="1:23" x14ac:dyDescent="0.25">
      <c r="A19533" t="s">
        <v>12844</v>
      </c>
      <c r="B19533">
        <v>2063860</v>
      </c>
      <c r="C19533">
        <v>1922228</v>
      </c>
      <c r="D19533">
        <v>559</v>
      </c>
      <c r="E19533">
        <v>391</v>
      </c>
      <c r="F19533" t="s">
        <v>3036</v>
      </c>
      <c r="G19533" t="s">
        <v>3035</v>
      </c>
      <c r="H19533" t="s">
        <v>3037</v>
      </c>
      <c r="I19533" t="s">
        <v>3037</v>
      </c>
      <c r="J19533" t="s">
        <v>3036</v>
      </c>
      <c r="K19533" t="s">
        <v>3038</v>
      </c>
      <c r="L19533" t="s">
        <v>13766</v>
      </c>
      <c r="M19533" t="s">
        <v>13767</v>
      </c>
      <c r="N19533">
        <v>243163806</v>
      </c>
      <c r="O19533">
        <v>243163806</v>
      </c>
      <c r="P19533" s="1" t="s">
        <v>13732</v>
      </c>
      <c r="Q19533" s="1" t="s">
        <v>13732</v>
      </c>
      <c r="R19533">
        <v>831147</v>
      </c>
      <c r="S19533">
        <v>831147</v>
      </c>
      <c r="T19533" s="2" t="s">
        <v>12845</v>
      </c>
      <c r="U19533" s="2" t="s">
        <v>12845</v>
      </c>
      <c r="V19533" s="2">
        <v>45323</v>
      </c>
      <c r="W19533" s="2">
        <v>45314</v>
      </c>
    </row>
    <row r="19534" spans="1:23" x14ac:dyDescent="0.25">
      <c r="A19534" t="s">
        <v>12846</v>
      </c>
      <c r="B19534">
        <v>2066468</v>
      </c>
      <c r="C19534">
        <v>1923674</v>
      </c>
      <c r="D19534">
        <v>559</v>
      </c>
      <c r="E19534">
        <v>391</v>
      </c>
      <c r="F19534" t="s">
        <v>3036</v>
      </c>
      <c r="G19534" t="s">
        <v>3035</v>
      </c>
      <c r="H19534" t="s">
        <v>3037</v>
      </c>
      <c r="I19534" t="s">
        <v>3037</v>
      </c>
      <c r="J19534" t="s">
        <v>3036</v>
      </c>
      <c r="K19534" t="s">
        <v>3038</v>
      </c>
      <c r="L19534" t="s">
        <v>13766</v>
      </c>
      <c r="M19534" t="s">
        <v>13767</v>
      </c>
      <c r="N19534">
        <v>5010360702</v>
      </c>
      <c r="O19534">
        <v>5010360702</v>
      </c>
      <c r="P19534" s="1" t="s">
        <v>13737</v>
      </c>
      <c r="Q19534" s="1" t="s">
        <v>13737</v>
      </c>
      <c r="R19534">
        <v>831147</v>
      </c>
      <c r="S19534">
        <v>831147</v>
      </c>
      <c r="T19534" s="2" t="s">
        <v>12847</v>
      </c>
      <c r="U19534" s="2" t="s">
        <v>12847</v>
      </c>
      <c r="V19534" s="2">
        <v>45323</v>
      </c>
      <c r="W19534" s="2">
        <v>45314</v>
      </c>
    </row>
    <row r="19535" spans="1:23" x14ac:dyDescent="0.25">
      <c r="A19535" t="s">
        <v>12848</v>
      </c>
      <c r="B19535">
        <v>2067710</v>
      </c>
      <c r="C19535">
        <v>1925075</v>
      </c>
      <c r="D19535">
        <v>559</v>
      </c>
      <c r="E19535">
        <v>391</v>
      </c>
      <c r="F19535" t="s">
        <v>3036</v>
      </c>
      <c r="G19535" t="s">
        <v>3035</v>
      </c>
      <c r="H19535" t="s">
        <v>3037</v>
      </c>
      <c r="I19535" t="s">
        <v>3037</v>
      </c>
      <c r="J19535" t="s">
        <v>3036</v>
      </c>
      <c r="K19535" t="s">
        <v>3038</v>
      </c>
      <c r="L19535" t="s">
        <v>13766</v>
      </c>
      <c r="M19535" t="s">
        <v>13767</v>
      </c>
      <c r="N19535">
        <v>5116062885</v>
      </c>
      <c r="O19535">
        <v>5116062885</v>
      </c>
      <c r="P19535" s="1" t="s">
        <v>13742</v>
      </c>
      <c r="Q19535" s="1" t="s">
        <v>13742</v>
      </c>
      <c r="R19535">
        <v>831147</v>
      </c>
      <c r="S19535">
        <v>831147</v>
      </c>
      <c r="T19535" s="2" t="s">
        <v>12849</v>
      </c>
      <c r="U19535" s="2" t="s">
        <v>12849</v>
      </c>
      <c r="V19535" s="2">
        <v>45323</v>
      </c>
      <c r="W19535" s="2">
        <v>45314</v>
      </c>
    </row>
    <row r="19536" spans="1:23" x14ac:dyDescent="0.25">
      <c r="A19536" t="s">
        <v>12850</v>
      </c>
      <c r="B19536">
        <v>2066195</v>
      </c>
      <c r="C19536">
        <v>1923339</v>
      </c>
      <c r="D19536">
        <v>559</v>
      </c>
      <c r="E19536">
        <v>391</v>
      </c>
      <c r="F19536" t="s">
        <v>3036</v>
      </c>
      <c r="G19536" t="s">
        <v>3035</v>
      </c>
      <c r="H19536" t="s">
        <v>3037</v>
      </c>
      <c r="I19536" t="s">
        <v>3037</v>
      </c>
      <c r="J19536" t="s">
        <v>3036</v>
      </c>
      <c r="K19536" t="s">
        <v>3038</v>
      </c>
      <c r="L19536" t="s">
        <v>13766</v>
      </c>
      <c r="M19536" t="s">
        <v>13767</v>
      </c>
      <c r="N19536">
        <v>784932783</v>
      </c>
      <c r="O19536">
        <v>784932783</v>
      </c>
      <c r="P19536" s="1" t="s">
        <v>13734</v>
      </c>
      <c r="Q19536" s="1" t="s">
        <v>13734</v>
      </c>
      <c r="R19536">
        <v>831147</v>
      </c>
      <c r="S19536">
        <v>831147</v>
      </c>
      <c r="T19536" s="2" t="s">
        <v>12851</v>
      </c>
      <c r="U19536" s="2" t="s">
        <v>12851</v>
      </c>
      <c r="V19536" s="2">
        <v>45323</v>
      </c>
      <c r="W19536" s="2">
        <v>45314</v>
      </c>
    </row>
    <row r="19537" spans="1:23" x14ac:dyDescent="0.25">
      <c r="A19537" t="s">
        <v>12852</v>
      </c>
      <c r="B19537">
        <v>2066277</v>
      </c>
      <c r="C19537">
        <v>1923452</v>
      </c>
      <c r="D19537">
        <v>559</v>
      </c>
      <c r="E19537">
        <v>391</v>
      </c>
      <c r="F19537" t="s">
        <v>3036</v>
      </c>
      <c r="G19537" t="s">
        <v>3035</v>
      </c>
      <c r="H19537" t="s">
        <v>3037</v>
      </c>
      <c r="I19537" t="s">
        <v>3037</v>
      </c>
      <c r="J19537" t="s">
        <v>3036</v>
      </c>
      <c r="K19537" t="s">
        <v>3038</v>
      </c>
      <c r="L19537" t="s">
        <v>13766</v>
      </c>
      <c r="M19537" t="s">
        <v>13767</v>
      </c>
      <c r="N19537">
        <v>784932686</v>
      </c>
      <c r="O19537">
        <v>784932686</v>
      </c>
      <c r="P19537" s="1" t="s">
        <v>13734</v>
      </c>
      <c r="Q19537" s="1" t="s">
        <v>13734</v>
      </c>
      <c r="R19537">
        <v>831147</v>
      </c>
      <c r="S19537">
        <v>831147</v>
      </c>
      <c r="T19537" s="2" t="s">
        <v>12853</v>
      </c>
      <c r="U19537" s="2" t="s">
        <v>12853</v>
      </c>
      <c r="V19537" s="2">
        <v>45323</v>
      </c>
      <c r="W19537" s="2">
        <v>45314</v>
      </c>
    </row>
    <row r="19538" spans="1:23" x14ac:dyDescent="0.25">
      <c r="A19538" t="s">
        <v>12854</v>
      </c>
      <c r="B19538">
        <v>2063206</v>
      </c>
      <c r="C19538">
        <v>1921511</v>
      </c>
      <c r="D19538">
        <v>559</v>
      </c>
      <c r="E19538">
        <v>391</v>
      </c>
      <c r="F19538" t="s">
        <v>3036</v>
      </c>
      <c r="G19538" t="s">
        <v>3035</v>
      </c>
      <c r="H19538" t="s">
        <v>3037</v>
      </c>
      <c r="I19538" t="s">
        <v>3037</v>
      </c>
      <c r="J19538" t="s">
        <v>3036</v>
      </c>
      <c r="K19538" t="s">
        <v>3038</v>
      </c>
      <c r="L19538" t="s">
        <v>13766</v>
      </c>
      <c r="M19538" t="s">
        <v>13767</v>
      </c>
      <c r="N19538">
        <v>240563808</v>
      </c>
      <c r="O19538">
        <v>240563808</v>
      </c>
      <c r="P19538" s="1" t="s">
        <v>13746</v>
      </c>
      <c r="Q19538" s="1" t="s">
        <v>13746</v>
      </c>
      <c r="R19538">
        <v>831147</v>
      </c>
      <c r="S19538">
        <v>831147</v>
      </c>
      <c r="T19538" s="2" t="s">
        <v>12855</v>
      </c>
      <c r="U19538" s="2" t="s">
        <v>12855</v>
      </c>
      <c r="V19538" s="2">
        <v>45323</v>
      </c>
      <c r="W19538" s="2">
        <v>45314</v>
      </c>
    </row>
    <row r="19539" spans="1:23" x14ac:dyDescent="0.25">
      <c r="A19539" t="s">
        <v>12856</v>
      </c>
      <c r="B19539">
        <v>2062423</v>
      </c>
      <c r="C19539">
        <v>1920671</v>
      </c>
      <c r="D19539">
        <v>559</v>
      </c>
      <c r="E19539">
        <v>391</v>
      </c>
      <c r="F19539" t="s">
        <v>3036</v>
      </c>
      <c r="G19539" t="s">
        <v>3035</v>
      </c>
      <c r="H19539" t="s">
        <v>3037</v>
      </c>
      <c r="I19539" t="s">
        <v>3037</v>
      </c>
      <c r="J19539" t="s">
        <v>3036</v>
      </c>
      <c r="K19539" t="s">
        <v>3038</v>
      </c>
      <c r="L19539" t="s">
        <v>13766</v>
      </c>
      <c r="M19539" t="s">
        <v>13767</v>
      </c>
      <c r="N19539">
        <v>631690944</v>
      </c>
      <c r="O19539">
        <v>631690944</v>
      </c>
      <c r="P19539" s="1" t="s">
        <v>13740</v>
      </c>
      <c r="Q19539" s="1" t="s">
        <v>13740</v>
      </c>
      <c r="R19539">
        <v>831147</v>
      </c>
      <c r="S19539">
        <v>831147</v>
      </c>
      <c r="T19539" s="2" t="s">
        <v>12857</v>
      </c>
      <c r="U19539" s="2" t="s">
        <v>12857</v>
      </c>
      <c r="V19539" s="2">
        <v>45323</v>
      </c>
      <c r="W19539" s="2">
        <v>45314</v>
      </c>
    </row>
    <row r="19540" spans="1:23" x14ac:dyDescent="0.25">
      <c r="A19540" t="s">
        <v>12858</v>
      </c>
      <c r="B19540">
        <v>2062184</v>
      </c>
      <c r="C19540">
        <v>1920431</v>
      </c>
      <c r="D19540">
        <v>559</v>
      </c>
      <c r="E19540">
        <v>391</v>
      </c>
      <c r="F19540" t="s">
        <v>3036</v>
      </c>
      <c r="G19540" t="s">
        <v>3035</v>
      </c>
      <c r="H19540" t="s">
        <v>3037</v>
      </c>
      <c r="I19540" t="s">
        <v>3037</v>
      </c>
      <c r="J19540" t="s">
        <v>3036</v>
      </c>
      <c r="K19540" t="s">
        <v>3038</v>
      </c>
      <c r="L19540" t="s">
        <v>13766</v>
      </c>
      <c r="M19540" t="s">
        <v>13767</v>
      </c>
      <c r="N19540">
        <v>631705662</v>
      </c>
      <c r="O19540">
        <v>631705662</v>
      </c>
      <c r="P19540" s="1" t="s">
        <v>13740</v>
      </c>
      <c r="Q19540" s="1" t="s">
        <v>13740</v>
      </c>
      <c r="R19540">
        <v>831147</v>
      </c>
      <c r="S19540">
        <v>831147</v>
      </c>
      <c r="T19540" s="2" t="s">
        <v>12859</v>
      </c>
      <c r="U19540" s="2" t="s">
        <v>12859</v>
      </c>
      <c r="V19540" s="2">
        <v>45323</v>
      </c>
      <c r="W19540" s="2">
        <v>45314</v>
      </c>
    </row>
    <row r="19541" spans="1:23" x14ac:dyDescent="0.25">
      <c r="A19541" t="s">
        <v>12860</v>
      </c>
      <c r="B19541">
        <v>2068360</v>
      </c>
      <c r="C19541">
        <v>1945786</v>
      </c>
      <c r="D19541">
        <v>559</v>
      </c>
      <c r="E19541">
        <v>391</v>
      </c>
      <c r="F19541" t="s">
        <v>3036</v>
      </c>
      <c r="G19541" t="s">
        <v>3035</v>
      </c>
      <c r="H19541" t="s">
        <v>3037</v>
      </c>
      <c r="I19541" t="s">
        <v>3037</v>
      </c>
      <c r="J19541" t="s">
        <v>3036</v>
      </c>
      <c r="K19541" t="s">
        <v>3038</v>
      </c>
      <c r="L19541" t="s">
        <v>13766</v>
      </c>
      <c r="M19541" t="s">
        <v>13767</v>
      </c>
      <c r="N19541">
        <v>5131484828</v>
      </c>
      <c r="O19541">
        <v>5131484828</v>
      </c>
      <c r="P19541" s="1" t="s">
        <v>13735</v>
      </c>
      <c r="Q19541" s="1" t="s">
        <v>13735</v>
      </c>
      <c r="R19541">
        <v>831147</v>
      </c>
      <c r="S19541">
        <v>831147</v>
      </c>
      <c r="T19541" s="2" t="s">
        <v>12861</v>
      </c>
      <c r="U19541" s="2" t="s">
        <v>12861</v>
      </c>
      <c r="V19541" s="2">
        <v>45323</v>
      </c>
      <c r="W19541" s="2">
        <v>45314</v>
      </c>
    </row>
    <row r="19542" spans="1:23" x14ac:dyDescent="0.25">
      <c r="A19542" t="s">
        <v>12862</v>
      </c>
      <c r="B19542">
        <v>2066364</v>
      </c>
      <c r="C19542">
        <v>1923552</v>
      </c>
      <c r="D19542">
        <v>559</v>
      </c>
      <c r="E19542">
        <v>391</v>
      </c>
      <c r="F19542" t="s">
        <v>3036</v>
      </c>
      <c r="G19542" t="s">
        <v>3035</v>
      </c>
      <c r="H19542" t="s">
        <v>3037</v>
      </c>
      <c r="I19542" t="s">
        <v>3037</v>
      </c>
      <c r="J19542" t="s">
        <v>3036</v>
      </c>
      <c r="K19542" t="s">
        <v>3038</v>
      </c>
      <c r="L19542" t="s">
        <v>13766</v>
      </c>
      <c r="M19542" t="s">
        <v>13767</v>
      </c>
      <c r="N19542">
        <v>184907455</v>
      </c>
      <c r="O19542">
        <v>184907455</v>
      </c>
      <c r="P19542" s="1" t="s">
        <v>13734</v>
      </c>
      <c r="Q19542" s="1" t="s">
        <v>13734</v>
      </c>
      <c r="R19542">
        <v>831147</v>
      </c>
      <c r="S19542">
        <v>831147</v>
      </c>
      <c r="T19542" s="2" t="s">
        <v>12863</v>
      </c>
      <c r="U19542" s="2" t="s">
        <v>12863</v>
      </c>
      <c r="V19542" s="2">
        <v>45323</v>
      </c>
      <c r="W19542" s="2">
        <v>45314</v>
      </c>
    </row>
    <row r="19543" spans="1:23" x14ac:dyDescent="0.25">
      <c r="A19543" t="s">
        <v>12864</v>
      </c>
      <c r="B19543">
        <v>2068487</v>
      </c>
      <c r="C19543">
        <v>1972909</v>
      </c>
      <c r="D19543">
        <v>559</v>
      </c>
      <c r="E19543">
        <v>391</v>
      </c>
      <c r="F19543" t="s">
        <v>3036</v>
      </c>
      <c r="G19543" t="s">
        <v>3035</v>
      </c>
      <c r="H19543" t="s">
        <v>3037</v>
      </c>
      <c r="I19543" t="s">
        <v>3037</v>
      </c>
      <c r="J19543" t="s">
        <v>3036</v>
      </c>
      <c r="K19543" t="s">
        <v>3038</v>
      </c>
      <c r="L19543" t="s">
        <v>13766</v>
      </c>
      <c r="M19543" t="s">
        <v>13767</v>
      </c>
      <c r="N19543">
        <v>530805149</v>
      </c>
      <c r="O19543">
        <v>530805149</v>
      </c>
      <c r="P19543" s="1" t="s">
        <v>13729</v>
      </c>
      <c r="Q19543" s="1" t="s">
        <v>13729</v>
      </c>
      <c r="R19543">
        <v>831147</v>
      </c>
      <c r="S19543">
        <v>831147</v>
      </c>
      <c r="T19543" s="2" t="s">
        <v>12865</v>
      </c>
      <c r="U19543" s="2" t="s">
        <v>12865</v>
      </c>
      <c r="V19543" s="2">
        <v>45323</v>
      </c>
      <c r="W19543" s="2">
        <v>45314</v>
      </c>
    </row>
    <row r="19544" spans="1:23" x14ac:dyDescent="0.25">
      <c r="A19544" t="s">
        <v>12866</v>
      </c>
      <c r="B19544">
        <v>2067586</v>
      </c>
      <c r="C19544">
        <v>1924937</v>
      </c>
      <c r="D19544">
        <v>559</v>
      </c>
      <c r="E19544">
        <v>391</v>
      </c>
      <c r="F19544" t="s">
        <v>3036</v>
      </c>
      <c r="G19544" t="s">
        <v>3035</v>
      </c>
      <c r="H19544" t="s">
        <v>3037</v>
      </c>
      <c r="I19544" t="s">
        <v>3037</v>
      </c>
      <c r="J19544" t="s">
        <v>3036</v>
      </c>
      <c r="K19544" t="s">
        <v>3038</v>
      </c>
      <c r="L19544" t="s">
        <v>13766</v>
      </c>
      <c r="M19544" t="s">
        <v>13767</v>
      </c>
      <c r="N19544">
        <v>5116063444</v>
      </c>
      <c r="O19544">
        <v>5116063444</v>
      </c>
      <c r="P19544" s="1" t="s">
        <v>13742</v>
      </c>
      <c r="Q19544" s="1" t="s">
        <v>13742</v>
      </c>
      <c r="R19544">
        <v>831147</v>
      </c>
      <c r="S19544">
        <v>831147</v>
      </c>
      <c r="T19544" s="2" t="s">
        <v>12867</v>
      </c>
      <c r="U19544" s="2" t="s">
        <v>12867</v>
      </c>
      <c r="V19544" s="2">
        <v>45323</v>
      </c>
      <c r="W19544" s="2">
        <v>45314</v>
      </c>
    </row>
    <row r="19545" spans="1:23" x14ac:dyDescent="0.25">
      <c r="A19545" t="s">
        <v>12868</v>
      </c>
      <c r="B19545">
        <v>2066368</v>
      </c>
      <c r="C19545">
        <v>1923557</v>
      </c>
      <c r="D19545">
        <v>559</v>
      </c>
      <c r="E19545">
        <v>391</v>
      </c>
      <c r="F19545" t="s">
        <v>3036</v>
      </c>
      <c r="G19545" t="s">
        <v>3035</v>
      </c>
      <c r="H19545" t="s">
        <v>3037</v>
      </c>
      <c r="I19545" t="s">
        <v>3037</v>
      </c>
      <c r="J19545" t="s">
        <v>3036</v>
      </c>
      <c r="K19545" t="s">
        <v>3038</v>
      </c>
      <c r="L19545" t="s">
        <v>13766</v>
      </c>
      <c r="M19545" t="s">
        <v>13767</v>
      </c>
      <c r="N19545">
        <v>784934778</v>
      </c>
      <c r="O19545">
        <v>784934778</v>
      </c>
      <c r="P19545" s="1" t="s">
        <v>13734</v>
      </c>
      <c r="Q19545" s="1" t="s">
        <v>13734</v>
      </c>
      <c r="R19545">
        <v>831147</v>
      </c>
      <c r="S19545">
        <v>831147</v>
      </c>
      <c r="T19545" s="2" t="s">
        <v>12869</v>
      </c>
      <c r="U19545" s="2" t="s">
        <v>12869</v>
      </c>
      <c r="V19545" s="2">
        <v>45323</v>
      </c>
      <c r="W19545" s="2">
        <v>45314</v>
      </c>
    </row>
    <row r="19546" spans="1:23" x14ac:dyDescent="0.25">
      <c r="A19546" t="s">
        <v>12870</v>
      </c>
      <c r="B19546">
        <v>2066857</v>
      </c>
      <c r="C19546">
        <v>1924125</v>
      </c>
      <c r="D19546">
        <v>559</v>
      </c>
      <c r="E19546">
        <v>391</v>
      </c>
      <c r="F19546" t="s">
        <v>3036</v>
      </c>
      <c r="G19546" t="s">
        <v>3035</v>
      </c>
      <c r="H19546" t="s">
        <v>3037</v>
      </c>
      <c r="I19546" t="s">
        <v>3037</v>
      </c>
      <c r="J19546" t="s">
        <v>3036</v>
      </c>
      <c r="K19546" t="s">
        <v>3038</v>
      </c>
      <c r="L19546" t="s">
        <v>13766</v>
      </c>
      <c r="M19546" t="s">
        <v>13767</v>
      </c>
      <c r="N19546">
        <v>5001347952</v>
      </c>
      <c r="O19546">
        <v>5001347952</v>
      </c>
      <c r="P19546" s="1" t="s">
        <v>13743</v>
      </c>
      <c r="Q19546" s="1" t="s">
        <v>13743</v>
      </c>
      <c r="R19546">
        <v>831147</v>
      </c>
      <c r="S19546">
        <v>831147</v>
      </c>
      <c r="T19546" s="2" t="s">
        <v>12871</v>
      </c>
      <c r="U19546" s="2" t="s">
        <v>12871</v>
      </c>
      <c r="V19546" s="2">
        <v>45323</v>
      </c>
      <c r="W19546" s="2">
        <v>45314</v>
      </c>
    </row>
    <row r="19547" spans="1:23" x14ac:dyDescent="0.25">
      <c r="A19547" t="s">
        <v>12872</v>
      </c>
      <c r="B19547">
        <v>2068004</v>
      </c>
      <c r="C19547">
        <v>1925444</v>
      </c>
      <c r="D19547">
        <v>559</v>
      </c>
      <c r="E19547">
        <v>391</v>
      </c>
      <c r="F19547" t="s">
        <v>3036</v>
      </c>
      <c r="G19547" t="s">
        <v>3035</v>
      </c>
      <c r="H19547" t="s">
        <v>3037</v>
      </c>
      <c r="I19547" t="s">
        <v>3037</v>
      </c>
      <c r="J19547" t="s">
        <v>3036</v>
      </c>
      <c r="K19547" t="s">
        <v>3038</v>
      </c>
      <c r="L19547" t="s">
        <v>13766</v>
      </c>
      <c r="M19547" t="s">
        <v>13767</v>
      </c>
      <c r="N19547">
        <v>5011182192</v>
      </c>
      <c r="O19547">
        <v>5011182192</v>
      </c>
      <c r="P19547" s="1" t="s">
        <v>13745</v>
      </c>
      <c r="Q19547" s="1" t="s">
        <v>13745</v>
      </c>
      <c r="R19547">
        <v>831147</v>
      </c>
      <c r="S19547">
        <v>831147</v>
      </c>
      <c r="T19547" s="2" t="s">
        <v>12873</v>
      </c>
      <c r="U19547" s="2" t="s">
        <v>12873</v>
      </c>
      <c r="V19547" s="2">
        <v>45323</v>
      </c>
      <c r="W19547" s="2">
        <v>45314</v>
      </c>
    </row>
    <row r="19548" spans="1:23" x14ac:dyDescent="0.25">
      <c r="A19548" t="s">
        <v>12874</v>
      </c>
      <c r="B19548">
        <v>2067702</v>
      </c>
      <c r="C19548">
        <v>1925068</v>
      </c>
      <c r="D19548">
        <v>559</v>
      </c>
      <c r="E19548">
        <v>391</v>
      </c>
      <c r="F19548" t="s">
        <v>3036</v>
      </c>
      <c r="G19548" t="s">
        <v>3035</v>
      </c>
      <c r="H19548" t="s">
        <v>3037</v>
      </c>
      <c r="I19548" t="s">
        <v>3037</v>
      </c>
      <c r="J19548" t="s">
        <v>3036</v>
      </c>
      <c r="K19548" t="s">
        <v>3038</v>
      </c>
      <c r="L19548" t="s">
        <v>13766</v>
      </c>
      <c r="M19548" t="s">
        <v>13767</v>
      </c>
      <c r="N19548">
        <v>5116062473</v>
      </c>
      <c r="O19548">
        <v>5116062473</v>
      </c>
      <c r="P19548" s="1" t="s">
        <v>13742</v>
      </c>
      <c r="Q19548" s="1" t="s">
        <v>13742</v>
      </c>
      <c r="R19548">
        <v>831147</v>
      </c>
      <c r="S19548">
        <v>831147</v>
      </c>
      <c r="T19548" s="2" t="s">
        <v>12875</v>
      </c>
      <c r="U19548" s="2" t="s">
        <v>12875</v>
      </c>
      <c r="V19548" s="2">
        <v>45323</v>
      </c>
      <c r="W19548" s="2">
        <v>45314</v>
      </c>
    </row>
    <row r="19549" spans="1:23" x14ac:dyDescent="0.25">
      <c r="A19549" t="s">
        <v>12876</v>
      </c>
      <c r="B19549">
        <v>2066493</v>
      </c>
      <c r="C19549">
        <v>1923707</v>
      </c>
      <c r="D19549">
        <v>559</v>
      </c>
      <c r="E19549">
        <v>391</v>
      </c>
      <c r="F19549" t="s">
        <v>3036</v>
      </c>
      <c r="G19549" t="s">
        <v>3035</v>
      </c>
      <c r="H19549" t="s">
        <v>3037</v>
      </c>
      <c r="I19549" t="s">
        <v>3037</v>
      </c>
      <c r="J19549" t="s">
        <v>3036</v>
      </c>
      <c r="K19549" t="s">
        <v>3038</v>
      </c>
      <c r="L19549" t="s">
        <v>13766</v>
      </c>
      <c r="M19549" t="s">
        <v>13767</v>
      </c>
      <c r="N19549">
        <v>5010361327</v>
      </c>
      <c r="O19549">
        <v>5010361327</v>
      </c>
      <c r="P19549" s="1" t="s">
        <v>13737</v>
      </c>
      <c r="Q19549" s="1" t="s">
        <v>13737</v>
      </c>
      <c r="R19549">
        <v>831147</v>
      </c>
      <c r="S19549">
        <v>831147</v>
      </c>
      <c r="T19549" s="2" t="s">
        <v>12877</v>
      </c>
      <c r="U19549" s="2" t="s">
        <v>12877</v>
      </c>
      <c r="V19549" s="2">
        <v>45323</v>
      </c>
      <c r="W19549" s="2">
        <v>45314</v>
      </c>
    </row>
    <row r="19550" spans="1:23" x14ac:dyDescent="0.25">
      <c r="A19550" t="s">
        <v>12878</v>
      </c>
      <c r="B19550">
        <v>2063050</v>
      </c>
      <c r="C19550">
        <v>1921365</v>
      </c>
      <c r="D19550">
        <v>559</v>
      </c>
      <c r="E19550">
        <v>391</v>
      </c>
      <c r="F19550" t="s">
        <v>3036</v>
      </c>
      <c r="G19550" t="s">
        <v>3035</v>
      </c>
      <c r="H19550" t="s">
        <v>3037</v>
      </c>
      <c r="I19550" t="s">
        <v>3037</v>
      </c>
      <c r="J19550" t="s">
        <v>3036</v>
      </c>
      <c r="K19550" t="s">
        <v>3038</v>
      </c>
      <c r="L19550" t="s">
        <v>13766</v>
      </c>
      <c r="M19550" t="s">
        <v>13767</v>
      </c>
      <c r="N19550">
        <v>642214593</v>
      </c>
      <c r="O19550">
        <v>642214593</v>
      </c>
      <c r="P19550" s="1" t="s">
        <v>13732</v>
      </c>
      <c r="Q19550" s="1" t="s">
        <v>13732</v>
      </c>
      <c r="R19550">
        <v>831147</v>
      </c>
      <c r="S19550">
        <v>831147</v>
      </c>
      <c r="T19550" s="2" t="s">
        <v>5325</v>
      </c>
      <c r="U19550" s="2" t="s">
        <v>5325</v>
      </c>
      <c r="V19550" s="2">
        <v>45323</v>
      </c>
      <c r="W19550" s="2">
        <v>45314</v>
      </c>
    </row>
    <row r="19551" spans="1:23" x14ac:dyDescent="0.25">
      <c r="A19551" t="s">
        <v>12879</v>
      </c>
      <c r="B19551">
        <v>2065953</v>
      </c>
      <c r="C19551">
        <v>1923066</v>
      </c>
      <c r="D19551">
        <v>559</v>
      </c>
      <c r="E19551">
        <v>391</v>
      </c>
      <c r="F19551" t="s">
        <v>3036</v>
      </c>
      <c r="G19551" t="s">
        <v>3035</v>
      </c>
      <c r="H19551" t="s">
        <v>3037</v>
      </c>
      <c r="I19551" t="s">
        <v>3037</v>
      </c>
      <c r="J19551" t="s">
        <v>3036</v>
      </c>
      <c r="K19551" t="s">
        <v>3038</v>
      </c>
      <c r="L19551" t="s">
        <v>13766</v>
      </c>
      <c r="M19551" t="s">
        <v>13767</v>
      </c>
      <c r="N19551">
        <v>174096352</v>
      </c>
      <c r="O19551">
        <v>174096352</v>
      </c>
      <c r="P19551" s="1" t="s">
        <v>13728</v>
      </c>
      <c r="Q19551" s="1" t="s">
        <v>13728</v>
      </c>
      <c r="R19551">
        <v>831147</v>
      </c>
      <c r="S19551">
        <v>831147</v>
      </c>
      <c r="T19551" s="2" t="s">
        <v>11110</v>
      </c>
      <c r="U19551" s="2" t="s">
        <v>11110</v>
      </c>
      <c r="V19551" s="2">
        <v>45323</v>
      </c>
      <c r="W19551" s="2">
        <v>45314</v>
      </c>
    </row>
    <row r="19552" spans="1:23" x14ac:dyDescent="0.25">
      <c r="A19552" t="s">
        <v>12880</v>
      </c>
      <c r="B19552">
        <v>2068700</v>
      </c>
      <c r="C19552">
        <v>2031852</v>
      </c>
      <c r="D19552">
        <v>559</v>
      </c>
      <c r="E19552">
        <v>391</v>
      </c>
      <c r="F19552" t="s">
        <v>3036</v>
      </c>
      <c r="G19552" t="s">
        <v>3035</v>
      </c>
      <c r="H19552" t="s">
        <v>3037</v>
      </c>
      <c r="I19552" t="s">
        <v>3037</v>
      </c>
      <c r="J19552" t="s">
        <v>3036</v>
      </c>
      <c r="K19552" t="s">
        <v>3038</v>
      </c>
      <c r="L19552" t="s">
        <v>13766</v>
      </c>
      <c r="M19552" t="s">
        <v>13767</v>
      </c>
      <c r="N19552">
        <v>135287811</v>
      </c>
      <c r="O19552">
        <v>135287811</v>
      </c>
      <c r="P19552" s="1" t="s">
        <v>13754</v>
      </c>
      <c r="Q19552" s="1" t="s">
        <v>13754</v>
      </c>
      <c r="R19552">
        <v>831147</v>
      </c>
      <c r="S19552">
        <v>831147</v>
      </c>
      <c r="T19552" s="2" t="s">
        <v>12881</v>
      </c>
      <c r="U19552" s="2" t="s">
        <v>12881</v>
      </c>
      <c r="V19552" s="2">
        <v>45323</v>
      </c>
      <c r="W19552" s="2">
        <v>45314</v>
      </c>
    </row>
    <row r="19553" spans="1:23" x14ac:dyDescent="0.25">
      <c r="A19553" t="s">
        <v>12882</v>
      </c>
      <c r="B19553">
        <v>2063739</v>
      </c>
      <c r="C19553">
        <v>1922043</v>
      </c>
      <c r="D19553">
        <v>559</v>
      </c>
      <c r="E19553">
        <v>391</v>
      </c>
      <c r="F19553" t="s">
        <v>3036</v>
      </c>
      <c r="G19553" t="s">
        <v>3035</v>
      </c>
      <c r="H19553" t="s">
        <v>3037</v>
      </c>
      <c r="I19553" t="s">
        <v>3037</v>
      </c>
      <c r="J19553" t="s">
        <v>3036</v>
      </c>
      <c r="K19553" t="s">
        <v>3038</v>
      </c>
      <c r="L19553" t="s">
        <v>13766</v>
      </c>
      <c r="M19553" t="s">
        <v>13767</v>
      </c>
      <c r="N19553">
        <v>642203490</v>
      </c>
      <c r="O19553">
        <v>642203490</v>
      </c>
      <c r="P19553" s="1" t="s">
        <v>13732</v>
      </c>
      <c r="Q19553" s="1" t="s">
        <v>13732</v>
      </c>
      <c r="R19553">
        <v>831147</v>
      </c>
      <c r="S19553">
        <v>831147</v>
      </c>
      <c r="T19553" s="2" t="s">
        <v>9876</v>
      </c>
      <c r="U19553" s="2" t="s">
        <v>9876</v>
      </c>
      <c r="V19553" s="2">
        <v>45323</v>
      </c>
      <c r="W19553" s="2">
        <v>45314</v>
      </c>
    </row>
    <row r="19554" spans="1:23" x14ac:dyDescent="0.25">
      <c r="A19554" t="s">
        <v>12883</v>
      </c>
      <c r="B19554">
        <v>2067685</v>
      </c>
      <c r="C19554">
        <v>1925043</v>
      </c>
      <c r="D19554">
        <v>559</v>
      </c>
      <c r="E19554">
        <v>391</v>
      </c>
      <c r="F19554" t="s">
        <v>3036</v>
      </c>
      <c r="G19554" t="s">
        <v>3035</v>
      </c>
      <c r="H19554" t="s">
        <v>3037</v>
      </c>
      <c r="I19554" t="s">
        <v>3037</v>
      </c>
      <c r="J19554" t="s">
        <v>3036</v>
      </c>
      <c r="K19554" t="s">
        <v>3038</v>
      </c>
      <c r="L19554" t="s">
        <v>13766</v>
      </c>
      <c r="M19554" t="s">
        <v>13767</v>
      </c>
      <c r="N19554">
        <v>5116062571</v>
      </c>
      <c r="O19554">
        <v>5116062571</v>
      </c>
      <c r="P19554" s="1" t="s">
        <v>13742</v>
      </c>
      <c r="Q19554" s="1" t="s">
        <v>13742</v>
      </c>
      <c r="R19554">
        <v>831147</v>
      </c>
      <c r="S19554">
        <v>831147</v>
      </c>
      <c r="T19554" s="2" t="s">
        <v>12884</v>
      </c>
      <c r="U19554" s="2" t="s">
        <v>12884</v>
      </c>
      <c r="V19554" s="2">
        <v>45323</v>
      </c>
      <c r="W19554" s="2">
        <v>45314</v>
      </c>
    </row>
    <row r="19555" spans="1:23" x14ac:dyDescent="0.25">
      <c r="A19555" t="s">
        <v>12885</v>
      </c>
      <c r="B19555">
        <v>2061286</v>
      </c>
      <c r="C19555">
        <v>1919545</v>
      </c>
      <c r="D19555">
        <v>559</v>
      </c>
      <c r="E19555">
        <v>391</v>
      </c>
      <c r="F19555" t="s">
        <v>3036</v>
      </c>
      <c r="G19555" t="s">
        <v>3035</v>
      </c>
      <c r="H19555" t="s">
        <v>3037</v>
      </c>
      <c r="I19555" t="s">
        <v>3037</v>
      </c>
      <c r="J19555" t="s">
        <v>3036</v>
      </c>
      <c r="K19555" t="s">
        <v>3038</v>
      </c>
      <c r="L19555" t="s">
        <v>13766</v>
      </c>
      <c r="M19555" t="s">
        <v>13767</v>
      </c>
      <c r="N19555">
        <v>792252270</v>
      </c>
      <c r="O19555">
        <v>792252270</v>
      </c>
      <c r="P19555" s="1" t="s">
        <v>13736</v>
      </c>
      <c r="Q19555" s="1" t="s">
        <v>13736</v>
      </c>
      <c r="R19555">
        <v>831147</v>
      </c>
      <c r="S19555">
        <v>831147</v>
      </c>
      <c r="T19555" s="2" t="s">
        <v>12886</v>
      </c>
      <c r="U19555" s="2" t="s">
        <v>12886</v>
      </c>
      <c r="V19555" s="2">
        <v>45323</v>
      </c>
      <c r="W19555" s="2">
        <v>45314</v>
      </c>
    </row>
    <row r="19556" spans="1:23" x14ac:dyDescent="0.25">
      <c r="A19556" t="s">
        <v>12887</v>
      </c>
      <c r="B19556">
        <v>2067141</v>
      </c>
      <c r="C19556">
        <v>1924430</v>
      </c>
      <c r="D19556">
        <v>559</v>
      </c>
      <c r="E19556">
        <v>391</v>
      </c>
      <c r="F19556" t="s">
        <v>3036</v>
      </c>
      <c r="G19556" t="s">
        <v>3035</v>
      </c>
      <c r="H19556" t="s">
        <v>3037</v>
      </c>
      <c r="I19556" t="s">
        <v>3037</v>
      </c>
      <c r="J19556" t="s">
        <v>3036</v>
      </c>
      <c r="K19556" t="s">
        <v>3038</v>
      </c>
      <c r="L19556" t="s">
        <v>13766</v>
      </c>
      <c r="M19556" t="s">
        <v>13767</v>
      </c>
      <c r="N19556">
        <v>5002184679</v>
      </c>
      <c r="O19556">
        <v>5002184679</v>
      </c>
      <c r="P19556" s="1" t="s">
        <v>13743</v>
      </c>
      <c r="Q19556" s="1" t="s">
        <v>13743</v>
      </c>
      <c r="R19556">
        <v>831147</v>
      </c>
      <c r="S19556">
        <v>831147</v>
      </c>
      <c r="T19556" s="2" t="s">
        <v>12888</v>
      </c>
      <c r="U19556" s="2" t="s">
        <v>12888</v>
      </c>
      <c r="V19556" s="2">
        <v>45323</v>
      </c>
      <c r="W19556" s="2">
        <v>45314</v>
      </c>
    </row>
    <row r="19557" spans="1:23" x14ac:dyDescent="0.25">
      <c r="A19557" t="s">
        <v>12889</v>
      </c>
      <c r="B19557">
        <v>2063180</v>
      </c>
      <c r="C19557">
        <v>1921485</v>
      </c>
      <c r="D19557">
        <v>559</v>
      </c>
      <c r="E19557">
        <v>391</v>
      </c>
      <c r="F19557" t="s">
        <v>3036</v>
      </c>
      <c r="G19557" t="s">
        <v>3035</v>
      </c>
      <c r="H19557" t="s">
        <v>3037</v>
      </c>
      <c r="I19557" t="s">
        <v>3037</v>
      </c>
      <c r="J19557" t="s">
        <v>3036</v>
      </c>
      <c r="K19557" t="s">
        <v>3038</v>
      </c>
      <c r="L19557" t="s">
        <v>13766</v>
      </c>
      <c r="M19557" t="s">
        <v>13767</v>
      </c>
      <c r="N19557">
        <v>640875920</v>
      </c>
      <c r="O19557">
        <v>640875920</v>
      </c>
      <c r="P19557" s="1" t="s">
        <v>13746</v>
      </c>
      <c r="Q19557" s="1" t="s">
        <v>13746</v>
      </c>
      <c r="R19557">
        <v>831147</v>
      </c>
      <c r="S19557">
        <v>831147</v>
      </c>
      <c r="T19557" s="2" t="s">
        <v>12890</v>
      </c>
      <c r="U19557" s="2" t="s">
        <v>12890</v>
      </c>
      <c r="V19557" s="2">
        <v>45323</v>
      </c>
      <c r="W19557" s="2">
        <v>45314</v>
      </c>
    </row>
    <row r="19558" spans="1:23" x14ac:dyDescent="0.25">
      <c r="A19558" t="s">
        <v>12891</v>
      </c>
      <c r="B19558">
        <v>2063022</v>
      </c>
      <c r="C19558">
        <v>1921339</v>
      </c>
      <c r="D19558">
        <v>559</v>
      </c>
      <c r="E19558">
        <v>391</v>
      </c>
      <c r="F19558" t="s">
        <v>3036</v>
      </c>
      <c r="G19558" t="s">
        <v>3035</v>
      </c>
      <c r="H19558" t="s">
        <v>3037</v>
      </c>
      <c r="I19558" t="s">
        <v>3037</v>
      </c>
      <c r="J19558" t="s">
        <v>3036</v>
      </c>
      <c r="K19558" t="s">
        <v>3038</v>
      </c>
      <c r="L19558" t="s">
        <v>13766</v>
      </c>
      <c r="M19558" t="s">
        <v>13767</v>
      </c>
      <c r="N19558">
        <v>640874305</v>
      </c>
      <c r="O19558">
        <v>640874305</v>
      </c>
      <c r="P19558" s="1" t="s">
        <v>13746</v>
      </c>
      <c r="Q19558" s="1" t="s">
        <v>13746</v>
      </c>
      <c r="R19558">
        <v>831147</v>
      </c>
      <c r="S19558">
        <v>831147</v>
      </c>
      <c r="T19558" s="2" t="s">
        <v>12892</v>
      </c>
      <c r="U19558" s="2" t="s">
        <v>12892</v>
      </c>
      <c r="V19558" s="2">
        <v>45323</v>
      </c>
      <c r="W19558" s="2">
        <v>45314</v>
      </c>
    </row>
    <row r="19559" spans="1:23" x14ac:dyDescent="0.25">
      <c r="A19559" t="s">
        <v>12893</v>
      </c>
      <c r="B19559">
        <v>2068237</v>
      </c>
      <c r="C19559">
        <v>1925684</v>
      </c>
      <c r="D19559">
        <v>559</v>
      </c>
      <c r="E19559">
        <v>391</v>
      </c>
      <c r="F19559" t="s">
        <v>3036</v>
      </c>
      <c r="G19559" t="s">
        <v>3035</v>
      </c>
      <c r="H19559" t="s">
        <v>3037</v>
      </c>
      <c r="I19559" t="s">
        <v>3037</v>
      </c>
      <c r="J19559" t="s">
        <v>3036</v>
      </c>
      <c r="K19559" t="s">
        <v>3038</v>
      </c>
      <c r="L19559" t="s">
        <v>13766</v>
      </c>
      <c r="M19559" t="s">
        <v>13767</v>
      </c>
      <c r="N19559">
        <v>5131484126</v>
      </c>
      <c r="O19559">
        <v>5131484126</v>
      </c>
      <c r="P19559" s="1" t="s">
        <v>13735</v>
      </c>
      <c r="Q19559" s="1" t="s">
        <v>13735</v>
      </c>
      <c r="R19559">
        <v>831147</v>
      </c>
      <c r="S19559">
        <v>831147</v>
      </c>
      <c r="T19559" s="2" t="s">
        <v>12894</v>
      </c>
      <c r="U19559" s="2" t="s">
        <v>12894</v>
      </c>
      <c r="V19559" s="2">
        <v>45323</v>
      </c>
      <c r="W19559" s="2">
        <v>45314</v>
      </c>
    </row>
    <row r="19560" spans="1:23" x14ac:dyDescent="0.25">
      <c r="A19560" t="s">
        <v>12895</v>
      </c>
      <c r="B19560">
        <v>2067973</v>
      </c>
      <c r="C19560">
        <v>1925405</v>
      </c>
      <c r="D19560">
        <v>559</v>
      </c>
      <c r="E19560">
        <v>391</v>
      </c>
      <c r="F19560" t="s">
        <v>3036</v>
      </c>
      <c r="G19560" t="s">
        <v>3035</v>
      </c>
      <c r="H19560" t="s">
        <v>3037</v>
      </c>
      <c r="I19560" t="s">
        <v>3037</v>
      </c>
      <c r="J19560" t="s">
        <v>3036</v>
      </c>
      <c r="K19560" t="s">
        <v>3038</v>
      </c>
      <c r="L19560" t="s">
        <v>13766</v>
      </c>
      <c r="M19560" t="s">
        <v>13767</v>
      </c>
      <c r="N19560">
        <v>5011181963</v>
      </c>
      <c r="O19560">
        <v>5011181963</v>
      </c>
      <c r="P19560" s="1" t="s">
        <v>13745</v>
      </c>
      <c r="Q19560" s="1" t="s">
        <v>13745</v>
      </c>
      <c r="R19560">
        <v>831147</v>
      </c>
      <c r="S19560">
        <v>831147</v>
      </c>
      <c r="T19560" s="2" t="s">
        <v>12896</v>
      </c>
      <c r="U19560" s="2" t="s">
        <v>12896</v>
      </c>
      <c r="V19560" s="2">
        <v>45323</v>
      </c>
      <c r="W19560" s="2">
        <v>45314</v>
      </c>
    </row>
    <row r="19561" spans="1:23" x14ac:dyDescent="0.25">
      <c r="A19561" t="s">
        <v>12897</v>
      </c>
      <c r="B19561">
        <v>2067911</v>
      </c>
      <c r="C19561">
        <v>1925335</v>
      </c>
      <c r="D19561">
        <v>559</v>
      </c>
      <c r="E19561">
        <v>391</v>
      </c>
      <c r="F19561" t="s">
        <v>3036</v>
      </c>
      <c r="G19561" t="s">
        <v>3035</v>
      </c>
      <c r="H19561" t="s">
        <v>3037</v>
      </c>
      <c r="I19561" t="s">
        <v>3037</v>
      </c>
      <c r="J19561" t="s">
        <v>3036</v>
      </c>
      <c r="K19561" t="s">
        <v>3038</v>
      </c>
      <c r="L19561" t="s">
        <v>13766</v>
      </c>
      <c r="M19561" t="s">
        <v>13767</v>
      </c>
      <c r="N19561">
        <v>5116064334</v>
      </c>
      <c r="O19561">
        <v>5116064334</v>
      </c>
      <c r="P19561" s="1" t="s">
        <v>13742</v>
      </c>
      <c r="Q19561" s="1" t="s">
        <v>13742</v>
      </c>
      <c r="R19561">
        <v>831147</v>
      </c>
      <c r="S19561">
        <v>831147</v>
      </c>
      <c r="T19561" s="2" t="s">
        <v>12898</v>
      </c>
      <c r="U19561" s="2" t="s">
        <v>12898</v>
      </c>
      <c r="V19561" s="2">
        <v>45323</v>
      </c>
      <c r="W19561" s="2">
        <v>45314</v>
      </c>
    </row>
    <row r="19562" spans="1:23" x14ac:dyDescent="0.25">
      <c r="A19562" t="s">
        <v>12899</v>
      </c>
      <c r="B19562">
        <v>2066628</v>
      </c>
      <c r="C19562">
        <v>1923873</v>
      </c>
      <c r="D19562">
        <v>559</v>
      </c>
      <c r="E19562">
        <v>391</v>
      </c>
      <c r="F19562" t="s">
        <v>3036</v>
      </c>
      <c r="G19562" t="s">
        <v>3035</v>
      </c>
      <c r="H19562" t="s">
        <v>3037</v>
      </c>
      <c r="I19562" t="s">
        <v>3037</v>
      </c>
      <c r="J19562" t="s">
        <v>3036</v>
      </c>
      <c r="K19562" t="s">
        <v>3038</v>
      </c>
      <c r="L19562" t="s">
        <v>13766</v>
      </c>
      <c r="M19562" t="s">
        <v>13767</v>
      </c>
      <c r="N19562">
        <v>5010361956</v>
      </c>
      <c r="O19562">
        <v>5010361956</v>
      </c>
      <c r="P19562" s="1" t="s">
        <v>13737</v>
      </c>
      <c r="Q19562" s="1" t="s">
        <v>13737</v>
      </c>
      <c r="R19562">
        <v>831147</v>
      </c>
      <c r="S19562">
        <v>831147</v>
      </c>
      <c r="T19562" s="2" t="s">
        <v>12900</v>
      </c>
      <c r="U19562" s="2" t="s">
        <v>12900</v>
      </c>
      <c r="V19562" s="2">
        <v>45323</v>
      </c>
      <c r="W19562" s="2">
        <v>45314</v>
      </c>
    </row>
    <row r="19563" spans="1:23" x14ac:dyDescent="0.25">
      <c r="A19563" t="s">
        <v>12901</v>
      </c>
      <c r="B19563">
        <v>2067994</v>
      </c>
      <c r="C19563">
        <v>1925431</v>
      </c>
      <c r="D19563">
        <v>559</v>
      </c>
      <c r="E19563">
        <v>391</v>
      </c>
      <c r="F19563" t="s">
        <v>3036</v>
      </c>
      <c r="G19563" t="s">
        <v>3035</v>
      </c>
      <c r="H19563" t="s">
        <v>3037</v>
      </c>
      <c r="I19563" t="s">
        <v>3037</v>
      </c>
      <c r="J19563" t="s">
        <v>3036</v>
      </c>
      <c r="K19563" t="s">
        <v>3038</v>
      </c>
      <c r="L19563" t="s">
        <v>13766</v>
      </c>
      <c r="M19563" t="s">
        <v>13767</v>
      </c>
      <c r="N19563">
        <v>5011182218</v>
      </c>
      <c r="O19563">
        <v>5011182218</v>
      </c>
      <c r="P19563" s="1" t="s">
        <v>13745</v>
      </c>
      <c r="Q19563" s="1" t="s">
        <v>13745</v>
      </c>
      <c r="R19563">
        <v>831147</v>
      </c>
      <c r="S19563">
        <v>831147</v>
      </c>
      <c r="T19563" s="2" t="s">
        <v>12902</v>
      </c>
      <c r="U19563" s="2" t="s">
        <v>12902</v>
      </c>
      <c r="V19563" s="2">
        <v>45323</v>
      </c>
      <c r="W19563" s="2">
        <v>45314</v>
      </c>
    </row>
    <row r="19564" spans="1:23" x14ac:dyDescent="0.25">
      <c r="A19564" t="s">
        <v>12903</v>
      </c>
      <c r="B19564">
        <v>2063147</v>
      </c>
      <c r="C19564">
        <v>1921456</v>
      </c>
      <c r="D19564">
        <v>559</v>
      </c>
      <c r="E19564">
        <v>391</v>
      </c>
      <c r="F19564" t="s">
        <v>3036</v>
      </c>
      <c r="G19564" t="s">
        <v>3035</v>
      </c>
      <c r="H19564" t="s">
        <v>3037</v>
      </c>
      <c r="I19564" t="s">
        <v>3037</v>
      </c>
      <c r="J19564" t="s">
        <v>3036</v>
      </c>
      <c r="K19564" t="s">
        <v>3038</v>
      </c>
      <c r="L19564" t="s">
        <v>13766</v>
      </c>
      <c r="M19564" t="s">
        <v>13767</v>
      </c>
      <c r="N19564">
        <v>243162672</v>
      </c>
      <c r="O19564">
        <v>243162672</v>
      </c>
      <c r="P19564" s="1" t="s">
        <v>13732</v>
      </c>
      <c r="Q19564" s="1" t="s">
        <v>13732</v>
      </c>
      <c r="R19564">
        <v>831147</v>
      </c>
      <c r="S19564">
        <v>831147</v>
      </c>
      <c r="T19564" s="2" t="s">
        <v>12904</v>
      </c>
      <c r="U19564" s="2" t="s">
        <v>12904</v>
      </c>
      <c r="V19564" s="2">
        <v>45323</v>
      </c>
      <c r="W19564" s="2">
        <v>45314</v>
      </c>
    </row>
    <row r="19565" spans="1:23" x14ac:dyDescent="0.25">
      <c r="A19565" t="s">
        <v>12905</v>
      </c>
      <c r="B19565">
        <v>2068469</v>
      </c>
      <c r="C19565">
        <v>1968936</v>
      </c>
      <c r="D19565">
        <v>559</v>
      </c>
      <c r="E19565">
        <v>391</v>
      </c>
      <c r="F19565" t="s">
        <v>3036</v>
      </c>
      <c r="G19565" t="s">
        <v>3035</v>
      </c>
      <c r="H19565" t="s">
        <v>3037</v>
      </c>
      <c r="I19565" t="s">
        <v>3037</v>
      </c>
      <c r="J19565" t="s">
        <v>3036</v>
      </c>
      <c r="K19565" t="s">
        <v>3038</v>
      </c>
      <c r="L19565" t="s">
        <v>13766</v>
      </c>
      <c r="M19565" t="s">
        <v>13767</v>
      </c>
      <c r="N19565">
        <v>5131484338</v>
      </c>
      <c r="O19565">
        <v>5131484338</v>
      </c>
      <c r="P19565" s="1" t="s">
        <v>13735</v>
      </c>
      <c r="Q19565" s="1" t="s">
        <v>13735</v>
      </c>
      <c r="R19565">
        <v>831147</v>
      </c>
      <c r="S19565">
        <v>831147</v>
      </c>
      <c r="T19565" s="2" t="s">
        <v>12906</v>
      </c>
      <c r="U19565" s="2" t="s">
        <v>12906</v>
      </c>
      <c r="V19565" s="2">
        <v>45323</v>
      </c>
      <c r="W19565" s="2">
        <v>45314</v>
      </c>
    </row>
    <row r="19566" spans="1:23" x14ac:dyDescent="0.25">
      <c r="A19566" t="s">
        <v>12907</v>
      </c>
      <c r="B19566">
        <v>2065859</v>
      </c>
      <c r="C19566">
        <v>1922971</v>
      </c>
      <c r="D19566">
        <v>559</v>
      </c>
      <c r="E19566">
        <v>391</v>
      </c>
      <c r="F19566" t="s">
        <v>3036</v>
      </c>
      <c r="G19566" t="s">
        <v>3035</v>
      </c>
      <c r="H19566" t="s">
        <v>3037</v>
      </c>
      <c r="I19566" t="s">
        <v>3037</v>
      </c>
      <c r="J19566" t="s">
        <v>3036</v>
      </c>
      <c r="K19566" t="s">
        <v>3038</v>
      </c>
      <c r="L19566" t="s">
        <v>13766</v>
      </c>
      <c r="M19566" t="s">
        <v>13767</v>
      </c>
      <c r="N19566">
        <v>171365413</v>
      </c>
      <c r="O19566">
        <v>171365413</v>
      </c>
      <c r="P19566" s="1" t="s">
        <v>13751</v>
      </c>
      <c r="Q19566" s="1" t="s">
        <v>13751</v>
      </c>
      <c r="R19566">
        <v>831147</v>
      </c>
      <c r="S19566">
        <v>831147</v>
      </c>
      <c r="T19566" s="2" t="s">
        <v>12908</v>
      </c>
      <c r="U19566" s="2" t="s">
        <v>12908</v>
      </c>
      <c r="V19566" s="2">
        <v>45323</v>
      </c>
      <c r="W19566" s="2">
        <v>45314</v>
      </c>
    </row>
    <row r="19567" spans="1:23" x14ac:dyDescent="0.25">
      <c r="A19567" t="s">
        <v>12909</v>
      </c>
      <c r="B19567">
        <v>2061560</v>
      </c>
      <c r="C19567">
        <v>1919855</v>
      </c>
      <c r="D19567">
        <v>559</v>
      </c>
      <c r="E19567">
        <v>391</v>
      </c>
      <c r="F19567" t="s">
        <v>3036</v>
      </c>
      <c r="G19567" t="s">
        <v>3035</v>
      </c>
      <c r="H19567" t="s">
        <v>3037</v>
      </c>
      <c r="I19567" t="s">
        <v>3037</v>
      </c>
      <c r="J19567" t="s">
        <v>3036</v>
      </c>
      <c r="K19567" t="s">
        <v>3038</v>
      </c>
      <c r="L19567" t="s">
        <v>13766</v>
      </c>
      <c r="M19567" t="s">
        <v>13767</v>
      </c>
      <c r="N19567">
        <v>831894439</v>
      </c>
      <c r="O19567">
        <v>831894439</v>
      </c>
      <c r="P19567" s="1" t="s">
        <v>13740</v>
      </c>
      <c r="Q19567" s="1" t="s">
        <v>13740</v>
      </c>
      <c r="R19567">
        <v>831147</v>
      </c>
      <c r="S19567">
        <v>831147</v>
      </c>
      <c r="T19567" s="2" t="s">
        <v>12910</v>
      </c>
      <c r="U19567" s="2" t="s">
        <v>12910</v>
      </c>
      <c r="V19567" s="2">
        <v>45323</v>
      </c>
      <c r="W19567" s="2">
        <v>45314</v>
      </c>
    </row>
    <row r="19568" spans="1:23" x14ac:dyDescent="0.25">
      <c r="A19568" t="s">
        <v>12911</v>
      </c>
      <c r="B19568">
        <v>2068152</v>
      </c>
      <c r="C19568">
        <v>1925595</v>
      </c>
      <c r="D19568">
        <v>559</v>
      </c>
      <c r="E19568">
        <v>391</v>
      </c>
      <c r="F19568" t="s">
        <v>3036</v>
      </c>
      <c r="G19568" t="s">
        <v>3035</v>
      </c>
      <c r="H19568" t="s">
        <v>3037</v>
      </c>
      <c r="I19568" t="s">
        <v>3037</v>
      </c>
      <c r="J19568" t="s">
        <v>3036</v>
      </c>
      <c r="K19568" t="s">
        <v>3038</v>
      </c>
      <c r="L19568" t="s">
        <v>13766</v>
      </c>
      <c r="M19568" t="s">
        <v>13767</v>
      </c>
      <c r="N19568">
        <v>5131780298</v>
      </c>
      <c r="O19568">
        <v>5131780298</v>
      </c>
      <c r="P19568" s="1" t="s">
        <v>13735</v>
      </c>
      <c r="Q19568" s="1" t="s">
        <v>13735</v>
      </c>
      <c r="R19568">
        <v>831147</v>
      </c>
      <c r="S19568">
        <v>831147</v>
      </c>
      <c r="T19568" s="2" t="s">
        <v>12912</v>
      </c>
      <c r="U19568" s="2" t="s">
        <v>12912</v>
      </c>
      <c r="V19568" s="2">
        <v>45323</v>
      </c>
      <c r="W19568" s="2">
        <v>45314</v>
      </c>
    </row>
    <row r="19569" spans="1:23" x14ac:dyDescent="0.25">
      <c r="A19569" t="s">
        <v>12913</v>
      </c>
      <c r="B19569">
        <v>2068722</v>
      </c>
      <c r="C19569">
        <v>2041179</v>
      </c>
      <c r="D19569">
        <v>559</v>
      </c>
      <c r="E19569">
        <v>391</v>
      </c>
      <c r="F19569" t="s">
        <v>3036</v>
      </c>
      <c r="G19569" t="s">
        <v>3035</v>
      </c>
      <c r="H19569" t="s">
        <v>3037</v>
      </c>
      <c r="I19569" t="s">
        <v>3037</v>
      </c>
      <c r="J19569" t="s">
        <v>3036</v>
      </c>
      <c r="K19569" t="s">
        <v>3038</v>
      </c>
      <c r="L19569" t="s">
        <v>13766</v>
      </c>
      <c r="M19569" t="s">
        <v>13767</v>
      </c>
      <c r="N19569">
        <v>5131484995</v>
      </c>
      <c r="O19569">
        <v>5131484995</v>
      </c>
      <c r="P19569" s="1" t="s">
        <v>13735</v>
      </c>
      <c r="Q19569" s="1" t="s">
        <v>13735</v>
      </c>
      <c r="R19569">
        <v>831147</v>
      </c>
      <c r="S19569">
        <v>831147</v>
      </c>
      <c r="T19569" s="2" t="s">
        <v>12914</v>
      </c>
      <c r="U19569" s="2" t="s">
        <v>12914</v>
      </c>
      <c r="V19569" s="2">
        <v>45323</v>
      </c>
      <c r="W19569" s="2">
        <v>45314</v>
      </c>
    </row>
    <row r="19570" spans="1:23" x14ac:dyDescent="0.25">
      <c r="A19570" t="s">
        <v>12915</v>
      </c>
      <c r="B19570">
        <v>2068430</v>
      </c>
      <c r="C19570">
        <v>1959645</v>
      </c>
      <c r="D19570">
        <v>559</v>
      </c>
      <c r="E19570">
        <v>391</v>
      </c>
      <c r="F19570" t="s">
        <v>3036</v>
      </c>
      <c r="G19570" t="s">
        <v>3035</v>
      </c>
      <c r="H19570" t="s">
        <v>3037</v>
      </c>
      <c r="I19570" t="s">
        <v>3037</v>
      </c>
      <c r="J19570" t="s">
        <v>3036</v>
      </c>
      <c r="K19570" t="s">
        <v>3038</v>
      </c>
      <c r="L19570" t="s">
        <v>13766</v>
      </c>
      <c r="M19570" t="s">
        <v>13767</v>
      </c>
      <c r="N19570">
        <v>5131484757</v>
      </c>
      <c r="O19570">
        <v>5131484757</v>
      </c>
      <c r="P19570" s="1" t="s">
        <v>13735</v>
      </c>
      <c r="Q19570" s="1" t="s">
        <v>13735</v>
      </c>
      <c r="R19570">
        <v>831147</v>
      </c>
      <c r="S19570">
        <v>831147</v>
      </c>
      <c r="T19570" s="2" t="s">
        <v>12916</v>
      </c>
      <c r="U19570" s="2" t="s">
        <v>12916</v>
      </c>
      <c r="V19570" s="2">
        <v>45323</v>
      </c>
      <c r="W19570" s="2">
        <v>45314</v>
      </c>
    </row>
    <row r="19571" spans="1:23" x14ac:dyDescent="0.25">
      <c r="A19571" t="s">
        <v>12917</v>
      </c>
      <c r="B19571">
        <v>2065576</v>
      </c>
      <c r="C19571">
        <v>1922623</v>
      </c>
      <c r="D19571">
        <v>559</v>
      </c>
      <c r="E19571">
        <v>391</v>
      </c>
      <c r="F19571" t="s">
        <v>3036</v>
      </c>
      <c r="G19571" t="s">
        <v>3035</v>
      </c>
      <c r="H19571" t="s">
        <v>3037</v>
      </c>
      <c r="I19571" t="s">
        <v>3037</v>
      </c>
      <c r="J19571" t="s">
        <v>3036</v>
      </c>
      <c r="K19571" t="s">
        <v>3038</v>
      </c>
      <c r="L19571" t="s">
        <v>13766</v>
      </c>
      <c r="M19571" t="s">
        <v>13767</v>
      </c>
      <c r="N19571">
        <v>174094360</v>
      </c>
      <c r="O19571">
        <v>174094360</v>
      </c>
      <c r="P19571" s="1" t="s">
        <v>13728</v>
      </c>
      <c r="Q19571" s="1" t="s">
        <v>13728</v>
      </c>
      <c r="R19571">
        <v>831147</v>
      </c>
      <c r="S19571">
        <v>831147</v>
      </c>
      <c r="T19571" s="2" t="s">
        <v>3385</v>
      </c>
      <c r="U19571" s="2" t="s">
        <v>3385</v>
      </c>
      <c r="V19571" s="2">
        <v>45323</v>
      </c>
      <c r="W19571" s="2">
        <v>45314</v>
      </c>
    </row>
    <row r="19572" spans="1:23" x14ac:dyDescent="0.25">
      <c r="A19572" t="s">
        <v>12918</v>
      </c>
      <c r="B19572">
        <v>2062890</v>
      </c>
      <c r="C19572">
        <v>1921199</v>
      </c>
      <c r="D19572">
        <v>559</v>
      </c>
      <c r="E19572">
        <v>391</v>
      </c>
      <c r="F19572" t="s">
        <v>3036</v>
      </c>
      <c r="G19572" t="s">
        <v>3035</v>
      </c>
      <c r="H19572" t="s">
        <v>3037</v>
      </c>
      <c r="I19572" t="s">
        <v>3037</v>
      </c>
      <c r="J19572" t="s">
        <v>3036</v>
      </c>
      <c r="K19572" t="s">
        <v>3038</v>
      </c>
      <c r="L19572" t="s">
        <v>13766</v>
      </c>
      <c r="M19572" t="s">
        <v>13767</v>
      </c>
      <c r="N19572">
        <v>642215883</v>
      </c>
      <c r="O19572">
        <v>642215883</v>
      </c>
      <c r="P19572" s="1" t="s">
        <v>13732</v>
      </c>
      <c r="Q19572" s="1" t="s">
        <v>13732</v>
      </c>
      <c r="R19572">
        <v>831147</v>
      </c>
      <c r="S19572">
        <v>831147</v>
      </c>
      <c r="T19572" s="2" t="s">
        <v>12919</v>
      </c>
      <c r="U19572" s="2" t="s">
        <v>12919</v>
      </c>
      <c r="V19572" s="2">
        <v>45323</v>
      </c>
      <c r="W19572" s="2">
        <v>45314</v>
      </c>
    </row>
    <row r="19573" spans="1:23" x14ac:dyDescent="0.25">
      <c r="A19573" t="s">
        <v>12920</v>
      </c>
      <c r="B19573">
        <v>2063058</v>
      </c>
      <c r="C19573">
        <v>1921374</v>
      </c>
      <c r="D19573">
        <v>559</v>
      </c>
      <c r="E19573">
        <v>391</v>
      </c>
      <c r="F19573" t="s">
        <v>3036</v>
      </c>
      <c r="G19573" t="s">
        <v>3035</v>
      </c>
      <c r="H19573" t="s">
        <v>3037</v>
      </c>
      <c r="I19573" t="s">
        <v>3037</v>
      </c>
      <c r="J19573" t="s">
        <v>3036</v>
      </c>
      <c r="K19573" t="s">
        <v>3038</v>
      </c>
      <c r="L19573" t="s">
        <v>13766</v>
      </c>
      <c r="M19573" t="s">
        <v>13767</v>
      </c>
      <c r="N19573">
        <v>642214588</v>
      </c>
      <c r="O19573">
        <v>642214588</v>
      </c>
      <c r="P19573" s="1" t="s">
        <v>13732</v>
      </c>
      <c r="Q19573" s="1" t="s">
        <v>13732</v>
      </c>
      <c r="R19573">
        <v>831147</v>
      </c>
      <c r="S19573">
        <v>831147</v>
      </c>
      <c r="T19573" s="2" t="s">
        <v>12921</v>
      </c>
      <c r="U19573" s="2" t="s">
        <v>12921</v>
      </c>
      <c r="V19573" s="2">
        <v>45323</v>
      </c>
      <c r="W19573" s="2">
        <v>45314</v>
      </c>
    </row>
    <row r="19574" spans="1:23" x14ac:dyDescent="0.25">
      <c r="A19574" t="s">
        <v>12922</v>
      </c>
      <c r="B19574">
        <v>2063572</v>
      </c>
      <c r="C19574">
        <v>1921849</v>
      </c>
      <c r="D19574">
        <v>559</v>
      </c>
      <c r="E19574">
        <v>391</v>
      </c>
      <c r="F19574" t="s">
        <v>3036</v>
      </c>
      <c r="G19574" t="s">
        <v>3035</v>
      </c>
      <c r="H19574" t="s">
        <v>3037</v>
      </c>
      <c r="I19574" t="s">
        <v>3037</v>
      </c>
      <c r="J19574" t="s">
        <v>3036</v>
      </c>
      <c r="K19574" t="s">
        <v>3038</v>
      </c>
      <c r="L19574" t="s">
        <v>13766</v>
      </c>
      <c r="M19574" t="s">
        <v>13767</v>
      </c>
      <c r="N19574">
        <v>642214535</v>
      </c>
      <c r="O19574">
        <v>642214535</v>
      </c>
      <c r="P19574" s="1" t="s">
        <v>13732</v>
      </c>
      <c r="Q19574" s="1" t="s">
        <v>13732</v>
      </c>
      <c r="R19574">
        <v>831147</v>
      </c>
      <c r="S19574">
        <v>831147</v>
      </c>
      <c r="T19574" s="2" t="s">
        <v>12923</v>
      </c>
      <c r="U19574" s="2" t="s">
        <v>12923</v>
      </c>
      <c r="V19574" s="2">
        <v>45323</v>
      </c>
      <c r="W19574" s="2">
        <v>45314</v>
      </c>
    </row>
    <row r="19575" spans="1:23" x14ac:dyDescent="0.25">
      <c r="A19575" t="s">
        <v>12924</v>
      </c>
      <c r="B19575">
        <v>2065569</v>
      </c>
      <c r="C19575">
        <v>1922614</v>
      </c>
      <c r="D19575">
        <v>559</v>
      </c>
      <c r="E19575">
        <v>391</v>
      </c>
      <c r="F19575" t="s">
        <v>3036</v>
      </c>
      <c r="G19575" t="s">
        <v>3035</v>
      </c>
      <c r="H19575" t="s">
        <v>3037</v>
      </c>
      <c r="I19575" t="s">
        <v>3037</v>
      </c>
      <c r="J19575" t="s">
        <v>3036</v>
      </c>
      <c r="K19575" t="s">
        <v>3038</v>
      </c>
      <c r="L19575" t="s">
        <v>13766</v>
      </c>
      <c r="M19575" t="s">
        <v>13767</v>
      </c>
      <c r="N19575">
        <v>174094541</v>
      </c>
      <c r="O19575">
        <v>174094541</v>
      </c>
      <c r="P19575" s="1" t="s">
        <v>13728</v>
      </c>
      <c r="Q19575" s="1" t="s">
        <v>13728</v>
      </c>
      <c r="R19575">
        <v>831147</v>
      </c>
      <c r="S19575">
        <v>831147</v>
      </c>
      <c r="T19575" s="2" t="s">
        <v>12925</v>
      </c>
      <c r="U19575" s="2" t="s">
        <v>12925</v>
      </c>
      <c r="V19575" s="2">
        <v>45323</v>
      </c>
      <c r="W19575" s="2">
        <v>45314</v>
      </c>
    </row>
    <row r="19576" spans="1:23" x14ac:dyDescent="0.25">
      <c r="A19576" t="s">
        <v>12926</v>
      </c>
      <c r="B19576">
        <v>2066352</v>
      </c>
      <c r="C19576">
        <v>1923537</v>
      </c>
      <c r="D19576">
        <v>559</v>
      </c>
      <c r="E19576">
        <v>391</v>
      </c>
      <c r="F19576" t="s">
        <v>3036</v>
      </c>
      <c r="G19576" t="s">
        <v>3035</v>
      </c>
      <c r="H19576" t="s">
        <v>3037</v>
      </c>
      <c r="I19576" t="s">
        <v>3037</v>
      </c>
      <c r="J19576" t="s">
        <v>3036</v>
      </c>
      <c r="K19576" t="s">
        <v>3038</v>
      </c>
      <c r="L19576" t="s">
        <v>13766</v>
      </c>
      <c r="M19576" t="s">
        <v>13767</v>
      </c>
      <c r="N19576">
        <v>784934578</v>
      </c>
      <c r="O19576">
        <v>784934578</v>
      </c>
      <c r="P19576" s="1" t="s">
        <v>13734</v>
      </c>
      <c r="Q19576" s="1" t="s">
        <v>13734</v>
      </c>
      <c r="R19576">
        <v>831147</v>
      </c>
      <c r="S19576">
        <v>831147</v>
      </c>
      <c r="T19576" s="2" t="s">
        <v>12927</v>
      </c>
      <c r="U19576" s="2" t="s">
        <v>12927</v>
      </c>
      <c r="V19576" s="2">
        <v>45323</v>
      </c>
      <c r="W19576" s="2">
        <v>45314</v>
      </c>
    </row>
    <row r="19577" spans="1:23" x14ac:dyDescent="0.25">
      <c r="A19577" t="s">
        <v>12928</v>
      </c>
      <c r="B19577">
        <v>2067071</v>
      </c>
      <c r="C19577">
        <v>1924356</v>
      </c>
      <c r="D19577">
        <v>559</v>
      </c>
      <c r="E19577">
        <v>391</v>
      </c>
      <c r="F19577" t="s">
        <v>3036</v>
      </c>
      <c r="G19577" t="s">
        <v>3035</v>
      </c>
      <c r="H19577" t="s">
        <v>3037</v>
      </c>
      <c r="I19577" t="s">
        <v>3037</v>
      </c>
      <c r="J19577" t="s">
        <v>3036</v>
      </c>
      <c r="K19577" t="s">
        <v>3038</v>
      </c>
      <c r="L19577" t="s">
        <v>13766</v>
      </c>
      <c r="M19577" t="s">
        <v>13767</v>
      </c>
      <c r="N19577">
        <v>184290709</v>
      </c>
      <c r="O19577">
        <v>184290709</v>
      </c>
      <c r="P19577" s="1" t="s">
        <v>13734</v>
      </c>
      <c r="Q19577" s="1" t="s">
        <v>13734</v>
      </c>
      <c r="R19577">
        <v>831147</v>
      </c>
      <c r="S19577">
        <v>831147</v>
      </c>
      <c r="T19577" s="2" t="s">
        <v>12929</v>
      </c>
      <c r="U19577" s="2" t="s">
        <v>12929</v>
      </c>
      <c r="V19577" s="2">
        <v>45323</v>
      </c>
      <c r="W19577" s="2">
        <v>45314</v>
      </c>
    </row>
    <row r="19578" spans="1:23" x14ac:dyDescent="0.25">
      <c r="A19578" t="s">
        <v>12930</v>
      </c>
      <c r="B19578">
        <v>2068380</v>
      </c>
      <c r="C19578">
        <v>1949397</v>
      </c>
      <c r="D19578">
        <v>559</v>
      </c>
      <c r="E19578">
        <v>391</v>
      </c>
      <c r="F19578" t="s">
        <v>3036</v>
      </c>
      <c r="G19578" t="s">
        <v>3035</v>
      </c>
      <c r="H19578" t="s">
        <v>3037</v>
      </c>
      <c r="I19578" t="s">
        <v>3037</v>
      </c>
      <c r="J19578" t="s">
        <v>3036</v>
      </c>
      <c r="K19578" t="s">
        <v>3038</v>
      </c>
      <c r="L19578" t="s">
        <v>13766</v>
      </c>
      <c r="M19578" t="s">
        <v>13767</v>
      </c>
      <c r="N19578">
        <v>5131485218</v>
      </c>
      <c r="O19578">
        <v>5131485218</v>
      </c>
      <c r="P19578" s="1" t="s">
        <v>13735</v>
      </c>
      <c r="Q19578" s="1" t="s">
        <v>13735</v>
      </c>
      <c r="R19578">
        <v>831147</v>
      </c>
      <c r="S19578">
        <v>831147</v>
      </c>
      <c r="T19578" s="2" t="s">
        <v>12931</v>
      </c>
      <c r="U19578" s="2" t="s">
        <v>12931</v>
      </c>
      <c r="V19578" s="2">
        <v>45323</v>
      </c>
      <c r="W19578" s="2">
        <v>45314</v>
      </c>
    </row>
    <row r="19579" spans="1:23" x14ac:dyDescent="0.25">
      <c r="A19579" t="s">
        <v>12932</v>
      </c>
      <c r="B19579">
        <v>2065726</v>
      </c>
      <c r="C19579">
        <v>1922819</v>
      </c>
      <c r="D19579">
        <v>559</v>
      </c>
      <c r="E19579">
        <v>391</v>
      </c>
      <c r="F19579" t="s">
        <v>3036</v>
      </c>
      <c r="G19579" t="s">
        <v>3035</v>
      </c>
      <c r="H19579" t="s">
        <v>3037</v>
      </c>
      <c r="I19579" t="s">
        <v>3037</v>
      </c>
      <c r="J19579" t="s">
        <v>3036</v>
      </c>
      <c r="K19579" t="s">
        <v>3038</v>
      </c>
      <c r="L19579" t="s">
        <v>13766</v>
      </c>
      <c r="M19579" t="s">
        <v>13767</v>
      </c>
      <c r="N19579">
        <v>174097044</v>
      </c>
      <c r="O19579">
        <v>174097044</v>
      </c>
      <c r="P19579" s="1" t="s">
        <v>13728</v>
      </c>
      <c r="Q19579" s="1" t="s">
        <v>13728</v>
      </c>
      <c r="R19579">
        <v>831147</v>
      </c>
      <c r="S19579">
        <v>831147</v>
      </c>
      <c r="T19579" s="2" t="s">
        <v>8484</v>
      </c>
      <c r="U19579" s="2" t="s">
        <v>8484</v>
      </c>
      <c r="V19579" s="2">
        <v>45323</v>
      </c>
      <c r="W19579" s="2">
        <v>45314</v>
      </c>
    </row>
    <row r="19580" spans="1:23" x14ac:dyDescent="0.25">
      <c r="A19580" t="s">
        <v>12933</v>
      </c>
      <c r="B19580">
        <v>2063487</v>
      </c>
      <c r="C19580">
        <v>1921720</v>
      </c>
      <c r="D19580">
        <v>559</v>
      </c>
      <c r="E19580">
        <v>391</v>
      </c>
      <c r="F19580" t="s">
        <v>3036</v>
      </c>
      <c r="G19580" t="s">
        <v>3035</v>
      </c>
      <c r="H19580" t="s">
        <v>3037</v>
      </c>
      <c r="I19580" t="s">
        <v>3037</v>
      </c>
      <c r="J19580" t="s">
        <v>3036</v>
      </c>
      <c r="K19580" t="s">
        <v>3038</v>
      </c>
      <c r="L19580" t="s">
        <v>13766</v>
      </c>
      <c r="M19580" t="s">
        <v>13767</v>
      </c>
      <c r="N19580">
        <v>243164454</v>
      </c>
      <c r="O19580">
        <v>243164454</v>
      </c>
      <c r="P19580" s="1" t="s">
        <v>13732</v>
      </c>
      <c r="Q19580" s="1" t="s">
        <v>13732</v>
      </c>
      <c r="R19580">
        <v>831147</v>
      </c>
      <c r="S19580">
        <v>831147</v>
      </c>
      <c r="T19580" s="2" t="s">
        <v>12934</v>
      </c>
      <c r="U19580" s="2" t="s">
        <v>12934</v>
      </c>
      <c r="V19580" s="2">
        <v>45323</v>
      </c>
      <c r="W19580" s="2">
        <v>45314</v>
      </c>
    </row>
    <row r="19581" spans="1:23" x14ac:dyDescent="0.25">
      <c r="A19581" t="s">
        <v>12935</v>
      </c>
      <c r="B19581">
        <v>2063471</v>
      </c>
      <c r="C19581">
        <v>1921705</v>
      </c>
      <c r="D19581">
        <v>559</v>
      </c>
      <c r="E19581">
        <v>391</v>
      </c>
      <c r="F19581" t="s">
        <v>3036</v>
      </c>
      <c r="G19581" t="s">
        <v>3035</v>
      </c>
      <c r="H19581" t="s">
        <v>3037</v>
      </c>
      <c r="I19581" t="s">
        <v>3037</v>
      </c>
      <c r="J19581" t="s">
        <v>3036</v>
      </c>
      <c r="K19581" t="s">
        <v>3038</v>
      </c>
      <c r="L19581" t="s">
        <v>13766</v>
      </c>
      <c r="M19581" t="s">
        <v>13767</v>
      </c>
      <c r="N19581">
        <v>243164479</v>
      </c>
      <c r="O19581">
        <v>243164479</v>
      </c>
      <c r="P19581" s="1" t="s">
        <v>13732</v>
      </c>
      <c r="Q19581" s="1" t="s">
        <v>13732</v>
      </c>
      <c r="R19581">
        <v>831147</v>
      </c>
      <c r="S19581">
        <v>831147</v>
      </c>
      <c r="T19581" s="2" t="s">
        <v>12936</v>
      </c>
      <c r="U19581" s="2" t="s">
        <v>12936</v>
      </c>
      <c r="V19581" s="2">
        <v>45323</v>
      </c>
      <c r="W19581" s="2">
        <v>45314</v>
      </c>
    </row>
    <row r="19582" spans="1:23" x14ac:dyDescent="0.25">
      <c r="A19582" t="s">
        <v>12937</v>
      </c>
      <c r="B19582">
        <v>2066555</v>
      </c>
      <c r="C19582">
        <v>1923784</v>
      </c>
      <c r="D19582">
        <v>559</v>
      </c>
      <c r="E19582">
        <v>391</v>
      </c>
      <c r="F19582" t="s">
        <v>3036</v>
      </c>
      <c r="G19582" t="s">
        <v>3035</v>
      </c>
      <c r="H19582" t="s">
        <v>3037</v>
      </c>
      <c r="I19582" t="s">
        <v>3037</v>
      </c>
      <c r="J19582" t="s">
        <v>3036</v>
      </c>
      <c r="K19582" t="s">
        <v>3038</v>
      </c>
      <c r="L19582" t="s">
        <v>13766</v>
      </c>
      <c r="M19582" t="s">
        <v>13767</v>
      </c>
      <c r="N19582">
        <v>784030065</v>
      </c>
      <c r="O19582">
        <v>784030065</v>
      </c>
      <c r="P19582" s="1" t="s">
        <v>13734</v>
      </c>
      <c r="Q19582" s="1" t="s">
        <v>13734</v>
      </c>
      <c r="R19582">
        <v>831147</v>
      </c>
      <c r="S19582">
        <v>831147</v>
      </c>
      <c r="T19582" s="2" t="s">
        <v>12938</v>
      </c>
      <c r="U19582" s="2" t="s">
        <v>12938</v>
      </c>
      <c r="V19582" s="2">
        <v>45323</v>
      </c>
      <c r="W19582" s="2">
        <v>45314</v>
      </c>
    </row>
    <row r="19583" spans="1:23" x14ac:dyDescent="0.25">
      <c r="A19583" t="s">
        <v>12939</v>
      </c>
      <c r="B19583">
        <v>2067805</v>
      </c>
      <c r="C19583">
        <v>1925184</v>
      </c>
      <c r="D19583">
        <v>559</v>
      </c>
      <c r="E19583">
        <v>391</v>
      </c>
      <c r="F19583" t="s">
        <v>3036</v>
      </c>
      <c r="G19583" t="s">
        <v>3035</v>
      </c>
      <c r="H19583" t="s">
        <v>3037</v>
      </c>
      <c r="I19583" t="s">
        <v>3037</v>
      </c>
      <c r="J19583" t="s">
        <v>3036</v>
      </c>
      <c r="K19583" t="s">
        <v>3038</v>
      </c>
      <c r="L19583" t="s">
        <v>13766</v>
      </c>
      <c r="M19583" t="s">
        <v>13767</v>
      </c>
      <c r="N19583">
        <v>5011510838</v>
      </c>
      <c r="O19583">
        <v>5011510838</v>
      </c>
      <c r="P19583" s="1" t="s">
        <v>13745</v>
      </c>
      <c r="Q19583" s="1" t="s">
        <v>13745</v>
      </c>
      <c r="R19583">
        <v>831147</v>
      </c>
      <c r="S19583">
        <v>831147</v>
      </c>
      <c r="T19583" s="2" t="s">
        <v>12940</v>
      </c>
      <c r="U19583" s="2" t="s">
        <v>12940</v>
      </c>
      <c r="V19583" s="2">
        <v>45323</v>
      </c>
      <c r="W19583" s="2">
        <v>45314</v>
      </c>
    </row>
    <row r="19584" spans="1:23" x14ac:dyDescent="0.25">
      <c r="A19584" t="s">
        <v>12941</v>
      </c>
      <c r="B19584">
        <v>2067541</v>
      </c>
      <c r="C19584">
        <v>1924883</v>
      </c>
      <c r="D19584">
        <v>559</v>
      </c>
      <c r="E19584">
        <v>391</v>
      </c>
      <c r="F19584" t="s">
        <v>3036</v>
      </c>
      <c r="G19584" t="s">
        <v>3035</v>
      </c>
      <c r="H19584" t="s">
        <v>3037</v>
      </c>
      <c r="I19584" t="s">
        <v>3037</v>
      </c>
      <c r="J19584" t="s">
        <v>3036</v>
      </c>
      <c r="K19584" t="s">
        <v>3038</v>
      </c>
      <c r="L19584" t="s">
        <v>13766</v>
      </c>
      <c r="M19584" t="s">
        <v>13767</v>
      </c>
      <c r="N19584">
        <v>5011510188</v>
      </c>
      <c r="O19584">
        <v>5011510188</v>
      </c>
      <c r="P19584" s="1" t="s">
        <v>13745</v>
      </c>
      <c r="Q19584" s="1" t="s">
        <v>13745</v>
      </c>
      <c r="R19584">
        <v>831147</v>
      </c>
      <c r="S19584">
        <v>831147</v>
      </c>
      <c r="T19584" s="2" t="s">
        <v>12942</v>
      </c>
      <c r="U19584" s="2" t="s">
        <v>12942</v>
      </c>
      <c r="V19584" s="2">
        <v>45323</v>
      </c>
      <c r="W19584" s="2">
        <v>45314</v>
      </c>
    </row>
    <row r="19585" spans="1:23" x14ac:dyDescent="0.25">
      <c r="A19585" t="s">
        <v>12943</v>
      </c>
      <c r="B19585">
        <v>2062080</v>
      </c>
      <c r="C19585">
        <v>1920342</v>
      </c>
      <c r="D19585">
        <v>559</v>
      </c>
      <c r="E19585">
        <v>391</v>
      </c>
      <c r="F19585" t="s">
        <v>3036</v>
      </c>
      <c r="G19585" t="s">
        <v>3035</v>
      </c>
      <c r="H19585" t="s">
        <v>3037</v>
      </c>
      <c r="I19585" t="s">
        <v>3037</v>
      </c>
      <c r="J19585" t="s">
        <v>3036</v>
      </c>
      <c r="K19585" t="s">
        <v>3038</v>
      </c>
      <c r="L19585" t="s">
        <v>13766</v>
      </c>
      <c r="M19585" t="s">
        <v>13767</v>
      </c>
      <c r="N19585">
        <v>831903242</v>
      </c>
      <c r="O19585">
        <v>831903242</v>
      </c>
      <c r="P19585" s="1" t="s">
        <v>13740</v>
      </c>
      <c r="Q19585" s="1" t="s">
        <v>13740</v>
      </c>
      <c r="R19585">
        <v>831147</v>
      </c>
      <c r="S19585">
        <v>831147</v>
      </c>
      <c r="T19585" s="2" t="s">
        <v>12944</v>
      </c>
      <c r="U19585" s="2" t="s">
        <v>12944</v>
      </c>
      <c r="V19585" s="2">
        <v>45323</v>
      </c>
      <c r="W19585" s="2">
        <v>45314</v>
      </c>
    </row>
    <row r="19586" spans="1:23" x14ac:dyDescent="0.25">
      <c r="A19586" t="s">
        <v>12945</v>
      </c>
      <c r="B19586">
        <v>2061266</v>
      </c>
      <c r="C19586">
        <v>1919526</v>
      </c>
      <c r="D19586">
        <v>559</v>
      </c>
      <c r="E19586">
        <v>391</v>
      </c>
      <c r="F19586" t="s">
        <v>3036</v>
      </c>
      <c r="G19586" t="s">
        <v>3035</v>
      </c>
      <c r="H19586" t="s">
        <v>3037</v>
      </c>
      <c r="I19586" t="s">
        <v>3037</v>
      </c>
      <c r="J19586" t="s">
        <v>3036</v>
      </c>
      <c r="K19586" t="s">
        <v>3038</v>
      </c>
      <c r="L19586" t="s">
        <v>13766</v>
      </c>
      <c r="M19586" t="s">
        <v>13767</v>
      </c>
      <c r="N19586">
        <v>792251437</v>
      </c>
      <c r="O19586">
        <v>792251437</v>
      </c>
      <c r="P19586" s="1" t="s">
        <v>13736</v>
      </c>
      <c r="Q19586" s="1" t="s">
        <v>13736</v>
      </c>
      <c r="R19586">
        <v>831147</v>
      </c>
      <c r="S19586">
        <v>831147</v>
      </c>
      <c r="T19586" s="2" t="s">
        <v>8543</v>
      </c>
      <c r="U19586" s="2" t="s">
        <v>8543</v>
      </c>
      <c r="V19586" s="2">
        <v>45323</v>
      </c>
      <c r="W19586" s="2">
        <v>45314</v>
      </c>
    </row>
    <row r="19587" spans="1:23" x14ac:dyDescent="0.25">
      <c r="A19587" t="s">
        <v>12946</v>
      </c>
      <c r="B19587">
        <v>2062823</v>
      </c>
      <c r="C19587">
        <v>1921127</v>
      </c>
      <c r="D19587">
        <v>559</v>
      </c>
      <c r="E19587">
        <v>391</v>
      </c>
      <c r="F19587" t="s">
        <v>3036</v>
      </c>
      <c r="G19587" t="s">
        <v>3035</v>
      </c>
      <c r="H19587" t="s">
        <v>3037</v>
      </c>
      <c r="I19587" t="s">
        <v>3037</v>
      </c>
      <c r="J19587" t="s">
        <v>3036</v>
      </c>
      <c r="K19587" t="s">
        <v>3038</v>
      </c>
      <c r="L19587" t="s">
        <v>13766</v>
      </c>
      <c r="M19587" t="s">
        <v>13767</v>
      </c>
      <c r="N19587">
        <v>631688679</v>
      </c>
      <c r="O19587">
        <v>631688679</v>
      </c>
      <c r="P19587" s="1" t="s">
        <v>13740</v>
      </c>
      <c r="Q19587" s="1" t="s">
        <v>13740</v>
      </c>
      <c r="R19587">
        <v>831147</v>
      </c>
      <c r="S19587">
        <v>831147</v>
      </c>
      <c r="T19587" s="2" t="s">
        <v>12947</v>
      </c>
      <c r="U19587" s="2" t="s">
        <v>12947</v>
      </c>
      <c r="V19587" s="2">
        <v>45323</v>
      </c>
      <c r="W19587" s="2">
        <v>45314</v>
      </c>
    </row>
    <row r="19588" spans="1:23" x14ac:dyDescent="0.25">
      <c r="A19588" t="s">
        <v>12948</v>
      </c>
      <c r="B19588">
        <v>2062778</v>
      </c>
      <c r="C19588">
        <v>1921074</v>
      </c>
      <c r="D19588">
        <v>559</v>
      </c>
      <c r="E19588">
        <v>391</v>
      </c>
      <c r="F19588" t="s">
        <v>3036</v>
      </c>
      <c r="G19588" t="s">
        <v>3035</v>
      </c>
      <c r="H19588" t="s">
        <v>3037</v>
      </c>
      <c r="I19588" t="s">
        <v>3037</v>
      </c>
      <c r="J19588" t="s">
        <v>3036</v>
      </c>
      <c r="K19588" t="s">
        <v>3038</v>
      </c>
      <c r="L19588" t="s">
        <v>13766</v>
      </c>
      <c r="M19588" t="s">
        <v>13767</v>
      </c>
      <c r="N19588">
        <v>631703809</v>
      </c>
      <c r="O19588">
        <v>631703809</v>
      </c>
      <c r="P19588" s="1" t="s">
        <v>13740</v>
      </c>
      <c r="Q19588" s="1" t="s">
        <v>13740</v>
      </c>
      <c r="R19588">
        <v>831147</v>
      </c>
      <c r="S19588">
        <v>831147</v>
      </c>
      <c r="T19588" s="2" t="s">
        <v>12949</v>
      </c>
      <c r="U19588" s="2" t="s">
        <v>12949</v>
      </c>
      <c r="V19588" s="2">
        <v>45323</v>
      </c>
      <c r="W19588" s="2">
        <v>45314</v>
      </c>
    </row>
    <row r="19589" spans="1:23" x14ac:dyDescent="0.25">
      <c r="A19589" t="s">
        <v>12950</v>
      </c>
      <c r="B19589">
        <v>2062736</v>
      </c>
      <c r="C19589">
        <v>1921031</v>
      </c>
      <c r="D19589">
        <v>559</v>
      </c>
      <c r="E19589">
        <v>391</v>
      </c>
      <c r="F19589" t="s">
        <v>3036</v>
      </c>
      <c r="G19589" t="s">
        <v>3035</v>
      </c>
      <c r="H19589" t="s">
        <v>3037</v>
      </c>
      <c r="I19589" t="s">
        <v>3037</v>
      </c>
      <c r="J19589" t="s">
        <v>3036</v>
      </c>
      <c r="K19589" t="s">
        <v>3038</v>
      </c>
      <c r="L19589" t="s">
        <v>13766</v>
      </c>
      <c r="M19589" t="s">
        <v>13767</v>
      </c>
      <c r="N19589">
        <v>631724930</v>
      </c>
      <c r="O19589">
        <v>631724930</v>
      </c>
      <c r="P19589" s="1" t="s">
        <v>13744</v>
      </c>
      <c r="Q19589" s="1" t="s">
        <v>13744</v>
      </c>
      <c r="R19589">
        <v>831147</v>
      </c>
      <c r="S19589">
        <v>831147</v>
      </c>
      <c r="T19589" s="2" t="s">
        <v>12951</v>
      </c>
      <c r="U19589" s="2" t="s">
        <v>12951</v>
      </c>
      <c r="V19589" s="2">
        <v>45323</v>
      </c>
      <c r="W19589" s="2">
        <v>45314</v>
      </c>
    </row>
    <row r="19590" spans="1:23" x14ac:dyDescent="0.25">
      <c r="A19590" t="s">
        <v>12952</v>
      </c>
      <c r="B19590">
        <v>2063763</v>
      </c>
      <c r="C19590">
        <v>1922095</v>
      </c>
      <c r="D19590">
        <v>559</v>
      </c>
      <c r="E19590">
        <v>391</v>
      </c>
      <c r="F19590" t="s">
        <v>3036</v>
      </c>
      <c r="G19590" t="s">
        <v>3035</v>
      </c>
      <c r="H19590" t="s">
        <v>3037</v>
      </c>
      <c r="I19590" t="s">
        <v>3037</v>
      </c>
      <c r="J19590" t="s">
        <v>3036</v>
      </c>
      <c r="K19590" t="s">
        <v>3038</v>
      </c>
      <c r="L19590" t="s">
        <v>13766</v>
      </c>
      <c r="M19590" t="s">
        <v>13767</v>
      </c>
      <c r="N19590">
        <v>642203923</v>
      </c>
      <c r="O19590">
        <v>642203923</v>
      </c>
      <c r="P19590" s="1" t="s">
        <v>13732</v>
      </c>
      <c r="Q19590" s="1" t="s">
        <v>13732</v>
      </c>
      <c r="R19590">
        <v>831147</v>
      </c>
      <c r="S19590">
        <v>831147</v>
      </c>
      <c r="T19590" s="2" t="s">
        <v>12953</v>
      </c>
      <c r="U19590" s="2" t="s">
        <v>12953</v>
      </c>
      <c r="V19590" s="2">
        <v>45323</v>
      </c>
      <c r="W19590" s="2">
        <v>45314</v>
      </c>
    </row>
    <row r="19591" spans="1:23" x14ac:dyDescent="0.25">
      <c r="A19591" t="s">
        <v>12954</v>
      </c>
      <c r="B19591">
        <v>2063522</v>
      </c>
      <c r="C19591">
        <v>1921758</v>
      </c>
      <c r="D19591">
        <v>559</v>
      </c>
      <c r="E19591">
        <v>391</v>
      </c>
      <c r="F19591" t="s">
        <v>3036</v>
      </c>
      <c r="G19591" t="s">
        <v>3035</v>
      </c>
      <c r="H19591" t="s">
        <v>3037</v>
      </c>
      <c r="I19591" t="s">
        <v>3037</v>
      </c>
      <c r="J19591" t="s">
        <v>3036</v>
      </c>
      <c r="K19591" t="s">
        <v>3038</v>
      </c>
      <c r="L19591" t="s">
        <v>13766</v>
      </c>
      <c r="M19591" t="s">
        <v>13767</v>
      </c>
      <c r="N19591">
        <v>642204456</v>
      </c>
      <c r="O19591">
        <v>642204456</v>
      </c>
      <c r="P19591" s="1" t="s">
        <v>13732</v>
      </c>
      <c r="Q19591" s="1" t="s">
        <v>13732</v>
      </c>
      <c r="R19591">
        <v>831147</v>
      </c>
      <c r="S19591">
        <v>831147</v>
      </c>
      <c r="T19591" s="2" t="s">
        <v>12955</v>
      </c>
      <c r="U19591" s="2" t="s">
        <v>12955</v>
      </c>
      <c r="V19591" s="2">
        <v>45323</v>
      </c>
      <c r="W19591" s="2">
        <v>45314</v>
      </c>
    </row>
    <row r="19592" spans="1:23" x14ac:dyDescent="0.25">
      <c r="A19592" t="s">
        <v>12956</v>
      </c>
      <c r="B19592">
        <v>2067261</v>
      </c>
      <c r="C19592">
        <v>1924579</v>
      </c>
      <c r="D19592">
        <v>559</v>
      </c>
      <c r="E19592">
        <v>391</v>
      </c>
      <c r="F19592" t="s">
        <v>3036</v>
      </c>
      <c r="G19592" t="s">
        <v>3035</v>
      </c>
      <c r="H19592" t="s">
        <v>3037</v>
      </c>
      <c r="I19592" t="s">
        <v>3037</v>
      </c>
      <c r="J19592" t="s">
        <v>3036</v>
      </c>
      <c r="K19592" t="s">
        <v>3038</v>
      </c>
      <c r="L19592" t="s">
        <v>13766</v>
      </c>
      <c r="M19592" t="s">
        <v>13767</v>
      </c>
      <c r="N19592">
        <v>5011182450</v>
      </c>
      <c r="O19592">
        <v>5011182450</v>
      </c>
      <c r="P19592" s="1" t="s">
        <v>13745</v>
      </c>
      <c r="Q19592" s="1" t="s">
        <v>13745</v>
      </c>
      <c r="R19592">
        <v>831147</v>
      </c>
      <c r="S19592">
        <v>831147</v>
      </c>
      <c r="T19592" s="2" t="s">
        <v>12957</v>
      </c>
      <c r="U19592" s="2" t="s">
        <v>12957</v>
      </c>
      <c r="V19592" s="2">
        <v>45323</v>
      </c>
      <c r="W19592" s="2">
        <v>45314</v>
      </c>
    </row>
    <row r="19593" spans="1:23" x14ac:dyDescent="0.25">
      <c r="A19593" t="s">
        <v>12958</v>
      </c>
      <c r="B19593">
        <v>2068731</v>
      </c>
      <c r="C19593">
        <v>2041622</v>
      </c>
      <c r="D19593">
        <v>559</v>
      </c>
      <c r="E19593">
        <v>391</v>
      </c>
      <c r="F19593" t="s">
        <v>3036</v>
      </c>
      <c r="G19593" t="s">
        <v>3035</v>
      </c>
      <c r="H19593" t="s">
        <v>3037</v>
      </c>
      <c r="I19593" t="s">
        <v>3037</v>
      </c>
      <c r="J19593" t="s">
        <v>3036</v>
      </c>
      <c r="K19593" t="s">
        <v>3038</v>
      </c>
      <c r="L19593" t="s">
        <v>13766</v>
      </c>
      <c r="M19593" t="s">
        <v>13767</v>
      </c>
      <c r="N19593">
        <v>5131484967</v>
      </c>
      <c r="O19593">
        <v>5131484967</v>
      </c>
      <c r="P19593" s="1" t="s">
        <v>13735</v>
      </c>
      <c r="Q19593" s="1" t="s">
        <v>13735</v>
      </c>
      <c r="R19593">
        <v>831147</v>
      </c>
      <c r="S19593">
        <v>831147</v>
      </c>
      <c r="T19593" s="2" t="s">
        <v>12959</v>
      </c>
      <c r="U19593" s="2" t="s">
        <v>12959</v>
      </c>
      <c r="V19593" s="2">
        <v>45323</v>
      </c>
      <c r="W19593" s="2">
        <v>45314</v>
      </c>
    </row>
    <row r="19594" spans="1:23" x14ac:dyDescent="0.25">
      <c r="A19594" t="s">
        <v>12960</v>
      </c>
      <c r="B19594">
        <v>2068440</v>
      </c>
      <c r="C19594">
        <v>1961614</v>
      </c>
      <c r="D19594">
        <v>559</v>
      </c>
      <c r="E19594">
        <v>391</v>
      </c>
      <c r="F19594" t="s">
        <v>3036</v>
      </c>
      <c r="G19594" t="s">
        <v>3035</v>
      </c>
      <c r="H19594" t="s">
        <v>3037</v>
      </c>
      <c r="I19594" t="s">
        <v>3037</v>
      </c>
      <c r="J19594" t="s">
        <v>3036</v>
      </c>
      <c r="K19594" t="s">
        <v>3038</v>
      </c>
      <c r="L19594" t="s">
        <v>13766</v>
      </c>
      <c r="M19594" t="s">
        <v>13767</v>
      </c>
      <c r="N19594">
        <v>5131484850</v>
      </c>
      <c r="O19594">
        <v>5131484850</v>
      </c>
      <c r="P19594" s="1" t="s">
        <v>13735</v>
      </c>
      <c r="Q19594" s="1" t="s">
        <v>13735</v>
      </c>
      <c r="R19594">
        <v>831147</v>
      </c>
      <c r="S19594">
        <v>831147</v>
      </c>
      <c r="T19594" s="2" t="s">
        <v>12961</v>
      </c>
      <c r="U19594" s="2" t="s">
        <v>12961</v>
      </c>
      <c r="V19594" s="2">
        <v>45323</v>
      </c>
      <c r="W19594" s="2">
        <v>45314</v>
      </c>
    </row>
    <row r="19595" spans="1:23" x14ac:dyDescent="0.25">
      <c r="A19595" t="s">
        <v>12962</v>
      </c>
      <c r="B19595">
        <v>2068726</v>
      </c>
      <c r="C19595">
        <v>2039472</v>
      </c>
      <c r="D19595">
        <v>559</v>
      </c>
      <c r="E19595">
        <v>391</v>
      </c>
      <c r="F19595" t="s">
        <v>3036</v>
      </c>
      <c r="G19595" t="s">
        <v>3035</v>
      </c>
      <c r="H19595" t="s">
        <v>3037</v>
      </c>
      <c r="I19595" t="s">
        <v>3037</v>
      </c>
      <c r="J19595" t="s">
        <v>3036</v>
      </c>
      <c r="K19595" t="s">
        <v>3038</v>
      </c>
      <c r="L19595" t="s">
        <v>13766</v>
      </c>
      <c r="M19595" t="s">
        <v>13767</v>
      </c>
      <c r="N19595">
        <v>5131484958</v>
      </c>
      <c r="O19595">
        <v>5131484958</v>
      </c>
      <c r="P19595" s="1" t="s">
        <v>13735</v>
      </c>
      <c r="Q19595" s="1" t="s">
        <v>13735</v>
      </c>
      <c r="R19595">
        <v>831147</v>
      </c>
      <c r="S19595">
        <v>831147</v>
      </c>
      <c r="T19595" s="2" t="s">
        <v>12963</v>
      </c>
      <c r="U19595" s="2" t="s">
        <v>12963</v>
      </c>
      <c r="V19595" s="2">
        <v>45323</v>
      </c>
      <c r="W19595" s="2">
        <v>45314</v>
      </c>
    </row>
    <row r="19596" spans="1:23" x14ac:dyDescent="0.25">
      <c r="A19596" t="s">
        <v>12964</v>
      </c>
      <c r="B19596">
        <v>2064114</v>
      </c>
      <c r="C19596">
        <v>1922526</v>
      </c>
      <c r="D19596">
        <v>559</v>
      </c>
      <c r="E19596">
        <v>391</v>
      </c>
      <c r="F19596" t="s">
        <v>3036</v>
      </c>
      <c r="G19596" t="s">
        <v>3035</v>
      </c>
      <c r="H19596" t="s">
        <v>3037</v>
      </c>
      <c r="I19596" t="s">
        <v>3037</v>
      </c>
      <c r="J19596" t="s">
        <v>3036</v>
      </c>
      <c r="K19596" t="s">
        <v>3038</v>
      </c>
      <c r="L19596" t="s">
        <v>13766</v>
      </c>
      <c r="M19596" t="s">
        <v>13767</v>
      </c>
      <c r="N19596">
        <v>573266343</v>
      </c>
      <c r="O19596">
        <v>573266343</v>
      </c>
      <c r="P19596" s="1" t="s">
        <v>13752</v>
      </c>
      <c r="Q19596" s="1" t="s">
        <v>13752</v>
      </c>
      <c r="R19596">
        <v>831147</v>
      </c>
      <c r="S19596">
        <v>831147</v>
      </c>
      <c r="T19596" s="2" t="s">
        <v>12965</v>
      </c>
      <c r="U19596" s="2" t="s">
        <v>12965</v>
      </c>
      <c r="V19596" s="2">
        <v>45323</v>
      </c>
      <c r="W19596" s="2">
        <v>45314</v>
      </c>
    </row>
    <row r="19597" spans="1:23" x14ac:dyDescent="0.25">
      <c r="A19597" t="s">
        <v>12966</v>
      </c>
      <c r="B19597">
        <v>2068025</v>
      </c>
      <c r="C19597">
        <v>1925461</v>
      </c>
      <c r="D19597">
        <v>559</v>
      </c>
      <c r="E19597">
        <v>391</v>
      </c>
      <c r="F19597" t="s">
        <v>3036</v>
      </c>
      <c r="G19597" t="s">
        <v>3035</v>
      </c>
      <c r="H19597" t="s">
        <v>3037</v>
      </c>
      <c r="I19597" t="s">
        <v>3037</v>
      </c>
      <c r="J19597" t="s">
        <v>3036</v>
      </c>
      <c r="K19597" t="s">
        <v>3038</v>
      </c>
      <c r="L19597" t="s">
        <v>13766</v>
      </c>
      <c r="M19597" t="s">
        <v>13767</v>
      </c>
      <c r="N19597">
        <v>5011181506</v>
      </c>
      <c r="O19597">
        <v>5011181506</v>
      </c>
      <c r="P19597" s="1" t="s">
        <v>13745</v>
      </c>
      <c r="Q19597" s="1" t="s">
        <v>13745</v>
      </c>
      <c r="R19597">
        <v>831147</v>
      </c>
      <c r="S19597">
        <v>831147</v>
      </c>
      <c r="T19597" s="2" t="s">
        <v>12967</v>
      </c>
      <c r="U19597" s="2" t="s">
        <v>12967</v>
      </c>
      <c r="V19597" s="2">
        <v>45323</v>
      </c>
      <c r="W19597" s="2">
        <v>45314</v>
      </c>
    </row>
    <row r="19598" spans="1:23" x14ac:dyDescent="0.25">
      <c r="A19598" t="s">
        <v>12968</v>
      </c>
      <c r="B19598">
        <v>2063794</v>
      </c>
      <c r="C19598">
        <v>1922134</v>
      </c>
      <c r="D19598">
        <v>559</v>
      </c>
      <c r="E19598">
        <v>391</v>
      </c>
      <c r="F19598" t="s">
        <v>3036</v>
      </c>
      <c r="G19598" t="s">
        <v>3035</v>
      </c>
      <c r="H19598" t="s">
        <v>3037</v>
      </c>
      <c r="I19598" t="s">
        <v>3037</v>
      </c>
      <c r="J19598" t="s">
        <v>3036</v>
      </c>
      <c r="K19598" t="s">
        <v>3038</v>
      </c>
      <c r="L19598" t="s">
        <v>13766</v>
      </c>
      <c r="M19598" t="s">
        <v>13767</v>
      </c>
      <c r="N19598">
        <v>642203771</v>
      </c>
      <c r="O19598">
        <v>642203771</v>
      </c>
      <c r="P19598" s="1" t="s">
        <v>13732</v>
      </c>
      <c r="Q19598" s="1" t="s">
        <v>13732</v>
      </c>
      <c r="R19598">
        <v>831147</v>
      </c>
      <c r="S19598">
        <v>831147</v>
      </c>
      <c r="T19598" s="2" t="s">
        <v>12969</v>
      </c>
      <c r="U19598" s="2" t="s">
        <v>12969</v>
      </c>
      <c r="V19598" s="2">
        <v>45323</v>
      </c>
      <c r="W19598" s="2">
        <v>45314</v>
      </c>
    </row>
    <row r="19599" spans="1:23" x14ac:dyDescent="0.25">
      <c r="A19599" t="s">
        <v>12970</v>
      </c>
      <c r="B19599">
        <v>2066793</v>
      </c>
      <c r="C19599">
        <v>1924052</v>
      </c>
      <c r="D19599">
        <v>559</v>
      </c>
      <c r="E19599">
        <v>391</v>
      </c>
      <c r="F19599" t="s">
        <v>3036</v>
      </c>
      <c r="G19599" t="s">
        <v>3035</v>
      </c>
      <c r="H19599" t="s">
        <v>3037</v>
      </c>
      <c r="I19599" t="s">
        <v>3037</v>
      </c>
      <c r="J19599" t="s">
        <v>3036</v>
      </c>
      <c r="K19599" t="s">
        <v>3038</v>
      </c>
      <c r="L19599" t="s">
        <v>13766</v>
      </c>
      <c r="M19599" t="s">
        <v>13767</v>
      </c>
      <c r="N19599">
        <v>642204493</v>
      </c>
      <c r="O19599">
        <v>642204493</v>
      </c>
      <c r="P19599" s="1" t="s">
        <v>13732</v>
      </c>
      <c r="Q19599" s="1" t="s">
        <v>13732</v>
      </c>
      <c r="R19599">
        <v>831147</v>
      </c>
      <c r="S19599">
        <v>831147</v>
      </c>
      <c r="T19599" s="2" t="s">
        <v>12971</v>
      </c>
      <c r="U19599" s="2" t="s">
        <v>12971</v>
      </c>
      <c r="V19599" s="2">
        <v>45323</v>
      </c>
      <c r="W19599" s="2">
        <v>45314</v>
      </c>
    </row>
    <row r="19600" spans="1:23" x14ac:dyDescent="0.25">
      <c r="A19600" t="s">
        <v>12972</v>
      </c>
      <c r="B19600">
        <v>2062641</v>
      </c>
      <c r="C19600">
        <v>1920909</v>
      </c>
      <c r="D19600">
        <v>559</v>
      </c>
      <c r="E19600">
        <v>391</v>
      </c>
      <c r="F19600" t="s">
        <v>3036</v>
      </c>
      <c r="G19600" t="s">
        <v>3035</v>
      </c>
      <c r="H19600" t="s">
        <v>3037</v>
      </c>
      <c r="I19600" t="s">
        <v>3037</v>
      </c>
      <c r="J19600" t="s">
        <v>3036</v>
      </c>
      <c r="K19600" t="s">
        <v>3038</v>
      </c>
      <c r="L19600" t="s">
        <v>13766</v>
      </c>
      <c r="M19600" t="s">
        <v>13767</v>
      </c>
      <c r="N19600">
        <v>631726283</v>
      </c>
      <c r="O19600">
        <v>631726283</v>
      </c>
      <c r="P19600" s="1" t="s">
        <v>13744</v>
      </c>
      <c r="Q19600" s="1" t="s">
        <v>13744</v>
      </c>
      <c r="R19600">
        <v>831147</v>
      </c>
      <c r="S19600">
        <v>831147</v>
      </c>
      <c r="T19600" s="2" t="s">
        <v>12973</v>
      </c>
      <c r="U19600" s="2" t="s">
        <v>12973</v>
      </c>
      <c r="V19600" s="2">
        <v>45323</v>
      </c>
      <c r="W19600" s="2">
        <v>45314</v>
      </c>
    </row>
    <row r="19601" spans="1:23" x14ac:dyDescent="0.25">
      <c r="A19601" t="s">
        <v>12974</v>
      </c>
      <c r="B19601">
        <v>2067289</v>
      </c>
      <c r="C19601">
        <v>1924612</v>
      </c>
      <c r="D19601">
        <v>559</v>
      </c>
      <c r="E19601">
        <v>391</v>
      </c>
      <c r="F19601" t="s">
        <v>3036</v>
      </c>
      <c r="G19601" t="s">
        <v>3035</v>
      </c>
      <c r="H19601" t="s">
        <v>3037</v>
      </c>
      <c r="I19601" t="s">
        <v>3037</v>
      </c>
      <c r="J19601" t="s">
        <v>3036</v>
      </c>
      <c r="K19601" t="s">
        <v>3038</v>
      </c>
      <c r="L19601" t="s">
        <v>13766</v>
      </c>
      <c r="M19601" t="s">
        <v>13767</v>
      </c>
      <c r="N19601">
        <v>5116062490</v>
      </c>
      <c r="O19601">
        <v>5116062490</v>
      </c>
      <c r="P19601" s="1" t="s">
        <v>13742</v>
      </c>
      <c r="Q19601" s="1" t="s">
        <v>13742</v>
      </c>
      <c r="R19601">
        <v>831147</v>
      </c>
      <c r="S19601">
        <v>831147</v>
      </c>
      <c r="T19601" s="2" t="s">
        <v>12975</v>
      </c>
      <c r="U19601" s="2" t="s">
        <v>12975</v>
      </c>
      <c r="V19601" s="2">
        <v>45323</v>
      </c>
      <c r="W19601" s="2">
        <v>45314</v>
      </c>
    </row>
    <row r="19602" spans="1:23" x14ac:dyDescent="0.25">
      <c r="A19602" t="s">
        <v>12976</v>
      </c>
      <c r="B19602">
        <v>2065994</v>
      </c>
      <c r="C19602">
        <v>1923111</v>
      </c>
      <c r="D19602">
        <v>559</v>
      </c>
      <c r="E19602">
        <v>391</v>
      </c>
      <c r="F19602" t="s">
        <v>3036</v>
      </c>
      <c r="G19602" t="s">
        <v>3035</v>
      </c>
      <c r="H19602" t="s">
        <v>3037</v>
      </c>
      <c r="I19602" t="s">
        <v>3037</v>
      </c>
      <c r="J19602" t="s">
        <v>3036</v>
      </c>
      <c r="K19602" t="s">
        <v>3038</v>
      </c>
      <c r="L19602" t="s">
        <v>13766</v>
      </c>
      <c r="M19602" t="s">
        <v>13767</v>
      </c>
      <c r="N19602">
        <v>174096487</v>
      </c>
      <c r="O19602">
        <v>174096487</v>
      </c>
      <c r="P19602" s="1" t="s">
        <v>13728</v>
      </c>
      <c r="Q19602" s="1" t="s">
        <v>13728</v>
      </c>
      <c r="R19602">
        <v>831147</v>
      </c>
      <c r="S19602">
        <v>831147</v>
      </c>
      <c r="T19602" s="2" t="s">
        <v>7880</v>
      </c>
      <c r="U19602" s="2" t="s">
        <v>7880</v>
      </c>
      <c r="V19602" s="2">
        <v>45323</v>
      </c>
      <c r="W19602" s="2">
        <v>45314</v>
      </c>
    </row>
    <row r="19603" spans="1:23" x14ac:dyDescent="0.25">
      <c r="A19603" t="s">
        <v>12977</v>
      </c>
      <c r="B19603">
        <v>2068390</v>
      </c>
      <c r="C19603">
        <v>1952643</v>
      </c>
      <c r="D19603">
        <v>559</v>
      </c>
      <c r="E19603">
        <v>391</v>
      </c>
      <c r="F19603" t="s">
        <v>3036</v>
      </c>
      <c r="G19603" t="s">
        <v>3035</v>
      </c>
      <c r="H19603" t="s">
        <v>3037</v>
      </c>
      <c r="I19603" t="s">
        <v>3037</v>
      </c>
      <c r="J19603" t="s">
        <v>3036</v>
      </c>
      <c r="K19603" t="s">
        <v>3038</v>
      </c>
      <c r="L19603" t="s">
        <v>13766</v>
      </c>
      <c r="M19603" t="s">
        <v>13767</v>
      </c>
      <c r="N19603">
        <v>5131485432</v>
      </c>
      <c r="O19603">
        <v>5131485432</v>
      </c>
      <c r="P19603" s="1" t="s">
        <v>13735</v>
      </c>
      <c r="Q19603" s="1" t="s">
        <v>13735</v>
      </c>
      <c r="R19603">
        <v>831147</v>
      </c>
      <c r="S19603">
        <v>831147</v>
      </c>
      <c r="T19603" s="2" t="s">
        <v>12978</v>
      </c>
      <c r="U19603" s="2" t="s">
        <v>12978</v>
      </c>
      <c r="V19603" s="2">
        <v>45323</v>
      </c>
      <c r="W19603" s="2">
        <v>45314</v>
      </c>
    </row>
    <row r="19604" spans="1:23" x14ac:dyDescent="0.25">
      <c r="A19604" t="s">
        <v>12979</v>
      </c>
      <c r="B19604">
        <v>2064130</v>
      </c>
      <c r="C19604">
        <v>1922543</v>
      </c>
      <c r="D19604">
        <v>559</v>
      </c>
      <c r="E19604">
        <v>391</v>
      </c>
      <c r="F19604" t="s">
        <v>3036</v>
      </c>
      <c r="G19604" t="s">
        <v>3035</v>
      </c>
      <c r="H19604" t="s">
        <v>3037</v>
      </c>
      <c r="I19604" t="s">
        <v>3037</v>
      </c>
      <c r="J19604" t="s">
        <v>3036</v>
      </c>
      <c r="K19604" t="s">
        <v>3038</v>
      </c>
      <c r="L19604" t="s">
        <v>13766</v>
      </c>
      <c r="M19604" t="s">
        <v>13767</v>
      </c>
      <c r="N19604">
        <v>573266137</v>
      </c>
      <c r="O19604">
        <v>573266137</v>
      </c>
      <c r="P19604" s="1" t="s">
        <v>13752</v>
      </c>
      <c r="Q19604" s="1" t="s">
        <v>13752</v>
      </c>
      <c r="R19604">
        <v>831147</v>
      </c>
      <c r="S19604">
        <v>831147</v>
      </c>
      <c r="T19604" s="2" t="s">
        <v>11837</v>
      </c>
      <c r="U19604" s="2" t="s">
        <v>11837</v>
      </c>
      <c r="V19604" s="2">
        <v>45323</v>
      </c>
      <c r="W19604" s="2">
        <v>45314</v>
      </c>
    </row>
    <row r="19605" spans="1:23" x14ac:dyDescent="0.25">
      <c r="A19605" t="s">
        <v>12980</v>
      </c>
      <c r="B19605">
        <v>2067061</v>
      </c>
      <c r="C19605">
        <v>1924344</v>
      </c>
      <c r="D19605">
        <v>559</v>
      </c>
      <c r="E19605">
        <v>391</v>
      </c>
      <c r="F19605" t="s">
        <v>3036</v>
      </c>
      <c r="G19605" t="s">
        <v>3035</v>
      </c>
      <c r="H19605" t="s">
        <v>3037</v>
      </c>
      <c r="I19605" t="s">
        <v>3037</v>
      </c>
      <c r="J19605" t="s">
        <v>3036</v>
      </c>
      <c r="K19605" t="s">
        <v>3038</v>
      </c>
      <c r="L19605" t="s">
        <v>13766</v>
      </c>
      <c r="M19605" t="s">
        <v>13767</v>
      </c>
      <c r="N19605">
        <v>184290602</v>
      </c>
      <c r="O19605">
        <v>184290602</v>
      </c>
      <c r="P19605" s="1" t="s">
        <v>13734</v>
      </c>
      <c r="Q19605" s="1" t="s">
        <v>13734</v>
      </c>
      <c r="R19605">
        <v>831147</v>
      </c>
      <c r="S19605">
        <v>831147</v>
      </c>
      <c r="T19605" s="2" t="s">
        <v>12981</v>
      </c>
      <c r="U19605" s="2" t="s">
        <v>12981</v>
      </c>
      <c r="V19605" s="2">
        <v>45323</v>
      </c>
      <c r="W19605" s="2">
        <v>45314</v>
      </c>
    </row>
    <row r="19606" spans="1:23" x14ac:dyDescent="0.25">
      <c r="A19606" t="s">
        <v>12982</v>
      </c>
      <c r="B19606">
        <v>2061921</v>
      </c>
      <c r="C19606">
        <v>1920187</v>
      </c>
      <c r="D19606">
        <v>559</v>
      </c>
      <c r="E19606">
        <v>391</v>
      </c>
      <c r="F19606" t="s">
        <v>3036</v>
      </c>
      <c r="G19606" t="s">
        <v>3035</v>
      </c>
      <c r="H19606" t="s">
        <v>3037</v>
      </c>
      <c r="I19606" t="s">
        <v>3037</v>
      </c>
      <c r="J19606" t="s">
        <v>3036</v>
      </c>
      <c r="K19606" t="s">
        <v>3038</v>
      </c>
      <c r="L19606" t="s">
        <v>13766</v>
      </c>
      <c r="M19606" t="s">
        <v>13767</v>
      </c>
      <c r="N19606">
        <v>491644341</v>
      </c>
      <c r="O19606">
        <v>491644341</v>
      </c>
      <c r="P19606" s="1" t="s">
        <v>13733</v>
      </c>
      <c r="Q19606" s="1" t="s">
        <v>13733</v>
      </c>
      <c r="R19606">
        <v>831147</v>
      </c>
      <c r="S19606">
        <v>831147</v>
      </c>
      <c r="T19606" s="2" t="s">
        <v>12983</v>
      </c>
      <c r="U19606" s="2" t="s">
        <v>12983</v>
      </c>
      <c r="V19606" s="2">
        <v>45323</v>
      </c>
      <c r="W19606" s="2">
        <v>45314</v>
      </c>
    </row>
    <row r="19607" spans="1:23" x14ac:dyDescent="0.25">
      <c r="A19607" t="s">
        <v>12984</v>
      </c>
      <c r="B19607">
        <v>2068285</v>
      </c>
      <c r="C19607">
        <v>1928366</v>
      </c>
      <c r="D19607">
        <v>559</v>
      </c>
      <c r="E19607">
        <v>391</v>
      </c>
      <c r="F19607" t="s">
        <v>3036</v>
      </c>
      <c r="G19607" t="s">
        <v>3035</v>
      </c>
      <c r="H19607" t="s">
        <v>3037</v>
      </c>
      <c r="I19607" t="s">
        <v>3037</v>
      </c>
      <c r="J19607" t="s">
        <v>3036</v>
      </c>
      <c r="K19607" t="s">
        <v>3038</v>
      </c>
      <c r="L19607" t="s">
        <v>13766</v>
      </c>
      <c r="M19607" t="s">
        <v>13767</v>
      </c>
      <c r="N19607">
        <v>5131484927</v>
      </c>
      <c r="O19607">
        <v>5131484927</v>
      </c>
      <c r="P19607" s="1" t="s">
        <v>13735</v>
      </c>
      <c r="Q19607" s="1" t="s">
        <v>13735</v>
      </c>
      <c r="R19607">
        <v>831147</v>
      </c>
      <c r="S19607">
        <v>831147</v>
      </c>
      <c r="T19607" s="2" t="s">
        <v>12985</v>
      </c>
      <c r="U19607" s="2" t="s">
        <v>12985</v>
      </c>
      <c r="V19607" s="2">
        <v>45323</v>
      </c>
      <c r="W19607" s="2">
        <v>45314</v>
      </c>
    </row>
    <row r="19608" spans="1:23" x14ac:dyDescent="0.25">
      <c r="A19608" t="s">
        <v>12986</v>
      </c>
      <c r="B19608">
        <v>2062597</v>
      </c>
      <c r="C19608">
        <v>1920862</v>
      </c>
      <c r="D19608">
        <v>559</v>
      </c>
      <c r="E19608">
        <v>391</v>
      </c>
      <c r="F19608" t="s">
        <v>3036</v>
      </c>
      <c r="G19608" t="s">
        <v>3035</v>
      </c>
      <c r="H19608" t="s">
        <v>3037</v>
      </c>
      <c r="I19608" t="s">
        <v>3037</v>
      </c>
      <c r="J19608" t="s">
        <v>3036</v>
      </c>
      <c r="K19608" t="s">
        <v>3038</v>
      </c>
      <c r="L19608" t="s">
        <v>13766</v>
      </c>
      <c r="M19608" t="s">
        <v>13767</v>
      </c>
      <c r="N19608">
        <v>631704747</v>
      </c>
      <c r="O19608">
        <v>631704747</v>
      </c>
      <c r="P19608" s="1" t="s">
        <v>13740</v>
      </c>
      <c r="Q19608" s="1" t="s">
        <v>13740</v>
      </c>
      <c r="R19608">
        <v>831147</v>
      </c>
      <c r="S19608">
        <v>831147</v>
      </c>
      <c r="T19608" s="2" t="s">
        <v>12987</v>
      </c>
      <c r="U19608" s="2" t="s">
        <v>12987</v>
      </c>
      <c r="V19608" s="2">
        <v>45323</v>
      </c>
      <c r="W19608" s="2">
        <v>45314</v>
      </c>
    </row>
    <row r="19609" spans="1:23" x14ac:dyDescent="0.25">
      <c r="A19609" t="s">
        <v>12988</v>
      </c>
      <c r="B19609">
        <v>2067211</v>
      </c>
      <c r="C19609">
        <v>1924507</v>
      </c>
      <c r="D19609">
        <v>559</v>
      </c>
      <c r="E19609">
        <v>391</v>
      </c>
      <c r="F19609" t="s">
        <v>3036</v>
      </c>
      <c r="G19609" t="s">
        <v>3035</v>
      </c>
      <c r="H19609" t="s">
        <v>3037</v>
      </c>
      <c r="I19609" t="s">
        <v>3037</v>
      </c>
      <c r="J19609" t="s">
        <v>3036</v>
      </c>
      <c r="K19609" t="s">
        <v>3038</v>
      </c>
      <c r="L19609" t="s">
        <v>13766</v>
      </c>
      <c r="M19609" t="s">
        <v>13767</v>
      </c>
      <c r="N19609">
        <v>5116062620</v>
      </c>
      <c r="O19609">
        <v>5116062620</v>
      </c>
      <c r="P19609" s="1" t="s">
        <v>13742</v>
      </c>
      <c r="Q19609" s="1" t="s">
        <v>13742</v>
      </c>
      <c r="R19609">
        <v>831147</v>
      </c>
      <c r="S19609">
        <v>831147</v>
      </c>
      <c r="T19609" s="2" t="s">
        <v>12989</v>
      </c>
      <c r="U19609" s="2" t="s">
        <v>12989</v>
      </c>
      <c r="V19609" s="2">
        <v>45323</v>
      </c>
      <c r="W19609" s="2">
        <v>45314</v>
      </c>
    </row>
    <row r="19610" spans="1:23" x14ac:dyDescent="0.25">
      <c r="A19610" t="s">
        <v>12990</v>
      </c>
      <c r="B19610">
        <v>2063529</v>
      </c>
      <c r="C19610">
        <v>1921768</v>
      </c>
      <c r="D19610">
        <v>559</v>
      </c>
      <c r="E19610">
        <v>391</v>
      </c>
      <c r="F19610" t="s">
        <v>3036</v>
      </c>
      <c r="G19610" t="s">
        <v>3035</v>
      </c>
      <c r="H19610" t="s">
        <v>3037</v>
      </c>
      <c r="I19610" t="s">
        <v>3037</v>
      </c>
      <c r="J19610" t="s">
        <v>3036</v>
      </c>
      <c r="K19610" t="s">
        <v>3038</v>
      </c>
      <c r="L19610" t="s">
        <v>13766</v>
      </c>
      <c r="M19610" t="s">
        <v>13767</v>
      </c>
      <c r="N19610">
        <v>642203941</v>
      </c>
      <c r="O19610">
        <v>642203941</v>
      </c>
      <c r="P19610" s="1" t="s">
        <v>13732</v>
      </c>
      <c r="Q19610" s="1" t="s">
        <v>13732</v>
      </c>
      <c r="R19610">
        <v>831147</v>
      </c>
      <c r="S19610">
        <v>831147</v>
      </c>
      <c r="T19610" s="2" t="s">
        <v>12991</v>
      </c>
      <c r="U19610" s="2" t="s">
        <v>12991</v>
      </c>
      <c r="V19610" s="2">
        <v>45323</v>
      </c>
      <c r="W19610" s="2">
        <v>45314</v>
      </c>
    </row>
    <row r="19611" spans="1:23" x14ac:dyDescent="0.25">
      <c r="A19611" t="s">
        <v>12992</v>
      </c>
      <c r="B19611">
        <v>2067757</v>
      </c>
      <c r="C19611">
        <v>1925127</v>
      </c>
      <c r="D19611">
        <v>559</v>
      </c>
      <c r="E19611">
        <v>391</v>
      </c>
      <c r="F19611" t="s">
        <v>3036</v>
      </c>
      <c r="G19611" t="s">
        <v>3035</v>
      </c>
      <c r="H19611" t="s">
        <v>3037</v>
      </c>
      <c r="I19611" t="s">
        <v>3037</v>
      </c>
      <c r="J19611" t="s">
        <v>3036</v>
      </c>
      <c r="K19611" t="s">
        <v>3038</v>
      </c>
      <c r="L19611" t="s">
        <v>13766</v>
      </c>
      <c r="M19611" t="s">
        <v>13767</v>
      </c>
      <c r="N19611">
        <v>5116063539</v>
      </c>
      <c r="O19611">
        <v>5116063539</v>
      </c>
      <c r="P19611" s="1" t="s">
        <v>13742</v>
      </c>
      <c r="Q19611" s="1" t="s">
        <v>13742</v>
      </c>
      <c r="R19611">
        <v>831147</v>
      </c>
      <c r="S19611">
        <v>831147</v>
      </c>
      <c r="T19611" s="2" t="s">
        <v>12993</v>
      </c>
      <c r="U19611" s="2" t="s">
        <v>12993</v>
      </c>
      <c r="V19611" s="2">
        <v>45323</v>
      </c>
      <c r="W19611" s="2">
        <v>45314</v>
      </c>
    </row>
    <row r="19612" spans="1:23" x14ac:dyDescent="0.25">
      <c r="A19612" t="s">
        <v>12994</v>
      </c>
      <c r="B19612">
        <v>2062694</v>
      </c>
      <c r="C19612">
        <v>1920972</v>
      </c>
      <c r="D19612">
        <v>559</v>
      </c>
      <c r="E19612">
        <v>391</v>
      </c>
      <c r="F19612" t="s">
        <v>3036</v>
      </c>
      <c r="G19612" t="s">
        <v>3035</v>
      </c>
      <c r="H19612" t="s">
        <v>3037</v>
      </c>
      <c r="I19612" t="s">
        <v>3037</v>
      </c>
      <c r="J19612" t="s">
        <v>3036</v>
      </c>
      <c r="K19612" t="s">
        <v>3038</v>
      </c>
      <c r="L19612" t="s">
        <v>13766</v>
      </c>
      <c r="M19612" t="s">
        <v>13767</v>
      </c>
      <c r="N19612">
        <v>631726019</v>
      </c>
      <c r="O19612">
        <v>631726019</v>
      </c>
      <c r="P19612" s="1" t="s">
        <v>13744</v>
      </c>
      <c r="Q19612" s="1" t="s">
        <v>13744</v>
      </c>
      <c r="R19612">
        <v>831147</v>
      </c>
      <c r="S19612">
        <v>831147</v>
      </c>
      <c r="T19612" s="2" t="s">
        <v>12995</v>
      </c>
      <c r="U19612" s="2" t="s">
        <v>12995</v>
      </c>
      <c r="V19612" s="2">
        <v>45323</v>
      </c>
      <c r="W19612" s="2">
        <v>45314</v>
      </c>
    </row>
    <row r="19613" spans="1:23" x14ac:dyDescent="0.25">
      <c r="A19613" t="s">
        <v>12996</v>
      </c>
      <c r="B19613">
        <v>2067057</v>
      </c>
      <c r="C19613">
        <v>1924339</v>
      </c>
      <c r="D19613">
        <v>559</v>
      </c>
      <c r="E19613">
        <v>391</v>
      </c>
      <c r="F19613" t="s">
        <v>3036</v>
      </c>
      <c r="G19613" t="s">
        <v>3035</v>
      </c>
      <c r="H19613" t="s">
        <v>3037</v>
      </c>
      <c r="I19613" t="s">
        <v>3037</v>
      </c>
      <c r="J19613" t="s">
        <v>3036</v>
      </c>
      <c r="K19613" t="s">
        <v>3038</v>
      </c>
      <c r="L19613" t="s">
        <v>13766</v>
      </c>
      <c r="M19613" t="s">
        <v>13767</v>
      </c>
      <c r="N19613">
        <v>184290704</v>
      </c>
      <c r="O19613">
        <v>184290704</v>
      </c>
      <c r="P19613" s="1" t="s">
        <v>13734</v>
      </c>
      <c r="Q19613" s="1" t="s">
        <v>13734</v>
      </c>
      <c r="R19613">
        <v>831147</v>
      </c>
      <c r="S19613">
        <v>831147</v>
      </c>
      <c r="T19613" s="2" t="s">
        <v>12997</v>
      </c>
      <c r="U19613" s="2" t="s">
        <v>12997</v>
      </c>
      <c r="V19613" s="2">
        <v>45323</v>
      </c>
      <c r="W19613" s="2">
        <v>45314</v>
      </c>
    </row>
    <row r="19614" spans="1:23" x14ac:dyDescent="0.25">
      <c r="A19614" t="s">
        <v>12998</v>
      </c>
      <c r="B19614">
        <v>2066310</v>
      </c>
      <c r="C19614">
        <v>1923493</v>
      </c>
      <c r="D19614">
        <v>559</v>
      </c>
      <c r="E19614">
        <v>391</v>
      </c>
      <c r="F19614" t="s">
        <v>3036</v>
      </c>
      <c r="G19614" t="s">
        <v>3035</v>
      </c>
      <c r="H19614" t="s">
        <v>3037</v>
      </c>
      <c r="I19614" t="s">
        <v>3037</v>
      </c>
      <c r="J19614" t="s">
        <v>3036</v>
      </c>
      <c r="K19614" t="s">
        <v>3038</v>
      </c>
      <c r="L19614" t="s">
        <v>13766</v>
      </c>
      <c r="M19614" t="s">
        <v>13767</v>
      </c>
      <c r="N19614">
        <v>184907969</v>
      </c>
      <c r="O19614">
        <v>184907969</v>
      </c>
      <c r="P19614" s="1" t="s">
        <v>13734</v>
      </c>
      <c r="Q19614" s="1" t="s">
        <v>13734</v>
      </c>
      <c r="R19614">
        <v>831147</v>
      </c>
      <c r="S19614">
        <v>831147</v>
      </c>
      <c r="T19614" s="2" t="s">
        <v>12999</v>
      </c>
      <c r="U19614" s="2" t="s">
        <v>12999</v>
      </c>
      <c r="V19614" s="2">
        <v>45323</v>
      </c>
      <c r="W19614" s="2">
        <v>45314</v>
      </c>
    </row>
    <row r="19615" spans="1:23" x14ac:dyDescent="0.25">
      <c r="A19615" t="s">
        <v>13000</v>
      </c>
      <c r="B19615">
        <v>2065827</v>
      </c>
      <c r="C19615">
        <v>1922934</v>
      </c>
      <c r="D19615">
        <v>559</v>
      </c>
      <c r="E19615">
        <v>391</v>
      </c>
      <c r="F19615" t="s">
        <v>3036</v>
      </c>
      <c r="G19615" t="s">
        <v>3035</v>
      </c>
      <c r="H19615" t="s">
        <v>3037</v>
      </c>
      <c r="I19615" t="s">
        <v>3037</v>
      </c>
      <c r="J19615" t="s">
        <v>3036</v>
      </c>
      <c r="K19615" t="s">
        <v>3038</v>
      </c>
      <c r="L19615" t="s">
        <v>13766</v>
      </c>
      <c r="M19615" t="s">
        <v>13767</v>
      </c>
      <c r="N19615">
        <v>573266385</v>
      </c>
      <c r="O19615">
        <v>573266385</v>
      </c>
      <c r="P19615" s="1" t="s">
        <v>13752</v>
      </c>
      <c r="Q19615" s="1" t="s">
        <v>13752</v>
      </c>
      <c r="R19615">
        <v>831147</v>
      </c>
      <c r="S19615">
        <v>831147</v>
      </c>
      <c r="T19615" s="2" t="s">
        <v>13001</v>
      </c>
      <c r="U19615" s="2" t="s">
        <v>13001</v>
      </c>
      <c r="V19615" s="2">
        <v>45323</v>
      </c>
      <c r="W19615" s="2">
        <v>45314</v>
      </c>
    </row>
    <row r="19616" spans="1:23" x14ac:dyDescent="0.25">
      <c r="A19616" t="s">
        <v>13002</v>
      </c>
      <c r="B19616">
        <v>2066513</v>
      </c>
      <c r="C19616">
        <v>1923733</v>
      </c>
      <c r="D19616">
        <v>559</v>
      </c>
      <c r="E19616">
        <v>391</v>
      </c>
      <c r="F19616" t="s">
        <v>3036</v>
      </c>
      <c r="G19616" t="s">
        <v>3035</v>
      </c>
      <c r="H19616" t="s">
        <v>3037</v>
      </c>
      <c r="I19616" t="s">
        <v>3037</v>
      </c>
      <c r="J19616" t="s">
        <v>3036</v>
      </c>
      <c r="K19616" t="s">
        <v>3038</v>
      </c>
      <c r="L19616" t="s">
        <v>13766</v>
      </c>
      <c r="M19616" t="s">
        <v>13767</v>
      </c>
      <c r="N19616">
        <v>5010361403</v>
      </c>
      <c r="O19616">
        <v>5010361403</v>
      </c>
      <c r="P19616" s="1" t="s">
        <v>13737</v>
      </c>
      <c r="Q19616" s="1" t="s">
        <v>13737</v>
      </c>
      <c r="R19616">
        <v>831147</v>
      </c>
      <c r="S19616">
        <v>831147</v>
      </c>
      <c r="T19616" s="2" t="s">
        <v>13003</v>
      </c>
      <c r="U19616" s="2" t="s">
        <v>13003</v>
      </c>
      <c r="V19616" s="2">
        <v>45323</v>
      </c>
      <c r="W19616" s="2">
        <v>45314</v>
      </c>
    </row>
    <row r="19617" spans="1:23" x14ac:dyDescent="0.25">
      <c r="A19617" t="s">
        <v>13004</v>
      </c>
      <c r="B19617">
        <v>2062774</v>
      </c>
      <c r="C19617">
        <v>1921070</v>
      </c>
      <c r="D19617">
        <v>559</v>
      </c>
      <c r="E19617">
        <v>391</v>
      </c>
      <c r="F19617" t="s">
        <v>3036</v>
      </c>
      <c r="G19617" t="s">
        <v>3035</v>
      </c>
      <c r="H19617" t="s">
        <v>3037</v>
      </c>
      <c r="I19617" t="s">
        <v>3037</v>
      </c>
      <c r="J19617" t="s">
        <v>3036</v>
      </c>
      <c r="K19617" t="s">
        <v>3038</v>
      </c>
      <c r="L19617" t="s">
        <v>13766</v>
      </c>
      <c r="M19617" t="s">
        <v>13767</v>
      </c>
      <c r="N19617">
        <v>631703742</v>
      </c>
      <c r="O19617">
        <v>631703742</v>
      </c>
      <c r="P19617" s="1" t="s">
        <v>13740</v>
      </c>
      <c r="Q19617" s="1" t="s">
        <v>13740</v>
      </c>
      <c r="R19617">
        <v>831147</v>
      </c>
      <c r="S19617">
        <v>831147</v>
      </c>
      <c r="T19617" s="2" t="s">
        <v>9638</v>
      </c>
      <c r="U19617" s="2" t="s">
        <v>9638</v>
      </c>
      <c r="V19617" s="2">
        <v>45323</v>
      </c>
      <c r="W19617" s="2">
        <v>45314</v>
      </c>
    </row>
    <row r="19618" spans="1:23" x14ac:dyDescent="0.25">
      <c r="A19618" t="s">
        <v>13005</v>
      </c>
      <c r="B19618">
        <v>2065898</v>
      </c>
      <c r="C19618">
        <v>1923006</v>
      </c>
      <c r="D19618">
        <v>559</v>
      </c>
      <c r="E19618">
        <v>391</v>
      </c>
      <c r="F19618" t="s">
        <v>3036</v>
      </c>
      <c r="G19618" t="s">
        <v>3035</v>
      </c>
      <c r="H19618" t="s">
        <v>3037</v>
      </c>
      <c r="I19618" t="s">
        <v>3037</v>
      </c>
      <c r="J19618" t="s">
        <v>3036</v>
      </c>
      <c r="K19618" t="s">
        <v>3038</v>
      </c>
      <c r="L19618" t="s">
        <v>13766</v>
      </c>
      <c r="M19618" t="s">
        <v>13767</v>
      </c>
      <c r="N19618">
        <v>171364473</v>
      </c>
      <c r="O19618">
        <v>171364473</v>
      </c>
      <c r="P19618" s="1" t="s">
        <v>13751</v>
      </c>
      <c r="Q19618" s="1" t="s">
        <v>13751</v>
      </c>
      <c r="R19618">
        <v>831147</v>
      </c>
      <c r="S19618">
        <v>831147</v>
      </c>
      <c r="T19618" s="2" t="s">
        <v>13006</v>
      </c>
      <c r="U19618" s="2" t="s">
        <v>13006</v>
      </c>
      <c r="V19618" s="2">
        <v>45323</v>
      </c>
      <c r="W19618" s="2">
        <v>45314</v>
      </c>
    </row>
    <row r="19619" spans="1:23" x14ac:dyDescent="0.25">
      <c r="A19619" t="s">
        <v>13007</v>
      </c>
      <c r="B19619">
        <v>2061883</v>
      </c>
      <c r="C19619">
        <v>1920145</v>
      </c>
      <c r="D19619">
        <v>559</v>
      </c>
      <c r="E19619">
        <v>391</v>
      </c>
      <c r="F19619" t="s">
        <v>3036</v>
      </c>
      <c r="G19619" t="s">
        <v>3035</v>
      </c>
      <c r="H19619" t="s">
        <v>3037</v>
      </c>
      <c r="I19619" t="s">
        <v>3037</v>
      </c>
      <c r="J19619" t="s">
        <v>3036</v>
      </c>
      <c r="K19619" t="s">
        <v>3038</v>
      </c>
      <c r="L19619" t="s">
        <v>13766</v>
      </c>
      <c r="M19619" t="s">
        <v>13767</v>
      </c>
      <c r="N19619">
        <v>631717112</v>
      </c>
      <c r="O19619">
        <v>631717112</v>
      </c>
      <c r="P19619" s="1" t="s">
        <v>13740</v>
      </c>
      <c r="Q19619" s="1" t="s">
        <v>13740</v>
      </c>
      <c r="R19619">
        <v>831147</v>
      </c>
      <c r="S19619">
        <v>831147</v>
      </c>
      <c r="T19619" s="2" t="s">
        <v>13008</v>
      </c>
      <c r="U19619" s="2" t="s">
        <v>13008</v>
      </c>
      <c r="V19619" s="2">
        <v>45323</v>
      </c>
      <c r="W19619" s="2">
        <v>45314</v>
      </c>
    </row>
    <row r="19620" spans="1:23" x14ac:dyDescent="0.25">
      <c r="A19620" t="s">
        <v>13009</v>
      </c>
      <c r="B19620">
        <v>2063231</v>
      </c>
      <c r="C19620">
        <v>1921543</v>
      </c>
      <c r="D19620">
        <v>559</v>
      </c>
      <c r="E19620">
        <v>391</v>
      </c>
      <c r="F19620" t="s">
        <v>3036</v>
      </c>
      <c r="G19620" t="s">
        <v>3035</v>
      </c>
      <c r="H19620" t="s">
        <v>3037</v>
      </c>
      <c r="I19620" t="s">
        <v>3037</v>
      </c>
      <c r="J19620" t="s">
        <v>3036</v>
      </c>
      <c r="K19620" t="s">
        <v>3038</v>
      </c>
      <c r="L19620" t="s">
        <v>13766</v>
      </c>
      <c r="M19620" t="s">
        <v>13767</v>
      </c>
      <c r="N19620">
        <v>240563778</v>
      </c>
      <c r="O19620">
        <v>240563778</v>
      </c>
      <c r="P19620" s="1" t="s">
        <v>13746</v>
      </c>
      <c r="Q19620" s="1" t="s">
        <v>13746</v>
      </c>
      <c r="R19620">
        <v>831147</v>
      </c>
      <c r="S19620">
        <v>831147</v>
      </c>
      <c r="T19620" s="2" t="s">
        <v>13010</v>
      </c>
      <c r="U19620" s="2" t="s">
        <v>13010</v>
      </c>
      <c r="V19620" s="2">
        <v>45323</v>
      </c>
      <c r="W19620" s="2">
        <v>45314</v>
      </c>
    </row>
    <row r="19621" spans="1:23" x14ac:dyDescent="0.25">
      <c r="A19621" t="s">
        <v>13011</v>
      </c>
      <c r="B19621">
        <v>2066339</v>
      </c>
      <c r="C19621">
        <v>1923524</v>
      </c>
      <c r="D19621">
        <v>559</v>
      </c>
      <c r="E19621">
        <v>391</v>
      </c>
      <c r="F19621" t="s">
        <v>3036</v>
      </c>
      <c r="G19621" t="s">
        <v>3035</v>
      </c>
      <c r="H19621" t="s">
        <v>3037</v>
      </c>
      <c r="I19621" t="s">
        <v>3037</v>
      </c>
      <c r="J19621" t="s">
        <v>3036</v>
      </c>
      <c r="K19621" t="s">
        <v>3038</v>
      </c>
      <c r="L19621" t="s">
        <v>13766</v>
      </c>
      <c r="M19621" t="s">
        <v>13767</v>
      </c>
      <c r="N19621">
        <v>784934604</v>
      </c>
      <c r="O19621">
        <v>784934604</v>
      </c>
      <c r="P19621" s="1" t="s">
        <v>13734</v>
      </c>
      <c r="Q19621" s="1" t="s">
        <v>13734</v>
      </c>
      <c r="R19621">
        <v>831147</v>
      </c>
      <c r="S19621">
        <v>831147</v>
      </c>
      <c r="T19621" s="2" t="s">
        <v>13012</v>
      </c>
      <c r="U19621" s="2" t="s">
        <v>13012</v>
      </c>
      <c r="V19621" s="2">
        <v>45323</v>
      </c>
      <c r="W19621" s="2">
        <v>45314</v>
      </c>
    </row>
    <row r="19622" spans="1:23" x14ac:dyDescent="0.25">
      <c r="A19622" t="s">
        <v>13013</v>
      </c>
      <c r="B19622">
        <v>2064041</v>
      </c>
      <c r="C19622">
        <v>1922430</v>
      </c>
      <c r="D19622">
        <v>559</v>
      </c>
      <c r="E19622">
        <v>391</v>
      </c>
      <c r="F19622" t="s">
        <v>3036</v>
      </c>
      <c r="G19622" t="s">
        <v>3035</v>
      </c>
      <c r="H19622" t="s">
        <v>3037</v>
      </c>
      <c r="I19622" t="s">
        <v>3037</v>
      </c>
      <c r="J19622" t="s">
        <v>3036</v>
      </c>
      <c r="K19622" t="s">
        <v>3038</v>
      </c>
      <c r="L19622" t="s">
        <v>13766</v>
      </c>
      <c r="M19622" t="s">
        <v>13767</v>
      </c>
      <c r="N19622">
        <v>174097077</v>
      </c>
      <c r="O19622">
        <v>174097077</v>
      </c>
      <c r="P19622" s="1" t="s">
        <v>13728</v>
      </c>
      <c r="Q19622" s="1" t="s">
        <v>13728</v>
      </c>
      <c r="R19622">
        <v>831147</v>
      </c>
      <c r="S19622">
        <v>831147</v>
      </c>
      <c r="T19622" s="2" t="s">
        <v>7067</v>
      </c>
      <c r="U19622" s="2" t="s">
        <v>7067</v>
      </c>
      <c r="V19622" s="2">
        <v>45323</v>
      </c>
      <c r="W19622" s="2">
        <v>45314</v>
      </c>
    </row>
    <row r="19623" spans="1:23" x14ac:dyDescent="0.25">
      <c r="A19623" t="s">
        <v>13014</v>
      </c>
      <c r="B19623">
        <v>2065534</v>
      </c>
      <c r="C19623">
        <v>1922576</v>
      </c>
      <c r="D19623">
        <v>559</v>
      </c>
      <c r="E19623">
        <v>391</v>
      </c>
      <c r="F19623" t="s">
        <v>3036</v>
      </c>
      <c r="G19623" t="s">
        <v>3035</v>
      </c>
      <c r="H19623" t="s">
        <v>3037</v>
      </c>
      <c r="I19623" t="s">
        <v>3037</v>
      </c>
      <c r="J19623" t="s">
        <v>3036</v>
      </c>
      <c r="K19623" t="s">
        <v>3038</v>
      </c>
      <c r="L19623" t="s">
        <v>13766</v>
      </c>
      <c r="M19623" t="s">
        <v>13767</v>
      </c>
      <c r="N19623">
        <v>174096393</v>
      </c>
      <c r="O19623">
        <v>174096393</v>
      </c>
      <c r="P19623" s="1" t="s">
        <v>13728</v>
      </c>
      <c r="Q19623" s="1" t="s">
        <v>13728</v>
      </c>
      <c r="R19623">
        <v>831147</v>
      </c>
      <c r="S19623">
        <v>831147</v>
      </c>
      <c r="T19623" s="2" t="s">
        <v>9652</v>
      </c>
      <c r="U19623" s="2" t="s">
        <v>9652</v>
      </c>
      <c r="V19623" s="2">
        <v>45323</v>
      </c>
      <c r="W19623" s="2">
        <v>45314</v>
      </c>
    </row>
    <row r="19624" spans="1:23" x14ac:dyDescent="0.25">
      <c r="A19624" t="s">
        <v>13015</v>
      </c>
      <c r="B19624">
        <v>2063646</v>
      </c>
      <c r="C19624">
        <v>1921925</v>
      </c>
      <c r="D19624">
        <v>559</v>
      </c>
      <c r="E19624">
        <v>391</v>
      </c>
      <c r="F19624" t="s">
        <v>3036</v>
      </c>
      <c r="G19624" t="s">
        <v>3035</v>
      </c>
      <c r="H19624" t="s">
        <v>3037</v>
      </c>
      <c r="I19624" t="s">
        <v>3037</v>
      </c>
      <c r="J19624" t="s">
        <v>3036</v>
      </c>
      <c r="K19624" t="s">
        <v>3038</v>
      </c>
      <c r="L19624" t="s">
        <v>13766</v>
      </c>
      <c r="M19624" t="s">
        <v>13767</v>
      </c>
      <c r="N19624">
        <v>642203449</v>
      </c>
      <c r="O19624">
        <v>642203449</v>
      </c>
      <c r="P19624" s="1" t="s">
        <v>13732</v>
      </c>
      <c r="Q19624" s="1" t="s">
        <v>13732</v>
      </c>
      <c r="R19624">
        <v>831147</v>
      </c>
      <c r="S19624">
        <v>831147</v>
      </c>
      <c r="T19624" s="2" t="s">
        <v>13016</v>
      </c>
      <c r="U19624" s="2" t="s">
        <v>13016</v>
      </c>
      <c r="V19624" s="2">
        <v>45323</v>
      </c>
      <c r="W19624" s="2">
        <v>45314</v>
      </c>
    </row>
    <row r="19625" spans="1:23" x14ac:dyDescent="0.25">
      <c r="A19625" t="s">
        <v>13017</v>
      </c>
      <c r="B19625">
        <v>2067822</v>
      </c>
      <c r="C19625">
        <v>1925202</v>
      </c>
      <c r="D19625">
        <v>559</v>
      </c>
      <c r="E19625">
        <v>391</v>
      </c>
      <c r="F19625" t="s">
        <v>3036</v>
      </c>
      <c r="G19625" t="s">
        <v>3035</v>
      </c>
      <c r="H19625" t="s">
        <v>3037</v>
      </c>
      <c r="I19625" t="s">
        <v>3037</v>
      </c>
      <c r="J19625" t="s">
        <v>3036</v>
      </c>
      <c r="K19625" t="s">
        <v>3038</v>
      </c>
      <c r="L19625" t="s">
        <v>13766</v>
      </c>
      <c r="M19625" t="s">
        <v>13767</v>
      </c>
      <c r="N19625">
        <v>5116063437</v>
      </c>
      <c r="O19625">
        <v>5116063437</v>
      </c>
      <c r="P19625" s="1" t="s">
        <v>13742</v>
      </c>
      <c r="Q19625" s="1" t="s">
        <v>13742</v>
      </c>
      <c r="R19625">
        <v>831147</v>
      </c>
      <c r="S19625">
        <v>831147</v>
      </c>
      <c r="T19625" s="2" t="s">
        <v>13018</v>
      </c>
      <c r="U19625" s="2" t="s">
        <v>13018</v>
      </c>
      <c r="V19625" s="2">
        <v>45323</v>
      </c>
      <c r="W19625" s="2">
        <v>45314</v>
      </c>
    </row>
    <row r="19626" spans="1:23" x14ac:dyDescent="0.25">
      <c r="A19626" t="s">
        <v>13019</v>
      </c>
      <c r="B19626">
        <v>2066954</v>
      </c>
      <c r="C19626">
        <v>1924231</v>
      </c>
      <c r="D19626">
        <v>559</v>
      </c>
      <c r="E19626">
        <v>391</v>
      </c>
      <c r="F19626" t="s">
        <v>3036</v>
      </c>
      <c r="G19626" t="s">
        <v>3035</v>
      </c>
      <c r="H19626" t="s">
        <v>3037</v>
      </c>
      <c r="I19626" t="s">
        <v>3037</v>
      </c>
      <c r="J19626" t="s">
        <v>3036</v>
      </c>
      <c r="K19626" t="s">
        <v>3038</v>
      </c>
      <c r="L19626" t="s">
        <v>13766</v>
      </c>
      <c r="M19626" t="s">
        <v>13767</v>
      </c>
      <c r="N19626">
        <v>5010361503</v>
      </c>
      <c r="O19626">
        <v>5010361503</v>
      </c>
      <c r="P19626" s="1" t="s">
        <v>13737</v>
      </c>
      <c r="Q19626" s="1" t="s">
        <v>13737</v>
      </c>
      <c r="R19626">
        <v>831147</v>
      </c>
      <c r="S19626">
        <v>831147</v>
      </c>
      <c r="T19626" s="2" t="s">
        <v>13020</v>
      </c>
      <c r="U19626" s="2" t="s">
        <v>13020</v>
      </c>
      <c r="V19626" s="2">
        <v>45323</v>
      </c>
      <c r="W19626" s="2">
        <v>45314</v>
      </c>
    </row>
    <row r="19627" spans="1:23" x14ac:dyDescent="0.25">
      <c r="A19627" t="s">
        <v>13021</v>
      </c>
      <c r="B19627">
        <v>2061820</v>
      </c>
      <c r="C19627">
        <v>1920080</v>
      </c>
      <c r="D19627">
        <v>559</v>
      </c>
      <c r="E19627">
        <v>391</v>
      </c>
      <c r="F19627" t="s">
        <v>3036</v>
      </c>
      <c r="G19627" t="s">
        <v>3035</v>
      </c>
      <c r="H19627" t="s">
        <v>3037</v>
      </c>
      <c r="I19627" t="s">
        <v>3037</v>
      </c>
      <c r="J19627" t="s">
        <v>3036</v>
      </c>
      <c r="K19627" t="s">
        <v>3038</v>
      </c>
      <c r="L19627" t="s">
        <v>13766</v>
      </c>
      <c r="M19627" t="s">
        <v>13767</v>
      </c>
      <c r="N19627">
        <v>631716136</v>
      </c>
      <c r="O19627">
        <v>631716136</v>
      </c>
      <c r="P19627" s="1" t="s">
        <v>13740</v>
      </c>
      <c r="Q19627" s="1" t="s">
        <v>13740</v>
      </c>
      <c r="R19627">
        <v>831147</v>
      </c>
      <c r="S19627">
        <v>831147</v>
      </c>
      <c r="T19627" s="2" t="s">
        <v>13022</v>
      </c>
      <c r="U19627" s="2" t="s">
        <v>13022</v>
      </c>
      <c r="V19627" s="2">
        <v>45323</v>
      </c>
      <c r="W19627" s="2">
        <v>45314</v>
      </c>
    </row>
    <row r="19628" spans="1:23" x14ac:dyDescent="0.25">
      <c r="A19628" t="s">
        <v>13023</v>
      </c>
      <c r="B19628">
        <v>2068547</v>
      </c>
      <c r="C19628">
        <v>1989296</v>
      </c>
      <c r="D19628">
        <v>559</v>
      </c>
      <c r="E19628">
        <v>391</v>
      </c>
      <c r="F19628" t="s">
        <v>3036</v>
      </c>
      <c r="G19628" t="s">
        <v>3035</v>
      </c>
      <c r="H19628" t="s">
        <v>3037</v>
      </c>
      <c r="I19628" t="s">
        <v>3037</v>
      </c>
      <c r="J19628" t="s">
        <v>3036</v>
      </c>
      <c r="K19628" t="s">
        <v>3038</v>
      </c>
      <c r="L19628" t="s">
        <v>13766</v>
      </c>
      <c r="M19628" t="s">
        <v>13767</v>
      </c>
      <c r="N19628">
        <v>530805119</v>
      </c>
      <c r="O19628">
        <v>530805119</v>
      </c>
      <c r="P19628" s="1" t="s">
        <v>13729</v>
      </c>
      <c r="Q19628" s="1" t="s">
        <v>13729</v>
      </c>
      <c r="R19628">
        <v>831147</v>
      </c>
      <c r="S19628">
        <v>831147</v>
      </c>
      <c r="T19628" s="2" t="s">
        <v>13024</v>
      </c>
      <c r="U19628" s="2" t="s">
        <v>13024</v>
      </c>
      <c r="V19628" s="2">
        <v>45323</v>
      </c>
      <c r="W19628" s="2">
        <v>45314</v>
      </c>
    </row>
    <row r="19629" spans="1:23" x14ac:dyDescent="0.25">
      <c r="A19629" t="s">
        <v>13025</v>
      </c>
      <c r="B19629">
        <v>2061283</v>
      </c>
      <c r="C19629">
        <v>1919542</v>
      </c>
      <c r="D19629">
        <v>559</v>
      </c>
      <c r="E19629">
        <v>391</v>
      </c>
      <c r="F19629" t="s">
        <v>3036</v>
      </c>
      <c r="G19629" t="s">
        <v>3035</v>
      </c>
      <c r="H19629" t="s">
        <v>3037</v>
      </c>
      <c r="I19629" t="s">
        <v>3037</v>
      </c>
      <c r="J19629" t="s">
        <v>3036</v>
      </c>
      <c r="K19629" t="s">
        <v>3038</v>
      </c>
      <c r="L19629" t="s">
        <v>13766</v>
      </c>
      <c r="M19629" t="s">
        <v>13767</v>
      </c>
      <c r="N19629">
        <v>792252262</v>
      </c>
      <c r="O19629">
        <v>792252262</v>
      </c>
      <c r="P19629" s="1" t="s">
        <v>13736</v>
      </c>
      <c r="Q19629" s="1" t="s">
        <v>13736</v>
      </c>
      <c r="R19629">
        <v>831147</v>
      </c>
      <c r="S19629">
        <v>831147</v>
      </c>
      <c r="T19629" s="2" t="s">
        <v>13026</v>
      </c>
      <c r="U19629" s="2" t="s">
        <v>13026</v>
      </c>
      <c r="V19629" s="2">
        <v>45323</v>
      </c>
      <c r="W19629" s="2">
        <v>45314</v>
      </c>
    </row>
    <row r="19630" spans="1:23" x14ac:dyDescent="0.25">
      <c r="A19630" t="s">
        <v>13027</v>
      </c>
      <c r="B19630">
        <v>2065904</v>
      </c>
      <c r="C19630">
        <v>1923018</v>
      </c>
      <c r="D19630">
        <v>559</v>
      </c>
      <c r="E19630">
        <v>391</v>
      </c>
      <c r="F19630" t="s">
        <v>3036</v>
      </c>
      <c r="G19630" t="s">
        <v>3035</v>
      </c>
      <c r="H19630" t="s">
        <v>3037</v>
      </c>
      <c r="I19630" t="s">
        <v>3037</v>
      </c>
      <c r="J19630" t="s">
        <v>3036</v>
      </c>
      <c r="K19630" t="s">
        <v>3038</v>
      </c>
      <c r="L19630" t="s">
        <v>13766</v>
      </c>
      <c r="M19630" t="s">
        <v>13767</v>
      </c>
      <c r="N19630">
        <v>171364503</v>
      </c>
      <c r="O19630">
        <v>171364503</v>
      </c>
      <c r="P19630" s="1" t="s">
        <v>13751</v>
      </c>
      <c r="Q19630" s="1" t="s">
        <v>13751</v>
      </c>
      <c r="R19630">
        <v>831147</v>
      </c>
      <c r="S19630">
        <v>831147</v>
      </c>
      <c r="T19630" s="2" t="s">
        <v>12778</v>
      </c>
      <c r="U19630" s="2" t="s">
        <v>12778</v>
      </c>
      <c r="V19630" s="2">
        <v>45323</v>
      </c>
      <c r="W19630" s="2">
        <v>45314</v>
      </c>
    </row>
    <row r="19631" spans="1:23" x14ac:dyDescent="0.25">
      <c r="A19631" t="s">
        <v>13028</v>
      </c>
      <c r="B19631">
        <v>2064127</v>
      </c>
      <c r="C19631">
        <v>1922539</v>
      </c>
      <c r="D19631">
        <v>559</v>
      </c>
      <c r="E19631">
        <v>391</v>
      </c>
      <c r="F19631" t="s">
        <v>3036</v>
      </c>
      <c r="G19631" t="s">
        <v>3035</v>
      </c>
      <c r="H19631" t="s">
        <v>3037</v>
      </c>
      <c r="I19631" t="s">
        <v>3037</v>
      </c>
      <c r="J19631" t="s">
        <v>3036</v>
      </c>
      <c r="K19631" t="s">
        <v>3038</v>
      </c>
      <c r="L19631" t="s">
        <v>13766</v>
      </c>
      <c r="M19631" t="s">
        <v>13767</v>
      </c>
      <c r="N19631">
        <v>573266164</v>
      </c>
      <c r="O19631">
        <v>573266164</v>
      </c>
      <c r="P19631" s="1" t="s">
        <v>13752</v>
      </c>
      <c r="Q19631" s="1" t="s">
        <v>13752</v>
      </c>
      <c r="R19631">
        <v>831147</v>
      </c>
      <c r="S19631">
        <v>831147</v>
      </c>
      <c r="T19631" s="2" t="s">
        <v>13029</v>
      </c>
      <c r="U19631" s="2" t="s">
        <v>13029</v>
      </c>
      <c r="V19631" s="2">
        <v>45323</v>
      </c>
      <c r="W19631" s="2">
        <v>45314</v>
      </c>
    </row>
    <row r="19632" spans="1:23" x14ac:dyDescent="0.25">
      <c r="A19632" t="s">
        <v>13030</v>
      </c>
      <c r="B19632">
        <v>2063041</v>
      </c>
      <c r="C19632">
        <v>1921355</v>
      </c>
      <c r="D19632">
        <v>559</v>
      </c>
      <c r="E19632">
        <v>391</v>
      </c>
      <c r="F19632" t="s">
        <v>3036</v>
      </c>
      <c r="G19632" t="s">
        <v>3035</v>
      </c>
      <c r="H19632" t="s">
        <v>3037</v>
      </c>
      <c r="I19632" t="s">
        <v>3037</v>
      </c>
      <c r="J19632" t="s">
        <v>3036</v>
      </c>
      <c r="K19632" t="s">
        <v>3038</v>
      </c>
      <c r="L19632" t="s">
        <v>13766</v>
      </c>
      <c r="M19632" t="s">
        <v>13767</v>
      </c>
      <c r="N19632">
        <v>642214633</v>
      </c>
      <c r="O19632">
        <v>642214633</v>
      </c>
      <c r="P19632" s="1" t="s">
        <v>13732</v>
      </c>
      <c r="Q19632" s="1" t="s">
        <v>13732</v>
      </c>
      <c r="R19632">
        <v>831147</v>
      </c>
      <c r="S19632">
        <v>831147</v>
      </c>
      <c r="T19632" s="2" t="s">
        <v>13031</v>
      </c>
      <c r="U19632" s="2" t="s">
        <v>13031</v>
      </c>
      <c r="V19632" s="2">
        <v>45323</v>
      </c>
      <c r="W19632" s="2">
        <v>45314</v>
      </c>
    </row>
    <row r="19633" spans="1:23" x14ac:dyDescent="0.25">
      <c r="A19633" t="s">
        <v>13032</v>
      </c>
      <c r="B19633">
        <v>2067133</v>
      </c>
      <c r="C19633">
        <v>1924422</v>
      </c>
      <c r="D19633">
        <v>559</v>
      </c>
      <c r="E19633">
        <v>391</v>
      </c>
      <c r="F19633" t="s">
        <v>3036</v>
      </c>
      <c r="G19633" t="s">
        <v>3035</v>
      </c>
      <c r="H19633" t="s">
        <v>3037</v>
      </c>
      <c r="I19633" t="s">
        <v>3037</v>
      </c>
      <c r="J19633" t="s">
        <v>3036</v>
      </c>
      <c r="K19633" t="s">
        <v>3038</v>
      </c>
      <c r="L19633" t="s">
        <v>13766</v>
      </c>
      <c r="M19633" t="s">
        <v>13767</v>
      </c>
      <c r="N19633">
        <v>5010361795</v>
      </c>
      <c r="O19633">
        <v>5010361795</v>
      </c>
      <c r="P19633" s="1" t="s">
        <v>13737</v>
      </c>
      <c r="Q19633" s="1" t="s">
        <v>13737</v>
      </c>
      <c r="R19633">
        <v>831147</v>
      </c>
      <c r="S19633">
        <v>831147</v>
      </c>
      <c r="T19633" s="2" t="s">
        <v>13033</v>
      </c>
      <c r="U19633" s="2" t="s">
        <v>13033</v>
      </c>
      <c r="V19633" s="2">
        <v>45323</v>
      </c>
      <c r="W19633" s="2">
        <v>45314</v>
      </c>
    </row>
    <row r="19634" spans="1:23" x14ac:dyDescent="0.25">
      <c r="A19634" t="s">
        <v>13034</v>
      </c>
      <c r="B19634">
        <v>2067771</v>
      </c>
      <c r="C19634">
        <v>1925149</v>
      </c>
      <c r="D19634">
        <v>559</v>
      </c>
      <c r="E19634">
        <v>391</v>
      </c>
      <c r="F19634" t="s">
        <v>3036</v>
      </c>
      <c r="G19634" t="s">
        <v>3035</v>
      </c>
      <c r="H19634" t="s">
        <v>3037</v>
      </c>
      <c r="I19634" t="s">
        <v>3037</v>
      </c>
      <c r="J19634" t="s">
        <v>3036</v>
      </c>
      <c r="K19634" t="s">
        <v>3038</v>
      </c>
      <c r="L19634" t="s">
        <v>13766</v>
      </c>
      <c r="M19634" t="s">
        <v>13767</v>
      </c>
      <c r="N19634">
        <v>5116063391</v>
      </c>
      <c r="O19634">
        <v>5116063391</v>
      </c>
      <c r="P19634" s="1" t="s">
        <v>13742</v>
      </c>
      <c r="Q19634" s="1" t="s">
        <v>13742</v>
      </c>
      <c r="R19634">
        <v>831147</v>
      </c>
      <c r="S19634">
        <v>831147</v>
      </c>
      <c r="T19634" s="2" t="s">
        <v>13035</v>
      </c>
      <c r="U19634" s="2" t="s">
        <v>13035</v>
      </c>
      <c r="V19634" s="2">
        <v>45323</v>
      </c>
      <c r="W19634" s="2">
        <v>45314</v>
      </c>
    </row>
    <row r="19635" spans="1:23" x14ac:dyDescent="0.25">
      <c r="A19635" t="s">
        <v>13036</v>
      </c>
      <c r="B19635">
        <v>2061495</v>
      </c>
      <c r="C19635">
        <v>1919752</v>
      </c>
      <c r="D19635">
        <v>559</v>
      </c>
      <c r="E19635">
        <v>391</v>
      </c>
      <c r="F19635" t="s">
        <v>3036</v>
      </c>
      <c r="G19635" t="s">
        <v>3035</v>
      </c>
      <c r="H19635" t="s">
        <v>3037</v>
      </c>
      <c r="I19635" t="s">
        <v>3037</v>
      </c>
      <c r="J19635" t="s">
        <v>3036</v>
      </c>
      <c r="K19635" t="s">
        <v>3038</v>
      </c>
      <c r="L19635" t="s">
        <v>13766</v>
      </c>
      <c r="M19635" t="s">
        <v>13767</v>
      </c>
      <c r="N19635">
        <v>831892597</v>
      </c>
      <c r="O19635">
        <v>831892597</v>
      </c>
      <c r="P19635" s="1" t="s">
        <v>13740</v>
      </c>
      <c r="Q19635" s="1" t="s">
        <v>13740</v>
      </c>
      <c r="R19635">
        <v>831147</v>
      </c>
      <c r="S19635">
        <v>831147</v>
      </c>
      <c r="T19635" s="2" t="s">
        <v>13037</v>
      </c>
      <c r="U19635" s="2" t="s">
        <v>13037</v>
      </c>
      <c r="V19635" s="2">
        <v>45323</v>
      </c>
      <c r="W19635" s="2">
        <v>45314</v>
      </c>
    </row>
    <row r="19636" spans="1:23" x14ac:dyDescent="0.25">
      <c r="A19636" t="s">
        <v>13038</v>
      </c>
      <c r="B19636">
        <v>2066656</v>
      </c>
      <c r="C19636">
        <v>1923910</v>
      </c>
      <c r="D19636">
        <v>559</v>
      </c>
      <c r="E19636">
        <v>391</v>
      </c>
      <c r="F19636" t="s">
        <v>3036</v>
      </c>
      <c r="G19636" t="s">
        <v>3035</v>
      </c>
      <c r="H19636" t="s">
        <v>3037</v>
      </c>
      <c r="I19636" t="s">
        <v>3037</v>
      </c>
      <c r="J19636" t="s">
        <v>3036</v>
      </c>
      <c r="K19636" t="s">
        <v>3038</v>
      </c>
      <c r="L19636" t="s">
        <v>13766</v>
      </c>
      <c r="M19636" t="s">
        <v>13767</v>
      </c>
      <c r="N19636">
        <v>5010361887</v>
      </c>
      <c r="O19636">
        <v>5010361887</v>
      </c>
      <c r="P19636" s="1" t="s">
        <v>13737</v>
      </c>
      <c r="Q19636" s="1" t="s">
        <v>13737</v>
      </c>
      <c r="R19636">
        <v>831147</v>
      </c>
      <c r="S19636">
        <v>831147</v>
      </c>
      <c r="T19636" s="2" t="s">
        <v>13039</v>
      </c>
      <c r="U19636" s="2" t="s">
        <v>13039</v>
      </c>
      <c r="V19636" s="2">
        <v>45323</v>
      </c>
      <c r="W19636" s="2">
        <v>45314</v>
      </c>
    </row>
    <row r="19637" spans="1:23" x14ac:dyDescent="0.25">
      <c r="A19637" t="s">
        <v>13040</v>
      </c>
      <c r="B19637">
        <v>2063524</v>
      </c>
      <c r="C19637">
        <v>1921760</v>
      </c>
      <c r="D19637">
        <v>559</v>
      </c>
      <c r="E19637">
        <v>391</v>
      </c>
      <c r="F19637" t="s">
        <v>3036</v>
      </c>
      <c r="G19637" t="s">
        <v>3035</v>
      </c>
      <c r="H19637" t="s">
        <v>3037</v>
      </c>
      <c r="I19637" t="s">
        <v>3037</v>
      </c>
      <c r="J19637" t="s">
        <v>3036</v>
      </c>
      <c r="K19637" t="s">
        <v>3038</v>
      </c>
      <c r="L19637" t="s">
        <v>13766</v>
      </c>
      <c r="M19637" t="s">
        <v>13767</v>
      </c>
      <c r="N19637">
        <v>642204457</v>
      </c>
      <c r="O19637">
        <v>642204457</v>
      </c>
      <c r="P19637" s="1" t="s">
        <v>13732</v>
      </c>
      <c r="Q19637" s="1" t="s">
        <v>13732</v>
      </c>
      <c r="R19637">
        <v>831147</v>
      </c>
      <c r="S19637">
        <v>831147</v>
      </c>
      <c r="T19637" s="2" t="s">
        <v>13041</v>
      </c>
      <c r="U19637" s="2" t="s">
        <v>13041</v>
      </c>
      <c r="V19637" s="2">
        <v>45323</v>
      </c>
      <c r="W19637" s="2">
        <v>45314</v>
      </c>
    </row>
    <row r="19638" spans="1:23" x14ac:dyDescent="0.25">
      <c r="A19638" t="s">
        <v>13042</v>
      </c>
      <c r="B19638">
        <v>2067230</v>
      </c>
      <c r="C19638">
        <v>1924530</v>
      </c>
      <c r="D19638">
        <v>559</v>
      </c>
      <c r="E19638">
        <v>391</v>
      </c>
      <c r="F19638" t="s">
        <v>3036</v>
      </c>
      <c r="G19638" t="s">
        <v>3035</v>
      </c>
      <c r="H19638" t="s">
        <v>3037</v>
      </c>
      <c r="I19638" t="s">
        <v>3037</v>
      </c>
      <c r="J19638" t="s">
        <v>3036</v>
      </c>
      <c r="K19638" t="s">
        <v>3038</v>
      </c>
      <c r="L19638" t="s">
        <v>13766</v>
      </c>
      <c r="M19638" t="s">
        <v>13767</v>
      </c>
      <c r="N19638">
        <v>5116062649</v>
      </c>
      <c r="O19638">
        <v>5116062649</v>
      </c>
      <c r="P19638" s="1" t="s">
        <v>13742</v>
      </c>
      <c r="Q19638" s="1" t="s">
        <v>13742</v>
      </c>
      <c r="R19638">
        <v>831147</v>
      </c>
      <c r="S19638">
        <v>831147</v>
      </c>
      <c r="T19638" s="2" t="s">
        <v>13043</v>
      </c>
      <c r="U19638" s="2" t="s">
        <v>13043</v>
      </c>
      <c r="V19638" s="2">
        <v>45323</v>
      </c>
      <c r="W19638" s="2">
        <v>45314</v>
      </c>
    </row>
    <row r="19639" spans="1:23" x14ac:dyDescent="0.25">
      <c r="A19639" t="s">
        <v>13044</v>
      </c>
      <c r="B19639">
        <v>2061904</v>
      </c>
      <c r="C19639">
        <v>1920166</v>
      </c>
      <c r="D19639">
        <v>559</v>
      </c>
      <c r="E19639">
        <v>391</v>
      </c>
      <c r="F19639" t="s">
        <v>3036</v>
      </c>
      <c r="G19639" t="s">
        <v>3035</v>
      </c>
      <c r="H19639" t="s">
        <v>3037</v>
      </c>
      <c r="I19639" t="s">
        <v>3037</v>
      </c>
      <c r="J19639" t="s">
        <v>3036</v>
      </c>
      <c r="K19639" t="s">
        <v>3038</v>
      </c>
      <c r="L19639" t="s">
        <v>13766</v>
      </c>
      <c r="M19639" t="s">
        <v>13767</v>
      </c>
      <c r="N19639">
        <v>631717096</v>
      </c>
      <c r="O19639">
        <v>631717096</v>
      </c>
      <c r="P19639" s="1" t="s">
        <v>13740</v>
      </c>
      <c r="Q19639" s="1" t="s">
        <v>13740</v>
      </c>
      <c r="R19639">
        <v>831147</v>
      </c>
      <c r="S19639">
        <v>831147</v>
      </c>
      <c r="T19639" s="2" t="s">
        <v>13045</v>
      </c>
      <c r="U19639" s="2" t="s">
        <v>13045</v>
      </c>
      <c r="V19639" s="2">
        <v>45323</v>
      </c>
      <c r="W19639" s="2">
        <v>45314</v>
      </c>
    </row>
    <row r="19640" spans="1:23" x14ac:dyDescent="0.25">
      <c r="A19640" t="s">
        <v>13046</v>
      </c>
      <c r="B19640">
        <v>2062230</v>
      </c>
      <c r="C19640">
        <v>1920473</v>
      </c>
      <c r="D19640">
        <v>559</v>
      </c>
      <c r="E19640">
        <v>391</v>
      </c>
      <c r="F19640" t="s">
        <v>3036</v>
      </c>
      <c r="G19640" t="s">
        <v>3035</v>
      </c>
      <c r="H19640" t="s">
        <v>3037</v>
      </c>
      <c r="I19640" t="s">
        <v>3037</v>
      </c>
      <c r="J19640" t="s">
        <v>3036</v>
      </c>
      <c r="K19640" t="s">
        <v>3038</v>
      </c>
      <c r="L19640" t="s">
        <v>13766</v>
      </c>
      <c r="M19640" t="s">
        <v>13767</v>
      </c>
      <c r="N19640">
        <v>631690946</v>
      </c>
      <c r="O19640">
        <v>631690946</v>
      </c>
      <c r="P19640" s="1" t="s">
        <v>13740</v>
      </c>
      <c r="Q19640" s="1" t="s">
        <v>13740</v>
      </c>
      <c r="R19640">
        <v>831147</v>
      </c>
      <c r="S19640">
        <v>831147</v>
      </c>
      <c r="T19640" s="2" t="s">
        <v>13047</v>
      </c>
      <c r="U19640" s="2" t="s">
        <v>13047</v>
      </c>
      <c r="V19640" s="2">
        <v>45323</v>
      </c>
      <c r="W19640" s="2">
        <v>45314</v>
      </c>
    </row>
    <row r="19641" spans="1:23" x14ac:dyDescent="0.25">
      <c r="A19641" t="s">
        <v>13048</v>
      </c>
      <c r="B19641">
        <v>2066397</v>
      </c>
      <c r="C19641">
        <v>1923588</v>
      </c>
      <c r="D19641">
        <v>559</v>
      </c>
      <c r="E19641">
        <v>391</v>
      </c>
      <c r="F19641" t="s">
        <v>3036</v>
      </c>
      <c r="G19641" t="s">
        <v>3035</v>
      </c>
      <c r="H19641" t="s">
        <v>3037</v>
      </c>
      <c r="I19641" t="s">
        <v>3037</v>
      </c>
      <c r="J19641" t="s">
        <v>3036</v>
      </c>
      <c r="K19641" t="s">
        <v>3038</v>
      </c>
      <c r="L19641" t="s">
        <v>13766</v>
      </c>
      <c r="M19641" t="s">
        <v>13767</v>
      </c>
      <c r="N19641">
        <v>784934595</v>
      </c>
      <c r="O19641">
        <v>784934595</v>
      </c>
      <c r="P19641" s="1" t="s">
        <v>13734</v>
      </c>
      <c r="Q19641" s="1" t="s">
        <v>13734</v>
      </c>
      <c r="R19641">
        <v>831147</v>
      </c>
      <c r="S19641">
        <v>831147</v>
      </c>
      <c r="T19641" s="2" t="s">
        <v>5738</v>
      </c>
      <c r="U19641" s="2" t="s">
        <v>5738</v>
      </c>
      <c r="V19641" s="2">
        <v>45323</v>
      </c>
      <c r="W19641" s="2">
        <v>45314</v>
      </c>
    </row>
    <row r="19642" spans="1:23" x14ac:dyDescent="0.25">
      <c r="A19642" t="s">
        <v>13049</v>
      </c>
      <c r="B19642">
        <v>2062974</v>
      </c>
      <c r="C19642">
        <v>1921297</v>
      </c>
      <c r="D19642">
        <v>559</v>
      </c>
      <c r="E19642">
        <v>391</v>
      </c>
      <c r="F19642" t="s">
        <v>3036</v>
      </c>
      <c r="G19642" t="s">
        <v>3035</v>
      </c>
      <c r="H19642" t="s">
        <v>3037</v>
      </c>
      <c r="I19642" t="s">
        <v>3037</v>
      </c>
      <c r="J19642" t="s">
        <v>3036</v>
      </c>
      <c r="K19642" t="s">
        <v>3038</v>
      </c>
      <c r="L19642" t="s">
        <v>13766</v>
      </c>
      <c r="M19642" t="s">
        <v>13767</v>
      </c>
      <c r="N19642">
        <v>642216065</v>
      </c>
      <c r="O19642">
        <v>642216065</v>
      </c>
      <c r="P19642" s="1" t="s">
        <v>13732</v>
      </c>
      <c r="Q19642" s="1" t="s">
        <v>13732</v>
      </c>
      <c r="R19642">
        <v>831147</v>
      </c>
      <c r="S19642">
        <v>831147</v>
      </c>
      <c r="T19642" s="2" t="s">
        <v>13050</v>
      </c>
      <c r="U19642" s="2" t="s">
        <v>13050</v>
      </c>
      <c r="V19642" s="2">
        <v>45323</v>
      </c>
      <c r="W19642" s="2">
        <v>45314</v>
      </c>
    </row>
    <row r="19643" spans="1:23" x14ac:dyDescent="0.25">
      <c r="A19643" t="s">
        <v>13051</v>
      </c>
      <c r="B19643">
        <v>2061274</v>
      </c>
      <c r="C19643">
        <v>1919531</v>
      </c>
      <c r="D19643">
        <v>559</v>
      </c>
      <c r="E19643">
        <v>391</v>
      </c>
      <c r="F19643" t="s">
        <v>3036</v>
      </c>
      <c r="G19643" t="s">
        <v>3035</v>
      </c>
      <c r="H19643" t="s">
        <v>3037</v>
      </c>
      <c r="I19643" t="s">
        <v>3037</v>
      </c>
      <c r="J19643" t="s">
        <v>3036</v>
      </c>
      <c r="K19643" t="s">
        <v>3038</v>
      </c>
      <c r="L19643" t="s">
        <v>13766</v>
      </c>
      <c r="M19643" t="s">
        <v>13767</v>
      </c>
      <c r="N19643">
        <v>792251433</v>
      </c>
      <c r="O19643">
        <v>792251433</v>
      </c>
      <c r="P19643" s="1" t="s">
        <v>13736</v>
      </c>
      <c r="Q19643" s="1" t="s">
        <v>13736</v>
      </c>
      <c r="R19643">
        <v>831147</v>
      </c>
      <c r="S19643">
        <v>831147</v>
      </c>
      <c r="T19643" s="2" t="s">
        <v>13052</v>
      </c>
      <c r="U19643" s="2" t="s">
        <v>13052</v>
      </c>
      <c r="V19643" s="2">
        <v>45323</v>
      </c>
      <c r="W19643" s="2">
        <v>45314</v>
      </c>
    </row>
    <row r="19644" spans="1:23" x14ac:dyDescent="0.25">
      <c r="A19644" t="s">
        <v>13053</v>
      </c>
      <c r="B19644">
        <v>2065838</v>
      </c>
      <c r="C19644">
        <v>1922946</v>
      </c>
      <c r="D19644">
        <v>559</v>
      </c>
      <c r="E19644">
        <v>391</v>
      </c>
      <c r="F19644" t="s">
        <v>3036</v>
      </c>
      <c r="G19644" t="s">
        <v>3035</v>
      </c>
      <c r="H19644" t="s">
        <v>3037</v>
      </c>
      <c r="I19644" t="s">
        <v>3037</v>
      </c>
      <c r="J19644" t="s">
        <v>3036</v>
      </c>
      <c r="K19644" t="s">
        <v>3038</v>
      </c>
      <c r="L19644" t="s">
        <v>13766</v>
      </c>
      <c r="M19644" t="s">
        <v>13767</v>
      </c>
      <c r="N19644">
        <v>573266182</v>
      </c>
      <c r="O19644">
        <v>573266182</v>
      </c>
      <c r="P19644" s="1" t="s">
        <v>13752</v>
      </c>
      <c r="Q19644" s="1" t="s">
        <v>13752</v>
      </c>
      <c r="R19644">
        <v>831147</v>
      </c>
      <c r="S19644">
        <v>831147</v>
      </c>
      <c r="T19644" s="2" t="s">
        <v>13054</v>
      </c>
      <c r="U19644" s="2" t="s">
        <v>13054</v>
      </c>
      <c r="V19644" s="2">
        <v>45323</v>
      </c>
      <c r="W19644" s="2">
        <v>45314</v>
      </c>
    </row>
    <row r="19645" spans="1:23" x14ac:dyDescent="0.25">
      <c r="A19645" t="s">
        <v>13055</v>
      </c>
      <c r="B19645">
        <v>2066667</v>
      </c>
      <c r="C19645">
        <v>1923925</v>
      </c>
      <c r="D19645">
        <v>559</v>
      </c>
      <c r="E19645">
        <v>391</v>
      </c>
      <c r="F19645" t="s">
        <v>3036</v>
      </c>
      <c r="G19645" t="s">
        <v>3035</v>
      </c>
      <c r="H19645" t="s">
        <v>3037</v>
      </c>
      <c r="I19645" t="s">
        <v>3037</v>
      </c>
      <c r="J19645" t="s">
        <v>3036</v>
      </c>
      <c r="K19645" t="s">
        <v>3038</v>
      </c>
      <c r="L19645" t="s">
        <v>13766</v>
      </c>
      <c r="M19645" t="s">
        <v>13767</v>
      </c>
      <c r="N19645">
        <v>175385947</v>
      </c>
      <c r="O19645">
        <v>175385947</v>
      </c>
      <c r="P19645" s="1" t="s">
        <v>13749</v>
      </c>
      <c r="Q19645" s="1" t="s">
        <v>13749</v>
      </c>
      <c r="R19645">
        <v>831147</v>
      </c>
      <c r="S19645">
        <v>831147</v>
      </c>
      <c r="T19645" s="2" t="s">
        <v>13056</v>
      </c>
      <c r="U19645" s="2" t="s">
        <v>13056</v>
      </c>
      <c r="V19645" s="2">
        <v>45323</v>
      </c>
      <c r="W19645" s="2">
        <v>45314</v>
      </c>
    </row>
    <row r="19646" spans="1:23" x14ac:dyDescent="0.25">
      <c r="A19646" t="s">
        <v>13057</v>
      </c>
      <c r="B19646">
        <v>2066011</v>
      </c>
      <c r="C19646">
        <v>1923139</v>
      </c>
      <c r="D19646">
        <v>559</v>
      </c>
      <c r="E19646">
        <v>391</v>
      </c>
      <c r="F19646" t="s">
        <v>3036</v>
      </c>
      <c r="G19646" t="s">
        <v>3035</v>
      </c>
      <c r="H19646" t="s">
        <v>3037</v>
      </c>
      <c r="I19646" t="s">
        <v>3037</v>
      </c>
      <c r="J19646" t="s">
        <v>3036</v>
      </c>
      <c r="K19646" t="s">
        <v>3038</v>
      </c>
      <c r="L19646" t="s">
        <v>13766</v>
      </c>
      <c r="M19646" t="s">
        <v>13767</v>
      </c>
      <c r="N19646">
        <v>174095416</v>
      </c>
      <c r="O19646">
        <v>174095416</v>
      </c>
      <c r="P19646" s="1" t="s">
        <v>13728</v>
      </c>
      <c r="Q19646" s="1" t="s">
        <v>13728</v>
      </c>
      <c r="R19646">
        <v>831147</v>
      </c>
      <c r="S19646">
        <v>831147</v>
      </c>
      <c r="T19646" s="2" t="s">
        <v>13058</v>
      </c>
      <c r="U19646" s="2" t="s">
        <v>13058</v>
      </c>
      <c r="V19646" s="2">
        <v>45323</v>
      </c>
      <c r="W19646" s="2">
        <v>45314</v>
      </c>
    </row>
    <row r="19647" spans="1:23" x14ac:dyDescent="0.25">
      <c r="A19647" t="s">
        <v>13059</v>
      </c>
      <c r="B19647">
        <v>2063227</v>
      </c>
      <c r="C19647">
        <v>1921538</v>
      </c>
      <c r="D19647">
        <v>559</v>
      </c>
      <c r="E19647">
        <v>391</v>
      </c>
      <c r="F19647" t="s">
        <v>3036</v>
      </c>
      <c r="G19647" t="s">
        <v>3035</v>
      </c>
      <c r="H19647" t="s">
        <v>3037</v>
      </c>
      <c r="I19647" t="s">
        <v>3037</v>
      </c>
      <c r="J19647" t="s">
        <v>3036</v>
      </c>
      <c r="K19647" t="s">
        <v>3038</v>
      </c>
      <c r="L19647" t="s">
        <v>13766</v>
      </c>
      <c r="M19647" t="s">
        <v>13767</v>
      </c>
      <c r="N19647">
        <v>240563789</v>
      </c>
      <c r="O19647">
        <v>240563789</v>
      </c>
      <c r="P19647" s="1" t="s">
        <v>13746</v>
      </c>
      <c r="Q19647" s="1" t="s">
        <v>13746</v>
      </c>
      <c r="R19647">
        <v>831147</v>
      </c>
      <c r="S19647">
        <v>831147</v>
      </c>
      <c r="T19647" s="2" t="s">
        <v>13060</v>
      </c>
      <c r="U19647" s="2" t="s">
        <v>13060</v>
      </c>
      <c r="V19647" s="2">
        <v>45323</v>
      </c>
      <c r="W19647" s="2">
        <v>45314</v>
      </c>
    </row>
    <row r="19648" spans="1:23" x14ac:dyDescent="0.25">
      <c r="A19648" t="s">
        <v>13061</v>
      </c>
      <c r="B19648">
        <v>2062353</v>
      </c>
      <c r="C19648">
        <v>1920598</v>
      </c>
      <c r="D19648">
        <v>559</v>
      </c>
      <c r="E19648">
        <v>391</v>
      </c>
      <c r="F19648" t="s">
        <v>3036</v>
      </c>
      <c r="G19648" t="s">
        <v>3035</v>
      </c>
      <c r="H19648" t="s">
        <v>3037</v>
      </c>
      <c r="I19648" t="s">
        <v>3037</v>
      </c>
      <c r="J19648" t="s">
        <v>3036</v>
      </c>
      <c r="K19648" t="s">
        <v>3038</v>
      </c>
      <c r="L19648" t="s">
        <v>13766</v>
      </c>
      <c r="M19648" t="s">
        <v>13767</v>
      </c>
      <c r="N19648">
        <v>631724825</v>
      </c>
      <c r="O19648">
        <v>631724825</v>
      </c>
      <c r="P19648" s="1" t="s">
        <v>13744</v>
      </c>
      <c r="Q19648" s="1" t="s">
        <v>13744</v>
      </c>
      <c r="R19648">
        <v>831147</v>
      </c>
      <c r="S19648">
        <v>831147</v>
      </c>
      <c r="T19648" s="2" t="s">
        <v>13062</v>
      </c>
      <c r="U19648" s="2" t="s">
        <v>13062</v>
      </c>
      <c r="V19648" s="2">
        <v>45323</v>
      </c>
      <c r="W19648" s="2">
        <v>45314</v>
      </c>
    </row>
    <row r="19649" spans="1:23" x14ac:dyDescent="0.25">
      <c r="A19649" t="s">
        <v>13063</v>
      </c>
      <c r="B19649">
        <v>2067663</v>
      </c>
      <c r="C19649">
        <v>1925021</v>
      </c>
      <c r="D19649">
        <v>559</v>
      </c>
      <c r="E19649">
        <v>391</v>
      </c>
      <c r="F19649" t="s">
        <v>3036</v>
      </c>
      <c r="G19649" t="s">
        <v>3035</v>
      </c>
      <c r="H19649" t="s">
        <v>3037</v>
      </c>
      <c r="I19649" t="s">
        <v>3037</v>
      </c>
      <c r="J19649" t="s">
        <v>3036</v>
      </c>
      <c r="K19649" t="s">
        <v>3038</v>
      </c>
      <c r="L19649" t="s">
        <v>13766</v>
      </c>
      <c r="M19649" t="s">
        <v>13767</v>
      </c>
      <c r="N19649">
        <v>5130932085</v>
      </c>
      <c r="O19649">
        <v>5130932085</v>
      </c>
      <c r="P19649" s="1" t="s">
        <v>13729</v>
      </c>
      <c r="Q19649" s="1" t="s">
        <v>13729</v>
      </c>
      <c r="R19649">
        <v>831147</v>
      </c>
      <c r="S19649">
        <v>831147</v>
      </c>
      <c r="T19649" s="2" t="s">
        <v>13064</v>
      </c>
      <c r="U19649" s="2" t="s">
        <v>13064</v>
      </c>
      <c r="V19649" s="2">
        <v>45323</v>
      </c>
      <c r="W19649" s="2">
        <v>45314</v>
      </c>
    </row>
    <row r="19650" spans="1:23" x14ac:dyDescent="0.25">
      <c r="A19650" t="s">
        <v>13065</v>
      </c>
      <c r="B19650">
        <v>2062895</v>
      </c>
      <c r="C19650">
        <v>1921203</v>
      </c>
      <c r="D19650">
        <v>559</v>
      </c>
      <c r="E19650">
        <v>391</v>
      </c>
      <c r="F19650" t="s">
        <v>3036</v>
      </c>
      <c r="G19650" t="s">
        <v>3035</v>
      </c>
      <c r="H19650" t="s">
        <v>3037</v>
      </c>
      <c r="I19650" t="s">
        <v>3037</v>
      </c>
      <c r="J19650" t="s">
        <v>3036</v>
      </c>
      <c r="K19650" t="s">
        <v>3038</v>
      </c>
      <c r="L19650" t="s">
        <v>13766</v>
      </c>
      <c r="M19650" t="s">
        <v>13767</v>
      </c>
      <c r="N19650">
        <v>642215864</v>
      </c>
      <c r="O19650">
        <v>642215864</v>
      </c>
      <c r="P19650" s="1" t="s">
        <v>13732</v>
      </c>
      <c r="Q19650" s="1" t="s">
        <v>13732</v>
      </c>
      <c r="R19650">
        <v>831147</v>
      </c>
      <c r="S19650">
        <v>831147</v>
      </c>
      <c r="T19650" s="2" t="s">
        <v>13066</v>
      </c>
      <c r="U19650" s="2" t="s">
        <v>13066</v>
      </c>
      <c r="V19650" s="2">
        <v>45323</v>
      </c>
      <c r="W19650" s="2">
        <v>45314</v>
      </c>
    </row>
    <row r="19651" spans="1:23" x14ac:dyDescent="0.25">
      <c r="A19651" t="s">
        <v>13067</v>
      </c>
      <c r="B19651">
        <v>2067170</v>
      </c>
      <c r="C19651">
        <v>1924463</v>
      </c>
      <c r="D19651">
        <v>559</v>
      </c>
      <c r="E19651">
        <v>391</v>
      </c>
      <c r="F19651" t="s">
        <v>3036</v>
      </c>
      <c r="G19651" t="s">
        <v>3035</v>
      </c>
      <c r="H19651" t="s">
        <v>3037</v>
      </c>
      <c r="I19651" t="s">
        <v>3037</v>
      </c>
      <c r="J19651" t="s">
        <v>3036</v>
      </c>
      <c r="K19651" t="s">
        <v>3038</v>
      </c>
      <c r="L19651" t="s">
        <v>13766</v>
      </c>
      <c r="M19651" t="s">
        <v>13767</v>
      </c>
      <c r="N19651">
        <v>784933175</v>
      </c>
      <c r="O19651">
        <v>784933175</v>
      </c>
      <c r="P19651" s="1" t="s">
        <v>13734</v>
      </c>
      <c r="Q19651" s="1" t="s">
        <v>13734</v>
      </c>
      <c r="R19651">
        <v>831147</v>
      </c>
      <c r="S19651">
        <v>831147</v>
      </c>
      <c r="T19651" s="2" t="s">
        <v>13068</v>
      </c>
      <c r="U19651" s="2" t="s">
        <v>13068</v>
      </c>
      <c r="V19651" s="2">
        <v>45323</v>
      </c>
      <c r="W19651" s="2">
        <v>45314</v>
      </c>
    </row>
    <row r="19652" spans="1:23" x14ac:dyDescent="0.25">
      <c r="A19652" t="s">
        <v>13069</v>
      </c>
      <c r="B19652">
        <v>2067385</v>
      </c>
      <c r="C19652">
        <v>1924717</v>
      </c>
      <c r="D19652">
        <v>559</v>
      </c>
      <c r="E19652">
        <v>391</v>
      </c>
      <c r="F19652" t="s">
        <v>3036</v>
      </c>
      <c r="G19652" t="s">
        <v>3035</v>
      </c>
      <c r="H19652" t="s">
        <v>3037</v>
      </c>
      <c r="I19652" t="s">
        <v>3037</v>
      </c>
      <c r="J19652" t="s">
        <v>3036</v>
      </c>
      <c r="K19652" t="s">
        <v>3038</v>
      </c>
      <c r="L19652" t="s">
        <v>13766</v>
      </c>
      <c r="M19652" t="s">
        <v>13767</v>
      </c>
      <c r="N19652">
        <v>5116064273</v>
      </c>
      <c r="O19652">
        <v>5116064273</v>
      </c>
      <c r="P19652" s="1" t="s">
        <v>13742</v>
      </c>
      <c r="Q19652" s="1" t="s">
        <v>13742</v>
      </c>
      <c r="R19652">
        <v>831147</v>
      </c>
      <c r="S19652">
        <v>831147</v>
      </c>
      <c r="T19652" s="2" t="s">
        <v>13070</v>
      </c>
      <c r="U19652" s="2" t="s">
        <v>13070</v>
      </c>
      <c r="V19652" s="2">
        <v>45323</v>
      </c>
      <c r="W19652" s="2">
        <v>45314</v>
      </c>
    </row>
    <row r="19653" spans="1:23" x14ac:dyDescent="0.25">
      <c r="A19653" t="s">
        <v>13071</v>
      </c>
      <c r="B19653">
        <v>2066139</v>
      </c>
      <c r="C19653">
        <v>1923276</v>
      </c>
      <c r="D19653">
        <v>559</v>
      </c>
      <c r="E19653">
        <v>391</v>
      </c>
      <c r="F19653" t="s">
        <v>3036</v>
      </c>
      <c r="G19653" t="s">
        <v>3035</v>
      </c>
      <c r="H19653" t="s">
        <v>3037</v>
      </c>
      <c r="I19653" t="s">
        <v>3037</v>
      </c>
      <c r="J19653" t="s">
        <v>3036</v>
      </c>
      <c r="K19653" t="s">
        <v>3038</v>
      </c>
      <c r="L19653" t="s">
        <v>13766</v>
      </c>
      <c r="M19653" t="s">
        <v>13767</v>
      </c>
      <c r="N19653">
        <v>174094919</v>
      </c>
      <c r="O19653">
        <v>174094919</v>
      </c>
      <c r="P19653" s="1" t="s">
        <v>13728</v>
      </c>
      <c r="Q19653" s="1" t="s">
        <v>13728</v>
      </c>
      <c r="R19653">
        <v>831147</v>
      </c>
      <c r="S19653">
        <v>831147</v>
      </c>
      <c r="T19653" s="2" t="s">
        <v>13072</v>
      </c>
      <c r="U19653" s="2" t="s">
        <v>13072</v>
      </c>
      <c r="V19653" s="2">
        <v>45323</v>
      </c>
      <c r="W19653" s="2">
        <v>45314</v>
      </c>
    </row>
    <row r="19654" spans="1:23" x14ac:dyDescent="0.25">
      <c r="A19654" t="s">
        <v>13073</v>
      </c>
      <c r="B19654">
        <v>2066166</v>
      </c>
      <c r="C19654">
        <v>1923306</v>
      </c>
      <c r="D19654">
        <v>559</v>
      </c>
      <c r="E19654">
        <v>391</v>
      </c>
      <c r="F19654" t="s">
        <v>3036</v>
      </c>
      <c r="G19654" t="s">
        <v>3035</v>
      </c>
      <c r="H19654" t="s">
        <v>3037</v>
      </c>
      <c r="I19654" t="s">
        <v>3037</v>
      </c>
      <c r="J19654" t="s">
        <v>3036</v>
      </c>
      <c r="K19654" t="s">
        <v>3038</v>
      </c>
      <c r="L19654" t="s">
        <v>13766</v>
      </c>
      <c r="M19654" t="s">
        <v>13767</v>
      </c>
      <c r="N19654">
        <v>174094777</v>
      </c>
      <c r="O19654">
        <v>174094777</v>
      </c>
      <c r="P19654" s="1" t="s">
        <v>13728</v>
      </c>
      <c r="Q19654" s="1" t="s">
        <v>13728</v>
      </c>
      <c r="R19654">
        <v>831147</v>
      </c>
      <c r="S19654">
        <v>831147</v>
      </c>
      <c r="T19654" s="2" t="s">
        <v>13074</v>
      </c>
      <c r="U19654" s="2" t="s">
        <v>13074</v>
      </c>
      <c r="V19654" s="2">
        <v>45323</v>
      </c>
      <c r="W19654" s="2">
        <v>45314</v>
      </c>
    </row>
    <row r="19655" spans="1:23" x14ac:dyDescent="0.25">
      <c r="A19655" t="s">
        <v>13075</v>
      </c>
      <c r="B19655">
        <v>2065692</v>
      </c>
      <c r="C19655">
        <v>1922783</v>
      </c>
      <c r="D19655">
        <v>559</v>
      </c>
      <c r="E19655">
        <v>391</v>
      </c>
      <c r="F19655" t="s">
        <v>3036</v>
      </c>
      <c r="G19655" t="s">
        <v>3035</v>
      </c>
      <c r="H19655" t="s">
        <v>3037</v>
      </c>
      <c r="I19655" t="s">
        <v>3037</v>
      </c>
      <c r="J19655" t="s">
        <v>3036</v>
      </c>
      <c r="K19655" t="s">
        <v>3038</v>
      </c>
      <c r="L19655" t="s">
        <v>13766</v>
      </c>
      <c r="M19655" t="s">
        <v>13767</v>
      </c>
      <c r="N19655">
        <v>174097302</v>
      </c>
      <c r="O19655">
        <v>174097302</v>
      </c>
      <c r="P19655" s="1" t="s">
        <v>13728</v>
      </c>
      <c r="Q19655" s="1" t="s">
        <v>13728</v>
      </c>
      <c r="R19655">
        <v>831147</v>
      </c>
      <c r="S19655">
        <v>831147</v>
      </c>
      <c r="T19655" s="2" t="s">
        <v>13076</v>
      </c>
      <c r="U19655" s="2" t="s">
        <v>13076</v>
      </c>
      <c r="V19655" s="2">
        <v>45323</v>
      </c>
      <c r="W19655" s="2">
        <v>45314</v>
      </c>
    </row>
    <row r="19656" spans="1:23" x14ac:dyDescent="0.25">
      <c r="A19656" t="s">
        <v>13077</v>
      </c>
      <c r="B19656">
        <v>2061460</v>
      </c>
      <c r="C19656">
        <v>1919706</v>
      </c>
      <c r="D19656">
        <v>559</v>
      </c>
      <c r="E19656">
        <v>391</v>
      </c>
      <c r="F19656" t="s">
        <v>3036</v>
      </c>
      <c r="G19656" t="s">
        <v>3035</v>
      </c>
      <c r="H19656" t="s">
        <v>3037</v>
      </c>
      <c r="I19656" t="s">
        <v>3037</v>
      </c>
      <c r="J19656" t="s">
        <v>3036</v>
      </c>
      <c r="K19656" t="s">
        <v>3038</v>
      </c>
      <c r="L19656" t="s">
        <v>13766</v>
      </c>
      <c r="M19656" t="s">
        <v>13767</v>
      </c>
      <c r="N19656">
        <v>831892677</v>
      </c>
      <c r="O19656">
        <v>831892677</v>
      </c>
      <c r="P19656" s="1" t="s">
        <v>13740</v>
      </c>
      <c r="Q19656" s="1" t="s">
        <v>13740</v>
      </c>
      <c r="R19656">
        <v>831147</v>
      </c>
      <c r="S19656">
        <v>831147</v>
      </c>
      <c r="T19656" s="2" t="s">
        <v>13078</v>
      </c>
      <c r="U19656" s="2" t="s">
        <v>13078</v>
      </c>
      <c r="V19656" s="2">
        <v>45323</v>
      </c>
      <c r="W19656" s="2">
        <v>45314</v>
      </c>
    </row>
    <row r="19657" spans="1:23" x14ac:dyDescent="0.25">
      <c r="A19657" t="s">
        <v>13079</v>
      </c>
      <c r="B19657">
        <v>2061578</v>
      </c>
      <c r="C19657">
        <v>1919873</v>
      </c>
      <c r="D19657">
        <v>559</v>
      </c>
      <c r="E19657">
        <v>391</v>
      </c>
      <c r="F19657" t="s">
        <v>3036</v>
      </c>
      <c r="G19657" t="s">
        <v>3035</v>
      </c>
      <c r="H19657" t="s">
        <v>3037</v>
      </c>
      <c r="I19657" t="s">
        <v>3037</v>
      </c>
      <c r="J19657" t="s">
        <v>3036</v>
      </c>
      <c r="K19657" t="s">
        <v>3038</v>
      </c>
      <c r="L19657" t="s">
        <v>13766</v>
      </c>
      <c r="M19657" t="s">
        <v>13767</v>
      </c>
      <c r="N19657">
        <v>831894203</v>
      </c>
      <c r="O19657">
        <v>831894203</v>
      </c>
      <c r="P19657" s="1" t="s">
        <v>13740</v>
      </c>
      <c r="Q19657" s="1" t="s">
        <v>13740</v>
      </c>
      <c r="R19657">
        <v>831147</v>
      </c>
      <c r="S19657">
        <v>831147</v>
      </c>
      <c r="T19657" s="2" t="s">
        <v>13080</v>
      </c>
      <c r="U19657" s="2" t="s">
        <v>13080</v>
      </c>
      <c r="V19657" s="2">
        <v>45323</v>
      </c>
      <c r="W19657" s="2">
        <v>45314</v>
      </c>
    </row>
    <row r="19658" spans="1:23" x14ac:dyDescent="0.25">
      <c r="A19658" t="s">
        <v>13081</v>
      </c>
      <c r="B19658">
        <v>2061788</v>
      </c>
      <c r="C19658">
        <v>1920053</v>
      </c>
      <c r="D19658">
        <v>559</v>
      </c>
      <c r="E19658">
        <v>391</v>
      </c>
      <c r="F19658" t="s">
        <v>3036</v>
      </c>
      <c r="G19658" t="s">
        <v>3035</v>
      </c>
      <c r="H19658" t="s">
        <v>3037</v>
      </c>
      <c r="I19658" t="s">
        <v>3037</v>
      </c>
      <c r="J19658" t="s">
        <v>3036</v>
      </c>
      <c r="K19658" t="s">
        <v>3038</v>
      </c>
      <c r="L19658" t="s">
        <v>13766</v>
      </c>
      <c r="M19658" t="s">
        <v>13767</v>
      </c>
      <c r="N19658">
        <v>631715976</v>
      </c>
      <c r="O19658">
        <v>631715976</v>
      </c>
      <c r="P19658" s="1" t="s">
        <v>13740</v>
      </c>
      <c r="Q19658" s="1" t="s">
        <v>13740</v>
      </c>
      <c r="R19658">
        <v>831147</v>
      </c>
      <c r="S19658">
        <v>831147</v>
      </c>
      <c r="T19658" s="2" t="s">
        <v>13082</v>
      </c>
      <c r="U19658" s="2" t="s">
        <v>13082</v>
      </c>
      <c r="V19658" s="2">
        <v>45323</v>
      </c>
      <c r="W19658" s="2">
        <v>45314</v>
      </c>
    </row>
    <row r="19659" spans="1:23" x14ac:dyDescent="0.25">
      <c r="A19659" t="s">
        <v>13083</v>
      </c>
      <c r="B19659">
        <v>2067784</v>
      </c>
      <c r="C19659">
        <v>1925161</v>
      </c>
      <c r="D19659">
        <v>559</v>
      </c>
      <c r="E19659">
        <v>391</v>
      </c>
      <c r="F19659" t="s">
        <v>3036</v>
      </c>
      <c r="G19659" t="s">
        <v>3035</v>
      </c>
      <c r="H19659" t="s">
        <v>3037</v>
      </c>
      <c r="I19659" t="s">
        <v>3037</v>
      </c>
      <c r="J19659" t="s">
        <v>3036</v>
      </c>
      <c r="K19659" t="s">
        <v>3038</v>
      </c>
      <c r="L19659" t="s">
        <v>13766</v>
      </c>
      <c r="M19659" t="s">
        <v>13767</v>
      </c>
      <c r="N19659">
        <v>5011510795</v>
      </c>
      <c r="O19659">
        <v>5011510795</v>
      </c>
      <c r="P19659" s="1" t="s">
        <v>13745</v>
      </c>
      <c r="Q19659" s="1" t="s">
        <v>13745</v>
      </c>
      <c r="R19659">
        <v>831147</v>
      </c>
      <c r="S19659">
        <v>831147</v>
      </c>
      <c r="T19659" s="2" t="s">
        <v>13084</v>
      </c>
      <c r="U19659" s="2" t="s">
        <v>13084</v>
      </c>
      <c r="V19659" s="2">
        <v>45323</v>
      </c>
      <c r="W19659" s="2">
        <v>45314</v>
      </c>
    </row>
    <row r="19660" spans="1:23" x14ac:dyDescent="0.25">
      <c r="A19660" t="s">
        <v>13085</v>
      </c>
      <c r="B19660">
        <v>2061384</v>
      </c>
      <c r="C19660">
        <v>1919648</v>
      </c>
      <c r="D19660">
        <v>559</v>
      </c>
      <c r="E19660">
        <v>391</v>
      </c>
      <c r="F19660" t="s">
        <v>3036</v>
      </c>
      <c r="G19660" t="s">
        <v>3035</v>
      </c>
      <c r="H19660" t="s">
        <v>3037</v>
      </c>
      <c r="I19660" t="s">
        <v>3037</v>
      </c>
      <c r="J19660" t="s">
        <v>3036</v>
      </c>
      <c r="K19660" t="s">
        <v>3038</v>
      </c>
      <c r="L19660" t="s">
        <v>13766</v>
      </c>
      <c r="M19660" t="s">
        <v>13767</v>
      </c>
      <c r="N19660">
        <v>631715371</v>
      </c>
      <c r="O19660">
        <v>631715371</v>
      </c>
      <c r="P19660" s="1" t="s">
        <v>13740</v>
      </c>
      <c r="Q19660" s="1" t="s">
        <v>13740</v>
      </c>
      <c r="R19660">
        <v>831147</v>
      </c>
      <c r="S19660">
        <v>831147</v>
      </c>
      <c r="T19660" s="2" t="s">
        <v>13086</v>
      </c>
      <c r="U19660" s="2" t="s">
        <v>13086</v>
      </c>
      <c r="V19660" s="2">
        <v>45323</v>
      </c>
      <c r="W19660" s="2">
        <v>45314</v>
      </c>
    </row>
    <row r="19661" spans="1:23" x14ac:dyDescent="0.25">
      <c r="A19661" t="s">
        <v>13087</v>
      </c>
      <c r="B19661">
        <v>2062933</v>
      </c>
      <c r="C19661">
        <v>1921259</v>
      </c>
      <c r="D19661">
        <v>559</v>
      </c>
      <c r="E19661">
        <v>391</v>
      </c>
      <c r="F19661" t="s">
        <v>3036</v>
      </c>
      <c r="G19661" t="s">
        <v>3035</v>
      </c>
      <c r="H19661" t="s">
        <v>3037</v>
      </c>
      <c r="I19661" t="s">
        <v>3037</v>
      </c>
      <c r="J19661" t="s">
        <v>3036</v>
      </c>
      <c r="K19661" t="s">
        <v>3038</v>
      </c>
      <c r="L19661" t="s">
        <v>13766</v>
      </c>
      <c r="M19661" t="s">
        <v>13767</v>
      </c>
      <c r="N19661">
        <v>642215971</v>
      </c>
      <c r="O19661">
        <v>642215971</v>
      </c>
      <c r="P19661" s="1" t="s">
        <v>13732</v>
      </c>
      <c r="Q19661" s="1" t="s">
        <v>13732</v>
      </c>
      <c r="R19661">
        <v>831147</v>
      </c>
      <c r="S19661">
        <v>831147</v>
      </c>
      <c r="T19661" s="2" t="s">
        <v>13088</v>
      </c>
      <c r="U19661" s="2" t="s">
        <v>13088</v>
      </c>
      <c r="V19661" s="2">
        <v>45323</v>
      </c>
      <c r="W19661" s="2">
        <v>45314</v>
      </c>
    </row>
    <row r="19662" spans="1:23" x14ac:dyDescent="0.25">
      <c r="A19662" t="s">
        <v>13089</v>
      </c>
      <c r="B19662">
        <v>2068711</v>
      </c>
      <c r="C19662">
        <v>2034106</v>
      </c>
      <c r="D19662">
        <v>559</v>
      </c>
      <c r="E19662">
        <v>391</v>
      </c>
      <c r="F19662" t="s">
        <v>3036</v>
      </c>
      <c r="G19662" t="s">
        <v>3035</v>
      </c>
      <c r="H19662" t="s">
        <v>3037</v>
      </c>
      <c r="I19662" t="s">
        <v>3037</v>
      </c>
      <c r="J19662" t="s">
        <v>3036</v>
      </c>
      <c r="K19662" t="s">
        <v>3038</v>
      </c>
      <c r="L19662" t="s">
        <v>13766</v>
      </c>
      <c r="M19662" t="s">
        <v>13767</v>
      </c>
      <c r="N19662">
        <v>5131484972</v>
      </c>
      <c r="O19662">
        <v>5131484972</v>
      </c>
      <c r="P19662" s="1" t="s">
        <v>13735</v>
      </c>
      <c r="Q19662" s="1" t="s">
        <v>13735</v>
      </c>
      <c r="R19662">
        <v>831147</v>
      </c>
      <c r="S19662">
        <v>831147</v>
      </c>
      <c r="T19662" s="2" t="s">
        <v>13090</v>
      </c>
      <c r="U19662" s="2" t="s">
        <v>13090</v>
      </c>
      <c r="V19662" s="2">
        <v>45323</v>
      </c>
      <c r="W19662" s="2">
        <v>45314</v>
      </c>
    </row>
    <row r="19663" spans="1:23" x14ac:dyDescent="0.25">
      <c r="A19663" t="s">
        <v>13091</v>
      </c>
      <c r="B19663">
        <v>2063132</v>
      </c>
      <c r="C19663">
        <v>1921443</v>
      </c>
      <c r="D19663">
        <v>559</v>
      </c>
      <c r="E19663">
        <v>391</v>
      </c>
      <c r="F19663" t="s">
        <v>3036</v>
      </c>
      <c r="G19663" t="s">
        <v>3035</v>
      </c>
      <c r="H19663" t="s">
        <v>3037</v>
      </c>
      <c r="I19663" t="s">
        <v>3037</v>
      </c>
      <c r="J19663" t="s">
        <v>3036</v>
      </c>
      <c r="K19663" t="s">
        <v>3038</v>
      </c>
      <c r="L19663" t="s">
        <v>13766</v>
      </c>
      <c r="M19663" t="s">
        <v>13767</v>
      </c>
      <c r="N19663">
        <v>243162696</v>
      </c>
      <c r="O19663">
        <v>243162696</v>
      </c>
      <c r="P19663" s="1" t="s">
        <v>13732</v>
      </c>
      <c r="Q19663" s="1" t="s">
        <v>13732</v>
      </c>
      <c r="R19663">
        <v>831147</v>
      </c>
      <c r="S19663">
        <v>831147</v>
      </c>
      <c r="T19663" s="2" t="s">
        <v>13092</v>
      </c>
      <c r="U19663" s="2" t="s">
        <v>13092</v>
      </c>
      <c r="V19663" s="2">
        <v>45323</v>
      </c>
      <c r="W19663" s="2">
        <v>45314</v>
      </c>
    </row>
    <row r="19664" spans="1:23" x14ac:dyDescent="0.25">
      <c r="A19664" t="s">
        <v>13093</v>
      </c>
      <c r="B19664">
        <v>2067578</v>
      </c>
      <c r="C19664">
        <v>1924929</v>
      </c>
      <c r="D19664">
        <v>559</v>
      </c>
      <c r="E19664">
        <v>391</v>
      </c>
      <c r="F19664" t="s">
        <v>3036</v>
      </c>
      <c r="G19664" t="s">
        <v>3035</v>
      </c>
      <c r="H19664" t="s">
        <v>3037</v>
      </c>
      <c r="I19664" t="s">
        <v>3037</v>
      </c>
      <c r="J19664" t="s">
        <v>3036</v>
      </c>
      <c r="K19664" t="s">
        <v>3038</v>
      </c>
      <c r="L19664" t="s">
        <v>13766</v>
      </c>
      <c r="M19664" t="s">
        <v>13767</v>
      </c>
      <c r="N19664">
        <v>5116063447</v>
      </c>
      <c r="O19664">
        <v>5116063447</v>
      </c>
      <c r="P19664" s="1" t="s">
        <v>13742</v>
      </c>
      <c r="Q19664" s="1" t="s">
        <v>13742</v>
      </c>
      <c r="R19664">
        <v>831147</v>
      </c>
      <c r="S19664">
        <v>831147</v>
      </c>
      <c r="T19664" s="2" t="s">
        <v>13094</v>
      </c>
      <c r="U19664" s="2" t="s">
        <v>13094</v>
      </c>
      <c r="V19664" s="2">
        <v>45323</v>
      </c>
      <c r="W19664" s="2">
        <v>45314</v>
      </c>
    </row>
    <row r="19665" spans="1:23" x14ac:dyDescent="0.25">
      <c r="A19665" t="s">
        <v>13095</v>
      </c>
      <c r="B19665">
        <v>2067486</v>
      </c>
      <c r="C19665">
        <v>1924819</v>
      </c>
      <c r="D19665">
        <v>559</v>
      </c>
      <c r="E19665">
        <v>391</v>
      </c>
      <c r="F19665" t="s">
        <v>3036</v>
      </c>
      <c r="G19665" t="s">
        <v>3035</v>
      </c>
      <c r="H19665" t="s">
        <v>3037</v>
      </c>
      <c r="I19665" t="s">
        <v>3037</v>
      </c>
      <c r="J19665" t="s">
        <v>3036</v>
      </c>
      <c r="K19665" t="s">
        <v>3038</v>
      </c>
      <c r="L19665" t="s">
        <v>13766</v>
      </c>
      <c r="M19665" t="s">
        <v>13767</v>
      </c>
      <c r="N19665">
        <v>5026270414</v>
      </c>
      <c r="O19665">
        <v>5026270414</v>
      </c>
      <c r="P19665" s="1" t="s">
        <v>13741</v>
      </c>
      <c r="Q19665" s="1" t="s">
        <v>13741</v>
      </c>
      <c r="R19665">
        <v>831147</v>
      </c>
      <c r="S19665">
        <v>831147</v>
      </c>
      <c r="T19665" s="2" t="s">
        <v>13096</v>
      </c>
      <c r="U19665" s="2" t="s">
        <v>13096</v>
      </c>
      <c r="V19665" s="2">
        <v>45323</v>
      </c>
      <c r="W19665" s="2">
        <v>45314</v>
      </c>
    </row>
    <row r="19666" spans="1:23" x14ac:dyDescent="0.25">
      <c r="A19666" t="s">
        <v>13097</v>
      </c>
      <c r="B19666">
        <v>2066443</v>
      </c>
      <c r="C19666">
        <v>1923638</v>
      </c>
      <c r="D19666">
        <v>559</v>
      </c>
      <c r="E19666">
        <v>391</v>
      </c>
      <c r="F19666" t="s">
        <v>3036</v>
      </c>
      <c r="G19666" t="s">
        <v>3035</v>
      </c>
      <c r="H19666" t="s">
        <v>3037</v>
      </c>
      <c r="I19666" t="s">
        <v>3037</v>
      </c>
      <c r="J19666" t="s">
        <v>3036</v>
      </c>
      <c r="K19666" t="s">
        <v>3038</v>
      </c>
      <c r="L19666" t="s">
        <v>13766</v>
      </c>
      <c r="M19666" t="s">
        <v>13767</v>
      </c>
      <c r="N19666">
        <v>5010360687</v>
      </c>
      <c r="O19666">
        <v>5010360687</v>
      </c>
      <c r="P19666" s="1" t="s">
        <v>13737</v>
      </c>
      <c r="Q19666" s="1" t="s">
        <v>13737</v>
      </c>
      <c r="R19666">
        <v>831147</v>
      </c>
      <c r="S19666">
        <v>831147</v>
      </c>
      <c r="T19666" s="2" t="s">
        <v>13098</v>
      </c>
      <c r="U19666" s="2" t="s">
        <v>13098</v>
      </c>
      <c r="V19666" s="2">
        <v>45323</v>
      </c>
      <c r="W19666" s="2">
        <v>45314</v>
      </c>
    </row>
    <row r="19667" spans="1:23" x14ac:dyDescent="0.25">
      <c r="A19667" t="s">
        <v>13099</v>
      </c>
      <c r="B19667">
        <v>2062438</v>
      </c>
      <c r="C19667">
        <v>1920687</v>
      </c>
      <c r="D19667">
        <v>559</v>
      </c>
      <c r="E19667">
        <v>391</v>
      </c>
      <c r="F19667" t="s">
        <v>3036</v>
      </c>
      <c r="G19667" t="s">
        <v>3035</v>
      </c>
      <c r="H19667" t="s">
        <v>3037</v>
      </c>
      <c r="I19667" t="s">
        <v>3037</v>
      </c>
      <c r="J19667" t="s">
        <v>3036</v>
      </c>
      <c r="K19667" t="s">
        <v>3038</v>
      </c>
      <c r="L19667" t="s">
        <v>13766</v>
      </c>
      <c r="M19667" t="s">
        <v>13767</v>
      </c>
      <c r="N19667">
        <v>631727889</v>
      </c>
      <c r="O19667">
        <v>631727889</v>
      </c>
      <c r="P19667" s="1" t="s">
        <v>13744</v>
      </c>
      <c r="Q19667" s="1" t="s">
        <v>13744</v>
      </c>
      <c r="R19667">
        <v>831147</v>
      </c>
      <c r="S19667">
        <v>831147</v>
      </c>
      <c r="T19667" s="2" t="s">
        <v>13100</v>
      </c>
      <c r="U19667" s="2" t="s">
        <v>13100</v>
      </c>
      <c r="V19667" s="2">
        <v>45323</v>
      </c>
      <c r="W19667" s="2">
        <v>45314</v>
      </c>
    </row>
    <row r="19668" spans="1:23" x14ac:dyDescent="0.25">
      <c r="A19668" t="s">
        <v>13101</v>
      </c>
      <c r="B19668">
        <v>2065880</v>
      </c>
      <c r="C19668">
        <v>1922991</v>
      </c>
      <c r="D19668">
        <v>559</v>
      </c>
      <c r="E19668">
        <v>391</v>
      </c>
      <c r="F19668" t="s">
        <v>3036</v>
      </c>
      <c r="G19668" t="s">
        <v>3035</v>
      </c>
      <c r="H19668" t="s">
        <v>3037</v>
      </c>
      <c r="I19668" t="s">
        <v>3037</v>
      </c>
      <c r="J19668" t="s">
        <v>3036</v>
      </c>
      <c r="K19668" t="s">
        <v>3038</v>
      </c>
      <c r="L19668" t="s">
        <v>13766</v>
      </c>
      <c r="M19668" t="s">
        <v>13767</v>
      </c>
      <c r="N19668">
        <v>171363487</v>
      </c>
      <c r="O19668">
        <v>171363487</v>
      </c>
      <c r="P19668" s="1" t="s">
        <v>13751</v>
      </c>
      <c r="Q19668" s="1" t="s">
        <v>13751</v>
      </c>
      <c r="R19668">
        <v>831147</v>
      </c>
      <c r="S19668">
        <v>831147</v>
      </c>
      <c r="T19668" s="2" t="s">
        <v>13102</v>
      </c>
      <c r="U19668" s="2" t="s">
        <v>13102</v>
      </c>
      <c r="V19668" s="2">
        <v>45323</v>
      </c>
      <c r="W19668" s="2">
        <v>45314</v>
      </c>
    </row>
    <row r="19669" spans="1:23" x14ac:dyDescent="0.25">
      <c r="A19669" t="s">
        <v>13103</v>
      </c>
      <c r="B19669">
        <v>2062010</v>
      </c>
      <c r="C19669">
        <v>1920274</v>
      </c>
      <c r="D19669">
        <v>559</v>
      </c>
      <c r="E19669">
        <v>391</v>
      </c>
      <c r="F19669" t="s">
        <v>3036</v>
      </c>
      <c r="G19669" t="s">
        <v>3035</v>
      </c>
      <c r="H19669" t="s">
        <v>3037</v>
      </c>
      <c r="I19669" t="s">
        <v>3037</v>
      </c>
      <c r="J19669" t="s">
        <v>3036</v>
      </c>
      <c r="K19669" t="s">
        <v>3038</v>
      </c>
      <c r="L19669" t="s">
        <v>13766</v>
      </c>
      <c r="M19669" t="s">
        <v>13767</v>
      </c>
      <c r="N19669">
        <v>491688494</v>
      </c>
      <c r="O19669">
        <v>491688494</v>
      </c>
      <c r="P19669" s="1" t="s">
        <v>13733</v>
      </c>
      <c r="Q19669" s="1" t="s">
        <v>13733</v>
      </c>
      <c r="R19669">
        <v>831147</v>
      </c>
      <c r="S19669">
        <v>831147</v>
      </c>
      <c r="T19669" s="2" t="s">
        <v>13104</v>
      </c>
      <c r="U19669" s="2" t="s">
        <v>13104</v>
      </c>
      <c r="V19669" s="2">
        <v>45323</v>
      </c>
      <c r="W19669" s="2">
        <v>45314</v>
      </c>
    </row>
    <row r="19670" spans="1:23" x14ac:dyDescent="0.25">
      <c r="A19670" t="s">
        <v>13105</v>
      </c>
      <c r="B19670">
        <v>2065753</v>
      </c>
      <c r="C19670">
        <v>1922862</v>
      </c>
      <c r="D19670">
        <v>559</v>
      </c>
      <c r="E19670">
        <v>391</v>
      </c>
      <c r="F19670" t="s">
        <v>3036</v>
      </c>
      <c r="G19670" t="s">
        <v>3035</v>
      </c>
      <c r="H19670" t="s">
        <v>3037</v>
      </c>
      <c r="I19670" t="s">
        <v>3037</v>
      </c>
      <c r="J19670" t="s">
        <v>3036</v>
      </c>
      <c r="K19670" t="s">
        <v>3038</v>
      </c>
      <c r="L19670" t="s">
        <v>13766</v>
      </c>
      <c r="M19670" t="s">
        <v>13767</v>
      </c>
      <c r="N19670">
        <v>174094963</v>
      </c>
      <c r="O19670">
        <v>174094963</v>
      </c>
      <c r="P19670" s="1" t="s">
        <v>13728</v>
      </c>
      <c r="Q19670" s="1" t="s">
        <v>13728</v>
      </c>
      <c r="R19670">
        <v>831147</v>
      </c>
      <c r="S19670">
        <v>831147</v>
      </c>
      <c r="T19670" s="2" t="s">
        <v>13106</v>
      </c>
      <c r="U19670" s="2" t="s">
        <v>13106</v>
      </c>
      <c r="V19670" s="2">
        <v>45323</v>
      </c>
      <c r="W19670" s="2">
        <v>45314</v>
      </c>
    </row>
    <row r="19671" spans="1:23" x14ac:dyDescent="0.25">
      <c r="A19671" t="s">
        <v>13107</v>
      </c>
      <c r="B19671">
        <v>2062745</v>
      </c>
      <c r="C19671">
        <v>1921041</v>
      </c>
      <c r="D19671">
        <v>559</v>
      </c>
      <c r="E19671">
        <v>391</v>
      </c>
      <c r="F19671" t="s">
        <v>3036</v>
      </c>
      <c r="G19671" t="s">
        <v>3035</v>
      </c>
      <c r="H19671" t="s">
        <v>3037</v>
      </c>
      <c r="I19671" t="s">
        <v>3037</v>
      </c>
      <c r="J19671" t="s">
        <v>3036</v>
      </c>
      <c r="K19671" t="s">
        <v>3038</v>
      </c>
      <c r="L19671" t="s">
        <v>13766</v>
      </c>
      <c r="M19671" t="s">
        <v>13767</v>
      </c>
      <c r="N19671">
        <v>631724924</v>
      </c>
      <c r="O19671">
        <v>631724924</v>
      </c>
      <c r="P19671" s="1" t="s">
        <v>13744</v>
      </c>
      <c r="Q19671" s="1" t="s">
        <v>13744</v>
      </c>
      <c r="R19671">
        <v>831147</v>
      </c>
      <c r="S19671">
        <v>831147</v>
      </c>
      <c r="T19671" s="2" t="s">
        <v>13108</v>
      </c>
      <c r="U19671" s="2" t="s">
        <v>13108</v>
      </c>
      <c r="V19671" s="2">
        <v>45323</v>
      </c>
      <c r="W19671" s="2">
        <v>45314</v>
      </c>
    </row>
    <row r="19672" spans="1:23" x14ac:dyDescent="0.25">
      <c r="A19672" t="s">
        <v>13109</v>
      </c>
      <c r="B19672">
        <v>2061451</v>
      </c>
      <c r="C19672">
        <v>1919699</v>
      </c>
      <c r="D19672">
        <v>559</v>
      </c>
      <c r="E19672">
        <v>391</v>
      </c>
      <c r="F19672" t="s">
        <v>3036</v>
      </c>
      <c r="G19672" t="s">
        <v>3035</v>
      </c>
      <c r="H19672" t="s">
        <v>3037</v>
      </c>
      <c r="I19672" t="s">
        <v>3037</v>
      </c>
      <c r="J19672" t="s">
        <v>3036</v>
      </c>
      <c r="K19672" t="s">
        <v>3038</v>
      </c>
      <c r="L19672" t="s">
        <v>13766</v>
      </c>
      <c r="M19672" t="s">
        <v>13767</v>
      </c>
      <c r="N19672">
        <v>631715441</v>
      </c>
      <c r="O19672">
        <v>631715441</v>
      </c>
      <c r="P19672" s="1" t="s">
        <v>13740</v>
      </c>
      <c r="Q19672" s="1" t="s">
        <v>13740</v>
      </c>
      <c r="R19672">
        <v>831147</v>
      </c>
      <c r="S19672">
        <v>831147</v>
      </c>
      <c r="T19672" s="2" t="s">
        <v>13110</v>
      </c>
      <c r="U19672" s="2" t="s">
        <v>13110</v>
      </c>
      <c r="V19672" s="2">
        <v>45323</v>
      </c>
      <c r="W19672" s="2">
        <v>45314</v>
      </c>
    </row>
    <row r="19673" spans="1:23" x14ac:dyDescent="0.25">
      <c r="A19673" t="s">
        <v>13111</v>
      </c>
      <c r="B19673">
        <v>2061703</v>
      </c>
      <c r="C19673">
        <v>1919966</v>
      </c>
      <c r="D19673">
        <v>559</v>
      </c>
      <c r="E19673">
        <v>391</v>
      </c>
      <c r="F19673" t="s">
        <v>3036</v>
      </c>
      <c r="G19673" t="s">
        <v>3035</v>
      </c>
      <c r="H19673" t="s">
        <v>3037</v>
      </c>
      <c r="I19673" t="s">
        <v>3037</v>
      </c>
      <c r="J19673" t="s">
        <v>3036</v>
      </c>
      <c r="K19673" t="s">
        <v>3038</v>
      </c>
      <c r="L19673" t="s">
        <v>13766</v>
      </c>
      <c r="M19673" t="s">
        <v>13767</v>
      </c>
      <c r="N19673">
        <v>631716119</v>
      </c>
      <c r="O19673">
        <v>631716119</v>
      </c>
      <c r="P19673" s="1" t="s">
        <v>13740</v>
      </c>
      <c r="Q19673" s="1" t="s">
        <v>13740</v>
      </c>
      <c r="R19673">
        <v>831147</v>
      </c>
      <c r="S19673">
        <v>831147</v>
      </c>
      <c r="T19673" s="2" t="s">
        <v>13112</v>
      </c>
      <c r="U19673" s="2" t="s">
        <v>13112</v>
      </c>
      <c r="V19673" s="2">
        <v>45323</v>
      </c>
      <c r="W19673" s="2">
        <v>45314</v>
      </c>
    </row>
    <row r="19674" spans="1:23" x14ac:dyDescent="0.25">
      <c r="A19674" t="s">
        <v>13113</v>
      </c>
      <c r="B19674">
        <v>2062563</v>
      </c>
      <c r="C19674">
        <v>1920813</v>
      </c>
      <c r="D19674">
        <v>559</v>
      </c>
      <c r="E19674">
        <v>391</v>
      </c>
      <c r="F19674" t="s">
        <v>3036</v>
      </c>
      <c r="G19674" t="s">
        <v>3035</v>
      </c>
      <c r="H19674" t="s">
        <v>3037</v>
      </c>
      <c r="I19674" t="s">
        <v>3037</v>
      </c>
      <c r="J19674" t="s">
        <v>3036</v>
      </c>
      <c r="K19674" t="s">
        <v>3038</v>
      </c>
      <c r="L19674" t="s">
        <v>13766</v>
      </c>
      <c r="M19674" t="s">
        <v>13767</v>
      </c>
      <c r="N19674">
        <v>631702949</v>
      </c>
      <c r="O19674">
        <v>631702949</v>
      </c>
      <c r="P19674" s="1" t="s">
        <v>13740</v>
      </c>
      <c r="Q19674" s="1" t="s">
        <v>13740</v>
      </c>
      <c r="R19674">
        <v>831147</v>
      </c>
      <c r="S19674">
        <v>831147</v>
      </c>
      <c r="T19674" s="2" t="s">
        <v>13114</v>
      </c>
      <c r="U19674" s="2" t="s">
        <v>13114</v>
      </c>
      <c r="V19674" s="2">
        <v>45323</v>
      </c>
      <c r="W19674" s="2">
        <v>45314</v>
      </c>
    </row>
    <row r="19675" spans="1:23" x14ac:dyDescent="0.25">
      <c r="A19675" t="s">
        <v>13115</v>
      </c>
      <c r="B19675">
        <v>2066970</v>
      </c>
      <c r="C19675">
        <v>1924247</v>
      </c>
      <c r="D19675">
        <v>559</v>
      </c>
      <c r="E19675">
        <v>391</v>
      </c>
      <c r="F19675" t="s">
        <v>3036</v>
      </c>
      <c r="G19675" t="s">
        <v>3035</v>
      </c>
      <c r="H19675" t="s">
        <v>3037</v>
      </c>
      <c r="I19675" t="s">
        <v>3037</v>
      </c>
      <c r="J19675" t="s">
        <v>3036</v>
      </c>
      <c r="K19675" t="s">
        <v>3038</v>
      </c>
      <c r="L19675" t="s">
        <v>13766</v>
      </c>
      <c r="M19675" t="s">
        <v>13767</v>
      </c>
      <c r="N19675">
        <v>5010361492</v>
      </c>
      <c r="O19675">
        <v>5010361492</v>
      </c>
      <c r="P19675" s="1" t="s">
        <v>13737</v>
      </c>
      <c r="Q19675" s="1" t="s">
        <v>13737</v>
      </c>
      <c r="R19675">
        <v>831147</v>
      </c>
      <c r="S19675">
        <v>831147</v>
      </c>
      <c r="T19675" s="2" t="s">
        <v>13116</v>
      </c>
      <c r="U19675" s="2" t="s">
        <v>13116</v>
      </c>
      <c r="V19675" s="2">
        <v>45323</v>
      </c>
      <c r="W19675" s="2">
        <v>45314</v>
      </c>
    </row>
    <row r="19676" spans="1:23" x14ac:dyDescent="0.25">
      <c r="A19676" t="s">
        <v>13117</v>
      </c>
      <c r="B19676">
        <v>2062340</v>
      </c>
      <c r="C19676">
        <v>1920576</v>
      </c>
      <c r="D19676">
        <v>559</v>
      </c>
      <c r="E19676">
        <v>391</v>
      </c>
      <c r="F19676" t="s">
        <v>3036</v>
      </c>
      <c r="G19676" t="s">
        <v>3035</v>
      </c>
      <c r="H19676" t="s">
        <v>3037</v>
      </c>
      <c r="I19676" t="s">
        <v>3037</v>
      </c>
      <c r="J19676" t="s">
        <v>3036</v>
      </c>
      <c r="K19676" t="s">
        <v>3038</v>
      </c>
      <c r="L19676" t="s">
        <v>13766</v>
      </c>
      <c r="M19676" t="s">
        <v>13767</v>
      </c>
      <c r="N19676">
        <v>631724841</v>
      </c>
      <c r="O19676">
        <v>631724841</v>
      </c>
      <c r="P19676" s="1" t="s">
        <v>13744</v>
      </c>
      <c r="Q19676" s="1" t="s">
        <v>13744</v>
      </c>
      <c r="R19676">
        <v>831147</v>
      </c>
      <c r="S19676">
        <v>831147</v>
      </c>
      <c r="T19676" s="2" t="s">
        <v>13118</v>
      </c>
      <c r="U19676" s="2" t="s">
        <v>13118</v>
      </c>
      <c r="V19676" s="2">
        <v>45323</v>
      </c>
      <c r="W19676" s="2">
        <v>45314</v>
      </c>
    </row>
    <row r="19677" spans="1:23" x14ac:dyDescent="0.25">
      <c r="A19677" t="s">
        <v>13119</v>
      </c>
      <c r="B19677">
        <v>2063956</v>
      </c>
      <c r="C19677">
        <v>1922319</v>
      </c>
      <c r="D19677">
        <v>559</v>
      </c>
      <c r="E19677">
        <v>391</v>
      </c>
      <c r="F19677" t="s">
        <v>3036</v>
      </c>
      <c r="G19677" t="s">
        <v>3035</v>
      </c>
      <c r="H19677" t="s">
        <v>3037</v>
      </c>
      <c r="I19677" t="s">
        <v>3037</v>
      </c>
      <c r="J19677" t="s">
        <v>3036</v>
      </c>
      <c r="K19677" t="s">
        <v>3038</v>
      </c>
      <c r="L19677" t="s">
        <v>13766</v>
      </c>
      <c r="M19677" t="s">
        <v>13767</v>
      </c>
      <c r="N19677">
        <v>174096201</v>
      </c>
      <c r="O19677">
        <v>174096201</v>
      </c>
      <c r="P19677" s="1" t="s">
        <v>13728</v>
      </c>
      <c r="Q19677" s="1" t="s">
        <v>13728</v>
      </c>
      <c r="R19677">
        <v>831147</v>
      </c>
      <c r="S19677">
        <v>831147</v>
      </c>
      <c r="T19677" s="2" t="s">
        <v>13120</v>
      </c>
      <c r="U19677" s="2" t="s">
        <v>13120</v>
      </c>
      <c r="V19677" s="2">
        <v>45323</v>
      </c>
      <c r="W19677" s="2">
        <v>45314</v>
      </c>
    </row>
    <row r="19678" spans="1:23" x14ac:dyDescent="0.25">
      <c r="A19678" t="s">
        <v>13121</v>
      </c>
      <c r="B19678">
        <v>2066353</v>
      </c>
      <c r="C19678">
        <v>1923538</v>
      </c>
      <c r="D19678">
        <v>559</v>
      </c>
      <c r="E19678">
        <v>391</v>
      </c>
      <c r="F19678" t="s">
        <v>3036</v>
      </c>
      <c r="G19678" t="s">
        <v>3035</v>
      </c>
      <c r="H19678" t="s">
        <v>3037</v>
      </c>
      <c r="I19678" t="s">
        <v>3037</v>
      </c>
      <c r="J19678" t="s">
        <v>3036</v>
      </c>
      <c r="K19678" t="s">
        <v>3038</v>
      </c>
      <c r="L19678" t="s">
        <v>13766</v>
      </c>
      <c r="M19678" t="s">
        <v>13767</v>
      </c>
      <c r="N19678">
        <v>784934346</v>
      </c>
      <c r="O19678">
        <v>784934346</v>
      </c>
      <c r="P19678" s="1" t="s">
        <v>13734</v>
      </c>
      <c r="Q19678" s="1" t="s">
        <v>13734</v>
      </c>
      <c r="R19678">
        <v>831147</v>
      </c>
      <c r="S19678">
        <v>831147</v>
      </c>
      <c r="T19678" s="2" t="s">
        <v>13122</v>
      </c>
      <c r="U19678" s="2" t="s">
        <v>13122</v>
      </c>
      <c r="V19678" s="2">
        <v>45323</v>
      </c>
      <c r="W19678" s="2">
        <v>45314</v>
      </c>
    </row>
    <row r="19679" spans="1:23" x14ac:dyDescent="0.25">
      <c r="A19679" t="s">
        <v>13123</v>
      </c>
      <c r="B19679">
        <v>2068134</v>
      </c>
      <c r="C19679">
        <v>1925577</v>
      </c>
      <c r="D19679">
        <v>559</v>
      </c>
      <c r="E19679">
        <v>391</v>
      </c>
      <c r="F19679" t="s">
        <v>3036</v>
      </c>
      <c r="G19679" t="s">
        <v>3035</v>
      </c>
      <c r="H19679" t="s">
        <v>3037</v>
      </c>
      <c r="I19679" t="s">
        <v>3037</v>
      </c>
      <c r="J19679" t="s">
        <v>3036</v>
      </c>
      <c r="K19679" t="s">
        <v>3038</v>
      </c>
      <c r="L19679" t="s">
        <v>13766</v>
      </c>
      <c r="M19679" t="s">
        <v>13767</v>
      </c>
      <c r="N19679">
        <v>5131488219</v>
      </c>
      <c r="O19679">
        <v>5131488219</v>
      </c>
      <c r="P19679" s="1" t="s">
        <v>13735</v>
      </c>
      <c r="Q19679" s="1" t="s">
        <v>13735</v>
      </c>
      <c r="R19679">
        <v>831147</v>
      </c>
      <c r="S19679">
        <v>831147</v>
      </c>
      <c r="T19679" s="2" t="s">
        <v>13124</v>
      </c>
      <c r="U19679" s="2" t="s">
        <v>13124</v>
      </c>
      <c r="V19679" s="2">
        <v>45323</v>
      </c>
      <c r="W19679" s="2">
        <v>45314</v>
      </c>
    </row>
    <row r="19680" spans="1:23" x14ac:dyDescent="0.25">
      <c r="A19680" t="s">
        <v>13125</v>
      </c>
      <c r="B19680">
        <v>2067982</v>
      </c>
      <c r="C19680">
        <v>1925419</v>
      </c>
      <c r="D19680">
        <v>559</v>
      </c>
      <c r="E19680">
        <v>391</v>
      </c>
      <c r="F19680" t="s">
        <v>3036</v>
      </c>
      <c r="G19680" t="s">
        <v>3035</v>
      </c>
      <c r="H19680" t="s">
        <v>3037</v>
      </c>
      <c r="I19680" t="s">
        <v>3037</v>
      </c>
      <c r="J19680" t="s">
        <v>3036</v>
      </c>
      <c r="K19680" t="s">
        <v>3038</v>
      </c>
      <c r="L19680" t="s">
        <v>13766</v>
      </c>
      <c r="M19680" t="s">
        <v>13767</v>
      </c>
      <c r="N19680">
        <v>5011182164</v>
      </c>
      <c r="O19680">
        <v>5011182164</v>
      </c>
      <c r="P19680" s="1" t="s">
        <v>13745</v>
      </c>
      <c r="Q19680" s="1" t="s">
        <v>13745</v>
      </c>
      <c r="R19680">
        <v>831147</v>
      </c>
      <c r="S19680">
        <v>831147</v>
      </c>
      <c r="T19680" s="2" t="s">
        <v>13126</v>
      </c>
      <c r="U19680" s="2" t="s">
        <v>13126</v>
      </c>
      <c r="V19680" s="2">
        <v>45323</v>
      </c>
      <c r="W19680" s="2">
        <v>45314</v>
      </c>
    </row>
    <row r="19681" spans="1:23" x14ac:dyDescent="0.25">
      <c r="A19681" t="s">
        <v>13127</v>
      </c>
      <c r="B19681">
        <v>2068340</v>
      </c>
      <c r="C19681">
        <v>1941597</v>
      </c>
      <c r="D19681">
        <v>559</v>
      </c>
      <c r="E19681">
        <v>391</v>
      </c>
      <c r="F19681" t="s">
        <v>3036</v>
      </c>
      <c r="G19681" t="s">
        <v>3035</v>
      </c>
      <c r="H19681" t="s">
        <v>3037</v>
      </c>
      <c r="I19681" t="s">
        <v>3037</v>
      </c>
      <c r="J19681" t="s">
        <v>3036</v>
      </c>
      <c r="K19681" t="s">
        <v>3038</v>
      </c>
      <c r="L19681" t="s">
        <v>13766</v>
      </c>
      <c r="M19681" t="s">
        <v>13767</v>
      </c>
      <c r="N19681">
        <v>5131484886</v>
      </c>
      <c r="O19681">
        <v>5131484886</v>
      </c>
      <c r="P19681" s="1" t="s">
        <v>13735</v>
      </c>
      <c r="Q19681" s="1" t="s">
        <v>13735</v>
      </c>
      <c r="R19681">
        <v>831147</v>
      </c>
      <c r="S19681">
        <v>831147</v>
      </c>
      <c r="T19681" s="2" t="s">
        <v>13128</v>
      </c>
      <c r="U19681" s="2" t="s">
        <v>13128</v>
      </c>
      <c r="V19681" s="2">
        <v>45323</v>
      </c>
      <c r="W19681" s="2">
        <v>45314</v>
      </c>
    </row>
    <row r="19682" spans="1:23" x14ac:dyDescent="0.25">
      <c r="A19682" t="s">
        <v>13129</v>
      </c>
      <c r="B19682">
        <v>2061835</v>
      </c>
      <c r="C19682">
        <v>1920099</v>
      </c>
      <c r="D19682">
        <v>559</v>
      </c>
      <c r="E19682">
        <v>391</v>
      </c>
      <c r="F19682" t="s">
        <v>3036</v>
      </c>
      <c r="G19682" t="s">
        <v>3035</v>
      </c>
      <c r="H19682" t="s">
        <v>3037</v>
      </c>
      <c r="I19682" t="s">
        <v>3037</v>
      </c>
      <c r="J19682" t="s">
        <v>3036</v>
      </c>
      <c r="K19682" t="s">
        <v>3038</v>
      </c>
      <c r="L19682" t="s">
        <v>13766</v>
      </c>
      <c r="M19682" t="s">
        <v>13767</v>
      </c>
      <c r="N19682">
        <v>631715953</v>
      </c>
      <c r="O19682">
        <v>631715953</v>
      </c>
      <c r="P19682" s="1" t="s">
        <v>13740</v>
      </c>
      <c r="Q19682" s="1" t="s">
        <v>13740</v>
      </c>
      <c r="R19682">
        <v>831147</v>
      </c>
      <c r="S19682">
        <v>831147</v>
      </c>
      <c r="T19682" s="2" t="s">
        <v>13130</v>
      </c>
      <c r="U19682" s="2" t="s">
        <v>13130</v>
      </c>
      <c r="V19682" s="2">
        <v>45323</v>
      </c>
      <c r="W19682" s="2">
        <v>45314</v>
      </c>
    </row>
    <row r="19683" spans="1:23" x14ac:dyDescent="0.25">
      <c r="A19683" t="s">
        <v>13131</v>
      </c>
      <c r="B19683">
        <v>2066552</v>
      </c>
      <c r="C19683">
        <v>1923779</v>
      </c>
      <c r="D19683">
        <v>559</v>
      </c>
      <c r="E19683">
        <v>391</v>
      </c>
      <c r="F19683" t="s">
        <v>3036</v>
      </c>
      <c r="G19683" t="s">
        <v>3035</v>
      </c>
      <c r="H19683" t="s">
        <v>3037</v>
      </c>
      <c r="I19683" t="s">
        <v>3037</v>
      </c>
      <c r="J19683" t="s">
        <v>3036</v>
      </c>
      <c r="K19683" t="s">
        <v>3038</v>
      </c>
      <c r="L19683" t="s">
        <v>13766</v>
      </c>
      <c r="M19683" t="s">
        <v>13767</v>
      </c>
      <c r="N19683">
        <v>784030061</v>
      </c>
      <c r="O19683">
        <v>784030061</v>
      </c>
      <c r="P19683" s="1" t="s">
        <v>13734</v>
      </c>
      <c r="Q19683" s="1" t="s">
        <v>13734</v>
      </c>
      <c r="R19683">
        <v>831147</v>
      </c>
      <c r="S19683">
        <v>831147</v>
      </c>
      <c r="T19683" s="2" t="s">
        <v>13132</v>
      </c>
      <c r="U19683" s="2" t="s">
        <v>13132</v>
      </c>
      <c r="V19683" s="2">
        <v>45323</v>
      </c>
      <c r="W19683" s="2">
        <v>45314</v>
      </c>
    </row>
    <row r="19684" spans="1:23" x14ac:dyDescent="0.25">
      <c r="A19684" t="s">
        <v>13133</v>
      </c>
      <c r="B19684">
        <v>2067635</v>
      </c>
      <c r="C19684">
        <v>1924988</v>
      </c>
      <c r="D19684">
        <v>559</v>
      </c>
      <c r="E19684">
        <v>391</v>
      </c>
      <c r="F19684" t="s">
        <v>3036</v>
      </c>
      <c r="G19684" t="s">
        <v>3035</v>
      </c>
      <c r="H19684" t="s">
        <v>3037</v>
      </c>
      <c r="I19684" t="s">
        <v>3037</v>
      </c>
      <c r="J19684" t="s">
        <v>3036</v>
      </c>
      <c r="K19684" t="s">
        <v>3038</v>
      </c>
      <c r="L19684" t="s">
        <v>13766</v>
      </c>
      <c r="M19684" t="s">
        <v>13767</v>
      </c>
      <c r="N19684">
        <v>5130932129</v>
      </c>
      <c r="O19684">
        <v>5130932129</v>
      </c>
      <c r="P19684" s="1" t="s">
        <v>13729</v>
      </c>
      <c r="Q19684" s="1" t="s">
        <v>13729</v>
      </c>
      <c r="R19684">
        <v>831147</v>
      </c>
      <c r="S19684">
        <v>831147</v>
      </c>
      <c r="T19684" s="2" t="s">
        <v>13134</v>
      </c>
      <c r="U19684" s="2" t="s">
        <v>13134</v>
      </c>
      <c r="V19684" s="2">
        <v>45323</v>
      </c>
      <c r="W19684" s="2">
        <v>45314</v>
      </c>
    </row>
    <row r="19685" spans="1:23" x14ac:dyDescent="0.25">
      <c r="A19685" t="s">
        <v>13135</v>
      </c>
      <c r="B19685">
        <v>2063988</v>
      </c>
      <c r="C19685">
        <v>1922364</v>
      </c>
      <c r="D19685">
        <v>559</v>
      </c>
      <c r="E19685">
        <v>391</v>
      </c>
      <c r="F19685" t="s">
        <v>3036</v>
      </c>
      <c r="G19685" t="s">
        <v>3035</v>
      </c>
      <c r="H19685" t="s">
        <v>3037</v>
      </c>
      <c r="I19685" t="s">
        <v>3037</v>
      </c>
      <c r="J19685" t="s">
        <v>3036</v>
      </c>
      <c r="K19685" t="s">
        <v>3038</v>
      </c>
      <c r="L19685" t="s">
        <v>13766</v>
      </c>
      <c r="M19685" t="s">
        <v>13767</v>
      </c>
      <c r="N19685">
        <v>174094497</v>
      </c>
      <c r="O19685">
        <v>174094497</v>
      </c>
      <c r="P19685" s="1" t="s">
        <v>13728</v>
      </c>
      <c r="Q19685" s="1" t="s">
        <v>13728</v>
      </c>
      <c r="R19685">
        <v>831147</v>
      </c>
      <c r="S19685">
        <v>831147</v>
      </c>
      <c r="T19685" s="2" t="s">
        <v>13136</v>
      </c>
      <c r="U19685" s="2" t="s">
        <v>13136</v>
      </c>
      <c r="V19685" s="2">
        <v>45323</v>
      </c>
      <c r="W19685" s="2">
        <v>45314</v>
      </c>
    </row>
    <row r="19686" spans="1:23" x14ac:dyDescent="0.25">
      <c r="A19686" t="s">
        <v>13137</v>
      </c>
      <c r="B19686">
        <v>2068052</v>
      </c>
      <c r="C19686">
        <v>1925488</v>
      </c>
      <c r="D19686">
        <v>559</v>
      </c>
      <c r="E19686">
        <v>391</v>
      </c>
      <c r="F19686" t="s">
        <v>3036</v>
      </c>
      <c r="G19686" t="s">
        <v>3035</v>
      </c>
      <c r="H19686" t="s">
        <v>3037</v>
      </c>
      <c r="I19686" t="s">
        <v>3037</v>
      </c>
      <c r="J19686" t="s">
        <v>3036</v>
      </c>
      <c r="K19686" t="s">
        <v>3038</v>
      </c>
      <c r="L19686" t="s">
        <v>13766</v>
      </c>
      <c r="M19686" t="s">
        <v>13767</v>
      </c>
      <c r="N19686">
        <v>5011181509</v>
      </c>
      <c r="O19686">
        <v>5011181509</v>
      </c>
      <c r="P19686" s="1" t="s">
        <v>13745</v>
      </c>
      <c r="Q19686" s="1" t="s">
        <v>13745</v>
      </c>
      <c r="R19686">
        <v>831147</v>
      </c>
      <c r="S19686">
        <v>831147</v>
      </c>
      <c r="T19686" s="2" t="s">
        <v>13138</v>
      </c>
      <c r="U19686" s="2" t="s">
        <v>13138</v>
      </c>
      <c r="V19686" s="2">
        <v>45323</v>
      </c>
      <c r="W19686" s="2">
        <v>45314</v>
      </c>
    </row>
    <row r="19687" spans="1:23" x14ac:dyDescent="0.25">
      <c r="A19687" t="s">
        <v>13139</v>
      </c>
      <c r="B19687">
        <v>2061823</v>
      </c>
      <c r="C19687">
        <v>1920083</v>
      </c>
      <c r="D19687">
        <v>559</v>
      </c>
      <c r="E19687">
        <v>391</v>
      </c>
      <c r="F19687" t="s">
        <v>3036</v>
      </c>
      <c r="G19687" t="s">
        <v>3035</v>
      </c>
      <c r="H19687" t="s">
        <v>3037</v>
      </c>
      <c r="I19687" t="s">
        <v>3037</v>
      </c>
      <c r="J19687" t="s">
        <v>3036</v>
      </c>
      <c r="K19687" t="s">
        <v>3038</v>
      </c>
      <c r="L19687" t="s">
        <v>13766</v>
      </c>
      <c r="M19687" t="s">
        <v>13767</v>
      </c>
      <c r="N19687">
        <v>631715994</v>
      </c>
      <c r="O19687">
        <v>631715994</v>
      </c>
      <c r="P19687" s="1" t="s">
        <v>13740</v>
      </c>
      <c r="Q19687" s="1" t="s">
        <v>13740</v>
      </c>
      <c r="R19687">
        <v>831147</v>
      </c>
      <c r="S19687">
        <v>831147</v>
      </c>
      <c r="T19687" s="2" t="s">
        <v>13140</v>
      </c>
      <c r="U19687" s="2" t="s">
        <v>13140</v>
      </c>
      <c r="V19687" s="2">
        <v>45323</v>
      </c>
      <c r="W19687" s="2">
        <v>45314</v>
      </c>
    </row>
    <row r="19688" spans="1:23" x14ac:dyDescent="0.25">
      <c r="A19688" t="s">
        <v>13141</v>
      </c>
      <c r="B19688">
        <v>2063784</v>
      </c>
      <c r="C19688">
        <v>1922117</v>
      </c>
      <c r="D19688">
        <v>559</v>
      </c>
      <c r="E19688">
        <v>391</v>
      </c>
      <c r="F19688" t="s">
        <v>3036</v>
      </c>
      <c r="G19688" t="s">
        <v>3035</v>
      </c>
      <c r="H19688" t="s">
        <v>3037</v>
      </c>
      <c r="I19688" t="s">
        <v>3037</v>
      </c>
      <c r="J19688" t="s">
        <v>3036</v>
      </c>
      <c r="K19688" t="s">
        <v>3038</v>
      </c>
      <c r="L19688" t="s">
        <v>13766</v>
      </c>
      <c r="M19688" t="s">
        <v>13767</v>
      </c>
      <c r="N19688">
        <v>642203778</v>
      </c>
      <c r="O19688">
        <v>642203778</v>
      </c>
      <c r="P19688" s="1" t="s">
        <v>13732</v>
      </c>
      <c r="Q19688" s="1" t="s">
        <v>13732</v>
      </c>
      <c r="R19688">
        <v>831147</v>
      </c>
      <c r="S19688">
        <v>831147</v>
      </c>
      <c r="T19688" s="2" t="s">
        <v>13142</v>
      </c>
      <c r="U19688" s="2" t="s">
        <v>13142</v>
      </c>
      <c r="V19688" s="2">
        <v>45323</v>
      </c>
      <c r="W19688" s="2">
        <v>45314</v>
      </c>
    </row>
    <row r="19689" spans="1:23" x14ac:dyDescent="0.25">
      <c r="A19689" t="s">
        <v>13143</v>
      </c>
      <c r="B19689">
        <v>2062502</v>
      </c>
      <c r="C19689">
        <v>1920751</v>
      </c>
      <c r="D19689">
        <v>559</v>
      </c>
      <c r="E19689">
        <v>391</v>
      </c>
      <c r="F19689" t="s">
        <v>3036</v>
      </c>
      <c r="G19689" t="s">
        <v>3035</v>
      </c>
      <c r="H19689" t="s">
        <v>3037</v>
      </c>
      <c r="I19689" t="s">
        <v>3037</v>
      </c>
      <c r="J19689" t="s">
        <v>3036</v>
      </c>
      <c r="K19689" t="s">
        <v>3038</v>
      </c>
      <c r="L19689" t="s">
        <v>13766</v>
      </c>
      <c r="M19689" t="s">
        <v>13767</v>
      </c>
      <c r="N19689">
        <v>831905198</v>
      </c>
      <c r="O19689">
        <v>831905198</v>
      </c>
      <c r="P19689" s="1" t="s">
        <v>13740</v>
      </c>
      <c r="Q19689" s="1" t="s">
        <v>13740</v>
      </c>
      <c r="R19689">
        <v>831147</v>
      </c>
      <c r="S19689">
        <v>831147</v>
      </c>
      <c r="T19689" s="2" t="s">
        <v>13144</v>
      </c>
      <c r="U19689" s="2" t="s">
        <v>13144</v>
      </c>
      <c r="V19689" s="2">
        <v>45323</v>
      </c>
      <c r="W19689" s="2">
        <v>45314</v>
      </c>
    </row>
    <row r="19690" spans="1:23" x14ac:dyDescent="0.25">
      <c r="A19690" t="s">
        <v>13145</v>
      </c>
      <c r="B19690">
        <v>2066650</v>
      </c>
      <c r="C19690">
        <v>1923904</v>
      </c>
      <c r="D19690">
        <v>559</v>
      </c>
      <c r="E19690">
        <v>391</v>
      </c>
      <c r="F19690" t="s">
        <v>3036</v>
      </c>
      <c r="G19690" t="s">
        <v>3035</v>
      </c>
      <c r="H19690" t="s">
        <v>3037</v>
      </c>
      <c r="I19690" t="s">
        <v>3037</v>
      </c>
      <c r="J19690" t="s">
        <v>3036</v>
      </c>
      <c r="K19690" t="s">
        <v>3038</v>
      </c>
      <c r="L19690" t="s">
        <v>13766</v>
      </c>
      <c r="M19690" t="s">
        <v>13767</v>
      </c>
      <c r="N19690">
        <v>5010361895</v>
      </c>
      <c r="O19690">
        <v>5010361895</v>
      </c>
      <c r="P19690" s="1" t="s">
        <v>13737</v>
      </c>
      <c r="Q19690" s="1" t="s">
        <v>13737</v>
      </c>
      <c r="R19690">
        <v>831147</v>
      </c>
      <c r="S19690">
        <v>831147</v>
      </c>
      <c r="T19690" s="2" t="s">
        <v>13146</v>
      </c>
      <c r="U19690" s="2" t="s">
        <v>13146</v>
      </c>
      <c r="V19690" s="2">
        <v>45323</v>
      </c>
      <c r="W19690" s="2">
        <v>45314</v>
      </c>
    </row>
    <row r="19691" spans="1:23" x14ac:dyDescent="0.25">
      <c r="A19691" t="s">
        <v>13147</v>
      </c>
      <c r="B19691">
        <v>2062359</v>
      </c>
      <c r="C19691">
        <v>1920605</v>
      </c>
      <c r="D19691">
        <v>559</v>
      </c>
      <c r="E19691">
        <v>391</v>
      </c>
      <c r="F19691" t="s">
        <v>3036</v>
      </c>
      <c r="G19691" t="s">
        <v>3035</v>
      </c>
      <c r="H19691" t="s">
        <v>3037</v>
      </c>
      <c r="I19691" t="s">
        <v>3037</v>
      </c>
      <c r="J19691" t="s">
        <v>3036</v>
      </c>
      <c r="K19691" t="s">
        <v>3038</v>
      </c>
      <c r="L19691" t="s">
        <v>13766</v>
      </c>
      <c r="M19691" t="s">
        <v>13767</v>
      </c>
      <c r="N19691">
        <v>631727884</v>
      </c>
      <c r="O19691">
        <v>631727884</v>
      </c>
      <c r="P19691" s="1" t="s">
        <v>13744</v>
      </c>
      <c r="Q19691" s="1" t="s">
        <v>13744</v>
      </c>
      <c r="R19691">
        <v>831147</v>
      </c>
      <c r="S19691">
        <v>831147</v>
      </c>
      <c r="T19691" s="2" t="s">
        <v>13148</v>
      </c>
      <c r="U19691" s="2" t="s">
        <v>13148</v>
      </c>
      <c r="V19691" s="2">
        <v>45323</v>
      </c>
      <c r="W19691" s="2">
        <v>45314</v>
      </c>
    </row>
    <row r="19692" spans="1:23" x14ac:dyDescent="0.25">
      <c r="A19692" t="s">
        <v>13149</v>
      </c>
      <c r="B19692">
        <v>2067857</v>
      </c>
      <c r="C19692">
        <v>1925250</v>
      </c>
      <c r="D19692">
        <v>559</v>
      </c>
      <c r="E19692">
        <v>391</v>
      </c>
      <c r="F19692" t="s">
        <v>3036</v>
      </c>
      <c r="G19692" t="s">
        <v>3035</v>
      </c>
      <c r="H19692" t="s">
        <v>3037</v>
      </c>
      <c r="I19692" t="s">
        <v>3037</v>
      </c>
      <c r="J19692" t="s">
        <v>3036</v>
      </c>
      <c r="K19692" t="s">
        <v>3038</v>
      </c>
      <c r="L19692" t="s">
        <v>13766</v>
      </c>
      <c r="M19692" t="s">
        <v>13767</v>
      </c>
      <c r="N19692">
        <v>5011181602</v>
      </c>
      <c r="O19692">
        <v>5011181602</v>
      </c>
      <c r="P19692" s="1" t="s">
        <v>13745</v>
      </c>
      <c r="Q19692" s="1" t="s">
        <v>13745</v>
      </c>
      <c r="R19692">
        <v>831147</v>
      </c>
      <c r="S19692">
        <v>831147</v>
      </c>
      <c r="T19692" s="2" t="s">
        <v>13150</v>
      </c>
      <c r="U19692" s="2" t="s">
        <v>13150</v>
      </c>
      <c r="V19692" s="2">
        <v>45323</v>
      </c>
      <c r="W19692" s="2">
        <v>45314</v>
      </c>
    </row>
    <row r="19693" spans="1:23" x14ac:dyDescent="0.25">
      <c r="A19693" t="s">
        <v>13151</v>
      </c>
      <c r="B19693">
        <v>2062633</v>
      </c>
      <c r="C19693">
        <v>1920899</v>
      </c>
      <c r="D19693">
        <v>559</v>
      </c>
      <c r="E19693">
        <v>391</v>
      </c>
      <c r="F19693" t="s">
        <v>3036</v>
      </c>
      <c r="G19693" t="s">
        <v>3035</v>
      </c>
      <c r="H19693" t="s">
        <v>3037</v>
      </c>
      <c r="I19693" t="s">
        <v>3037</v>
      </c>
      <c r="J19693" t="s">
        <v>3036</v>
      </c>
      <c r="K19693" t="s">
        <v>3038</v>
      </c>
      <c r="L19693" t="s">
        <v>13766</v>
      </c>
      <c r="M19693" t="s">
        <v>13767</v>
      </c>
      <c r="N19693">
        <v>631726289</v>
      </c>
      <c r="O19693">
        <v>631726289</v>
      </c>
      <c r="P19693" s="1" t="s">
        <v>13744</v>
      </c>
      <c r="Q19693" s="1" t="s">
        <v>13744</v>
      </c>
      <c r="R19693">
        <v>831147</v>
      </c>
      <c r="S19693">
        <v>831147</v>
      </c>
      <c r="T19693" s="2" t="s">
        <v>13152</v>
      </c>
      <c r="U19693" s="2" t="s">
        <v>13152</v>
      </c>
      <c r="V19693" s="2">
        <v>45323</v>
      </c>
      <c r="W19693" s="2">
        <v>45314</v>
      </c>
    </row>
    <row r="19694" spans="1:23" x14ac:dyDescent="0.25">
      <c r="A19694" t="s">
        <v>13153</v>
      </c>
      <c r="B19694">
        <v>2068272</v>
      </c>
      <c r="C19694">
        <v>1925730</v>
      </c>
      <c r="D19694">
        <v>559</v>
      </c>
      <c r="E19694">
        <v>391</v>
      </c>
      <c r="F19694" t="s">
        <v>3036</v>
      </c>
      <c r="G19694" t="s">
        <v>3035</v>
      </c>
      <c r="H19694" t="s">
        <v>3037</v>
      </c>
      <c r="I19694" t="s">
        <v>3037</v>
      </c>
      <c r="J19694" t="s">
        <v>3036</v>
      </c>
      <c r="K19694" t="s">
        <v>3038</v>
      </c>
      <c r="L19694" t="s">
        <v>13766</v>
      </c>
      <c r="M19694" t="s">
        <v>13767</v>
      </c>
      <c r="N19694">
        <v>5131485051</v>
      </c>
      <c r="O19694">
        <v>5131485051</v>
      </c>
      <c r="P19694" s="1" t="s">
        <v>13735</v>
      </c>
      <c r="Q19694" s="1" t="s">
        <v>13735</v>
      </c>
      <c r="R19694">
        <v>831147</v>
      </c>
      <c r="S19694">
        <v>831147</v>
      </c>
      <c r="T19694" s="2" t="s">
        <v>13154</v>
      </c>
      <c r="U19694" s="2" t="s">
        <v>13154</v>
      </c>
      <c r="V19694" s="2">
        <v>45323</v>
      </c>
      <c r="W19694" s="2">
        <v>45314</v>
      </c>
    </row>
    <row r="19695" spans="1:23" x14ac:dyDescent="0.25">
      <c r="A19695" t="s">
        <v>13155</v>
      </c>
      <c r="B19695">
        <v>2062072</v>
      </c>
      <c r="C19695">
        <v>1920332</v>
      </c>
      <c r="D19695">
        <v>559</v>
      </c>
      <c r="E19695">
        <v>391</v>
      </c>
      <c r="F19695" t="s">
        <v>3036</v>
      </c>
      <c r="G19695" t="s">
        <v>3035</v>
      </c>
      <c r="H19695" t="s">
        <v>3037</v>
      </c>
      <c r="I19695" t="s">
        <v>3037</v>
      </c>
      <c r="J19695" t="s">
        <v>3036</v>
      </c>
      <c r="K19695" t="s">
        <v>3038</v>
      </c>
      <c r="L19695" t="s">
        <v>13766</v>
      </c>
      <c r="M19695" t="s">
        <v>13767</v>
      </c>
      <c r="N19695">
        <v>491687599</v>
      </c>
      <c r="O19695">
        <v>491687599</v>
      </c>
      <c r="P19695" s="1" t="s">
        <v>13733</v>
      </c>
      <c r="Q19695" s="1" t="s">
        <v>13733</v>
      </c>
      <c r="R19695">
        <v>831147</v>
      </c>
      <c r="S19695">
        <v>831147</v>
      </c>
      <c r="T19695" s="2" t="s">
        <v>13156</v>
      </c>
      <c r="U19695" s="2" t="s">
        <v>13156</v>
      </c>
      <c r="V19695" s="2">
        <v>45323</v>
      </c>
      <c r="W19695" s="2">
        <v>45314</v>
      </c>
    </row>
    <row r="19696" spans="1:23" x14ac:dyDescent="0.25">
      <c r="A19696" t="s">
        <v>13157</v>
      </c>
      <c r="B19696">
        <v>2068528</v>
      </c>
      <c r="C19696">
        <v>1980566</v>
      </c>
      <c r="D19696">
        <v>559</v>
      </c>
      <c r="E19696">
        <v>391</v>
      </c>
      <c r="F19696" t="s">
        <v>3036</v>
      </c>
      <c r="G19696" t="s">
        <v>3035</v>
      </c>
      <c r="H19696" t="s">
        <v>3037</v>
      </c>
      <c r="I19696" t="s">
        <v>3037</v>
      </c>
      <c r="J19696" t="s">
        <v>3036</v>
      </c>
      <c r="K19696" t="s">
        <v>3038</v>
      </c>
      <c r="L19696" t="s">
        <v>13766</v>
      </c>
      <c r="M19696" t="s">
        <v>13767</v>
      </c>
      <c r="N19696">
        <v>530805004</v>
      </c>
      <c r="O19696">
        <v>530805004</v>
      </c>
      <c r="P19696" s="1" t="s">
        <v>13729</v>
      </c>
      <c r="Q19696" s="1" t="s">
        <v>13729</v>
      </c>
      <c r="R19696">
        <v>831147</v>
      </c>
      <c r="S19696">
        <v>831147</v>
      </c>
      <c r="T19696" s="2" t="s">
        <v>13158</v>
      </c>
      <c r="U19696" s="2" t="s">
        <v>13158</v>
      </c>
      <c r="V19696" s="2">
        <v>45323</v>
      </c>
      <c r="W19696" s="2">
        <v>45314</v>
      </c>
    </row>
    <row r="19697" spans="1:23" x14ac:dyDescent="0.25">
      <c r="A19697" t="s">
        <v>13159</v>
      </c>
      <c r="B19697">
        <v>2068641</v>
      </c>
      <c r="C19697">
        <v>2017590</v>
      </c>
      <c r="D19697">
        <v>559</v>
      </c>
      <c r="E19697">
        <v>391</v>
      </c>
      <c r="F19697" t="s">
        <v>3036</v>
      </c>
      <c r="G19697" t="s">
        <v>3035</v>
      </c>
      <c r="H19697" t="s">
        <v>3037</v>
      </c>
      <c r="I19697" t="s">
        <v>3037</v>
      </c>
      <c r="J19697" t="s">
        <v>3036</v>
      </c>
      <c r="K19697" t="s">
        <v>3038</v>
      </c>
      <c r="L19697" t="s">
        <v>13766</v>
      </c>
      <c r="M19697" t="s">
        <v>13767</v>
      </c>
      <c r="N19697">
        <v>5131484839</v>
      </c>
      <c r="O19697">
        <v>5131484839</v>
      </c>
      <c r="P19697" s="1" t="s">
        <v>13735</v>
      </c>
      <c r="Q19697" s="1" t="s">
        <v>13735</v>
      </c>
      <c r="R19697">
        <v>831147</v>
      </c>
      <c r="S19697">
        <v>831147</v>
      </c>
      <c r="T19697" s="2" t="s">
        <v>13160</v>
      </c>
      <c r="U19697" s="2" t="s">
        <v>13160</v>
      </c>
      <c r="V19697" s="2">
        <v>45323</v>
      </c>
      <c r="W19697" s="2">
        <v>45314</v>
      </c>
    </row>
    <row r="19698" spans="1:23" x14ac:dyDescent="0.25">
      <c r="A19698" t="s">
        <v>13161</v>
      </c>
      <c r="B19698">
        <v>2066335</v>
      </c>
      <c r="C19698">
        <v>1923518</v>
      </c>
      <c r="D19698">
        <v>559</v>
      </c>
      <c r="E19698">
        <v>391</v>
      </c>
      <c r="F19698" t="s">
        <v>3036</v>
      </c>
      <c r="G19698" t="s">
        <v>3035</v>
      </c>
      <c r="H19698" t="s">
        <v>3037</v>
      </c>
      <c r="I19698" t="s">
        <v>3037</v>
      </c>
      <c r="J19698" t="s">
        <v>3036</v>
      </c>
      <c r="K19698" t="s">
        <v>3038</v>
      </c>
      <c r="L19698" t="s">
        <v>13766</v>
      </c>
      <c r="M19698" t="s">
        <v>13767</v>
      </c>
      <c r="N19698">
        <v>784934592</v>
      </c>
      <c r="O19698">
        <v>784934592</v>
      </c>
      <c r="P19698" s="1" t="s">
        <v>13734</v>
      </c>
      <c r="Q19698" s="1" t="s">
        <v>13734</v>
      </c>
      <c r="R19698">
        <v>831147</v>
      </c>
      <c r="S19698">
        <v>831147</v>
      </c>
      <c r="T19698" s="2" t="s">
        <v>13162</v>
      </c>
      <c r="U19698" s="2" t="s">
        <v>13162</v>
      </c>
      <c r="V19698" s="2">
        <v>45323</v>
      </c>
      <c r="W19698" s="2">
        <v>45314</v>
      </c>
    </row>
    <row r="19699" spans="1:23" x14ac:dyDescent="0.25">
      <c r="A19699" t="s">
        <v>13163</v>
      </c>
      <c r="B19699">
        <v>2064123</v>
      </c>
      <c r="C19699">
        <v>1922534</v>
      </c>
      <c r="D19699">
        <v>559</v>
      </c>
      <c r="E19699">
        <v>391</v>
      </c>
      <c r="F19699" t="s">
        <v>3036</v>
      </c>
      <c r="G19699" t="s">
        <v>3035</v>
      </c>
      <c r="H19699" t="s">
        <v>3037</v>
      </c>
      <c r="I19699" t="s">
        <v>3037</v>
      </c>
      <c r="J19699" t="s">
        <v>3036</v>
      </c>
      <c r="K19699" t="s">
        <v>3038</v>
      </c>
      <c r="L19699" t="s">
        <v>13766</v>
      </c>
      <c r="M19699" t="s">
        <v>13767</v>
      </c>
      <c r="N19699">
        <v>573266354</v>
      </c>
      <c r="O19699">
        <v>573266354</v>
      </c>
      <c r="P19699" s="1" t="s">
        <v>13752</v>
      </c>
      <c r="Q19699" s="1" t="s">
        <v>13752</v>
      </c>
      <c r="R19699">
        <v>831147</v>
      </c>
      <c r="S19699">
        <v>831147</v>
      </c>
      <c r="T19699" s="2" t="s">
        <v>13164</v>
      </c>
      <c r="U19699" s="2" t="s">
        <v>13164</v>
      </c>
      <c r="V19699" s="2">
        <v>45323</v>
      </c>
      <c r="W19699" s="2">
        <v>45314</v>
      </c>
    </row>
    <row r="19700" spans="1:23" x14ac:dyDescent="0.25">
      <c r="A19700" t="s">
        <v>13165</v>
      </c>
      <c r="B19700">
        <v>2063652</v>
      </c>
      <c r="C19700">
        <v>1921931</v>
      </c>
      <c r="D19700">
        <v>559</v>
      </c>
      <c r="E19700">
        <v>391</v>
      </c>
      <c r="F19700" t="s">
        <v>3036</v>
      </c>
      <c r="G19700" t="s">
        <v>3035</v>
      </c>
      <c r="H19700" t="s">
        <v>3037</v>
      </c>
      <c r="I19700" t="s">
        <v>3037</v>
      </c>
      <c r="J19700" t="s">
        <v>3036</v>
      </c>
      <c r="K19700" t="s">
        <v>3038</v>
      </c>
      <c r="L19700" t="s">
        <v>13766</v>
      </c>
      <c r="M19700" t="s">
        <v>13767</v>
      </c>
      <c r="N19700">
        <v>642203500</v>
      </c>
      <c r="O19700">
        <v>642203500</v>
      </c>
      <c r="P19700" s="1" t="s">
        <v>13732</v>
      </c>
      <c r="Q19700" s="1" t="s">
        <v>13732</v>
      </c>
      <c r="R19700">
        <v>831147</v>
      </c>
      <c r="S19700">
        <v>831147</v>
      </c>
      <c r="T19700" s="2" t="s">
        <v>13166</v>
      </c>
      <c r="U19700" s="2" t="s">
        <v>13166</v>
      </c>
      <c r="V19700" s="2">
        <v>45323</v>
      </c>
      <c r="W19700" s="2">
        <v>45314</v>
      </c>
    </row>
    <row r="19701" spans="1:23" x14ac:dyDescent="0.25">
      <c r="A19701" t="s">
        <v>13167</v>
      </c>
      <c r="B19701">
        <v>2067161</v>
      </c>
      <c r="C19701">
        <v>1924453</v>
      </c>
      <c r="D19701">
        <v>559</v>
      </c>
      <c r="E19701">
        <v>391</v>
      </c>
      <c r="F19701" t="s">
        <v>3036</v>
      </c>
      <c r="G19701" t="s">
        <v>3035</v>
      </c>
      <c r="H19701" t="s">
        <v>3037</v>
      </c>
      <c r="I19701" t="s">
        <v>3037</v>
      </c>
      <c r="J19701" t="s">
        <v>3036</v>
      </c>
      <c r="K19701" t="s">
        <v>3038</v>
      </c>
      <c r="L19701" t="s">
        <v>13766</v>
      </c>
      <c r="M19701" t="s">
        <v>13767</v>
      </c>
      <c r="N19701">
        <v>784933644</v>
      </c>
      <c r="O19701">
        <v>784933644</v>
      </c>
      <c r="P19701" s="1" t="s">
        <v>13734</v>
      </c>
      <c r="Q19701" s="1" t="s">
        <v>13734</v>
      </c>
      <c r="R19701">
        <v>831147</v>
      </c>
      <c r="S19701">
        <v>831147</v>
      </c>
      <c r="T19701" s="2" t="s">
        <v>13168</v>
      </c>
      <c r="U19701" s="2" t="s">
        <v>13168</v>
      </c>
      <c r="V19701" s="2">
        <v>45323</v>
      </c>
      <c r="W19701" s="2">
        <v>45314</v>
      </c>
    </row>
    <row r="19702" spans="1:23" x14ac:dyDescent="0.25">
      <c r="A19702" t="s">
        <v>13169</v>
      </c>
      <c r="B19702">
        <v>2066169</v>
      </c>
      <c r="C19702">
        <v>1923310</v>
      </c>
      <c r="D19702">
        <v>559</v>
      </c>
      <c r="E19702">
        <v>391</v>
      </c>
      <c r="F19702" t="s">
        <v>3036</v>
      </c>
      <c r="G19702" t="s">
        <v>3035</v>
      </c>
      <c r="H19702" t="s">
        <v>3037</v>
      </c>
      <c r="I19702" t="s">
        <v>3037</v>
      </c>
      <c r="J19702" t="s">
        <v>3036</v>
      </c>
      <c r="K19702" t="s">
        <v>3038</v>
      </c>
      <c r="L19702" t="s">
        <v>13766</v>
      </c>
      <c r="M19702" t="s">
        <v>13767</v>
      </c>
      <c r="N19702">
        <v>5002184187</v>
      </c>
      <c r="O19702">
        <v>5002184187</v>
      </c>
      <c r="P19702" s="1" t="s">
        <v>13743</v>
      </c>
      <c r="Q19702" s="1" t="s">
        <v>13743</v>
      </c>
      <c r="R19702">
        <v>831147</v>
      </c>
      <c r="S19702">
        <v>831147</v>
      </c>
      <c r="T19702" s="2" t="s">
        <v>13170</v>
      </c>
      <c r="U19702" s="2" t="s">
        <v>13170</v>
      </c>
      <c r="V19702" s="2">
        <v>45323</v>
      </c>
      <c r="W19702" s="2">
        <v>45314</v>
      </c>
    </row>
    <row r="19703" spans="1:23" x14ac:dyDescent="0.25">
      <c r="A19703" t="s">
        <v>13171</v>
      </c>
      <c r="B19703">
        <v>2062682</v>
      </c>
      <c r="C19703">
        <v>1920958</v>
      </c>
      <c r="D19703">
        <v>559</v>
      </c>
      <c r="E19703">
        <v>391</v>
      </c>
      <c r="F19703" t="s">
        <v>3036</v>
      </c>
      <c r="G19703" t="s">
        <v>3035</v>
      </c>
      <c r="H19703" t="s">
        <v>3037</v>
      </c>
      <c r="I19703" t="s">
        <v>3037</v>
      </c>
      <c r="J19703" t="s">
        <v>3036</v>
      </c>
      <c r="K19703" t="s">
        <v>3038</v>
      </c>
      <c r="L19703" t="s">
        <v>13766</v>
      </c>
      <c r="M19703" t="s">
        <v>13767</v>
      </c>
      <c r="N19703">
        <v>631726051</v>
      </c>
      <c r="O19703">
        <v>631726051</v>
      </c>
      <c r="P19703" s="1" t="s">
        <v>13744</v>
      </c>
      <c r="Q19703" s="1" t="s">
        <v>13744</v>
      </c>
      <c r="R19703">
        <v>831147</v>
      </c>
      <c r="S19703">
        <v>831147</v>
      </c>
      <c r="T19703" s="2" t="s">
        <v>13172</v>
      </c>
      <c r="U19703" s="2" t="s">
        <v>13172</v>
      </c>
      <c r="V19703" s="2">
        <v>45323</v>
      </c>
      <c r="W19703" s="2">
        <v>45314</v>
      </c>
    </row>
    <row r="19704" spans="1:23" x14ac:dyDescent="0.25">
      <c r="A19704" t="s">
        <v>13173</v>
      </c>
      <c r="B19704">
        <v>2063881</v>
      </c>
      <c r="C19704">
        <v>1922244</v>
      </c>
      <c r="D19704">
        <v>559</v>
      </c>
      <c r="E19704">
        <v>391</v>
      </c>
      <c r="F19704" t="s">
        <v>3036</v>
      </c>
      <c r="G19704" t="s">
        <v>3035</v>
      </c>
      <c r="H19704" t="s">
        <v>3037</v>
      </c>
      <c r="I19704" t="s">
        <v>3037</v>
      </c>
      <c r="J19704" t="s">
        <v>3036</v>
      </c>
      <c r="K19704" t="s">
        <v>3038</v>
      </c>
      <c r="L19704" t="s">
        <v>13766</v>
      </c>
      <c r="M19704" t="s">
        <v>13767</v>
      </c>
      <c r="N19704">
        <v>642204451</v>
      </c>
      <c r="O19704">
        <v>642204451</v>
      </c>
      <c r="P19704" s="1" t="s">
        <v>13732</v>
      </c>
      <c r="Q19704" s="1" t="s">
        <v>13732</v>
      </c>
      <c r="R19704">
        <v>831147</v>
      </c>
      <c r="S19704">
        <v>831147</v>
      </c>
      <c r="T19704" s="2" t="s">
        <v>13174</v>
      </c>
      <c r="U19704" s="2" t="s">
        <v>13174</v>
      </c>
      <c r="V19704" s="2">
        <v>45323</v>
      </c>
      <c r="W19704" s="2">
        <v>45314</v>
      </c>
    </row>
    <row r="19705" spans="1:23" x14ac:dyDescent="0.25">
      <c r="A19705" t="s">
        <v>13175</v>
      </c>
      <c r="B19705">
        <v>2063012</v>
      </c>
      <c r="C19705">
        <v>1921330</v>
      </c>
      <c r="D19705">
        <v>559</v>
      </c>
      <c r="E19705">
        <v>391</v>
      </c>
      <c r="F19705" t="s">
        <v>3036</v>
      </c>
      <c r="G19705" t="s">
        <v>3035</v>
      </c>
      <c r="H19705" t="s">
        <v>3037</v>
      </c>
      <c r="I19705" t="s">
        <v>3037</v>
      </c>
      <c r="J19705" t="s">
        <v>3036</v>
      </c>
      <c r="K19705" t="s">
        <v>3038</v>
      </c>
      <c r="L19705" t="s">
        <v>13766</v>
      </c>
      <c r="M19705" t="s">
        <v>13767</v>
      </c>
      <c r="N19705">
        <v>640874290</v>
      </c>
      <c r="O19705">
        <v>640874290</v>
      </c>
      <c r="P19705" s="1" t="s">
        <v>13746</v>
      </c>
      <c r="Q19705" s="1" t="s">
        <v>13746</v>
      </c>
      <c r="R19705">
        <v>831147</v>
      </c>
      <c r="S19705">
        <v>831147</v>
      </c>
      <c r="T19705" s="2" t="s">
        <v>13176</v>
      </c>
      <c r="U19705" s="2" t="s">
        <v>13176</v>
      </c>
      <c r="V19705" s="2">
        <v>45323</v>
      </c>
      <c r="W19705" s="2">
        <v>45314</v>
      </c>
    </row>
    <row r="19706" spans="1:23" x14ac:dyDescent="0.25">
      <c r="A19706" t="s">
        <v>13177</v>
      </c>
      <c r="B19706">
        <v>2066384</v>
      </c>
      <c r="C19706">
        <v>1923572</v>
      </c>
      <c r="D19706">
        <v>559</v>
      </c>
      <c r="E19706">
        <v>391</v>
      </c>
      <c r="F19706" t="s">
        <v>3036</v>
      </c>
      <c r="G19706" t="s">
        <v>3035</v>
      </c>
      <c r="H19706" t="s">
        <v>3037</v>
      </c>
      <c r="I19706" t="s">
        <v>3037</v>
      </c>
      <c r="J19706" t="s">
        <v>3036</v>
      </c>
      <c r="K19706" t="s">
        <v>3038</v>
      </c>
      <c r="L19706" t="s">
        <v>13766</v>
      </c>
      <c r="M19706" t="s">
        <v>13767</v>
      </c>
      <c r="N19706">
        <v>784934582</v>
      </c>
      <c r="O19706">
        <v>784934582</v>
      </c>
      <c r="P19706" s="1" t="s">
        <v>13734</v>
      </c>
      <c r="Q19706" s="1" t="s">
        <v>13734</v>
      </c>
      <c r="R19706">
        <v>831147</v>
      </c>
      <c r="S19706">
        <v>831147</v>
      </c>
      <c r="T19706" s="2" t="s">
        <v>13178</v>
      </c>
      <c r="U19706" s="2" t="s">
        <v>13178</v>
      </c>
      <c r="V19706" s="2">
        <v>45323</v>
      </c>
      <c r="W19706" s="2">
        <v>45314</v>
      </c>
    </row>
    <row r="19707" spans="1:23" x14ac:dyDescent="0.25">
      <c r="A19707" t="s">
        <v>13179</v>
      </c>
      <c r="B19707">
        <v>2068169</v>
      </c>
      <c r="C19707">
        <v>1925614</v>
      </c>
      <c r="D19707">
        <v>559</v>
      </c>
      <c r="E19707">
        <v>391</v>
      </c>
      <c r="F19707" t="s">
        <v>3036</v>
      </c>
      <c r="G19707" t="s">
        <v>3035</v>
      </c>
      <c r="H19707" t="s">
        <v>3037</v>
      </c>
      <c r="I19707" t="s">
        <v>3037</v>
      </c>
      <c r="J19707" t="s">
        <v>3036</v>
      </c>
      <c r="K19707" t="s">
        <v>3038</v>
      </c>
      <c r="L19707" t="s">
        <v>13766</v>
      </c>
      <c r="M19707" t="s">
        <v>13767</v>
      </c>
      <c r="N19707">
        <v>5131780252</v>
      </c>
      <c r="O19707">
        <v>5131780252</v>
      </c>
      <c r="P19707" s="1" t="s">
        <v>13735</v>
      </c>
      <c r="Q19707" s="1" t="s">
        <v>13735</v>
      </c>
      <c r="R19707">
        <v>831147</v>
      </c>
      <c r="S19707">
        <v>831147</v>
      </c>
      <c r="T19707" s="2" t="s">
        <v>13180</v>
      </c>
      <c r="U19707" s="2" t="s">
        <v>13180</v>
      </c>
      <c r="V19707" s="2">
        <v>45323</v>
      </c>
      <c r="W19707" s="2">
        <v>45314</v>
      </c>
    </row>
    <row r="19708" spans="1:23" x14ac:dyDescent="0.25">
      <c r="A19708" t="s">
        <v>13181</v>
      </c>
      <c r="B19708">
        <v>2066999</v>
      </c>
      <c r="C19708">
        <v>1924273</v>
      </c>
      <c r="D19708">
        <v>559</v>
      </c>
      <c r="E19708">
        <v>391</v>
      </c>
      <c r="F19708" t="s">
        <v>3036</v>
      </c>
      <c r="G19708" t="s">
        <v>3035</v>
      </c>
      <c r="H19708" t="s">
        <v>3037</v>
      </c>
      <c r="I19708" t="s">
        <v>3037</v>
      </c>
      <c r="J19708" t="s">
        <v>3036</v>
      </c>
      <c r="K19708" t="s">
        <v>3038</v>
      </c>
      <c r="L19708" t="s">
        <v>13766</v>
      </c>
      <c r="M19708" t="s">
        <v>13767</v>
      </c>
      <c r="N19708">
        <v>5010419291</v>
      </c>
      <c r="O19708">
        <v>5010419291</v>
      </c>
      <c r="P19708" s="1" t="s">
        <v>13737</v>
      </c>
      <c r="Q19708" s="1" t="s">
        <v>13737</v>
      </c>
      <c r="R19708">
        <v>831147</v>
      </c>
      <c r="S19708">
        <v>831147</v>
      </c>
      <c r="T19708" s="2" t="s">
        <v>13182</v>
      </c>
      <c r="U19708" s="2" t="s">
        <v>13182</v>
      </c>
      <c r="V19708" s="2">
        <v>45323</v>
      </c>
      <c r="W19708" s="2">
        <v>45314</v>
      </c>
    </row>
    <row r="19709" spans="1:23" x14ac:dyDescent="0.25">
      <c r="A19709" t="s">
        <v>13183</v>
      </c>
      <c r="B19709">
        <v>2067953</v>
      </c>
      <c r="C19709">
        <v>1925378</v>
      </c>
      <c r="D19709">
        <v>559</v>
      </c>
      <c r="E19709">
        <v>391</v>
      </c>
      <c r="F19709" t="s">
        <v>3036</v>
      </c>
      <c r="G19709" t="s">
        <v>3035</v>
      </c>
      <c r="H19709" t="s">
        <v>3037</v>
      </c>
      <c r="I19709" t="s">
        <v>3037</v>
      </c>
      <c r="J19709" t="s">
        <v>3036</v>
      </c>
      <c r="K19709" t="s">
        <v>3038</v>
      </c>
      <c r="L19709" t="s">
        <v>13766</v>
      </c>
      <c r="M19709" t="s">
        <v>13767</v>
      </c>
      <c r="N19709">
        <v>5116064423</v>
      </c>
      <c r="O19709">
        <v>5116064423</v>
      </c>
      <c r="P19709" s="1" t="s">
        <v>13742</v>
      </c>
      <c r="Q19709" s="1" t="s">
        <v>13742</v>
      </c>
      <c r="R19709">
        <v>831147</v>
      </c>
      <c r="S19709">
        <v>831147</v>
      </c>
      <c r="T19709" s="2" t="s">
        <v>13184</v>
      </c>
      <c r="U19709" s="2" t="s">
        <v>13184</v>
      </c>
      <c r="V19709" s="2">
        <v>45323</v>
      </c>
      <c r="W19709" s="2">
        <v>45314</v>
      </c>
    </row>
    <row r="19710" spans="1:23" x14ac:dyDescent="0.25">
      <c r="A19710" t="s">
        <v>13185</v>
      </c>
      <c r="B19710">
        <v>2062587</v>
      </c>
      <c r="C19710">
        <v>1920849</v>
      </c>
      <c r="D19710">
        <v>559</v>
      </c>
      <c r="E19710">
        <v>391</v>
      </c>
      <c r="F19710" t="s">
        <v>3036</v>
      </c>
      <c r="G19710" t="s">
        <v>3035</v>
      </c>
      <c r="H19710" t="s">
        <v>3037</v>
      </c>
      <c r="I19710" t="s">
        <v>3037</v>
      </c>
      <c r="J19710" t="s">
        <v>3036</v>
      </c>
      <c r="K19710" t="s">
        <v>3038</v>
      </c>
      <c r="L19710" t="s">
        <v>13766</v>
      </c>
      <c r="M19710" t="s">
        <v>13767</v>
      </c>
      <c r="N19710">
        <v>631704745</v>
      </c>
      <c r="O19710">
        <v>631704745</v>
      </c>
      <c r="P19710" s="1" t="s">
        <v>13740</v>
      </c>
      <c r="Q19710" s="1" t="s">
        <v>13740</v>
      </c>
      <c r="R19710">
        <v>831147</v>
      </c>
      <c r="S19710">
        <v>831147</v>
      </c>
      <c r="T19710" s="2" t="s">
        <v>13186</v>
      </c>
      <c r="U19710" s="2" t="s">
        <v>13186</v>
      </c>
      <c r="V19710" s="2">
        <v>45323</v>
      </c>
      <c r="W19710" s="2">
        <v>45314</v>
      </c>
    </row>
    <row r="19711" spans="1:23" x14ac:dyDescent="0.25">
      <c r="A19711" t="s">
        <v>13187</v>
      </c>
      <c r="B19711">
        <v>2061526</v>
      </c>
      <c r="C19711">
        <v>1919813</v>
      </c>
      <c r="D19711">
        <v>559</v>
      </c>
      <c r="E19711">
        <v>391</v>
      </c>
      <c r="F19711" t="s">
        <v>3036</v>
      </c>
      <c r="G19711" t="s">
        <v>3035</v>
      </c>
      <c r="H19711" t="s">
        <v>3037</v>
      </c>
      <c r="I19711" t="s">
        <v>3037</v>
      </c>
      <c r="J19711" t="s">
        <v>3036</v>
      </c>
      <c r="K19711" t="s">
        <v>3038</v>
      </c>
      <c r="L19711" t="s">
        <v>13766</v>
      </c>
      <c r="M19711" t="s">
        <v>13767</v>
      </c>
      <c r="N19711">
        <v>631716331</v>
      </c>
      <c r="O19711">
        <v>631716331</v>
      </c>
      <c r="P19711" s="1" t="s">
        <v>13740</v>
      </c>
      <c r="Q19711" s="1" t="s">
        <v>13740</v>
      </c>
      <c r="R19711">
        <v>831147</v>
      </c>
      <c r="S19711">
        <v>831147</v>
      </c>
      <c r="T19711" s="2" t="s">
        <v>13188</v>
      </c>
      <c r="U19711" s="2" t="s">
        <v>13188</v>
      </c>
      <c r="V19711" s="2">
        <v>45323</v>
      </c>
      <c r="W19711" s="2">
        <v>45314</v>
      </c>
    </row>
    <row r="19712" spans="1:23" x14ac:dyDescent="0.25">
      <c r="A19712" t="s">
        <v>13189</v>
      </c>
      <c r="B19712">
        <v>2061369</v>
      </c>
      <c r="C19712">
        <v>1919635</v>
      </c>
      <c r="D19712">
        <v>559</v>
      </c>
      <c r="E19712">
        <v>391</v>
      </c>
      <c r="F19712" t="s">
        <v>3036</v>
      </c>
      <c r="G19712" t="s">
        <v>3035</v>
      </c>
      <c r="H19712" t="s">
        <v>3037</v>
      </c>
      <c r="I19712" t="s">
        <v>3037</v>
      </c>
      <c r="J19712" t="s">
        <v>3036</v>
      </c>
      <c r="K19712" t="s">
        <v>3038</v>
      </c>
      <c r="L19712" t="s">
        <v>13766</v>
      </c>
      <c r="M19712" t="s">
        <v>13767</v>
      </c>
      <c r="N19712">
        <v>631715377</v>
      </c>
      <c r="O19712">
        <v>631715377</v>
      </c>
      <c r="P19712" s="1" t="s">
        <v>13740</v>
      </c>
      <c r="Q19712" s="1" t="s">
        <v>13740</v>
      </c>
      <c r="R19712">
        <v>831147</v>
      </c>
      <c r="S19712">
        <v>831147</v>
      </c>
      <c r="T19712" s="2" t="s">
        <v>13190</v>
      </c>
      <c r="U19712" s="2" t="s">
        <v>13190</v>
      </c>
      <c r="V19712" s="2">
        <v>45323</v>
      </c>
      <c r="W19712" s="2">
        <v>45314</v>
      </c>
    </row>
    <row r="19713" spans="1:23" x14ac:dyDescent="0.25">
      <c r="A19713" t="s">
        <v>13191</v>
      </c>
      <c r="B19713">
        <v>2061957</v>
      </c>
      <c r="C19713">
        <v>1920224</v>
      </c>
      <c r="D19713">
        <v>559</v>
      </c>
      <c r="E19713">
        <v>391</v>
      </c>
      <c r="F19713" t="s">
        <v>3036</v>
      </c>
      <c r="G19713" t="s">
        <v>3035</v>
      </c>
      <c r="H19713" t="s">
        <v>3037</v>
      </c>
      <c r="I19713" t="s">
        <v>3037</v>
      </c>
      <c r="J19713" t="s">
        <v>3036</v>
      </c>
      <c r="K19713" t="s">
        <v>3038</v>
      </c>
      <c r="L19713" t="s">
        <v>13766</v>
      </c>
      <c r="M19713" t="s">
        <v>13767</v>
      </c>
      <c r="N19713">
        <v>491643664</v>
      </c>
      <c r="O19713">
        <v>491643664</v>
      </c>
      <c r="P19713" s="1" t="s">
        <v>13733</v>
      </c>
      <c r="Q19713" s="1" t="s">
        <v>13733</v>
      </c>
      <c r="R19713">
        <v>831147</v>
      </c>
      <c r="S19713">
        <v>831147</v>
      </c>
      <c r="T19713" s="2" t="s">
        <v>13192</v>
      </c>
      <c r="U19713" s="2" t="s">
        <v>13192</v>
      </c>
      <c r="V19713" s="2">
        <v>45323</v>
      </c>
      <c r="W19713" s="2">
        <v>45314</v>
      </c>
    </row>
    <row r="19714" spans="1:23" x14ac:dyDescent="0.25">
      <c r="A19714" t="s">
        <v>13193</v>
      </c>
      <c r="B19714">
        <v>2063003</v>
      </c>
      <c r="C19714">
        <v>1921323</v>
      </c>
      <c r="D19714">
        <v>559</v>
      </c>
      <c r="E19714">
        <v>391</v>
      </c>
      <c r="F19714" t="s">
        <v>3036</v>
      </c>
      <c r="G19714" t="s">
        <v>3035</v>
      </c>
      <c r="H19714" t="s">
        <v>3037</v>
      </c>
      <c r="I19714" t="s">
        <v>3037</v>
      </c>
      <c r="J19714" t="s">
        <v>3036</v>
      </c>
      <c r="K19714" t="s">
        <v>3038</v>
      </c>
      <c r="L19714" t="s">
        <v>13766</v>
      </c>
      <c r="M19714" t="s">
        <v>13767</v>
      </c>
      <c r="N19714">
        <v>642216069</v>
      </c>
      <c r="O19714">
        <v>642216069</v>
      </c>
      <c r="P19714" s="1" t="s">
        <v>13732</v>
      </c>
      <c r="Q19714" s="1" t="s">
        <v>13732</v>
      </c>
      <c r="R19714">
        <v>831147</v>
      </c>
      <c r="S19714">
        <v>831147</v>
      </c>
      <c r="T19714" s="2" t="s">
        <v>13194</v>
      </c>
      <c r="U19714" s="2" t="s">
        <v>13194</v>
      </c>
      <c r="V19714" s="2">
        <v>45323</v>
      </c>
      <c r="W19714" s="2">
        <v>45314</v>
      </c>
    </row>
    <row r="19715" spans="1:23" x14ac:dyDescent="0.25">
      <c r="A19715" t="s">
        <v>13195</v>
      </c>
      <c r="B19715">
        <v>2068447</v>
      </c>
      <c r="C19715">
        <v>1964141</v>
      </c>
      <c r="D19715">
        <v>559</v>
      </c>
      <c r="E19715">
        <v>391</v>
      </c>
      <c r="F19715" t="s">
        <v>3036</v>
      </c>
      <c r="G19715" t="s">
        <v>3035</v>
      </c>
      <c r="H19715" t="s">
        <v>3037</v>
      </c>
      <c r="I19715" t="s">
        <v>3037</v>
      </c>
      <c r="J19715" t="s">
        <v>3036</v>
      </c>
      <c r="K19715" t="s">
        <v>3038</v>
      </c>
      <c r="L19715" t="s">
        <v>13766</v>
      </c>
      <c r="M19715" t="s">
        <v>13767</v>
      </c>
      <c r="N19715">
        <v>5131484894</v>
      </c>
      <c r="O19715">
        <v>5131484894</v>
      </c>
      <c r="P19715" s="1" t="s">
        <v>13735</v>
      </c>
      <c r="Q19715" s="1" t="s">
        <v>13735</v>
      </c>
      <c r="R19715">
        <v>831147</v>
      </c>
      <c r="S19715">
        <v>831147</v>
      </c>
      <c r="T19715" s="2" t="s">
        <v>13196</v>
      </c>
      <c r="U19715" s="2" t="s">
        <v>13196</v>
      </c>
      <c r="V19715" s="2">
        <v>45323</v>
      </c>
      <c r="W19715" s="2">
        <v>45314</v>
      </c>
    </row>
    <row r="19716" spans="1:23" x14ac:dyDescent="0.25">
      <c r="A19716" t="s">
        <v>13197</v>
      </c>
      <c r="B19716">
        <v>2068595</v>
      </c>
      <c r="C19716">
        <v>2001836</v>
      </c>
      <c r="D19716">
        <v>559</v>
      </c>
      <c r="E19716">
        <v>391</v>
      </c>
      <c r="F19716" t="s">
        <v>3036</v>
      </c>
      <c r="G19716" t="s">
        <v>3035</v>
      </c>
      <c r="H19716" t="s">
        <v>3037</v>
      </c>
      <c r="I19716" t="s">
        <v>3037</v>
      </c>
      <c r="J19716" t="s">
        <v>3036</v>
      </c>
      <c r="K19716" t="s">
        <v>3038</v>
      </c>
      <c r="L19716" t="s">
        <v>13766</v>
      </c>
      <c r="M19716" t="s">
        <v>13767</v>
      </c>
      <c r="N19716">
        <v>135288536</v>
      </c>
      <c r="O19716">
        <v>135288536</v>
      </c>
      <c r="P19716" s="1" t="s">
        <v>13754</v>
      </c>
      <c r="Q19716" s="1" t="s">
        <v>13754</v>
      </c>
      <c r="R19716">
        <v>831147</v>
      </c>
      <c r="S19716">
        <v>831147</v>
      </c>
      <c r="T19716" s="2" t="s">
        <v>13198</v>
      </c>
      <c r="U19716" s="2" t="s">
        <v>13198</v>
      </c>
      <c r="V19716" s="2">
        <v>45323</v>
      </c>
      <c r="W19716" s="2">
        <v>45314</v>
      </c>
    </row>
    <row r="19717" spans="1:23" x14ac:dyDescent="0.25">
      <c r="A19717" t="s">
        <v>13199</v>
      </c>
      <c r="B19717">
        <v>2062637</v>
      </c>
      <c r="C19717">
        <v>1920905</v>
      </c>
      <c r="D19717">
        <v>559</v>
      </c>
      <c r="E19717">
        <v>391</v>
      </c>
      <c r="F19717" t="s">
        <v>3036</v>
      </c>
      <c r="G19717" t="s">
        <v>3035</v>
      </c>
      <c r="H19717" t="s">
        <v>3037</v>
      </c>
      <c r="I19717" t="s">
        <v>3037</v>
      </c>
      <c r="J19717" t="s">
        <v>3036</v>
      </c>
      <c r="K19717" t="s">
        <v>3038</v>
      </c>
      <c r="L19717" t="s">
        <v>13766</v>
      </c>
      <c r="M19717" t="s">
        <v>13767</v>
      </c>
      <c r="N19717">
        <v>631726281</v>
      </c>
      <c r="O19717">
        <v>631726281</v>
      </c>
      <c r="P19717" s="1" t="s">
        <v>13744</v>
      </c>
      <c r="Q19717" s="1" t="s">
        <v>13744</v>
      </c>
      <c r="R19717">
        <v>831147</v>
      </c>
      <c r="S19717">
        <v>831147</v>
      </c>
      <c r="T19717" s="2" t="s">
        <v>13200</v>
      </c>
      <c r="U19717" s="2" t="s">
        <v>13200</v>
      </c>
      <c r="V19717" s="2">
        <v>45323</v>
      </c>
      <c r="W19717" s="2">
        <v>45314</v>
      </c>
    </row>
    <row r="19718" spans="1:23" x14ac:dyDescent="0.25">
      <c r="A19718" t="s">
        <v>13201</v>
      </c>
      <c r="B19718">
        <v>2062206</v>
      </c>
      <c r="C19718">
        <v>1920458</v>
      </c>
      <c r="D19718">
        <v>559</v>
      </c>
      <c r="E19718">
        <v>391</v>
      </c>
      <c r="F19718" t="s">
        <v>3036</v>
      </c>
      <c r="G19718" t="s">
        <v>3035</v>
      </c>
      <c r="H19718" t="s">
        <v>3037</v>
      </c>
      <c r="I19718" t="s">
        <v>3037</v>
      </c>
      <c r="J19718" t="s">
        <v>3036</v>
      </c>
      <c r="K19718" t="s">
        <v>3038</v>
      </c>
      <c r="L19718" t="s">
        <v>13766</v>
      </c>
      <c r="M19718" t="s">
        <v>13767</v>
      </c>
      <c r="N19718">
        <v>631705605</v>
      </c>
      <c r="O19718">
        <v>631705605</v>
      </c>
      <c r="P19718" s="1" t="s">
        <v>13740</v>
      </c>
      <c r="Q19718" s="1" t="s">
        <v>13740</v>
      </c>
      <c r="R19718">
        <v>831147</v>
      </c>
      <c r="S19718">
        <v>831147</v>
      </c>
      <c r="T19718" s="2" t="s">
        <v>13202</v>
      </c>
      <c r="U19718" s="2" t="s">
        <v>13202</v>
      </c>
      <c r="V19718" s="2">
        <v>45323</v>
      </c>
      <c r="W19718" s="2">
        <v>45314</v>
      </c>
    </row>
    <row r="19719" spans="1:23" x14ac:dyDescent="0.25">
      <c r="A19719" t="s">
        <v>13203</v>
      </c>
      <c r="B19719">
        <v>2067513</v>
      </c>
      <c r="C19719">
        <v>1924854</v>
      </c>
      <c r="D19719">
        <v>559</v>
      </c>
      <c r="E19719">
        <v>391</v>
      </c>
      <c r="F19719" t="s">
        <v>3036</v>
      </c>
      <c r="G19719" t="s">
        <v>3035</v>
      </c>
      <c r="H19719" t="s">
        <v>3037</v>
      </c>
      <c r="I19719" t="s">
        <v>3037</v>
      </c>
      <c r="J19719" t="s">
        <v>3036</v>
      </c>
      <c r="K19719" t="s">
        <v>3038</v>
      </c>
      <c r="L19719" t="s">
        <v>13766</v>
      </c>
      <c r="M19719" t="s">
        <v>13767</v>
      </c>
      <c r="N19719">
        <v>5011510017</v>
      </c>
      <c r="O19719">
        <v>5011510017</v>
      </c>
      <c r="P19719" s="1" t="s">
        <v>13745</v>
      </c>
      <c r="Q19719" s="1" t="s">
        <v>13745</v>
      </c>
      <c r="R19719">
        <v>831147</v>
      </c>
      <c r="S19719">
        <v>831147</v>
      </c>
      <c r="T19719" s="2" t="s">
        <v>13204</v>
      </c>
      <c r="U19719" s="2" t="s">
        <v>13204</v>
      </c>
      <c r="V19719" s="2">
        <v>45323</v>
      </c>
      <c r="W19719" s="2">
        <v>45314</v>
      </c>
    </row>
    <row r="19720" spans="1:23" x14ac:dyDescent="0.25">
      <c r="A19720" t="s">
        <v>13205</v>
      </c>
      <c r="B19720">
        <v>2066128</v>
      </c>
      <c r="C19720">
        <v>1923263</v>
      </c>
      <c r="D19720">
        <v>559</v>
      </c>
      <c r="E19720">
        <v>391</v>
      </c>
      <c r="F19720" t="s">
        <v>3036</v>
      </c>
      <c r="G19720" t="s">
        <v>3035</v>
      </c>
      <c r="H19720" t="s">
        <v>3037</v>
      </c>
      <c r="I19720" t="s">
        <v>3037</v>
      </c>
      <c r="J19720" t="s">
        <v>3036</v>
      </c>
      <c r="K19720" t="s">
        <v>3038</v>
      </c>
      <c r="L19720" t="s">
        <v>13766</v>
      </c>
      <c r="M19720" t="s">
        <v>13767</v>
      </c>
      <c r="N19720">
        <v>174094769</v>
      </c>
      <c r="O19720">
        <v>174094769</v>
      </c>
      <c r="P19720" s="1" t="s">
        <v>13728</v>
      </c>
      <c r="Q19720" s="1" t="s">
        <v>13728</v>
      </c>
      <c r="R19720">
        <v>831147</v>
      </c>
      <c r="S19720">
        <v>831147</v>
      </c>
      <c r="T19720" s="2" t="s">
        <v>13206</v>
      </c>
      <c r="U19720" s="2" t="s">
        <v>13206</v>
      </c>
      <c r="V19720" s="2">
        <v>45323</v>
      </c>
      <c r="W19720" s="2">
        <v>45314</v>
      </c>
    </row>
    <row r="19721" spans="1:23" x14ac:dyDescent="0.25">
      <c r="A19721" t="s">
        <v>13207</v>
      </c>
      <c r="B19721">
        <v>2061605</v>
      </c>
      <c r="C19721">
        <v>1919912</v>
      </c>
      <c r="D19721">
        <v>559</v>
      </c>
      <c r="E19721">
        <v>391</v>
      </c>
      <c r="F19721" t="s">
        <v>3036</v>
      </c>
      <c r="G19721" t="s">
        <v>3035</v>
      </c>
      <c r="H19721" t="s">
        <v>3037</v>
      </c>
      <c r="I19721" t="s">
        <v>3037</v>
      </c>
      <c r="J19721" t="s">
        <v>3036</v>
      </c>
      <c r="K19721" t="s">
        <v>3038</v>
      </c>
      <c r="L19721" t="s">
        <v>13766</v>
      </c>
      <c r="M19721" t="s">
        <v>13767</v>
      </c>
      <c r="N19721">
        <v>831894321</v>
      </c>
      <c r="O19721">
        <v>831894321</v>
      </c>
      <c r="P19721" s="1" t="s">
        <v>13740</v>
      </c>
      <c r="Q19721" s="1" t="s">
        <v>13740</v>
      </c>
      <c r="R19721">
        <v>831147</v>
      </c>
      <c r="S19721">
        <v>831147</v>
      </c>
      <c r="T19721" s="2" t="s">
        <v>13208</v>
      </c>
      <c r="U19721" s="2" t="s">
        <v>13208</v>
      </c>
      <c r="V19721" s="2">
        <v>45323</v>
      </c>
      <c r="W19721" s="2">
        <v>45314</v>
      </c>
    </row>
    <row r="19722" spans="1:23" x14ac:dyDescent="0.25">
      <c r="A19722" t="s">
        <v>13209</v>
      </c>
      <c r="B19722">
        <v>2061684</v>
      </c>
      <c r="C19722">
        <v>1919941</v>
      </c>
      <c r="D19722">
        <v>559</v>
      </c>
      <c r="E19722">
        <v>391</v>
      </c>
      <c r="F19722" t="s">
        <v>3036</v>
      </c>
      <c r="G19722" t="s">
        <v>3035</v>
      </c>
      <c r="H19722" t="s">
        <v>3037</v>
      </c>
      <c r="I19722" t="s">
        <v>3037</v>
      </c>
      <c r="J19722" t="s">
        <v>3036</v>
      </c>
      <c r="K19722" t="s">
        <v>3038</v>
      </c>
      <c r="L19722" t="s">
        <v>13766</v>
      </c>
      <c r="M19722" t="s">
        <v>13767</v>
      </c>
      <c r="N19722">
        <v>631715488</v>
      </c>
      <c r="O19722">
        <v>631715488</v>
      </c>
      <c r="P19722" s="1" t="s">
        <v>13740</v>
      </c>
      <c r="Q19722" s="1" t="s">
        <v>13740</v>
      </c>
      <c r="R19722">
        <v>831147</v>
      </c>
      <c r="S19722">
        <v>831147</v>
      </c>
      <c r="T19722" s="2" t="s">
        <v>13210</v>
      </c>
      <c r="U19722" s="2" t="s">
        <v>13210</v>
      </c>
      <c r="V19722" s="2">
        <v>45323</v>
      </c>
      <c r="W19722" s="2">
        <v>45314</v>
      </c>
    </row>
    <row r="19723" spans="1:23" x14ac:dyDescent="0.25">
      <c r="A19723" t="s">
        <v>13211</v>
      </c>
      <c r="B19723">
        <v>2061233</v>
      </c>
      <c r="C19723">
        <v>1919488</v>
      </c>
      <c r="D19723">
        <v>559</v>
      </c>
      <c r="E19723">
        <v>391</v>
      </c>
      <c r="F19723" t="s">
        <v>3036</v>
      </c>
      <c r="G19723" t="s">
        <v>3035</v>
      </c>
      <c r="H19723" t="s">
        <v>3037</v>
      </c>
      <c r="I19723" t="s">
        <v>3037</v>
      </c>
      <c r="J19723" t="s">
        <v>3036</v>
      </c>
      <c r="K19723" t="s">
        <v>3038</v>
      </c>
      <c r="L19723" t="s">
        <v>13766</v>
      </c>
      <c r="M19723" t="s">
        <v>13767</v>
      </c>
      <c r="N19723">
        <v>491688385</v>
      </c>
      <c r="O19723">
        <v>491688385</v>
      </c>
      <c r="P19723" s="1" t="s">
        <v>13733</v>
      </c>
      <c r="Q19723" s="1" t="s">
        <v>13733</v>
      </c>
      <c r="R19723">
        <v>831147</v>
      </c>
      <c r="S19723">
        <v>831147</v>
      </c>
      <c r="T19723" s="2" t="s">
        <v>13212</v>
      </c>
      <c r="U19723" s="2" t="s">
        <v>13212</v>
      </c>
      <c r="V19723" s="2">
        <v>45323</v>
      </c>
      <c r="W19723" s="2">
        <v>45314</v>
      </c>
    </row>
    <row r="19724" spans="1:23" x14ac:dyDescent="0.25">
      <c r="A19724" t="s">
        <v>13213</v>
      </c>
      <c r="B19724">
        <v>2062266</v>
      </c>
      <c r="C19724">
        <v>1920506</v>
      </c>
      <c r="D19724">
        <v>559</v>
      </c>
      <c r="E19724">
        <v>391</v>
      </c>
      <c r="F19724" t="s">
        <v>3036</v>
      </c>
      <c r="G19724" t="s">
        <v>3035</v>
      </c>
      <c r="H19724" t="s">
        <v>3037</v>
      </c>
      <c r="I19724" t="s">
        <v>3037</v>
      </c>
      <c r="J19724" t="s">
        <v>3036</v>
      </c>
      <c r="K19724" t="s">
        <v>3038</v>
      </c>
      <c r="L19724" t="s">
        <v>13766</v>
      </c>
      <c r="M19724" t="s">
        <v>13767</v>
      </c>
      <c r="N19724">
        <v>831903255</v>
      </c>
      <c r="O19724">
        <v>831903255</v>
      </c>
      <c r="P19724" s="1" t="s">
        <v>13740</v>
      </c>
      <c r="Q19724" s="1" t="s">
        <v>13740</v>
      </c>
      <c r="R19724">
        <v>831147</v>
      </c>
      <c r="S19724">
        <v>831147</v>
      </c>
      <c r="T19724" s="2" t="s">
        <v>13214</v>
      </c>
      <c r="U19724" s="2" t="s">
        <v>13214</v>
      </c>
      <c r="V19724" s="2">
        <v>45323</v>
      </c>
      <c r="W19724" s="2">
        <v>45314</v>
      </c>
    </row>
    <row r="19725" spans="1:23" x14ac:dyDescent="0.25">
      <c r="A19725" t="s">
        <v>13215</v>
      </c>
      <c r="B19725">
        <v>2066246</v>
      </c>
      <c r="C19725">
        <v>1923405</v>
      </c>
      <c r="D19725">
        <v>559</v>
      </c>
      <c r="E19725">
        <v>391</v>
      </c>
      <c r="F19725" t="s">
        <v>3036</v>
      </c>
      <c r="G19725" t="s">
        <v>3035</v>
      </c>
      <c r="H19725" t="s">
        <v>3037</v>
      </c>
      <c r="I19725" t="s">
        <v>3037</v>
      </c>
      <c r="J19725" t="s">
        <v>3036</v>
      </c>
      <c r="K19725" t="s">
        <v>3038</v>
      </c>
      <c r="L19725" t="s">
        <v>13766</v>
      </c>
      <c r="M19725" t="s">
        <v>13767</v>
      </c>
      <c r="N19725">
        <v>184907431</v>
      </c>
      <c r="O19725">
        <v>184907431</v>
      </c>
      <c r="P19725" s="1" t="s">
        <v>13734</v>
      </c>
      <c r="Q19725" s="1" t="s">
        <v>13734</v>
      </c>
      <c r="R19725">
        <v>831147</v>
      </c>
      <c r="S19725">
        <v>831147</v>
      </c>
      <c r="T19725" s="2" t="s">
        <v>13216</v>
      </c>
      <c r="U19725" s="2" t="s">
        <v>13216</v>
      </c>
      <c r="V19725" s="2">
        <v>45323</v>
      </c>
      <c r="W19725" s="2">
        <v>45314</v>
      </c>
    </row>
    <row r="19726" spans="1:23" x14ac:dyDescent="0.25">
      <c r="A19726" t="s">
        <v>13217</v>
      </c>
      <c r="B19726">
        <v>2061405</v>
      </c>
      <c r="C19726">
        <v>1919665</v>
      </c>
      <c r="D19726">
        <v>559</v>
      </c>
      <c r="E19726">
        <v>391</v>
      </c>
      <c r="F19726" t="s">
        <v>3036</v>
      </c>
      <c r="G19726" t="s">
        <v>3035</v>
      </c>
      <c r="H19726" t="s">
        <v>3037</v>
      </c>
      <c r="I19726" t="s">
        <v>3037</v>
      </c>
      <c r="J19726" t="s">
        <v>3036</v>
      </c>
      <c r="K19726" t="s">
        <v>3038</v>
      </c>
      <c r="L19726" t="s">
        <v>13766</v>
      </c>
      <c r="M19726" t="s">
        <v>13767</v>
      </c>
      <c r="N19726">
        <v>631715394</v>
      </c>
      <c r="O19726">
        <v>631715394</v>
      </c>
      <c r="P19726" s="1" t="s">
        <v>13740</v>
      </c>
      <c r="Q19726" s="1" t="s">
        <v>13740</v>
      </c>
      <c r="R19726">
        <v>831147</v>
      </c>
      <c r="S19726">
        <v>831147</v>
      </c>
      <c r="T19726" s="2" t="s">
        <v>13218</v>
      </c>
      <c r="U19726" s="2" t="s">
        <v>13218</v>
      </c>
      <c r="V19726" s="2">
        <v>45323</v>
      </c>
      <c r="W19726" s="2">
        <v>45314</v>
      </c>
    </row>
    <row r="19727" spans="1:23" x14ac:dyDescent="0.25">
      <c r="A19727" t="s">
        <v>13219</v>
      </c>
      <c r="B19727">
        <v>2061481</v>
      </c>
      <c r="C19727">
        <v>1919729</v>
      </c>
      <c r="D19727">
        <v>559</v>
      </c>
      <c r="E19727">
        <v>391</v>
      </c>
      <c r="F19727" t="s">
        <v>3036</v>
      </c>
      <c r="G19727" t="s">
        <v>3035</v>
      </c>
      <c r="H19727" t="s">
        <v>3037</v>
      </c>
      <c r="I19727" t="s">
        <v>3037</v>
      </c>
      <c r="J19727" t="s">
        <v>3036</v>
      </c>
      <c r="K19727" t="s">
        <v>3038</v>
      </c>
      <c r="L19727" t="s">
        <v>13766</v>
      </c>
      <c r="M19727" t="s">
        <v>13767</v>
      </c>
      <c r="N19727">
        <v>831892717</v>
      </c>
      <c r="O19727">
        <v>831892717</v>
      </c>
      <c r="P19727" s="1" t="s">
        <v>13740</v>
      </c>
      <c r="Q19727" s="1" t="s">
        <v>13740</v>
      </c>
      <c r="R19727">
        <v>831147</v>
      </c>
      <c r="S19727">
        <v>831147</v>
      </c>
      <c r="T19727" s="2" t="s">
        <v>13220</v>
      </c>
      <c r="U19727" s="2" t="s">
        <v>13220</v>
      </c>
      <c r="V19727" s="2">
        <v>45323</v>
      </c>
      <c r="W19727" s="2">
        <v>45314</v>
      </c>
    </row>
    <row r="19728" spans="1:23" x14ac:dyDescent="0.25">
      <c r="A19728" t="s">
        <v>13221</v>
      </c>
      <c r="B19728">
        <v>2063720</v>
      </c>
      <c r="C19728">
        <v>1922019</v>
      </c>
      <c r="D19728">
        <v>559</v>
      </c>
      <c r="E19728">
        <v>391</v>
      </c>
      <c r="F19728" t="s">
        <v>3036</v>
      </c>
      <c r="G19728" t="s">
        <v>3035</v>
      </c>
      <c r="H19728" t="s">
        <v>3037</v>
      </c>
      <c r="I19728" t="s">
        <v>3037</v>
      </c>
      <c r="J19728" t="s">
        <v>3036</v>
      </c>
      <c r="K19728" t="s">
        <v>3038</v>
      </c>
      <c r="L19728" t="s">
        <v>13766</v>
      </c>
      <c r="M19728" t="s">
        <v>13767</v>
      </c>
      <c r="N19728">
        <v>642203391</v>
      </c>
      <c r="O19728">
        <v>642203391</v>
      </c>
      <c r="P19728" s="1" t="s">
        <v>13732</v>
      </c>
      <c r="Q19728" s="1" t="s">
        <v>13732</v>
      </c>
      <c r="R19728">
        <v>831147</v>
      </c>
      <c r="S19728">
        <v>831147</v>
      </c>
      <c r="T19728" s="2" t="s">
        <v>13222</v>
      </c>
      <c r="U19728" s="2" t="s">
        <v>13222</v>
      </c>
      <c r="V19728" s="2">
        <v>45323</v>
      </c>
      <c r="W19728" s="2">
        <v>45314</v>
      </c>
    </row>
    <row r="19729" spans="1:23" x14ac:dyDescent="0.25">
      <c r="A19729" t="s">
        <v>13223</v>
      </c>
      <c r="B19729">
        <v>2067252</v>
      </c>
      <c r="C19729">
        <v>1924560</v>
      </c>
      <c r="D19729">
        <v>559</v>
      </c>
      <c r="E19729">
        <v>391</v>
      </c>
      <c r="F19729" t="s">
        <v>3036</v>
      </c>
      <c r="G19729" t="s">
        <v>3035</v>
      </c>
      <c r="H19729" t="s">
        <v>3037</v>
      </c>
      <c r="I19729" t="s">
        <v>3037</v>
      </c>
      <c r="J19729" t="s">
        <v>3036</v>
      </c>
      <c r="K19729" t="s">
        <v>3038</v>
      </c>
      <c r="L19729" t="s">
        <v>13766</v>
      </c>
      <c r="M19729" t="s">
        <v>13767</v>
      </c>
      <c r="N19729">
        <v>5116062727</v>
      </c>
      <c r="O19729">
        <v>5116062727</v>
      </c>
      <c r="P19729" s="1" t="s">
        <v>13742</v>
      </c>
      <c r="Q19729" s="1" t="s">
        <v>13742</v>
      </c>
      <c r="R19729">
        <v>831147</v>
      </c>
      <c r="S19729">
        <v>831147</v>
      </c>
      <c r="T19729" s="2" t="s">
        <v>13224</v>
      </c>
      <c r="U19729" s="2" t="s">
        <v>13224</v>
      </c>
      <c r="V19729" s="2">
        <v>45323</v>
      </c>
      <c r="W19729" s="2">
        <v>45314</v>
      </c>
    </row>
    <row r="19730" spans="1:23" x14ac:dyDescent="0.25">
      <c r="A19730" t="s">
        <v>13225</v>
      </c>
      <c r="B19730">
        <v>2066704</v>
      </c>
      <c r="C19730">
        <v>1923960</v>
      </c>
      <c r="D19730">
        <v>559</v>
      </c>
      <c r="E19730">
        <v>391</v>
      </c>
      <c r="F19730" t="s">
        <v>3036</v>
      </c>
      <c r="G19730" t="s">
        <v>3035</v>
      </c>
      <c r="H19730" t="s">
        <v>3037</v>
      </c>
      <c r="I19730" t="s">
        <v>3037</v>
      </c>
      <c r="J19730" t="s">
        <v>3036</v>
      </c>
      <c r="K19730" t="s">
        <v>3038</v>
      </c>
      <c r="L19730" t="s">
        <v>13766</v>
      </c>
      <c r="M19730" t="s">
        <v>13767</v>
      </c>
      <c r="N19730">
        <v>175384690</v>
      </c>
      <c r="O19730">
        <v>175384690</v>
      </c>
      <c r="P19730" s="1" t="s">
        <v>13749</v>
      </c>
      <c r="Q19730" s="1" t="s">
        <v>13749</v>
      </c>
      <c r="R19730">
        <v>831147</v>
      </c>
      <c r="S19730">
        <v>831147</v>
      </c>
      <c r="T19730" s="2" t="s">
        <v>13226</v>
      </c>
      <c r="U19730" s="2" t="s">
        <v>13226</v>
      </c>
      <c r="V19730" s="2">
        <v>45323</v>
      </c>
      <c r="W19730" s="2">
        <v>45314</v>
      </c>
    </row>
    <row r="19731" spans="1:23" x14ac:dyDescent="0.25">
      <c r="A19731" t="s">
        <v>75</v>
      </c>
      <c r="B19731">
        <v>3210178</v>
      </c>
      <c r="C19731">
        <v>2614614</v>
      </c>
      <c r="D19731">
        <v>766</v>
      </c>
      <c r="E19731">
        <v>677</v>
      </c>
      <c r="F19731" t="s">
        <v>77</v>
      </c>
      <c r="G19731" t="s">
        <v>76</v>
      </c>
      <c r="H19731" t="s">
        <v>79</v>
      </c>
      <c r="I19731" t="s">
        <v>78</v>
      </c>
      <c r="J19731" t="s">
        <v>1624</v>
      </c>
      <c r="K19731" t="s">
        <v>1625</v>
      </c>
      <c r="L19731" t="s">
        <v>13768</v>
      </c>
      <c r="M19731" t="s">
        <v>13763</v>
      </c>
      <c r="N19731">
        <v>713196805</v>
      </c>
      <c r="O19731">
        <v>713196805</v>
      </c>
      <c r="P19731" s="1" t="s">
        <v>13748</v>
      </c>
      <c r="Q19731" s="1" t="s">
        <v>13748</v>
      </c>
      <c r="R19731">
        <v>837178</v>
      </c>
      <c r="S19731">
        <v>837178</v>
      </c>
      <c r="T19731" s="2" t="s">
        <v>80</v>
      </c>
      <c r="U19731" s="2" t="s">
        <v>80</v>
      </c>
      <c r="V19731" s="2">
        <v>45323</v>
      </c>
      <c r="W19731" s="2">
        <v>45315</v>
      </c>
    </row>
    <row r="19732" spans="1:23" x14ac:dyDescent="0.25">
      <c r="A19732" t="s">
        <v>81</v>
      </c>
      <c r="B19732">
        <v>3210342</v>
      </c>
      <c r="C19732">
        <v>2679653</v>
      </c>
      <c r="D19732">
        <v>766</v>
      </c>
      <c r="E19732">
        <v>677</v>
      </c>
      <c r="F19732" t="s">
        <v>77</v>
      </c>
      <c r="G19732" t="s">
        <v>76</v>
      </c>
      <c r="H19732" t="s">
        <v>82</v>
      </c>
      <c r="I19732" t="s">
        <v>78</v>
      </c>
      <c r="J19732" t="s">
        <v>1624</v>
      </c>
      <c r="K19732" t="s">
        <v>1625</v>
      </c>
      <c r="L19732" t="s">
        <v>13768</v>
      </c>
      <c r="M19732" t="s">
        <v>13763</v>
      </c>
      <c r="N19732">
        <v>711280118</v>
      </c>
      <c r="O19732">
        <v>711280118</v>
      </c>
      <c r="P19732" s="1" t="s">
        <v>13731</v>
      </c>
      <c r="Q19732" s="1" t="s">
        <v>13731</v>
      </c>
      <c r="R19732">
        <v>837178</v>
      </c>
      <c r="S19732">
        <v>837178</v>
      </c>
      <c r="T19732" s="2" t="s">
        <v>83</v>
      </c>
      <c r="U19732" s="2" t="s">
        <v>83</v>
      </c>
      <c r="V19732" s="2">
        <v>45323</v>
      </c>
      <c r="W19732" s="2">
        <v>45315</v>
      </c>
    </row>
    <row r="19733" spans="1:23" x14ac:dyDescent="0.25">
      <c r="A19733" t="s">
        <v>84</v>
      </c>
      <c r="B19733">
        <v>3210331</v>
      </c>
      <c r="C19733">
        <v>2671364</v>
      </c>
      <c r="D19733">
        <v>766</v>
      </c>
      <c r="E19733">
        <v>677</v>
      </c>
      <c r="F19733" t="s">
        <v>77</v>
      </c>
      <c r="G19733" t="s">
        <v>76</v>
      </c>
      <c r="H19733" t="s">
        <v>82</v>
      </c>
      <c r="I19733" t="s">
        <v>78</v>
      </c>
      <c r="J19733" t="s">
        <v>1624</v>
      </c>
      <c r="K19733" t="s">
        <v>1625</v>
      </c>
      <c r="L19733" t="s">
        <v>13768</v>
      </c>
      <c r="M19733" t="s">
        <v>13763</v>
      </c>
      <c r="N19733">
        <v>711278745</v>
      </c>
      <c r="O19733">
        <v>711278745</v>
      </c>
      <c r="P19733" s="1" t="s">
        <v>13731</v>
      </c>
      <c r="Q19733" s="1" t="s">
        <v>13731</v>
      </c>
      <c r="R19733">
        <v>837178</v>
      </c>
      <c r="S19733">
        <v>837178</v>
      </c>
      <c r="T19733" s="2" t="s">
        <v>21</v>
      </c>
      <c r="U19733" s="2" t="s">
        <v>21</v>
      </c>
      <c r="V19733" s="2">
        <v>45323</v>
      </c>
      <c r="W19733" s="2">
        <v>45315</v>
      </c>
    </row>
    <row r="19734" spans="1:23" x14ac:dyDescent="0.25">
      <c r="A19734" t="s">
        <v>85</v>
      </c>
      <c r="B19734">
        <v>3210821</v>
      </c>
      <c r="C19734">
        <v>2939292</v>
      </c>
      <c r="D19734">
        <v>766</v>
      </c>
      <c r="E19734">
        <v>677</v>
      </c>
      <c r="F19734" t="s">
        <v>77</v>
      </c>
      <c r="G19734" t="s">
        <v>76</v>
      </c>
      <c r="H19734" t="s">
        <v>79</v>
      </c>
      <c r="I19734" t="s">
        <v>78</v>
      </c>
      <c r="J19734" t="s">
        <v>1624</v>
      </c>
      <c r="K19734" t="s">
        <v>1625</v>
      </c>
      <c r="L19734" t="s">
        <v>13768</v>
      </c>
      <c r="M19734" t="s">
        <v>13763</v>
      </c>
      <c r="N19734">
        <v>419412633</v>
      </c>
      <c r="O19734">
        <v>419412633</v>
      </c>
      <c r="P19734" s="1" t="s">
        <v>13753</v>
      </c>
      <c r="Q19734" s="1" t="s">
        <v>13753</v>
      </c>
      <c r="R19734">
        <v>837178</v>
      </c>
      <c r="S19734">
        <v>837178</v>
      </c>
      <c r="T19734" s="2" t="s">
        <v>86</v>
      </c>
      <c r="U19734" s="2" t="s">
        <v>86</v>
      </c>
      <c r="V19734" s="2">
        <v>45323</v>
      </c>
      <c r="W19734" s="2">
        <v>45315</v>
      </c>
    </row>
    <row r="19735" spans="1:23" x14ac:dyDescent="0.25">
      <c r="A19735" t="s">
        <v>87</v>
      </c>
      <c r="B19735">
        <v>3210592</v>
      </c>
      <c r="C19735">
        <v>2765775</v>
      </c>
      <c r="D19735">
        <v>766</v>
      </c>
      <c r="E19735">
        <v>677</v>
      </c>
      <c r="F19735" t="s">
        <v>77</v>
      </c>
      <c r="G19735" t="s">
        <v>76</v>
      </c>
      <c r="H19735" t="s">
        <v>82</v>
      </c>
      <c r="I19735" t="s">
        <v>78</v>
      </c>
      <c r="J19735" t="s">
        <v>1624</v>
      </c>
      <c r="K19735" t="s">
        <v>1625</v>
      </c>
      <c r="L19735" t="s">
        <v>13768</v>
      </c>
      <c r="M19735" t="s">
        <v>13763</v>
      </c>
      <c r="N19735">
        <v>711278457</v>
      </c>
      <c r="O19735">
        <v>711278457</v>
      </c>
      <c r="P19735" s="1" t="s">
        <v>13731</v>
      </c>
      <c r="Q19735" s="1" t="s">
        <v>13731</v>
      </c>
      <c r="R19735">
        <v>837178</v>
      </c>
      <c r="S19735">
        <v>837178</v>
      </c>
      <c r="T19735" s="2" t="s">
        <v>88</v>
      </c>
      <c r="U19735" s="2" t="s">
        <v>88</v>
      </c>
      <c r="V19735" s="2">
        <v>45323</v>
      </c>
      <c r="W19735" s="2">
        <v>45315</v>
      </c>
    </row>
    <row r="19736" spans="1:23" x14ac:dyDescent="0.25">
      <c r="A19736" t="s">
        <v>89</v>
      </c>
      <c r="B19736">
        <v>3210767</v>
      </c>
      <c r="C19736">
        <v>2882223</v>
      </c>
      <c r="D19736">
        <v>766</v>
      </c>
      <c r="E19736">
        <v>677</v>
      </c>
      <c r="F19736" t="s">
        <v>77</v>
      </c>
      <c r="G19736" t="s">
        <v>76</v>
      </c>
      <c r="H19736" t="s">
        <v>19</v>
      </c>
      <c r="I19736" t="s">
        <v>78</v>
      </c>
      <c r="J19736" t="s">
        <v>1624</v>
      </c>
      <c r="K19736" t="s">
        <v>1625</v>
      </c>
      <c r="L19736" t="s">
        <v>13768</v>
      </c>
      <c r="M19736" t="s">
        <v>13763</v>
      </c>
      <c r="N19736">
        <v>419412642</v>
      </c>
      <c r="O19736">
        <v>419412642</v>
      </c>
      <c r="P19736" s="1" t="s">
        <v>13753</v>
      </c>
      <c r="Q19736" s="1" t="s">
        <v>13753</v>
      </c>
      <c r="R19736">
        <v>837178</v>
      </c>
      <c r="S19736">
        <v>837178</v>
      </c>
      <c r="T19736" s="2" t="s">
        <v>90</v>
      </c>
      <c r="U19736" s="2" t="s">
        <v>90</v>
      </c>
      <c r="V19736" s="2">
        <v>45323</v>
      </c>
      <c r="W19736" s="2">
        <v>45315</v>
      </c>
    </row>
    <row r="19737" spans="1:23" x14ac:dyDescent="0.25">
      <c r="A19737" t="s">
        <v>91</v>
      </c>
      <c r="B19737">
        <v>3210626</v>
      </c>
      <c r="C19737">
        <v>2778603</v>
      </c>
      <c r="D19737">
        <v>766</v>
      </c>
      <c r="E19737">
        <v>677</v>
      </c>
      <c r="F19737" t="s">
        <v>77</v>
      </c>
      <c r="G19737" t="s">
        <v>76</v>
      </c>
      <c r="H19737" t="s">
        <v>82</v>
      </c>
      <c r="I19737" t="s">
        <v>78</v>
      </c>
      <c r="J19737" t="s">
        <v>1624</v>
      </c>
      <c r="K19737" t="s">
        <v>1625</v>
      </c>
      <c r="L19737" t="s">
        <v>13768</v>
      </c>
      <c r="M19737" t="s">
        <v>13763</v>
      </c>
      <c r="N19737">
        <v>419410143</v>
      </c>
      <c r="O19737">
        <v>419410143</v>
      </c>
      <c r="P19737" s="1" t="s">
        <v>13753</v>
      </c>
      <c r="Q19737" s="1" t="s">
        <v>13753</v>
      </c>
      <c r="R19737">
        <v>837178</v>
      </c>
      <c r="S19737">
        <v>837178</v>
      </c>
      <c r="T19737" s="2" t="s">
        <v>92</v>
      </c>
      <c r="U19737" s="2" t="s">
        <v>92</v>
      </c>
      <c r="V19737" s="2">
        <v>45323</v>
      </c>
      <c r="W19737" s="2">
        <v>45315</v>
      </c>
    </row>
    <row r="19738" spans="1:23" x14ac:dyDescent="0.25">
      <c r="A19738" t="s">
        <v>93</v>
      </c>
      <c r="B19738">
        <v>3210281</v>
      </c>
      <c r="C19738">
        <v>2652719</v>
      </c>
      <c r="D19738">
        <v>766</v>
      </c>
      <c r="E19738">
        <v>677</v>
      </c>
      <c r="F19738" t="s">
        <v>77</v>
      </c>
      <c r="G19738" t="s">
        <v>76</v>
      </c>
      <c r="H19738" t="s">
        <v>82</v>
      </c>
      <c r="I19738" t="s">
        <v>78</v>
      </c>
      <c r="J19738" t="s">
        <v>1624</v>
      </c>
      <c r="K19738" t="s">
        <v>1625</v>
      </c>
      <c r="L19738" t="s">
        <v>13768</v>
      </c>
      <c r="M19738" t="s">
        <v>13763</v>
      </c>
      <c r="N19738">
        <v>711283730</v>
      </c>
      <c r="O19738">
        <v>711283730</v>
      </c>
      <c r="P19738" s="1" t="s">
        <v>13731</v>
      </c>
      <c r="Q19738" s="1" t="s">
        <v>13731</v>
      </c>
      <c r="R19738">
        <v>837178</v>
      </c>
      <c r="S19738">
        <v>837178</v>
      </c>
      <c r="T19738" s="2" t="s">
        <v>94</v>
      </c>
      <c r="U19738" s="2" t="s">
        <v>94</v>
      </c>
      <c r="V19738" s="2">
        <v>45323</v>
      </c>
      <c r="W19738" s="2">
        <v>45315</v>
      </c>
    </row>
    <row r="19739" spans="1:23" x14ac:dyDescent="0.25">
      <c r="A19739" t="s">
        <v>95</v>
      </c>
      <c r="B19739">
        <v>3210269</v>
      </c>
      <c r="C19739">
        <v>2649657</v>
      </c>
      <c r="D19739">
        <v>766</v>
      </c>
      <c r="E19739">
        <v>677</v>
      </c>
      <c r="F19739" t="s">
        <v>77</v>
      </c>
      <c r="G19739" t="s">
        <v>76</v>
      </c>
      <c r="H19739" t="s">
        <v>79</v>
      </c>
      <c r="I19739" t="s">
        <v>78</v>
      </c>
      <c r="J19739" t="s">
        <v>1624</v>
      </c>
      <c r="K19739" t="s">
        <v>1625</v>
      </c>
      <c r="L19739" t="s">
        <v>13768</v>
      </c>
      <c r="M19739" t="s">
        <v>13763</v>
      </c>
      <c r="N19739">
        <v>711284219</v>
      </c>
      <c r="O19739">
        <v>711284219</v>
      </c>
      <c r="P19739" s="1" t="s">
        <v>13731</v>
      </c>
      <c r="Q19739" s="1" t="s">
        <v>13731</v>
      </c>
      <c r="R19739">
        <v>837178</v>
      </c>
      <c r="S19739">
        <v>837178</v>
      </c>
      <c r="T19739" s="2" t="s">
        <v>96</v>
      </c>
      <c r="U19739" s="2" t="s">
        <v>96</v>
      </c>
      <c r="V19739" s="2">
        <v>45323</v>
      </c>
      <c r="W19739" s="2">
        <v>45315</v>
      </c>
    </row>
    <row r="19740" spans="1:23" x14ac:dyDescent="0.25">
      <c r="A19740" t="s">
        <v>97</v>
      </c>
      <c r="B19740">
        <v>3210516</v>
      </c>
      <c r="C19740">
        <v>2742333</v>
      </c>
      <c r="D19740">
        <v>766</v>
      </c>
      <c r="E19740">
        <v>677</v>
      </c>
      <c r="F19740" t="s">
        <v>77</v>
      </c>
      <c r="G19740" t="s">
        <v>76</v>
      </c>
      <c r="H19740" t="s">
        <v>82</v>
      </c>
      <c r="I19740" t="s">
        <v>78</v>
      </c>
      <c r="J19740" t="s">
        <v>1624</v>
      </c>
      <c r="K19740" t="s">
        <v>1625</v>
      </c>
      <c r="L19740" t="s">
        <v>13768</v>
      </c>
      <c r="M19740" t="s">
        <v>13763</v>
      </c>
      <c r="N19740">
        <v>419411527</v>
      </c>
      <c r="O19740">
        <v>419411527</v>
      </c>
      <c r="P19740" s="1" t="s">
        <v>13753</v>
      </c>
      <c r="Q19740" s="1" t="s">
        <v>13753</v>
      </c>
      <c r="R19740">
        <v>837178</v>
      </c>
      <c r="S19740">
        <v>837178</v>
      </c>
      <c r="T19740" s="2" t="s">
        <v>98</v>
      </c>
      <c r="U19740" s="2" t="s">
        <v>98</v>
      </c>
      <c r="V19740" s="2">
        <v>45323</v>
      </c>
      <c r="W19740" s="2">
        <v>45315</v>
      </c>
    </row>
    <row r="19741" spans="1:23" x14ac:dyDescent="0.25">
      <c r="A19741" t="s">
        <v>99</v>
      </c>
      <c r="B19741">
        <v>3210798</v>
      </c>
      <c r="C19741">
        <v>2913581</v>
      </c>
      <c r="D19741">
        <v>766</v>
      </c>
      <c r="E19741">
        <v>677</v>
      </c>
      <c r="F19741" t="s">
        <v>77</v>
      </c>
      <c r="G19741" t="s">
        <v>76</v>
      </c>
      <c r="H19741" t="s">
        <v>79</v>
      </c>
      <c r="I19741" t="s">
        <v>78</v>
      </c>
      <c r="J19741" t="s">
        <v>1624</v>
      </c>
      <c r="K19741" t="s">
        <v>1625</v>
      </c>
      <c r="L19741" t="s">
        <v>13768</v>
      </c>
      <c r="M19741" t="s">
        <v>13763</v>
      </c>
      <c r="N19741">
        <v>419412762</v>
      </c>
      <c r="O19741">
        <v>419412762</v>
      </c>
      <c r="P19741" s="1" t="s">
        <v>13753</v>
      </c>
      <c r="Q19741" s="1" t="s">
        <v>13753</v>
      </c>
      <c r="R19741">
        <v>837178</v>
      </c>
      <c r="S19741">
        <v>837178</v>
      </c>
      <c r="T19741" s="2" t="s">
        <v>36</v>
      </c>
      <c r="U19741" s="2" t="s">
        <v>36</v>
      </c>
      <c r="V19741" s="2">
        <v>45323</v>
      </c>
      <c r="W19741" s="2">
        <v>45315</v>
      </c>
    </row>
    <row r="19742" spans="1:23" x14ac:dyDescent="0.25">
      <c r="A19742" t="s">
        <v>100</v>
      </c>
      <c r="B19742">
        <v>3210160</v>
      </c>
      <c r="C19742">
        <v>2609704</v>
      </c>
      <c r="D19742">
        <v>766</v>
      </c>
      <c r="E19742">
        <v>677</v>
      </c>
      <c r="F19742" t="s">
        <v>77</v>
      </c>
      <c r="G19742" t="s">
        <v>76</v>
      </c>
      <c r="H19742" t="s">
        <v>79</v>
      </c>
      <c r="I19742" t="s">
        <v>78</v>
      </c>
      <c r="J19742" t="s">
        <v>1624</v>
      </c>
      <c r="K19742" t="s">
        <v>1625</v>
      </c>
      <c r="L19742" t="s">
        <v>13768</v>
      </c>
      <c r="M19742" t="s">
        <v>13763</v>
      </c>
      <c r="N19742">
        <v>713196556</v>
      </c>
      <c r="O19742">
        <v>713196556</v>
      </c>
      <c r="P19742" s="1" t="s">
        <v>13748</v>
      </c>
      <c r="Q19742" s="1" t="s">
        <v>13748</v>
      </c>
      <c r="R19742">
        <v>837178</v>
      </c>
      <c r="S19742">
        <v>837178</v>
      </c>
      <c r="T19742" s="2" t="s">
        <v>101</v>
      </c>
      <c r="U19742" s="2" t="s">
        <v>101</v>
      </c>
      <c r="V19742" s="2">
        <v>45323</v>
      </c>
      <c r="W19742" s="2">
        <v>45315</v>
      </c>
    </row>
    <row r="19743" spans="1:23" x14ac:dyDescent="0.25">
      <c r="A19743" t="s">
        <v>102</v>
      </c>
      <c r="B19743">
        <v>3210362</v>
      </c>
      <c r="C19743">
        <v>2691069</v>
      </c>
      <c r="D19743">
        <v>766</v>
      </c>
      <c r="E19743">
        <v>677</v>
      </c>
      <c r="F19743" t="s">
        <v>77</v>
      </c>
      <c r="G19743" t="s">
        <v>76</v>
      </c>
      <c r="H19743" t="s">
        <v>82</v>
      </c>
      <c r="I19743" t="s">
        <v>78</v>
      </c>
      <c r="J19743" t="s">
        <v>1624</v>
      </c>
      <c r="K19743" t="s">
        <v>1625</v>
      </c>
      <c r="L19743" t="s">
        <v>13768</v>
      </c>
      <c r="M19743" t="s">
        <v>13763</v>
      </c>
      <c r="N19743">
        <v>711272250</v>
      </c>
      <c r="O19743">
        <v>711272250</v>
      </c>
      <c r="P19743" s="1" t="s">
        <v>13731</v>
      </c>
      <c r="Q19743" s="1" t="s">
        <v>13731</v>
      </c>
      <c r="R19743">
        <v>837178</v>
      </c>
      <c r="S19743">
        <v>837178</v>
      </c>
      <c r="T19743" s="2" t="s">
        <v>103</v>
      </c>
      <c r="U19743" s="2" t="s">
        <v>103</v>
      </c>
      <c r="V19743" s="2">
        <v>45323</v>
      </c>
      <c r="W19743" s="2">
        <v>45315</v>
      </c>
    </row>
    <row r="19744" spans="1:23" x14ac:dyDescent="0.25">
      <c r="A19744" t="s">
        <v>104</v>
      </c>
      <c r="B19744">
        <v>3210292</v>
      </c>
      <c r="C19744">
        <v>2653354</v>
      </c>
      <c r="D19744">
        <v>766</v>
      </c>
      <c r="E19744">
        <v>677</v>
      </c>
      <c r="F19744" t="s">
        <v>77</v>
      </c>
      <c r="G19744" t="s">
        <v>76</v>
      </c>
      <c r="H19744" t="s">
        <v>82</v>
      </c>
      <c r="I19744" t="s">
        <v>78</v>
      </c>
      <c r="J19744" t="s">
        <v>1624</v>
      </c>
      <c r="K19744" t="s">
        <v>1625</v>
      </c>
      <c r="L19744" t="s">
        <v>13768</v>
      </c>
      <c r="M19744" t="s">
        <v>13763</v>
      </c>
      <c r="N19744">
        <v>711277390</v>
      </c>
      <c r="O19744">
        <v>711277390</v>
      </c>
      <c r="P19744" s="1" t="s">
        <v>13731</v>
      </c>
      <c r="Q19744" s="1" t="s">
        <v>13731</v>
      </c>
      <c r="R19744">
        <v>837178</v>
      </c>
      <c r="S19744">
        <v>837178</v>
      </c>
      <c r="T19744" s="2" t="s">
        <v>105</v>
      </c>
      <c r="U19744" s="2" t="s">
        <v>105</v>
      </c>
      <c r="V19744" s="2">
        <v>45323</v>
      </c>
      <c r="W19744" s="2">
        <v>45315</v>
      </c>
    </row>
    <row r="19745" spans="1:23" x14ac:dyDescent="0.25">
      <c r="A19745" t="s">
        <v>106</v>
      </c>
      <c r="B19745">
        <v>3210759</v>
      </c>
      <c r="C19745">
        <v>2879887</v>
      </c>
      <c r="D19745">
        <v>766</v>
      </c>
      <c r="E19745">
        <v>677</v>
      </c>
      <c r="F19745" t="s">
        <v>77</v>
      </c>
      <c r="G19745" t="s">
        <v>76</v>
      </c>
      <c r="H19745" t="s">
        <v>19</v>
      </c>
      <c r="I19745" t="s">
        <v>78</v>
      </c>
      <c r="J19745" t="s">
        <v>1624</v>
      </c>
      <c r="K19745" t="s">
        <v>1625</v>
      </c>
      <c r="L19745" t="s">
        <v>13768</v>
      </c>
      <c r="M19745" t="s">
        <v>13763</v>
      </c>
      <c r="N19745">
        <v>419412637</v>
      </c>
      <c r="O19745">
        <v>419412637</v>
      </c>
      <c r="P19745" s="1" t="s">
        <v>13753</v>
      </c>
      <c r="Q19745" s="1" t="s">
        <v>13753</v>
      </c>
      <c r="R19745">
        <v>837178</v>
      </c>
      <c r="S19745">
        <v>837178</v>
      </c>
      <c r="T19745" s="2" t="s">
        <v>107</v>
      </c>
      <c r="U19745" s="2" t="s">
        <v>107</v>
      </c>
      <c r="V19745" s="2">
        <v>45323</v>
      </c>
      <c r="W19745" s="2">
        <v>45315</v>
      </c>
    </row>
    <row r="19746" spans="1:23" x14ac:dyDescent="0.25">
      <c r="A19746" t="s">
        <v>108</v>
      </c>
      <c r="B19746">
        <v>3210492</v>
      </c>
      <c r="C19746">
        <v>2739980</v>
      </c>
      <c r="D19746">
        <v>766</v>
      </c>
      <c r="E19746">
        <v>677</v>
      </c>
      <c r="F19746" t="s">
        <v>77</v>
      </c>
      <c r="G19746" t="s">
        <v>76</v>
      </c>
      <c r="H19746" t="s">
        <v>82</v>
      </c>
      <c r="I19746" t="s">
        <v>78</v>
      </c>
      <c r="J19746" t="s">
        <v>1624</v>
      </c>
      <c r="K19746" t="s">
        <v>1625</v>
      </c>
      <c r="L19746" t="s">
        <v>13768</v>
      </c>
      <c r="M19746" t="s">
        <v>13763</v>
      </c>
      <c r="N19746">
        <v>711278311</v>
      </c>
      <c r="O19746">
        <v>711278311</v>
      </c>
      <c r="P19746" s="1" t="s">
        <v>13731</v>
      </c>
      <c r="Q19746" s="1" t="s">
        <v>13731</v>
      </c>
      <c r="R19746">
        <v>837178</v>
      </c>
      <c r="S19746">
        <v>837178</v>
      </c>
      <c r="T19746" s="2" t="s">
        <v>109</v>
      </c>
      <c r="U19746" s="2" t="s">
        <v>109</v>
      </c>
      <c r="V19746" s="2">
        <v>45323</v>
      </c>
      <c r="W19746" s="2">
        <v>45315</v>
      </c>
    </row>
    <row r="19747" spans="1:23" x14ac:dyDescent="0.25">
      <c r="A19747" t="s">
        <v>110</v>
      </c>
      <c r="B19747">
        <v>3210413</v>
      </c>
      <c r="C19747">
        <v>2709298</v>
      </c>
      <c r="D19747">
        <v>766</v>
      </c>
      <c r="E19747">
        <v>677</v>
      </c>
      <c r="F19747" t="s">
        <v>77</v>
      </c>
      <c r="G19747" t="s">
        <v>76</v>
      </c>
      <c r="H19747" t="s">
        <v>82</v>
      </c>
      <c r="I19747" t="s">
        <v>78</v>
      </c>
      <c r="J19747" t="s">
        <v>1624</v>
      </c>
      <c r="K19747" t="s">
        <v>1625</v>
      </c>
      <c r="L19747" t="s">
        <v>13768</v>
      </c>
      <c r="M19747" t="s">
        <v>13763</v>
      </c>
      <c r="N19747">
        <v>711281602</v>
      </c>
      <c r="O19747">
        <v>711281602</v>
      </c>
      <c r="P19747" s="1" t="s">
        <v>13731</v>
      </c>
      <c r="Q19747" s="1" t="s">
        <v>13731</v>
      </c>
      <c r="R19747">
        <v>837178</v>
      </c>
      <c r="S19747">
        <v>837178</v>
      </c>
      <c r="T19747" s="2" t="s">
        <v>111</v>
      </c>
      <c r="U19747" s="2" t="s">
        <v>111</v>
      </c>
      <c r="V19747" s="2">
        <v>45323</v>
      </c>
      <c r="W19747" s="2">
        <v>45315</v>
      </c>
    </row>
    <row r="19748" spans="1:23" x14ac:dyDescent="0.25">
      <c r="A19748" t="s">
        <v>112</v>
      </c>
      <c r="B19748">
        <v>3210671</v>
      </c>
      <c r="C19748">
        <v>2794236</v>
      </c>
      <c r="D19748">
        <v>766</v>
      </c>
      <c r="E19748">
        <v>677</v>
      </c>
      <c r="F19748" t="s">
        <v>77</v>
      </c>
      <c r="G19748" t="s">
        <v>76</v>
      </c>
      <c r="H19748" t="s">
        <v>82</v>
      </c>
      <c r="I19748" t="s">
        <v>78</v>
      </c>
      <c r="J19748" t="s">
        <v>1624</v>
      </c>
      <c r="K19748" t="s">
        <v>1625</v>
      </c>
      <c r="L19748" t="s">
        <v>13768</v>
      </c>
      <c r="M19748" t="s">
        <v>13763</v>
      </c>
      <c r="N19748">
        <v>419412418</v>
      </c>
      <c r="O19748">
        <v>419412418</v>
      </c>
      <c r="P19748" s="1" t="s">
        <v>13753</v>
      </c>
      <c r="Q19748" s="1" t="s">
        <v>13753</v>
      </c>
      <c r="R19748">
        <v>837178</v>
      </c>
      <c r="S19748">
        <v>837178</v>
      </c>
      <c r="T19748" s="2" t="s">
        <v>113</v>
      </c>
      <c r="U19748" s="2" t="s">
        <v>113</v>
      </c>
      <c r="V19748" s="2">
        <v>45323</v>
      </c>
      <c r="W19748" s="2">
        <v>45315</v>
      </c>
    </row>
    <row r="19749" spans="1:23" x14ac:dyDescent="0.25">
      <c r="A19749" t="s">
        <v>114</v>
      </c>
      <c r="B19749">
        <v>3210473</v>
      </c>
      <c r="C19749">
        <v>2728232</v>
      </c>
      <c r="D19749">
        <v>766</v>
      </c>
      <c r="E19749">
        <v>677</v>
      </c>
      <c r="F19749" t="s">
        <v>77</v>
      </c>
      <c r="G19749" t="s">
        <v>76</v>
      </c>
      <c r="H19749" t="s">
        <v>82</v>
      </c>
      <c r="I19749" t="s">
        <v>78</v>
      </c>
      <c r="J19749" t="s">
        <v>1624</v>
      </c>
      <c r="K19749" t="s">
        <v>1625</v>
      </c>
      <c r="L19749" t="s">
        <v>13768</v>
      </c>
      <c r="M19749" t="s">
        <v>13763</v>
      </c>
      <c r="N19749">
        <v>711277769</v>
      </c>
      <c r="O19749">
        <v>711277769</v>
      </c>
      <c r="P19749" s="1" t="s">
        <v>13731</v>
      </c>
      <c r="Q19749" s="1" t="s">
        <v>13731</v>
      </c>
      <c r="R19749">
        <v>837178</v>
      </c>
      <c r="S19749">
        <v>837178</v>
      </c>
      <c r="T19749" s="2" t="s">
        <v>115</v>
      </c>
      <c r="U19749" s="2" t="s">
        <v>115</v>
      </c>
      <c r="V19749" s="2">
        <v>45323</v>
      </c>
      <c r="W19749" s="2">
        <v>45315</v>
      </c>
    </row>
    <row r="19750" spans="1:23" x14ac:dyDescent="0.25">
      <c r="A19750" t="s">
        <v>116</v>
      </c>
      <c r="B19750">
        <v>3210180</v>
      </c>
      <c r="C19750">
        <v>2614615</v>
      </c>
      <c r="D19750">
        <v>766</v>
      </c>
      <c r="E19750">
        <v>677</v>
      </c>
      <c r="F19750" t="s">
        <v>77</v>
      </c>
      <c r="G19750" t="s">
        <v>76</v>
      </c>
      <c r="H19750" t="s">
        <v>79</v>
      </c>
      <c r="I19750" t="s">
        <v>78</v>
      </c>
      <c r="J19750" t="s">
        <v>1624</v>
      </c>
      <c r="K19750" t="s">
        <v>1625</v>
      </c>
      <c r="L19750" t="s">
        <v>13768</v>
      </c>
      <c r="M19750" t="s">
        <v>13763</v>
      </c>
      <c r="N19750">
        <v>713196826</v>
      </c>
      <c r="O19750">
        <v>713196826</v>
      </c>
      <c r="P19750" s="1" t="s">
        <v>13748</v>
      </c>
      <c r="Q19750" s="1" t="s">
        <v>13748</v>
      </c>
      <c r="R19750">
        <v>837178</v>
      </c>
      <c r="S19750">
        <v>837178</v>
      </c>
      <c r="T19750" s="2" t="s">
        <v>117</v>
      </c>
      <c r="U19750" s="2" t="s">
        <v>117</v>
      </c>
      <c r="V19750" s="2">
        <v>45323</v>
      </c>
      <c r="W19750" s="2">
        <v>45315</v>
      </c>
    </row>
    <row r="19751" spans="1:23" x14ac:dyDescent="0.25">
      <c r="A19751" t="s">
        <v>118</v>
      </c>
      <c r="B19751">
        <v>3210596</v>
      </c>
      <c r="C19751">
        <v>2767479</v>
      </c>
      <c r="D19751">
        <v>766</v>
      </c>
      <c r="E19751">
        <v>677</v>
      </c>
      <c r="F19751" t="s">
        <v>77</v>
      </c>
      <c r="G19751" t="s">
        <v>76</v>
      </c>
      <c r="H19751" t="s">
        <v>82</v>
      </c>
      <c r="I19751" t="s">
        <v>78</v>
      </c>
      <c r="J19751" t="s">
        <v>1624</v>
      </c>
      <c r="K19751" t="s">
        <v>1625</v>
      </c>
      <c r="L19751" t="s">
        <v>13768</v>
      </c>
      <c r="M19751" t="s">
        <v>13763</v>
      </c>
      <c r="N19751">
        <v>419411631</v>
      </c>
      <c r="O19751">
        <v>419411631</v>
      </c>
      <c r="P19751" s="1" t="s">
        <v>13753</v>
      </c>
      <c r="Q19751" s="1" t="s">
        <v>13753</v>
      </c>
      <c r="R19751">
        <v>837178</v>
      </c>
      <c r="S19751">
        <v>837178</v>
      </c>
      <c r="T19751" s="2" t="s">
        <v>119</v>
      </c>
      <c r="U19751" s="2" t="s">
        <v>119</v>
      </c>
      <c r="V19751" s="2">
        <v>45323</v>
      </c>
      <c r="W19751" s="2">
        <v>45315</v>
      </c>
    </row>
    <row r="19752" spans="1:23" x14ac:dyDescent="0.25">
      <c r="A19752" t="s">
        <v>120</v>
      </c>
      <c r="B19752">
        <v>3210175</v>
      </c>
      <c r="C19752">
        <v>2613119</v>
      </c>
      <c r="D19752">
        <v>766</v>
      </c>
      <c r="E19752">
        <v>677</v>
      </c>
      <c r="F19752" t="s">
        <v>77</v>
      </c>
      <c r="G19752" t="s">
        <v>76</v>
      </c>
      <c r="H19752" t="s">
        <v>79</v>
      </c>
      <c r="I19752" t="s">
        <v>78</v>
      </c>
      <c r="J19752" t="s">
        <v>1624</v>
      </c>
      <c r="K19752" t="s">
        <v>1625</v>
      </c>
      <c r="L19752" t="s">
        <v>13768</v>
      </c>
      <c r="M19752" t="s">
        <v>13763</v>
      </c>
      <c r="N19752">
        <v>713196800</v>
      </c>
      <c r="O19752">
        <v>713196800</v>
      </c>
      <c r="P19752" s="1" t="s">
        <v>13748</v>
      </c>
      <c r="Q19752" s="1" t="s">
        <v>13748</v>
      </c>
      <c r="R19752">
        <v>837178</v>
      </c>
      <c r="S19752">
        <v>837178</v>
      </c>
      <c r="T19752" s="2" t="s">
        <v>121</v>
      </c>
      <c r="U19752" s="2" t="s">
        <v>121</v>
      </c>
      <c r="V19752" s="2">
        <v>45323</v>
      </c>
      <c r="W19752" s="2">
        <v>45315</v>
      </c>
    </row>
    <row r="19753" spans="1:23" x14ac:dyDescent="0.25">
      <c r="A19753" t="s">
        <v>122</v>
      </c>
      <c r="B19753">
        <v>3210829</v>
      </c>
      <c r="C19753">
        <v>2940119</v>
      </c>
      <c r="D19753">
        <v>766</v>
      </c>
      <c r="E19753">
        <v>677</v>
      </c>
      <c r="F19753" t="s">
        <v>77</v>
      </c>
      <c r="G19753" t="s">
        <v>76</v>
      </c>
      <c r="H19753" t="s">
        <v>79</v>
      </c>
      <c r="I19753" t="s">
        <v>78</v>
      </c>
      <c r="J19753" t="s">
        <v>1624</v>
      </c>
      <c r="K19753" t="s">
        <v>1625</v>
      </c>
      <c r="L19753" t="s">
        <v>13768</v>
      </c>
      <c r="M19753" t="s">
        <v>13763</v>
      </c>
      <c r="N19753">
        <v>727439248</v>
      </c>
      <c r="O19753">
        <v>727439248</v>
      </c>
      <c r="P19753" s="1" t="s">
        <v>13755</v>
      </c>
      <c r="Q19753" s="1" t="s">
        <v>13755</v>
      </c>
      <c r="R19753">
        <v>837178</v>
      </c>
      <c r="S19753">
        <v>837178</v>
      </c>
      <c r="T19753" s="2" t="s">
        <v>123</v>
      </c>
      <c r="U19753" s="2" t="s">
        <v>123</v>
      </c>
      <c r="V19753" s="2">
        <v>45323</v>
      </c>
      <c r="W19753" s="2">
        <v>45315</v>
      </c>
    </row>
    <row r="19754" spans="1:23" x14ac:dyDescent="0.25">
      <c r="A19754" t="s">
        <v>124</v>
      </c>
      <c r="B19754">
        <v>3210631</v>
      </c>
      <c r="C19754">
        <v>2781969</v>
      </c>
      <c r="D19754">
        <v>766</v>
      </c>
      <c r="E19754">
        <v>677</v>
      </c>
      <c r="F19754" t="s">
        <v>77</v>
      </c>
      <c r="G19754" t="s">
        <v>76</v>
      </c>
      <c r="H19754" t="s">
        <v>82</v>
      </c>
      <c r="I19754" t="s">
        <v>78</v>
      </c>
      <c r="J19754" t="s">
        <v>1624</v>
      </c>
      <c r="K19754" t="s">
        <v>1625</v>
      </c>
      <c r="L19754" t="s">
        <v>13768</v>
      </c>
      <c r="M19754" t="s">
        <v>13763</v>
      </c>
      <c r="N19754">
        <v>419410139</v>
      </c>
      <c r="O19754">
        <v>419410139</v>
      </c>
      <c r="P19754" s="1" t="s">
        <v>13753</v>
      </c>
      <c r="Q19754" s="1" t="s">
        <v>13753</v>
      </c>
      <c r="R19754">
        <v>837178</v>
      </c>
      <c r="S19754">
        <v>837178</v>
      </c>
      <c r="T19754" s="2" t="s">
        <v>125</v>
      </c>
      <c r="U19754" s="2" t="s">
        <v>125</v>
      </c>
      <c r="V19754" s="2">
        <v>45323</v>
      </c>
      <c r="W19754" s="2">
        <v>45315</v>
      </c>
    </row>
    <row r="19755" spans="1:23" x14ac:dyDescent="0.25">
      <c r="A19755" t="s">
        <v>126</v>
      </c>
      <c r="B19755">
        <v>3210593</v>
      </c>
      <c r="C19755">
        <v>2765776</v>
      </c>
      <c r="D19755">
        <v>766</v>
      </c>
      <c r="E19755">
        <v>677</v>
      </c>
      <c r="F19755" t="s">
        <v>77</v>
      </c>
      <c r="G19755" t="s">
        <v>76</v>
      </c>
      <c r="H19755" t="s">
        <v>82</v>
      </c>
      <c r="I19755" t="s">
        <v>78</v>
      </c>
      <c r="J19755" t="s">
        <v>1624</v>
      </c>
      <c r="K19755" t="s">
        <v>1625</v>
      </c>
      <c r="L19755" t="s">
        <v>13768</v>
      </c>
      <c r="M19755" t="s">
        <v>13763</v>
      </c>
      <c r="N19755">
        <v>711278447</v>
      </c>
      <c r="O19755">
        <v>711278447</v>
      </c>
      <c r="P19755" s="1" t="s">
        <v>13731</v>
      </c>
      <c r="Q19755" s="1" t="s">
        <v>13731</v>
      </c>
      <c r="R19755">
        <v>837178</v>
      </c>
      <c r="S19755">
        <v>837178</v>
      </c>
      <c r="T19755" s="2" t="s">
        <v>127</v>
      </c>
      <c r="U19755" s="2" t="s">
        <v>127</v>
      </c>
      <c r="V19755" s="2">
        <v>45323</v>
      </c>
      <c r="W19755" s="2">
        <v>45315</v>
      </c>
    </row>
    <row r="19756" spans="1:23" x14ac:dyDescent="0.25">
      <c r="A19756" t="s">
        <v>128</v>
      </c>
      <c r="B19756">
        <v>3210284</v>
      </c>
      <c r="C19756">
        <v>2652720</v>
      </c>
      <c r="D19756">
        <v>766</v>
      </c>
      <c r="E19756">
        <v>677</v>
      </c>
      <c r="F19756" t="s">
        <v>77</v>
      </c>
      <c r="G19756" t="s">
        <v>76</v>
      </c>
      <c r="H19756" t="s">
        <v>82</v>
      </c>
      <c r="I19756" t="s">
        <v>78</v>
      </c>
      <c r="J19756" t="s">
        <v>1624</v>
      </c>
      <c r="K19756" t="s">
        <v>1625</v>
      </c>
      <c r="L19756" t="s">
        <v>13768</v>
      </c>
      <c r="M19756" t="s">
        <v>13763</v>
      </c>
      <c r="N19756">
        <v>711283747</v>
      </c>
      <c r="O19756">
        <v>711283747</v>
      </c>
      <c r="P19756" s="1" t="s">
        <v>13731</v>
      </c>
      <c r="Q19756" s="1" t="s">
        <v>13731</v>
      </c>
      <c r="R19756">
        <v>837178</v>
      </c>
      <c r="S19756">
        <v>837178</v>
      </c>
      <c r="T19756" s="2" t="s">
        <v>129</v>
      </c>
      <c r="U19756" s="2" t="s">
        <v>129</v>
      </c>
      <c r="V19756" s="2">
        <v>45323</v>
      </c>
      <c r="W19756" s="2">
        <v>45315</v>
      </c>
    </row>
    <row r="19757" spans="1:23" x14ac:dyDescent="0.25">
      <c r="A19757" t="s">
        <v>130</v>
      </c>
      <c r="B19757">
        <v>3210517</v>
      </c>
      <c r="C19757">
        <v>2742334</v>
      </c>
      <c r="D19757">
        <v>766</v>
      </c>
      <c r="E19757">
        <v>677</v>
      </c>
      <c r="F19757" t="s">
        <v>77</v>
      </c>
      <c r="G19757" t="s">
        <v>76</v>
      </c>
      <c r="H19757" t="s">
        <v>82</v>
      </c>
      <c r="I19757" t="s">
        <v>78</v>
      </c>
      <c r="J19757" t="s">
        <v>1624</v>
      </c>
      <c r="K19757" t="s">
        <v>1625</v>
      </c>
      <c r="L19757" t="s">
        <v>13768</v>
      </c>
      <c r="M19757" t="s">
        <v>13763</v>
      </c>
      <c r="N19757">
        <v>419412591</v>
      </c>
      <c r="O19757">
        <v>419412591</v>
      </c>
      <c r="P19757" s="1" t="s">
        <v>13753</v>
      </c>
      <c r="Q19757" s="1" t="s">
        <v>13753</v>
      </c>
      <c r="R19757">
        <v>837178</v>
      </c>
      <c r="S19757">
        <v>837178</v>
      </c>
      <c r="T19757" s="2" t="s">
        <v>131</v>
      </c>
      <c r="U19757" s="2" t="s">
        <v>131</v>
      </c>
      <c r="V19757" s="2">
        <v>45323</v>
      </c>
      <c r="W19757" s="2">
        <v>45315</v>
      </c>
    </row>
    <row r="19758" spans="1:23" x14ac:dyDescent="0.25">
      <c r="A19758" t="s">
        <v>132</v>
      </c>
      <c r="B19758">
        <v>3210270</v>
      </c>
      <c r="C19758">
        <v>2649667</v>
      </c>
      <c r="D19758">
        <v>766</v>
      </c>
      <c r="E19758">
        <v>677</v>
      </c>
      <c r="F19758" t="s">
        <v>77</v>
      </c>
      <c r="G19758" t="s">
        <v>76</v>
      </c>
      <c r="H19758" t="s">
        <v>79</v>
      </c>
      <c r="I19758" t="s">
        <v>78</v>
      </c>
      <c r="J19758" t="s">
        <v>1624</v>
      </c>
      <c r="K19758" t="s">
        <v>1625</v>
      </c>
      <c r="L19758" t="s">
        <v>13768</v>
      </c>
      <c r="M19758" t="s">
        <v>13763</v>
      </c>
      <c r="N19758">
        <v>711284220</v>
      </c>
      <c r="O19758">
        <v>711284220</v>
      </c>
      <c r="P19758" s="1" t="s">
        <v>13731</v>
      </c>
      <c r="Q19758" s="1" t="s">
        <v>13731</v>
      </c>
      <c r="R19758">
        <v>837178</v>
      </c>
      <c r="S19758">
        <v>837178</v>
      </c>
      <c r="T19758" s="2" t="s">
        <v>26</v>
      </c>
      <c r="U19758" s="2" t="s">
        <v>26</v>
      </c>
      <c r="V19758" s="2">
        <v>45323</v>
      </c>
      <c r="W19758" s="2">
        <v>45315</v>
      </c>
    </row>
    <row r="19759" spans="1:23" x14ac:dyDescent="0.25">
      <c r="A19759" t="s">
        <v>133</v>
      </c>
      <c r="B19759">
        <v>3210379</v>
      </c>
      <c r="C19759">
        <v>2699523</v>
      </c>
      <c r="D19759">
        <v>766</v>
      </c>
      <c r="E19759">
        <v>677</v>
      </c>
      <c r="F19759" t="s">
        <v>77</v>
      </c>
      <c r="G19759" t="s">
        <v>76</v>
      </c>
      <c r="H19759" t="s">
        <v>82</v>
      </c>
      <c r="I19759" t="s">
        <v>78</v>
      </c>
      <c r="J19759" t="s">
        <v>1624</v>
      </c>
      <c r="K19759" t="s">
        <v>1625</v>
      </c>
      <c r="L19759" t="s">
        <v>13768</v>
      </c>
      <c r="M19759" t="s">
        <v>13763</v>
      </c>
      <c r="N19759">
        <v>711280166</v>
      </c>
      <c r="O19759">
        <v>711280166</v>
      </c>
      <c r="P19759" s="1" t="s">
        <v>13731</v>
      </c>
      <c r="Q19759" s="1" t="s">
        <v>13731</v>
      </c>
      <c r="R19759">
        <v>837178</v>
      </c>
      <c r="S19759">
        <v>837178</v>
      </c>
      <c r="T19759" s="2" t="s">
        <v>134</v>
      </c>
      <c r="U19759" s="2" t="s">
        <v>134</v>
      </c>
      <c r="V19759" s="2">
        <v>45323</v>
      </c>
      <c r="W19759" s="2">
        <v>45315</v>
      </c>
    </row>
    <row r="19760" spans="1:23" x14ac:dyDescent="0.25">
      <c r="A19760" t="s">
        <v>135</v>
      </c>
      <c r="B19760">
        <v>3210822</v>
      </c>
      <c r="C19760">
        <v>2939294</v>
      </c>
      <c r="D19760">
        <v>766</v>
      </c>
      <c r="E19760">
        <v>677</v>
      </c>
      <c r="F19760" t="s">
        <v>77</v>
      </c>
      <c r="G19760" t="s">
        <v>76</v>
      </c>
      <c r="H19760" t="s">
        <v>79</v>
      </c>
      <c r="I19760" t="s">
        <v>78</v>
      </c>
      <c r="J19760" t="s">
        <v>1624</v>
      </c>
      <c r="K19760" t="s">
        <v>1625</v>
      </c>
      <c r="L19760" t="s">
        <v>13768</v>
      </c>
      <c r="M19760" t="s">
        <v>13763</v>
      </c>
      <c r="N19760">
        <v>419412662</v>
      </c>
      <c r="O19760">
        <v>419412662</v>
      </c>
      <c r="P19760" s="1" t="s">
        <v>13753</v>
      </c>
      <c r="Q19760" s="1" t="s">
        <v>13753</v>
      </c>
      <c r="R19760">
        <v>837178</v>
      </c>
      <c r="S19760">
        <v>837178</v>
      </c>
      <c r="T19760" s="2" t="s">
        <v>53</v>
      </c>
      <c r="U19760" s="2" t="s">
        <v>53</v>
      </c>
      <c r="V19760" s="2">
        <v>45323</v>
      </c>
      <c r="W19760" s="2">
        <v>45315</v>
      </c>
    </row>
    <row r="19761" spans="1:23" x14ac:dyDescent="0.25">
      <c r="A19761" t="s">
        <v>136</v>
      </c>
      <c r="B19761">
        <v>3210776</v>
      </c>
      <c r="C19761">
        <v>2888217</v>
      </c>
      <c r="D19761">
        <v>766</v>
      </c>
      <c r="E19761">
        <v>677</v>
      </c>
      <c r="F19761" t="s">
        <v>77</v>
      </c>
      <c r="G19761" t="s">
        <v>76</v>
      </c>
      <c r="H19761" t="s">
        <v>19</v>
      </c>
      <c r="I19761" t="s">
        <v>78</v>
      </c>
      <c r="J19761" t="s">
        <v>1624</v>
      </c>
      <c r="K19761" t="s">
        <v>1625</v>
      </c>
      <c r="L19761" t="s">
        <v>13768</v>
      </c>
      <c r="M19761" t="s">
        <v>13763</v>
      </c>
      <c r="N19761">
        <v>419414129</v>
      </c>
      <c r="O19761">
        <v>419414129</v>
      </c>
      <c r="P19761" s="1" t="s">
        <v>13753</v>
      </c>
      <c r="Q19761" s="1" t="s">
        <v>13753</v>
      </c>
      <c r="R19761">
        <v>837178</v>
      </c>
      <c r="S19761">
        <v>837178</v>
      </c>
      <c r="T19761" s="2" t="s">
        <v>137</v>
      </c>
      <c r="U19761" s="2" t="s">
        <v>137</v>
      </c>
      <c r="V19761" s="2">
        <v>45323</v>
      </c>
      <c r="W19761" s="2">
        <v>45315</v>
      </c>
    </row>
    <row r="19762" spans="1:23" x14ac:dyDescent="0.25">
      <c r="A19762" t="s">
        <v>138</v>
      </c>
      <c r="B19762">
        <v>3210573</v>
      </c>
      <c r="C19762">
        <v>2759507</v>
      </c>
      <c r="D19762">
        <v>766</v>
      </c>
      <c r="E19762">
        <v>677</v>
      </c>
      <c r="F19762" t="s">
        <v>77</v>
      </c>
      <c r="G19762" t="s">
        <v>76</v>
      </c>
      <c r="H19762" t="s">
        <v>82</v>
      </c>
      <c r="I19762" t="s">
        <v>78</v>
      </c>
      <c r="J19762" t="s">
        <v>1624</v>
      </c>
      <c r="K19762" t="s">
        <v>1625</v>
      </c>
      <c r="L19762" t="s">
        <v>13768</v>
      </c>
      <c r="M19762" t="s">
        <v>13763</v>
      </c>
      <c r="N19762">
        <v>419411882</v>
      </c>
      <c r="O19762">
        <v>419411882</v>
      </c>
      <c r="P19762" s="1" t="s">
        <v>13753</v>
      </c>
      <c r="Q19762" s="1" t="s">
        <v>13753</v>
      </c>
      <c r="R19762">
        <v>837178</v>
      </c>
      <c r="S19762">
        <v>837178</v>
      </c>
      <c r="T19762" s="2" t="s">
        <v>139</v>
      </c>
      <c r="U19762" s="2" t="s">
        <v>139</v>
      </c>
      <c r="V19762" s="2">
        <v>45323</v>
      </c>
      <c r="W19762" s="2">
        <v>45315</v>
      </c>
    </row>
    <row r="19763" spans="1:23" x14ac:dyDescent="0.25">
      <c r="A19763" t="s">
        <v>140</v>
      </c>
      <c r="B19763">
        <v>3210161</v>
      </c>
      <c r="C19763">
        <v>2609705</v>
      </c>
      <c r="D19763">
        <v>766</v>
      </c>
      <c r="E19763">
        <v>677</v>
      </c>
      <c r="F19763" t="s">
        <v>77</v>
      </c>
      <c r="G19763" t="s">
        <v>76</v>
      </c>
      <c r="H19763" t="s">
        <v>79</v>
      </c>
      <c r="I19763" t="s">
        <v>78</v>
      </c>
      <c r="J19763" t="s">
        <v>1624</v>
      </c>
      <c r="K19763" t="s">
        <v>1625</v>
      </c>
      <c r="L19763" t="s">
        <v>13768</v>
      </c>
      <c r="M19763" t="s">
        <v>13763</v>
      </c>
      <c r="N19763">
        <v>713196545</v>
      </c>
      <c r="O19763">
        <v>713196545</v>
      </c>
      <c r="P19763" s="1" t="s">
        <v>13748</v>
      </c>
      <c r="Q19763" s="1" t="s">
        <v>13748</v>
      </c>
      <c r="R19763">
        <v>837178</v>
      </c>
      <c r="S19763">
        <v>837178</v>
      </c>
      <c r="T19763" s="2" t="s">
        <v>141</v>
      </c>
      <c r="U19763" s="2" t="s">
        <v>141</v>
      </c>
      <c r="V19763" s="2">
        <v>45323</v>
      </c>
      <c r="W19763" s="2">
        <v>45315</v>
      </c>
    </row>
    <row r="19764" spans="1:23" x14ac:dyDescent="0.25">
      <c r="A19764" t="s">
        <v>142</v>
      </c>
      <c r="B19764">
        <v>3210218</v>
      </c>
      <c r="C19764">
        <v>2625135</v>
      </c>
      <c r="D19764">
        <v>766</v>
      </c>
      <c r="E19764">
        <v>677</v>
      </c>
      <c r="F19764" t="s">
        <v>77</v>
      </c>
      <c r="G19764" t="s">
        <v>76</v>
      </c>
      <c r="H19764" t="s">
        <v>79</v>
      </c>
      <c r="I19764" t="s">
        <v>78</v>
      </c>
      <c r="J19764" t="s">
        <v>1624</v>
      </c>
      <c r="K19764" t="s">
        <v>1625</v>
      </c>
      <c r="L19764" t="s">
        <v>13768</v>
      </c>
      <c r="M19764" t="s">
        <v>13763</v>
      </c>
      <c r="N19764">
        <v>713195426</v>
      </c>
      <c r="O19764">
        <v>713195426</v>
      </c>
      <c r="P19764" s="1" t="s">
        <v>13748</v>
      </c>
      <c r="Q19764" s="1" t="s">
        <v>13748</v>
      </c>
      <c r="R19764">
        <v>837178</v>
      </c>
      <c r="S19764">
        <v>837178</v>
      </c>
      <c r="T19764" s="2" t="s">
        <v>143</v>
      </c>
      <c r="U19764" s="2" t="s">
        <v>143</v>
      </c>
      <c r="V19764" s="2">
        <v>45323</v>
      </c>
      <c r="W19764" s="2">
        <v>45315</v>
      </c>
    </row>
    <row r="19765" spans="1:23" x14ac:dyDescent="0.25">
      <c r="A19765" t="s">
        <v>144</v>
      </c>
      <c r="B19765">
        <v>3210738</v>
      </c>
      <c r="C19765">
        <v>2836175</v>
      </c>
      <c r="D19765">
        <v>766</v>
      </c>
      <c r="E19765">
        <v>677</v>
      </c>
      <c r="F19765" t="s">
        <v>77</v>
      </c>
      <c r="G19765" t="s">
        <v>76</v>
      </c>
      <c r="H19765" t="s">
        <v>82</v>
      </c>
      <c r="I19765" t="s">
        <v>78</v>
      </c>
      <c r="J19765" t="s">
        <v>1624</v>
      </c>
      <c r="K19765" t="s">
        <v>1625</v>
      </c>
      <c r="L19765" t="s">
        <v>13768</v>
      </c>
      <c r="M19765" t="s">
        <v>13763</v>
      </c>
      <c r="N19765">
        <v>711281958</v>
      </c>
      <c r="O19765">
        <v>711281958</v>
      </c>
      <c r="P19765" s="1" t="s">
        <v>13731</v>
      </c>
      <c r="Q19765" s="1" t="s">
        <v>13731</v>
      </c>
      <c r="R19765">
        <v>837178</v>
      </c>
      <c r="S19765">
        <v>837178</v>
      </c>
      <c r="T19765" s="2" t="s">
        <v>145</v>
      </c>
      <c r="U19765" s="2" t="s">
        <v>145</v>
      </c>
      <c r="V19765" s="2">
        <v>45323</v>
      </c>
      <c r="W19765" s="2">
        <v>45315</v>
      </c>
    </row>
    <row r="19766" spans="1:23" x14ac:dyDescent="0.25">
      <c r="A19766" t="s">
        <v>146</v>
      </c>
      <c r="B19766">
        <v>3210190</v>
      </c>
      <c r="C19766">
        <v>2616392</v>
      </c>
      <c r="D19766">
        <v>766</v>
      </c>
      <c r="E19766">
        <v>677</v>
      </c>
      <c r="F19766" t="s">
        <v>77</v>
      </c>
      <c r="G19766" t="s">
        <v>76</v>
      </c>
      <c r="H19766" t="s">
        <v>79</v>
      </c>
      <c r="I19766" t="s">
        <v>78</v>
      </c>
      <c r="J19766" t="s">
        <v>1624</v>
      </c>
      <c r="K19766" t="s">
        <v>1625</v>
      </c>
      <c r="L19766" t="s">
        <v>13768</v>
      </c>
      <c r="M19766" t="s">
        <v>13763</v>
      </c>
      <c r="N19766">
        <v>713196387</v>
      </c>
      <c r="O19766">
        <v>713196387</v>
      </c>
      <c r="P19766" s="1" t="s">
        <v>13748</v>
      </c>
      <c r="Q19766" s="1" t="s">
        <v>13748</v>
      </c>
      <c r="R19766">
        <v>837178</v>
      </c>
      <c r="S19766">
        <v>837178</v>
      </c>
      <c r="T19766" s="2" t="s">
        <v>67</v>
      </c>
      <c r="U19766" s="2" t="s">
        <v>67</v>
      </c>
      <c r="V19766" s="2">
        <v>45323</v>
      </c>
      <c r="W19766" s="2">
        <v>45315</v>
      </c>
    </row>
    <row r="19767" spans="1:23" x14ac:dyDescent="0.25">
      <c r="A19767" t="s">
        <v>147</v>
      </c>
      <c r="B19767">
        <v>3210392</v>
      </c>
      <c r="C19767">
        <v>2701417</v>
      </c>
      <c r="D19767">
        <v>766</v>
      </c>
      <c r="E19767">
        <v>677</v>
      </c>
      <c r="F19767" t="s">
        <v>77</v>
      </c>
      <c r="G19767" t="s">
        <v>76</v>
      </c>
      <c r="H19767" t="s">
        <v>82</v>
      </c>
      <c r="I19767" t="s">
        <v>78</v>
      </c>
      <c r="J19767" t="s">
        <v>1624</v>
      </c>
      <c r="K19767" t="s">
        <v>1625</v>
      </c>
      <c r="L19767" t="s">
        <v>13768</v>
      </c>
      <c r="M19767" t="s">
        <v>13763</v>
      </c>
      <c r="N19767">
        <v>711281097</v>
      </c>
      <c r="O19767">
        <v>711281097</v>
      </c>
      <c r="P19767" s="1" t="s">
        <v>13731</v>
      </c>
      <c r="Q19767" s="1" t="s">
        <v>13731</v>
      </c>
      <c r="R19767">
        <v>837178</v>
      </c>
      <c r="S19767">
        <v>837178</v>
      </c>
      <c r="T19767" s="2" t="s">
        <v>148</v>
      </c>
      <c r="U19767" s="2" t="s">
        <v>148</v>
      </c>
      <c r="V19767" s="2">
        <v>45323</v>
      </c>
      <c r="W19767" s="2">
        <v>45315</v>
      </c>
    </row>
    <row r="19768" spans="1:23" x14ac:dyDescent="0.25">
      <c r="A19768" t="s">
        <v>149</v>
      </c>
      <c r="B19768">
        <v>3210633</v>
      </c>
      <c r="C19768">
        <v>2781970</v>
      </c>
      <c r="D19768">
        <v>766</v>
      </c>
      <c r="E19768">
        <v>677</v>
      </c>
      <c r="F19768" t="s">
        <v>77</v>
      </c>
      <c r="G19768" t="s">
        <v>76</v>
      </c>
      <c r="H19768" t="s">
        <v>82</v>
      </c>
      <c r="I19768" t="s">
        <v>78</v>
      </c>
      <c r="J19768" t="s">
        <v>1624</v>
      </c>
      <c r="K19768" t="s">
        <v>1625</v>
      </c>
      <c r="L19768" t="s">
        <v>13768</v>
      </c>
      <c r="M19768" t="s">
        <v>13763</v>
      </c>
      <c r="N19768">
        <v>711277302</v>
      </c>
      <c r="O19768">
        <v>711277302</v>
      </c>
      <c r="P19768" s="1" t="s">
        <v>13731</v>
      </c>
      <c r="Q19768" s="1" t="s">
        <v>13731</v>
      </c>
      <c r="R19768">
        <v>837178</v>
      </c>
      <c r="S19768">
        <v>837178</v>
      </c>
      <c r="T19768" s="2" t="s">
        <v>150</v>
      </c>
      <c r="U19768" s="2" t="s">
        <v>150</v>
      </c>
      <c r="V19768" s="2">
        <v>45323</v>
      </c>
      <c r="W19768" s="2">
        <v>45315</v>
      </c>
    </row>
    <row r="19769" spans="1:23" x14ac:dyDescent="0.25">
      <c r="A19769" t="s">
        <v>151</v>
      </c>
      <c r="B19769">
        <v>3210627</v>
      </c>
      <c r="C19769">
        <v>2777374</v>
      </c>
      <c r="D19769">
        <v>766</v>
      </c>
      <c r="E19769">
        <v>677</v>
      </c>
      <c r="F19769" t="s">
        <v>77</v>
      </c>
      <c r="G19769" t="s">
        <v>76</v>
      </c>
      <c r="H19769" t="s">
        <v>82</v>
      </c>
      <c r="I19769" t="s">
        <v>78</v>
      </c>
      <c r="J19769" t="s">
        <v>1624</v>
      </c>
      <c r="K19769" t="s">
        <v>1625</v>
      </c>
      <c r="L19769" t="s">
        <v>13768</v>
      </c>
      <c r="M19769" t="s">
        <v>13763</v>
      </c>
      <c r="N19769">
        <v>419410141</v>
      </c>
      <c r="O19769">
        <v>419410141</v>
      </c>
      <c r="P19769" s="1" t="s">
        <v>13753</v>
      </c>
      <c r="Q19769" s="1" t="s">
        <v>13753</v>
      </c>
      <c r="R19769">
        <v>837178</v>
      </c>
      <c r="S19769">
        <v>837178</v>
      </c>
      <c r="T19769" s="2" t="s">
        <v>152</v>
      </c>
      <c r="U19769" s="2" t="s">
        <v>152</v>
      </c>
      <c r="V19769" s="2">
        <v>45323</v>
      </c>
      <c r="W19769" s="2">
        <v>45315</v>
      </c>
    </row>
    <row r="19770" spans="1:23" x14ac:dyDescent="0.25">
      <c r="A19770" t="s">
        <v>153</v>
      </c>
      <c r="B19770">
        <v>3210802</v>
      </c>
      <c r="C19770">
        <v>2913585</v>
      </c>
      <c r="D19770">
        <v>766</v>
      </c>
      <c r="E19770">
        <v>677</v>
      </c>
      <c r="F19770" t="s">
        <v>77</v>
      </c>
      <c r="G19770" t="s">
        <v>76</v>
      </c>
      <c r="H19770" t="s">
        <v>79</v>
      </c>
      <c r="I19770" t="s">
        <v>78</v>
      </c>
      <c r="J19770" t="s">
        <v>1624</v>
      </c>
      <c r="K19770" t="s">
        <v>1625</v>
      </c>
      <c r="L19770" t="s">
        <v>13768</v>
      </c>
      <c r="M19770" t="s">
        <v>13763</v>
      </c>
      <c r="N19770">
        <v>419412730</v>
      </c>
      <c r="O19770">
        <v>419412730</v>
      </c>
      <c r="P19770" s="1" t="s">
        <v>13753</v>
      </c>
      <c r="Q19770" s="1" t="s">
        <v>13753</v>
      </c>
      <c r="R19770">
        <v>837178</v>
      </c>
      <c r="S19770">
        <v>837178</v>
      </c>
      <c r="T19770" s="2" t="s">
        <v>154</v>
      </c>
      <c r="U19770" s="2" t="s">
        <v>154</v>
      </c>
      <c r="V19770" s="2">
        <v>45323</v>
      </c>
      <c r="W19770" s="2">
        <v>45315</v>
      </c>
    </row>
    <row r="19771" spans="1:23" x14ac:dyDescent="0.25">
      <c r="A19771" t="s">
        <v>155</v>
      </c>
      <c r="B19771">
        <v>3210578</v>
      </c>
      <c r="C19771">
        <v>2763134</v>
      </c>
      <c r="D19771">
        <v>766</v>
      </c>
      <c r="E19771">
        <v>677</v>
      </c>
      <c r="F19771" t="s">
        <v>77</v>
      </c>
      <c r="G19771" t="s">
        <v>76</v>
      </c>
      <c r="H19771" t="s">
        <v>82</v>
      </c>
      <c r="I19771" t="s">
        <v>78</v>
      </c>
      <c r="J19771" t="s">
        <v>1624</v>
      </c>
      <c r="K19771" t="s">
        <v>1625</v>
      </c>
      <c r="L19771" t="s">
        <v>13768</v>
      </c>
      <c r="M19771" t="s">
        <v>13763</v>
      </c>
      <c r="N19771">
        <v>711278449</v>
      </c>
      <c r="O19771">
        <v>711278449</v>
      </c>
      <c r="P19771" s="1" t="s">
        <v>13731</v>
      </c>
      <c r="Q19771" s="1" t="s">
        <v>13731</v>
      </c>
      <c r="R19771">
        <v>837178</v>
      </c>
      <c r="S19771">
        <v>837178</v>
      </c>
      <c r="T19771" s="2" t="s">
        <v>156</v>
      </c>
      <c r="U19771" s="2" t="s">
        <v>156</v>
      </c>
      <c r="V19771" s="2">
        <v>45323</v>
      </c>
      <c r="W19771" s="2">
        <v>45315</v>
      </c>
    </row>
    <row r="19772" spans="1:23" x14ac:dyDescent="0.25">
      <c r="A19772" t="s">
        <v>157</v>
      </c>
      <c r="B19772">
        <v>3210598</v>
      </c>
      <c r="C19772">
        <v>2767491</v>
      </c>
      <c r="D19772">
        <v>766</v>
      </c>
      <c r="E19772">
        <v>677</v>
      </c>
      <c r="F19772" t="s">
        <v>77</v>
      </c>
      <c r="G19772" t="s">
        <v>76</v>
      </c>
      <c r="H19772" t="s">
        <v>82</v>
      </c>
      <c r="I19772" t="s">
        <v>78</v>
      </c>
      <c r="J19772" t="s">
        <v>1624</v>
      </c>
      <c r="K19772" t="s">
        <v>1625</v>
      </c>
      <c r="L19772" t="s">
        <v>13768</v>
      </c>
      <c r="M19772" t="s">
        <v>13763</v>
      </c>
      <c r="N19772">
        <v>419411633</v>
      </c>
      <c r="O19772">
        <v>419411633</v>
      </c>
      <c r="P19772" s="1" t="s">
        <v>13753</v>
      </c>
      <c r="Q19772" s="1" t="s">
        <v>13753</v>
      </c>
      <c r="R19772">
        <v>837178</v>
      </c>
      <c r="S19772">
        <v>837178</v>
      </c>
      <c r="T19772" s="2" t="s">
        <v>158</v>
      </c>
      <c r="U19772" s="2" t="s">
        <v>158</v>
      </c>
      <c r="V19772" s="2">
        <v>45323</v>
      </c>
      <c r="W19772" s="2">
        <v>45315</v>
      </c>
    </row>
    <row r="19773" spans="1:23" x14ac:dyDescent="0.25">
      <c r="A19773" t="s">
        <v>159</v>
      </c>
      <c r="B19773">
        <v>3210419</v>
      </c>
      <c r="C19773">
        <v>2713716</v>
      </c>
      <c r="D19773">
        <v>766</v>
      </c>
      <c r="E19773">
        <v>677</v>
      </c>
      <c r="F19773" t="s">
        <v>77</v>
      </c>
      <c r="G19773" t="s">
        <v>76</v>
      </c>
      <c r="H19773" t="s">
        <v>82</v>
      </c>
      <c r="I19773" t="s">
        <v>78</v>
      </c>
      <c r="J19773" t="s">
        <v>1624</v>
      </c>
      <c r="K19773" t="s">
        <v>1625</v>
      </c>
      <c r="L19773" t="s">
        <v>13768</v>
      </c>
      <c r="M19773" t="s">
        <v>13763</v>
      </c>
      <c r="N19773">
        <v>711280883</v>
      </c>
      <c r="O19773">
        <v>711280883</v>
      </c>
      <c r="P19773" s="1" t="s">
        <v>13731</v>
      </c>
      <c r="Q19773" s="1" t="s">
        <v>13731</v>
      </c>
      <c r="R19773">
        <v>837178</v>
      </c>
      <c r="S19773">
        <v>837178</v>
      </c>
      <c r="T19773" s="2" t="s">
        <v>160</v>
      </c>
      <c r="U19773" s="2" t="s">
        <v>160</v>
      </c>
      <c r="V19773" s="2">
        <v>45323</v>
      </c>
      <c r="W19773" s="2">
        <v>45315</v>
      </c>
    </row>
    <row r="19774" spans="1:23" x14ac:dyDescent="0.25">
      <c r="A19774" t="s">
        <v>161</v>
      </c>
      <c r="B19774">
        <v>3210799</v>
      </c>
      <c r="C19774">
        <v>2913578</v>
      </c>
      <c r="D19774">
        <v>766</v>
      </c>
      <c r="E19774">
        <v>677</v>
      </c>
      <c r="F19774" t="s">
        <v>77</v>
      </c>
      <c r="G19774" t="s">
        <v>76</v>
      </c>
      <c r="H19774" t="s">
        <v>79</v>
      </c>
      <c r="I19774" t="s">
        <v>78</v>
      </c>
      <c r="J19774" t="s">
        <v>1624</v>
      </c>
      <c r="K19774" t="s">
        <v>1625</v>
      </c>
      <c r="L19774" t="s">
        <v>13768</v>
      </c>
      <c r="M19774" t="s">
        <v>13763</v>
      </c>
      <c r="N19774">
        <v>419412765</v>
      </c>
      <c r="O19774">
        <v>419412765</v>
      </c>
      <c r="P19774" s="1" t="s">
        <v>13753</v>
      </c>
      <c r="Q19774" s="1" t="s">
        <v>13753</v>
      </c>
      <c r="R19774">
        <v>837178</v>
      </c>
      <c r="S19774">
        <v>837178</v>
      </c>
      <c r="T19774" s="2" t="s">
        <v>45</v>
      </c>
      <c r="U19774" s="2" t="s">
        <v>45</v>
      </c>
      <c r="V19774" s="2">
        <v>45323</v>
      </c>
      <c r="W19774" s="2">
        <v>45315</v>
      </c>
    </row>
    <row r="19775" spans="1:23" x14ac:dyDescent="0.25">
      <c r="A19775" t="s">
        <v>162</v>
      </c>
      <c r="B19775">
        <v>3210249</v>
      </c>
      <c r="C19775">
        <v>2642731</v>
      </c>
      <c r="D19775">
        <v>766</v>
      </c>
      <c r="E19775">
        <v>677</v>
      </c>
      <c r="F19775" t="s">
        <v>77</v>
      </c>
      <c r="G19775" t="s">
        <v>76</v>
      </c>
      <c r="H19775" t="s">
        <v>79</v>
      </c>
      <c r="I19775" t="s">
        <v>78</v>
      </c>
      <c r="J19775" t="s">
        <v>1624</v>
      </c>
      <c r="K19775" t="s">
        <v>1625</v>
      </c>
      <c r="L19775" t="s">
        <v>13768</v>
      </c>
      <c r="M19775" t="s">
        <v>13763</v>
      </c>
      <c r="N19775">
        <v>713195415</v>
      </c>
      <c r="O19775">
        <v>713195415</v>
      </c>
      <c r="P19775" s="1" t="s">
        <v>13748</v>
      </c>
      <c r="Q19775" s="1" t="s">
        <v>13748</v>
      </c>
      <c r="R19775">
        <v>837178</v>
      </c>
      <c r="S19775">
        <v>837178</v>
      </c>
      <c r="T19775" s="2" t="s">
        <v>163</v>
      </c>
      <c r="U19775" s="2" t="s">
        <v>163</v>
      </c>
      <c r="V19775" s="2">
        <v>45323</v>
      </c>
      <c r="W19775" s="2">
        <v>45315</v>
      </c>
    </row>
    <row r="19776" spans="1:23" x14ac:dyDescent="0.25">
      <c r="A19776" t="s">
        <v>164</v>
      </c>
      <c r="B19776">
        <v>3210731</v>
      </c>
      <c r="C19776">
        <v>2833751</v>
      </c>
      <c r="D19776">
        <v>766</v>
      </c>
      <c r="E19776">
        <v>677</v>
      </c>
      <c r="F19776" t="s">
        <v>77</v>
      </c>
      <c r="G19776" t="s">
        <v>76</v>
      </c>
      <c r="H19776" t="s">
        <v>82</v>
      </c>
      <c r="I19776" t="s">
        <v>78</v>
      </c>
      <c r="J19776" t="s">
        <v>1624</v>
      </c>
      <c r="K19776" t="s">
        <v>1625</v>
      </c>
      <c r="L19776" t="s">
        <v>13768</v>
      </c>
      <c r="M19776" t="s">
        <v>13763</v>
      </c>
      <c r="N19776">
        <v>711271891</v>
      </c>
      <c r="O19776">
        <v>711271891</v>
      </c>
      <c r="P19776" s="1" t="s">
        <v>13731</v>
      </c>
      <c r="Q19776" s="1" t="s">
        <v>13731</v>
      </c>
      <c r="R19776">
        <v>837178</v>
      </c>
      <c r="S19776">
        <v>837178</v>
      </c>
      <c r="T19776" s="2" t="s">
        <v>165</v>
      </c>
      <c r="U19776" s="2" t="s">
        <v>165</v>
      </c>
      <c r="V19776" s="2">
        <v>45323</v>
      </c>
      <c r="W19776" s="2">
        <v>45315</v>
      </c>
    </row>
    <row r="19777" spans="1:23" x14ac:dyDescent="0.25">
      <c r="A19777" t="s">
        <v>166</v>
      </c>
      <c r="B19777">
        <v>3210414</v>
      </c>
      <c r="C19777">
        <v>2709562</v>
      </c>
      <c r="D19777">
        <v>766</v>
      </c>
      <c r="E19777">
        <v>677</v>
      </c>
      <c r="F19777" t="s">
        <v>77</v>
      </c>
      <c r="G19777" t="s">
        <v>76</v>
      </c>
      <c r="H19777" t="s">
        <v>82</v>
      </c>
      <c r="I19777" t="s">
        <v>78</v>
      </c>
      <c r="J19777" t="s">
        <v>1624</v>
      </c>
      <c r="K19777" t="s">
        <v>1625</v>
      </c>
      <c r="L19777" t="s">
        <v>13768</v>
      </c>
      <c r="M19777" t="s">
        <v>13763</v>
      </c>
      <c r="N19777">
        <v>711281608</v>
      </c>
      <c r="O19777">
        <v>711281608</v>
      </c>
      <c r="P19777" s="1" t="s">
        <v>13731</v>
      </c>
      <c r="Q19777" s="1" t="s">
        <v>13731</v>
      </c>
      <c r="R19777">
        <v>837178</v>
      </c>
      <c r="S19777">
        <v>837178</v>
      </c>
      <c r="T19777" s="2" t="s">
        <v>167</v>
      </c>
      <c r="U19777" s="2" t="s">
        <v>167</v>
      </c>
      <c r="V19777" s="2">
        <v>45323</v>
      </c>
      <c r="W19777" s="2">
        <v>45315</v>
      </c>
    </row>
    <row r="19778" spans="1:23" x14ac:dyDescent="0.25">
      <c r="A19778" t="s">
        <v>168</v>
      </c>
      <c r="B19778">
        <v>3210182</v>
      </c>
      <c r="C19778">
        <v>2614629</v>
      </c>
      <c r="D19778">
        <v>766</v>
      </c>
      <c r="E19778">
        <v>677</v>
      </c>
      <c r="F19778" t="s">
        <v>77</v>
      </c>
      <c r="G19778" t="s">
        <v>76</v>
      </c>
      <c r="H19778" t="s">
        <v>79</v>
      </c>
      <c r="I19778" t="s">
        <v>78</v>
      </c>
      <c r="J19778" t="s">
        <v>1624</v>
      </c>
      <c r="K19778" t="s">
        <v>1625</v>
      </c>
      <c r="L19778" t="s">
        <v>13768</v>
      </c>
      <c r="M19778" t="s">
        <v>13763</v>
      </c>
      <c r="N19778">
        <v>713196812</v>
      </c>
      <c r="O19778">
        <v>713196812</v>
      </c>
      <c r="P19778" s="1" t="s">
        <v>13748</v>
      </c>
      <c r="Q19778" s="1" t="s">
        <v>13748</v>
      </c>
      <c r="R19778">
        <v>837178</v>
      </c>
      <c r="S19778">
        <v>837178</v>
      </c>
      <c r="T19778" s="2" t="s">
        <v>169</v>
      </c>
      <c r="U19778" s="2" t="s">
        <v>169</v>
      </c>
      <c r="V19778" s="2">
        <v>45323</v>
      </c>
      <c r="W19778" s="2">
        <v>45315</v>
      </c>
    </row>
    <row r="19779" spans="1:23" x14ac:dyDescent="0.25">
      <c r="A19779" t="s">
        <v>170</v>
      </c>
      <c r="B19779">
        <v>3210380</v>
      </c>
      <c r="C19779">
        <v>2699525</v>
      </c>
      <c r="D19779">
        <v>766</v>
      </c>
      <c r="E19779">
        <v>677</v>
      </c>
      <c r="F19779" t="s">
        <v>77</v>
      </c>
      <c r="G19779" t="s">
        <v>76</v>
      </c>
      <c r="H19779" t="s">
        <v>82</v>
      </c>
      <c r="I19779" t="s">
        <v>78</v>
      </c>
      <c r="J19779" t="s">
        <v>1624</v>
      </c>
      <c r="K19779" t="s">
        <v>1625</v>
      </c>
      <c r="L19779" t="s">
        <v>13768</v>
      </c>
      <c r="M19779" t="s">
        <v>13763</v>
      </c>
      <c r="N19779">
        <v>711280168</v>
      </c>
      <c r="O19779">
        <v>711280168</v>
      </c>
      <c r="P19779" s="1" t="s">
        <v>13731</v>
      </c>
      <c r="Q19779" s="1" t="s">
        <v>13731</v>
      </c>
      <c r="R19779">
        <v>837178</v>
      </c>
      <c r="S19779">
        <v>837178</v>
      </c>
      <c r="T19779" s="2" t="s">
        <v>171</v>
      </c>
      <c r="U19779" s="2" t="s">
        <v>171</v>
      </c>
      <c r="V19779" s="2">
        <v>45323</v>
      </c>
      <c r="W19779" s="2">
        <v>45315</v>
      </c>
    </row>
    <row r="19780" spans="1:23" x14ac:dyDescent="0.25">
      <c r="A19780" t="s">
        <v>172</v>
      </c>
      <c r="B19780">
        <v>3210777</v>
      </c>
      <c r="C19780">
        <v>2888218</v>
      </c>
      <c r="D19780">
        <v>766</v>
      </c>
      <c r="E19780">
        <v>677</v>
      </c>
      <c r="F19780" t="s">
        <v>77</v>
      </c>
      <c r="G19780" t="s">
        <v>76</v>
      </c>
      <c r="H19780" t="s">
        <v>19</v>
      </c>
      <c r="I19780" t="s">
        <v>78</v>
      </c>
      <c r="J19780" t="s">
        <v>1624</v>
      </c>
      <c r="K19780" t="s">
        <v>1625</v>
      </c>
      <c r="L19780" t="s">
        <v>13768</v>
      </c>
      <c r="M19780" t="s">
        <v>13763</v>
      </c>
      <c r="N19780">
        <v>419414130</v>
      </c>
      <c r="O19780">
        <v>419414130</v>
      </c>
      <c r="P19780" s="1" t="s">
        <v>13753</v>
      </c>
      <c r="Q19780" s="1" t="s">
        <v>13753</v>
      </c>
      <c r="R19780">
        <v>837178</v>
      </c>
      <c r="S19780">
        <v>837178</v>
      </c>
      <c r="T19780" s="2" t="s">
        <v>30</v>
      </c>
      <c r="U19780" s="2" t="s">
        <v>30</v>
      </c>
      <c r="V19780" s="2">
        <v>45323</v>
      </c>
      <c r="W19780" s="2">
        <v>45315</v>
      </c>
    </row>
    <row r="19781" spans="1:23" x14ac:dyDescent="0.25">
      <c r="A19781" t="s">
        <v>173</v>
      </c>
      <c r="B19781">
        <v>3210574</v>
      </c>
      <c r="C19781">
        <v>2759551</v>
      </c>
      <c r="D19781">
        <v>766</v>
      </c>
      <c r="E19781">
        <v>677</v>
      </c>
      <c r="F19781" t="s">
        <v>77</v>
      </c>
      <c r="G19781" t="s">
        <v>76</v>
      </c>
      <c r="H19781" t="s">
        <v>82</v>
      </c>
      <c r="I19781" t="s">
        <v>78</v>
      </c>
      <c r="J19781" t="s">
        <v>1624</v>
      </c>
      <c r="K19781" t="s">
        <v>1625</v>
      </c>
      <c r="L19781" t="s">
        <v>13768</v>
      </c>
      <c r="M19781" t="s">
        <v>13763</v>
      </c>
      <c r="N19781">
        <v>419411883</v>
      </c>
      <c r="O19781">
        <v>419411883</v>
      </c>
      <c r="P19781" s="1" t="s">
        <v>13753</v>
      </c>
      <c r="Q19781" s="1" t="s">
        <v>13753</v>
      </c>
      <c r="R19781">
        <v>837178</v>
      </c>
      <c r="S19781">
        <v>837178</v>
      </c>
      <c r="T19781" s="2" t="s">
        <v>174</v>
      </c>
      <c r="U19781" s="2" t="s">
        <v>174</v>
      </c>
      <c r="V19781" s="2">
        <v>45323</v>
      </c>
      <c r="W19781" s="2">
        <v>45315</v>
      </c>
    </row>
    <row r="19782" spans="1:23" x14ac:dyDescent="0.25">
      <c r="A19782" t="s">
        <v>175</v>
      </c>
      <c r="B19782">
        <v>3210519</v>
      </c>
      <c r="C19782">
        <v>2742336</v>
      </c>
      <c r="D19782">
        <v>766</v>
      </c>
      <c r="E19782">
        <v>677</v>
      </c>
      <c r="F19782" t="s">
        <v>77</v>
      </c>
      <c r="G19782" t="s">
        <v>76</v>
      </c>
      <c r="H19782" t="s">
        <v>82</v>
      </c>
      <c r="I19782" t="s">
        <v>78</v>
      </c>
      <c r="J19782" t="s">
        <v>1624</v>
      </c>
      <c r="K19782" t="s">
        <v>1625</v>
      </c>
      <c r="L19782" t="s">
        <v>13768</v>
      </c>
      <c r="M19782" t="s">
        <v>13763</v>
      </c>
      <c r="N19782">
        <v>419411525</v>
      </c>
      <c r="O19782">
        <v>419411525</v>
      </c>
      <c r="P19782" s="1" t="s">
        <v>13753</v>
      </c>
      <c r="Q19782" s="1" t="s">
        <v>13753</v>
      </c>
      <c r="R19782">
        <v>837178</v>
      </c>
      <c r="S19782">
        <v>837178</v>
      </c>
      <c r="T19782" s="2" t="s">
        <v>176</v>
      </c>
      <c r="U19782" s="2" t="s">
        <v>176</v>
      </c>
      <c r="V19782" s="2">
        <v>45323</v>
      </c>
      <c r="W19782" s="2">
        <v>45315</v>
      </c>
    </row>
    <row r="19783" spans="1:23" x14ac:dyDescent="0.25">
      <c r="A19783" t="s">
        <v>177</v>
      </c>
      <c r="B19783">
        <v>3210176</v>
      </c>
      <c r="C19783">
        <v>2613120</v>
      </c>
      <c r="D19783">
        <v>766</v>
      </c>
      <c r="E19783">
        <v>677</v>
      </c>
      <c r="F19783" t="s">
        <v>77</v>
      </c>
      <c r="G19783" t="s">
        <v>76</v>
      </c>
      <c r="H19783" t="s">
        <v>79</v>
      </c>
      <c r="I19783" t="s">
        <v>78</v>
      </c>
      <c r="J19783" t="s">
        <v>1624</v>
      </c>
      <c r="K19783" t="s">
        <v>1625</v>
      </c>
      <c r="L19783" t="s">
        <v>13768</v>
      </c>
      <c r="M19783" t="s">
        <v>13763</v>
      </c>
      <c r="N19783">
        <v>713196838</v>
      </c>
      <c r="O19783">
        <v>713196838</v>
      </c>
      <c r="P19783" s="1" t="s">
        <v>13748</v>
      </c>
      <c r="Q19783" s="1" t="s">
        <v>13748</v>
      </c>
      <c r="R19783">
        <v>837178</v>
      </c>
      <c r="S19783">
        <v>837178</v>
      </c>
      <c r="T19783" s="2" t="s">
        <v>178</v>
      </c>
      <c r="U19783" s="2" t="s">
        <v>178</v>
      </c>
      <c r="V19783" s="2">
        <v>45323</v>
      </c>
      <c r="W19783" s="2">
        <v>45315</v>
      </c>
    </row>
    <row r="19784" spans="1:23" x14ac:dyDescent="0.25">
      <c r="A19784" t="s">
        <v>179</v>
      </c>
      <c r="B19784">
        <v>3210718</v>
      </c>
      <c r="C19784">
        <v>2825202</v>
      </c>
      <c r="D19784">
        <v>766</v>
      </c>
      <c r="E19784">
        <v>677</v>
      </c>
      <c r="F19784" t="s">
        <v>77</v>
      </c>
      <c r="G19784" t="s">
        <v>76</v>
      </c>
      <c r="H19784" t="s">
        <v>82</v>
      </c>
      <c r="I19784" t="s">
        <v>78</v>
      </c>
      <c r="J19784" t="s">
        <v>1624</v>
      </c>
      <c r="K19784" t="s">
        <v>1625</v>
      </c>
      <c r="L19784" t="s">
        <v>13768</v>
      </c>
      <c r="M19784" t="s">
        <v>13763</v>
      </c>
      <c r="N19784">
        <v>419412858</v>
      </c>
      <c r="O19784">
        <v>419412858</v>
      </c>
      <c r="P19784" s="1" t="s">
        <v>13753</v>
      </c>
      <c r="Q19784" s="1" t="s">
        <v>13753</v>
      </c>
      <c r="R19784">
        <v>837178</v>
      </c>
      <c r="S19784">
        <v>837178</v>
      </c>
      <c r="T19784" s="2" t="s">
        <v>180</v>
      </c>
      <c r="U19784" s="2" t="s">
        <v>180</v>
      </c>
      <c r="V19784" s="2">
        <v>45323</v>
      </c>
      <c r="W19784" s="2">
        <v>45315</v>
      </c>
    </row>
    <row r="19785" spans="1:23" x14ac:dyDescent="0.25">
      <c r="A19785" t="s">
        <v>181</v>
      </c>
      <c r="B19785">
        <v>3210830</v>
      </c>
      <c r="C19785">
        <v>2940120</v>
      </c>
      <c r="D19785">
        <v>766</v>
      </c>
      <c r="E19785">
        <v>677</v>
      </c>
      <c r="F19785" t="s">
        <v>77</v>
      </c>
      <c r="G19785" t="s">
        <v>76</v>
      </c>
      <c r="H19785" t="s">
        <v>79</v>
      </c>
      <c r="I19785" t="s">
        <v>78</v>
      </c>
      <c r="J19785" t="s">
        <v>1624</v>
      </c>
      <c r="K19785" t="s">
        <v>1625</v>
      </c>
      <c r="L19785" t="s">
        <v>13768</v>
      </c>
      <c r="M19785" t="s">
        <v>13763</v>
      </c>
      <c r="N19785">
        <v>419412607</v>
      </c>
      <c r="O19785">
        <v>419412607</v>
      </c>
      <c r="P19785" s="1" t="s">
        <v>13753</v>
      </c>
      <c r="Q19785" s="1" t="s">
        <v>13753</v>
      </c>
      <c r="R19785">
        <v>837178</v>
      </c>
      <c r="S19785">
        <v>837178</v>
      </c>
      <c r="T19785" s="2" t="s">
        <v>182</v>
      </c>
      <c r="U19785" s="2" t="s">
        <v>182</v>
      </c>
      <c r="V19785" s="2">
        <v>45323</v>
      </c>
      <c r="W19785" s="2">
        <v>45315</v>
      </c>
    </row>
    <row r="19786" spans="1:23" x14ac:dyDescent="0.25">
      <c r="A19786" t="s">
        <v>183</v>
      </c>
      <c r="B19786">
        <v>3210739</v>
      </c>
      <c r="C19786">
        <v>2837209</v>
      </c>
      <c r="D19786">
        <v>766</v>
      </c>
      <c r="E19786">
        <v>677</v>
      </c>
      <c r="F19786" t="s">
        <v>77</v>
      </c>
      <c r="G19786" t="s">
        <v>76</v>
      </c>
      <c r="H19786" t="s">
        <v>82</v>
      </c>
      <c r="I19786" t="s">
        <v>78</v>
      </c>
      <c r="J19786" t="s">
        <v>1624</v>
      </c>
      <c r="K19786" t="s">
        <v>1625</v>
      </c>
      <c r="L19786" t="s">
        <v>13768</v>
      </c>
      <c r="M19786" t="s">
        <v>13763</v>
      </c>
      <c r="N19786">
        <v>711281961</v>
      </c>
      <c r="O19786">
        <v>711281961</v>
      </c>
      <c r="P19786" s="1" t="s">
        <v>13731</v>
      </c>
      <c r="Q19786" s="1" t="s">
        <v>13731</v>
      </c>
      <c r="R19786">
        <v>837178</v>
      </c>
      <c r="S19786">
        <v>837178</v>
      </c>
      <c r="T19786" s="2" t="s">
        <v>184</v>
      </c>
      <c r="U19786" s="2" t="s">
        <v>184</v>
      </c>
      <c r="V19786" s="2">
        <v>45323</v>
      </c>
      <c r="W19786" s="2">
        <v>45315</v>
      </c>
    </row>
    <row r="19787" spans="1:23" x14ac:dyDescent="0.25">
      <c r="A19787" t="s">
        <v>185</v>
      </c>
      <c r="B19787">
        <v>3210803</v>
      </c>
      <c r="C19787">
        <v>2930011</v>
      </c>
      <c r="D19787">
        <v>766</v>
      </c>
      <c r="E19787">
        <v>677</v>
      </c>
      <c r="F19787" t="s">
        <v>77</v>
      </c>
      <c r="G19787" t="s">
        <v>76</v>
      </c>
      <c r="H19787" t="s">
        <v>79</v>
      </c>
      <c r="I19787" t="s">
        <v>78</v>
      </c>
      <c r="J19787" t="s">
        <v>1624</v>
      </c>
      <c r="K19787" t="s">
        <v>1625</v>
      </c>
      <c r="L19787" t="s">
        <v>13768</v>
      </c>
      <c r="M19787" t="s">
        <v>13763</v>
      </c>
      <c r="N19787">
        <v>419414117</v>
      </c>
      <c r="O19787">
        <v>419414117</v>
      </c>
      <c r="P19787" s="1" t="s">
        <v>13753</v>
      </c>
      <c r="Q19787" s="1" t="s">
        <v>13753</v>
      </c>
      <c r="R19787">
        <v>837178</v>
      </c>
      <c r="S19787">
        <v>837178</v>
      </c>
      <c r="T19787" s="2" t="s">
        <v>186</v>
      </c>
      <c r="U19787" s="2" t="s">
        <v>186</v>
      </c>
      <c r="V19787" s="2">
        <v>45323</v>
      </c>
      <c r="W19787" s="2">
        <v>45315</v>
      </c>
    </row>
    <row r="19788" spans="1:23" x14ac:dyDescent="0.25">
      <c r="A19788" t="s">
        <v>187</v>
      </c>
      <c r="B19788">
        <v>3210478</v>
      </c>
      <c r="C19788">
        <v>2730059</v>
      </c>
      <c r="D19788">
        <v>766</v>
      </c>
      <c r="E19788">
        <v>677</v>
      </c>
      <c r="F19788" t="s">
        <v>77</v>
      </c>
      <c r="G19788" t="s">
        <v>76</v>
      </c>
      <c r="H19788" t="s">
        <v>82</v>
      </c>
      <c r="I19788" t="s">
        <v>78</v>
      </c>
      <c r="J19788" t="s">
        <v>1624</v>
      </c>
      <c r="K19788" t="s">
        <v>1625</v>
      </c>
      <c r="L19788" t="s">
        <v>13768</v>
      </c>
      <c r="M19788" t="s">
        <v>13763</v>
      </c>
      <c r="N19788">
        <v>711284117</v>
      </c>
      <c r="O19788">
        <v>711284117</v>
      </c>
      <c r="P19788" s="1" t="s">
        <v>13731</v>
      </c>
      <c r="Q19788" s="1" t="s">
        <v>13731</v>
      </c>
      <c r="R19788">
        <v>837178</v>
      </c>
      <c r="S19788">
        <v>837178</v>
      </c>
      <c r="T19788" s="2" t="s">
        <v>188</v>
      </c>
      <c r="U19788" s="2" t="s">
        <v>188</v>
      </c>
      <c r="V19788" s="2">
        <v>45323</v>
      </c>
      <c r="W19788" s="2">
        <v>45315</v>
      </c>
    </row>
    <row r="19789" spans="1:23" x14ac:dyDescent="0.25">
      <c r="A19789" t="s">
        <v>189</v>
      </c>
      <c r="B19789">
        <v>3210162</v>
      </c>
      <c r="C19789">
        <v>2609706</v>
      </c>
      <c r="D19789">
        <v>766</v>
      </c>
      <c r="E19789">
        <v>677</v>
      </c>
      <c r="F19789" t="s">
        <v>77</v>
      </c>
      <c r="G19789" t="s">
        <v>76</v>
      </c>
      <c r="H19789" t="s">
        <v>79</v>
      </c>
      <c r="I19789" t="s">
        <v>78</v>
      </c>
      <c r="J19789" t="s">
        <v>1624</v>
      </c>
      <c r="K19789" t="s">
        <v>1625</v>
      </c>
      <c r="L19789" t="s">
        <v>13768</v>
      </c>
      <c r="M19789" t="s">
        <v>13763</v>
      </c>
      <c r="N19789">
        <v>713196573</v>
      </c>
      <c r="O19789">
        <v>713196573</v>
      </c>
      <c r="P19789" s="1" t="s">
        <v>13748</v>
      </c>
      <c r="Q19789" s="1" t="s">
        <v>13748</v>
      </c>
      <c r="R19789">
        <v>837178</v>
      </c>
      <c r="S19789">
        <v>837178</v>
      </c>
      <c r="T19789" s="2" t="s">
        <v>190</v>
      </c>
      <c r="U19789" s="2" t="s">
        <v>190</v>
      </c>
      <c r="V19789" s="2">
        <v>45323</v>
      </c>
      <c r="W19789" s="2">
        <v>45315</v>
      </c>
    </row>
    <row r="19790" spans="1:23" x14ac:dyDescent="0.25">
      <c r="A19790" t="s">
        <v>191</v>
      </c>
      <c r="B19790">
        <v>3210686</v>
      </c>
      <c r="C19790">
        <v>2800600</v>
      </c>
      <c r="D19790">
        <v>766</v>
      </c>
      <c r="E19790">
        <v>677</v>
      </c>
      <c r="F19790" t="s">
        <v>77</v>
      </c>
      <c r="G19790" t="s">
        <v>76</v>
      </c>
      <c r="H19790" t="s">
        <v>82</v>
      </c>
      <c r="I19790" t="s">
        <v>78</v>
      </c>
      <c r="J19790" t="s">
        <v>1624</v>
      </c>
      <c r="K19790" t="s">
        <v>1625</v>
      </c>
      <c r="L19790" t="s">
        <v>13768</v>
      </c>
      <c r="M19790" t="s">
        <v>13763</v>
      </c>
      <c r="N19790">
        <v>711278257</v>
      </c>
      <c r="O19790">
        <v>711278257</v>
      </c>
      <c r="P19790" s="1" t="s">
        <v>13731</v>
      </c>
      <c r="Q19790" s="1" t="s">
        <v>13731</v>
      </c>
      <c r="R19790">
        <v>837178</v>
      </c>
      <c r="S19790">
        <v>837178</v>
      </c>
      <c r="T19790" s="2" t="s">
        <v>192</v>
      </c>
      <c r="U19790" s="2" t="s">
        <v>192</v>
      </c>
      <c r="V19790" s="2">
        <v>45323</v>
      </c>
      <c r="W19790" s="2">
        <v>45315</v>
      </c>
    </row>
    <row r="19791" spans="1:23" x14ac:dyDescent="0.25">
      <c r="A19791" t="s">
        <v>193</v>
      </c>
      <c r="B19791">
        <v>3210628</v>
      </c>
      <c r="C19791">
        <v>2777383</v>
      </c>
      <c r="D19791">
        <v>766</v>
      </c>
      <c r="E19791">
        <v>677</v>
      </c>
      <c r="F19791" t="s">
        <v>77</v>
      </c>
      <c r="G19791" t="s">
        <v>76</v>
      </c>
      <c r="H19791" t="s">
        <v>82</v>
      </c>
      <c r="I19791" t="s">
        <v>78</v>
      </c>
      <c r="J19791" t="s">
        <v>1624</v>
      </c>
      <c r="K19791" t="s">
        <v>1625</v>
      </c>
      <c r="L19791" t="s">
        <v>13768</v>
      </c>
      <c r="M19791" t="s">
        <v>13763</v>
      </c>
      <c r="N19791">
        <v>419410144</v>
      </c>
      <c r="O19791">
        <v>419410144</v>
      </c>
      <c r="P19791" s="1" t="s">
        <v>13753</v>
      </c>
      <c r="Q19791" s="1" t="s">
        <v>13753</v>
      </c>
      <c r="R19791">
        <v>837178</v>
      </c>
      <c r="S19791">
        <v>837178</v>
      </c>
      <c r="T19791" s="2" t="s">
        <v>194</v>
      </c>
      <c r="U19791" s="2" t="s">
        <v>194</v>
      </c>
      <c r="V19791" s="2">
        <v>45323</v>
      </c>
      <c r="W19791" s="2">
        <v>45315</v>
      </c>
    </row>
    <row r="19792" spans="1:23" x14ac:dyDescent="0.25">
      <c r="A19792" t="s">
        <v>195</v>
      </c>
      <c r="B19792">
        <v>3210219</v>
      </c>
      <c r="C19792">
        <v>2625147</v>
      </c>
      <c r="D19792">
        <v>766</v>
      </c>
      <c r="E19792">
        <v>677</v>
      </c>
      <c r="F19792" t="s">
        <v>77</v>
      </c>
      <c r="G19792" t="s">
        <v>76</v>
      </c>
      <c r="H19792" t="s">
        <v>79</v>
      </c>
      <c r="I19792" t="s">
        <v>78</v>
      </c>
      <c r="J19792" t="s">
        <v>1624</v>
      </c>
      <c r="K19792" t="s">
        <v>1625</v>
      </c>
      <c r="L19792" t="s">
        <v>13768</v>
      </c>
      <c r="M19792" t="s">
        <v>13763</v>
      </c>
      <c r="N19792">
        <v>713195416</v>
      </c>
      <c r="O19792">
        <v>713195416</v>
      </c>
      <c r="P19792" s="1" t="s">
        <v>13748</v>
      </c>
      <c r="Q19792" s="1" t="s">
        <v>13748</v>
      </c>
      <c r="R19792">
        <v>837178</v>
      </c>
      <c r="S19792">
        <v>837178</v>
      </c>
      <c r="T19792" s="2" t="s">
        <v>196</v>
      </c>
      <c r="U19792" s="2" t="s">
        <v>196</v>
      </c>
      <c r="V19792" s="2">
        <v>45323</v>
      </c>
      <c r="W19792" s="2">
        <v>45315</v>
      </c>
    </row>
    <row r="19793" spans="1:23" x14ac:dyDescent="0.25">
      <c r="A19793" t="s">
        <v>197</v>
      </c>
      <c r="B19793">
        <v>3210252</v>
      </c>
      <c r="C19793">
        <v>2642786</v>
      </c>
      <c r="D19793">
        <v>766</v>
      </c>
      <c r="E19793">
        <v>677</v>
      </c>
      <c r="F19793" t="s">
        <v>77</v>
      </c>
      <c r="G19793" t="s">
        <v>76</v>
      </c>
      <c r="H19793" t="s">
        <v>79</v>
      </c>
      <c r="I19793" t="s">
        <v>78</v>
      </c>
      <c r="J19793" t="s">
        <v>1624</v>
      </c>
      <c r="K19793" t="s">
        <v>1625</v>
      </c>
      <c r="L19793" t="s">
        <v>13768</v>
      </c>
      <c r="M19793" t="s">
        <v>13763</v>
      </c>
      <c r="N19793">
        <v>713195418</v>
      </c>
      <c r="O19793">
        <v>713195418</v>
      </c>
      <c r="P19793" s="1" t="s">
        <v>13748</v>
      </c>
      <c r="Q19793" s="1" t="s">
        <v>13748</v>
      </c>
      <c r="R19793">
        <v>837178</v>
      </c>
      <c r="S19793">
        <v>837178</v>
      </c>
      <c r="T19793" s="2" t="s">
        <v>198</v>
      </c>
      <c r="U19793" s="2" t="s">
        <v>198</v>
      </c>
      <c r="V19793" s="2">
        <v>45323</v>
      </c>
      <c r="W19793" s="2">
        <v>45315</v>
      </c>
    </row>
    <row r="19794" spans="1:23" x14ac:dyDescent="0.25">
      <c r="A19794" t="s">
        <v>199</v>
      </c>
      <c r="B19794">
        <v>3210634</v>
      </c>
      <c r="C19794">
        <v>2781972</v>
      </c>
      <c r="D19794">
        <v>766</v>
      </c>
      <c r="E19794">
        <v>677</v>
      </c>
      <c r="F19794" t="s">
        <v>77</v>
      </c>
      <c r="G19794" t="s">
        <v>76</v>
      </c>
      <c r="H19794" t="s">
        <v>82</v>
      </c>
      <c r="I19794" t="s">
        <v>78</v>
      </c>
      <c r="J19794" t="s">
        <v>1624</v>
      </c>
      <c r="K19794" t="s">
        <v>1625</v>
      </c>
      <c r="L19794" t="s">
        <v>13768</v>
      </c>
      <c r="M19794" t="s">
        <v>13763</v>
      </c>
      <c r="N19794">
        <v>419410134</v>
      </c>
      <c r="O19794">
        <v>419410134</v>
      </c>
      <c r="P19794" s="1" t="s">
        <v>13753</v>
      </c>
      <c r="Q19794" s="1" t="s">
        <v>13753</v>
      </c>
      <c r="R19794">
        <v>837178</v>
      </c>
      <c r="S19794">
        <v>837178</v>
      </c>
      <c r="T19794" s="2" t="s">
        <v>200</v>
      </c>
      <c r="U19794" s="2" t="s">
        <v>200</v>
      </c>
      <c r="V19794" s="2">
        <v>45323</v>
      </c>
      <c r="W19794" s="2">
        <v>45315</v>
      </c>
    </row>
    <row r="19795" spans="1:23" x14ac:dyDescent="0.25">
      <c r="A19795" t="s">
        <v>201</v>
      </c>
      <c r="B19795">
        <v>3210286</v>
      </c>
      <c r="C19795">
        <v>2652183</v>
      </c>
      <c r="D19795">
        <v>766</v>
      </c>
      <c r="E19795">
        <v>677</v>
      </c>
      <c r="F19795" t="s">
        <v>77</v>
      </c>
      <c r="G19795" t="s">
        <v>76</v>
      </c>
      <c r="H19795" t="s">
        <v>79</v>
      </c>
      <c r="I19795" t="s">
        <v>78</v>
      </c>
      <c r="J19795" t="s">
        <v>1624</v>
      </c>
      <c r="K19795" t="s">
        <v>1625</v>
      </c>
      <c r="L19795" t="s">
        <v>13768</v>
      </c>
      <c r="M19795" t="s">
        <v>13763</v>
      </c>
      <c r="N19795">
        <v>711283738</v>
      </c>
      <c r="O19795">
        <v>711283738</v>
      </c>
      <c r="P19795" s="1" t="s">
        <v>13731</v>
      </c>
      <c r="Q19795" s="1" t="s">
        <v>13731</v>
      </c>
      <c r="R19795">
        <v>837178</v>
      </c>
      <c r="S19795">
        <v>837178</v>
      </c>
      <c r="T19795" s="2" t="s">
        <v>202</v>
      </c>
      <c r="U19795" s="2" t="s">
        <v>202</v>
      </c>
      <c r="V19795" s="2">
        <v>45323</v>
      </c>
      <c r="W19795" s="2">
        <v>45315</v>
      </c>
    </row>
    <row r="19796" spans="1:23" x14ac:dyDescent="0.25">
      <c r="A19796" t="s">
        <v>203</v>
      </c>
      <c r="B19796">
        <v>3210398</v>
      </c>
      <c r="C19796">
        <v>2706522</v>
      </c>
      <c r="D19796">
        <v>766</v>
      </c>
      <c r="E19796">
        <v>677</v>
      </c>
      <c r="F19796" t="s">
        <v>77</v>
      </c>
      <c r="G19796" t="s">
        <v>76</v>
      </c>
      <c r="H19796" t="s">
        <v>82</v>
      </c>
      <c r="I19796" t="s">
        <v>78</v>
      </c>
      <c r="J19796" t="s">
        <v>1624</v>
      </c>
      <c r="K19796" t="s">
        <v>1625</v>
      </c>
      <c r="L19796" t="s">
        <v>13768</v>
      </c>
      <c r="M19796" t="s">
        <v>13763</v>
      </c>
      <c r="N19796">
        <v>711281096</v>
      </c>
      <c r="O19796">
        <v>711281096</v>
      </c>
      <c r="P19796" s="1" t="s">
        <v>13731</v>
      </c>
      <c r="Q19796" s="1" t="s">
        <v>13731</v>
      </c>
      <c r="R19796">
        <v>837178</v>
      </c>
      <c r="S19796">
        <v>837178</v>
      </c>
      <c r="T19796" s="2" t="s">
        <v>204</v>
      </c>
      <c r="U19796" s="2" t="s">
        <v>204</v>
      </c>
      <c r="V19796" s="2">
        <v>45323</v>
      </c>
      <c r="W19796" s="2">
        <v>45315</v>
      </c>
    </row>
    <row r="19797" spans="1:23" x14ac:dyDescent="0.25">
      <c r="A19797" t="s">
        <v>205</v>
      </c>
      <c r="B19797">
        <v>3210732</v>
      </c>
      <c r="C19797">
        <v>2833752</v>
      </c>
      <c r="D19797">
        <v>766</v>
      </c>
      <c r="E19797">
        <v>677</v>
      </c>
      <c r="F19797" t="s">
        <v>77</v>
      </c>
      <c r="G19797" t="s">
        <v>76</v>
      </c>
      <c r="H19797" t="s">
        <v>82</v>
      </c>
      <c r="I19797" t="s">
        <v>78</v>
      </c>
      <c r="J19797" t="s">
        <v>1624</v>
      </c>
      <c r="K19797" t="s">
        <v>1625</v>
      </c>
      <c r="L19797" t="s">
        <v>13768</v>
      </c>
      <c r="M19797" t="s">
        <v>13763</v>
      </c>
      <c r="N19797">
        <v>711271895</v>
      </c>
      <c r="O19797">
        <v>711271895</v>
      </c>
      <c r="P19797" s="1" t="s">
        <v>13731</v>
      </c>
      <c r="Q19797" s="1" t="s">
        <v>13731</v>
      </c>
      <c r="R19797">
        <v>837178</v>
      </c>
      <c r="S19797">
        <v>837178</v>
      </c>
      <c r="T19797" s="2" t="s">
        <v>206</v>
      </c>
      <c r="U19797" s="2" t="s">
        <v>206</v>
      </c>
      <c r="V19797" s="2">
        <v>45323</v>
      </c>
      <c r="W19797" s="2">
        <v>45315</v>
      </c>
    </row>
    <row r="19798" spans="1:23" x14ac:dyDescent="0.25">
      <c r="A19798" t="s">
        <v>207</v>
      </c>
      <c r="B19798">
        <v>3210328</v>
      </c>
      <c r="C19798">
        <v>2671362</v>
      </c>
      <c r="D19798">
        <v>766</v>
      </c>
      <c r="E19798">
        <v>677</v>
      </c>
      <c r="F19798" t="s">
        <v>77</v>
      </c>
      <c r="G19798" t="s">
        <v>76</v>
      </c>
      <c r="H19798" t="s">
        <v>82</v>
      </c>
      <c r="I19798" t="s">
        <v>78</v>
      </c>
      <c r="J19798" t="s">
        <v>1624</v>
      </c>
      <c r="K19798" t="s">
        <v>1625</v>
      </c>
      <c r="L19798" t="s">
        <v>13768</v>
      </c>
      <c r="M19798" t="s">
        <v>13763</v>
      </c>
      <c r="N19798">
        <v>711278769</v>
      </c>
      <c r="O19798">
        <v>711278769</v>
      </c>
      <c r="P19798" s="1" t="s">
        <v>13731</v>
      </c>
      <c r="Q19798" s="1" t="s">
        <v>13731</v>
      </c>
      <c r="R19798">
        <v>837178</v>
      </c>
      <c r="S19798">
        <v>837178</v>
      </c>
      <c r="T19798" s="2" t="s">
        <v>208</v>
      </c>
      <c r="U19798" s="2" t="s">
        <v>208</v>
      </c>
      <c r="V19798" s="2">
        <v>45323</v>
      </c>
      <c r="W19798" s="2">
        <v>45315</v>
      </c>
    </row>
    <row r="19799" spans="1:23" x14ac:dyDescent="0.25">
      <c r="A19799" t="s">
        <v>209</v>
      </c>
      <c r="B19799">
        <v>3210779</v>
      </c>
      <c r="C19799">
        <v>2888219</v>
      </c>
      <c r="D19799">
        <v>766</v>
      </c>
      <c r="E19799">
        <v>677</v>
      </c>
      <c r="F19799" t="s">
        <v>77</v>
      </c>
      <c r="G19799" t="s">
        <v>76</v>
      </c>
      <c r="H19799" t="s">
        <v>19</v>
      </c>
      <c r="I19799" t="s">
        <v>78</v>
      </c>
      <c r="J19799" t="s">
        <v>1624</v>
      </c>
      <c r="K19799" t="s">
        <v>1625</v>
      </c>
      <c r="L19799" t="s">
        <v>13768</v>
      </c>
      <c r="M19799" t="s">
        <v>13763</v>
      </c>
      <c r="N19799">
        <v>419414139</v>
      </c>
      <c r="O19799">
        <v>419414139</v>
      </c>
      <c r="P19799" s="1" t="s">
        <v>13753</v>
      </c>
      <c r="Q19799" s="1" t="s">
        <v>13753</v>
      </c>
      <c r="R19799">
        <v>837178</v>
      </c>
      <c r="S19799">
        <v>837178</v>
      </c>
      <c r="T19799" s="2" t="s">
        <v>210</v>
      </c>
      <c r="U19799" s="2" t="s">
        <v>210</v>
      </c>
      <c r="V19799" s="2">
        <v>45323</v>
      </c>
      <c r="W19799" s="2">
        <v>45315</v>
      </c>
    </row>
    <row r="19800" spans="1:23" x14ac:dyDescent="0.25">
      <c r="A19800" t="s">
        <v>211</v>
      </c>
      <c r="B19800">
        <v>3210387</v>
      </c>
      <c r="C19800">
        <v>2700453</v>
      </c>
      <c r="D19800">
        <v>766</v>
      </c>
      <c r="E19800">
        <v>677</v>
      </c>
      <c r="F19800" t="s">
        <v>77</v>
      </c>
      <c r="G19800" t="s">
        <v>76</v>
      </c>
      <c r="H19800" t="s">
        <v>82</v>
      </c>
      <c r="I19800" t="s">
        <v>78</v>
      </c>
      <c r="J19800" t="s">
        <v>1624</v>
      </c>
      <c r="K19800" t="s">
        <v>1625</v>
      </c>
      <c r="L19800" t="s">
        <v>13768</v>
      </c>
      <c r="M19800" t="s">
        <v>13763</v>
      </c>
      <c r="N19800">
        <v>711280195</v>
      </c>
      <c r="O19800">
        <v>711280195</v>
      </c>
      <c r="P19800" s="1" t="s">
        <v>13731</v>
      </c>
      <c r="Q19800" s="1" t="s">
        <v>13731</v>
      </c>
      <c r="R19800">
        <v>837178</v>
      </c>
      <c r="S19800">
        <v>837178</v>
      </c>
      <c r="T19800" s="2" t="s">
        <v>212</v>
      </c>
      <c r="U19800" s="2" t="s">
        <v>212</v>
      </c>
      <c r="V19800" s="2">
        <v>45323</v>
      </c>
      <c r="W19800" s="2">
        <v>45315</v>
      </c>
    </row>
    <row r="19801" spans="1:23" x14ac:dyDescent="0.25">
      <c r="A19801" t="s">
        <v>213</v>
      </c>
      <c r="B19801">
        <v>3210575</v>
      </c>
      <c r="C19801">
        <v>2759639</v>
      </c>
      <c r="D19801">
        <v>766</v>
      </c>
      <c r="E19801">
        <v>677</v>
      </c>
      <c r="F19801" t="s">
        <v>77</v>
      </c>
      <c r="G19801" t="s">
        <v>76</v>
      </c>
      <c r="H19801" t="s">
        <v>82</v>
      </c>
      <c r="I19801" t="s">
        <v>78</v>
      </c>
      <c r="J19801" t="s">
        <v>1624</v>
      </c>
      <c r="K19801" t="s">
        <v>1625</v>
      </c>
      <c r="L19801" t="s">
        <v>13768</v>
      </c>
      <c r="M19801" t="s">
        <v>13763</v>
      </c>
      <c r="N19801">
        <v>419411877</v>
      </c>
      <c r="O19801">
        <v>419411877</v>
      </c>
      <c r="P19801" s="1" t="s">
        <v>13753</v>
      </c>
      <c r="Q19801" s="1" t="s">
        <v>13753</v>
      </c>
      <c r="R19801">
        <v>837178</v>
      </c>
      <c r="S19801">
        <v>837178</v>
      </c>
      <c r="T19801" s="2" t="s">
        <v>214</v>
      </c>
      <c r="U19801" s="2" t="s">
        <v>214</v>
      </c>
      <c r="V19801" s="2">
        <v>45323</v>
      </c>
      <c r="W19801" s="2">
        <v>45315</v>
      </c>
    </row>
    <row r="19802" spans="1:23" x14ac:dyDescent="0.25">
      <c r="A19802" t="s">
        <v>215</v>
      </c>
      <c r="B19802">
        <v>3210381</v>
      </c>
      <c r="C19802">
        <v>2699527</v>
      </c>
      <c r="D19802">
        <v>766</v>
      </c>
      <c r="E19802">
        <v>677</v>
      </c>
      <c r="F19802" t="s">
        <v>77</v>
      </c>
      <c r="G19802" t="s">
        <v>76</v>
      </c>
      <c r="H19802" t="s">
        <v>82</v>
      </c>
      <c r="I19802" t="s">
        <v>78</v>
      </c>
      <c r="J19802" t="s">
        <v>1624</v>
      </c>
      <c r="K19802" t="s">
        <v>1625</v>
      </c>
      <c r="L19802" t="s">
        <v>13768</v>
      </c>
      <c r="M19802" t="s">
        <v>13763</v>
      </c>
      <c r="N19802">
        <v>711280201</v>
      </c>
      <c r="O19802">
        <v>711280201</v>
      </c>
      <c r="P19802" s="1" t="s">
        <v>13731</v>
      </c>
      <c r="Q19802" s="1" t="s">
        <v>13731</v>
      </c>
      <c r="R19802">
        <v>837178</v>
      </c>
      <c r="S19802">
        <v>837178</v>
      </c>
      <c r="T19802" s="2" t="s">
        <v>216</v>
      </c>
      <c r="U19802" s="2" t="s">
        <v>216</v>
      </c>
      <c r="V19802" s="2">
        <v>45323</v>
      </c>
      <c r="W19802" s="2">
        <v>45315</v>
      </c>
    </row>
    <row r="19803" spans="1:23" x14ac:dyDescent="0.25">
      <c r="A19803" t="s">
        <v>217</v>
      </c>
      <c r="B19803">
        <v>3210250</v>
      </c>
      <c r="C19803">
        <v>2642736</v>
      </c>
      <c r="D19803">
        <v>766</v>
      </c>
      <c r="E19803">
        <v>677</v>
      </c>
      <c r="F19803" t="s">
        <v>77</v>
      </c>
      <c r="G19803" t="s">
        <v>76</v>
      </c>
      <c r="H19803" t="s">
        <v>79</v>
      </c>
      <c r="I19803" t="s">
        <v>78</v>
      </c>
      <c r="J19803" t="s">
        <v>1624</v>
      </c>
      <c r="K19803" t="s">
        <v>1625</v>
      </c>
      <c r="L19803" t="s">
        <v>13768</v>
      </c>
      <c r="M19803" t="s">
        <v>13763</v>
      </c>
      <c r="N19803">
        <v>713195414</v>
      </c>
      <c r="O19803">
        <v>713195414</v>
      </c>
      <c r="P19803" s="1" t="s">
        <v>13748</v>
      </c>
      <c r="Q19803" s="1" t="s">
        <v>13748</v>
      </c>
      <c r="R19803">
        <v>837178</v>
      </c>
      <c r="S19803">
        <v>837178</v>
      </c>
      <c r="T19803" s="2" t="s">
        <v>218</v>
      </c>
      <c r="U19803" s="2" t="s">
        <v>218</v>
      </c>
      <c r="V19803" s="2">
        <v>45323</v>
      </c>
      <c r="W19803" s="2">
        <v>45315</v>
      </c>
    </row>
    <row r="19804" spans="1:23" x14ac:dyDescent="0.25">
      <c r="A19804" t="s">
        <v>219</v>
      </c>
      <c r="B19804">
        <v>3210420</v>
      </c>
      <c r="C19804">
        <v>2713717</v>
      </c>
      <c r="D19804">
        <v>766</v>
      </c>
      <c r="E19804">
        <v>677</v>
      </c>
      <c r="F19804" t="s">
        <v>77</v>
      </c>
      <c r="G19804" t="s">
        <v>76</v>
      </c>
      <c r="H19804" t="s">
        <v>82</v>
      </c>
      <c r="I19804" t="s">
        <v>78</v>
      </c>
      <c r="J19804" t="s">
        <v>1624</v>
      </c>
      <c r="K19804" t="s">
        <v>1625</v>
      </c>
      <c r="L19804" t="s">
        <v>13768</v>
      </c>
      <c r="M19804" t="s">
        <v>13763</v>
      </c>
      <c r="N19804">
        <v>711280880</v>
      </c>
      <c r="O19804">
        <v>711280880</v>
      </c>
      <c r="P19804" s="1" t="s">
        <v>13731</v>
      </c>
      <c r="Q19804" s="1" t="s">
        <v>13731</v>
      </c>
      <c r="R19804">
        <v>837178</v>
      </c>
      <c r="S19804">
        <v>837178</v>
      </c>
      <c r="T19804" s="2" t="s">
        <v>220</v>
      </c>
      <c r="U19804" s="2" t="s">
        <v>220</v>
      </c>
      <c r="V19804" s="2">
        <v>45323</v>
      </c>
      <c r="W19804" s="2">
        <v>45315</v>
      </c>
    </row>
    <row r="19805" spans="1:23" x14ac:dyDescent="0.25">
      <c r="A19805" t="s">
        <v>221</v>
      </c>
      <c r="B19805">
        <v>3210740</v>
      </c>
      <c r="C19805">
        <v>2837210</v>
      </c>
      <c r="D19805">
        <v>766</v>
      </c>
      <c r="E19805">
        <v>677</v>
      </c>
      <c r="F19805" t="s">
        <v>77</v>
      </c>
      <c r="G19805" t="s">
        <v>76</v>
      </c>
      <c r="H19805" t="s">
        <v>82</v>
      </c>
      <c r="I19805" t="s">
        <v>78</v>
      </c>
      <c r="J19805" t="s">
        <v>1624</v>
      </c>
      <c r="K19805" t="s">
        <v>1625</v>
      </c>
      <c r="L19805" t="s">
        <v>13768</v>
      </c>
      <c r="M19805" t="s">
        <v>13763</v>
      </c>
      <c r="N19805">
        <v>711281956</v>
      </c>
      <c r="O19805">
        <v>711281956</v>
      </c>
      <c r="P19805" s="1" t="s">
        <v>13731</v>
      </c>
      <c r="Q19805" s="1" t="s">
        <v>13731</v>
      </c>
      <c r="R19805">
        <v>837178</v>
      </c>
      <c r="S19805">
        <v>837178</v>
      </c>
      <c r="T19805" s="2" t="s">
        <v>222</v>
      </c>
      <c r="U19805" s="2" t="s">
        <v>222</v>
      </c>
      <c r="V19805" s="2">
        <v>45323</v>
      </c>
      <c r="W19805" s="2">
        <v>45315</v>
      </c>
    </row>
    <row r="19806" spans="1:23" x14ac:dyDescent="0.25">
      <c r="A19806" t="s">
        <v>223</v>
      </c>
      <c r="B19806">
        <v>3210390</v>
      </c>
      <c r="C19806">
        <v>2700538</v>
      </c>
      <c r="D19806">
        <v>766</v>
      </c>
      <c r="E19806">
        <v>677</v>
      </c>
      <c r="F19806" t="s">
        <v>77</v>
      </c>
      <c r="G19806" t="s">
        <v>76</v>
      </c>
      <c r="H19806" t="s">
        <v>82</v>
      </c>
      <c r="I19806" t="s">
        <v>78</v>
      </c>
      <c r="J19806" t="s">
        <v>1624</v>
      </c>
      <c r="K19806" t="s">
        <v>1625</v>
      </c>
      <c r="L19806" t="s">
        <v>13768</v>
      </c>
      <c r="M19806" t="s">
        <v>13763</v>
      </c>
      <c r="N19806">
        <v>711281093</v>
      </c>
      <c r="O19806">
        <v>711281093</v>
      </c>
      <c r="P19806" s="1" t="s">
        <v>13731</v>
      </c>
      <c r="Q19806" s="1" t="s">
        <v>13731</v>
      </c>
      <c r="R19806">
        <v>837178</v>
      </c>
      <c r="S19806">
        <v>837178</v>
      </c>
      <c r="T19806" s="2" t="s">
        <v>224</v>
      </c>
      <c r="U19806" s="2" t="s">
        <v>224</v>
      </c>
      <c r="V19806" s="2">
        <v>45323</v>
      </c>
      <c r="W19806" s="2">
        <v>45315</v>
      </c>
    </row>
    <row r="19807" spans="1:23" x14ac:dyDescent="0.25">
      <c r="A19807" t="s">
        <v>225</v>
      </c>
      <c r="B19807">
        <v>3210185</v>
      </c>
      <c r="C19807">
        <v>2614630</v>
      </c>
      <c r="D19807">
        <v>766</v>
      </c>
      <c r="E19807">
        <v>677</v>
      </c>
      <c r="F19807" t="s">
        <v>77</v>
      </c>
      <c r="G19807" t="s">
        <v>76</v>
      </c>
      <c r="H19807" t="s">
        <v>79</v>
      </c>
      <c r="I19807" t="s">
        <v>78</v>
      </c>
      <c r="J19807" t="s">
        <v>1624</v>
      </c>
      <c r="K19807" t="s">
        <v>1625</v>
      </c>
      <c r="L19807" t="s">
        <v>13768</v>
      </c>
      <c r="M19807" t="s">
        <v>13763</v>
      </c>
      <c r="N19807">
        <v>713196421</v>
      </c>
      <c r="O19807">
        <v>713196421</v>
      </c>
      <c r="P19807" s="1" t="s">
        <v>13748</v>
      </c>
      <c r="Q19807" s="1" t="s">
        <v>13748</v>
      </c>
      <c r="R19807">
        <v>837178</v>
      </c>
      <c r="S19807">
        <v>837178</v>
      </c>
      <c r="T19807" s="2" t="s">
        <v>226</v>
      </c>
      <c r="U19807" s="2" t="s">
        <v>226</v>
      </c>
      <c r="V19807" s="2">
        <v>45323</v>
      </c>
      <c r="W19807" s="2">
        <v>45315</v>
      </c>
    </row>
    <row r="19808" spans="1:23" x14ac:dyDescent="0.25">
      <c r="A19808" t="s">
        <v>227</v>
      </c>
      <c r="B19808">
        <v>3210349</v>
      </c>
      <c r="C19808">
        <v>2686388</v>
      </c>
      <c r="D19808">
        <v>766</v>
      </c>
      <c r="E19808">
        <v>677</v>
      </c>
      <c r="F19808" t="s">
        <v>77</v>
      </c>
      <c r="G19808" t="s">
        <v>76</v>
      </c>
      <c r="H19808" t="s">
        <v>82</v>
      </c>
      <c r="I19808" t="s">
        <v>78</v>
      </c>
      <c r="J19808" t="s">
        <v>1624</v>
      </c>
      <c r="K19808" t="s">
        <v>1625</v>
      </c>
      <c r="L19808" t="s">
        <v>13768</v>
      </c>
      <c r="M19808" t="s">
        <v>13763</v>
      </c>
      <c r="N19808">
        <v>711280660</v>
      </c>
      <c r="O19808">
        <v>711280660</v>
      </c>
      <c r="P19808" s="1" t="s">
        <v>13731</v>
      </c>
      <c r="Q19808" s="1" t="s">
        <v>13731</v>
      </c>
      <c r="R19808">
        <v>837178</v>
      </c>
      <c r="S19808">
        <v>837178</v>
      </c>
      <c r="T19808" s="2" t="s">
        <v>228</v>
      </c>
      <c r="U19808" s="2" t="s">
        <v>228</v>
      </c>
      <c r="V19808" s="2">
        <v>45323</v>
      </c>
      <c r="W19808" s="2">
        <v>45315</v>
      </c>
    </row>
    <row r="19809" spans="1:23" x14ac:dyDescent="0.25">
      <c r="A19809" t="s">
        <v>229</v>
      </c>
      <c r="B19809">
        <v>3210580</v>
      </c>
      <c r="C19809">
        <v>2763135</v>
      </c>
      <c r="D19809">
        <v>766</v>
      </c>
      <c r="E19809">
        <v>677</v>
      </c>
      <c r="F19809" t="s">
        <v>77</v>
      </c>
      <c r="G19809" t="s">
        <v>76</v>
      </c>
      <c r="H19809" t="s">
        <v>82</v>
      </c>
      <c r="I19809" t="s">
        <v>78</v>
      </c>
      <c r="J19809" t="s">
        <v>1624</v>
      </c>
      <c r="K19809" t="s">
        <v>1625</v>
      </c>
      <c r="L19809" t="s">
        <v>13768</v>
      </c>
      <c r="M19809" t="s">
        <v>13763</v>
      </c>
      <c r="N19809">
        <v>711278446</v>
      </c>
      <c r="O19809">
        <v>711278446</v>
      </c>
      <c r="P19809" s="1" t="s">
        <v>13731</v>
      </c>
      <c r="Q19809" s="1" t="s">
        <v>13731</v>
      </c>
      <c r="R19809">
        <v>837178</v>
      </c>
      <c r="S19809">
        <v>837178</v>
      </c>
      <c r="T19809" s="2" t="s">
        <v>230</v>
      </c>
      <c r="U19809" s="2" t="s">
        <v>230</v>
      </c>
      <c r="V19809" s="2">
        <v>45323</v>
      </c>
      <c r="W19809" s="2">
        <v>45315</v>
      </c>
    </row>
    <row r="19810" spans="1:23" x14ac:dyDescent="0.25">
      <c r="A19810" t="s">
        <v>231</v>
      </c>
      <c r="B19810">
        <v>3210823</v>
      </c>
      <c r="C19810">
        <v>2939296</v>
      </c>
      <c r="D19810">
        <v>766</v>
      </c>
      <c r="E19810">
        <v>677</v>
      </c>
      <c r="F19810" t="s">
        <v>77</v>
      </c>
      <c r="G19810" t="s">
        <v>76</v>
      </c>
      <c r="H19810" t="s">
        <v>79</v>
      </c>
      <c r="I19810" t="s">
        <v>78</v>
      </c>
      <c r="J19810" t="s">
        <v>1624</v>
      </c>
      <c r="K19810" t="s">
        <v>1625</v>
      </c>
      <c r="L19810" t="s">
        <v>13768</v>
      </c>
      <c r="M19810" t="s">
        <v>13763</v>
      </c>
      <c r="N19810">
        <v>419412605</v>
      </c>
      <c r="O19810">
        <v>419412605</v>
      </c>
      <c r="P19810" s="1" t="s">
        <v>13753</v>
      </c>
      <c r="Q19810" s="1" t="s">
        <v>13753</v>
      </c>
      <c r="R19810">
        <v>837178</v>
      </c>
      <c r="S19810">
        <v>837178</v>
      </c>
      <c r="T19810" s="2" t="s">
        <v>55</v>
      </c>
      <c r="U19810" s="2" t="s">
        <v>55</v>
      </c>
      <c r="V19810" s="2">
        <v>45323</v>
      </c>
      <c r="W19810" s="2">
        <v>45315</v>
      </c>
    </row>
    <row r="19811" spans="1:23" x14ac:dyDescent="0.25">
      <c r="A19811" t="s">
        <v>232</v>
      </c>
      <c r="B19811">
        <v>3210378</v>
      </c>
      <c r="C19811">
        <v>2695203</v>
      </c>
      <c r="D19811">
        <v>766</v>
      </c>
      <c r="E19811">
        <v>677</v>
      </c>
      <c r="F19811" t="s">
        <v>77</v>
      </c>
      <c r="G19811" t="s">
        <v>76</v>
      </c>
      <c r="H19811" t="s">
        <v>82</v>
      </c>
      <c r="I19811" t="s">
        <v>78</v>
      </c>
      <c r="J19811" t="s">
        <v>1624</v>
      </c>
      <c r="K19811" t="s">
        <v>1625</v>
      </c>
      <c r="L19811" t="s">
        <v>13768</v>
      </c>
      <c r="M19811" t="s">
        <v>13763</v>
      </c>
      <c r="N19811">
        <v>711272259</v>
      </c>
      <c r="O19811">
        <v>711272259</v>
      </c>
      <c r="P19811" s="1" t="s">
        <v>13731</v>
      </c>
      <c r="Q19811" s="1" t="s">
        <v>13731</v>
      </c>
      <c r="R19811">
        <v>837178</v>
      </c>
      <c r="S19811">
        <v>837178</v>
      </c>
      <c r="T19811" s="2" t="s">
        <v>233</v>
      </c>
      <c r="U19811" s="2" t="s">
        <v>233</v>
      </c>
      <c r="V19811" s="2">
        <v>45323</v>
      </c>
      <c r="W19811" s="2">
        <v>45315</v>
      </c>
    </row>
    <row r="19812" spans="1:23" x14ac:dyDescent="0.25">
      <c r="A19812" t="s">
        <v>234</v>
      </c>
      <c r="B19812">
        <v>3210629</v>
      </c>
      <c r="C19812">
        <v>2777392</v>
      </c>
      <c r="D19812">
        <v>766</v>
      </c>
      <c r="E19812">
        <v>677</v>
      </c>
      <c r="F19812" t="s">
        <v>77</v>
      </c>
      <c r="G19812" t="s">
        <v>76</v>
      </c>
      <c r="H19812" t="s">
        <v>82</v>
      </c>
      <c r="I19812" t="s">
        <v>78</v>
      </c>
      <c r="J19812" t="s">
        <v>1624</v>
      </c>
      <c r="K19812" t="s">
        <v>1625</v>
      </c>
      <c r="L19812" t="s">
        <v>13768</v>
      </c>
      <c r="M19812" t="s">
        <v>13763</v>
      </c>
      <c r="N19812">
        <v>419410146</v>
      </c>
      <c r="O19812">
        <v>419410146</v>
      </c>
      <c r="P19812" s="1" t="s">
        <v>13753</v>
      </c>
      <c r="Q19812" s="1" t="s">
        <v>13753</v>
      </c>
      <c r="R19812">
        <v>837178</v>
      </c>
      <c r="S19812">
        <v>837178</v>
      </c>
      <c r="T19812" s="2" t="s">
        <v>235</v>
      </c>
      <c r="U19812" s="2" t="s">
        <v>235</v>
      </c>
      <c r="V19812" s="2">
        <v>45323</v>
      </c>
      <c r="W19812" s="2">
        <v>45315</v>
      </c>
    </row>
    <row r="19813" spans="1:23" x14ac:dyDescent="0.25">
      <c r="A19813" t="s">
        <v>236</v>
      </c>
      <c r="B19813">
        <v>3210146</v>
      </c>
      <c r="C19813">
        <v>2609691</v>
      </c>
      <c r="D19813">
        <v>766</v>
      </c>
      <c r="E19813">
        <v>677</v>
      </c>
      <c r="F19813" t="s">
        <v>77</v>
      </c>
      <c r="G19813" t="s">
        <v>76</v>
      </c>
      <c r="H19813" t="s">
        <v>79</v>
      </c>
      <c r="I19813" t="s">
        <v>78</v>
      </c>
      <c r="J19813" t="s">
        <v>1624</v>
      </c>
      <c r="K19813" t="s">
        <v>1625</v>
      </c>
      <c r="L19813" t="s">
        <v>13768</v>
      </c>
      <c r="M19813" t="s">
        <v>13763</v>
      </c>
      <c r="N19813">
        <v>713196407</v>
      </c>
      <c r="O19813">
        <v>713196407</v>
      </c>
      <c r="P19813" s="1" t="s">
        <v>13748</v>
      </c>
      <c r="Q19813" s="1" t="s">
        <v>13748</v>
      </c>
      <c r="R19813">
        <v>837178</v>
      </c>
      <c r="S19813">
        <v>837178</v>
      </c>
      <c r="T19813" s="2" t="s">
        <v>25</v>
      </c>
      <c r="U19813" s="2" t="s">
        <v>25</v>
      </c>
      <c r="V19813" s="2">
        <v>45323</v>
      </c>
      <c r="W19813" s="2">
        <v>45315</v>
      </c>
    </row>
    <row r="19814" spans="1:23" x14ac:dyDescent="0.25">
      <c r="A19814" t="s">
        <v>237</v>
      </c>
      <c r="B19814">
        <v>3210831</v>
      </c>
      <c r="C19814">
        <v>2940122</v>
      </c>
      <c r="D19814">
        <v>766</v>
      </c>
      <c r="E19814">
        <v>677</v>
      </c>
      <c r="F19814" t="s">
        <v>77</v>
      </c>
      <c r="G19814" t="s">
        <v>76</v>
      </c>
      <c r="H19814" t="s">
        <v>79</v>
      </c>
      <c r="I19814" t="s">
        <v>78</v>
      </c>
      <c r="J19814" t="s">
        <v>1624</v>
      </c>
      <c r="K19814" t="s">
        <v>1625</v>
      </c>
      <c r="L19814" t="s">
        <v>13768</v>
      </c>
      <c r="M19814" t="s">
        <v>13763</v>
      </c>
      <c r="N19814">
        <v>727439261</v>
      </c>
      <c r="O19814">
        <v>727439261</v>
      </c>
      <c r="P19814" s="1" t="s">
        <v>13755</v>
      </c>
      <c r="Q19814" s="1" t="s">
        <v>13755</v>
      </c>
      <c r="R19814">
        <v>837178</v>
      </c>
      <c r="S19814">
        <v>837178</v>
      </c>
      <c r="T19814" s="2" t="s">
        <v>238</v>
      </c>
      <c r="U19814" s="2" t="s">
        <v>238</v>
      </c>
      <c r="V19814" s="2">
        <v>45323</v>
      </c>
      <c r="W19814" s="2">
        <v>45315</v>
      </c>
    </row>
    <row r="19815" spans="1:23" x14ac:dyDescent="0.25">
      <c r="A19815" t="s">
        <v>239</v>
      </c>
      <c r="B19815">
        <v>3210687</v>
      </c>
      <c r="C19815">
        <v>2800602</v>
      </c>
      <c r="D19815">
        <v>766</v>
      </c>
      <c r="E19815">
        <v>677</v>
      </c>
      <c r="F19815" t="s">
        <v>77</v>
      </c>
      <c r="G19815" t="s">
        <v>76</v>
      </c>
      <c r="H19815" t="s">
        <v>82</v>
      </c>
      <c r="I19815" t="s">
        <v>78</v>
      </c>
      <c r="J19815" t="s">
        <v>1624</v>
      </c>
      <c r="K19815" t="s">
        <v>1625</v>
      </c>
      <c r="L19815" t="s">
        <v>13768</v>
      </c>
      <c r="M19815" t="s">
        <v>13763</v>
      </c>
      <c r="N19815">
        <v>711278260</v>
      </c>
      <c r="O19815">
        <v>711278260</v>
      </c>
      <c r="P19815" s="1" t="s">
        <v>13731</v>
      </c>
      <c r="Q19815" s="1" t="s">
        <v>13731</v>
      </c>
      <c r="R19815">
        <v>837178</v>
      </c>
      <c r="S19815">
        <v>837178</v>
      </c>
      <c r="T19815" s="2" t="s">
        <v>240</v>
      </c>
      <c r="U19815" s="2" t="s">
        <v>240</v>
      </c>
      <c r="V19815" s="2">
        <v>45323</v>
      </c>
      <c r="W19815" s="2">
        <v>45315</v>
      </c>
    </row>
    <row r="19816" spans="1:23" x14ac:dyDescent="0.25">
      <c r="A19816" t="s">
        <v>241</v>
      </c>
      <c r="B19816">
        <v>3210479</v>
      </c>
      <c r="C19816">
        <v>2730060</v>
      </c>
      <c r="D19816">
        <v>766</v>
      </c>
      <c r="E19816">
        <v>677</v>
      </c>
      <c r="F19816" t="s">
        <v>77</v>
      </c>
      <c r="G19816" t="s">
        <v>76</v>
      </c>
      <c r="H19816" t="s">
        <v>82</v>
      </c>
      <c r="I19816" t="s">
        <v>78</v>
      </c>
      <c r="J19816" t="s">
        <v>1624</v>
      </c>
      <c r="K19816" t="s">
        <v>1625</v>
      </c>
      <c r="L19816" t="s">
        <v>13768</v>
      </c>
      <c r="M19816" t="s">
        <v>13763</v>
      </c>
      <c r="N19816">
        <v>711284116</v>
      </c>
      <c r="O19816">
        <v>711284116</v>
      </c>
      <c r="P19816" s="1" t="s">
        <v>13731</v>
      </c>
      <c r="Q19816" s="1" t="s">
        <v>13731</v>
      </c>
      <c r="R19816">
        <v>837178</v>
      </c>
      <c r="S19816">
        <v>837178</v>
      </c>
      <c r="T19816" s="2" t="s">
        <v>242</v>
      </c>
      <c r="U19816" s="2" t="s">
        <v>242</v>
      </c>
      <c r="V19816" s="2">
        <v>45323</v>
      </c>
      <c r="W19816" s="2">
        <v>45315</v>
      </c>
    </row>
    <row r="19817" spans="1:23" x14ac:dyDescent="0.25">
      <c r="A19817" t="s">
        <v>243</v>
      </c>
      <c r="B19817">
        <v>3210432</v>
      </c>
      <c r="C19817">
        <v>2725464</v>
      </c>
      <c r="D19817">
        <v>766</v>
      </c>
      <c r="E19817">
        <v>677</v>
      </c>
      <c r="F19817" t="s">
        <v>77</v>
      </c>
      <c r="G19817" t="s">
        <v>76</v>
      </c>
      <c r="H19817" t="s">
        <v>82</v>
      </c>
      <c r="I19817" t="s">
        <v>78</v>
      </c>
      <c r="J19817" t="s">
        <v>1624</v>
      </c>
      <c r="K19817" t="s">
        <v>1625</v>
      </c>
      <c r="L19817" t="s">
        <v>13768</v>
      </c>
      <c r="M19817" t="s">
        <v>13763</v>
      </c>
      <c r="N19817">
        <v>711282761</v>
      </c>
      <c r="O19817">
        <v>711282761</v>
      </c>
      <c r="P19817" s="1" t="s">
        <v>13731</v>
      </c>
      <c r="Q19817" s="1" t="s">
        <v>13731</v>
      </c>
      <c r="R19817">
        <v>837178</v>
      </c>
      <c r="S19817">
        <v>837178</v>
      </c>
      <c r="T19817" s="2" t="s">
        <v>244</v>
      </c>
      <c r="U19817" s="2" t="s">
        <v>244</v>
      </c>
      <c r="V19817" s="2">
        <v>45323</v>
      </c>
      <c r="W19817" s="2">
        <v>45315</v>
      </c>
    </row>
    <row r="19818" spans="1:23" x14ac:dyDescent="0.25">
      <c r="A19818" t="s">
        <v>245</v>
      </c>
      <c r="B19818">
        <v>3210744</v>
      </c>
      <c r="C19818">
        <v>2860863</v>
      </c>
      <c r="D19818">
        <v>766</v>
      </c>
      <c r="E19818">
        <v>677</v>
      </c>
      <c r="F19818" t="s">
        <v>77</v>
      </c>
      <c r="G19818" t="s">
        <v>76</v>
      </c>
      <c r="H19818" t="s">
        <v>82</v>
      </c>
      <c r="I19818" t="s">
        <v>78</v>
      </c>
      <c r="J19818" t="s">
        <v>1624</v>
      </c>
      <c r="K19818" t="s">
        <v>1625</v>
      </c>
      <c r="L19818" t="s">
        <v>13768</v>
      </c>
      <c r="M19818" t="s">
        <v>13763</v>
      </c>
      <c r="N19818">
        <v>711281963</v>
      </c>
      <c r="O19818">
        <v>711281963</v>
      </c>
      <c r="P19818" s="1" t="s">
        <v>13731</v>
      </c>
      <c r="Q19818" s="1" t="s">
        <v>13731</v>
      </c>
      <c r="R19818">
        <v>837178</v>
      </c>
      <c r="S19818">
        <v>837178</v>
      </c>
      <c r="T19818" s="2" t="s">
        <v>246</v>
      </c>
      <c r="U19818" s="2" t="s">
        <v>246</v>
      </c>
      <c r="V19818" s="2">
        <v>45323</v>
      </c>
      <c r="W19818" s="2">
        <v>45315</v>
      </c>
    </row>
    <row r="19819" spans="1:23" x14ac:dyDescent="0.25">
      <c r="A19819" t="s">
        <v>247</v>
      </c>
      <c r="B19819">
        <v>3210388</v>
      </c>
      <c r="C19819">
        <v>2700454</v>
      </c>
      <c r="D19819">
        <v>766</v>
      </c>
      <c r="E19819">
        <v>677</v>
      </c>
      <c r="F19819" t="s">
        <v>77</v>
      </c>
      <c r="G19819" t="s">
        <v>76</v>
      </c>
      <c r="H19819" t="s">
        <v>82</v>
      </c>
      <c r="I19819" t="s">
        <v>78</v>
      </c>
      <c r="J19819" t="s">
        <v>1624</v>
      </c>
      <c r="K19819" t="s">
        <v>1625</v>
      </c>
      <c r="L19819" t="s">
        <v>13768</v>
      </c>
      <c r="M19819" t="s">
        <v>13763</v>
      </c>
      <c r="N19819">
        <v>711280194</v>
      </c>
      <c r="O19819">
        <v>711280194</v>
      </c>
      <c r="P19819" s="1" t="s">
        <v>13731</v>
      </c>
      <c r="Q19819" s="1" t="s">
        <v>13731</v>
      </c>
      <c r="R19819">
        <v>837178</v>
      </c>
      <c r="S19819">
        <v>837178</v>
      </c>
      <c r="T19819" s="2" t="s">
        <v>248</v>
      </c>
      <c r="U19819" s="2" t="s">
        <v>248</v>
      </c>
      <c r="V19819" s="2">
        <v>45323</v>
      </c>
      <c r="W19819" s="2">
        <v>45315</v>
      </c>
    </row>
    <row r="19820" spans="1:23" x14ac:dyDescent="0.25">
      <c r="A19820" t="s">
        <v>249</v>
      </c>
      <c r="B19820">
        <v>3210399</v>
      </c>
      <c r="C19820">
        <v>2706548</v>
      </c>
      <c r="D19820">
        <v>766</v>
      </c>
      <c r="E19820">
        <v>677</v>
      </c>
      <c r="F19820" t="s">
        <v>77</v>
      </c>
      <c r="G19820" t="s">
        <v>76</v>
      </c>
      <c r="H19820" t="s">
        <v>82</v>
      </c>
      <c r="I19820" t="s">
        <v>78</v>
      </c>
      <c r="J19820" t="s">
        <v>1624</v>
      </c>
      <c r="K19820" t="s">
        <v>1625</v>
      </c>
      <c r="L19820" t="s">
        <v>13768</v>
      </c>
      <c r="M19820" t="s">
        <v>13763</v>
      </c>
      <c r="N19820">
        <v>711282009</v>
      </c>
      <c r="O19820">
        <v>711282009</v>
      </c>
      <c r="P19820" s="1" t="s">
        <v>13731</v>
      </c>
      <c r="Q19820" s="1" t="s">
        <v>13731</v>
      </c>
      <c r="R19820">
        <v>837178</v>
      </c>
      <c r="S19820">
        <v>837178</v>
      </c>
      <c r="T19820" s="2" t="s">
        <v>250</v>
      </c>
      <c r="U19820" s="2" t="s">
        <v>250</v>
      </c>
      <c r="V19820" s="2">
        <v>45323</v>
      </c>
      <c r="W19820" s="2">
        <v>45315</v>
      </c>
    </row>
    <row r="19821" spans="1:23" x14ac:dyDescent="0.25">
      <c r="A19821" t="s">
        <v>251</v>
      </c>
      <c r="B19821">
        <v>3210806</v>
      </c>
      <c r="C19821">
        <v>2930016</v>
      </c>
      <c r="D19821">
        <v>766</v>
      </c>
      <c r="E19821">
        <v>677</v>
      </c>
      <c r="F19821" t="s">
        <v>77</v>
      </c>
      <c r="G19821" t="s">
        <v>76</v>
      </c>
      <c r="H19821" t="s">
        <v>79</v>
      </c>
      <c r="I19821" t="s">
        <v>78</v>
      </c>
      <c r="J19821" t="s">
        <v>1624</v>
      </c>
      <c r="K19821" t="s">
        <v>1625</v>
      </c>
      <c r="L19821" t="s">
        <v>13768</v>
      </c>
      <c r="M19821" t="s">
        <v>13763</v>
      </c>
      <c r="N19821">
        <v>419414114</v>
      </c>
      <c r="O19821">
        <v>419414114</v>
      </c>
      <c r="P19821" s="1" t="s">
        <v>13753</v>
      </c>
      <c r="Q19821" s="1" t="s">
        <v>13753</v>
      </c>
      <c r="R19821">
        <v>837178</v>
      </c>
      <c r="S19821">
        <v>837178</v>
      </c>
      <c r="T19821" s="2" t="s">
        <v>252</v>
      </c>
      <c r="U19821" s="2" t="s">
        <v>252</v>
      </c>
      <c r="V19821" s="2">
        <v>45323</v>
      </c>
      <c r="W19821" s="2">
        <v>45315</v>
      </c>
    </row>
    <row r="19822" spans="1:23" x14ac:dyDescent="0.25">
      <c r="A19822" t="s">
        <v>253</v>
      </c>
      <c r="B19822">
        <v>3210780</v>
      </c>
      <c r="C19822">
        <v>2888220</v>
      </c>
      <c r="D19822">
        <v>766</v>
      </c>
      <c r="E19822">
        <v>677</v>
      </c>
      <c r="F19822" t="s">
        <v>77</v>
      </c>
      <c r="G19822" t="s">
        <v>76</v>
      </c>
      <c r="H19822" t="s">
        <v>19</v>
      </c>
      <c r="I19822" t="s">
        <v>78</v>
      </c>
      <c r="J19822" t="s">
        <v>1624</v>
      </c>
      <c r="K19822" t="s">
        <v>1625</v>
      </c>
      <c r="L19822" t="s">
        <v>13768</v>
      </c>
      <c r="M19822" t="s">
        <v>13763</v>
      </c>
      <c r="N19822">
        <v>419414137</v>
      </c>
      <c r="O19822">
        <v>419414137</v>
      </c>
      <c r="P19822" s="1" t="s">
        <v>13753</v>
      </c>
      <c r="Q19822" s="1" t="s">
        <v>13753</v>
      </c>
      <c r="R19822">
        <v>837178</v>
      </c>
      <c r="S19822">
        <v>837178</v>
      </c>
      <c r="T19822" s="2" t="s">
        <v>35</v>
      </c>
      <c r="U19822" s="2" t="s">
        <v>35</v>
      </c>
      <c r="V19822" s="2">
        <v>45323</v>
      </c>
      <c r="W19822" s="2">
        <v>45315</v>
      </c>
    </row>
    <row r="19823" spans="1:23" x14ac:dyDescent="0.25">
      <c r="A19823" t="s">
        <v>254</v>
      </c>
      <c r="B19823">
        <v>3210635</v>
      </c>
      <c r="C19823">
        <v>2778755</v>
      </c>
      <c r="D19823">
        <v>766</v>
      </c>
      <c r="E19823">
        <v>677</v>
      </c>
      <c r="F19823" t="s">
        <v>77</v>
      </c>
      <c r="G19823" t="s">
        <v>76</v>
      </c>
      <c r="H19823" t="s">
        <v>79</v>
      </c>
      <c r="I19823" t="s">
        <v>78</v>
      </c>
      <c r="J19823" t="s">
        <v>1624</v>
      </c>
      <c r="K19823" t="s">
        <v>1625</v>
      </c>
      <c r="L19823" t="s">
        <v>13768</v>
      </c>
      <c r="M19823" t="s">
        <v>13763</v>
      </c>
      <c r="N19823">
        <v>711277298</v>
      </c>
      <c r="O19823">
        <v>711277298</v>
      </c>
      <c r="P19823" s="1" t="s">
        <v>13731</v>
      </c>
      <c r="Q19823" s="1" t="s">
        <v>13731</v>
      </c>
      <c r="R19823">
        <v>837178</v>
      </c>
      <c r="S19823">
        <v>837178</v>
      </c>
      <c r="T19823" s="2" t="s">
        <v>255</v>
      </c>
      <c r="U19823" s="2" t="s">
        <v>255</v>
      </c>
      <c r="V19823" s="2">
        <v>45323</v>
      </c>
      <c r="W19823" s="2">
        <v>45315</v>
      </c>
    </row>
    <row r="19824" spans="1:23" x14ac:dyDescent="0.25">
      <c r="A19824" t="s">
        <v>256</v>
      </c>
      <c r="B19824">
        <v>3210576</v>
      </c>
      <c r="C19824">
        <v>2759613</v>
      </c>
      <c r="D19824">
        <v>766</v>
      </c>
      <c r="E19824">
        <v>677</v>
      </c>
      <c r="F19824" t="s">
        <v>77</v>
      </c>
      <c r="G19824" t="s">
        <v>76</v>
      </c>
      <c r="H19824" t="s">
        <v>82</v>
      </c>
      <c r="I19824" t="s">
        <v>78</v>
      </c>
      <c r="J19824" t="s">
        <v>1624</v>
      </c>
      <c r="K19824" t="s">
        <v>1625</v>
      </c>
      <c r="L19824" t="s">
        <v>13768</v>
      </c>
      <c r="M19824" t="s">
        <v>13763</v>
      </c>
      <c r="N19824">
        <v>419411876</v>
      </c>
      <c r="O19824">
        <v>419411876</v>
      </c>
      <c r="P19824" s="1" t="s">
        <v>13753</v>
      </c>
      <c r="Q19824" s="1" t="s">
        <v>13753</v>
      </c>
      <c r="R19824">
        <v>837178</v>
      </c>
      <c r="S19824">
        <v>837178</v>
      </c>
      <c r="T19824" s="2" t="s">
        <v>257</v>
      </c>
      <c r="U19824" s="2" t="s">
        <v>257</v>
      </c>
      <c r="V19824" s="2">
        <v>45323</v>
      </c>
      <c r="W19824" s="2">
        <v>45315</v>
      </c>
    </row>
    <row r="19825" spans="1:23" x14ac:dyDescent="0.25">
      <c r="A19825" t="s">
        <v>258</v>
      </c>
      <c r="B19825">
        <v>3210330</v>
      </c>
      <c r="C19825">
        <v>2671363</v>
      </c>
      <c r="D19825">
        <v>766</v>
      </c>
      <c r="E19825">
        <v>677</v>
      </c>
      <c r="F19825" t="s">
        <v>77</v>
      </c>
      <c r="G19825" t="s">
        <v>76</v>
      </c>
      <c r="H19825" t="s">
        <v>82</v>
      </c>
      <c r="I19825" t="s">
        <v>78</v>
      </c>
      <c r="J19825" t="s">
        <v>1624</v>
      </c>
      <c r="K19825" t="s">
        <v>1625</v>
      </c>
      <c r="L19825" t="s">
        <v>13768</v>
      </c>
      <c r="M19825" t="s">
        <v>13763</v>
      </c>
      <c r="N19825">
        <v>711278766</v>
      </c>
      <c r="O19825">
        <v>711278766</v>
      </c>
      <c r="P19825" s="1" t="s">
        <v>13731</v>
      </c>
      <c r="Q19825" s="1" t="s">
        <v>13731</v>
      </c>
      <c r="R19825">
        <v>837178</v>
      </c>
      <c r="S19825">
        <v>837178</v>
      </c>
      <c r="T19825" s="2" t="s">
        <v>259</v>
      </c>
      <c r="U19825" s="2" t="s">
        <v>259</v>
      </c>
      <c r="V19825" s="2">
        <v>45323</v>
      </c>
      <c r="W19825" s="2">
        <v>45315</v>
      </c>
    </row>
    <row r="19826" spans="1:23" x14ac:dyDescent="0.25">
      <c r="A19826" t="s">
        <v>260</v>
      </c>
      <c r="B19826">
        <v>3210142</v>
      </c>
      <c r="C19826">
        <v>2609688</v>
      </c>
      <c r="D19826">
        <v>766</v>
      </c>
      <c r="E19826">
        <v>677</v>
      </c>
      <c r="F19826" t="s">
        <v>77</v>
      </c>
      <c r="G19826" t="s">
        <v>76</v>
      </c>
      <c r="H19826" t="s">
        <v>79</v>
      </c>
      <c r="I19826" t="s">
        <v>78</v>
      </c>
      <c r="J19826" t="s">
        <v>1624</v>
      </c>
      <c r="K19826" t="s">
        <v>1625</v>
      </c>
      <c r="L19826" t="s">
        <v>13768</v>
      </c>
      <c r="M19826" t="s">
        <v>13763</v>
      </c>
      <c r="N19826">
        <v>713196386</v>
      </c>
      <c r="O19826">
        <v>713196386</v>
      </c>
      <c r="P19826" s="1" t="s">
        <v>13748</v>
      </c>
      <c r="Q19826" s="1" t="s">
        <v>13748</v>
      </c>
      <c r="R19826">
        <v>837178</v>
      </c>
      <c r="S19826">
        <v>837178</v>
      </c>
      <c r="T19826" s="2" t="s">
        <v>261</v>
      </c>
      <c r="U19826" s="2" t="s">
        <v>261</v>
      </c>
      <c r="V19826" s="2">
        <v>45323</v>
      </c>
      <c r="W19826" s="2">
        <v>45315</v>
      </c>
    </row>
    <row r="19827" spans="1:23" x14ac:dyDescent="0.25">
      <c r="A19827" t="s">
        <v>262</v>
      </c>
      <c r="B19827">
        <v>3210144</v>
      </c>
      <c r="C19827">
        <v>2609690</v>
      </c>
      <c r="D19827">
        <v>766</v>
      </c>
      <c r="E19827">
        <v>677</v>
      </c>
      <c r="F19827" t="s">
        <v>77</v>
      </c>
      <c r="G19827" t="s">
        <v>76</v>
      </c>
      <c r="H19827" t="s">
        <v>79</v>
      </c>
      <c r="I19827" t="s">
        <v>78</v>
      </c>
      <c r="J19827" t="s">
        <v>1624</v>
      </c>
      <c r="K19827" t="s">
        <v>1625</v>
      </c>
      <c r="L19827" t="s">
        <v>13768</v>
      </c>
      <c r="M19827" t="s">
        <v>13763</v>
      </c>
      <c r="N19827">
        <v>713196374</v>
      </c>
      <c r="O19827">
        <v>713196374</v>
      </c>
      <c r="P19827" s="1" t="s">
        <v>13748</v>
      </c>
      <c r="Q19827" s="1" t="s">
        <v>13748</v>
      </c>
      <c r="R19827">
        <v>837178</v>
      </c>
      <c r="S19827">
        <v>837178</v>
      </c>
      <c r="T19827" s="2" t="s">
        <v>263</v>
      </c>
      <c r="U19827" s="2" t="s">
        <v>263</v>
      </c>
      <c r="V19827" s="2">
        <v>45323</v>
      </c>
      <c r="W19827" s="2">
        <v>45315</v>
      </c>
    </row>
    <row r="19828" spans="1:23" x14ac:dyDescent="0.25">
      <c r="A19828" t="s">
        <v>264</v>
      </c>
      <c r="B19828">
        <v>3210421</v>
      </c>
      <c r="C19828">
        <v>2713718</v>
      </c>
      <c r="D19828">
        <v>766</v>
      </c>
      <c r="E19828">
        <v>677</v>
      </c>
      <c r="F19828" t="s">
        <v>77</v>
      </c>
      <c r="G19828" t="s">
        <v>76</v>
      </c>
      <c r="H19828" t="s">
        <v>82</v>
      </c>
      <c r="I19828" t="s">
        <v>78</v>
      </c>
      <c r="J19828" t="s">
        <v>1624</v>
      </c>
      <c r="K19828" t="s">
        <v>1625</v>
      </c>
      <c r="L19828" t="s">
        <v>13768</v>
      </c>
      <c r="M19828" t="s">
        <v>13763</v>
      </c>
      <c r="N19828">
        <v>711280885</v>
      </c>
      <c r="O19828">
        <v>711280885</v>
      </c>
      <c r="P19828" s="1" t="s">
        <v>13731</v>
      </c>
      <c r="Q19828" s="1" t="s">
        <v>13731</v>
      </c>
      <c r="R19828">
        <v>837178</v>
      </c>
      <c r="S19828">
        <v>837178</v>
      </c>
      <c r="T19828" s="2" t="s">
        <v>265</v>
      </c>
      <c r="U19828" s="2" t="s">
        <v>265</v>
      </c>
      <c r="V19828" s="2">
        <v>45323</v>
      </c>
      <c r="W19828" s="2">
        <v>45315</v>
      </c>
    </row>
    <row r="19829" spans="1:23" x14ac:dyDescent="0.25">
      <c r="A19829" t="s">
        <v>266</v>
      </c>
      <c r="B19829">
        <v>3210733</v>
      </c>
      <c r="C19829">
        <v>2833763</v>
      </c>
      <c r="D19829">
        <v>766</v>
      </c>
      <c r="E19829">
        <v>677</v>
      </c>
      <c r="F19829" t="s">
        <v>77</v>
      </c>
      <c r="G19829" t="s">
        <v>76</v>
      </c>
      <c r="H19829" t="s">
        <v>82</v>
      </c>
      <c r="I19829" t="s">
        <v>78</v>
      </c>
      <c r="J19829" t="s">
        <v>1624</v>
      </c>
      <c r="K19829" t="s">
        <v>1625</v>
      </c>
      <c r="L19829" t="s">
        <v>13768</v>
      </c>
      <c r="M19829" t="s">
        <v>13763</v>
      </c>
      <c r="N19829">
        <v>711271892</v>
      </c>
      <c r="O19829">
        <v>711271892</v>
      </c>
      <c r="P19829" s="1" t="s">
        <v>13731</v>
      </c>
      <c r="Q19829" s="1" t="s">
        <v>13731</v>
      </c>
      <c r="R19829">
        <v>837178</v>
      </c>
      <c r="S19829">
        <v>837178</v>
      </c>
      <c r="T19829" s="2" t="s">
        <v>267</v>
      </c>
      <c r="U19829" s="2" t="s">
        <v>267</v>
      </c>
      <c r="V19829" s="2">
        <v>45323</v>
      </c>
      <c r="W19829" s="2">
        <v>45315</v>
      </c>
    </row>
    <row r="19830" spans="1:23" x14ac:dyDescent="0.25">
      <c r="A19830" t="s">
        <v>268</v>
      </c>
      <c r="B19830">
        <v>3210824</v>
      </c>
      <c r="C19830">
        <v>2932861</v>
      </c>
      <c r="D19830">
        <v>766</v>
      </c>
      <c r="E19830">
        <v>677</v>
      </c>
      <c r="F19830" t="s">
        <v>77</v>
      </c>
      <c r="G19830" t="s">
        <v>76</v>
      </c>
      <c r="H19830" t="s">
        <v>79</v>
      </c>
      <c r="I19830" t="s">
        <v>78</v>
      </c>
      <c r="J19830" t="s">
        <v>1624</v>
      </c>
      <c r="K19830" t="s">
        <v>1625</v>
      </c>
      <c r="L19830" t="s">
        <v>13768</v>
      </c>
      <c r="M19830" t="s">
        <v>13763</v>
      </c>
      <c r="N19830">
        <v>419412641</v>
      </c>
      <c r="O19830">
        <v>419412641</v>
      </c>
      <c r="P19830" s="1" t="s">
        <v>13753</v>
      </c>
      <c r="Q19830" s="1" t="s">
        <v>13753</v>
      </c>
      <c r="R19830">
        <v>837178</v>
      </c>
      <c r="S19830">
        <v>837178</v>
      </c>
      <c r="T19830" s="2" t="s">
        <v>51</v>
      </c>
      <c r="U19830" s="2" t="s">
        <v>51</v>
      </c>
      <c r="V19830" s="2">
        <v>45323</v>
      </c>
      <c r="W19830" s="2">
        <v>45315</v>
      </c>
    </row>
    <row r="19831" spans="1:23" x14ac:dyDescent="0.25">
      <c r="A19831" t="s">
        <v>269</v>
      </c>
      <c r="B19831">
        <v>3210772</v>
      </c>
      <c r="C19831">
        <v>2883470</v>
      </c>
      <c r="D19831">
        <v>766</v>
      </c>
      <c r="E19831">
        <v>677</v>
      </c>
      <c r="F19831" t="s">
        <v>77</v>
      </c>
      <c r="G19831" t="s">
        <v>76</v>
      </c>
      <c r="H19831" t="s">
        <v>79</v>
      </c>
      <c r="I19831" t="s">
        <v>78</v>
      </c>
      <c r="J19831" t="s">
        <v>1624</v>
      </c>
      <c r="K19831" t="s">
        <v>1625</v>
      </c>
      <c r="L19831" t="s">
        <v>13768</v>
      </c>
      <c r="M19831" t="s">
        <v>13763</v>
      </c>
      <c r="N19831">
        <v>419412479</v>
      </c>
      <c r="O19831">
        <v>419412479</v>
      </c>
      <c r="P19831" s="1" t="s">
        <v>13753</v>
      </c>
      <c r="Q19831" s="1" t="s">
        <v>13753</v>
      </c>
      <c r="R19831">
        <v>837178</v>
      </c>
      <c r="S19831">
        <v>837178</v>
      </c>
      <c r="T19831" s="2" t="s">
        <v>270</v>
      </c>
      <c r="U19831" s="2" t="s">
        <v>270</v>
      </c>
      <c r="V19831" s="2">
        <v>45323</v>
      </c>
      <c r="W19831" s="2">
        <v>45315</v>
      </c>
    </row>
    <row r="19832" spans="1:23" x14ac:dyDescent="0.25">
      <c r="A19832" t="s">
        <v>271</v>
      </c>
      <c r="B19832">
        <v>3210163</v>
      </c>
      <c r="C19832">
        <v>2609707</v>
      </c>
      <c r="D19832">
        <v>766</v>
      </c>
      <c r="E19832">
        <v>677</v>
      </c>
      <c r="F19832" t="s">
        <v>77</v>
      </c>
      <c r="G19832" t="s">
        <v>76</v>
      </c>
      <c r="H19832" t="s">
        <v>79</v>
      </c>
      <c r="I19832" t="s">
        <v>78</v>
      </c>
      <c r="J19832" t="s">
        <v>1624</v>
      </c>
      <c r="K19832" t="s">
        <v>1625</v>
      </c>
      <c r="L19832" t="s">
        <v>13768</v>
      </c>
      <c r="M19832" t="s">
        <v>13763</v>
      </c>
      <c r="N19832">
        <v>713196886</v>
      </c>
      <c r="O19832">
        <v>713196886</v>
      </c>
      <c r="P19832" s="1" t="s">
        <v>13748</v>
      </c>
      <c r="Q19832" s="1" t="s">
        <v>13748</v>
      </c>
      <c r="R19832">
        <v>837178</v>
      </c>
      <c r="S19832">
        <v>837178</v>
      </c>
      <c r="T19832" s="2" t="s">
        <v>272</v>
      </c>
      <c r="U19832" s="2" t="s">
        <v>272</v>
      </c>
      <c r="V19832" s="2">
        <v>45323</v>
      </c>
      <c r="W19832" s="2">
        <v>45315</v>
      </c>
    </row>
    <row r="19833" spans="1:23" x14ac:dyDescent="0.25">
      <c r="A19833" t="s">
        <v>273</v>
      </c>
      <c r="B19833">
        <v>3210581</v>
      </c>
      <c r="C19833">
        <v>2763137</v>
      </c>
      <c r="D19833">
        <v>766</v>
      </c>
      <c r="E19833">
        <v>677</v>
      </c>
      <c r="F19833" t="s">
        <v>77</v>
      </c>
      <c r="G19833" t="s">
        <v>76</v>
      </c>
      <c r="H19833" t="s">
        <v>82</v>
      </c>
      <c r="I19833" t="s">
        <v>78</v>
      </c>
      <c r="J19833" t="s">
        <v>1624</v>
      </c>
      <c r="K19833" t="s">
        <v>1625</v>
      </c>
      <c r="L19833" t="s">
        <v>13768</v>
      </c>
      <c r="M19833" t="s">
        <v>13763</v>
      </c>
      <c r="N19833">
        <v>711278461</v>
      </c>
      <c r="O19833">
        <v>711278461</v>
      </c>
      <c r="P19833" s="1" t="s">
        <v>13731</v>
      </c>
      <c r="Q19833" s="1" t="s">
        <v>13731</v>
      </c>
      <c r="R19833">
        <v>837178</v>
      </c>
      <c r="S19833">
        <v>837178</v>
      </c>
      <c r="T19833" s="2" t="s">
        <v>274</v>
      </c>
      <c r="U19833" s="2" t="s">
        <v>274</v>
      </c>
      <c r="V19833" s="2">
        <v>45323</v>
      </c>
      <c r="W19833" s="2">
        <v>45315</v>
      </c>
    </row>
    <row r="19834" spans="1:23" x14ac:dyDescent="0.25">
      <c r="A19834" t="s">
        <v>275</v>
      </c>
      <c r="B19834">
        <v>3210711</v>
      </c>
      <c r="C19834">
        <v>2822225</v>
      </c>
      <c r="D19834">
        <v>766</v>
      </c>
      <c r="E19834">
        <v>677</v>
      </c>
      <c r="F19834" t="s">
        <v>77</v>
      </c>
      <c r="G19834" t="s">
        <v>76</v>
      </c>
      <c r="H19834" t="s">
        <v>82</v>
      </c>
      <c r="I19834" t="s">
        <v>78</v>
      </c>
      <c r="J19834" t="s">
        <v>1624</v>
      </c>
      <c r="K19834" t="s">
        <v>1625</v>
      </c>
      <c r="L19834" t="s">
        <v>13768</v>
      </c>
      <c r="M19834" t="s">
        <v>13763</v>
      </c>
      <c r="N19834">
        <v>711282743</v>
      </c>
      <c r="O19834">
        <v>711282743</v>
      </c>
      <c r="P19834" s="1" t="s">
        <v>13731</v>
      </c>
      <c r="Q19834" s="1" t="s">
        <v>13731</v>
      </c>
      <c r="R19834">
        <v>837178</v>
      </c>
      <c r="S19834">
        <v>837178</v>
      </c>
      <c r="T19834" s="2" t="s">
        <v>276</v>
      </c>
      <c r="U19834" s="2" t="s">
        <v>276</v>
      </c>
      <c r="V19834" s="2">
        <v>45323</v>
      </c>
      <c r="W19834" s="2">
        <v>45315</v>
      </c>
    </row>
    <row r="19835" spans="1:23" x14ac:dyDescent="0.25">
      <c r="A19835" t="s">
        <v>277</v>
      </c>
      <c r="B19835">
        <v>3210251</v>
      </c>
      <c r="C19835">
        <v>2642737</v>
      </c>
      <c r="D19835">
        <v>766</v>
      </c>
      <c r="E19835">
        <v>677</v>
      </c>
      <c r="F19835" t="s">
        <v>77</v>
      </c>
      <c r="G19835" t="s">
        <v>76</v>
      </c>
      <c r="H19835" t="s">
        <v>79</v>
      </c>
      <c r="I19835" t="s">
        <v>78</v>
      </c>
      <c r="J19835" t="s">
        <v>1624</v>
      </c>
      <c r="K19835" t="s">
        <v>1625</v>
      </c>
      <c r="L19835" t="s">
        <v>13768</v>
      </c>
      <c r="M19835" t="s">
        <v>13763</v>
      </c>
      <c r="N19835">
        <v>713195421</v>
      </c>
      <c r="O19835">
        <v>713195421</v>
      </c>
      <c r="P19835" s="1" t="s">
        <v>13748</v>
      </c>
      <c r="Q19835" s="1" t="s">
        <v>13748</v>
      </c>
      <c r="R19835">
        <v>837178</v>
      </c>
      <c r="S19835">
        <v>837178</v>
      </c>
      <c r="T19835" s="2" t="s">
        <v>278</v>
      </c>
      <c r="U19835" s="2" t="s">
        <v>278</v>
      </c>
      <c r="V19835" s="2">
        <v>45323</v>
      </c>
      <c r="W19835" s="2">
        <v>45315</v>
      </c>
    </row>
    <row r="19836" spans="1:23" x14ac:dyDescent="0.25">
      <c r="A19836" t="s">
        <v>279</v>
      </c>
      <c r="B19836">
        <v>3210354</v>
      </c>
      <c r="C19836">
        <v>2686389</v>
      </c>
      <c r="D19836">
        <v>766</v>
      </c>
      <c r="E19836">
        <v>677</v>
      </c>
      <c r="F19836" t="s">
        <v>77</v>
      </c>
      <c r="G19836" t="s">
        <v>76</v>
      </c>
      <c r="H19836" t="s">
        <v>82</v>
      </c>
      <c r="I19836" t="s">
        <v>78</v>
      </c>
      <c r="J19836" t="s">
        <v>1624</v>
      </c>
      <c r="K19836" t="s">
        <v>1625</v>
      </c>
      <c r="L19836" t="s">
        <v>13768</v>
      </c>
      <c r="M19836" t="s">
        <v>13763</v>
      </c>
      <c r="N19836">
        <v>711280668</v>
      </c>
      <c r="O19836">
        <v>711280668</v>
      </c>
      <c r="P19836" s="1" t="s">
        <v>13731</v>
      </c>
      <c r="Q19836" s="1" t="s">
        <v>13731</v>
      </c>
      <c r="R19836">
        <v>837178</v>
      </c>
      <c r="S19836">
        <v>837178</v>
      </c>
      <c r="T19836" s="2" t="s">
        <v>280</v>
      </c>
      <c r="U19836" s="2" t="s">
        <v>280</v>
      </c>
      <c r="V19836" s="2">
        <v>45323</v>
      </c>
      <c r="W19836" s="2">
        <v>45315</v>
      </c>
    </row>
    <row r="19837" spans="1:23" x14ac:dyDescent="0.25">
      <c r="A19837" t="s">
        <v>281</v>
      </c>
      <c r="B19837">
        <v>3210688</v>
      </c>
      <c r="C19837">
        <v>2800603</v>
      </c>
      <c r="D19837">
        <v>766</v>
      </c>
      <c r="E19837">
        <v>677</v>
      </c>
      <c r="F19837" t="s">
        <v>77</v>
      </c>
      <c r="G19837" t="s">
        <v>76</v>
      </c>
      <c r="H19837" t="s">
        <v>82</v>
      </c>
      <c r="I19837" t="s">
        <v>78</v>
      </c>
      <c r="J19837" t="s">
        <v>1624</v>
      </c>
      <c r="K19837" t="s">
        <v>1625</v>
      </c>
      <c r="L19837" t="s">
        <v>13768</v>
      </c>
      <c r="M19837" t="s">
        <v>13763</v>
      </c>
      <c r="N19837">
        <v>711278258</v>
      </c>
      <c r="O19837">
        <v>711278258</v>
      </c>
      <c r="P19837" s="1" t="s">
        <v>13731</v>
      </c>
      <c r="Q19837" s="1" t="s">
        <v>13731</v>
      </c>
      <c r="R19837">
        <v>837178</v>
      </c>
      <c r="S19837">
        <v>837178</v>
      </c>
      <c r="T19837" s="2" t="s">
        <v>282</v>
      </c>
      <c r="U19837" s="2" t="s">
        <v>282</v>
      </c>
      <c r="V19837" s="2">
        <v>45323</v>
      </c>
      <c r="W19837" s="2">
        <v>45315</v>
      </c>
    </row>
    <row r="19838" spans="1:23" x14ac:dyDescent="0.25">
      <c r="A19838" t="s">
        <v>283</v>
      </c>
      <c r="B19838">
        <v>3210145</v>
      </c>
      <c r="C19838">
        <v>2596259</v>
      </c>
      <c r="D19838">
        <v>766</v>
      </c>
      <c r="E19838">
        <v>677</v>
      </c>
      <c r="F19838" t="s">
        <v>77</v>
      </c>
      <c r="G19838" t="s">
        <v>76</v>
      </c>
      <c r="H19838" t="s">
        <v>79</v>
      </c>
      <c r="I19838" t="s">
        <v>78</v>
      </c>
      <c r="J19838" t="s">
        <v>1624</v>
      </c>
      <c r="K19838" t="s">
        <v>1625</v>
      </c>
      <c r="L19838" t="s">
        <v>13768</v>
      </c>
      <c r="M19838" t="s">
        <v>13763</v>
      </c>
      <c r="N19838">
        <v>713195228</v>
      </c>
      <c r="O19838">
        <v>713195228</v>
      </c>
      <c r="P19838" s="1" t="s">
        <v>13748</v>
      </c>
      <c r="Q19838" s="1" t="s">
        <v>13748</v>
      </c>
      <c r="R19838">
        <v>837178</v>
      </c>
      <c r="S19838">
        <v>837178</v>
      </c>
      <c r="T19838" s="2" t="s">
        <v>27</v>
      </c>
      <c r="U19838" s="2" t="s">
        <v>27</v>
      </c>
      <c r="V19838" s="2">
        <v>45323</v>
      </c>
      <c r="W19838" s="2">
        <v>45315</v>
      </c>
    </row>
    <row r="19839" spans="1:23" x14ac:dyDescent="0.25">
      <c r="A19839" t="s">
        <v>284</v>
      </c>
      <c r="B19839">
        <v>3210480</v>
      </c>
      <c r="C19839">
        <v>2730061</v>
      </c>
      <c r="D19839">
        <v>766</v>
      </c>
      <c r="E19839">
        <v>677</v>
      </c>
      <c r="F19839" t="s">
        <v>77</v>
      </c>
      <c r="G19839" t="s">
        <v>76</v>
      </c>
      <c r="H19839" t="s">
        <v>82</v>
      </c>
      <c r="I19839" t="s">
        <v>78</v>
      </c>
      <c r="J19839" t="s">
        <v>1624</v>
      </c>
      <c r="K19839" t="s">
        <v>1625</v>
      </c>
      <c r="L19839" t="s">
        <v>13768</v>
      </c>
      <c r="M19839" t="s">
        <v>13763</v>
      </c>
      <c r="N19839">
        <v>711283870</v>
      </c>
      <c r="O19839">
        <v>711283870</v>
      </c>
      <c r="P19839" s="1" t="s">
        <v>13731</v>
      </c>
      <c r="Q19839" s="1" t="s">
        <v>13731</v>
      </c>
      <c r="R19839">
        <v>837178</v>
      </c>
      <c r="S19839">
        <v>837178</v>
      </c>
      <c r="T19839" s="2" t="s">
        <v>285</v>
      </c>
      <c r="U19839" s="2" t="s">
        <v>285</v>
      </c>
      <c r="V19839" s="2">
        <v>45323</v>
      </c>
      <c r="W19839" s="2">
        <v>45315</v>
      </c>
    </row>
    <row r="19840" spans="1:23" x14ac:dyDescent="0.25">
      <c r="A19840" t="s">
        <v>286</v>
      </c>
      <c r="B19840">
        <v>3210540</v>
      </c>
      <c r="C19840">
        <v>2752575</v>
      </c>
      <c r="D19840">
        <v>766</v>
      </c>
      <c r="E19840">
        <v>677</v>
      </c>
      <c r="F19840" t="s">
        <v>77</v>
      </c>
      <c r="G19840" t="s">
        <v>76</v>
      </c>
      <c r="H19840" t="s">
        <v>82</v>
      </c>
      <c r="I19840" t="s">
        <v>78</v>
      </c>
      <c r="J19840" t="s">
        <v>1624</v>
      </c>
      <c r="K19840" t="s">
        <v>1625</v>
      </c>
      <c r="L19840" t="s">
        <v>13768</v>
      </c>
      <c r="M19840" t="s">
        <v>13763</v>
      </c>
      <c r="N19840">
        <v>419412505</v>
      </c>
      <c r="O19840">
        <v>419412505</v>
      </c>
      <c r="P19840" s="1" t="s">
        <v>13753</v>
      </c>
      <c r="Q19840" s="1" t="s">
        <v>13753</v>
      </c>
      <c r="R19840">
        <v>837178</v>
      </c>
      <c r="S19840">
        <v>837178</v>
      </c>
      <c r="T19840" s="2" t="s">
        <v>287</v>
      </c>
      <c r="U19840" s="2" t="s">
        <v>287</v>
      </c>
      <c r="V19840" s="2">
        <v>45323</v>
      </c>
      <c r="W19840" s="2">
        <v>45315</v>
      </c>
    </row>
    <row r="19841" spans="1:23" x14ac:dyDescent="0.25">
      <c r="A19841" t="s">
        <v>288</v>
      </c>
      <c r="B19841">
        <v>3210760</v>
      </c>
      <c r="C19841">
        <v>2881083</v>
      </c>
      <c r="D19841">
        <v>766</v>
      </c>
      <c r="E19841">
        <v>677</v>
      </c>
      <c r="F19841" t="s">
        <v>77</v>
      </c>
      <c r="G19841" t="s">
        <v>76</v>
      </c>
      <c r="H19841" t="s">
        <v>19</v>
      </c>
      <c r="I19841" t="s">
        <v>78</v>
      </c>
      <c r="J19841" t="s">
        <v>1624</v>
      </c>
      <c r="K19841" t="s">
        <v>1625</v>
      </c>
      <c r="L19841" t="s">
        <v>13768</v>
      </c>
      <c r="M19841" t="s">
        <v>13763</v>
      </c>
      <c r="N19841">
        <v>419412653</v>
      </c>
      <c r="O19841">
        <v>419412653</v>
      </c>
      <c r="P19841" s="1" t="s">
        <v>13753</v>
      </c>
      <c r="Q19841" s="1" t="s">
        <v>13753</v>
      </c>
      <c r="R19841">
        <v>837178</v>
      </c>
      <c r="S19841">
        <v>837178</v>
      </c>
      <c r="T19841" s="2" t="s">
        <v>289</v>
      </c>
      <c r="U19841" s="2" t="s">
        <v>289</v>
      </c>
      <c r="V19841" s="2">
        <v>45323</v>
      </c>
      <c r="W19841" s="2">
        <v>45315</v>
      </c>
    </row>
    <row r="19842" spans="1:23" x14ac:dyDescent="0.25">
      <c r="A19842" t="s">
        <v>290</v>
      </c>
      <c r="B19842">
        <v>3210443</v>
      </c>
      <c r="C19842">
        <v>2725471</v>
      </c>
      <c r="D19842">
        <v>766</v>
      </c>
      <c r="E19842">
        <v>677</v>
      </c>
      <c r="F19842" t="s">
        <v>77</v>
      </c>
      <c r="G19842" t="s">
        <v>76</v>
      </c>
      <c r="H19842" t="s">
        <v>82</v>
      </c>
      <c r="I19842" t="s">
        <v>78</v>
      </c>
      <c r="J19842" t="s">
        <v>1624</v>
      </c>
      <c r="K19842" t="s">
        <v>1625</v>
      </c>
      <c r="L19842" t="s">
        <v>13768</v>
      </c>
      <c r="M19842" t="s">
        <v>13763</v>
      </c>
      <c r="N19842">
        <v>711277761</v>
      </c>
      <c r="O19842">
        <v>711277761</v>
      </c>
      <c r="P19842" s="1" t="s">
        <v>13731</v>
      </c>
      <c r="Q19842" s="1" t="s">
        <v>13731</v>
      </c>
      <c r="R19842">
        <v>837178</v>
      </c>
      <c r="S19842">
        <v>837178</v>
      </c>
      <c r="T19842" s="2" t="s">
        <v>291</v>
      </c>
      <c r="U19842" s="2" t="s">
        <v>291</v>
      </c>
      <c r="V19842" s="2">
        <v>45323</v>
      </c>
      <c r="W19842" s="2">
        <v>45315</v>
      </c>
    </row>
    <row r="19843" spans="1:23" x14ac:dyDescent="0.25">
      <c r="A19843" t="s">
        <v>292</v>
      </c>
      <c r="B19843">
        <v>3210389</v>
      </c>
      <c r="C19843">
        <v>2700455</v>
      </c>
      <c r="D19843">
        <v>766</v>
      </c>
      <c r="E19843">
        <v>677</v>
      </c>
      <c r="F19843" t="s">
        <v>77</v>
      </c>
      <c r="G19843" t="s">
        <v>76</v>
      </c>
      <c r="H19843" t="s">
        <v>82</v>
      </c>
      <c r="I19843" t="s">
        <v>78</v>
      </c>
      <c r="J19843" t="s">
        <v>1624</v>
      </c>
      <c r="K19843" t="s">
        <v>1625</v>
      </c>
      <c r="L19843" t="s">
        <v>13768</v>
      </c>
      <c r="M19843" t="s">
        <v>13763</v>
      </c>
      <c r="N19843">
        <v>711281095</v>
      </c>
      <c r="O19843">
        <v>711281095</v>
      </c>
      <c r="P19843" s="1" t="s">
        <v>13731</v>
      </c>
      <c r="Q19843" s="1" t="s">
        <v>13731</v>
      </c>
      <c r="R19843">
        <v>837178</v>
      </c>
      <c r="S19843">
        <v>837178</v>
      </c>
      <c r="T19843" s="2" t="s">
        <v>293</v>
      </c>
      <c r="U19843" s="2" t="s">
        <v>293</v>
      </c>
      <c r="V19843" s="2">
        <v>45323</v>
      </c>
      <c r="W19843" s="2">
        <v>45315</v>
      </c>
    </row>
    <row r="19844" spans="1:23" x14ac:dyDescent="0.25">
      <c r="A19844" t="s">
        <v>294</v>
      </c>
      <c r="B19844">
        <v>3210400</v>
      </c>
      <c r="C19844">
        <v>2706549</v>
      </c>
      <c r="D19844">
        <v>766</v>
      </c>
      <c r="E19844">
        <v>677</v>
      </c>
      <c r="F19844" t="s">
        <v>77</v>
      </c>
      <c r="G19844" t="s">
        <v>76</v>
      </c>
      <c r="H19844" t="s">
        <v>82</v>
      </c>
      <c r="I19844" t="s">
        <v>78</v>
      </c>
      <c r="J19844" t="s">
        <v>1624</v>
      </c>
      <c r="K19844" t="s">
        <v>1625</v>
      </c>
      <c r="L19844" t="s">
        <v>13768</v>
      </c>
      <c r="M19844" t="s">
        <v>13763</v>
      </c>
      <c r="N19844">
        <v>711282033</v>
      </c>
      <c r="O19844">
        <v>711282033</v>
      </c>
      <c r="P19844" s="1" t="s">
        <v>13731</v>
      </c>
      <c r="Q19844" s="1" t="s">
        <v>13731</v>
      </c>
      <c r="R19844">
        <v>837178</v>
      </c>
      <c r="S19844">
        <v>837178</v>
      </c>
      <c r="T19844" s="2" t="s">
        <v>295</v>
      </c>
      <c r="U19844" s="2" t="s">
        <v>295</v>
      </c>
      <c r="V19844" s="2">
        <v>45323</v>
      </c>
      <c r="W19844" s="2">
        <v>45315</v>
      </c>
    </row>
    <row r="19845" spans="1:23" x14ac:dyDescent="0.25">
      <c r="A19845" t="s">
        <v>296</v>
      </c>
      <c r="B19845">
        <v>3210630</v>
      </c>
      <c r="C19845">
        <v>2777393</v>
      </c>
      <c r="D19845">
        <v>766</v>
      </c>
      <c r="E19845">
        <v>677</v>
      </c>
      <c r="F19845" t="s">
        <v>77</v>
      </c>
      <c r="G19845" t="s">
        <v>76</v>
      </c>
      <c r="H19845" t="s">
        <v>82</v>
      </c>
      <c r="I19845" t="s">
        <v>78</v>
      </c>
      <c r="J19845" t="s">
        <v>1624</v>
      </c>
      <c r="K19845" t="s">
        <v>1625</v>
      </c>
      <c r="L19845" t="s">
        <v>13768</v>
      </c>
      <c r="M19845" t="s">
        <v>13763</v>
      </c>
      <c r="N19845">
        <v>419410142</v>
      </c>
      <c r="O19845">
        <v>419410142</v>
      </c>
      <c r="P19845" s="1" t="s">
        <v>13753</v>
      </c>
      <c r="Q19845" s="1" t="s">
        <v>13753</v>
      </c>
      <c r="R19845">
        <v>837178</v>
      </c>
      <c r="S19845">
        <v>837178</v>
      </c>
      <c r="T19845" s="2" t="s">
        <v>297</v>
      </c>
      <c r="U19845" s="2" t="s">
        <v>297</v>
      </c>
      <c r="V19845" s="2">
        <v>45323</v>
      </c>
      <c r="W19845" s="2">
        <v>45315</v>
      </c>
    </row>
    <row r="19846" spans="1:23" x14ac:dyDescent="0.25">
      <c r="A19846" t="s">
        <v>298</v>
      </c>
      <c r="B19846">
        <v>3210333</v>
      </c>
      <c r="C19846">
        <v>2678733</v>
      </c>
      <c r="D19846">
        <v>766</v>
      </c>
      <c r="E19846">
        <v>677</v>
      </c>
      <c r="F19846" t="s">
        <v>77</v>
      </c>
      <c r="G19846" t="s">
        <v>76</v>
      </c>
      <c r="H19846" t="s">
        <v>82</v>
      </c>
      <c r="I19846" t="s">
        <v>78</v>
      </c>
      <c r="J19846" t="s">
        <v>1624</v>
      </c>
      <c r="K19846" t="s">
        <v>1625</v>
      </c>
      <c r="L19846" t="s">
        <v>13768</v>
      </c>
      <c r="M19846" t="s">
        <v>13763</v>
      </c>
      <c r="N19846">
        <v>711280146</v>
      </c>
      <c r="O19846">
        <v>711280146</v>
      </c>
      <c r="P19846" s="1" t="s">
        <v>13731</v>
      </c>
      <c r="Q19846" s="1" t="s">
        <v>13731</v>
      </c>
      <c r="R19846">
        <v>837178</v>
      </c>
      <c r="S19846">
        <v>837178</v>
      </c>
      <c r="T19846" s="2" t="s">
        <v>299</v>
      </c>
      <c r="U19846" s="2" t="s">
        <v>299</v>
      </c>
      <c r="V19846" s="2">
        <v>45323</v>
      </c>
      <c r="W19846" s="2">
        <v>45315</v>
      </c>
    </row>
    <row r="19847" spans="1:23" x14ac:dyDescent="0.25">
      <c r="A19847" t="s">
        <v>300</v>
      </c>
      <c r="B19847">
        <v>3210434</v>
      </c>
      <c r="C19847">
        <v>2725465</v>
      </c>
      <c r="D19847">
        <v>766</v>
      </c>
      <c r="E19847">
        <v>677</v>
      </c>
      <c r="F19847" t="s">
        <v>77</v>
      </c>
      <c r="G19847" t="s">
        <v>76</v>
      </c>
      <c r="H19847" t="s">
        <v>82</v>
      </c>
      <c r="I19847" t="s">
        <v>78</v>
      </c>
      <c r="J19847" t="s">
        <v>1624</v>
      </c>
      <c r="K19847" t="s">
        <v>1625</v>
      </c>
      <c r="L19847" t="s">
        <v>13768</v>
      </c>
      <c r="M19847" t="s">
        <v>13763</v>
      </c>
      <c r="N19847">
        <v>711282567</v>
      </c>
      <c r="O19847">
        <v>711282567</v>
      </c>
      <c r="P19847" s="1" t="s">
        <v>13731</v>
      </c>
      <c r="Q19847" s="1" t="s">
        <v>13731</v>
      </c>
      <c r="R19847">
        <v>837178</v>
      </c>
      <c r="S19847">
        <v>837178</v>
      </c>
      <c r="T19847" s="2" t="s">
        <v>301</v>
      </c>
      <c r="U19847" s="2" t="s">
        <v>301</v>
      </c>
      <c r="V19847" s="2">
        <v>45323</v>
      </c>
      <c r="W19847" s="2">
        <v>45315</v>
      </c>
    </row>
    <row r="19848" spans="1:23" x14ac:dyDescent="0.25">
      <c r="A19848" t="s">
        <v>302</v>
      </c>
      <c r="B19848">
        <v>3210653</v>
      </c>
      <c r="C19848">
        <v>2785117</v>
      </c>
      <c r="D19848">
        <v>766</v>
      </c>
      <c r="E19848">
        <v>677</v>
      </c>
      <c r="F19848" t="s">
        <v>77</v>
      </c>
      <c r="G19848" t="s">
        <v>76</v>
      </c>
      <c r="H19848" t="s">
        <v>82</v>
      </c>
      <c r="I19848" t="s">
        <v>78</v>
      </c>
      <c r="J19848" t="s">
        <v>1624</v>
      </c>
      <c r="K19848" t="s">
        <v>1625</v>
      </c>
      <c r="L19848" t="s">
        <v>13768</v>
      </c>
      <c r="M19848" t="s">
        <v>13763</v>
      </c>
      <c r="N19848">
        <v>711278160</v>
      </c>
      <c r="O19848">
        <v>711278160</v>
      </c>
      <c r="P19848" s="1" t="s">
        <v>13731</v>
      </c>
      <c r="Q19848" s="1" t="s">
        <v>13731</v>
      </c>
      <c r="R19848">
        <v>837178</v>
      </c>
      <c r="S19848">
        <v>837178</v>
      </c>
      <c r="T19848" s="2" t="s">
        <v>303</v>
      </c>
      <c r="U19848" s="2" t="s">
        <v>303</v>
      </c>
      <c r="V19848" s="2">
        <v>45323</v>
      </c>
      <c r="W19848" s="2">
        <v>45315</v>
      </c>
    </row>
    <row r="19849" spans="1:23" x14ac:dyDescent="0.25">
      <c r="A19849" t="s">
        <v>304</v>
      </c>
      <c r="B19849">
        <v>3210383</v>
      </c>
      <c r="C19849">
        <v>2699530</v>
      </c>
      <c r="D19849">
        <v>766</v>
      </c>
      <c r="E19849">
        <v>677</v>
      </c>
      <c r="F19849" t="s">
        <v>77</v>
      </c>
      <c r="G19849" t="s">
        <v>76</v>
      </c>
      <c r="H19849" t="s">
        <v>82</v>
      </c>
      <c r="I19849" t="s">
        <v>78</v>
      </c>
      <c r="J19849" t="s">
        <v>1624</v>
      </c>
      <c r="K19849" t="s">
        <v>1625</v>
      </c>
      <c r="L19849" t="s">
        <v>13768</v>
      </c>
      <c r="M19849" t="s">
        <v>13763</v>
      </c>
      <c r="N19849">
        <v>711280205</v>
      </c>
      <c r="O19849">
        <v>711280205</v>
      </c>
      <c r="P19849" s="1" t="s">
        <v>13731</v>
      </c>
      <c r="Q19849" s="1" t="s">
        <v>13731</v>
      </c>
      <c r="R19849">
        <v>837178</v>
      </c>
      <c r="S19849">
        <v>837178</v>
      </c>
      <c r="T19849" s="2" t="s">
        <v>305</v>
      </c>
      <c r="U19849" s="2" t="s">
        <v>305</v>
      </c>
      <c r="V19849" s="2">
        <v>45323</v>
      </c>
      <c r="W19849" s="2">
        <v>45315</v>
      </c>
    </row>
    <row r="19850" spans="1:23" x14ac:dyDescent="0.25">
      <c r="A19850" t="s">
        <v>306</v>
      </c>
      <c r="B19850">
        <v>3210826</v>
      </c>
      <c r="C19850">
        <v>2932888</v>
      </c>
      <c r="D19850">
        <v>766</v>
      </c>
      <c r="E19850">
        <v>677</v>
      </c>
      <c r="F19850" t="s">
        <v>77</v>
      </c>
      <c r="G19850" t="s">
        <v>76</v>
      </c>
      <c r="H19850" t="s">
        <v>79</v>
      </c>
      <c r="I19850" t="s">
        <v>78</v>
      </c>
      <c r="J19850" t="s">
        <v>1624</v>
      </c>
      <c r="K19850" t="s">
        <v>1625</v>
      </c>
      <c r="L19850" t="s">
        <v>13768</v>
      </c>
      <c r="M19850" t="s">
        <v>13763</v>
      </c>
      <c r="N19850">
        <v>419412659</v>
      </c>
      <c r="O19850">
        <v>419412659</v>
      </c>
      <c r="P19850" s="1" t="s">
        <v>13753</v>
      </c>
      <c r="Q19850" s="1" t="s">
        <v>13753</v>
      </c>
      <c r="R19850">
        <v>837178</v>
      </c>
      <c r="S19850">
        <v>837178</v>
      </c>
      <c r="T19850" s="2" t="s">
        <v>52</v>
      </c>
      <c r="U19850" s="2" t="s">
        <v>52</v>
      </c>
      <c r="V19850" s="2">
        <v>45323</v>
      </c>
      <c r="W19850" s="2">
        <v>45315</v>
      </c>
    </row>
    <row r="19851" spans="1:23" x14ac:dyDescent="0.25">
      <c r="A19851" t="s">
        <v>307</v>
      </c>
      <c r="B19851">
        <v>3210582</v>
      </c>
      <c r="C19851">
        <v>2760106</v>
      </c>
      <c r="D19851">
        <v>766</v>
      </c>
      <c r="E19851">
        <v>677</v>
      </c>
      <c r="F19851" t="s">
        <v>77</v>
      </c>
      <c r="G19851" t="s">
        <v>76</v>
      </c>
      <c r="H19851" t="s">
        <v>79</v>
      </c>
      <c r="I19851" t="s">
        <v>78</v>
      </c>
      <c r="J19851" t="s">
        <v>1624</v>
      </c>
      <c r="K19851" t="s">
        <v>1625</v>
      </c>
      <c r="L19851" t="s">
        <v>13768</v>
      </c>
      <c r="M19851" t="s">
        <v>13763</v>
      </c>
      <c r="N19851">
        <v>419411881</v>
      </c>
      <c r="O19851">
        <v>419411881</v>
      </c>
      <c r="P19851" s="1" t="s">
        <v>13753</v>
      </c>
      <c r="Q19851" s="1" t="s">
        <v>13753</v>
      </c>
      <c r="R19851">
        <v>837178</v>
      </c>
      <c r="S19851">
        <v>837178</v>
      </c>
      <c r="T19851" s="2" t="s">
        <v>308</v>
      </c>
      <c r="U19851" s="2" t="s">
        <v>308</v>
      </c>
      <c r="V19851" s="2">
        <v>45323</v>
      </c>
      <c r="W19851" s="2">
        <v>45315</v>
      </c>
    </row>
    <row r="19852" spans="1:23" x14ac:dyDescent="0.25">
      <c r="A19852" t="s">
        <v>309</v>
      </c>
      <c r="B19852">
        <v>3210801</v>
      </c>
      <c r="C19852">
        <v>2883471</v>
      </c>
      <c r="D19852">
        <v>766</v>
      </c>
      <c r="E19852">
        <v>677</v>
      </c>
      <c r="F19852" t="s">
        <v>77</v>
      </c>
      <c r="G19852" t="s">
        <v>76</v>
      </c>
      <c r="H19852" t="s">
        <v>19</v>
      </c>
      <c r="I19852" t="s">
        <v>78</v>
      </c>
      <c r="J19852" t="s">
        <v>1624</v>
      </c>
      <c r="K19852" t="s">
        <v>1625</v>
      </c>
      <c r="L19852" t="s">
        <v>13768</v>
      </c>
      <c r="M19852" t="s">
        <v>13763</v>
      </c>
      <c r="N19852">
        <v>419412483</v>
      </c>
      <c r="O19852">
        <v>419412483</v>
      </c>
      <c r="P19852" s="1" t="s">
        <v>13753</v>
      </c>
      <c r="Q19852" s="1" t="s">
        <v>13753</v>
      </c>
      <c r="R19852">
        <v>837178</v>
      </c>
      <c r="S19852">
        <v>837178</v>
      </c>
      <c r="T19852" s="2" t="s">
        <v>310</v>
      </c>
      <c r="U19852" s="2" t="s">
        <v>310</v>
      </c>
      <c r="V19852" s="2">
        <v>45323</v>
      </c>
      <c r="W19852" s="2">
        <v>45315</v>
      </c>
    </row>
    <row r="19853" spans="1:23" x14ac:dyDescent="0.25">
      <c r="A19853" t="s">
        <v>311</v>
      </c>
      <c r="B19853">
        <v>3210753</v>
      </c>
      <c r="C19853">
        <v>2878869</v>
      </c>
      <c r="D19853">
        <v>766</v>
      </c>
      <c r="E19853">
        <v>677</v>
      </c>
      <c r="F19853" t="s">
        <v>77</v>
      </c>
      <c r="G19853" t="s">
        <v>76</v>
      </c>
      <c r="H19853" t="s">
        <v>19</v>
      </c>
      <c r="I19853" t="s">
        <v>78</v>
      </c>
      <c r="J19853" t="s">
        <v>1624</v>
      </c>
      <c r="K19853" t="s">
        <v>1625</v>
      </c>
      <c r="L19853" t="s">
        <v>13768</v>
      </c>
      <c r="M19853" t="s">
        <v>13763</v>
      </c>
      <c r="N19853">
        <v>419412092</v>
      </c>
      <c r="O19853">
        <v>419412092</v>
      </c>
      <c r="P19853" s="1" t="s">
        <v>13753</v>
      </c>
      <c r="Q19853" s="1" t="s">
        <v>13753</v>
      </c>
      <c r="R19853">
        <v>837178</v>
      </c>
      <c r="S19853">
        <v>837178</v>
      </c>
      <c r="T19853" s="2" t="s">
        <v>312</v>
      </c>
      <c r="U19853" s="2" t="s">
        <v>312</v>
      </c>
      <c r="V19853" s="2">
        <v>45323</v>
      </c>
      <c r="W19853" s="2">
        <v>45315</v>
      </c>
    </row>
    <row r="19854" spans="1:23" x14ac:dyDescent="0.25">
      <c r="A19854" t="s">
        <v>313</v>
      </c>
      <c r="B19854">
        <v>3210305</v>
      </c>
      <c r="C19854">
        <v>2658183</v>
      </c>
      <c r="D19854">
        <v>766</v>
      </c>
      <c r="E19854">
        <v>677</v>
      </c>
      <c r="F19854" t="s">
        <v>77</v>
      </c>
      <c r="G19854" t="s">
        <v>76</v>
      </c>
      <c r="H19854" t="s">
        <v>82</v>
      </c>
      <c r="I19854" t="s">
        <v>78</v>
      </c>
      <c r="J19854" t="s">
        <v>1624</v>
      </c>
      <c r="K19854" t="s">
        <v>1625</v>
      </c>
      <c r="L19854" t="s">
        <v>13768</v>
      </c>
      <c r="M19854" t="s">
        <v>13763</v>
      </c>
      <c r="N19854">
        <v>711277362</v>
      </c>
      <c r="O19854">
        <v>711277362</v>
      </c>
      <c r="P19854" s="1" t="s">
        <v>13731</v>
      </c>
      <c r="Q19854" s="1" t="s">
        <v>13731</v>
      </c>
      <c r="R19854">
        <v>837178</v>
      </c>
      <c r="S19854">
        <v>837178</v>
      </c>
      <c r="T19854" s="2" t="s">
        <v>314</v>
      </c>
      <c r="U19854" s="2" t="s">
        <v>314</v>
      </c>
      <c r="V19854" s="2">
        <v>45323</v>
      </c>
      <c r="W19854" s="2">
        <v>45315</v>
      </c>
    </row>
    <row r="19855" spans="1:23" x14ac:dyDescent="0.25">
      <c r="A19855" t="s">
        <v>315</v>
      </c>
      <c r="B19855">
        <v>3210560</v>
      </c>
      <c r="C19855">
        <v>2755454</v>
      </c>
      <c r="D19855">
        <v>766</v>
      </c>
      <c r="E19855">
        <v>677</v>
      </c>
      <c r="F19855" t="s">
        <v>77</v>
      </c>
      <c r="G19855" t="s">
        <v>76</v>
      </c>
      <c r="H19855" t="s">
        <v>82</v>
      </c>
      <c r="I19855" t="s">
        <v>78</v>
      </c>
      <c r="J19855" t="s">
        <v>1624</v>
      </c>
      <c r="K19855" t="s">
        <v>1625</v>
      </c>
      <c r="L19855" t="s">
        <v>13768</v>
      </c>
      <c r="M19855" t="s">
        <v>13763</v>
      </c>
      <c r="N19855">
        <v>711281543</v>
      </c>
      <c r="O19855">
        <v>711281543</v>
      </c>
      <c r="P19855" s="1" t="s">
        <v>13731</v>
      </c>
      <c r="Q19855" s="1" t="s">
        <v>13731</v>
      </c>
      <c r="R19855">
        <v>837178</v>
      </c>
      <c r="S19855">
        <v>837178</v>
      </c>
      <c r="T19855" s="2" t="s">
        <v>316</v>
      </c>
      <c r="U19855" s="2" t="s">
        <v>316</v>
      </c>
      <c r="V19855" s="2">
        <v>45323</v>
      </c>
      <c r="W19855" s="2">
        <v>45315</v>
      </c>
    </row>
    <row r="19856" spans="1:23" x14ac:dyDescent="0.25">
      <c r="A19856" t="s">
        <v>317</v>
      </c>
      <c r="B19856">
        <v>3210393</v>
      </c>
      <c r="C19856">
        <v>2703418</v>
      </c>
      <c r="D19856">
        <v>766</v>
      </c>
      <c r="E19856">
        <v>677</v>
      </c>
      <c r="F19856" t="s">
        <v>77</v>
      </c>
      <c r="G19856" t="s">
        <v>76</v>
      </c>
      <c r="H19856" t="s">
        <v>82</v>
      </c>
      <c r="I19856" t="s">
        <v>78</v>
      </c>
      <c r="J19856" t="s">
        <v>1624</v>
      </c>
      <c r="K19856" t="s">
        <v>1625</v>
      </c>
      <c r="L19856" t="s">
        <v>13768</v>
      </c>
      <c r="M19856" t="s">
        <v>13763</v>
      </c>
      <c r="N19856">
        <v>711281102</v>
      </c>
      <c r="O19856">
        <v>711281102</v>
      </c>
      <c r="P19856" s="1" t="s">
        <v>13731</v>
      </c>
      <c r="Q19856" s="1" t="s">
        <v>13731</v>
      </c>
      <c r="R19856">
        <v>837178</v>
      </c>
      <c r="S19856">
        <v>837178</v>
      </c>
      <c r="T19856" s="2" t="s">
        <v>318</v>
      </c>
      <c r="U19856" s="2" t="s">
        <v>318</v>
      </c>
      <c r="V19856" s="2">
        <v>45323</v>
      </c>
      <c r="W19856" s="2">
        <v>45315</v>
      </c>
    </row>
    <row r="19857" spans="1:23" x14ac:dyDescent="0.25">
      <c r="A19857" t="s">
        <v>319</v>
      </c>
      <c r="B19857">
        <v>3210350</v>
      </c>
      <c r="C19857">
        <v>2686392</v>
      </c>
      <c r="D19857">
        <v>766</v>
      </c>
      <c r="E19857">
        <v>677</v>
      </c>
      <c r="F19857" t="s">
        <v>77</v>
      </c>
      <c r="G19857" t="s">
        <v>76</v>
      </c>
      <c r="H19857" t="s">
        <v>82</v>
      </c>
      <c r="I19857" t="s">
        <v>78</v>
      </c>
      <c r="J19857" t="s">
        <v>1624</v>
      </c>
      <c r="K19857" t="s">
        <v>1625</v>
      </c>
      <c r="L19857" t="s">
        <v>13768</v>
      </c>
      <c r="M19857" t="s">
        <v>13763</v>
      </c>
      <c r="N19857">
        <v>711280665</v>
      </c>
      <c r="O19857">
        <v>711280665</v>
      </c>
      <c r="P19857" s="1" t="s">
        <v>13731</v>
      </c>
      <c r="Q19857" s="1" t="s">
        <v>13731</v>
      </c>
      <c r="R19857">
        <v>837178</v>
      </c>
      <c r="S19857">
        <v>837178</v>
      </c>
      <c r="T19857" s="2" t="s">
        <v>320</v>
      </c>
      <c r="U19857" s="2" t="s">
        <v>320</v>
      </c>
      <c r="V19857" s="2">
        <v>45323</v>
      </c>
      <c r="W19857" s="2">
        <v>45315</v>
      </c>
    </row>
    <row r="19858" spans="1:23" x14ac:dyDescent="0.25">
      <c r="A19858" t="s">
        <v>321</v>
      </c>
      <c r="B19858">
        <v>3210791</v>
      </c>
      <c r="C19858">
        <v>2913576</v>
      </c>
      <c r="D19858">
        <v>766</v>
      </c>
      <c r="E19858">
        <v>677</v>
      </c>
      <c r="F19858" t="s">
        <v>77</v>
      </c>
      <c r="G19858" t="s">
        <v>76</v>
      </c>
      <c r="H19858" t="s">
        <v>19</v>
      </c>
      <c r="I19858" t="s">
        <v>78</v>
      </c>
      <c r="J19858" t="s">
        <v>1624</v>
      </c>
      <c r="K19858" t="s">
        <v>1625</v>
      </c>
      <c r="L19858" t="s">
        <v>13768</v>
      </c>
      <c r="M19858" t="s">
        <v>13763</v>
      </c>
      <c r="N19858">
        <v>419414226</v>
      </c>
      <c r="O19858">
        <v>419414226</v>
      </c>
      <c r="P19858" s="1" t="s">
        <v>13753</v>
      </c>
      <c r="Q19858" s="1" t="s">
        <v>13753</v>
      </c>
      <c r="R19858">
        <v>837178</v>
      </c>
      <c r="S19858">
        <v>837178</v>
      </c>
      <c r="T19858" s="2" t="s">
        <v>322</v>
      </c>
      <c r="U19858" s="2" t="s">
        <v>322</v>
      </c>
      <c r="V19858" s="2">
        <v>45323</v>
      </c>
      <c r="W19858" s="2">
        <v>45315</v>
      </c>
    </row>
    <row r="19859" spans="1:23" x14ac:dyDescent="0.25">
      <c r="A19859" t="s">
        <v>323</v>
      </c>
      <c r="B19859">
        <v>3210344</v>
      </c>
      <c r="C19859">
        <v>2687957</v>
      </c>
      <c r="D19859">
        <v>766</v>
      </c>
      <c r="E19859">
        <v>677</v>
      </c>
      <c r="F19859" t="s">
        <v>77</v>
      </c>
      <c r="G19859" t="s">
        <v>76</v>
      </c>
      <c r="H19859" t="s">
        <v>82</v>
      </c>
      <c r="I19859" t="s">
        <v>78</v>
      </c>
      <c r="J19859" t="s">
        <v>1624</v>
      </c>
      <c r="K19859" t="s">
        <v>1625</v>
      </c>
      <c r="L19859" t="s">
        <v>13768</v>
      </c>
      <c r="M19859" t="s">
        <v>13763</v>
      </c>
      <c r="N19859">
        <v>711280663</v>
      </c>
      <c r="O19859">
        <v>711280663</v>
      </c>
      <c r="P19859" s="1" t="s">
        <v>13731</v>
      </c>
      <c r="Q19859" s="1" t="s">
        <v>13731</v>
      </c>
      <c r="R19859">
        <v>837178</v>
      </c>
      <c r="S19859">
        <v>837178</v>
      </c>
      <c r="T19859" s="2" t="s">
        <v>324</v>
      </c>
      <c r="U19859" s="2" t="s">
        <v>324</v>
      </c>
      <c r="V19859" s="2">
        <v>45323</v>
      </c>
      <c r="W19859" s="2">
        <v>45315</v>
      </c>
    </row>
    <row r="19860" spans="1:23" x14ac:dyDescent="0.25">
      <c r="A19860" t="s">
        <v>325</v>
      </c>
      <c r="B19860">
        <v>3210690</v>
      </c>
      <c r="C19860">
        <v>2800604</v>
      </c>
      <c r="D19860">
        <v>766</v>
      </c>
      <c r="E19860">
        <v>677</v>
      </c>
      <c r="F19860" t="s">
        <v>77</v>
      </c>
      <c r="G19860" t="s">
        <v>76</v>
      </c>
      <c r="H19860" t="s">
        <v>82</v>
      </c>
      <c r="I19860" t="s">
        <v>78</v>
      </c>
      <c r="J19860" t="s">
        <v>1624</v>
      </c>
      <c r="K19860" t="s">
        <v>1625</v>
      </c>
      <c r="L19860" t="s">
        <v>13768</v>
      </c>
      <c r="M19860" t="s">
        <v>13763</v>
      </c>
      <c r="N19860">
        <v>711278254</v>
      </c>
      <c r="O19860">
        <v>711278254</v>
      </c>
      <c r="P19860" s="1" t="s">
        <v>13731</v>
      </c>
      <c r="Q19860" s="1" t="s">
        <v>13731</v>
      </c>
      <c r="R19860">
        <v>837178</v>
      </c>
      <c r="S19860">
        <v>837178</v>
      </c>
      <c r="T19860" s="2" t="s">
        <v>326</v>
      </c>
      <c r="U19860" s="2" t="s">
        <v>326</v>
      </c>
      <c r="V19860" s="2">
        <v>45323</v>
      </c>
      <c r="W19860" s="2">
        <v>45315</v>
      </c>
    </row>
    <row r="19861" spans="1:23" x14ac:dyDescent="0.25">
      <c r="A19861" t="s">
        <v>327</v>
      </c>
      <c r="B19861">
        <v>3210334</v>
      </c>
      <c r="C19861">
        <v>2678736</v>
      </c>
      <c r="D19861">
        <v>766</v>
      </c>
      <c r="E19861">
        <v>677</v>
      </c>
      <c r="F19861" t="s">
        <v>77</v>
      </c>
      <c r="G19861" t="s">
        <v>76</v>
      </c>
      <c r="H19861" t="s">
        <v>82</v>
      </c>
      <c r="I19861" t="s">
        <v>78</v>
      </c>
      <c r="J19861" t="s">
        <v>1624</v>
      </c>
      <c r="K19861" t="s">
        <v>1625</v>
      </c>
      <c r="L19861" t="s">
        <v>13768</v>
      </c>
      <c r="M19861" t="s">
        <v>13763</v>
      </c>
      <c r="N19861">
        <v>711280119</v>
      </c>
      <c r="O19861">
        <v>711280119</v>
      </c>
      <c r="P19861" s="1" t="s">
        <v>13731</v>
      </c>
      <c r="Q19861" s="1" t="s">
        <v>13731</v>
      </c>
      <c r="R19861">
        <v>837178</v>
      </c>
      <c r="S19861">
        <v>837178</v>
      </c>
      <c r="T19861" s="2" t="s">
        <v>328</v>
      </c>
      <c r="U19861" s="2" t="s">
        <v>328</v>
      </c>
      <c r="V19861" s="2">
        <v>45323</v>
      </c>
      <c r="W19861" s="2">
        <v>45315</v>
      </c>
    </row>
    <row r="19862" spans="1:23" x14ac:dyDescent="0.25">
      <c r="A19862" t="s">
        <v>329</v>
      </c>
      <c r="B19862">
        <v>3210164</v>
      </c>
      <c r="C19862">
        <v>2609708</v>
      </c>
      <c r="D19862">
        <v>766</v>
      </c>
      <c r="E19862">
        <v>677</v>
      </c>
      <c r="F19862" t="s">
        <v>77</v>
      </c>
      <c r="G19862" t="s">
        <v>76</v>
      </c>
      <c r="H19862" t="s">
        <v>79</v>
      </c>
      <c r="I19862" t="s">
        <v>78</v>
      </c>
      <c r="J19862" t="s">
        <v>1624</v>
      </c>
      <c r="K19862" t="s">
        <v>1625</v>
      </c>
      <c r="L19862" t="s">
        <v>13768</v>
      </c>
      <c r="M19862" t="s">
        <v>13763</v>
      </c>
      <c r="N19862">
        <v>713196807</v>
      </c>
      <c r="O19862">
        <v>713196807</v>
      </c>
      <c r="P19862" s="1" t="s">
        <v>13748</v>
      </c>
      <c r="Q19862" s="1" t="s">
        <v>13748</v>
      </c>
      <c r="R19862">
        <v>837178</v>
      </c>
      <c r="S19862">
        <v>837178</v>
      </c>
      <c r="T19862" s="2" t="s">
        <v>330</v>
      </c>
      <c r="U19862" s="2" t="s">
        <v>330</v>
      </c>
      <c r="V19862" s="2">
        <v>45323</v>
      </c>
      <c r="W19862" s="2">
        <v>45315</v>
      </c>
    </row>
    <row r="19863" spans="1:23" x14ac:dyDescent="0.25">
      <c r="A19863" t="s">
        <v>331</v>
      </c>
      <c r="B19863">
        <v>3210444</v>
      </c>
      <c r="C19863">
        <v>2725472</v>
      </c>
      <c r="D19863">
        <v>766</v>
      </c>
      <c r="E19863">
        <v>677</v>
      </c>
      <c r="F19863" t="s">
        <v>77</v>
      </c>
      <c r="G19863" t="s">
        <v>76</v>
      </c>
      <c r="H19863" t="s">
        <v>82</v>
      </c>
      <c r="I19863" t="s">
        <v>78</v>
      </c>
      <c r="J19863" t="s">
        <v>1624</v>
      </c>
      <c r="K19863" t="s">
        <v>1625</v>
      </c>
      <c r="L19863" t="s">
        <v>13768</v>
      </c>
      <c r="M19863" t="s">
        <v>13763</v>
      </c>
      <c r="N19863">
        <v>711277669</v>
      </c>
      <c r="O19863">
        <v>711277669</v>
      </c>
      <c r="P19863" s="1" t="s">
        <v>13731</v>
      </c>
      <c r="Q19863" s="1" t="s">
        <v>13731</v>
      </c>
      <c r="R19863">
        <v>837178</v>
      </c>
      <c r="S19863">
        <v>837178</v>
      </c>
      <c r="T19863" s="2" t="s">
        <v>332</v>
      </c>
      <c r="U19863" s="2" t="s">
        <v>332</v>
      </c>
      <c r="V19863" s="2">
        <v>45323</v>
      </c>
      <c r="W19863" s="2">
        <v>45315</v>
      </c>
    </row>
    <row r="19864" spans="1:23" x14ac:dyDescent="0.25">
      <c r="A19864" t="s">
        <v>333</v>
      </c>
      <c r="B19864">
        <v>3210454</v>
      </c>
      <c r="C19864">
        <v>2725479</v>
      </c>
      <c r="D19864">
        <v>766</v>
      </c>
      <c r="E19864">
        <v>677</v>
      </c>
      <c r="F19864" t="s">
        <v>77</v>
      </c>
      <c r="G19864" t="s">
        <v>76</v>
      </c>
      <c r="H19864" t="s">
        <v>82</v>
      </c>
      <c r="I19864" t="s">
        <v>78</v>
      </c>
      <c r="J19864" t="s">
        <v>1624</v>
      </c>
      <c r="K19864" t="s">
        <v>1625</v>
      </c>
      <c r="L19864" t="s">
        <v>13768</v>
      </c>
      <c r="M19864" t="s">
        <v>13763</v>
      </c>
      <c r="N19864">
        <v>711277746</v>
      </c>
      <c r="O19864">
        <v>711277746</v>
      </c>
      <c r="P19864" s="1" t="s">
        <v>13731</v>
      </c>
      <c r="Q19864" s="1" t="s">
        <v>13731</v>
      </c>
      <c r="R19864">
        <v>837178</v>
      </c>
      <c r="S19864">
        <v>837178</v>
      </c>
      <c r="T19864" s="2" t="s">
        <v>334</v>
      </c>
      <c r="U19864" s="2" t="s">
        <v>334</v>
      </c>
      <c r="V19864" s="2">
        <v>45323</v>
      </c>
      <c r="W19864" s="2">
        <v>45315</v>
      </c>
    </row>
    <row r="19865" spans="1:23" x14ac:dyDescent="0.25">
      <c r="A19865" t="s">
        <v>335</v>
      </c>
      <c r="B19865">
        <v>3210761</v>
      </c>
      <c r="C19865">
        <v>2881084</v>
      </c>
      <c r="D19865">
        <v>766</v>
      </c>
      <c r="E19865">
        <v>677</v>
      </c>
      <c r="F19865" t="s">
        <v>77</v>
      </c>
      <c r="G19865" t="s">
        <v>76</v>
      </c>
      <c r="H19865" t="s">
        <v>19</v>
      </c>
      <c r="I19865" t="s">
        <v>78</v>
      </c>
      <c r="J19865" t="s">
        <v>1624</v>
      </c>
      <c r="K19865" t="s">
        <v>1625</v>
      </c>
      <c r="L19865" t="s">
        <v>13768</v>
      </c>
      <c r="M19865" t="s">
        <v>13763</v>
      </c>
      <c r="N19865">
        <v>419412655</v>
      </c>
      <c r="O19865">
        <v>419412655</v>
      </c>
      <c r="P19865" s="1" t="s">
        <v>13753</v>
      </c>
      <c r="Q19865" s="1" t="s">
        <v>13753</v>
      </c>
      <c r="R19865">
        <v>837178</v>
      </c>
      <c r="S19865">
        <v>837178</v>
      </c>
      <c r="T19865" s="2" t="s">
        <v>336</v>
      </c>
      <c r="U19865" s="2" t="s">
        <v>336</v>
      </c>
      <c r="V19865" s="2">
        <v>45323</v>
      </c>
      <c r="W19865" s="2">
        <v>45315</v>
      </c>
    </row>
    <row r="19866" spans="1:23" x14ac:dyDescent="0.25">
      <c r="A19866" t="s">
        <v>337</v>
      </c>
      <c r="B19866">
        <v>3210810</v>
      </c>
      <c r="C19866">
        <v>2930017</v>
      </c>
      <c r="D19866">
        <v>766</v>
      </c>
      <c r="E19866">
        <v>677</v>
      </c>
      <c r="F19866" t="s">
        <v>77</v>
      </c>
      <c r="G19866" t="s">
        <v>76</v>
      </c>
      <c r="H19866" t="s">
        <v>79</v>
      </c>
      <c r="I19866" t="s">
        <v>78</v>
      </c>
      <c r="J19866" t="s">
        <v>1624</v>
      </c>
      <c r="K19866" t="s">
        <v>1625</v>
      </c>
      <c r="L19866" t="s">
        <v>13768</v>
      </c>
      <c r="M19866" t="s">
        <v>13763</v>
      </c>
      <c r="N19866">
        <v>419414113</v>
      </c>
      <c r="O19866">
        <v>419414113</v>
      </c>
      <c r="P19866" s="1" t="s">
        <v>13753</v>
      </c>
      <c r="Q19866" s="1" t="s">
        <v>13753</v>
      </c>
      <c r="R19866">
        <v>837178</v>
      </c>
      <c r="S19866">
        <v>837178</v>
      </c>
      <c r="T19866" s="2" t="s">
        <v>338</v>
      </c>
      <c r="U19866" s="2" t="s">
        <v>338</v>
      </c>
      <c r="V19866" s="2">
        <v>45323</v>
      </c>
      <c r="W19866" s="2">
        <v>45315</v>
      </c>
    </row>
    <row r="19867" spans="1:23" x14ac:dyDescent="0.25">
      <c r="A19867" t="s">
        <v>339</v>
      </c>
      <c r="B19867">
        <v>3210384</v>
      </c>
      <c r="C19867">
        <v>2699532</v>
      </c>
      <c r="D19867">
        <v>766</v>
      </c>
      <c r="E19867">
        <v>677</v>
      </c>
      <c r="F19867" t="s">
        <v>77</v>
      </c>
      <c r="G19867" t="s">
        <v>76</v>
      </c>
      <c r="H19867" t="s">
        <v>82</v>
      </c>
      <c r="I19867" t="s">
        <v>78</v>
      </c>
      <c r="J19867" t="s">
        <v>1624</v>
      </c>
      <c r="K19867" t="s">
        <v>1625</v>
      </c>
      <c r="L19867" t="s">
        <v>13768</v>
      </c>
      <c r="M19867" t="s">
        <v>13763</v>
      </c>
      <c r="N19867">
        <v>711280170</v>
      </c>
      <c r="O19867">
        <v>711280170</v>
      </c>
      <c r="P19867" s="1" t="s">
        <v>13731</v>
      </c>
      <c r="Q19867" s="1" t="s">
        <v>13731</v>
      </c>
      <c r="R19867">
        <v>837178</v>
      </c>
      <c r="S19867">
        <v>837178</v>
      </c>
      <c r="T19867" s="2" t="s">
        <v>340</v>
      </c>
      <c r="U19867" s="2" t="s">
        <v>340</v>
      </c>
      <c r="V19867" s="2">
        <v>45323</v>
      </c>
      <c r="W19867" s="2">
        <v>45315</v>
      </c>
    </row>
    <row r="19868" spans="1:23" x14ac:dyDescent="0.25">
      <c r="A19868" t="s">
        <v>341</v>
      </c>
      <c r="B19868">
        <v>3210422</v>
      </c>
      <c r="C19868">
        <v>2713721</v>
      </c>
      <c r="D19868">
        <v>766</v>
      </c>
      <c r="E19868">
        <v>677</v>
      </c>
      <c r="F19868" t="s">
        <v>77</v>
      </c>
      <c r="G19868" t="s">
        <v>76</v>
      </c>
      <c r="H19868" t="s">
        <v>82</v>
      </c>
      <c r="I19868" t="s">
        <v>78</v>
      </c>
      <c r="J19868" t="s">
        <v>1624</v>
      </c>
      <c r="K19868" t="s">
        <v>1625</v>
      </c>
      <c r="L19868" t="s">
        <v>13768</v>
      </c>
      <c r="M19868" t="s">
        <v>13763</v>
      </c>
      <c r="N19868">
        <v>711280881</v>
      </c>
      <c r="O19868">
        <v>711280881</v>
      </c>
      <c r="P19868" s="1" t="s">
        <v>13731</v>
      </c>
      <c r="Q19868" s="1" t="s">
        <v>13731</v>
      </c>
      <c r="R19868">
        <v>837178</v>
      </c>
      <c r="S19868">
        <v>837178</v>
      </c>
      <c r="T19868" s="2" t="s">
        <v>342</v>
      </c>
      <c r="U19868" s="2" t="s">
        <v>342</v>
      </c>
      <c r="V19868" s="2">
        <v>45323</v>
      </c>
      <c r="W19868" s="2">
        <v>45315</v>
      </c>
    </row>
    <row r="19869" spans="1:23" x14ac:dyDescent="0.25">
      <c r="A19869" t="s">
        <v>343</v>
      </c>
      <c r="B19869">
        <v>3210682</v>
      </c>
      <c r="C19869">
        <v>2795341</v>
      </c>
      <c r="D19869">
        <v>766</v>
      </c>
      <c r="E19869">
        <v>677</v>
      </c>
      <c r="F19869" t="s">
        <v>77</v>
      </c>
      <c r="G19869" t="s">
        <v>76</v>
      </c>
      <c r="H19869" t="s">
        <v>82</v>
      </c>
      <c r="I19869" t="s">
        <v>78</v>
      </c>
      <c r="J19869" t="s">
        <v>1624</v>
      </c>
      <c r="K19869" t="s">
        <v>1625</v>
      </c>
      <c r="L19869" t="s">
        <v>13768</v>
      </c>
      <c r="M19869" t="s">
        <v>13763</v>
      </c>
      <c r="N19869">
        <v>711278255</v>
      </c>
      <c r="O19869">
        <v>711278255</v>
      </c>
      <c r="P19869" s="1" t="s">
        <v>13731</v>
      </c>
      <c r="Q19869" s="1" t="s">
        <v>13731</v>
      </c>
      <c r="R19869">
        <v>837178</v>
      </c>
      <c r="S19869">
        <v>837178</v>
      </c>
      <c r="T19869" s="2" t="s">
        <v>344</v>
      </c>
      <c r="U19869" s="2" t="s">
        <v>344</v>
      </c>
      <c r="V19869" s="2">
        <v>45323</v>
      </c>
      <c r="W19869" s="2">
        <v>45315</v>
      </c>
    </row>
    <row r="19870" spans="1:23" x14ac:dyDescent="0.25">
      <c r="A19870" t="s">
        <v>345</v>
      </c>
      <c r="B19870">
        <v>3210436</v>
      </c>
      <c r="C19870">
        <v>2725466</v>
      </c>
      <c r="D19870">
        <v>766</v>
      </c>
      <c r="E19870">
        <v>677</v>
      </c>
      <c r="F19870" t="s">
        <v>77</v>
      </c>
      <c r="G19870" t="s">
        <v>76</v>
      </c>
      <c r="H19870" t="s">
        <v>82</v>
      </c>
      <c r="I19870" t="s">
        <v>78</v>
      </c>
      <c r="J19870" t="s">
        <v>1624</v>
      </c>
      <c r="K19870" t="s">
        <v>1625</v>
      </c>
      <c r="L19870" t="s">
        <v>13768</v>
      </c>
      <c r="M19870" t="s">
        <v>13763</v>
      </c>
      <c r="N19870">
        <v>711282562</v>
      </c>
      <c r="O19870">
        <v>711282562</v>
      </c>
      <c r="P19870" s="1" t="s">
        <v>13731</v>
      </c>
      <c r="Q19870" s="1" t="s">
        <v>13731</v>
      </c>
      <c r="R19870">
        <v>837178</v>
      </c>
      <c r="S19870">
        <v>837178</v>
      </c>
      <c r="T19870" s="2" t="s">
        <v>346</v>
      </c>
      <c r="U19870" s="2" t="s">
        <v>346</v>
      </c>
      <c r="V19870" s="2">
        <v>45323</v>
      </c>
      <c r="W19870" s="2">
        <v>45315</v>
      </c>
    </row>
    <row r="19871" spans="1:23" x14ac:dyDescent="0.25">
      <c r="A19871" t="s">
        <v>347</v>
      </c>
      <c r="B19871">
        <v>3210206</v>
      </c>
      <c r="C19871">
        <v>2623320</v>
      </c>
      <c r="D19871">
        <v>766</v>
      </c>
      <c r="E19871">
        <v>677</v>
      </c>
      <c r="F19871" t="s">
        <v>77</v>
      </c>
      <c r="G19871" t="s">
        <v>76</v>
      </c>
      <c r="H19871" t="s">
        <v>79</v>
      </c>
      <c r="I19871" t="s">
        <v>78</v>
      </c>
      <c r="J19871" t="s">
        <v>1624</v>
      </c>
      <c r="K19871" t="s">
        <v>1625</v>
      </c>
      <c r="L19871" t="s">
        <v>13768</v>
      </c>
      <c r="M19871" t="s">
        <v>13763</v>
      </c>
      <c r="N19871">
        <v>713196559</v>
      </c>
      <c r="O19871">
        <v>713196559</v>
      </c>
      <c r="P19871" s="1" t="s">
        <v>13748</v>
      </c>
      <c r="Q19871" s="1" t="s">
        <v>13748</v>
      </c>
      <c r="R19871">
        <v>837178</v>
      </c>
      <c r="S19871">
        <v>837178</v>
      </c>
      <c r="T19871" s="2" t="s">
        <v>71</v>
      </c>
      <c r="U19871" s="2" t="s">
        <v>71</v>
      </c>
      <c r="V19871" s="2">
        <v>45323</v>
      </c>
      <c r="W19871" s="2">
        <v>45315</v>
      </c>
    </row>
    <row r="19872" spans="1:23" x14ac:dyDescent="0.25">
      <c r="A19872" t="s">
        <v>348</v>
      </c>
      <c r="B19872">
        <v>3210655</v>
      </c>
      <c r="C19872">
        <v>2785151</v>
      </c>
      <c r="D19872">
        <v>766</v>
      </c>
      <c r="E19872">
        <v>677</v>
      </c>
      <c r="F19872" t="s">
        <v>77</v>
      </c>
      <c r="G19872" t="s">
        <v>76</v>
      </c>
      <c r="H19872" t="s">
        <v>82</v>
      </c>
      <c r="I19872" t="s">
        <v>78</v>
      </c>
      <c r="J19872" t="s">
        <v>1624</v>
      </c>
      <c r="K19872" t="s">
        <v>1625</v>
      </c>
      <c r="L19872" t="s">
        <v>13768</v>
      </c>
      <c r="M19872" t="s">
        <v>13763</v>
      </c>
      <c r="N19872">
        <v>419412915</v>
      </c>
      <c r="O19872">
        <v>419412915</v>
      </c>
      <c r="P19872" s="1" t="s">
        <v>13753</v>
      </c>
      <c r="Q19872" s="1" t="s">
        <v>13753</v>
      </c>
      <c r="R19872">
        <v>837178</v>
      </c>
      <c r="S19872">
        <v>837178</v>
      </c>
      <c r="T19872" s="2" t="s">
        <v>349</v>
      </c>
      <c r="U19872" s="2" t="s">
        <v>349</v>
      </c>
      <c r="V19872" s="2">
        <v>45323</v>
      </c>
      <c r="W19872" s="2">
        <v>45315</v>
      </c>
    </row>
    <row r="19873" spans="1:23" x14ac:dyDescent="0.25">
      <c r="A19873" t="s">
        <v>350</v>
      </c>
      <c r="B19873">
        <v>3210724</v>
      </c>
      <c r="C19873">
        <v>2829119</v>
      </c>
      <c r="D19873">
        <v>766</v>
      </c>
      <c r="E19873">
        <v>677</v>
      </c>
      <c r="F19873" t="s">
        <v>77</v>
      </c>
      <c r="G19873" t="s">
        <v>76</v>
      </c>
      <c r="H19873" t="s">
        <v>82</v>
      </c>
      <c r="I19873" t="s">
        <v>78</v>
      </c>
      <c r="J19873" t="s">
        <v>1624</v>
      </c>
      <c r="K19873" t="s">
        <v>1625</v>
      </c>
      <c r="L19873" t="s">
        <v>13768</v>
      </c>
      <c r="M19873" t="s">
        <v>13763</v>
      </c>
      <c r="N19873">
        <v>419412854</v>
      </c>
      <c r="O19873">
        <v>419412854</v>
      </c>
      <c r="P19873" s="1" t="s">
        <v>13753</v>
      </c>
      <c r="Q19873" s="1" t="s">
        <v>13753</v>
      </c>
      <c r="R19873">
        <v>837178</v>
      </c>
      <c r="S19873">
        <v>837178</v>
      </c>
      <c r="T19873" s="2" t="s">
        <v>351</v>
      </c>
      <c r="U19873" s="2" t="s">
        <v>351</v>
      </c>
      <c r="V19873" s="2">
        <v>45323</v>
      </c>
      <c r="W19873" s="2">
        <v>45315</v>
      </c>
    </row>
    <row r="19874" spans="1:23" x14ac:dyDescent="0.25">
      <c r="A19874" t="s">
        <v>352</v>
      </c>
      <c r="B19874">
        <v>3210481</v>
      </c>
      <c r="C19874">
        <v>2730062</v>
      </c>
      <c r="D19874">
        <v>766</v>
      </c>
      <c r="E19874">
        <v>677</v>
      </c>
      <c r="F19874" t="s">
        <v>77</v>
      </c>
      <c r="G19874" t="s">
        <v>76</v>
      </c>
      <c r="H19874" t="s">
        <v>82</v>
      </c>
      <c r="I19874" t="s">
        <v>78</v>
      </c>
      <c r="J19874" t="s">
        <v>1624</v>
      </c>
      <c r="K19874" t="s">
        <v>1625</v>
      </c>
      <c r="L19874" t="s">
        <v>13768</v>
      </c>
      <c r="M19874" t="s">
        <v>13763</v>
      </c>
      <c r="N19874">
        <v>711284123</v>
      </c>
      <c r="O19874">
        <v>711284123</v>
      </c>
      <c r="P19874" s="1" t="s">
        <v>13731</v>
      </c>
      <c r="Q19874" s="1" t="s">
        <v>13731</v>
      </c>
      <c r="R19874">
        <v>837178</v>
      </c>
      <c r="S19874">
        <v>837178</v>
      </c>
      <c r="T19874" s="2" t="s">
        <v>353</v>
      </c>
      <c r="U19874" s="2" t="s">
        <v>353</v>
      </c>
      <c r="V19874" s="2">
        <v>45323</v>
      </c>
      <c r="W19874" s="2">
        <v>45315</v>
      </c>
    </row>
    <row r="19875" spans="1:23" x14ac:dyDescent="0.25">
      <c r="A19875" t="s">
        <v>354</v>
      </c>
      <c r="B19875">
        <v>3210827</v>
      </c>
      <c r="C19875">
        <v>2932891</v>
      </c>
      <c r="D19875">
        <v>766</v>
      </c>
      <c r="E19875">
        <v>677</v>
      </c>
      <c r="F19875" t="s">
        <v>77</v>
      </c>
      <c r="G19875" t="s">
        <v>76</v>
      </c>
      <c r="H19875" t="s">
        <v>79</v>
      </c>
      <c r="I19875" t="s">
        <v>78</v>
      </c>
      <c r="J19875" t="s">
        <v>1624</v>
      </c>
      <c r="K19875" t="s">
        <v>1625</v>
      </c>
      <c r="L19875" t="s">
        <v>13768</v>
      </c>
      <c r="M19875" t="s">
        <v>13763</v>
      </c>
      <c r="N19875">
        <v>727439258</v>
      </c>
      <c r="O19875">
        <v>727439258</v>
      </c>
      <c r="P19875" s="1" t="s">
        <v>13755</v>
      </c>
      <c r="Q19875" s="1" t="s">
        <v>13755</v>
      </c>
      <c r="R19875">
        <v>837178</v>
      </c>
      <c r="S19875">
        <v>837178</v>
      </c>
      <c r="T19875" s="2" t="s">
        <v>54</v>
      </c>
      <c r="U19875" s="2" t="s">
        <v>54</v>
      </c>
      <c r="V19875" s="2">
        <v>45323</v>
      </c>
      <c r="W19875" s="2">
        <v>45315</v>
      </c>
    </row>
    <row r="19876" spans="1:23" x14ac:dyDescent="0.25">
      <c r="A19876" t="s">
        <v>355</v>
      </c>
      <c r="B19876">
        <v>3210754</v>
      </c>
      <c r="C19876">
        <v>2878870</v>
      </c>
      <c r="D19876">
        <v>766</v>
      </c>
      <c r="E19876">
        <v>677</v>
      </c>
      <c r="F19876" t="s">
        <v>77</v>
      </c>
      <c r="G19876" t="s">
        <v>76</v>
      </c>
      <c r="H19876" t="s">
        <v>82</v>
      </c>
      <c r="I19876" t="s">
        <v>78</v>
      </c>
      <c r="J19876" t="s">
        <v>1624</v>
      </c>
      <c r="K19876" t="s">
        <v>1625</v>
      </c>
      <c r="L19876" t="s">
        <v>13768</v>
      </c>
      <c r="M19876" t="s">
        <v>13763</v>
      </c>
      <c r="N19876">
        <v>419412115</v>
      </c>
      <c r="O19876">
        <v>419412115</v>
      </c>
      <c r="P19876" s="1" t="s">
        <v>13753</v>
      </c>
      <c r="Q19876" s="1" t="s">
        <v>13753</v>
      </c>
      <c r="R19876">
        <v>837178</v>
      </c>
      <c r="S19876">
        <v>837178</v>
      </c>
      <c r="T19876" s="2" t="s">
        <v>356</v>
      </c>
      <c r="U19876" s="2" t="s">
        <v>356</v>
      </c>
      <c r="V19876" s="2">
        <v>45323</v>
      </c>
      <c r="W19876" s="2">
        <v>45315</v>
      </c>
    </row>
    <row r="19877" spans="1:23" x14ac:dyDescent="0.25">
      <c r="A19877" t="s">
        <v>357</v>
      </c>
      <c r="B19877">
        <v>3210306</v>
      </c>
      <c r="C19877">
        <v>2658184</v>
      </c>
      <c r="D19877">
        <v>766</v>
      </c>
      <c r="E19877">
        <v>677</v>
      </c>
      <c r="F19877" t="s">
        <v>77</v>
      </c>
      <c r="G19877" t="s">
        <v>76</v>
      </c>
      <c r="H19877" t="s">
        <v>82</v>
      </c>
      <c r="I19877" t="s">
        <v>78</v>
      </c>
      <c r="J19877" t="s">
        <v>1624</v>
      </c>
      <c r="K19877" t="s">
        <v>1625</v>
      </c>
      <c r="L19877" t="s">
        <v>13768</v>
      </c>
      <c r="M19877" t="s">
        <v>13763</v>
      </c>
      <c r="N19877">
        <v>711281277</v>
      </c>
      <c r="O19877">
        <v>711281277</v>
      </c>
      <c r="P19877" s="1" t="s">
        <v>13731</v>
      </c>
      <c r="Q19877" s="1" t="s">
        <v>13731</v>
      </c>
      <c r="R19877">
        <v>837178</v>
      </c>
      <c r="S19877">
        <v>837178</v>
      </c>
      <c r="T19877" s="2" t="s">
        <v>358</v>
      </c>
      <c r="U19877" s="2" t="s">
        <v>358</v>
      </c>
      <c r="V19877" s="2">
        <v>45323</v>
      </c>
      <c r="W19877" s="2">
        <v>45315</v>
      </c>
    </row>
    <row r="19878" spans="1:23" x14ac:dyDescent="0.25">
      <c r="A19878" t="s">
        <v>359</v>
      </c>
      <c r="B19878">
        <v>3210154</v>
      </c>
      <c r="C19878">
        <v>2609698</v>
      </c>
      <c r="D19878">
        <v>766</v>
      </c>
      <c r="E19878">
        <v>677</v>
      </c>
      <c r="F19878" t="s">
        <v>77</v>
      </c>
      <c r="G19878" t="s">
        <v>76</v>
      </c>
      <c r="H19878" t="s">
        <v>79</v>
      </c>
      <c r="I19878" t="s">
        <v>78</v>
      </c>
      <c r="J19878" t="s">
        <v>1624</v>
      </c>
      <c r="K19878" t="s">
        <v>1625</v>
      </c>
      <c r="L19878" t="s">
        <v>13768</v>
      </c>
      <c r="M19878" t="s">
        <v>13763</v>
      </c>
      <c r="N19878">
        <v>713196571</v>
      </c>
      <c r="O19878">
        <v>713196571</v>
      </c>
      <c r="P19878" s="1" t="s">
        <v>13748</v>
      </c>
      <c r="Q19878" s="1" t="s">
        <v>13748</v>
      </c>
      <c r="R19878">
        <v>837178</v>
      </c>
      <c r="S19878">
        <v>837178</v>
      </c>
      <c r="T19878" s="2" t="s">
        <v>360</v>
      </c>
      <c r="U19878" s="2" t="s">
        <v>360</v>
      </c>
      <c r="V19878" s="2">
        <v>45323</v>
      </c>
      <c r="W19878" s="2">
        <v>45315</v>
      </c>
    </row>
    <row r="19879" spans="1:23" x14ac:dyDescent="0.25">
      <c r="A19879" t="s">
        <v>361</v>
      </c>
      <c r="B19879">
        <v>3210587</v>
      </c>
      <c r="C19879">
        <v>2764761</v>
      </c>
      <c r="D19879">
        <v>766</v>
      </c>
      <c r="E19879">
        <v>677</v>
      </c>
      <c r="F19879" t="s">
        <v>77</v>
      </c>
      <c r="G19879" t="s">
        <v>76</v>
      </c>
      <c r="H19879" t="s">
        <v>82</v>
      </c>
      <c r="I19879" t="s">
        <v>78</v>
      </c>
      <c r="J19879" t="s">
        <v>1624</v>
      </c>
      <c r="K19879" t="s">
        <v>1625</v>
      </c>
      <c r="L19879" t="s">
        <v>13768</v>
      </c>
      <c r="M19879" t="s">
        <v>13763</v>
      </c>
      <c r="N19879">
        <v>711278459</v>
      </c>
      <c r="O19879">
        <v>711278459</v>
      </c>
      <c r="P19879" s="1" t="s">
        <v>13731</v>
      </c>
      <c r="Q19879" s="1" t="s">
        <v>13731</v>
      </c>
      <c r="R19879">
        <v>837178</v>
      </c>
      <c r="S19879">
        <v>837178</v>
      </c>
      <c r="T19879" s="2" t="s">
        <v>362</v>
      </c>
      <c r="U19879" s="2" t="s">
        <v>362</v>
      </c>
      <c r="V19879" s="2">
        <v>45323</v>
      </c>
      <c r="W19879" s="2">
        <v>45315</v>
      </c>
    </row>
    <row r="19880" spans="1:23" x14ac:dyDescent="0.25">
      <c r="A19880" t="s">
        <v>363</v>
      </c>
      <c r="B19880">
        <v>3210337</v>
      </c>
      <c r="C19880">
        <v>2678739</v>
      </c>
      <c r="D19880">
        <v>766</v>
      </c>
      <c r="E19880">
        <v>677</v>
      </c>
      <c r="F19880" t="s">
        <v>77</v>
      </c>
      <c r="G19880" t="s">
        <v>76</v>
      </c>
      <c r="H19880" t="s">
        <v>82</v>
      </c>
      <c r="I19880" t="s">
        <v>78</v>
      </c>
      <c r="J19880" t="s">
        <v>1624</v>
      </c>
      <c r="K19880" t="s">
        <v>1625</v>
      </c>
      <c r="L19880" t="s">
        <v>13768</v>
      </c>
      <c r="M19880" t="s">
        <v>13763</v>
      </c>
      <c r="N19880">
        <v>711280125</v>
      </c>
      <c r="O19880">
        <v>711280125</v>
      </c>
      <c r="P19880" s="1" t="s">
        <v>13731</v>
      </c>
      <c r="Q19880" s="1" t="s">
        <v>13731</v>
      </c>
      <c r="R19880">
        <v>837178</v>
      </c>
      <c r="S19880">
        <v>837178</v>
      </c>
      <c r="T19880" s="2" t="s">
        <v>364</v>
      </c>
      <c r="U19880" s="2" t="s">
        <v>364</v>
      </c>
      <c r="V19880" s="2">
        <v>45323</v>
      </c>
      <c r="W19880" s="2">
        <v>45315</v>
      </c>
    </row>
    <row r="19881" spans="1:23" x14ac:dyDescent="0.25">
      <c r="A19881" t="s">
        <v>365</v>
      </c>
      <c r="B19881">
        <v>3210764</v>
      </c>
      <c r="C19881">
        <v>2881817</v>
      </c>
      <c r="D19881">
        <v>766</v>
      </c>
      <c r="E19881">
        <v>677</v>
      </c>
      <c r="F19881" t="s">
        <v>77</v>
      </c>
      <c r="G19881" t="s">
        <v>76</v>
      </c>
      <c r="H19881" t="s">
        <v>19</v>
      </c>
      <c r="I19881" t="s">
        <v>78</v>
      </c>
      <c r="J19881" t="s">
        <v>1624</v>
      </c>
      <c r="K19881" t="s">
        <v>1625</v>
      </c>
      <c r="L19881" t="s">
        <v>13768</v>
      </c>
      <c r="M19881" t="s">
        <v>13763</v>
      </c>
      <c r="N19881">
        <v>419412656</v>
      </c>
      <c r="O19881">
        <v>419412656</v>
      </c>
      <c r="P19881" s="1" t="s">
        <v>13753</v>
      </c>
      <c r="Q19881" s="1" t="s">
        <v>13753</v>
      </c>
      <c r="R19881">
        <v>837178</v>
      </c>
      <c r="S19881">
        <v>837178</v>
      </c>
      <c r="T19881" s="2" t="s">
        <v>42</v>
      </c>
      <c r="U19881" s="2" t="s">
        <v>42</v>
      </c>
      <c r="V19881" s="2">
        <v>45323</v>
      </c>
      <c r="W19881" s="2">
        <v>45315</v>
      </c>
    </row>
    <row r="19882" spans="1:23" x14ac:dyDescent="0.25">
      <c r="A19882" t="s">
        <v>366</v>
      </c>
      <c r="B19882">
        <v>3210446</v>
      </c>
      <c r="C19882">
        <v>2725473</v>
      </c>
      <c r="D19882">
        <v>766</v>
      </c>
      <c r="E19882">
        <v>677</v>
      </c>
      <c r="F19882" t="s">
        <v>77</v>
      </c>
      <c r="G19882" t="s">
        <v>76</v>
      </c>
      <c r="H19882" t="s">
        <v>82</v>
      </c>
      <c r="I19882" t="s">
        <v>78</v>
      </c>
      <c r="J19882" t="s">
        <v>1624</v>
      </c>
      <c r="K19882" t="s">
        <v>1625</v>
      </c>
      <c r="L19882" t="s">
        <v>13768</v>
      </c>
      <c r="M19882" t="s">
        <v>13763</v>
      </c>
      <c r="N19882">
        <v>711282566</v>
      </c>
      <c r="O19882">
        <v>711282566</v>
      </c>
      <c r="P19882" s="1" t="s">
        <v>13731</v>
      </c>
      <c r="Q19882" s="1" t="s">
        <v>13731</v>
      </c>
      <c r="R19882">
        <v>837178</v>
      </c>
      <c r="S19882">
        <v>837178</v>
      </c>
      <c r="T19882" s="2" t="s">
        <v>367</v>
      </c>
      <c r="U19882" s="2" t="s">
        <v>367</v>
      </c>
      <c r="V19882" s="2">
        <v>45323</v>
      </c>
      <c r="W19882" s="2">
        <v>45315</v>
      </c>
    </row>
    <row r="19883" spans="1:23" x14ac:dyDescent="0.25">
      <c r="A19883" t="s">
        <v>368</v>
      </c>
      <c r="B19883">
        <v>3210800</v>
      </c>
      <c r="C19883">
        <v>2883475</v>
      </c>
      <c r="D19883">
        <v>766</v>
      </c>
      <c r="E19883">
        <v>677</v>
      </c>
      <c r="F19883" t="s">
        <v>77</v>
      </c>
      <c r="G19883" t="s">
        <v>76</v>
      </c>
      <c r="H19883" t="s">
        <v>19</v>
      </c>
      <c r="I19883" t="s">
        <v>78</v>
      </c>
      <c r="J19883" t="s">
        <v>1624</v>
      </c>
      <c r="K19883" t="s">
        <v>1625</v>
      </c>
      <c r="L19883" t="s">
        <v>13768</v>
      </c>
      <c r="M19883" t="s">
        <v>13763</v>
      </c>
      <c r="N19883">
        <v>419412482</v>
      </c>
      <c r="O19883">
        <v>419412482</v>
      </c>
      <c r="P19883" s="1" t="s">
        <v>13753</v>
      </c>
      <c r="Q19883" s="1" t="s">
        <v>13753</v>
      </c>
      <c r="R19883">
        <v>837178</v>
      </c>
      <c r="S19883">
        <v>837178</v>
      </c>
      <c r="T19883" s="2" t="s">
        <v>39</v>
      </c>
      <c r="U19883" s="2" t="s">
        <v>39</v>
      </c>
      <c r="V19883" s="2">
        <v>45323</v>
      </c>
      <c r="W19883" s="2">
        <v>45315</v>
      </c>
    </row>
    <row r="19884" spans="1:23" x14ac:dyDescent="0.25">
      <c r="A19884" t="s">
        <v>369</v>
      </c>
      <c r="B19884">
        <v>3210205</v>
      </c>
      <c r="C19884">
        <v>2612594</v>
      </c>
      <c r="D19884">
        <v>766</v>
      </c>
      <c r="E19884">
        <v>677</v>
      </c>
      <c r="F19884" t="s">
        <v>77</v>
      </c>
      <c r="G19884" t="s">
        <v>76</v>
      </c>
      <c r="H19884" t="s">
        <v>79</v>
      </c>
      <c r="I19884" t="s">
        <v>78</v>
      </c>
      <c r="J19884" t="s">
        <v>1624</v>
      </c>
      <c r="K19884" t="s">
        <v>1625</v>
      </c>
      <c r="L19884" t="s">
        <v>13768</v>
      </c>
      <c r="M19884" t="s">
        <v>13763</v>
      </c>
      <c r="N19884">
        <v>713196831</v>
      </c>
      <c r="O19884">
        <v>713196831</v>
      </c>
      <c r="P19884" s="1" t="s">
        <v>13748</v>
      </c>
      <c r="Q19884" s="1" t="s">
        <v>13748</v>
      </c>
      <c r="R19884">
        <v>837178</v>
      </c>
      <c r="S19884">
        <v>837178</v>
      </c>
      <c r="T19884" s="2" t="s">
        <v>370</v>
      </c>
      <c r="U19884" s="2" t="s">
        <v>370</v>
      </c>
      <c r="V19884" s="2">
        <v>45323</v>
      </c>
      <c r="W19884" s="2">
        <v>45315</v>
      </c>
    </row>
    <row r="19885" spans="1:23" x14ac:dyDescent="0.25">
      <c r="A19885" t="s">
        <v>371</v>
      </c>
      <c r="B19885">
        <v>3210455</v>
      </c>
      <c r="C19885">
        <v>2725480</v>
      </c>
      <c r="D19885">
        <v>766</v>
      </c>
      <c r="E19885">
        <v>677</v>
      </c>
      <c r="F19885" t="s">
        <v>77</v>
      </c>
      <c r="G19885" t="s">
        <v>76</v>
      </c>
      <c r="H19885" t="s">
        <v>82</v>
      </c>
      <c r="I19885" t="s">
        <v>78</v>
      </c>
      <c r="J19885" t="s">
        <v>1624</v>
      </c>
      <c r="K19885" t="s">
        <v>1625</v>
      </c>
      <c r="L19885" t="s">
        <v>13768</v>
      </c>
      <c r="M19885" t="s">
        <v>13763</v>
      </c>
      <c r="N19885">
        <v>711277640</v>
      </c>
      <c r="O19885">
        <v>711277640</v>
      </c>
      <c r="P19885" s="1" t="s">
        <v>13731</v>
      </c>
      <c r="Q19885" s="1" t="s">
        <v>13731</v>
      </c>
      <c r="R19885">
        <v>837178</v>
      </c>
      <c r="S19885">
        <v>837178</v>
      </c>
      <c r="T19885" s="2" t="s">
        <v>372</v>
      </c>
      <c r="U19885" s="2" t="s">
        <v>372</v>
      </c>
      <c r="V19885" s="2">
        <v>45323</v>
      </c>
      <c r="W19885" s="2">
        <v>45315</v>
      </c>
    </row>
    <row r="19886" spans="1:23" x14ac:dyDescent="0.25">
      <c r="A19886" t="s">
        <v>373</v>
      </c>
      <c r="B19886">
        <v>3210493</v>
      </c>
      <c r="C19886">
        <v>2739987</v>
      </c>
      <c r="D19886">
        <v>766</v>
      </c>
      <c r="E19886">
        <v>677</v>
      </c>
      <c r="F19886" t="s">
        <v>77</v>
      </c>
      <c r="G19886" t="s">
        <v>76</v>
      </c>
      <c r="H19886" t="s">
        <v>82</v>
      </c>
      <c r="I19886" t="s">
        <v>78</v>
      </c>
      <c r="J19886" t="s">
        <v>1624</v>
      </c>
      <c r="K19886" t="s">
        <v>1625</v>
      </c>
      <c r="L19886" t="s">
        <v>13768</v>
      </c>
      <c r="M19886" t="s">
        <v>13763</v>
      </c>
      <c r="N19886">
        <v>711278282</v>
      </c>
      <c r="O19886">
        <v>711278282</v>
      </c>
      <c r="P19886" s="1" t="s">
        <v>13731</v>
      </c>
      <c r="Q19886" s="1" t="s">
        <v>13731</v>
      </c>
      <c r="R19886">
        <v>837178</v>
      </c>
      <c r="S19886">
        <v>837178</v>
      </c>
      <c r="T19886" s="2" t="s">
        <v>374</v>
      </c>
      <c r="U19886" s="2" t="s">
        <v>374</v>
      </c>
      <c r="V19886" s="2">
        <v>45323</v>
      </c>
      <c r="W19886" s="2">
        <v>45315</v>
      </c>
    </row>
    <row r="19887" spans="1:23" x14ac:dyDescent="0.25">
      <c r="A19887" t="s">
        <v>375</v>
      </c>
      <c r="B19887">
        <v>3210165</v>
      </c>
      <c r="C19887">
        <v>2609709</v>
      </c>
      <c r="D19887">
        <v>766</v>
      </c>
      <c r="E19887">
        <v>677</v>
      </c>
      <c r="F19887" t="s">
        <v>77</v>
      </c>
      <c r="G19887" t="s">
        <v>76</v>
      </c>
      <c r="H19887" t="s">
        <v>79</v>
      </c>
      <c r="I19887" t="s">
        <v>78</v>
      </c>
      <c r="J19887" t="s">
        <v>1624</v>
      </c>
      <c r="K19887" t="s">
        <v>1625</v>
      </c>
      <c r="L19887" t="s">
        <v>13768</v>
      </c>
      <c r="M19887" t="s">
        <v>13763</v>
      </c>
      <c r="N19887">
        <v>713196887</v>
      </c>
      <c r="O19887">
        <v>713196887</v>
      </c>
      <c r="P19887" s="1" t="s">
        <v>13748</v>
      </c>
      <c r="Q19887" s="1" t="s">
        <v>13748</v>
      </c>
      <c r="R19887">
        <v>837178</v>
      </c>
      <c r="S19887">
        <v>837178</v>
      </c>
      <c r="T19887" s="2" t="s">
        <v>376</v>
      </c>
      <c r="U19887" s="2" t="s">
        <v>376</v>
      </c>
      <c r="V19887" s="2">
        <v>45323</v>
      </c>
      <c r="W19887" s="2">
        <v>45315</v>
      </c>
    </row>
    <row r="19888" spans="1:23" x14ac:dyDescent="0.25">
      <c r="A19888" t="s">
        <v>377</v>
      </c>
      <c r="B19888">
        <v>3210614</v>
      </c>
      <c r="C19888">
        <v>2772702</v>
      </c>
      <c r="D19888">
        <v>766</v>
      </c>
      <c r="E19888">
        <v>677</v>
      </c>
      <c r="F19888" t="s">
        <v>77</v>
      </c>
      <c r="G19888" t="s">
        <v>76</v>
      </c>
      <c r="H19888" t="s">
        <v>82</v>
      </c>
      <c r="I19888" t="s">
        <v>78</v>
      </c>
      <c r="J19888" t="s">
        <v>1624</v>
      </c>
      <c r="K19888" t="s">
        <v>1625</v>
      </c>
      <c r="L19888" t="s">
        <v>13768</v>
      </c>
      <c r="M19888" t="s">
        <v>13763</v>
      </c>
      <c r="N19888">
        <v>419411938</v>
      </c>
      <c r="O19888">
        <v>419411938</v>
      </c>
      <c r="P19888" s="1" t="s">
        <v>13753</v>
      </c>
      <c r="Q19888" s="1" t="s">
        <v>13753</v>
      </c>
      <c r="R19888">
        <v>837178</v>
      </c>
      <c r="S19888">
        <v>837178</v>
      </c>
      <c r="T19888" s="2" t="s">
        <v>378</v>
      </c>
      <c r="U19888" s="2" t="s">
        <v>378</v>
      </c>
      <c r="V19888" s="2">
        <v>45323</v>
      </c>
      <c r="W19888" s="2">
        <v>45315</v>
      </c>
    </row>
    <row r="19889" spans="1:23" x14ac:dyDescent="0.25">
      <c r="A19889" t="s">
        <v>379</v>
      </c>
      <c r="B19889">
        <v>3210728</v>
      </c>
      <c r="C19889">
        <v>2830240</v>
      </c>
      <c r="D19889">
        <v>766</v>
      </c>
      <c r="E19889">
        <v>677</v>
      </c>
      <c r="F19889" t="s">
        <v>77</v>
      </c>
      <c r="G19889" t="s">
        <v>76</v>
      </c>
      <c r="H19889" t="s">
        <v>82</v>
      </c>
      <c r="I19889" t="s">
        <v>78</v>
      </c>
      <c r="J19889" t="s">
        <v>1624</v>
      </c>
      <c r="K19889" t="s">
        <v>1625</v>
      </c>
      <c r="L19889" t="s">
        <v>13768</v>
      </c>
      <c r="M19889" t="s">
        <v>13763</v>
      </c>
      <c r="N19889">
        <v>711271924</v>
      </c>
      <c r="O19889">
        <v>711271924</v>
      </c>
      <c r="P19889" s="1" t="s">
        <v>13731</v>
      </c>
      <c r="Q19889" s="1" t="s">
        <v>13731</v>
      </c>
      <c r="R19889">
        <v>837178</v>
      </c>
      <c r="S19889">
        <v>837178</v>
      </c>
      <c r="T19889" s="2" t="s">
        <v>380</v>
      </c>
      <c r="U19889" s="2" t="s">
        <v>380</v>
      </c>
      <c r="V19889" s="2">
        <v>45323</v>
      </c>
      <c r="W19889" s="2">
        <v>45315</v>
      </c>
    </row>
    <row r="19890" spans="1:23" x14ac:dyDescent="0.25">
      <c r="A19890" t="s">
        <v>381</v>
      </c>
      <c r="B19890">
        <v>3210749</v>
      </c>
      <c r="C19890">
        <v>2873003</v>
      </c>
      <c r="D19890">
        <v>766</v>
      </c>
      <c r="E19890">
        <v>677</v>
      </c>
      <c r="F19890" t="s">
        <v>77</v>
      </c>
      <c r="G19890" t="s">
        <v>76</v>
      </c>
      <c r="H19890" t="s">
        <v>19</v>
      </c>
      <c r="I19890" t="s">
        <v>78</v>
      </c>
      <c r="J19890" t="s">
        <v>1624</v>
      </c>
      <c r="K19890" t="s">
        <v>1625</v>
      </c>
      <c r="L19890" t="s">
        <v>13768</v>
      </c>
      <c r="M19890" t="s">
        <v>13763</v>
      </c>
      <c r="N19890">
        <v>419412100</v>
      </c>
      <c r="O19890">
        <v>419412100</v>
      </c>
      <c r="P19890" s="1" t="s">
        <v>13753</v>
      </c>
      <c r="Q19890" s="1" t="s">
        <v>13753</v>
      </c>
      <c r="R19890">
        <v>837178</v>
      </c>
      <c r="S19890">
        <v>837178</v>
      </c>
      <c r="T19890" s="2" t="s">
        <v>382</v>
      </c>
      <c r="U19890" s="2" t="s">
        <v>382</v>
      </c>
      <c r="V19890" s="2">
        <v>45323</v>
      </c>
      <c r="W19890" s="2">
        <v>45315</v>
      </c>
    </row>
    <row r="19891" spans="1:23" x14ac:dyDescent="0.25">
      <c r="A19891" t="s">
        <v>383</v>
      </c>
      <c r="B19891">
        <v>3210385</v>
      </c>
      <c r="C19891">
        <v>2699533</v>
      </c>
      <c r="D19891">
        <v>766</v>
      </c>
      <c r="E19891">
        <v>677</v>
      </c>
      <c r="F19891" t="s">
        <v>77</v>
      </c>
      <c r="G19891" t="s">
        <v>76</v>
      </c>
      <c r="H19891" t="s">
        <v>82</v>
      </c>
      <c r="I19891" t="s">
        <v>78</v>
      </c>
      <c r="J19891" t="s">
        <v>1624</v>
      </c>
      <c r="K19891" t="s">
        <v>1625</v>
      </c>
      <c r="L19891" t="s">
        <v>13768</v>
      </c>
      <c r="M19891" t="s">
        <v>13763</v>
      </c>
      <c r="N19891">
        <v>711280190</v>
      </c>
      <c r="O19891">
        <v>711280190</v>
      </c>
      <c r="P19891" s="1" t="s">
        <v>13731</v>
      </c>
      <c r="Q19891" s="1" t="s">
        <v>13731</v>
      </c>
      <c r="R19891">
        <v>837178</v>
      </c>
      <c r="S19891">
        <v>837178</v>
      </c>
      <c r="T19891" s="2" t="s">
        <v>384</v>
      </c>
      <c r="U19891" s="2" t="s">
        <v>384</v>
      </c>
      <c r="V19891" s="2">
        <v>45323</v>
      </c>
      <c r="W19891" s="2">
        <v>45315</v>
      </c>
    </row>
    <row r="19892" spans="1:23" x14ac:dyDescent="0.25">
      <c r="A19892" t="s">
        <v>385</v>
      </c>
      <c r="B19892">
        <v>3210569</v>
      </c>
      <c r="C19892">
        <v>2757359</v>
      </c>
      <c r="D19892">
        <v>766</v>
      </c>
      <c r="E19892">
        <v>677</v>
      </c>
      <c r="F19892" t="s">
        <v>77</v>
      </c>
      <c r="G19892" t="s">
        <v>76</v>
      </c>
      <c r="H19892" t="s">
        <v>82</v>
      </c>
      <c r="I19892" t="s">
        <v>78</v>
      </c>
      <c r="J19892" t="s">
        <v>1624</v>
      </c>
      <c r="K19892" t="s">
        <v>1625</v>
      </c>
      <c r="L19892" t="s">
        <v>13768</v>
      </c>
      <c r="M19892" t="s">
        <v>13763</v>
      </c>
      <c r="N19892">
        <v>419411879</v>
      </c>
      <c r="O19892">
        <v>419411879</v>
      </c>
      <c r="P19892" s="1" t="s">
        <v>13753</v>
      </c>
      <c r="Q19892" s="1" t="s">
        <v>13753</v>
      </c>
      <c r="R19892">
        <v>837178</v>
      </c>
      <c r="S19892">
        <v>837178</v>
      </c>
      <c r="T19892" s="2" t="s">
        <v>386</v>
      </c>
      <c r="U19892" s="2" t="s">
        <v>386</v>
      </c>
      <c r="V19892" s="2">
        <v>45323</v>
      </c>
      <c r="W19892" s="2">
        <v>45315</v>
      </c>
    </row>
    <row r="19893" spans="1:23" x14ac:dyDescent="0.25">
      <c r="A19893" t="s">
        <v>387</v>
      </c>
      <c r="B19893">
        <v>3210762</v>
      </c>
      <c r="C19893">
        <v>2881085</v>
      </c>
      <c r="D19893">
        <v>766</v>
      </c>
      <c r="E19893">
        <v>677</v>
      </c>
      <c r="F19893" t="s">
        <v>77</v>
      </c>
      <c r="G19893" t="s">
        <v>76</v>
      </c>
      <c r="H19893" t="s">
        <v>19</v>
      </c>
      <c r="I19893" t="s">
        <v>78</v>
      </c>
      <c r="J19893" t="s">
        <v>1624</v>
      </c>
      <c r="K19893" t="s">
        <v>1625</v>
      </c>
      <c r="L19893" t="s">
        <v>13768</v>
      </c>
      <c r="M19893" t="s">
        <v>13763</v>
      </c>
      <c r="N19893">
        <v>419412640</v>
      </c>
      <c r="O19893">
        <v>419412640</v>
      </c>
      <c r="P19893" s="1" t="s">
        <v>13753</v>
      </c>
      <c r="Q19893" s="1" t="s">
        <v>13753</v>
      </c>
      <c r="R19893">
        <v>837178</v>
      </c>
      <c r="S19893">
        <v>837178</v>
      </c>
      <c r="T19893" s="2" t="s">
        <v>388</v>
      </c>
      <c r="U19893" s="2" t="s">
        <v>388</v>
      </c>
      <c r="V19893" s="2">
        <v>45323</v>
      </c>
      <c r="W19893" s="2">
        <v>45315</v>
      </c>
    </row>
    <row r="19894" spans="1:23" x14ac:dyDescent="0.25">
      <c r="A19894" t="s">
        <v>389</v>
      </c>
      <c r="B19894">
        <v>3210700</v>
      </c>
      <c r="C19894">
        <v>2800605</v>
      </c>
      <c r="D19894">
        <v>766</v>
      </c>
      <c r="E19894">
        <v>677</v>
      </c>
      <c r="F19894" t="s">
        <v>77</v>
      </c>
      <c r="G19894" t="s">
        <v>76</v>
      </c>
      <c r="H19894" t="s">
        <v>82</v>
      </c>
      <c r="I19894" t="s">
        <v>78</v>
      </c>
      <c r="J19894" t="s">
        <v>1624</v>
      </c>
      <c r="K19894" t="s">
        <v>1625</v>
      </c>
      <c r="L19894" t="s">
        <v>13768</v>
      </c>
      <c r="M19894" t="s">
        <v>13763</v>
      </c>
      <c r="N19894">
        <v>711278262</v>
      </c>
      <c r="O19894">
        <v>711278262</v>
      </c>
      <c r="P19894" s="1" t="s">
        <v>13731</v>
      </c>
      <c r="Q19894" s="1" t="s">
        <v>13731</v>
      </c>
      <c r="R19894">
        <v>837178</v>
      </c>
      <c r="S19894">
        <v>837178</v>
      </c>
      <c r="T19894" s="2" t="s">
        <v>390</v>
      </c>
      <c r="U19894" s="2" t="s">
        <v>390</v>
      </c>
      <c r="V19894" s="2">
        <v>45323</v>
      </c>
      <c r="W19894" s="2">
        <v>45315</v>
      </c>
    </row>
    <row r="19895" spans="1:23" x14ac:dyDescent="0.25">
      <c r="A19895" t="s">
        <v>391</v>
      </c>
      <c r="B19895">
        <v>3210207</v>
      </c>
      <c r="C19895">
        <v>2623321</v>
      </c>
      <c r="D19895">
        <v>766</v>
      </c>
      <c r="E19895">
        <v>677</v>
      </c>
      <c r="F19895" t="s">
        <v>77</v>
      </c>
      <c r="G19895" t="s">
        <v>76</v>
      </c>
      <c r="H19895" t="s">
        <v>79</v>
      </c>
      <c r="I19895" t="s">
        <v>78</v>
      </c>
      <c r="J19895" t="s">
        <v>1624</v>
      </c>
      <c r="K19895" t="s">
        <v>1625</v>
      </c>
      <c r="L19895" t="s">
        <v>13768</v>
      </c>
      <c r="M19895" t="s">
        <v>13763</v>
      </c>
      <c r="N19895">
        <v>713196584</v>
      </c>
      <c r="O19895">
        <v>713196584</v>
      </c>
      <c r="P19895" s="1" t="s">
        <v>13748</v>
      </c>
      <c r="Q19895" s="1" t="s">
        <v>13748</v>
      </c>
      <c r="R19895">
        <v>837178</v>
      </c>
      <c r="S19895">
        <v>837178</v>
      </c>
      <c r="T19895" s="2" t="s">
        <v>392</v>
      </c>
      <c r="U19895" s="2" t="s">
        <v>392</v>
      </c>
      <c r="V19895" s="2">
        <v>45323</v>
      </c>
      <c r="W19895" s="2">
        <v>45315</v>
      </c>
    </row>
    <row r="19896" spans="1:23" x14ac:dyDescent="0.25">
      <c r="A19896" t="s">
        <v>393</v>
      </c>
      <c r="B19896">
        <v>3210551</v>
      </c>
      <c r="C19896">
        <v>2752583</v>
      </c>
      <c r="D19896">
        <v>766</v>
      </c>
      <c r="E19896">
        <v>677</v>
      </c>
      <c r="F19896" t="s">
        <v>77</v>
      </c>
      <c r="G19896" t="s">
        <v>76</v>
      </c>
      <c r="H19896" t="s">
        <v>82</v>
      </c>
      <c r="I19896" t="s">
        <v>78</v>
      </c>
      <c r="J19896" t="s">
        <v>1624</v>
      </c>
      <c r="K19896" t="s">
        <v>1625</v>
      </c>
      <c r="L19896" t="s">
        <v>13768</v>
      </c>
      <c r="M19896" t="s">
        <v>13763</v>
      </c>
      <c r="N19896">
        <v>711281533</v>
      </c>
      <c r="O19896">
        <v>711281533</v>
      </c>
      <c r="P19896" s="1" t="s">
        <v>13731</v>
      </c>
      <c r="Q19896" s="1" t="s">
        <v>13731</v>
      </c>
      <c r="R19896">
        <v>837178</v>
      </c>
      <c r="S19896">
        <v>837178</v>
      </c>
      <c r="T19896" s="2" t="s">
        <v>394</v>
      </c>
      <c r="U19896" s="2" t="s">
        <v>394</v>
      </c>
      <c r="V19896" s="2">
        <v>45323</v>
      </c>
      <c r="W19896" s="2">
        <v>45315</v>
      </c>
    </row>
    <row r="19897" spans="1:23" x14ac:dyDescent="0.25">
      <c r="A19897" t="s">
        <v>395</v>
      </c>
      <c r="B19897">
        <v>3210683</v>
      </c>
      <c r="C19897">
        <v>2795343</v>
      </c>
      <c r="D19897">
        <v>766</v>
      </c>
      <c r="E19897">
        <v>677</v>
      </c>
      <c r="F19897" t="s">
        <v>77</v>
      </c>
      <c r="G19897" t="s">
        <v>76</v>
      </c>
      <c r="H19897" t="s">
        <v>82</v>
      </c>
      <c r="I19897" t="s">
        <v>78</v>
      </c>
      <c r="J19897" t="s">
        <v>1624</v>
      </c>
      <c r="K19897" t="s">
        <v>1625</v>
      </c>
      <c r="L19897" t="s">
        <v>13768</v>
      </c>
      <c r="M19897" t="s">
        <v>13763</v>
      </c>
      <c r="N19897">
        <v>711278252</v>
      </c>
      <c r="O19897">
        <v>711278252</v>
      </c>
      <c r="P19897" s="1" t="s">
        <v>13731</v>
      </c>
      <c r="Q19897" s="1" t="s">
        <v>13731</v>
      </c>
      <c r="R19897">
        <v>837178</v>
      </c>
      <c r="S19897">
        <v>837178</v>
      </c>
      <c r="T19897" s="2" t="s">
        <v>396</v>
      </c>
      <c r="U19897" s="2" t="s">
        <v>396</v>
      </c>
      <c r="V19897" s="2">
        <v>45323</v>
      </c>
      <c r="W19897" s="2">
        <v>45315</v>
      </c>
    </row>
    <row r="19898" spans="1:23" x14ac:dyDescent="0.25">
      <c r="A19898" t="s">
        <v>397</v>
      </c>
      <c r="B19898">
        <v>3210437</v>
      </c>
      <c r="C19898">
        <v>2725463</v>
      </c>
      <c r="D19898">
        <v>766</v>
      </c>
      <c r="E19898">
        <v>677</v>
      </c>
      <c r="F19898" t="s">
        <v>77</v>
      </c>
      <c r="G19898" t="s">
        <v>76</v>
      </c>
      <c r="H19898" t="s">
        <v>79</v>
      </c>
      <c r="I19898" t="s">
        <v>78</v>
      </c>
      <c r="J19898" t="s">
        <v>1624</v>
      </c>
      <c r="K19898" t="s">
        <v>1625</v>
      </c>
      <c r="L19898" t="s">
        <v>13768</v>
      </c>
      <c r="M19898" t="s">
        <v>13763</v>
      </c>
      <c r="N19898">
        <v>711282760</v>
      </c>
      <c r="O19898">
        <v>711282760</v>
      </c>
      <c r="P19898" s="1" t="s">
        <v>13731</v>
      </c>
      <c r="Q19898" s="1" t="s">
        <v>13731</v>
      </c>
      <c r="R19898">
        <v>837178</v>
      </c>
      <c r="S19898">
        <v>837178</v>
      </c>
      <c r="T19898" s="2" t="s">
        <v>398</v>
      </c>
      <c r="U19898" s="2" t="s">
        <v>398</v>
      </c>
      <c r="V19898" s="2">
        <v>45323</v>
      </c>
      <c r="W19898" s="2">
        <v>45315</v>
      </c>
    </row>
    <row r="19899" spans="1:23" x14ac:dyDescent="0.25">
      <c r="A19899" t="s">
        <v>399</v>
      </c>
      <c r="B19899">
        <v>3210755</v>
      </c>
      <c r="C19899">
        <v>2878888</v>
      </c>
      <c r="D19899">
        <v>766</v>
      </c>
      <c r="E19899">
        <v>677</v>
      </c>
      <c r="F19899" t="s">
        <v>77</v>
      </c>
      <c r="G19899" t="s">
        <v>76</v>
      </c>
      <c r="H19899" t="s">
        <v>82</v>
      </c>
      <c r="I19899" t="s">
        <v>78</v>
      </c>
      <c r="J19899" t="s">
        <v>1624</v>
      </c>
      <c r="K19899" t="s">
        <v>1625</v>
      </c>
      <c r="L19899" t="s">
        <v>13768</v>
      </c>
      <c r="M19899" t="s">
        <v>13763</v>
      </c>
      <c r="N19899">
        <v>419412102</v>
      </c>
      <c r="O19899">
        <v>419412102</v>
      </c>
      <c r="P19899" s="1" t="s">
        <v>13753</v>
      </c>
      <c r="Q19899" s="1" t="s">
        <v>13753</v>
      </c>
      <c r="R19899">
        <v>837178</v>
      </c>
      <c r="S19899">
        <v>837178</v>
      </c>
      <c r="T19899" s="2" t="s">
        <v>400</v>
      </c>
      <c r="U19899" s="2" t="s">
        <v>400</v>
      </c>
      <c r="V19899" s="2">
        <v>45323</v>
      </c>
      <c r="W19899" s="2">
        <v>45315</v>
      </c>
    </row>
    <row r="19900" spans="1:23" x14ac:dyDescent="0.25">
      <c r="A19900" t="s">
        <v>401</v>
      </c>
      <c r="B19900">
        <v>3210656</v>
      </c>
      <c r="C19900">
        <v>2785152</v>
      </c>
      <c r="D19900">
        <v>766</v>
      </c>
      <c r="E19900">
        <v>677</v>
      </c>
      <c r="F19900" t="s">
        <v>77</v>
      </c>
      <c r="G19900" t="s">
        <v>76</v>
      </c>
      <c r="H19900" t="s">
        <v>82</v>
      </c>
      <c r="I19900" t="s">
        <v>78</v>
      </c>
      <c r="J19900" t="s">
        <v>1624</v>
      </c>
      <c r="K19900" t="s">
        <v>1625</v>
      </c>
      <c r="L19900" t="s">
        <v>13768</v>
      </c>
      <c r="M19900" t="s">
        <v>13763</v>
      </c>
      <c r="N19900">
        <v>419412920</v>
      </c>
      <c r="O19900">
        <v>419412920</v>
      </c>
      <c r="P19900" s="1" t="s">
        <v>13753</v>
      </c>
      <c r="Q19900" s="1" t="s">
        <v>13753</v>
      </c>
      <c r="R19900">
        <v>837178</v>
      </c>
      <c r="S19900">
        <v>837178</v>
      </c>
      <c r="T19900" s="2" t="s">
        <v>402</v>
      </c>
      <c r="U19900" s="2" t="s">
        <v>402</v>
      </c>
      <c r="V19900" s="2">
        <v>45323</v>
      </c>
      <c r="W19900" s="2">
        <v>45315</v>
      </c>
    </row>
    <row r="19901" spans="1:23" x14ac:dyDescent="0.25">
      <c r="A19901" t="s">
        <v>403</v>
      </c>
      <c r="B19901">
        <v>3210725</v>
      </c>
      <c r="C19901">
        <v>2829120</v>
      </c>
      <c r="D19901">
        <v>766</v>
      </c>
      <c r="E19901">
        <v>677</v>
      </c>
      <c r="F19901" t="s">
        <v>77</v>
      </c>
      <c r="G19901" t="s">
        <v>76</v>
      </c>
      <c r="H19901" t="s">
        <v>82</v>
      </c>
      <c r="I19901" t="s">
        <v>78</v>
      </c>
      <c r="J19901" t="s">
        <v>1624</v>
      </c>
      <c r="K19901" t="s">
        <v>1625</v>
      </c>
      <c r="L19901" t="s">
        <v>13768</v>
      </c>
      <c r="M19901" t="s">
        <v>13763</v>
      </c>
      <c r="N19901">
        <v>419412851</v>
      </c>
      <c r="O19901">
        <v>419412851</v>
      </c>
      <c r="P19901" s="1" t="s">
        <v>13753</v>
      </c>
      <c r="Q19901" s="1" t="s">
        <v>13753</v>
      </c>
      <c r="R19901">
        <v>837178</v>
      </c>
      <c r="S19901">
        <v>837178</v>
      </c>
      <c r="T19901" s="2" t="s">
        <v>404</v>
      </c>
      <c r="U19901" s="2" t="s">
        <v>404</v>
      </c>
      <c r="V19901" s="2">
        <v>45323</v>
      </c>
      <c r="W19901" s="2">
        <v>45315</v>
      </c>
    </row>
    <row r="19902" spans="1:23" x14ac:dyDescent="0.25">
      <c r="A19902" t="s">
        <v>405</v>
      </c>
      <c r="B19902">
        <v>3210702</v>
      </c>
      <c r="C19902">
        <v>2801427</v>
      </c>
      <c r="D19902">
        <v>766</v>
      </c>
      <c r="E19902">
        <v>677</v>
      </c>
      <c r="F19902" t="s">
        <v>77</v>
      </c>
      <c r="G19902" t="s">
        <v>76</v>
      </c>
      <c r="H19902" t="s">
        <v>82</v>
      </c>
      <c r="I19902" t="s">
        <v>78</v>
      </c>
      <c r="J19902" t="s">
        <v>1624</v>
      </c>
      <c r="K19902" t="s">
        <v>1625</v>
      </c>
      <c r="L19902" t="s">
        <v>13768</v>
      </c>
      <c r="M19902" t="s">
        <v>13763</v>
      </c>
      <c r="N19902">
        <v>711272333</v>
      </c>
      <c r="O19902">
        <v>711272333</v>
      </c>
      <c r="P19902" s="1" t="s">
        <v>13731</v>
      </c>
      <c r="Q19902" s="1" t="s">
        <v>13731</v>
      </c>
      <c r="R19902">
        <v>837178</v>
      </c>
      <c r="S19902">
        <v>837178</v>
      </c>
      <c r="T19902" s="2" t="s">
        <v>406</v>
      </c>
      <c r="U19902" s="2" t="s">
        <v>406</v>
      </c>
      <c r="V19902" s="2">
        <v>45323</v>
      </c>
      <c r="W19902" s="2">
        <v>45315</v>
      </c>
    </row>
    <row r="19903" spans="1:23" x14ac:dyDescent="0.25">
      <c r="A19903" t="s">
        <v>407</v>
      </c>
      <c r="B19903">
        <v>3210307</v>
      </c>
      <c r="C19903">
        <v>2658185</v>
      </c>
      <c r="D19903">
        <v>766</v>
      </c>
      <c r="E19903">
        <v>677</v>
      </c>
      <c r="F19903" t="s">
        <v>77</v>
      </c>
      <c r="G19903" t="s">
        <v>76</v>
      </c>
      <c r="H19903" t="s">
        <v>82</v>
      </c>
      <c r="I19903" t="s">
        <v>78</v>
      </c>
      <c r="J19903" t="s">
        <v>1624</v>
      </c>
      <c r="K19903" t="s">
        <v>1625</v>
      </c>
      <c r="L19903" t="s">
        <v>13768</v>
      </c>
      <c r="M19903" t="s">
        <v>13763</v>
      </c>
      <c r="N19903">
        <v>711281274</v>
      </c>
      <c r="O19903">
        <v>711281274</v>
      </c>
      <c r="P19903" s="1" t="s">
        <v>13731</v>
      </c>
      <c r="Q19903" s="1" t="s">
        <v>13731</v>
      </c>
      <c r="R19903">
        <v>837178</v>
      </c>
      <c r="S19903">
        <v>837178</v>
      </c>
      <c r="T19903" s="2" t="s">
        <v>408</v>
      </c>
      <c r="U19903" s="2" t="s">
        <v>408</v>
      </c>
      <c r="V19903" s="2">
        <v>45323</v>
      </c>
      <c r="W19903" s="2">
        <v>45315</v>
      </c>
    </row>
    <row r="19904" spans="1:23" x14ac:dyDescent="0.25">
      <c r="A19904" t="s">
        <v>409</v>
      </c>
      <c r="B19904">
        <v>3210804</v>
      </c>
      <c r="C19904">
        <v>2930012</v>
      </c>
      <c r="D19904">
        <v>766</v>
      </c>
      <c r="E19904">
        <v>677</v>
      </c>
      <c r="F19904" t="s">
        <v>77</v>
      </c>
      <c r="G19904" t="s">
        <v>76</v>
      </c>
      <c r="H19904" t="s">
        <v>79</v>
      </c>
      <c r="I19904" t="s">
        <v>78</v>
      </c>
      <c r="J19904" t="s">
        <v>1624</v>
      </c>
      <c r="K19904" t="s">
        <v>1625</v>
      </c>
      <c r="L19904" t="s">
        <v>13768</v>
      </c>
      <c r="M19904" t="s">
        <v>13763</v>
      </c>
      <c r="N19904">
        <v>419412760</v>
      </c>
      <c r="O19904">
        <v>419412760</v>
      </c>
      <c r="P19904" s="1" t="s">
        <v>13753</v>
      </c>
      <c r="Q19904" s="1" t="s">
        <v>13753</v>
      </c>
      <c r="R19904">
        <v>837178</v>
      </c>
      <c r="S19904">
        <v>837178</v>
      </c>
      <c r="T19904" s="2" t="s">
        <v>410</v>
      </c>
      <c r="U19904" s="2" t="s">
        <v>410</v>
      </c>
      <c r="V19904" s="2">
        <v>45323</v>
      </c>
      <c r="W19904" s="2">
        <v>45315</v>
      </c>
    </row>
    <row r="19905" spans="1:23" x14ac:dyDescent="0.25">
      <c r="A19905" t="s">
        <v>411</v>
      </c>
      <c r="B19905">
        <v>3210553</v>
      </c>
      <c r="C19905">
        <v>2755449</v>
      </c>
      <c r="D19905">
        <v>766</v>
      </c>
      <c r="E19905">
        <v>677</v>
      </c>
      <c r="F19905" t="s">
        <v>77</v>
      </c>
      <c r="G19905" t="s">
        <v>76</v>
      </c>
      <c r="H19905" t="s">
        <v>82</v>
      </c>
      <c r="I19905" t="s">
        <v>78</v>
      </c>
      <c r="J19905" t="s">
        <v>1624</v>
      </c>
      <c r="K19905" t="s">
        <v>1625</v>
      </c>
      <c r="L19905" t="s">
        <v>13768</v>
      </c>
      <c r="M19905" t="s">
        <v>13763</v>
      </c>
      <c r="N19905">
        <v>711281536</v>
      </c>
      <c r="O19905">
        <v>711281536</v>
      </c>
      <c r="P19905" s="1" t="s">
        <v>13731</v>
      </c>
      <c r="Q19905" s="1" t="s">
        <v>13731</v>
      </c>
      <c r="R19905">
        <v>837178</v>
      </c>
      <c r="S19905">
        <v>837178</v>
      </c>
      <c r="T19905" s="2" t="s">
        <v>412</v>
      </c>
      <c r="U19905" s="2" t="s">
        <v>412</v>
      </c>
      <c r="V19905" s="2">
        <v>45323</v>
      </c>
      <c r="W19905" s="2">
        <v>45315</v>
      </c>
    </row>
    <row r="19906" spans="1:23" x14ac:dyDescent="0.25">
      <c r="A19906" t="s">
        <v>413</v>
      </c>
      <c r="B19906">
        <v>3210338</v>
      </c>
      <c r="C19906">
        <v>2678747</v>
      </c>
      <c r="D19906">
        <v>766</v>
      </c>
      <c r="E19906">
        <v>677</v>
      </c>
      <c r="F19906" t="s">
        <v>77</v>
      </c>
      <c r="G19906" t="s">
        <v>76</v>
      </c>
      <c r="H19906" t="s">
        <v>82</v>
      </c>
      <c r="I19906" t="s">
        <v>78</v>
      </c>
      <c r="J19906" t="s">
        <v>1624</v>
      </c>
      <c r="K19906" t="s">
        <v>1625</v>
      </c>
      <c r="L19906" t="s">
        <v>13768</v>
      </c>
      <c r="M19906" t="s">
        <v>13763</v>
      </c>
      <c r="N19906">
        <v>711280149</v>
      </c>
      <c r="O19906">
        <v>711280149</v>
      </c>
      <c r="P19906" s="1" t="s">
        <v>13731</v>
      </c>
      <c r="Q19906" s="1" t="s">
        <v>13731</v>
      </c>
      <c r="R19906">
        <v>837178</v>
      </c>
      <c r="S19906">
        <v>837178</v>
      </c>
      <c r="T19906" s="2" t="s">
        <v>414</v>
      </c>
      <c r="U19906" s="2" t="s">
        <v>414</v>
      </c>
      <c r="V19906" s="2">
        <v>45323</v>
      </c>
      <c r="W19906" s="2">
        <v>45315</v>
      </c>
    </row>
    <row r="19907" spans="1:23" x14ac:dyDescent="0.25">
      <c r="A19907" t="s">
        <v>415</v>
      </c>
      <c r="B19907">
        <v>3210448</v>
      </c>
      <c r="C19907">
        <v>2725474</v>
      </c>
      <c r="D19907">
        <v>766</v>
      </c>
      <c r="E19907">
        <v>677</v>
      </c>
      <c r="F19907" t="s">
        <v>77</v>
      </c>
      <c r="G19907" t="s">
        <v>76</v>
      </c>
      <c r="H19907" t="s">
        <v>82</v>
      </c>
      <c r="I19907" t="s">
        <v>78</v>
      </c>
      <c r="J19907" t="s">
        <v>1624</v>
      </c>
      <c r="K19907" t="s">
        <v>1625</v>
      </c>
      <c r="L19907" t="s">
        <v>13768</v>
      </c>
      <c r="M19907" t="s">
        <v>13763</v>
      </c>
      <c r="N19907">
        <v>711282565</v>
      </c>
      <c r="O19907">
        <v>711282565</v>
      </c>
      <c r="P19907" s="1" t="s">
        <v>13731</v>
      </c>
      <c r="Q19907" s="1" t="s">
        <v>13731</v>
      </c>
      <c r="R19907">
        <v>837178</v>
      </c>
      <c r="S19907">
        <v>837178</v>
      </c>
      <c r="T19907" s="2" t="s">
        <v>416</v>
      </c>
      <c r="U19907" s="2" t="s">
        <v>416</v>
      </c>
      <c r="V19907" s="2">
        <v>45323</v>
      </c>
      <c r="W19907" s="2">
        <v>45315</v>
      </c>
    </row>
    <row r="19908" spans="1:23" x14ac:dyDescent="0.25">
      <c r="A19908" t="s">
        <v>417</v>
      </c>
      <c r="B19908">
        <v>3210727</v>
      </c>
      <c r="C19908">
        <v>2830241</v>
      </c>
      <c r="D19908">
        <v>766</v>
      </c>
      <c r="E19908">
        <v>677</v>
      </c>
      <c r="F19908" t="s">
        <v>77</v>
      </c>
      <c r="G19908" t="s">
        <v>76</v>
      </c>
      <c r="H19908" t="s">
        <v>82</v>
      </c>
      <c r="I19908" t="s">
        <v>78</v>
      </c>
      <c r="J19908" t="s">
        <v>1624</v>
      </c>
      <c r="K19908" t="s">
        <v>1625</v>
      </c>
      <c r="L19908" t="s">
        <v>13768</v>
      </c>
      <c r="M19908" t="s">
        <v>13763</v>
      </c>
      <c r="N19908">
        <v>711271890</v>
      </c>
      <c r="O19908">
        <v>711271890</v>
      </c>
      <c r="P19908" s="1" t="s">
        <v>13731</v>
      </c>
      <c r="Q19908" s="1" t="s">
        <v>13731</v>
      </c>
      <c r="R19908">
        <v>837178</v>
      </c>
      <c r="S19908">
        <v>837178</v>
      </c>
      <c r="T19908" s="2" t="s">
        <v>418</v>
      </c>
      <c r="U19908" s="2" t="s">
        <v>418</v>
      </c>
      <c r="V19908" s="2">
        <v>45323</v>
      </c>
      <c r="W19908" s="2">
        <v>45315</v>
      </c>
    </row>
    <row r="19909" spans="1:23" x14ac:dyDescent="0.25">
      <c r="A19909" t="s">
        <v>419</v>
      </c>
      <c r="B19909">
        <v>3210792</v>
      </c>
      <c r="C19909">
        <v>2913577</v>
      </c>
      <c r="D19909">
        <v>766</v>
      </c>
      <c r="E19909">
        <v>677</v>
      </c>
      <c r="F19909" t="s">
        <v>77</v>
      </c>
      <c r="G19909" t="s">
        <v>76</v>
      </c>
      <c r="H19909" t="s">
        <v>19</v>
      </c>
      <c r="I19909" t="s">
        <v>78</v>
      </c>
      <c r="J19909" t="s">
        <v>1624</v>
      </c>
      <c r="K19909" t="s">
        <v>1625</v>
      </c>
      <c r="L19909" t="s">
        <v>13768</v>
      </c>
      <c r="M19909" t="s">
        <v>13763</v>
      </c>
      <c r="N19909">
        <v>419414209</v>
      </c>
      <c r="O19909">
        <v>419414209</v>
      </c>
      <c r="P19909" s="1" t="s">
        <v>13753</v>
      </c>
      <c r="Q19909" s="1" t="s">
        <v>13753</v>
      </c>
      <c r="R19909">
        <v>837178</v>
      </c>
      <c r="S19909">
        <v>837178</v>
      </c>
      <c r="T19909" s="2" t="s">
        <v>420</v>
      </c>
      <c r="U19909" s="2" t="s">
        <v>420</v>
      </c>
      <c r="V19909" s="2">
        <v>45323</v>
      </c>
      <c r="W19909" s="2">
        <v>45315</v>
      </c>
    </row>
    <row r="19910" spans="1:23" x14ac:dyDescent="0.25">
      <c r="A19910" t="s">
        <v>421</v>
      </c>
      <c r="B19910">
        <v>3210811</v>
      </c>
      <c r="C19910">
        <v>2930018</v>
      </c>
      <c r="D19910">
        <v>766</v>
      </c>
      <c r="E19910">
        <v>677</v>
      </c>
      <c r="F19910" t="s">
        <v>77</v>
      </c>
      <c r="G19910" t="s">
        <v>76</v>
      </c>
      <c r="H19910" t="s">
        <v>79</v>
      </c>
      <c r="I19910" t="s">
        <v>78</v>
      </c>
      <c r="J19910" t="s">
        <v>1624</v>
      </c>
      <c r="K19910" t="s">
        <v>1625</v>
      </c>
      <c r="L19910" t="s">
        <v>13768</v>
      </c>
      <c r="M19910" t="s">
        <v>13763</v>
      </c>
      <c r="N19910">
        <v>419414118</v>
      </c>
      <c r="O19910">
        <v>419414118</v>
      </c>
      <c r="P19910" s="1" t="s">
        <v>13753</v>
      </c>
      <c r="Q19910" s="1" t="s">
        <v>13753</v>
      </c>
      <c r="R19910">
        <v>837178</v>
      </c>
      <c r="S19910">
        <v>837178</v>
      </c>
      <c r="T19910" s="2" t="s">
        <v>44</v>
      </c>
      <c r="U19910" s="2" t="s">
        <v>44</v>
      </c>
      <c r="V19910" s="2">
        <v>45323</v>
      </c>
      <c r="W19910" s="2">
        <v>45315</v>
      </c>
    </row>
    <row r="19911" spans="1:23" x14ac:dyDescent="0.25">
      <c r="A19911" t="s">
        <v>422</v>
      </c>
      <c r="B19911">
        <v>3210585</v>
      </c>
      <c r="C19911">
        <v>2763906</v>
      </c>
      <c r="D19911">
        <v>766</v>
      </c>
      <c r="E19911">
        <v>677</v>
      </c>
      <c r="F19911" t="s">
        <v>77</v>
      </c>
      <c r="G19911" t="s">
        <v>76</v>
      </c>
      <c r="H19911" t="s">
        <v>79</v>
      </c>
      <c r="I19911" t="s">
        <v>78</v>
      </c>
      <c r="J19911" t="s">
        <v>1624</v>
      </c>
      <c r="K19911" t="s">
        <v>1625</v>
      </c>
      <c r="L19911" t="s">
        <v>13768</v>
      </c>
      <c r="M19911" t="s">
        <v>13763</v>
      </c>
      <c r="N19911">
        <v>711278463</v>
      </c>
      <c r="O19911">
        <v>711278463</v>
      </c>
      <c r="P19911" s="1" t="s">
        <v>13731</v>
      </c>
      <c r="Q19911" s="1" t="s">
        <v>13731</v>
      </c>
      <c r="R19911">
        <v>837178</v>
      </c>
      <c r="S19911">
        <v>837178</v>
      </c>
      <c r="T19911" s="2" t="s">
        <v>423</v>
      </c>
      <c r="U19911" s="2" t="s">
        <v>423</v>
      </c>
      <c r="V19911" s="2">
        <v>45323</v>
      </c>
      <c r="W19911" s="2">
        <v>45315</v>
      </c>
    </row>
    <row r="19912" spans="1:23" x14ac:dyDescent="0.25">
      <c r="A19912" t="s">
        <v>424</v>
      </c>
      <c r="B19912">
        <v>3210672</v>
      </c>
      <c r="C19912">
        <v>2794238</v>
      </c>
      <c r="D19912">
        <v>766</v>
      </c>
      <c r="E19912">
        <v>677</v>
      </c>
      <c r="F19912" t="s">
        <v>77</v>
      </c>
      <c r="G19912" t="s">
        <v>76</v>
      </c>
      <c r="H19912" t="s">
        <v>82</v>
      </c>
      <c r="I19912" t="s">
        <v>78</v>
      </c>
      <c r="J19912" t="s">
        <v>1624</v>
      </c>
      <c r="K19912" t="s">
        <v>1625</v>
      </c>
      <c r="L19912" t="s">
        <v>13768</v>
      </c>
      <c r="M19912" t="s">
        <v>13763</v>
      </c>
      <c r="N19912">
        <v>419412413</v>
      </c>
      <c r="O19912">
        <v>419412413</v>
      </c>
      <c r="P19912" s="1" t="s">
        <v>13753</v>
      </c>
      <c r="Q19912" s="1" t="s">
        <v>13753</v>
      </c>
      <c r="R19912">
        <v>837178</v>
      </c>
      <c r="S19912">
        <v>837178</v>
      </c>
      <c r="T19912" s="2" t="s">
        <v>425</v>
      </c>
      <c r="U19912" s="2" t="s">
        <v>425</v>
      </c>
      <c r="V19912" s="2">
        <v>45323</v>
      </c>
      <c r="W19912" s="2">
        <v>45315</v>
      </c>
    </row>
    <row r="19913" spans="1:23" x14ac:dyDescent="0.25">
      <c r="A19913" t="s">
        <v>426</v>
      </c>
      <c r="B19913">
        <v>3210171</v>
      </c>
      <c r="C19913">
        <v>2612596</v>
      </c>
      <c r="D19913">
        <v>766</v>
      </c>
      <c r="E19913">
        <v>677</v>
      </c>
      <c r="F19913" t="s">
        <v>77</v>
      </c>
      <c r="G19913" t="s">
        <v>76</v>
      </c>
      <c r="H19913" t="s">
        <v>79</v>
      </c>
      <c r="I19913" t="s">
        <v>78</v>
      </c>
      <c r="J19913" t="s">
        <v>1624</v>
      </c>
      <c r="K19913" t="s">
        <v>1625</v>
      </c>
      <c r="L19913" t="s">
        <v>13768</v>
      </c>
      <c r="M19913" t="s">
        <v>13763</v>
      </c>
      <c r="N19913">
        <v>713196891</v>
      </c>
      <c r="O19913">
        <v>713196891</v>
      </c>
      <c r="P19913" s="1" t="s">
        <v>13748</v>
      </c>
      <c r="Q19913" s="1" t="s">
        <v>13748</v>
      </c>
      <c r="R19913">
        <v>837178</v>
      </c>
      <c r="S19913">
        <v>837178</v>
      </c>
      <c r="T19913" s="2" t="s">
        <v>427</v>
      </c>
      <c r="U19913" s="2" t="s">
        <v>427</v>
      </c>
      <c r="V19913" s="2">
        <v>45323</v>
      </c>
      <c r="W19913" s="2">
        <v>45315</v>
      </c>
    </row>
    <row r="19914" spans="1:23" x14ac:dyDescent="0.25">
      <c r="A19914" t="s">
        <v>428</v>
      </c>
      <c r="B19914">
        <v>3210386</v>
      </c>
      <c r="C19914">
        <v>2699535</v>
      </c>
      <c r="D19914">
        <v>766</v>
      </c>
      <c r="E19914">
        <v>677</v>
      </c>
      <c r="F19914" t="s">
        <v>77</v>
      </c>
      <c r="G19914" t="s">
        <v>76</v>
      </c>
      <c r="H19914" t="s">
        <v>82</v>
      </c>
      <c r="I19914" t="s">
        <v>78</v>
      </c>
      <c r="J19914" t="s">
        <v>1624</v>
      </c>
      <c r="K19914" t="s">
        <v>1625</v>
      </c>
      <c r="L19914" t="s">
        <v>13768</v>
      </c>
      <c r="M19914" t="s">
        <v>13763</v>
      </c>
      <c r="N19914">
        <v>711280212</v>
      </c>
      <c r="O19914">
        <v>711280212</v>
      </c>
      <c r="P19914" s="1" t="s">
        <v>13731</v>
      </c>
      <c r="Q19914" s="1" t="s">
        <v>13731</v>
      </c>
      <c r="R19914">
        <v>837178</v>
      </c>
      <c r="S19914">
        <v>837178</v>
      </c>
      <c r="T19914" s="2" t="s">
        <v>429</v>
      </c>
      <c r="U19914" s="2" t="s">
        <v>429</v>
      </c>
      <c r="V19914" s="2">
        <v>45323</v>
      </c>
      <c r="W19914" s="2">
        <v>45315</v>
      </c>
    </row>
    <row r="19915" spans="1:23" x14ac:dyDescent="0.25">
      <c r="A19915" t="s">
        <v>430</v>
      </c>
      <c r="B19915">
        <v>3210208</v>
      </c>
      <c r="C19915">
        <v>2623328</v>
      </c>
      <c r="D19915">
        <v>766</v>
      </c>
      <c r="E19915">
        <v>677</v>
      </c>
      <c r="F19915" t="s">
        <v>77</v>
      </c>
      <c r="G19915" t="s">
        <v>76</v>
      </c>
      <c r="H19915" t="s">
        <v>79</v>
      </c>
      <c r="I19915" t="s">
        <v>78</v>
      </c>
      <c r="J19915" t="s">
        <v>1624</v>
      </c>
      <c r="K19915" t="s">
        <v>1625</v>
      </c>
      <c r="L19915" t="s">
        <v>13768</v>
      </c>
      <c r="M19915" t="s">
        <v>13763</v>
      </c>
      <c r="N19915">
        <v>713196585</v>
      </c>
      <c r="O19915">
        <v>713196585</v>
      </c>
      <c r="P19915" s="1" t="s">
        <v>13748</v>
      </c>
      <c r="Q19915" s="1" t="s">
        <v>13748</v>
      </c>
      <c r="R19915">
        <v>837178</v>
      </c>
      <c r="S19915">
        <v>837178</v>
      </c>
      <c r="T19915" s="2" t="s">
        <v>431</v>
      </c>
      <c r="U19915" s="2" t="s">
        <v>431</v>
      </c>
      <c r="V19915" s="2">
        <v>45323</v>
      </c>
      <c r="W19915" s="2">
        <v>45315</v>
      </c>
    </row>
    <row r="19916" spans="1:23" x14ac:dyDescent="0.25">
      <c r="A19916" t="s">
        <v>432</v>
      </c>
      <c r="B19916">
        <v>3210570</v>
      </c>
      <c r="C19916">
        <v>2757360</v>
      </c>
      <c r="D19916">
        <v>766</v>
      </c>
      <c r="E19916">
        <v>677</v>
      </c>
      <c r="F19916" t="s">
        <v>77</v>
      </c>
      <c r="G19916" t="s">
        <v>76</v>
      </c>
      <c r="H19916" t="s">
        <v>82</v>
      </c>
      <c r="I19916" t="s">
        <v>78</v>
      </c>
      <c r="J19916" t="s">
        <v>1624</v>
      </c>
      <c r="K19916" t="s">
        <v>1625</v>
      </c>
      <c r="L19916" t="s">
        <v>13768</v>
      </c>
      <c r="M19916" t="s">
        <v>13763</v>
      </c>
      <c r="N19916">
        <v>419411871</v>
      </c>
      <c r="O19916">
        <v>419411871</v>
      </c>
      <c r="P19916" s="1" t="s">
        <v>13753</v>
      </c>
      <c r="Q19916" s="1" t="s">
        <v>13753</v>
      </c>
      <c r="R19916">
        <v>837178</v>
      </c>
      <c r="S19916">
        <v>837178</v>
      </c>
      <c r="T19916" s="2" t="s">
        <v>433</v>
      </c>
      <c r="U19916" s="2" t="s">
        <v>433</v>
      </c>
      <c r="V19916" s="2">
        <v>45323</v>
      </c>
      <c r="W19916" s="2">
        <v>45315</v>
      </c>
    </row>
    <row r="19917" spans="1:23" x14ac:dyDescent="0.25">
      <c r="A19917" t="s">
        <v>434</v>
      </c>
      <c r="B19917">
        <v>3210494</v>
      </c>
      <c r="C19917">
        <v>2739988</v>
      </c>
      <c r="D19917">
        <v>766</v>
      </c>
      <c r="E19917">
        <v>677</v>
      </c>
      <c r="F19917" t="s">
        <v>77</v>
      </c>
      <c r="G19917" t="s">
        <v>76</v>
      </c>
      <c r="H19917" t="s">
        <v>82</v>
      </c>
      <c r="I19917" t="s">
        <v>78</v>
      </c>
      <c r="J19917" t="s">
        <v>1624</v>
      </c>
      <c r="K19917" t="s">
        <v>1625</v>
      </c>
      <c r="L19917" t="s">
        <v>13768</v>
      </c>
      <c r="M19917" t="s">
        <v>13763</v>
      </c>
      <c r="N19917">
        <v>711278287</v>
      </c>
      <c r="O19917">
        <v>711278287</v>
      </c>
      <c r="P19917" s="1" t="s">
        <v>13731</v>
      </c>
      <c r="Q19917" s="1" t="s">
        <v>13731</v>
      </c>
      <c r="R19917">
        <v>837178</v>
      </c>
      <c r="S19917">
        <v>837178</v>
      </c>
      <c r="T19917" s="2" t="s">
        <v>435</v>
      </c>
      <c r="U19917" s="2" t="s">
        <v>435</v>
      </c>
      <c r="V19917" s="2">
        <v>45323</v>
      </c>
      <c r="W19917" s="2">
        <v>45315</v>
      </c>
    </row>
    <row r="19918" spans="1:23" x14ac:dyDescent="0.25">
      <c r="A19918" t="s">
        <v>436</v>
      </c>
      <c r="B19918">
        <v>3210773</v>
      </c>
      <c r="C19918">
        <v>2883476</v>
      </c>
      <c r="D19918">
        <v>766</v>
      </c>
      <c r="E19918">
        <v>677</v>
      </c>
      <c r="F19918" t="s">
        <v>77</v>
      </c>
      <c r="G19918" t="s">
        <v>76</v>
      </c>
      <c r="H19918" t="s">
        <v>19</v>
      </c>
      <c r="I19918" t="s">
        <v>78</v>
      </c>
      <c r="J19918" t="s">
        <v>1624</v>
      </c>
      <c r="K19918" t="s">
        <v>1625</v>
      </c>
      <c r="L19918" t="s">
        <v>13768</v>
      </c>
      <c r="M19918" t="s">
        <v>13763</v>
      </c>
      <c r="N19918">
        <v>419412478</v>
      </c>
      <c r="O19918">
        <v>419412478</v>
      </c>
      <c r="P19918" s="1" t="s">
        <v>13753</v>
      </c>
      <c r="Q19918" s="1" t="s">
        <v>13753</v>
      </c>
      <c r="R19918">
        <v>837178</v>
      </c>
      <c r="S19918">
        <v>837178</v>
      </c>
      <c r="T19918" s="2" t="s">
        <v>437</v>
      </c>
      <c r="U19918" s="2" t="s">
        <v>437</v>
      </c>
      <c r="V19918" s="2">
        <v>45323</v>
      </c>
      <c r="W19918" s="2">
        <v>45315</v>
      </c>
    </row>
    <row r="19919" spans="1:23" x14ac:dyDescent="0.25">
      <c r="A19919" t="s">
        <v>438</v>
      </c>
      <c r="B19919">
        <v>3210657</v>
      </c>
      <c r="C19919">
        <v>2784101</v>
      </c>
      <c r="D19919">
        <v>766</v>
      </c>
      <c r="E19919">
        <v>677</v>
      </c>
      <c r="F19919" t="s">
        <v>77</v>
      </c>
      <c r="G19919" t="s">
        <v>76</v>
      </c>
      <c r="H19919" t="s">
        <v>79</v>
      </c>
      <c r="I19919" t="s">
        <v>78</v>
      </c>
      <c r="J19919" t="s">
        <v>1624</v>
      </c>
      <c r="K19919" t="s">
        <v>1625</v>
      </c>
      <c r="L19919" t="s">
        <v>13768</v>
      </c>
      <c r="M19919" t="s">
        <v>13763</v>
      </c>
      <c r="N19919">
        <v>419412930</v>
      </c>
      <c r="O19919">
        <v>419412930</v>
      </c>
      <c r="P19919" s="1" t="s">
        <v>13753</v>
      </c>
      <c r="Q19919" s="1" t="s">
        <v>13753</v>
      </c>
      <c r="R19919">
        <v>837178</v>
      </c>
      <c r="S19919">
        <v>837178</v>
      </c>
      <c r="T19919" s="2" t="s">
        <v>439</v>
      </c>
      <c r="U19919" s="2" t="s">
        <v>439</v>
      </c>
      <c r="V19919" s="2">
        <v>45323</v>
      </c>
      <c r="W19919" s="2">
        <v>45315</v>
      </c>
    </row>
    <row r="19920" spans="1:23" x14ac:dyDescent="0.25">
      <c r="A19920" t="s">
        <v>440</v>
      </c>
      <c r="B19920">
        <v>3210693</v>
      </c>
      <c r="C19920">
        <v>2800606</v>
      </c>
      <c r="D19920">
        <v>766</v>
      </c>
      <c r="E19920">
        <v>677</v>
      </c>
      <c r="F19920" t="s">
        <v>77</v>
      </c>
      <c r="G19920" t="s">
        <v>76</v>
      </c>
      <c r="H19920" t="s">
        <v>82</v>
      </c>
      <c r="I19920" t="s">
        <v>78</v>
      </c>
      <c r="J19920" t="s">
        <v>1624</v>
      </c>
      <c r="K19920" t="s">
        <v>1625</v>
      </c>
      <c r="L19920" t="s">
        <v>13768</v>
      </c>
      <c r="M19920" t="s">
        <v>13763</v>
      </c>
      <c r="N19920">
        <v>711272337</v>
      </c>
      <c r="O19920">
        <v>711272337</v>
      </c>
      <c r="P19920" s="1" t="s">
        <v>13731</v>
      </c>
      <c r="Q19920" s="1" t="s">
        <v>13731</v>
      </c>
      <c r="R19920">
        <v>837178</v>
      </c>
      <c r="S19920">
        <v>837178</v>
      </c>
      <c r="T19920" s="2" t="s">
        <v>441</v>
      </c>
      <c r="U19920" s="2" t="s">
        <v>441</v>
      </c>
      <c r="V19920" s="2">
        <v>45323</v>
      </c>
      <c r="W19920" s="2">
        <v>45315</v>
      </c>
    </row>
    <row r="19921" spans="1:23" x14ac:dyDescent="0.25">
      <c r="A19921" t="s">
        <v>442</v>
      </c>
      <c r="B19921">
        <v>3210763</v>
      </c>
      <c r="C19921">
        <v>2880003</v>
      </c>
      <c r="D19921">
        <v>766</v>
      </c>
      <c r="E19921">
        <v>677</v>
      </c>
      <c r="F19921" t="s">
        <v>77</v>
      </c>
      <c r="G19921" t="s">
        <v>76</v>
      </c>
      <c r="H19921" t="s">
        <v>79</v>
      </c>
      <c r="I19921" t="s">
        <v>78</v>
      </c>
      <c r="J19921" t="s">
        <v>1624</v>
      </c>
      <c r="K19921" t="s">
        <v>1625</v>
      </c>
      <c r="L19921" t="s">
        <v>13768</v>
      </c>
      <c r="M19921" t="s">
        <v>13763</v>
      </c>
      <c r="N19921">
        <v>419412636</v>
      </c>
      <c r="O19921">
        <v>419412636</v>
      </c>
      <c r="P19921" s="1" t="s">
        <v>13753</v>
      </c>
      <c r="Q19921" s="1" t="s">
        <v>13753</v>
      </c>
      <c r="R19921">
        <v>837178</v>
      </c>
      <c r="S19921">
        <v>837178</v>
      </c>
      <c r="T19921" s="2" t="s">
        <v>443</v>
      </c>
      <c r="U19921" s="2" t="s">
        <v>443</v>
      </c>
      <c r="V19921" s="2">
        <v>45323</v>
      </c>
      <c r="W19921" s="2">
        <v>45315</v>
      </c>
    </row>
    <row r="19922" spans="1:23" x14ac:dyDescent="0.25">
      <c r="A19922" t="s">
        <v>444</v>
      </c>
      <c r="B19922">
        <v>3210456</v>
      </c>
      <c r="C19922">
        <v>2725481</v>
      </c>
      <c r="D19922">
        <v>766</v>
      </c>
      <c r="E19922">
        <v>677</v>
      </c>
      <c r="F19922" t="s">
        <v>77</v>
      </c>
      <c r="G19922" t="s">
        <v>76</v>
      </c>
      <c r="H19922" t="s">
        <v>82</v>
      </c>
      <c r="I19922" t="s">
        <v>78</v>
      </c>
      <c r="J19922" t="s">
        <v>1624</v>
      </c>
      <c r="K19922" t="s">
        <v>1625</v>
      </c>
      <c r="L19922" t="s">
        <v>13768</v>
      </c>
      <c r="M19922" t="s">
        <v>13763</v>
      </c>
      <c r="N19922">
        <v>711277737</v>
      </c>
      <c r="O19922">
        <v>711277737</v>
      </c>
      <c r="P19922" s="1" t="s">
        <v>13731</v>
      </c>
      <c r="Q19922" s="1" t="s">
        <v>13731</v>
      </c>
      <c r="R19922">
        <v>837178</v>
      </c>
      <c r="S19922">
        <v>837178</v>
      </c>
      <c r="T19922" s="2" t="s">
        <v>445</v>
      </c>
      <c r="U19922" s="2" t="s">
        <v>445</v>
      </c>
      <c r="V19922" s="2">
        <v>45323</v>
      </c>
      <c r="W19922" s="2">
        <v>45315</v>
      </c>
    </row>
    <row r="19923" spans="1:23" x14ac:dyDescent="0.25">
      <c r="A19923" t="s">
        <v>446</v>
      </c>
      <c r="B19923">
        <v>3210703</v>
      </c>
      <c r="C19923">
        <v>2801472</v>
      </c>
      <c r="D19923">
        <v>766</v>
      </c>
      <c r="E19923">
        <v>677</v>
      </c>
      <c r="F19923" t="s">
        <v>77</v>
      </c>
      <c r="G19923" t="s">
        <v>76</v>
      </c>
      <c r="H19923" t="s">
        <v>82</v>
      </c>
      <c r="I19923" t="s">
        <v>78</v>
      </c>
      <c r="J19923" t="s">
        <v>1624</v>
      </c>
      <c r="K19923" t="s">
        <v>1625</v>
      </c>
      <c r="L19923" t="s">
        <v>13768</v>
      </c>
      <c r="M19923" t="s">
        <v>13763</v>
      </c>
      <c r="N19923">
        <v>711282741</v>
      </c>
      <c r="O19923">
        <v>711282741</v>
      </c>
      <c r="P19923" s="1" t="s">
        <v>13731</v>
      </c>
      <c r="Q19923" s="1" t="s">
        <v>13731</v>
      </c>
      <c r="R19923">
        <v>837178</v>
      </c>
      <c r="S19923">
        <v>837178</v>
      </c>
      <c r="T19923" s="2" t="s">
        <v>447</v>
      </c>
      <c r="U19923" s="2" t="s">
        <v>447</v>
      </c>
      <c r="V19923" s="2">
        <v>45323</v>
      </c>
      <c r="W19923" s="2">
        <v>45315</v>
      </c>
    </row>
    <row r="19924" spans="1:23" x14ac:dyDescent="0.25">
      <c r="A19924" t="s">
        <v>448</v>
      </c>
      <c r="B19924">
        <v>3210308</v>
      </c>
      <c r="C19924">
        <v>2658187</v>
      </c>
      <c r="D19924">
        <v>766</v>
      </c>
      <c r="E19924">
        <v>677</v>
      </c>
      <c r="F19924" t="s">
        <v>77</v>
      </c>
      <c r="G19924" t="s">
        <v>76</v>
      </c>
      <c r="H19924" t="s">
        <v>82</v>
      </c>
      <c r="I19924" t="s">
        <v>78</v>
      </c>
      <c r="J19924" t="s">
        <v>1624</v>
      </c>
      <c r="K19924" t="s">
        <v>1625</v>
      </c>
      <c r="L19924" t="s">
        <v>13768</v>
      </c>
      <c r="M19924" t="s">
        <v>13763</v>
      </c>
      <c r="N19924">
        <v>711281275</v>
      </c>
      <c r="O19924">
        <v>711281275</v>
      </c>
      <c r="P19924" s="1" t="s">
        <v>13731</v>
      </c>
      <c r="Q19924" s="1" t="s">
        <v>13731</v>
      </c>
      <c r="R19924">
        <v>837178</v>
      </c>
      <c r="S19924">
        <v>837178</v>
      </c>
      <c r="T19924" s="2" t="s">
        <v>449</v>
      </c>
      <c r="U19924" s="2" t="s">
        <v>449</v>
      </c>
      <c r="V19924" s="2">
        <v>45323</v>
      </c>
      <c r="W19924" s="2">
        <v>45315</v>
      </c>
    </row>
    <row r="19925" spans="1:23" x14ac:dyDescent="0.25">
      <c r="A19925" t="s">
        <v>450</v>
      </c>
      <c r="B19925">
        <v>3210684</v>
      </c>
      <c r="C19925">
        <v>2795344</v>
      </c>
      <c r="D19925">
        <v>766</v>
      </c>
      <c r="E19925">
        <v>677</v>
      </c>
      <c r="F19925" t="s">
        <v>77</v>
      </c>
      <c r="G19925" t="s">
        <v>76</v>
      </c>
      <c r="H19925" t="s">
        <v>82</v>
      </c>
      <c r="I19925" t="s">
        <v>78</v>
      </c>
      <c r="J19925" t="s">
        <v>1624</v>
      </c>
      <c r="K19925" t="s">
        <v>1625</v>
      </c>
      <c r="L19925" t="s">
        <v>13768</v>
      </c>
      <c r="M19925" t="s">
        <v>13763</v>
      </c>
      <c r="N19925">
        <v>711278261</v>
      </c>
      <c r="O19925">
        <v>711278261</v>
      </c>
      <c r="P19925" s="1" t="s">
        <v>13731</v>
      </c>
      <c r="Q19925" s="1" t="s">
        <v>13731</v>
      </c>
      <c r="R19925">
        <v>837178</v>
      </c>
      <c r="S19925">
        <v>837178</v>
      </c>
      <c r="T19925" s="2" t="s">
        <v>451</v>
      </c>
      <c r="U19925" s="2" t="s">
        <v>451</v>
      </c>
      <c r="V19925" s="2">
        <v>45323</v>
      </c>
      <c r="W19925" s="2">
        <v>45315</v>
      </c>
    </row>
    <row r="19926" spans="1:23" x14ac:dyDescent="0.25">
      <c r="A19926" t="s">
        <v>452</v>
      </c>
      <c r="B19926">
        <v>3210726</v>
      </c>
      <c r="C19926">
        <v>2827924</v>
      </c>
      <c r="D19926">
        <v>766</v>
      </c>
      <c r="E19926">
        <v>677</v>
      </c>
      <c r="F19926" t="s">
        <v>77</v>
      </c>
      <c r="G19926" t="s">
        <v>76</v>
      </c>
      <c r="H19926" t="s">
        <v>79</v>
      </c>
      <c r="I19926" t="s">
        <v>78</v>
      </c>
      <c r="J19926" t="s">
        <v>1624</v>
      </c>
      <c r="K19926" t="s">
        <v>1625</v>
      </c>
      <c r="L19926" t="s">
        <v>13768</v>
      </c>
      <c r="M19926" t="s">
        <v>13763</v>
      </c>
      <c r="N19926">
        <v>419412864</v>
      </c>
      <c r="O19926">
        <v>419412864</v>
      </c>
      <c r="P19926" s="1" t="s">
        <v>13753</v>
      </c>
      <c r="Q19926" s="1" t="s">
        <v>13753</v>
      </c>
      <c r="R19926">
        <v>837178</v>
      </c>
      <c r="S19926">
        <v>837178</v>
      </c>
      <c r="T19926" s="2" t="s">
        <v>453</v>
      </c>
      <c r="U19926" s="2" t="s">
        <v>453</v>
      </c>
      <c r="V19926" s="2">
        <v>45323</v>
      </c>
      <c r="W19926" s="2">
        <v>45315</v>
      </c>
    </row>
    <row r="19927" spans="1:23" x14ac:dyDescent="0.25">
      <c r="A19927" t="s">
        <v>454</v>
      </c>
      <c r="B19927">
        <v>3210658</v>
      </c>
      <c r="C19927">
        <v>2794197</v>
      </c>
      <c r="D19927">
        <v>766</v>
      </c>
      <c r="E19927">
        <v>677</v>
      </c>
      <c r="F19927" t="s">
        <v>77</v>
      </c>
      <c r="G19927" t="s">
        <v>76</v>
      </c>
      <c r="H19927" t="s">
        <v>82</v>
      </c>
      <c r="I19927" t="s">
        <v>78</v>
      </c>
      <c r="J19927" t="s">
        <v>1624</v>
      </c>
      <c r="K19927" t="s">
        <v>1625</v>
      </c>
      <c r="L19927" t="s">
        <v>13768</v>
      </c>
      <c r="M19927" t="s">
        <v>13763</v>
      </c>
      <c r="N19927">
        <v>711278156</v>
      </c>
      <c r="O19927">
        <v>711278156</v>
      </c>
      <c r="P19927" s="1" t="s">
        <v>13731</v>
      </c>
      <c r="Q19927" s="1" t="s">
        <v>13731</v>
      </c>
      <c r="R19927">
        <v>837178</v>
      </c>
      <c r="S19927">
        <v>837178</v>
      </c>
      <c r="T19927" s="2" t="s">
        <v>455</v>
      </c>
      <c r="U19927" s="2" t="s">
        <v>455</v>
      </c>
      <c r="V19927" s="2">
        <v>45323</v>
      </c>
      <c r="W19927" s="2">
        <v>45315</v>
      </c>
    </row>
    <row r="19928" spans="1:23" x14ac:dyDescent="0.25">
      <c r="A19928" t="s">
        <v>456</v>
      </c>
      <c r="B19928">
        <v>3210750</v>
      </c>
      <c r="C19928">
        <v>2873046</v>
      </c>
      <c r="D19928">
        <v>766</v>
      </c>
      <c r="E19928">
        <v>677</v>
      </c>
      <c r="F19928" t="s">
        <v>77</v>
      </c>
      <c r="G19928" t="s">
        <v>76</v>
      </c>
      <c r="H19928" t="s">
        <v>19</v>
      </c>
      <c r="I19928" t="s">
        <v>78</v>
      </c>
      <c r="J19928" t="s">
        <v>1624</v>
      </c>
      <c r="K19928" t="s">
        <v>1625</v>
      </c>
      <c r="L19928" t="s">
        <v>13768</v>
      </c>
      <c r="M19928" t="s">
        <v>13763</v>
      </c>
      <c r="N19928">
        <v>419412098</v>
      </c>
      <c r="O19928">
        <v>419412098</v>
      </c>
      <c r="P19928" s="1" t="s">
        <v>13753</v>
      </c>
      <c r="Q19928" s="1" t="s">
        <v>13753</v>
      </c>
      <c r="R19928">
        <v>837178</v>
      </c>
      <c r="S19928">
        <v>837178</v>
      </c>
      <c r="T19928" s="2" t="s">
        <v>457</v>
      </c>
      <c r="U19928" s="2" t="s">
        <v>457</v>
      </c>
      <c r="V19928" s="2">
        <v>45323</v>
      </c>
      <c r="W19928" s="2">
        <v>45315</v>
      </c>
    </row>
    <row r="19929" spans="1:23" x14ac:dyDescent="0.25">
      <c r="A19929" t="s">
        <v>458</v>
      </c>
      <c r="B19929">
        <v>3210555</v>
      </c>
      <c r="C19929">
        <v>2755451</v>
      </c>
      <c r="D19929">
        <v>766</v>
      </c>
      <c r="E19929">
        <v>677</v>
      </c>
      <c r="F19929" t="s">
        <v>77</v>
      </c>
      <c r="G19929" t="s">
        <v>76</v>
      </c>
      <c r="H19929" t="s">
        <v>82</v>
      </c>
      <c r="I19929" t="s">
        <v>78</v>
      </c>
      <c r="J19929" t="s">
        <v>1624</v>
      </c>
      <c r="K19929" t="s">
        <v>1625</v>
      </c>
      <c r="L19929" t="s">
        <v>13768</v>
      </c>
      <c r="M19929" t="s">
        <v>13763</v>
      </c>
      <c r="N19929">
        <v>711281534</v>
      </c>
      <c r="O19929">
        <v>711281534</v>
      </c>
      <c r="P19929" s="1" t="s">
        <v>13731</v>
      </c>
      <c r="Q19929" s="1" t="s">
        <v>13731</v>
      </c>
      <c r="R19929">
        <v>837178</v>
      </c>
      <c r="S19929">
        <v>837178</v>
      </c>
      <c r="T19929" s="2" t="s">
        <v>459</v>
      </c>
      <c r="U19929" s="2" t="s">
        <v>459</v>
      </c>
      <c r="V19929" s="2">
        <v>45323</v>
      </c>
      <c r="W19929" s="2">
        <v>45315</v>
      </c>
    </row>
    <row r="19930" spans="1:23" x14ac:dyDescent="0.25">
      <c r="A19930" t="s">
        <v>460</v>
      </c>
      <c r="B19930">
        <v>3210166</v>
      </c>
      <c r="C19930">
        <v>2609710</v>
      </c>
      <c r="D19930">
        <v>766</v>
      </c>
      <c r="E19930">
        <v>677</v>
      </c>
      <c r="F19930" t="s">
        <v>77</v>
      </c>
      <c r="G19930" t="s">
        <v>76</v>
      </c>
      <c r="H19930" t="s">
        <v>79</v>
      </c>
      <c r="I19930" t="s">
        <v>78</v>
      </c>
      <c r="J19930" t="s">
        <v>1624</v>
      </c>
      <c r="K19930" t="s">
        <v>1625</v>
      </c>
      <c r="L19930" t="s">
        <v>13768</v>
      </c>
      <c r="M19930" t="s">
        <v>13763</v>
      </c>
      <c r="N19930">
        <v>713196808</v>
      </c>
      <c r="O19930">
        <v>713196808</v>
      </c>
      <c r="P19930" s="1" t="s">
        <v>13748</v>
      </c>
      <c r="Q19930" s="1" t="s">
        <v>13748</v>
      </c>
      <c r="R19930">
        <v>837178</v>
      </c>
      <c r="S19930">
        <v>837178</v>
      </c>
      <c r="T19930" s="2" t="s">
        <v>461</v>
      </c>
      <c r="U19930" s="2" t="s">
        <v>461</v>
      </c>
      <c r="V19930" s="2">
        <v>45323</v>
      </c>
      <c r="W19930" s="2">
        <v>45315</v>
      </c>
    </row>
    <row r="19931" spans="1:23" x14ac:dyDescent="0.25">
      <c r="A19931" t="s">
        <v>462</v>
      </c>
      <c r="B19931">
        <v>3210805</v>
      </c>
      <c r="C19931">
        <v>2930013</v>
      </c>
      <c r="D19931">
        <v>766</v>
      </c>
      <c r="E19931">
        <v>677</v>
      </c>
      <c r="F19931" t="s">
        <v>77</v>
      </c>
      <c r="G19931" t="s">
        <v>76</v>
      </c>
      <c r="H19931" t="s">
        <v>79</v>
      </c>
      <c r="I19931" t="s">
        <v>78</v>
      </c>
      <c r="J19931" t="s">
        <v>1624</v>
      </c>
      <c r="K19931" t="s">
        <v>1625</v>
      </c>
      <c r="L19931" t="s">
        <v>13768</v>
      </c>
      <c r="M19931" t="s">
        <v>13763</v>
      </c>
      <c r="N19931">
        <v>419412759</v>
      </c>
      <c r="O19931">
        <v>419412759</v>
      </c>
      <c r="P19931" s="1" t="s">
        <v>13753</v>
      </c>
      <c r="Q19931" s="1" t="s">
        <v>13753</v>
      </c>
      <c r="R19931">
        <v>837178</v>
      </c>
      <c r="S19931">
        <v>837178</v>
      </c>
      <c r="T19931" s="2" t="s">
        <v>31</v>
      </c>
      <c r="U19931" s="2" t="s">
        <v>31</v>
      </c>
      <c r="V19931" s="2">
        <v>45323</v>
      </c>
      <c r="W19931" s="2">
        <v>45315</v>
      </c>
    </row>
    <row r="19932" spans="1:23" x14ac:dyDescent="0.25">
      <c r="A19932" t="s">
        <v>463</v>
      </c>
      <c r="B19932">
        <v>3210781</v>
      </c>
      <c r="C19932">
        <v>2886753</v>
      </c>
      <c r="D19932">
        <v>766</v>
      </c>
      <c r="E19932">
        <v>677</v>
      </c>
      <c r="F19932" t="s">
        <v>77</v>
      </c>
      <c r="G19932" t="s">
        <v>76</v>
      </c>
      <c r="H19932" t="s">
        <v>19</v>
      </c>
      <c r="I19932" t="s">
        <v>78</v>
      </c>
      <c r="J19932" t="s">
        <v>1624</v>
      </c>
      <c r="K19932" t="s">
        <v>1625</v>
      </c>
      <c r="L19932" t="s">
        <v>13768</v>
      </c>
      <c r="M19932" t="s">
        <v>13763</v>
      </c>
      <c r="N19932">
        <v>419414146</v>
      </c>
      <c r="O19932">
        <v>419414146</v>
      </c>
      <c r="P19932" s="1" t="s">
        <v>13753</v>
      </c>
      <c r="Q19932" s="1" t="s">
        <v>13753</v>
      </c>
      <c r="R19932">
        <v>837178</v>
      </c>
      <c r="S19932">
        <v>837178</v>
      </c>
      <c r="T19932" s="2" t="s">
        <v>464</v>
      </c>
      <c r="U19932" s="2" t="s">
        <v>464</v>
      </c>
      <c r="V19932" s="2">
        <v>45323</v>
      </c>
      <c r="W19932" s="2">
        <v>45315</v>
      </c>
    </row>
    <row r="19933" spans="1:23" x14ac:dyDescent="0.25">
      <c r="A19933" t="s">
        <v>465</v>
      </c>
      <c r="B19933">
        <v>3210172</v>
      </c>
      <c r="C19933">
        <v>2612599</v>
      </c>
      <c r="D19933">
        <v>766</v>
      </c>
      <c r="E19933">
        <v>677</v>
      </c>
      <c r="F19933" t="s">
        <v>77</v>
      </c>
      <c r="G19933" t="s">
        <v>76</v>
      </c>
      <c r="H19933" t="s">
        <v>79</v>
      </c>
      <c r="I19933" t="s">
        <v>78</v>
      </c>
      <c r="J19933" t="s">
        <v>1624</v>
      </c>
      <c r="K19933" t="s">
        <v>1625</v>
      </c>
      <c r="L19933" t="s">
        <v>13768</v>
      </c>
      <c r="M19933" t="s">
        <v>13763</v>
      </c>
      <c r="N19933">
        <v>713196813</v>
      </c>
      <c r="O19933">
        <v>713196813</v>
      </c>
      <c r="P19933" s="1" t="s">
        <v>13748</v>
      </c>
      <c r="Q19933" s="1" t="s">
        <v>13748</v>
      </c>
      <c r="R19933">
        <v>837178</v>
      </c>
      <c r="S19933">
        <v>837178</v>
      </c>
      <c r="T19933" s="2" t="s">
        <v>466</v>
      </c>
      <c r="U19933" s="2" t="s">
        <v>466</v>
      </c>
      <c r="V19933" s="2">
        <v>45323</v>
      </c>
      <c r="W19933" s="2">
        <v>45315</v>
      </c>
    </row>
    <row r="19934" spans="1:23" x14ac:dyDescent="0.25">
      <c r="A19934" t="s">
        <v>467</v>
      </c>
      <c r="B19934">
        <v>3210583</v>
      </c>
      <c r="C19934">
        <v>2764758</v>
      </c>
      <c r="D19934">
        <v>766</v>
      </c>
      <c r="E19934">
        <v>677</v>
      </c>
      <c r="F19934" t="s">
        <v>77</v>
      </c>
      <c r="G19934" t="s">
        <v>76</v>
      </c>
      <c r="H19934" t="s">
        <v>82</v>
      </c>
      <c r="I19934" t="s">
        <v>78</v>
      </c>
      <c r="J19934" t="s">
        <v>1624</v>
      </c>
      <c r="K19934" t="s">
        <v>1625</v>
      </c>
      <c r="L19934" t="s">
        <v>13768</v>
      </c>
      <c r="M19934" t="s">
        <v>13763</v>
      </c>
      <c r="N19934">
        <v>711278458</v>
      </c>
      <c r="O19934">
        <v>711278458</v>
      </c>
      <c r="P19934" s="1" t="s">
        <v>13731</v>
      </c>
      <c r="Q19934" s="1" t="s">
        <v>13731</v>
      </c>
      <c r="R19934">
        <v>837178</v>
      </c>
      <c r="S19934">
        <v>837178</v>
      </c>
      <c r="T19934" s="2" t="s">
        <v>468</v>
      </c>
      <c r="U19934" s="2" t="s">
        <v>468</v>
      </c>
      <c r="V19934" s="2">
        <v>45323</v>
      </c>
      <c r="W19934" s="2">
        <v>45315</v>
      </c>
    </row>
    <row r="19935" spans="1:23" x14ac:dyDescent="0.25">
      <c r="A19935" t="s">
        <v>469</v>
      </c>
      <c r="B19935">
        <v>3210571</v>
      </c>
      <c r="C19935">
        <v>2757361</v>
      </c>
      <c r="D19935">
        <v>766</v>
      </c>
      <c r="E19935">
        <v>677</v>
      </c>
      <c r="F19935" t="s">
        <v>77</v>
      </c>
      <c r="G19935" t="s">
        <v>76</v>
      </c>
      <c r="H19935" t="s">
        <v>82</v>
      </c>
      <c r="I19935" t="s">
        <v>78</v>
      </c>
      <c r="J19935" t="s">
        <v>1624</v>
      </c>
      <c r="K19935" t="s">
        <v>1625</v>
      </c>
      <c r="L19935" t="s">
        <v>13768</v>
      </c>
      <c r="M19935" t="s">
        <v>13763</v>
      </c>
      <c r="N19935">
        <v>419411878</v>
      </c>
      <c r="O19935">
        <v>419411878</v>
      </c>
      <c r="P19935" s="1" t="s">
        <v>13753</v>
      </c>
      <c r="Q19935" s="1" t="s">
        <v>13753</v>
      </c>
      <c r="R19935">
        <v>837178</v>
      </c>
      <c r="S19935">
        <v>837178</v>
      </c>
      <c r="T19935" s="2" t="s">
        <v>470</v>
      </c>
      <c r="U19935" s="2" t="s">
        <v>470</v>
      </c>
      <c r="V19935" s="2">
        <v>45323</v>
      </c>
      <c r="W19935" s="2">
        <v>45315</v>
      </c>
    </row>
    <row r="19936" spans="1:23" x14ac:dyDescent="0.25">
      <c r="A19936" t="s">
        <v>471</v>
      </c>
      <c r="B19936">
        <v>3210832</v>
      </c>
      <c r="C19936">
        <v>2940929</v>
      </c>
      <c r="D19936">
        <v>766</v>
      </c>
      <c r="E19936">
        <v>677</v>
      </c>
      <c r="F19936" t="s">
        <v>77</v>
      </c>
      <c r="G19936" t="s">
        <v>76</v>
      </c>
      <c r="H19936" t="s">
        <v>79</v>
      </c>
      <c r="I19936" t="s">
        <v>78</v>
      </c>
      <c r="J19936" t="s">
        <v>1624</v>
      </c>
      <c r="K19936" t="s">
        <v>1625</v>
      </c>
      <c r="L19936" t="s">
        <v>13768</v>
      </c>
      <c r="M19936" t="s">
        <v>13763</v>
      </c>
      <c r="N19936">
        <v>727439259</v>
      </c>
      <c r="O19936">
        <v>727439259</v>
      </c>
      <c r="P19936" s="1" t="s">
        <v>13755</v>
      </c>
      <c r="Q19936" s="1" t="s">
        <v>13755</v>
      </c>
      <c r="R19936">
        <v>837178</v>
      </c>
      <c r="S19936">
        <v>837178</v>
      </c>
      <c r="T19936" s="2" t="s">
        <v>472</v>
      </c>
      <c r="U19936" s="2" t="s">
        <v>472</v>
      </c>
      <c r="V19936" s="2">
        <v>45323</v>
      </c>
      <c r="W19936" s="2">
        <v>45315</v>
      </c>
    </row>
    <row r="19937" spans="1:23" x14ac:dyDescent="0.25">
      <c r="A19937" t="s">
        <v>473</v>
      </c>
      <c r="B19937">
        <v>3210397</v>
      </c>
      <c r="C19937">
        <v>2706391</v>
      </c>
      <c r="D19937">
        <v>766</v>
      </c>
      <c r="E19937">
        <v>677</v>
      </c>
      <c r="F19937" t="s">
        <v>77</v>
      </c>
      <c r="G19937" t="s">
        <v>76</v>
      </c>
      <c r="H19937" t="s">
        <v>82</v>
      </c>
      <c r="I19937" t="s">
        <v>78</v>
      </c>
      <c r="J19937" t="s">
        <v>1624</v>
      </c>
      <c r="K19937" t="s">
        <v>1625</v>
      </c>
      <c r="L19937" t="s">
        <v>13768</v>
      </c>
      <c r="M19937" t="s">
        <v>13763</v>
      </c>
      <c r="N19937">
        <v>711281111</v>
      </c>
      <c r="O19937">
        <v>711281111</v>
      </c>
      <c r="P19937" s="1" t="s">
        <v>13731</v>
      </c>
      <c r="Q19937" s="1" t="s">
        <v>13731</v>
      </c>
      <c r="R19937">
        <v>837178</v>
      </c>
      <c r="S19937">
        <v>837178</v>
      </c>
      <c r="T19937" s="2" t="s">
        <v>474</v>
      </c>
      <c r="U19937" s="2" t="s">
        <v>474</v>
      </c>
      <c r="V19937" s="2">
        <v>45323</v>
      </c>
      <c r="W19937" s="2">
        <v>45315</v>
      </c>
    </row>
    <row r="19938" spans="1:23" x14ac:dyDescent="0.25">
      <c r="A19938" t="s">
        <v>475</v>
      </c>
      <c r="B19938">
        <v>3210415</v>
      </c>
      <c r="C19938">
        <v>2710458</v>
      </c>
      <c r="D19938">
        <v>766</v>
      </c>
      <c r="E19938">
        <v>677</v>
      </c>
      <c r="F19938" t="s">
        <v>77</v>
      </c>
      <c r="G19938" t="s">
        <v>76</v>
      </c>
      <c r="H19938" t="s">
        <v>82</v>
      </c>
      <c r="I19938" t="s">
        <v>78</v>
      </c>
      <c r="J19938" t="s">
        <v>1624</v>
      </c>
      <c r="K19938" t="s">
        <v>1625</v>
      </c>
      <c r="L19938" t="s">
        <v>13768</v>
      </c>
      <c r="M19938" t="s">
        <v>13763</v>
      </c>
      <c r="N19938">
        <v>711281612</v>
      </c>
      <c r="O19938">
        <v>711281612</v>
      </c>
      <c r="P19938" s="1" t="s">
        <v>13731</v>
      </c>
      <c r="Q19938" s="1" t="s">
        <v>13731</v>
      </c>
      <c r="R19938">
        <v>837178</v>
      </c>
      <c r="S19938">
        <v>837178</v>
      </c>
      <c r="T19938" s="2" t="s">
        <v>476</v>
      </c>
      <c r="U19938" s="2" t="s">
        <v>476</v>
      </c>
      <c r="V19938" s="2">
        <v>45323</v>
      </c>
      <c r="W19938" s="2">
        <v>45315</v>
      </c>
    </row>
    <row r="19939" spans="1:23" x14ac:dyDescent="0.25">
      <c r="A19939" t="s">
        <v>477</v>
      </c>
      <c r="B19939">
        <v>3210452</v>
      </c>
      <c r="C19939">
        <v>2725475</v>
      </c>
      <c r="D19939">
        <v>766</v>
      </c>
      <c r="E19939">
        <v>677</v>
      </c>
      <c r="F19939" t="s">
        <v>77</v>
      </c>
      <c r="G19939" t="s">
        <v>76</v>
      </c>
      <c r="H19939" t="s">
        <v>82</v>
      </c>
      <c r="I19939" t="s">
        <v>78</v>
      </c>
      <c r="J19939" t="s">
        <v>1624</v>
      </c>
      <c r="K19939" t="s">
        <v>1625</v>
      </c>
      <c r="L19939" t="s">
        <v>13768</v>
      </c>
      <c r="M19939" t="s">
        <v>13763</v>
      </c>
      <c r="N19939">
        <v>711277639</v>
      </c>
      <c r="O19939">
        <v>711277639</v>
      </c>
      <c r="P19939" s="1" t="s">
        <v>13731</v>
      </c>
      <c r="Q19939" s="1" t="s">
        <v>13731</v>
      </c>
      <c r="R19939">
        <v>837178</v>
      </c>
      <c r="S19939">
        <v>837178</v>
      </c>
      <c r="T19939" s="2" t="s">
        <v>398</v>
      </c>
      <c r="U19939" s="2" t="s">
        <v>398</v>
      </c>
      <c r="V19939" s="2">
        <v>45323</v>
      </c>
      <c r="W19939" s="2">
        <v>45315</v>
      </c>
    </row>
    <row r="19940" spans="1:23" x14ac:dyDescent="0.25">
      <c r="A19940" t="s">
        <v>478</v>
      </c>
      <c r="B19940">
        <v>3210807</v>
      </c>
      <c r="C19940">
        <v>2930019</v>
      </c>
      <c r="D19940">
        <v>766</v>
      </c>
      <c r="E19940">
        <v>677</v>
      </c>
      <c r="F19940" t="s">
        <v>77</v>
      </c>
      <c r="G19940" t="s">
        <v>76</v>
      </c>
      <c r="H19940" t="s">
        <v>79</v>
      </c>
      <c r="I19940" t="s">
        <v>78</v>
      </c>
      <c r="J19940" t="s">
        <v>1624</v>
      </c>
      <c r="K19940" t="s">
        <v>1625</v>
      </c>
      <c r="L19940" t="s">
        <v>13768</v>
      </c>
      <c r="M19940" t="s">
        <v>13763</v>
      </c>
      <c r="N19940">
        <v>419414120</v>
      </c>
      <c r="O19940">
        <v>419414120</v>
      </c>
      <c r="P19940" s="1" t="s">
        <v>13753</v>
      </c>
      <c r="Q19940" s="1" t="s">
        <v>13753</v>
      </c>
      <c r="R19940">
        <v>837178</v>
      </c>
      <c r="S19940">
        <v>837178</v>
      </c>
      <c r="T19940" s="2" t="s">
        <v>40</v>
      </c>
      <c r="U19940" s="2" t="s">
        <v>40</v>
      </c>
      <c r="V19940" s="2">
        <v>45323</v>
      </c>
      <c r="W19940" s="2">
        <v>45315</v>
      </c>
    </row>
    <row r="19941" spans="1:23" x14ac:dyDescent="0.25">
      <c r="A19941" t="s">
        <v>479</v>
      </c>
      <c r="B19941">
        <v>3210695</v>
      </c>
      <c r="C19941">
        <v>2800607</v>
      </c>
      <c r="D19941">
        <v>766</v>
      </c>
      <c r="E19941">
        <v>677</v>
      </c>
      <c r="F19941" t="s">
        <v>77</v>
      </c>
      <c r="G19941" t="s">
        <v>76</v>
      </c>
      <c r="H19941" t="s">
        <v>82</v>
      </c>
      <c r="I19941" t="s">
        <v>78</v>
      </c>
      <c r="J19941" t="s">
        <v>1624</v>
      </c>
      <c r="K19941" t="s">
        <v>1625</v>
      </c>
      <c r="L19941" t="s">
        <v>13768</v>
      </c>
      <c r="M19941" t="s">
        <v>13763</v>
      </c>
      <c r="N19941">
        <v>711272334</v>
      </c>
      <c r="O19941">
        <v>711272334</v>
      </c>
      <c r="P19941" s="1" t="s">
        <v>13731</v>
      </c>
      <c r="Q19941" s="1" t="s">
        <v>13731</v>
      </c>
      <c r="R19941">
        <v>837178</v>
      </c>
      <c r="S19941">
        <v>837178</v>
      </c>
      <c r="T19941" s="2" t="s">
        <v>480</v>
      </c>
      <c r="U19941" s="2" t="s">
        <v>480</v>
      </c>
      <c r="V19941" s="2">
        <v>45323</v>
      </c>
      <c r="W19941" s="2">
        <v>45315</v>
      </c>
    </row>
    <row r="19942" spans="1:23" x14ac:dyDescent="0.25">
      <c r="A19942" t="s">
        <v>481</v>
      </c>
      <c r="B19942">
        <v>3210427</v>
      </c>
      <c r="C19942">
        <v>2725459</v>
      </c>
      <c r="D19942">
        <v>766</v>
      </c>
      <c r="E19942">
        <v>677</v>
      </c>
      <c r="F19942" t="s">
        <v>77</v>
      </c>
      <c r="G19942" t="s">
        <v>76</v>
      </c>
      <c r="H19942" t="s">
        <v>82</v>
      </c>
      <c r="I19942" t="s">
        <v>78</v>
      </c>
      <c r="J19942" t="s">
        <v>1624</v>
      </c>
      <c r="K19942" t="s">
        <v>1625</v>
      </c>
      <c r="L19942" t="s">
        <v>13768</v>
      </c>
      <c r="M19942" t="s">
        <v>13763</v>
      </c>
      <c r="N19942">
        <v>711280878</v>
      </c>
      <c r="O19942">
        <v>711280878</v>
      </c>
      <c r="P19942" s="1" t="s">
        <v>13731</v>
      </c>
      <c r="Q19942" s="1" t="s">
        <v>13731</v>
      </c>
      <c r="R19942">
        <v>837178</v>
      </c>
      <c r="S19942">
        <v>837178</v>
      </c>
      <c r="T19942" s="2" t="s">
        <v>482</v>
      </c>
      <c r="U19942" s="2" t="s">
        <v>482</v>
      </c>
      <c r="V19942" s="2">
        <v>45323</v>
      </c>
      <c r="W19942" s="2">
        <v>45315</v>
      </c>
    </row>
    <row r="19943" spans="1:23" x14ac:dyDescent="0.25">
      <c r="A19943" t="s">
        <v>483</v>
      </c>
      <c r="B19943">
        <v>3210209</v>
      </c>
      <c r="C19943">
        <v>2623329</v>
      </c>
      <c r="D19943">
        <v>766</v>
      </c>
      <c r="E19943">
        <v>677</v>
      </c>
      <c r="F19943" t="s">
        <v>77</v>
      </c>
      <c r="G19943" t="s">
        <v>76</v>
      </c>
      <c r="H19943" t="s">
        <v>79</v>
      </c>
      <c r="I19943" t="s">
        <v>78</v>
      </c>
      <c r="J19943" t="s">
        <v>1624</v>
      </c>
      <c r="K19943" t="s">
        <v>1625</v>
      </c>
      <c r="L19943" t="s">
        <v>13768</v>
      </c>
      <c r="M19943" t="s">
        <v>13763</v>
      </c>
      <c r="N19943">
        <v>713196538</v>
      </c>
      <c r="O19943">
        <v>713196538</v>
      </c>
      <c r="P19943" s="1" t="s">
        <v>13748</v>
      </c>
      <c r="Q19943" s="1" t="s">
        <v>13748</v>
      </c>
      <c r="R19943">
        <v>837178</v>
      </c>
      <c r="S19943">
        <v>837178</v>
      </c>
      <c r="T19943" s="2" t="s">
        <v>484</v>
      </c>
      <c r="U19943" s="2" t="s">
        <v>484</v>
      </c>
      <c r="V19943" s="2">
        <v>45323</v>
      </c>
      <c r="W19943" s="2">
        <v>45315</v>
      </c>
    </row>
    <row r="19944" spans="1:23" x14ac:dyDescent="0.25">
      <c r="A19944" t="s">
        <v>485</v>
      </c>
      <c r="B19944">
        <v>3210674</v>
      </c>
      <c r="C19944">
        <v>2794239</v>
      </c>
      <c r="D19944">
        <v>766</v>
      </c>
      <c r="E19944">
        <v>677</v>
      </c>
      <c r="F19944" t="s">
        <v>77</v>
      </c>
      <c r="G19944" t="s">
        <v>76</v>
      </c>
      <c r="H19944" t="s">
        <v>82</v>
      </c>
      <c r="I19944" t="s">
        <v>78</v>
      </c>
      <c r="J19944" t="s">
        <v>1624</v>
      </c>
      <c r="K19944" t="s">
        <v>1625</v>
      </c>
      <c r="L19944" t="s">
        <v>13768</v>
      </c>
      <c r="M19944" t="s">
        <v>13763</v>
      </c>
      <c r="N19944">
        <v>419412419</v>
      </c>
      <c r="O19944">
        <v>419412419</v>
      </c>
      <c r="P19944" s="1" t="s">
        <v>13753</v>
      </c>
      <c r="Q19944" s="1" t="s">
        <v>13753</v>
      </c>
      <c r="R19944">
        <v>837178</v>
      </c>
      <c r="S19944">
        <v>837178</v>
      </c>
      <c r="T19944" s="2" t="s">
        <v>486</v>
      </c>
      <c r="U19944" s="2" t="s">
        <v>486</v>
      </c>
      <c r="V19944" s="2">
        <v>45323</v>
      </c>
      <c r="W19944" s="2">
        <v>45315</v>
      </c>
    </row>
    <row r="19945" spans="1:23" x14ac:dyDescent="0.25">
      <c r="A19945" t="s">
        <v>487</v>
      </c>
      <c r="B19945">
        <v>3210704</v>
      </c>
      <c r="C19945">
        <v>2801474</v>
      </c>
      <c r="D19945">
        <v>766</v>
      </c>
      <c r="E19945">
        <v>677</v>
      </c>
      <c r="F19945" t="s">
        <v>77</v>
      </c>
      <c r="G19945" t="s">
        <v>76</v>
      </c>
      <c r="H19945" t="s">
        <v>82</v>
      </c>
      <c r="I19945" t="s">
        <v>78</v>
      </c>
      <c r="J19945" t="s">
        <v>1624</v>
      </c>
      <c r="K19945" t="s">
        <v>1625</v>
      </c>
      <c r="L19945" t="s">
        <v>13768</v>
      </c>
      <c r="M19945" t="s">
        <v>13763</v>
      </c>
      <c r="N19945">
        <v>711272329</v>
      </c>
      <c r="O19945">
        <v>711272329</v>
      </c>
      <c r="P19945" s="1" t="s">
        <v>13731</v>
      </c>
      <c r="Q19945" s="1" t="s">
        <v>13731</v>
      </c>
      <c r="R19945">
        <v>837178</v>
      </c>
      <c r="S19945">
        <v>837178</v>
      </c>
      <c r="T19945" s="2" t="s">
        <v>488</v>
      </c>
      <c r="U19945" s="2" t="s">
        <v>488</v>
      </c>
      <c r="V19945" s="2">
        <v>45323</v>
      </c>
      <c r="W19945" s="2">
        <v>45315</v>
      </c>
    </row>
    <row r="19946" spans="1:23" x14ac:dyDescent="0.25">
      <c r="A19946" t="s">
        <v>489</v>
      </c>
      <c r="B19946">
        <v>3210685</v>
      </c>
      <c r="C19946">
        <v>2795354</v>
      </c>
      <c r="D19946">
        <v>766</v>
      </c>
      <c r="E19946">
        <v>677</v>
      </c>
      <c r="F19946" t="s">
        <v>77</v>
      </c>
      <c r="G19946" t="s">
        <v>76</v>
      </c>
      <c r="H19946" t="s">
        <v>82</v>
      </c>
      <c r="I19946" t="s">
        <v>78</v>
      </c>
      <c r="J19946" t="s">
        <v>1624</v>
      </c>
      <c r="K19946" t="s">
        <v>1625</v>
      </c>
      <c r="L19946" t="s">
        <v>13768</v>
      </c>
      <c r="M19946" t="s">
        <v>13763</v>
      </c>
      <c r="N19946">
        <v>711278259</v>
      </c>
      <c r="O19946">
        <v>711278259</v>
      </c>
      <c r="P19946" s="1" t="s">
        <v>13731</v>
      </c>
      <c r="Q19946" s="1" t="s">
        <v>13731</v>
      </c>
      <c r="R19946">
        <v>837178</v>
      </c>
      <c r="S19946">
        <v>837178</v>
      </c>
      <c r="T19946" s="2" t="s">
        <v>490</v>
      </c>
      <c r="U19946" s="2" t="s">
        <v>490</v>
      </c>
      <c r="V19946" s="2">
        <v>45323</v>
      </c>
      <c r="W19946" s="2">
        <v>45315</v>
      </c>
    </row>
    <row r="19947" spans="1:23" x14ac:dyDescent="0.25">
      <c r="A19947" t="s">
        <v>491</v>
      </c>
      <c r="B19947">
        <v>3210484</v>
      </c>
      <c r="C19947">
        <v>2730205</v>
      </c>
      <c r="D19947">
        <v>766</v>
      </c>
      <c r="E19947">
        <v>677</v>
      </c>
      <c r="F19947" t="s">
        <v>77</v>
      </c>
      <c r="G19947" t="s">
        <v>76</v>
      </c>
      <c r="H19947" t="s">
        <v>79</v>
      </c>
      <c r="I19947" t="s">
        <v>78</v>
      </c>
      <c r="J19947" t="s">
        <v>1624</v>
      </c>
      <c r="K19947" t="s">
        <v>1625</v>
      </c>
      <c r="L19947" t="s">
        <v>13768</v>
      </c>
      <c r="M19947" t="s">
        <v>13763</v>
      </c>
      <c r="N19947">
        <v>711284114</v>
      </c>
      <c r="O19947">
        <v>711284114</v>
      </c>
      <c r="P19947" s="1" t="s">
        <v>13731</v>
      </c>
      <c r="Q19947" s="1" t="s">
        <v>13731</v>
      </c>
      <c r="R19947">
        <v>837178</v>
      </c>
      <c r="S19947">
        <v>837178</v>
      </c>
      <c r="T19947" s="2" t="s">
        <v>492</v>
      </c>
      <c r="U19947" s="2" t="s">
        <v>492</v>
      </c>
      <c r="V19947" s="2">
        <v>45323</v>
      </c>
      <c r="W19947" s="2">
        <v>45315</v>
      </c>
    </row>
    <row r="19948" spans="1:23" x14ac:dyDescent="0.25">
      <c r="A19948" t="s">
        <v>493</v>
      </c>
      <c r="B19948">
        <v>3210235</v>
      </c>
      <c r="C19948">
        <v>2639991</v>
      </c>
      <c r="D19948">
        <v>766</v>
      </c>
      <c r="E19948">
        <v>677</v>
      </c>
      <c r="F19948" t="s">
        <v>77</v>
      </c>
      <c r="G19948" t="s">
        <v>76</v>
      </c>
      <c r="H19948" t="s">
        <v>79</v>
      </c>
      <c r="I19948" t="s">
        <v>78</v>
      </c>
      <c r="J19948" t="s">
        <v>1624</v>
      </c>
      <c r="K19948" t="s">
        <v>1625</v>
      </c>
      <c r="L19948" t="s">
        <v>13768</v>
      </c>
      <c r="M19948" t="s">
        <v>13763</v>
      </c>
      <c r="N19948">
        <v>713195690</v>
      </c>
      <c r="O19948">
        <v>713195690</v>
      </c>
      <c r="P19948" s="1" t="s">
        <v>13748</v>
      </c>
      <c r="Q19948" s="1" t="s">
        <v>13748</v>
      </c>
      <c r="R19948">
        <v>837178</v>
      </c>
      <c r="S19948">
        <v>837178</v>
      </c>
      <c r="T19948" s="2" t="s">
        <v>494</v>
      </c>
      <c r="U19948" s="2" t="s">
        <v>494</v>
      </c>
      <c r="V19948" s="2">
        <v>45323</v>
      </c>
      <c r="W19948" s="2">
        <v>45315</v>
      </c>
    </row>
    <row r="19949" spans="1:23" x14ac:dyDescent="0.25">
      <c r="A19949" t="s">
        <v>495</v>
      </c>
      <c r="B19949">
        <v>3210495</v>
      </c>
      <c r="C19949">
        <v>2739990</v>
      </c>
      <c r="D19949">
        <v>766</v>
      </c>
      <c r="E19949">
        <v>677</v>
      </c>
      <c r="F19949" t="s">
        <v>77</v>
      </c>
      <c r="G19949" t="s">
        <v>76</v>
      </c>
      <c r="H19949" t="s">
        <v>82</v>
      </c>
      <c r="I19949" t="s">
        <v>78</v>
      </c>
      <c r="J19949" t="s">
        <v>1624</v>
      </c>
      <c r="K19949" t="s">
        <v>1625</v>
      </c>
      <c r="L19949" t="s">
        <v>13768</v>
      </c>
      <c r="M19949" t="s">
        <v>13763</v>
      </c>
      <c r="N19949">
        <v>711278284</v>
      </c>
      <c r="O19949">
        <v>711278284</v>
      </c>
      <c r="P19949" s="1" t="s">
        <v>13731</v>
      </c>
      <c r="Q19949" s="1" t="s">
        <v>13731</v>
      </c>
      <c r="R19949">
        <v>837178</v>
      </c>
      <c r="S19949">
        <v>837178</v>
      </c>
      <c r="T19949" s="2" t="s">
        <v>496</v>
      </c>
      <c r="U19949" s="2" t="s">
        <v>496</v>
      </c>
      <c r="V19949" s="2">
        <v>45323</v>
      </c>
      <c r="W19949" s="2">
        <v>45315</v>
      </c>
    </row>
    <row r="19950" spans="1:23" x14ac:dyDescent="0.25">
      <c r="A19950" t="s">
        <v>497</v>
      </c>
      <c r="B19950">
        <v>3210659</v>
      </c>
      <c r="C19950">
        <v>2794198</v>
      </c>
      <c r="D19950">
        <v>766</v>
      </c>
      <c r="E19950">
        <v>677</v>
      </c>
      <c r="F19950" t="s">
        <v>77</v>
      </c>
      <c r="G19950" t="s">
        <v>76</v>
      </c>
      <c r="H19950" t="s">
        <v>82</v>
      </c>
      <c r="I19950" t="s">
        <v>78</v>
      </c>
      <c r="J19950" t="s">
        <v>1624</v>
      </c>
      <c r="K19950" t="s">
        <v>1625</v>
      </c>
      <c r="L19950" t="s">
        <v>13768</v>
      </c>
      <c r="M19950" t="s">
        <v>13763</v>
      </c>
      <c r="N19950">
        <v>711278171</v>
      </c>
      <c r="O19950">
        <v>711278171</v>
      </c>
      <c r="P19950" s="1" t="s">
        <v>13731</v>
      </c>
      <c r="Q19950" s="1" t="s">
        <v>13731</v>
      </c>
      <c r="R19950">
        <v>837178</v>
      </c>
      <c r="S19950">
        <v>837178</v>
      </c>
      <c r="T19950" s="2" t="s">
        <v>498</v>
      </c>
      <c r="U19950" s="2" t="s">
        <v>498</v>
      </c>
      <c r="V19950" s="2">
        <v>45323</v>
      </c>
      <c r="W19950" s="2">
        <v>45315</v>
      </c>
    </row>
    <row r="19951" spans="1:23" x14ac:dyDescent="0.25">
      <c r="A19951" t="s">
        <v>499</v>
      </c>
      <c r="B19951">
        <v>3210782</v>
      </c>
      <c r="C19951">
        <v>2886772</v>
      </c>
      <c r="D19951">
        <v>766</v>
      </c>
      <c r="E19951">
        <v>677</v>
      </c>
      <c r="F19951" t="s">
        <v>77</v>
      </c>
      <c r="G19951" t="s">
        <v>76</v>
      </c>
      <c r="H19951" t="s">
        <v>19</v>
      </c>
      <c r="I19951" t="s">
        <v>78</v>
      </c>
      <c r="J19951" t="s">
        <v>1624</v>
      </c>
      <c r="K19951" t="s">
        <v>1625</v>
      </c>
      <c r="L19951" t="s">
        <v>13768</v>
      </c>
      <c r="M19951" t="s">
        <v>13763</v>
      </c>
      <c r="N19951">
        <v>419414140</v>
      </c>
      <c r="O19951">
        <v>419414140</v>
      </c>
      <c r="P19951" s="1" t="s">
        <v>13753</v>
      </c>
      <c r="Q19951" s="1" t="s">
        <v>13753</v>
      </c>
      <c r="R19951">
        <v>837178</v>
      </c>
      <c r="S19951">
        <v>837178</v>
      </c>
      <c r="T19951" s="2" t="s">
        <v>500</v>
      </c>
      <c r="U19951" s="2" t="s">
        <v>500</v>
      </c>
      <c r="V19951" s="2">
        <v>45323</v>
      </c>
      <c r="W19951" s="2">
        <v>45315</v>
      </c>
    </row>
    <row r="19952" spans="1:23" x14ac:dyDescent="0.25">
      <c r="A19952" t="s">
        <v>501</v>
      </c>
      <c r="B19952">
        <v>3210457</v>
      </c>
      <c r="C19952">
        <v>2725482</v>
      </c>
      <c r="D19952">
        <v>766</v>
      </c>
      <c r="E19952">
        <v>677</v>
      </c>
      <c r="F19952" t="s">
        <v>77</v>
      </c>
      <c r="G19952" t="s">
        <v>76</v>
      </c>
      <c r="H19952" t="s">
        <v>82</v>
      </c>
      <c r="I19952" t="s">
        <v>78</v>
      </c>
      <c r="J19952" t="s">
        <v>1624</v>
      </c>
      <c r="K19952" t="s">
        <v>1625</v>
      </c>
      <c r="L19952" t="s">
        <v>13768</v>
      </c>
      <c r="M19952" t="s">
        <v>13763</v>
      </c>
      <c r="N19952">
        <v>711277638</v>
      </c>
      <c r="O19952">
        <v>711277638</v>
      </c>
      <c r="P19952" s="1" t="s">
        <v>13731</v>
      </c>
      <c r="Q19952" s="1" t="s">
        <v>13731</v>
      </c>
      <c r="R19952">
        <v>837178</v>
      </c>
      <c r="S19952">
        <v>837178</v>
      </c>
      <c r="T19952" s="2" t="s">
        <v>502</v>
      </c>
      <c r="U19952" s="2" t="s">
        <v>502</v>
      </c>
      <c r="V19952" s="2">
        <v>45323</v>
      </c>
      <c r="W19952" s="2">
        <v>45315</v>
      </c>
    </row>
    <row r="19953" spans="1:23" x14ac:dyDescent="0.25">
      <c r="A19953" t="s">
        <v>503</v>
      </c>
      <c r="B19953">
        <v>3210394</v>
      </c>
      <c r="C19953">
        <v>2703559</v>
      </c>
      <c r="D19953">
        <v>766</v>
      </c>
      <c r="E19953">
        <v>677</v>
      </c>
      <c r="F19953" t="s">
        <v>77</v>
      </c>
      <c r="G19953" t="s">
        <v>76</v>
      </c>
      <c r="H19953" t="s">
        <v>82</v>
      </c>
      <c r="I19953" t="s">
        <v>78</v>
      </c>
      <c r="J19953" t="s">
        <v>1624</v>
      </c>
      <c r="K19953" t="s">
        <v>1625</v>
      </c>
      <c r="L19953" t="s">
        <v>13768</v>
      </c>
      <c r="M19953" t="s">
        <v>13763</v>
      </c>
      <c r="N19953">
        <v>711281128</v>
      </c>
      <c r="O19953">
        <v>711281128</v>
      </c>
      <c r="P19953" s="1" t="s">
        <v>13731</v>
      </c>
      <c r="Q19953" s="1" t="s">
        <v>13731</v>
      </c>
      <c r="R19953">
        <v>837178</v>
      </c>
      <c r="S19953">
        <v>837178</v>
      </c>
      <c r="T19953" s="2" t="s">
        <v>504</v>
      </c>
      <c r="U19953" s="2" t="s">
        <v>504</v>
      </c>
      <c r="V19953" s="2">
        <v>45323</v>
      </c>
      <c r="W19953" s="2">
        <v>45315</v>
      </c>
    </row>
    <row r="19954" spans="1:23" x14ac:dyDescent="0.25">
      <c r="A19954" t="s">
        <v>505</v>
      </c>
      <c r="B19954">
        <v>3210808</v>
      </c>
      <c r="C19954">
        <v>2930014</v>
      </c>
      <c r="D19954">
        <v>766</v>
      </c>
      <c r="E19954">
        <v>677</v>
      </c>
      <c r="F19954" t="s">
        <v>77</v>
      </c>
      <c r="G19954" t="s">
        <v>76</v>
      </c>
      <c r="H19954" t="s">
        <v>79</v>
      </c>
      <c r="I19954" t="s">
        <v>78</v>
      </c>
      <c r="J19954" t="s">
        <v>1624</v>
      </c>
      <c r="K19954" t="s">
        <v>1625</v>
      </c>
      <c r="L19954" t="s">
        <v>13768</v>
      </c>
      <c r="M19954" t="s">
        <v>13763</v>
      </c>
      <c r="N19954">
        <v>419412725</v>
      </c>
      <c r="O19954">
        <v>419412725</v>
      </c>
      <c r="P19954" s="1" t="s">
        <v>13753</v>
      </c>
      <c r="Q19954" s="1" t="s">
        <v>13753</v>
      </c>
      <c r="R19954">
        <v>837178</v>
      </c>
      <c r="S19954">
        <v>837178</v>
      </c>
      <c r="T19954" s="2" t="s">
        <v>33</v>
      </c>
      <c r="U19954" s="2" t="s">
        <v>33</v>
      </c>
      <c r="V19954" s="2">
        <v>45323</v>
      </c>
      <c r="W19954" s="2">
        <v>45315</v>
      </c>
    </row>
    <row r="19955" spans="1:23" x14ac:dyDescent="0.25">
      <c r="A19955" t="s">
        <v>506</v>
      </c>
      <c r="B19955">
        <v>3210572</v>
      </c>
      <c r="C19955">
        <v>2757379</v>
      </c>
      <c r="D19955">
        <v>766</v>
      </c>
      <c r="E19955">
        <v>677</v>
      </c>
      <c r="F19955" t="s">
        <v>77</v>
      </c>
      <c r="G19955" t="s">
        <v>76</v>
      </c>
      <c r="H19955" t="s">
        <v>82</v>
      </c>
      <c r="I19955" t="s">
        <v>78</v>
      </c>
      <c r="J19955" t="s">
        <v>1624</v>
      </c>
      <c r="K19955" t="s">
        <v>1625</v>
      </c>
      <c r="L19955" t="s">
        <v>13768</v>
      </c>
      <c r="M19955" t="s">
        <v>13763</v>
      </c>
      <c r="N19955">
        <v>419411880</v>
      </c>
      <c r="O19955">
        <v>419411880</v>
      </c>
      <c r="P19955" s="1" t="s">
        <v>13753</v>
      </c>
      <c r="Q19955" s="1" t="s">
        <v>13753</v>
      </c>
      <c r="R19955">
        <v>837178</v>
      </c>
      <c r="S19955">
        <v>837178</v>
      </c>
      <c r="T19955" s="2" t="s">
        <v>507</v>
      </c>
      <c r="U19955" s="2" t="s">
        <v>507</v>
      </c>
      <c r="V19955" s="2">
        <v>45323</v>
      </c>
      <c r="W19955" s="2">
        <v>45315</v>
      </c>
    </row>
    <row r="19956" spans="1:23" x14ac:dyDescent="0.25">
      <c r="A19956" t="s">
        <v>508</v>
      </c>
      <c r="B19956">
        <v>3210416</v>
      </c>
      <c r="C19956">
        <v>2710459</v>
      </c>
      <c r="D19956">
        <v>766</v>
      </c>
      <c r="E19956">
        <v>677</v>
      </c>
      <c r="F19956" t="s">
        <v>77</v>
      </c>
      <c r="G19956" t="s">
        <v>76</v>
      </c>
      <c r="H19956" t="s">
        <v>82</v>
      </c>
      <c r="I19956" t="s">
        <v>78</v>
      </c>
      <c r="J19956" t="s">
        <v>1624</v>
      </c>
      <c r="K19956" t="s">
        <v>1625</v>
      </c>
      <c r="L19956" t="s">
        <v>13768</v>
      </c>
      <c r="M19956" t="s">
        <v>13763</v>
      </c>
      <c r="N19956">
        <v>711281610</v>
      </c>
      <c r="O19956">
        <v>711281610</v>
      </c>
      <c r="P19956" s="1" t="s">
        <v>13731</v>
      </c>
      <c r="Q19956" s="1" t="s">
        <v>13731</v>
      </c>
      <c r="R19956">
        <v>837178</v>
      </c>
      <c r="S19956">
        <v>837178</v>
      </c>
      <c r="T19956" s="2" t="s">
        <v>509</v>
      </c>
      <c r="U19956" s="2" t="s">
        <v>509</v>
      </c>
      <c r="V19956" s="2">
        <v>45323</v>
      </c>
      <c r="W19956" s="2">
        <v>45315</v>
      </c>
    </row>
    <row r="19957" spans="1:23" x14ac:dyDescent="0.25">
      <c r="A19957" t="s">
        <v>510</v>
      </c>
      <c r="B19957">
        <v>3210584</v>
      </c>
      <c r="C19957">
        <v>2764759</v>
      </c>
      <c r="D19957">
        <v>766</v>
      </c>
      <c r="E19957">
        <v>677</v>
      </c>
      <c r="F19957" t="s">
        <v>77</v>
      </c>
      <c r="G19957" t="s">
        <v>76</v>
      </c>
      <c r="H19957" t="s">
        <v>82</v>
      </c>
      <c r="I19957" t="s">
        <v>78</v>
      </c>
      <c r="J19957" t="s">
        <v>1624</v>
      </c>
      <c r="K19957" t="s">
        <v>1625</v>
      </c>
      <c r="L19957" t="s">
        <v>13768</v>
      </c>
      <c r="M19957" t="s">
        <v>13763</v>
      </c>
      <c r="N19957">
        <v>711278468</v>
      </c>
      <c r="O19957">
        <v>711278468</v>
      </c>
      <c r="P19957" s="1" t="s">
        <v>13731</v>
      </c>
      <c r="Q19957" s="1" t="s">
        <v>13731</v>
      </c>
      <c r="R19957">
        <v>837178</v>
      </c>
      <c r="S19957">
        <v>837178</v>
      </c>
      <c r="T19957" s="2" t="s">
        <v>511</v>
      </c>
      <c r="U19957" s="2" t="s">
        <v>511</v>
      </c>
      <c r="V19957" s="2">
        <v>45323</v>
      </c>
      <c r="W19957" s="2">
        <v>45315</v>
      </c>
    </row>
    <row r="19958" spans="1:23" x14ac:dyDescent="0.25">
      <c r="A19958" t="s">
        <v>512</v>
      </c>
      <c r="B19958">
        <v>3210526</v>
      </c>
      <c r="C19958">
        <v>2752553</v>
      </c>
      <c r="D19958">
        <v>766</v>
      </c>
      <c r="E19958">
        <v>677</v>
      </c>
      <c r="F19958" t="s">
        <v>77</v>
      </c>
      <c r="G19958" t="s">
        <v>76</v>
      </c>
      <c r="H19958" t="s">
        <v>82</v>
      </c>
      <c r="I19958" t="s">
        <v>78</v>
      </c>
      <c r="J19958" t="s">
        <v>1624</v>
      </c>
      <c r="K19958" t="s">
        <v>1625</v>
      </c>
      <c r="L19958" t="s">
        <v>13768</v>
      </c>
      <c r="M19958" t="s">
        <v>13763</v>
      </c>
      <c r="N19958">
        <v>419412594</v>
      </c>
      <c r="O19958">
        <v>419412594</v>
      </c>
      <c r="P19958" s="1" t="s">
        <v>13753</v>
      </c>
      <c r="Q19958" s="1" t="s">
        <v>13753</v>
      </c>
      <c r="R19958">
        <v>837178</v>
      </c>
      <c r="S19958">
        <v>837178</v>
      </c>
      <c r="T19958" s="2" t="s">
        <v>513</v>
      </c>
      <c r="U19958" s="2" t="s">
        <v>513</v>
      </c>
      <c r="V19958" s="2">
        <v>45323</v>
      </c>
      <c r="W19958" s="2">
        <v>45315</v>
      </c>
    </row>
    <row r="19959" spans="1:23" x14ac:dyDescent="0.25">
      <c r="A19959" t="s">
        <v>514</v>
      </c>
      <c r="B19959">
        <v>3210449</v>
      </c>
      <c r="C19959">
        <v>2725476</v>
      </c>
      <c r="D19959">
        <v>766</v>
      </c>
      <c r="E19959">
        <v>677</v>
      </c>
      <c r="F19959" t="s">
        <v>77</v>
      </c>
      <c r="G19959" t="s">
        <v>76</v>
      </c>
      <c r="H19959" t="s">
        <v>82</v>
      </c>
      <c r="I19959" t="s">
        <v>78</v>
      </c>
      <c r="J19959" t="s">
        <v>1624</v>
      </c>
      <c r="K19959" t="s">
        <v>1625</v>
      </c>
      <c r="L19959" t="s">
        <v>13768</v>
      </c>
      <c r="M19959" t="s">
        <v>13763</v>
      </c>
      <c r="N19959">
        <v>711277759</v>
      </c>
      <c r="O19959">
        <v>711277759</v>
      </c>
      <c r="P19959" s="1" t="s">
        <v>13731</v>
      </c>
      <c r="Q19959" s="1" t="s">
        <v>13731</v>
      </c>
      <c r="R19959">
        <v>837178</v>
      </c>
      <c r="S19959">
        <v>837178</v>
      </c>
      <c r="T19959" s="2" t="s">
        <v>515</v>
      </c>
      <c r="U19959" s="2" t="s">
        <v>515</v>
      </c>
      <c r="V19959" s="2">
        <v>45323</v>
      </c>
      <c r="W19959" s="2">
        <v>45315</v>
      </c>
    </row>
    <row r="19960" spans="1:23" x14ac:dyDescent="0.25">
      <c r="A19960" t="s">
        <v>516</v>
      </c>
      <c r="B19960">
        <v>3210173</v>
      </c>
      <c r="C19960">
        <v>2612601</v>
      </c>
      <c r="D19960">
        <v>766</v>
      </c>
      <c r="E19960">
        <v>677</v>
      </c>
      <c r="F19960" t="s">
        <v>77</v>
      </c>
      <c r="G19960" t="s">
        <v>76</v>
      </c>
      <c r="H19960" t="s">
        <v>79</v>
      </c>
      <c r="I19960" t="s">
        <v>78</v>
      </c>
      <c r="J19960" t="s">
        <v>1624</v>
      </c>
      <c r="K19960" t="s">
        <v>1625</v>
      </c>
      <c r="L19960" t="s">
        <v>13768</v>
      </c>
      <c r="M19960" t="s">
        <v>13763</v>
      </c>
      <c r="N19960">
        <v>713196830</v>
      </c>
      <c r="O19960">
        <v>713196830</v>
      </c>
      <c r="P19960" s="1" t="s">
        <v>13748</v>
      </c>
      <c r="Q19960" s="1" t="s">
        <v>13748</v>
      </c>
      <c r="R19960">
        <v>837178</v>
      </c>
      <c r="S19960">
        <v>837178</v>
      </c>
      <c r="T19960" s="2" t="s">
        <v>517</v>
      </c>
      <c r="U19960" s="2" t="s">
        <v>517</v>
      </c>
      <c r="V19960" s="2">
        <v>45323</v>
      </c>
      <c r="W19960" s="2">
        <v>45315</v>
      </c>
    </row>
    <row r="19961" spans="1:23" x14ac:dyDescent="0.25">
      <c r="A19961" t="s">
        <v>518</v>
      </c>
      <c r="B19961">
        <v>3210751</v>
      </c>
      <c r="C19961">
        <v>2873048</v>
      </c>
      <c r="D19961">
        <v>766</v>
      </c>
      <c r="E19961">
        <v>677</v>
      </c>
      <c r="F19961" t="s">
        <v>77</v>
      </c>
      <c r="G19961" t="s">
        <v>76</v>
      </c>
      <c r="H19961" t="s">
        <v>19</v>
      </c>
      <c r="I19961" t="s">
        <v>78</v>
      </c>
      <c r="J19961" t="s">
        <v>1624</v>
      </c>
      <c r="K19961" t="s">
        <v>1625</v>
      </c>
      <c r="L19961" t="s">
        <v>13768</v>
      </c>
      <c r="M19961" t="s">
        <v>13763</v>
      </c>
      <c r="N19961">
        <v>419412106</v>
      </c>
      <c r="O19961">
        <v>419412106</v>
      </c>
      <c r="P19961" s="1" t="s">
        <v>13753</v>
      </c>
      <c r="Q19961" s="1" t="s">
        <v>13753</v>
      </c>
      <c r="R19961">
        <v>837178</v>
      </c>
      <c r="S19961">
        <v>837178</v>
      </c>
      <c r="T19961" s="2" t="s">
        <v>519</v>
      </c>
      <c r="U19961" s="2" t="s">
        <v>519</v>
      </c>
      <c r="V19961" s="2">
        <v>45323</v>
      </c>
      <c r="W19961" s="2">
        <v>45315</v>
      </c>
    </row>
    <row r="19962" spans="1:23" x14ac:dyDescent="0.25">
      <c r="A19962" t="s">
        <v>520</v>
      </c>
      <c r="B19962">
        <v>3210696</v>
      </c>
      <c r="C19962">
        <v>2800608</v>
      </c>
      <c r="D19962">
        <v>766</v>
      </c>
      <c r="E19962">
        <v>677</v>
      </c>
      <c r="F19962" t="s">
        <v>77</v>
      </c>
      <c r="G19962" t="s">
        <v>76</v>
      </c>
      <c r="H19962" t="s">
        <v>82</v>
      </c>
      <c r="I19962" t="s">
        <v>78</v>
      </c>
      <c r="J19962" t="s">
        <v>1624</v>
      </c>
      <c r="K19962" t="s">
        <v>1625</v>
      </c>
      <c r="L19962" t="s">
        <v>13768</v>
      </c>
      <c r="M19962" t="s">
        <v>13763</v>
      </c>
      <c r="N19962">
        <v>711272327</v>
      </c>
      <c r="O19962">
        <v>711272327</v>
      </c>
      <c r="P19962" s="1" t="s">
        <v>13731</v>
      </c>
      <c r="Q19962" s="1" t="s">
        <v>13731</v>
      </c>
      <c r="R19962">
        <v>837178</v>
      </c>
      <c r="S19962">
        <v>837178</v>
      </c>
      <c r="T19962" s="2" t="s">
        <v>521</v>
      </c>
      <c r="U19962" s="2" t="s">
        <v>521</v>
      </c>
      <c r="V19962" s="2">
        <v>45323</v>
      </c>
      <c r="W19962" s="2">
        <v>45315</v>
      </c>
    </row>
    <row r="19963" spans="1:23" x14ac:dyDescent="0.25">
      <c r="A19963" t="s">
        <v>522</v>
      </c>
      <c r="B19963">
        <v>3210210</v>
      </c>
      <c r="C19963">
        <v>2623619</v>
      </c>
      <c r="D19963">
        <v>766</v>
      </c>
      <c r="E19963">
        <v>677</v>
      </c>
      <c r="F19963" t="s">
        <v>77</v>
      </c>
      <c r="G19963" t="s">
        <v>76</v>
      </c>
      <c r="H19963" t="s">
        <v>79</v>
      </c>
      <c r="I19963" t="s">
        <v>78</v>
      </c>
      <c r="J19963" t="s">
        <v>1624</v>
      </c>
      <c r="K19963" t="s">
        <v>1625</v>
      </c>
      <c r="L19963" t="s">
        <v>13768</v>
      </c>
      <c r="M19963" t="s">
        <v>13763</v>
      </c>
      <c r="N19963">
        <v>713195428</v>
      </c>
      <c r="O19963">
        <v>713195428</v>
      </c>
      <c r="P19963" s="1" t="s">
        <v>13748</v>
      </c>
      <c r="Q19963" s="1" t="s">
        <v>13748</v>
      </c>
      <c r="R19963">
        <v>837178</v>
      </c>
      <c r="S19963">
        <v>837178</v>
      </c>
      <c r="T19963" s="2" t="s">
        <v>70</v>
      </c>
      <c r="U19963" s="2" t="s">
        <v>70</v>
      </c>
      <c r="V19963" s="2">
        <v>45323</v>
      </c>
      <c r="W19963" s="2">
        <v>45315</v>
      </c>
    </row>
    <row r="19964" spans="1:23" x14ac:dyDescent="0.25">
      <c r="A19964" t="s">
        <v>523</v>
      </c>
      <c r="B19964">
        <v>3210485</v>
      </c>
      <c r="C19964">
        <v>2739981</v>
      </c>
      <c r="D19964">
        <v>766</v>
      </c>
      <c r="E19964">
        <v>677</v>
      </c>
      <c r="F19964" t="s">
        <v>77</v>
      </c>
      <c r="G19964" t="s">
        <v>76</v>
      </c>
      <c r="H19964" t="s">
        <v>82</v>
      </c>
      <c r="I19964" t="s">
        <v>78</v>
      </c>
      <c r="J19964" t="s">
        <v>1624</v>
      </c>
      <c r="K19964" t="s">
        <v>1625</v>
      </c>
      <c r="L19964" t="s">
        <v>13768</v>
      </c>
      <c r="M19964" t="s">
        <v>13763</v>
      </c>
      <c r="N19964">
        <v>711284121</v>
      </c>
      <c r="O19964">
        <v>711284121</v>
      </c>
      <c r="P19964" s="1" t="s">
        <v>13731</v>
      </c>
      <c r="Q19964" s="1" t="s">
        <v>13731</v>
      </c>
      <c r="R19964">
        <v>837178</v>
      </c>
      <c r="S19964">
        <v>837178</v>
      </c>
      <c r="T19964" s="2" t="s">
        <v>524</v>
      </c>
      <c r="U19964" s="2" t="s">
        <v>524</v>
      </c>
      <c r="V19964" s="2">
        <v>45323</v>
      </c>
      <c r="W19964" s="2">
        <v>45315</v>
      </c>
    </row>
    <row r="19965" spans="1:23" x14ac:dyDescent="0.25">
      <c r="A19965" t="s">
        <v>525</v>
      </c>
      <c r="B19965">
        <v>3210609</v>
      </c>
      <c r="C19965">
        <v>2772384</v>
      </c>
      <c r="D19965">
        <v>766</v>
      </c>
      <c r="E19965">
        <v>677</v>
      </c>
      <c r="F19965" t="s">
        <v>77</v>
      </c>
      <c r="G19965" t="s">
        <v>76</v>
      </c>
      <c r="H19965" t="s">
        <v>82</v>
      </c>
      <c r="I19965" t="s">
        <v>78</v>
      </c>
      <c r="J19965" t="s">
        <v>1624</v>
      </c>
      <c r="K19965" t="s">
        <v>1625</v>
      </c>
      <c r="L19965" t="s">
        <v>13768</v>
      </c>
      <c r="M19965" t="s">
        <v>13763</v>
      </c>
      <c r="N19965">
        <v>419411942</v>
      </c>
      <c r="O19965">
        <v>419411942</v>
      </c>
      <c r="P19965" s="1" t="s">
        <v>13753</v>
      </c>
      <c r="Q19965" s="1" t="s">
        <v>13753</v>
      </c>
      <c r="R19965">
        <v>837178</v>
      </c>
      <c r="S19965">
        <v>837178</v>
      </c>
      <c r="T19965" s="2" t="s">
        <v>526</v>
      </c>
      <c r="U19965" s="2" t="s">
        <v>526</v>
      </c>
      <c r="V19965" s="2">
        <v>45323</v>
      </c>
      <c r="W19965" s="2">
        <v>45315</v>
      </c>
    </row>
    <row r="19966" spans="1:23" x14ac:dyDescent="0.25">
      <c r="A19966" t="s">
        <v>527</v>
      </c>
      <c r="B19966">
        <v>3210151</v>
      </c>
      <c r="C19966">
        <v>2609695</v>
      </c>
      <c r="D19966">
        <v>766</v>
      </c>
      <c r="E19966">
        <v>677</v>
      </c>
      <c r="F19966" t="s">
        <v>77</v>
      </c>
      <c r="G19966" t="s">
        <v>76</v>
      </c>
      <c r="H19966" t="s">
        <v>79</v>
      </c>
      <c r="I19966" t="s">
        <v>78</v>
      </c>
      <c r="J19966" t="s">
        <v>1624</v>
      </c>
      <c r="K19966" t="s">
        <v>1625</v>
      </c>
      <c r="L19966" t="s">
        <v>13768</v>
      </c>
      <c r="M19966" t="s">
        <v>13763</v>
      </c>
      <c r="N19966">
        <v>713196405</v>
      </c>
      <c r="O19966">
        <v>713196405</v>
      </c>
      <c r="P19966" s="1" t="s">
        <v>13748</v>
      </c>
      <c r="Q19966" s="1" t="s">
        <v>13748</v>
      </c>
      <c r="R19966">
        <v>837178</v>
      </c>
      <c r="S19966">
        <v>837178</v>
      </c>
      <c r="T19966" s="2" t="s">
        <v>528</v>
      </c>
      <c r="U19966" s="2" t="s">
        <v>528</v>
      </c>
      <c r="V19966" s="2">
        <v>45323</v>
      </c>
      <c r="W19966" s="2">
        <v>45315</v>
      </c>
    </row>
    <row r="19967" spans="1:23" x14ac:dyDescent="0.25">
      <c r="A19967" t="s">
        <v>529</v>
      </c>
      <c r="B19967">
        <v>3210785</v>
      </c>
      <c r="C19967">
        <v>2889417</v>
      </c>
      <c r="D19967">
        <v>766</v>
      </c>
      <c r="E19967">
        <v>677</v>
      </c>
      <c r="F19967" t="s">
        <v>77</v>
      </c>
      <c r="G19967" t="s">
        <v>76</v>
      </c>
      <c r="H19967" t="s">
        <v>19</v>
      </c>
      <c r="I19967" t="s">
        <v>78</v>
      </c>
      <c r="J19967" t="s">
        <v>1624</v>
      </c>
      <c r="K19967" t="s">
        <v>1625</v>
      </c>
      <c r="L19967" t="s">
        <v>13768</v>
      </c>
      <c r="M19967" t="s">
        <v>13763</v>
      </c>
      <c r="N19967">
        <v>419414214</v>
      </c>
      <c r="O19967">
        <v>419414214</v>
      </c>
      <c r="P19967" s="1" t="s">
        <v>13753</v>
      </c>
      <c r="Q19967" s="1" t="s">
        <v>13753</v>
      </c>
      <c r="R19967">
        <v>837178</v>
      </c>
      <c r="S19967">
        <v>837178</v>
      </c>
      <c r="T19967" s="2" t="s">
        <v>530</v>
      </c>
      <c r="U19967" s="2" t="s">
        <v>530</v>
      </c>
      <c r="V19967" s="2">
        <v>45323</v>
      </c>
      <c r="W19967" s="2">
        <v>45315</v>
      </c>
    </row>
    <row r="19968" spans="1:23" x14ac:dyDescent="0.25">
      <c r="A19968" t="s">
        <v>531</v>
      </c>
      <c r="B19968">
        <v>3210428</v>
      </c>
      <c r="C19968">
        <v>2725460</v>
      </c>
      <c r="D19968">
        <v>766</v>
      </c>
      <c r="E19968">
        <v>677</v>
      </c>
      <c r="F19968" t="s">
        <v>77</v>
      </c>
      <c r="G19968" t="s">
        <v>76</v>
      </c>
      <c r="H19968" t="s">
        <v>82</v>
      </c>
      <c r="I19968" t="s">
        <v>78</v>
      </c>
      <c r="J19968" t="s">
        <v>1624</v>
      </c>
      <c r="K19968" t="s">
        <v>1625</v>
      </c>
      <c r="L19968" t="s">
        <v>13768</v>
      </c>
      <c r="M19968" t="s">
        <v>13763</v>
      </c>
      <c r="N19968">
        <v>711280888</v>
      </c>
      <c r="O19968">
        <v>711280888</v>
      </c>
      <c r="P19968" s="1" t="s">
        <v>13731</v>
      </c>
      <c r="Q19968" s="1" t="s">
        <v>13731</v>
      </c>
      <c r="R19968">
        <v>837178</v>
      </c>
      <c r="S19968">
        <v>837178</v>
      </c>
      <c r="T19968" s="2" t="s">
        <v>532</v>
      </c>
      <c r="U19968" s="2" t="s">
        <v>532</v>
      </c>
      <c r="V19968" s="2">
        <v>45323</v>
      </c>
      <c r="W19968" s="2">
        <v>45315</v>
      </c>
    </row>
    <row r="19969" spans="1:23" x14ac:dyDescent="0.25">
      <c r="A19969" t="s">
        <v>533</v>
      </c>
      <c r="B19969">
        <v>3210363</v>
      </c>
      <c r="C19969">
        <v>2689698</v>
      </c>
      <c r="D19969">
        <v>766</v>
      </c>
      <c r="E19969">
        <v>677</v>
      </c>
      <c r="F19969" t="s">
        <v>77</v>
      </c>
      <c r="G19969" t="s">
        <v>76</v>
      </c>
      <c r="H19969" t="s">
        <v>82</v>
      </c>
      <c r="I19969" t="s">
        <v>78</v>
      </c>
      <c r="J19969" t="s">
        <v>1624</v>
      </c>
      <c r="K19969" t="s">
        <v>1625</v>
      </c>
      <c r="L19969" t="s">
        <v>13768</v>
      </c>
      <c r="M19969" t="s">
        <v>13763</v>
      </c>
      <c r="N19969">
        <v>711272287</v>
      </c>
      <c r="O19969">
        <v>711272287</v>
      </c>
      <c r="P19969" s="1" t="s">
        <v>13731</v>
      </c>
      <c r="Q19969" s="1" t="s">
        <v>13731</v>
      </c>
      <c r="R19969">
        <v>837178</v>
      </c>
      <c r="S19969">
        <v>837178</v>
      </c>
      <c r="T19969" s="2" t="s">
        <v>534</v>
      </c>
      <c r="U19969" s="2" t="s">
        <v>534</v>
      </c>
      <c r="V19969" s="2">
        <v>45323</v>
      </c>
      <c r="W19969" s="2">
        <v>45315</v>
      </c>
    </row>
    <row r="19970" spans="1:23" x14ac:dyDescent="0.25">
      <c r="A19970" t="s">
        <v>535</v>
      </c>
      <c r="B19970">
        <v>3210746</v>
      </c>
      <c r="C19970">
        <v>2865566</v>
      </c>
      <c r="D19970">
        <v>766</v>
      </c>
      <c r="E19970">
        <v>677</v>
      </c>
      <c r="F19970" t="s">
        <v>77</v>
      </c>
      <c r="G19970" t="s">
        <v>76</v>
      </c>
      <c r="H19970" t="s">
        <v>19</v>
      </c>
      <c r="I19970" t="s">
        <v>78</v>
      </c>
      <c r="J19970" t="s">
        <v>1624</v>
      </c>
      <c r="K19970" t="s">
        <v>1625</v>
      </c>
      <c r="L19970" t="s">
        <v>13768</v>
      </c>
      <c r="M19970" t="s">
        <v>13763</v>
      </c>
      <c r="N19970">
        <v>419412096</v>
      </c>
      <c r="O19970">
        <v>419412096</v>
      </c>
      <c r="P19970" s="1" t="s">
        <v>13753</v>
      </c>
      <c r="Q19970" s="1" t="s">
        <v>13753</v>
      </c>
      <c r="R19970">
        <v>837178</v>
      </c>
      <c r="S19970">
        <v>837178</v>
      </c>
      <c r="T19970" s="2" t="s">
        <v>536</v>
      </c>
      <c r="U19970" s="2" t="s">
        <v>536</v>
      </c>
      <c r="V19970" s="2">
        <v>45323</v>
      </c>
      <c r="W19970" s="2">
        <v>45315</v>
      </c>
    </row>
    <row r="19971" spans="1:23" x14ac:dyDescent="0.25">
      <c r="A19971" t="s">
        <v>537</v>
      </c>
      <c r="B19971">
        <v>3210705</v>
      </c>
      <c r="C19971">
        <v>2801479</v>
      </c>
      <c r="D19971">
        <v>766</v>
      </c>
      <c r="E19971">
        <v>677</v>
      </c>
      <c r="F19971" t="s">
        <v>77</v>
      </c>
      <c r="G19971" t="s">
        <v>76</v>
      </c>
      <c r="H19971" t="s">
        <v>82</v>
      </c>
      <c r="I19971" t="s">
        <v>78</v>
      </c>
      <c r="J19971" t="s">
        <v>1624</v>
      </c>
      <c r="K19971" t="s">
        <v>1625</v>
      </c>
      <c r="L19971" t="s">
        <v>13768</v>
      </c>
      <c r="M19971" t="s">
        <v>13763</v>
      </c>
      <c r="N19971">
        <v>711272332</v>
      </c>
      <c r="O19971">
        <v>711272332</v>
      </c>
      <c r="P19971" s="1" t="s">
        <v>13731</v>
      </c>
      <c r="Q19971" s="1" t="s">
        <v>13731</v>
      </c>
      <c r="R19971">
        <v>837178</v>
      </c>
      <c r="S19971">
        <v>837178</v>
      </c>
      <c r="T19971" s="2" t="s">
        <v>538</v>
      </c>
      <c r="U19971" s="2" t="s">
        <v>538</v>
      </c>
      <c r="V19971" s="2">
        <v>45323</v>
      </c>
      <c r="W19971" s="2">
        <v>45315</v>
      </c>
    </row>
    <row r="19972" spans="1:23" x14ac:dyDescent="0.25">
      <c r="A19972" t="s">
        <v>539</v>
      </c>
      <c r="B19972">
        <v>3210636</v>
      </c>
      <c r="C19972">
        <v>2781975</v>
      </c>
      <c r="D19972">
        <v>766</v>
      </c>
      <c r="E19972">
        <v>677</v>
      </c>
      <c r="F19972" t="s">
        <v>77</v>
      </c>
      <c r="G19972" t="s">
        <v>76</v>
      </c>
      <c r="H19972" t="s">
        <v>82</v>
      </c>
      <c r="I19972" t="s">
        <v>78</v>
      </c>
      <c r="J19972" t="s">
        <v>1624</v>
      </c>
      <c r="K19972" t="s">
        <v>1625</v>
      </c>
      <c r="L19972" t="s">
        <v>13768</v>
      </c>
      <c r="M19972" t="s">
        <v>13763</v>
      </c>
      <c r="N19972">
        <v>711277303</v>
      </c>
      <c r="O19972">
        <v>711277303</v>
      </c>
      <c r="P19972" s="1" t="s">
        <v>13731</v>
      </c>
      <c r="Q19972" s="1" t="s">
        <v>13731</v>
      </c>
      <c r="R19972">
        <v>837178</v>
      </c>
      <c r="S19972">
        <v>837178</v>
      </c>
      <c r="T19972" s="2" t="s">
        <v>540</v>
      </c>
      <c r="U19972" s="2" t="s">
        <v>540</v>
      </c>
      <c r="V19972" s="2">
        <v>45323</v>
      </c>
      <c r="W19972" s="2">
        <v>45315</v>
      </c>
    </row>
    <row r="19973" spans="1:23" x14ac:dyDescent="0.25">
      <c r="A19973" t="s">
        <v>541</v>
      </c>
      <c r="B19973">
        <v>3210833</v>
      </c>
      <c r="C19973">
        <v>2940931</v>
      </c>
      <c r="D19973">
        <v>766</v>
      </c>
      <c r="E19973">
        <v>677</v>
      </c>
      <c r="F19973" t="s">
        <v>77</v>
      </c>
      <c r="G19973" t="s">
        <v>76</v>
      </c>
      <c r="H19973" t="s">
        <v>79</v>
      </c>
      <c r="I19973" t="s">
        <v>78</v>
      </c>
      <c r="J19973" t="s">
        <v>1624</v>
      </c>
      <c r="K19973" t="s">
        <v>1625</v>
      </c>
      <c r="L19973" t="s">
        <v>13768</v>
      </c>
      <c r="M19973" t="s">
        <v>13763</v>
      </c>
      <c r="N19973">
        <v>727439253</v>
      </c>
      <c r="O19973">
        <v>727439253</v>
      </c>
      <c r="P19973" s="1" t="s">
        <v>13755</v>
      </c>
      <c r="Q19973" s="1" t="s">
        <v>13755</v>
      </c>
      <c r="R19973">
        <v>837178</v>
      </c>
      <c r="S19973">
        <v>837178</v>
      </c>
      <c r="T19973" s="2" t="s">
        <v>542</v>
      </c>
      <c r="U19973" s="2" t="s">
        <v>542</v>
      </c>
      <c r="V19973" s="2">
        <v>45323</v>
      </c>
      <c r="W19973" s="2">
        <v>45315</v>
      </c>
    </row>
    <row r="19974" spans="1:23" x14ac:dyDescent="0.25">
      <c r="A19974" t="s">
        <v>543</v>
      </c>
      <c r="B19974">
        <v>3210293</v>
      </c>
      <c r="C19974">
        <v>2654839</v>
      </c>
      <c r="D19974">
        <v>766</v>
      </c>
      <c r="E19974">
        <v>677</v>
      </c>
      <c r="F19974" t="s">
        <v>77</v>
      </c>
      <c r="G19974" t="s">
        <v>76</v>
      </c>
      <c r="H19974" t="s">
        <v>82</v>
      </c>
      <c r="I19974" t="s">
        <v>78</v>
      </c>
      <c r="J19974" t="s">
        <v>1624</v>
      </c>
      <c r="K19974" t="s">
        <v>1625</v>
      </c>
      <c r="L19974" t="s">
        <v>13768</v>
      </c>
      <c r="M19974" t="s">
        <v>13763</v>
      </c>
      <c r="N19974">
        <v>711277364</v>
      </c>
      <c r="O19974">
        <v>711277364</v>
      </c>
      <c r="P19974" s="1" t="s">
        <v>13731</v>
      </c>
      <c r="Q19974" s="1" t="s">
        <v>13731</v>
      </c>
      <c r="R19974">
        <v>837178</v>
      </c>
      <c r="S19974">
        <v>837178</v>
      </c>
      <c r="T19974" s="2" t="s">
        <v>544</v>
      </c>
      <c r="U19974" s="2" t="s">
        <v>544</v>
      </c>
      <c r="V19974" s="2">
        <v>45323</v>
      </c>
      <c r="W19974" s="2">
        <v>45315</v>
      </c>
    </row>
    <row r="19975" spans="1:23" x14ac:dyDescent="0.25">
      <c r="A19975" t="s">
        <v>545</v>
      </c>
      <c r="B19975">
        <v>3210482</v>
      </c>
      <c r="C19975">
        <v>2730476</v>
      </c>
      <c r="D19975">
        <v>766</v>
      </c>
      <c r="E19975">
        <v>677</v>
      </c>
      <c r="F19975" t="s">
        <v>77</v>
      </c>
      <c r="G19975" t="s">
        <v>76</v>
      </c>
      <c r="H19975" t="s">
        <v>82</v>
      </c>
      <c r="I19975" t="s">
        <v>78</v>
      </c>
      <c r="J19975" t="s">
        <v>1624</v>
      </c>
      <c r="K19975" t="s">
        <v>1625</v>
      </c>
      <c r="L19975" t="s">
        <v>13768</v>
      </c>
      <c r="M19975" t="s">
        <v>13763</v>
      </c>
      <c r="N19975">
        <v>711284120</v>
      </c>
      <c r="O19975">
        <v>711284120</v>
      </c>
      <c r="P19975" s="1" t="s">
        <v>13731</v>
      </c>
      <c r="Q19975" s="1" t="s">
        <v>13731</v>
      </c>
      <c r="R19975">
        <v>837178</v>
      </c>
      <c r="S19975">
        <v>837178</v>
      </c>
      <c r="T19975" s="2" t="s">
        <v>546</v>
      </c>
      <c r="U19975" s="2" t="s">
        <v>546</v>
      </c>
      <c r="V19975" s="2">
        <v>45323</v>
      </c>
      <c r="W19975" s="2">
        <v>45315</v>
      </c>
    </row>
    <row r="19976" spans="1:23" x14ac:dyDescent="0.25">
      <c r="A19976" t="s">
        <v>547</v>
      </c>
      <c r="B19976">
        <v>3210812</v>
      </c>
      <c r="C19976">
        <v>2930020</v>
      </c>
      <c r="D19976">
        <v>766</v>
      </c>
      <c r="E19976">
        <v>677</v>
      </c>
      <c r="F19976" t="s">
        <v>77</v>
      </c>
      <c r="G19976" t="s">
        <v>76</v>
      </c>
      <c r="H19976" t="s">
        <v>79</v>
      </c>
      <c r="I19976" t="s">
        <v>78</v>
      </c>
      <c r="J19976" t="s">
        <v>1624</v>
      </c>
      <c r="K19976" t="s">
        <v>1625</v>
      </c>
      <c r="L19976" t="s">
        <v>13768</v>
      </c>
      <c r="M19976" t="s">
        <v>13763</v>
      </c>
      <c r="N19976">
        <v>419414116</v>
      </c>
      <c r="O19976">
        <v>419414116</v>
      </c>
      <c r="P19976" s="1" t="s">
        <v>13753</v>
      </c>
      <c r="Q19976" s="1" t="s">
        <v>13753</v>
      </c>
      <c r="R19976">
        <v>837178</v>
      </c>
      <c r="S19976">
        <v>837178</v>
      </c>
      <c r="T19976" s="2" t="s">
        <v>58</v>
      </c>
      <c r="U19976" s="2" t="s">
        <v>58</v>
      </c>
      <c r="V19976" s="2">
        <v>45323</v>
      </c>
      <c r="W19976" s="2">
        <v>45315</v>
      </c>
    </row>
    <row r="19977" spans="1:23" x14ac:dyDescent="0.25">
      <c r="A19977" t="s">
        <v>548</v>
      </c>
      <c r="B19977">
        <v>3210783</v>
      </c>
      <c r="C19977">
        <v>2886773</v>
      </c>
      <c r="D19977">
        <v>766</v>
      </c>
      <c r="E19977">
        <v>677</v>
      </c>
      <c r="F19977" t="s">
        <v>77</v>
      </c>
      <c r="G19977" t="s">
        <v>76</v>
      </c>
      <c r="H19977" t="s">
        <v>19</v>
      </c>
      <c r="I19977" t="s">
        <v>78</v>
      </c>
      <c r="J19977" t="s">
        <v>1624</v>
      </c>
      <c r="K19977" t="s">
        <v>1625</v>
      </c>
      <c r="L19977" t="s">
        <v>13768</v>
      </c>
      <c r="M19977" t="s">
        <v>13763</v>
      </c>
      <c r="N19977">
        <v>419414132</v>
      </c>
      <c r="O19977">
        <v>419414132</v>
      </c>
      <c r="P19977" s="1" t="s">
        <v>13753</v>
      </c>
      <c r="Q19977" s="1" t="s">
        <v>13753</v>
      </c>
      <c r="R19977">
        <v>837178</v>
      </c>
      <c r="S19977">
        <v>837178</v>
      </c>
      <c r="T19977" s="2" t="s">
        <v>549</v>
      </c>
      <c r="U19977" s="2" t="s">
        <v>549</v>
      </c>
      <c r="V19977" s="2">
        <v>45323</v>
      </c>
      <c r="W19977" s="2">
        <v>45315</v>
      </c>
    </row>
    <row r="19978" spans="1:23" x14ac:dyDescent="0.25">
      <c r="A19978" t="s">
        <v>550</v>
      </c>
      <c r="B19978">
        <v>3210501</v>
      </c>
      <c r="C19978">
        <v>2739992</v>
      </c>
      <c r="D19978">
        <v>766</v>
      </c>
      <c r="E19978">
        <v>677</v>
      </c>
      <c r="F19978" t="s">
        <v>77</v>
      </c>
      <c r="G19978" t="s">
        <v>76</v>
      </c>
      <c r="H19978" t="s">
        <v>82</v>
      </c>
      <c r="I19978" t="s">
        <v>78</v>
      </c>
      <c r="J19978" t="s">
        <v>1624</v>
      </c>
      <c r="K19978" t="s">
        <v>1625</v>
      </c>
      <c r="L19978" t="s">
        <v>13768</v>
      </c>
      <c r="M19978" t="s">
        <v>13763</v>
      </c>
      <c r="N19978">
        <v>711278308</v>
      </c>
      <c r="O19978">
        <v>711278308</v>
      </c>
      <c r="P19978" s="1" t="s">
        <v>13731</v>
      </c>
      <c r="Q19978" s="1" t="s">
        <v>13731</v>
      </c>
      <c r="R19978">
        <v>837178</v>
      </c>
      <c r="S19978">
        <v>837178</v>
      </c>
      <c r="T19978" s="2" t="s">
        <v>551</v>
      </c>
      <c r="U19978" s="2" t="s">
        <v>551</v>
      </c>
      <c r="V19978" s="2">
        <v>45323</v>
      </c>
      <c r="W19978" s="2">
        <v>45315</v>
      </c>
    </row>
    <row r="19979" spans="1:23" x14ac:dyDescent="0.25">
      <c r="A19979" t="s">
        <v>552</v>
      </c>
      <c r="B19979">
        <v>3210675</v>
      </c>
      <c r="C19979">
        <v>2794248</v>
      </c>
      <c r="D19979">
        <v>766</v>
      </c>
      <c r="E19979">
        <v>677</v>
      </c>
      <c r="F19979" t="s">
        <v>77</v>
      </c>
      <c r="G19979" t="s">
        <v>76</v>
      </c>
      <c r="H19979" t="s">
        <v>82</v>
      </c>
      <c r="I19979" t="s">
        <v>78</v>
      </c>
      <c r="J19979" t="s">
        <v>1624</v>
      </c>
      <c r="K19979" t="s">
        <v>1625</v>
      </c>
      <c r="L19979" t="s">
        <v>13768</v>
      </c>
      <c r="M19979" t="s">
        <v>13763</v>
      </c>
      <c r="N19979">
        <v>419412411</v>
      </c>
      <c r="O19979">
        <v>419412411</v>
      </c>
      <c r="P19979" s="1" t="s">
        <v>13753</v>
      </c>
      <c r="Q19979" s="1" t="s">
        <v>13753</v>
      </c>
      <c r="R19979">
        <v>837178</v>
      </c>
      <c r="S19979">
        <v>837178</v>
      </c>
      <c r="T19979" s="2" t="s">
        <v>553</v>
      </c>
      <c r="U19979" s="2" t="s">
        <v>553</v>
      </c>
      <c r="V19979" s="2">
        <v>45323</v>
      </c>
      <c r="W19979" s="2">
        <v>45315</v>
      </c>
    </row>
    <row r="19980" spans="1:23" x14ac:dyDescent="0.25">
      <c r="A19980" t="s">
        <v>554</v>
      </c>
      <c r="B19980">
        <v>3210236</v>
      </c>
      <c r="C19980">
        <v>2639992</v>
      </c>
      <c r="D19980">
        <v>766</v>
      </c>
      <c r="E19980">
        <v>677</v>
      </c>
      <c r="F19980" t="s">
        <v>77</v>
      </c>
      <c r="G19980" t="s">
        <v>76</v>
      </c>
      <c r="H19980" t="s">
        <v>79</v>
      </c>
      <c r="I19980" t="s">
        <v>78</v>
      </c>
      <c r="J19980" t="s">
        <v>1624</v>
      </c>
      <c r="K19980" t="s">
        <v>1625</v>
      </c>
      <c r="L19980" t="s">
        <v>13768</v>
      </c>
      <c r="M19980" t="s">
        <v>13763</v>
      </c>
      <c r="N19980">
        <v>713195676</v>
      </c>
      <c r="O19980">
        <v>713195676</v>
      </c>
      <c r="P19980" s="1" t="s">
        <v>13748</v>
      </c>
      <c r="Q19980" s="1" t="s">
        <v>13748</v>
      </c>
      <c r="R19980">
        <v>837178</v>
      </c>
      <c r="S19980">
        <v>837178</v>
      </c>
      <c r="T19980" s="2" t="s">
        <v>555</v>
      </c>
      <c r="U19980" s="2" t="s">
        <v>555</v>
      </c>
      <c r="V19980" s="2">
        <v>45323</v>
      </c>
      <c r="W19980" s="2">
        <v>45315</v>
      </c>
    </row>
    <row r="19981" spans="1:23" x14ac:dyDescent="0.25">
      <c r="A19981" t="s">
        <v>556</v>
      </c>
      <c r="B19981">
        <v>3210537</v>
      </c>
      <c r="C19981">
        <v>2752579</v>
      </c>
      <c r="D19981">
        <v>766</v>
      </c>
      <c r="E19981">
        <v>677</v>
      </c>
      <c r="F19981" t="s">
        <v>77</v>
      </c>
      <c r="G19981" t="s">
        <v>76</v>
      </c>
      <c r="H19981" t="s">
        <v>82</v>
      </c>
      <c r="I19981" t="s">
        <v>78</v>
      </c>
      <c r="J19981" t="s">
        <v>1624</v>
      </c>
      <c r="K19981" t="s">
        <v>1625</v>
      </c>
      <c r="L19981" t="s">
        <v>13768</v>
      </c>
      <c r="M19981" t="s">
        <v>13763</v>
      </c>
      <c r="N19981">
        <v>419412497</v>
      </c>
      <c r="O19981">
        <v>419412497</v>
      </c>
      <c r="P19981" s="1" t="s">
        <v>13753</v>
      </c>
      <c r="Q19981" s="1" t="s">
        <v>13753</v>
      </c>
      <c r="R19981">
        <v>837178</v>
      </c>
      <c r="S19981">
        <v>837178</v>
      </c>
      <c r="T19981" s="2" t="s">
        <v>557</v>
      </c>
      <c r="U19981" s="2" t="s">
        <v>557</v>
      </c>
      <c r="V19981" s="2">
        <v>45323</v>
      </c>
      <c r="W19981" s="2">
        <v>45315</v>
      </c>
    </row>
    <row r="19982" spans="1:23" x14ac:dyDescent="0.25">
      <c r="A19982" t="s">
        <v>558</v>
      </c>
      <c r="B19982">
        <v>3210497</v>
      </c>
      <c r="C19982">
        <v>2739985</v>
      </c>
      <c r="D19982">
        <v>766</v>
      </c>
      <c r="E19982">
        <v>677</v>
      </c>
      <c r="F19982" t="s">
        <v>77</v>
      </c>
      <c r="G19982" t="s">
        <v>76</v>
      </c>
      <c r="H19982" t="s">
        <v>79</v>
      </c>
      <c r="I19982" t="s">
        <v>78</v>
      </c>
      <c r="J19982" t="s">
        <v>1624</v>
      </c>
      <c r="K19982" t="s">
        <v>1625</v>
      </c>
      <c r="L19982" t="s">
        <v>13768</v>
      </c>
      <c r="M19982" t="s">
        <v>13763</v>
      </c>
      <c r="N19982">
        <v>711278285</v>
      </c>
      <c r="O19982">
        <v>711278285</v>
      </c>
      <c r="P19982" s="1" t="s">
        <v>13731</v>
      </c>
      <c r="Q19982" s="1" t="s">
        <v>13731</v>
      </c>
      <c r="R19982">
        <v>837178</v>
      </c>
      <c r="S19982">
        <v>837178</v>
      </c>
      <c r="T19982" s="2" t="s">
        <v>559</v>
      </c>
      <c r="U19982" s="2" t="s">
        <v>559</v>
      </c>
      <c r="V19982" s="2">
        <v>45323</v>
      </c>
      <c r="W19982" s="2">
        <v>45315</v>
      </c>
    </row>
    <row r="19983" spans="1:23" x14ac:dyDescent="0.25">
      <c r="A19983" t="s">
        <v>560</v>
      </c>
      <c r="B19983">
        <v>3210395</v>
      </c>
      <c r="C19983">
        <v>2703561</v>
      </c>
      <c r="D19983">
        <v>766</v>
      </c>
      <c r="E19983">
        <v>677</v>
      </c>
      <c r="F19983" t="s">
        <v>77</v>
      </c>
      <c r="G19983" t="s">
        <v>76</v>
      </c>
      <c r="H19983" t="s">
        <v>82</v>
      </c>
      <c r="I19983" t="s">
        <v>78</v>
      </c>
      <c r="J19983" t="s">
        <v>1624</v>
      </c>
      <c r="K19983" t="s">
        <v>1625</v>
      </c>
      <c r="L19983" t="s">
        <v>13768</v>
      </c>
      <c r="M19983" t="s">
        <v>13763</v>
      </c>
      <c r="N19983">
        <v>711281113</v>
      </c>
      <c r="O19983">
        <v>711281113</v>
      </c>
      <c r="P19983" s="1" t="s">
        <v>13731</v>
      </c>
      <c r="Q19983" s="1" t="s">
        <v>13731</v>
      </c>
      <c r="R19983">
        <v>837178</v>
      </c>
      <c r="S19983">
        <v>837178</v>
      </c>
      <c r="T19983" s="2" t="s">
        <v>561</v>
      </c>
      <c r="U19983" s="2" t="s">
        <v>561</v>
      </c>
      <c r="V19983" s="2">
        <v>45323</v>
      </c>
      <c r="W19983" s="2">
        <v>45315</v>
      </c>
    </row>
    <row r="19984" spans="1:23" x14ac:dyDescent="0.25">
      <c r="A19984" t="s">
        <v>562</v>
      </c>
      <c r="B19984">
        <v>3210264</v>
      </c>
      <c r="C19984">
        <v>2646980</v>
      </c>
      <c r="D19984">
        <v>766</v>
      </c>
      <c r="E19984">
        <v>677</v>
      </c>
      <c r="F19984" t="s">
        <v>77</v>
      </c>
      <c r="G19984" t="s">
        <v>76</v>
      </c>
      <c r="H19984" t="s">
        <v>79</v>
      </c>
      <c r="I19984" t="s">
        <v>78</v>
      </c>
      <c r="J19984" t="s">
        <v>1624</v>
      </c>
      <c r="K19984" t="s">
        <v>1625</v>
      </c>
      <c r="L19984" t="s">
        <v>13768</v>
      </c>
      <c r="M19984" t="s">
        <v>13763</v>
      </c>
      <c r="N19984">
        <v>713196043</v>
      </c>
      <c r="O19984">
        <v>713196043</v>
      </c>
      <c r="P19984" s="1" t="s">
        <v>13748</v>
      </c>
      <c r="Q19984" s="1" t="s">
        <v>13748</v>
      </c>
      <c r="R19984">
        <v>837178</v>
      </c>
      <c r="S19984">
        <v>837178</v>
      </c>
      <c r="T19984" s="2" t="s">
        <v>563</v>
      </c>
      <c r="U19984" s="2" t="s">
        <v>563</v>
      </c>
      <c r="V19984" s="2">
        <v>45323</v>
      </c>
      <c r="W19984" s="2">
        <v>45315</v>
      </c>
    </row>
    <row r="19985" spans="1:23" x14ac:dyDescent="0.25">
      <c r="A19985" t="s">
        <v>564</v>
      </c>
      <c r="B19985">
        <v>3210462</v>
      </c>
      <c r="C19985">
        <v>2725491</v>
      </c>
      <c r="D19985">
        <v>766</v>
      </c>
      <c r="E19985">
        <v>677</v>
      </c>
      <c r="F19985" t="s">
        <v>77</v>
      </c>
      <c r="G19985" t="s">
        <v>76</v>
      </c>
      <c r="H19985" t="s">
        <v>82</v>
      </c>
      <c r="I19985" t="s">
        <v>78</v>
      </c>
      <c r="J19985" t="s">
        <v>1624</v>
      </c>
      <c r="K19985" t="s">
        <v>1625</v>
      </c>
      <c r="L19985" t="s">
        <v>13768</v>
      </c>
      <c r="M19985" t="s">
        <v>13763</v>
      </c>
      <c r="N19985">
        <v>711277767</v>
      </c>
      <c r="O19985">
        <v>711277767</v>
      </c>
      <c r="P19985" s="1" t="s">
        <v>13731</v>
      </c>
      <c r="Q19985" s="1" t="s">
        <v>13731</v>
      </c>
      <c r="R19985">
        <v>837178</v>
      </c>
      <c r="S19985">
        <v>837178</v>
      </c>
      <c r="T19985" s="2" t="s">
        <v>565</v>
      </c>
      <c r="U19985" s="2" t="s">
        <v>565</v>
      </c>
      <c r="V19985" s="2">
        <v>45323</v>
      </c>
      <c r="W19985" s="2">
        <v>45315</v>
      </c>
    </row>
    <row r="19986" spans="1:23" x14ac:dyDescent="0.25">
      <c r="A19986" t="s">
        <v>566</v>
      </c>
      <c r="B19986">
        <v>3210714</v>
      </c>
      <c r="C19986">
        <v>2822285</v>
      </c>
      <c r="D19986">
        <v>766</v>
      </c>
      <c r="E19986">
        <v>677</v>
      </c>
      <c r="F19986" t="s">
        <v>77</v>
      </c>
      <c r="G19986" t="s">
        <v>76</v>
      </c>
      <c r="H19986" t="s">
        <v>82</v>
      </c>
      <c r="I19986" t="s">
        <v>78</v>
      </c>
      <c r="J19986" t="s">
        <v>1624</v>
      </c>
      <c r="K19986" t="s">
        <v>1625</v>
      </c>
      <c r="L19986" t="s">
        <v>13768</v>
      </c>
      <c r="M19986" t="s">
        <v>13763</v>
      </c>
      <c r="N19986">
        <v>711282744</v>
      </c>
      <c r="O19986">
        <v>711282744</v>
      </c>
      <c r="P19986" s="1" t="s">
        <v>13731</v>
      </c>
      <c r="Q19986" s="1" t="s">
        <v>13731</v>
      </c>
      <c r="R19986">
        <v>837178</v>
      </c>
      <c r="S19986">
        <v>837178</v>
      </c>
      <c r="T19986" s="2" t="s">
        <v>567</v>
      </c>
      <c r="U19986" s="2" t="s">
        <v>567</v>
      </c>
      <c r="V19986" s="2">
        <v>45323</v>
      </c>
      <c r="W19986" s="2">
        <v>45315</v>
      </c>
    </row>
    <row r="19987" spans="1:23" x14ac:dyDescent="0.25">
      <c r="A19987" t="s">
        <v>568</v>
      </c>
      <c r="B19987">
        <v>3210271</v>
      </c>
      <c r="C19987">
        <v>2651052</v>
      </c>
      <c r="D19987">
        <v>766</v>
      </c>
      <c r="E19987">
        <v>677</v>
      </c>
      <c r="F19987" t="s">
        <v>77</v>
      </c>
      <c r="G19987" t="s">
        <v>76</v>
      </c>
      <c r="H19987" t="s">
        <v>82</v>
      </c>
      <c r="I19987" t="s">
        <v>78</v>
      </c>
      <c r="J19987" t="s">
        <v>1624</v>
      </c>
      <c r="K19987" t="s">
        <v>1625</v>
      </c>
      <c r="L19987" t="s">
        <v>13768</v>
      </c>
      <c r="M19987" t="s">
        <v>13763</v>
      </c>
      <c r="N19987">
        <v>711284229</v>
      </c>
      <c r="O19987">
        <v>711284229</v>
      </c>
      <c r="P19987" s="1" t="s">
        <v>13731</v>
      </c>
      <c r="Q19987" s="1" t="s">
        <v>13731</v>
      </c>
      <c r="R19987">
        <v>837178</v>
      </c>
      <c r="S19987">
        <v>837178</v>
      </c>
      <c r="T19987" s="2" t="s">
        <v>569</v>
      </c>
      <c r="U19987" s="2" t="s">
        <v>569</v>
      </c>
      <c r="V19987" s="2">
        <v>45323</v>
      </c>
      <c r="W19987" s="2">
        <v>45315</v>
      </c>
    </row>
    <row r="19988" spans="1:23" x14ac:dyDescent="0.25">
      <c r="A19988" t="s">
        <v>570</v>
      </c>
      <c r="B19988">
        <v>3210417</v>
      </c>
      <c r="C19988">
        <v>2710488</v>
      </c>
      <c r="D19988">
        <v>766</v>
      </c>
      <c r="E19988">
        <v>677</v>
      </c>
      <c r="F19988" t="s">
        <v>77</v>
      </c>
      <c r="G19988" t="s">
        <v>76</v>
      </c>
      <c r="H19988" t="s">
        <v>82</v>
      </c>
      <c r="I19988" t="s">
        <v>78</v>
      </c>
      <c r="J19988" t="s">
        <v>1624</v>
      </c>
      <c r="K19988" t="s">
        <v>1625</v>
      </c>
      <c r="L19988" t="s">
        <v>13768</v>
      </c>
      <c r="M19988" t="s">
        <v>13763</v>
      </c>
      <c r="N19988">
        <v>711281614</v>
      </c>
      <c r="O19988">
        <v>711281614</v>
      </c>
      <c r="P19988" s="1" t="s">
        <v>13731</v>
      </c>
      <c r="Q19988" s="1" t="s">
        <v>13731</v>
      </c>
      <c r="R19988">
        <v>837178</v>
      </c>
      <c r="S19988">
        <v>837178</v>
      </c>
      <c r="T19988" s="2" t="s">
        <v>571</v>
      </c>
      <c r="U19988" s="2" t="s">
        <v>571</v>
      </c>
      <c r="V19988" s="2">
        <v>45323</v>
      </c>
      <c r="W19988" s="2">
        <v>45315</v>
      </c>
    </row>
    <row r="19989" spans="1:23" x14ac:dyDescent="0.25">
      <c r="A19989" t="s">
        <v>572</v>
      </c>
      <c r="B19989">
        <v>3210809</v>
      </c>
      <c r="C19989">
        <v>2930015</v>
      </c>
      <c r="D19989">
        <v>766</v>
      </c>
      <c r="E19989">
        <v>677</v>
      </c>
      <c r="F19989" t="s">
        <v>77</v>
      </c>
      <c r="G19989" t="s">
        <v>76</v>
      </c>
      <c r="H19989" t="s">
        <v>79</v>
      </c>
      <c r="I19989" t="s">
        <v>78</v>
      </c>
      <c r="J19989" t="s">
        <v>1624</v>
      </c>
      <c r="K19989" t="s">
        <v>1625</v>
      </c>
      <c r="L19989" t="s">
        <v>13768</v>
      </c>
      <c r="M19989" t="s">
        <v>13763</v>
      </c>
      <c r="N19989">
        <v>419412763</v>
      </c>
      <c r="O19989">
        <v>419412763</v>
      </c>
      <c r="P19989" s="1" t="s">
        <v>13753</v>
      </c>
      <c r="Q19989" s="1" t="s">
        <v>13753</v>
      </c>
      <c r="R19989">
        <v>837178</v>
      </c>
      <c r="S19989">
        <v>837178</v>
      </c>
      <c r="T19989" s="2" t="s">
        <v>29</v>
      </c>
      <c r="U19989" s="2" t="s">
        <v>29</v>
      </c>
      <c r="V19989" s="2">
        <v>45323</v>
      </c>
      <c r="W19989" s="2">
        <v>45315</v>
      </c>
    </row>
    <row r="19990" spans="1:23" x14ac:dyDescent="0.25">
      <c r="A19990" t="s">
        <v>573</v>
      </c>
      <c r="B19990">
        <v>3210544</v>
      </c>
      <c r="C19990">
        <v>2752576</v>
      </c>
      <c r="D19990">
        <v>766</v>
      </c>
      <c r="E19990">
        <v>677</v>
      </c>
      <c r="F19990" t="s">
        <v>77</v>
      </c>
      <c r="G19990" t="s">
        <v>76</v>
      </c>
      <c r="H19990" t="s">
        <v>82</v>
      </c>
      <c r="I19990" t="s">
        <v>78</v>
      </c>
      <c r="J19990" t="s">
        <v>1624</v>
      </c>
      <c r="K19990" t="s">
        <v>1625</v>
      </c>
      <c r="L19990" t="s">
        <v>13768</v>
      </c>
      <c r="M19990" t="s">
        <v>13763</v>
      </c>
      <c r="N19990">
        <v>419412493</v>
      </c>
      <c r="O19990">
        <v>419412493</v>
      </c>
      <c r="P19990" s="1" t="s">
        <v>13753</v>
      </c>
      <c r="Q19990" s="1" t="s">
        <v>13753</v>
      </c>
      <c r="R19990">
        <v>837178</v>
      </c>
      <c r="S19990">
        <v>837178</v>
      </c>
      <c r="T19990" s="2" t="s">
        <v>574</v>
      </c>
      <c r="U19990" s="2" t="s">
        <v>574</v>
      </c>
      <c r="V19990" s="2">
        <v>45323</v>
      </c>
      <c r="W19990" s="2">
        <v>45315</v>
      </c>
    </row>
    <row r="19991" spans="1:23" x14ac:dyDescent="0.25">
      <c r="A19991" t="s">
        <v>575</v>
      </c>
      <c r="B19991">
        <v>3210450</v>
      </c>
      <c r="C19991">
        <v>2725477</v>
      </c>
      <c r="D19991">
        <v>766</v>
      </c>
      <c r="E19991">
        <v>677</v>
      </c>
      <c r="F19991" t="s">
        <v>77</v>
      </c>
      <c r="G19991" t="s">
        <v>76</v>
      </c>
      <c r="H19991" t="s">
        <v>82</v>
      </c>
      <c r="I19991" t="s">
        <v>78</v>
      </c>
      <c r="J19991" t="s">
        <v>1624</v>
      </c>
      <c r="K19991" t="s">
        <v>1625</v>
      </c>
      <c r="L19991" t="s">
        <v>13768</v>
      </c>
      <c r="M19991" t="s">
        <v>13763</v>
      </c>
      <c r="N19991">
        <v>711277747</v>
      </c>
      <c r="O19991">
        <v>711277747</v>
      </c>
      <c r="P19991" s="1" t="s">
        <v>13731</v>
      </c>
      <c r="Q19991" s="1" t="s">
        <v>13731</v>
      </c>
      <c r="R19991">
        <v>837178</v>
      </c>
      <c r="S19991">
        <v>837178</v>
      </c>
      <c r="T19991" s="2" t="s">
        <v>576</v>
      </c>
      <c r="U19991" s="2" t="s">
        <v>576</v>
      </c>
      <c r="V19991" s="2">
        <v>45323</v>
      </c>
      <c r="W19991" s="2">
        <v>45315</v>
      </c>
    </row>
    <row r="19992" spans="1:23" x14ac:dyDescent="0.25">
      <c r="A19992" t="s">
        <v>577</v>
      </c>
      <c r="B19992">
        <v>3210752</v>
      </c>
      <c r="C19992">
        <v>2873049</v>
      </c>
      <c r="D19992">
        <v>766</v>
      </c>
      <c r="E19992">
        <v>677</v>
      </c>
      <c r="F19992" t="s">
        <v>77</v>
      </c>
      <c r="G19992" t="s">
        <v>76</v>
      </c>
      <c r="H19992" t="s">
        <v>19</v>
      </c>
      <c r="I19992" t="s">
        <v>78</v>
      </c>
      <c r="J19992" t="s">
        <v>1624</v>
      </c>
      <c r="K19992" t="s">
        <v>1625</v>
      </c>
      <c r="L19992" t="s">
        <v>13768</v>
      </c>
      <c r="M19992" t="s">
        <v>13763</v>
      </c>
      <c r="N19992">
        <v>419412094</v>
      </c>
      <c r="O19992">
        <v>419412094</v>
      </c>
      <c r="P19992" s="1" t="s">
        <v>13753</v>
      </c>
      <c r="Q19992" s="1" t="s">
        <v>13753</v>
      </c>
      <c r="R19992">
        <v>837178</v>
      </c>
      <c r="S19992">
        <v>837178</v>
      </c>
      <c r="T19992" s="2" t="s">
        <v>578</v>
      </c>
      <c r="U19992" s="2" t="s">
        <v>578</v>
      </c>
      <c r="V19992" s="2">
        <v>45323</v>
      </c>
      <c r="W19992" s="2">
        <v>45315</v>
      </c>
    </row>
    <row r="19993" spans="1:23" x14ac:dyDescent="0.25">
      <c r="A19993" t="s">
        <v>579</v>
      </c>
      <c r="B19993">
        <v>3210364</v>
      </c>
      <c r="C19993">
        <v>2689701</v>
      </c>
      <c r="D19993">
        <v>766</v>
      </c>
      <c r="E19993">
        <v>677</v>
      </c>
      <c r="F19993" t="s">
        <v>77</v>
      </c>
      <c r="G19993" t="s">
        <v>76</v>
      </c>
      <c r="H19993" t="s">
        <v>82</v>
      </c>
      <c r="I19993" t="s">
        <v>78</v>
      </c>
      <c r="J19993" t="s">
        <v>1624</v>
      </c>
      <c r="K19993" t="s">
        <v>1625</v>
      </c>
      <c r="L19993" t="s">
        <v>13768</v>
      </c>
      <c r="M19993" t="s">
        <v>13763</v>
      </c>
      <c r="N19993">
        <v>711272263</v>
      </c>
      <c r="O19993">
        <v>711272263</v>
      </c>
      <c r="P19993" s="1" t="s">
        <v>13731</v>
      </c>
      <c r="Q19993" s="1" t="s">
        <v>13731</v>
      </c>
      <c r="R19993">
        <v>837178</v>
      </c>
      <c r="S19993">
        <v>837178</v>
      </c>
      <c r="T19993" s="2" t="s">
        <v>580</v>
      </c>
      <c r="U19993" s="2" t="s">
        <v>580</v>
      </c>
      <c r="V19993" s="2">
        <v>45323</v>
      </c>
      <c r="W19993" s="2">
        <v>45315</v>
      </c>
    </row>
    <row r="19994" spans="1:23" x14ac:dyDescent="0.25">
      <c r="A19994" t="s">
        <v>581</v>
      </c>
      <c r="B19994">
        <v>3210529</v>
      </c>
      <c r="C19994">
        <v>2752554</v>
      </c>
      <c r="D19994">
        <v>766</v>
      </c>
      <c r="E19994">
        <v>677</v>
      </c>
      <c r="F19994" t="s">
        <v>77</v>
      </c>
      <c r="G19994" t="s">
        <v>76</v>
      </c>
      <c r="H19994" t="s">
        <v>82</v>
      </c>
      <c r="I19994" t="s">
        <v>78</v>
      </c>
      <c r="J19994" t="s">
        <v>1624</v>
      </c>
      <c r="K19994" t="s">
        <v>1625</v>
      </c>
      <c r="L19994" t="s">
        <v>13768</v>
      </c>
      <c r="M19994" t="s">
        <v>13763</v>
      </c>
      <c r="N19994">
        <v>419412626</v>
      </c>
      <c r="O19994">
        <v>419412626</v>
      </c>
      <c r="P19994" s="1" t="s">
        <v>13753</v>
      </c>
      <c r="Q19994" s="1" t="s">
        <v>13753</v>
      </c>
      <c r="R19994">
        <v>837178</v>
      </c>
      <c r="S19994">
        <v>837178</v>
      </c>
      <c r="T19994" s="2" t="s">
        <v>582</v>
      </c>
      <c r="U19994" s="2" t="s">
        <v>582</v>
      </c>
      <c r="V19994" s="2">
        <v>45323</v>
      </c>
      <c r="W19994" s="2">
        <v>45315</v>
      </c>
    </row>
    <row r="19995" spans="1:23" x14ac:dyDescent="0.25">
      <c r="A19995" t="s">
        <v>583</v>
      </c>
      <c r="B19995">
        <v>3210660</v>
      </c>
      <c r="C19995">
        <v>2794199</v>
      </c>
      <c r="D19995">
        <v>766</v>
      </c>
      <c r="E19995">
        <v>677</v>
      </c>
      <c r="F19995" t="s">
        <v>77</v>
      </c>
      <c r="G19995" t="s">
        <v>76</v>
      </c>
      <c r="H19995" t="s">
        <v>82</v>
      </c>
      <c r="I19995" t="s">
        <v>78</v>
      </c>
      <c r="J19995" t="s">
        <v>1624</v>
      </c>
      <c r="K19995" t="s">
        <v>1625</v>
      </c>
      <c r="L19995" t="s">
        <v>13768</v>
      </c>
      <c r="M19995" t="s">
        <v>13763</v>
      </c>
      <c r="N19995">
        <v>711278159</v>
      </c>
      <c r="O19995">
        <v>711278159</v>
      </c>
      <c r="P19995" s="1" t="s">
        <v>13731</v>
      </c>
      <c r="Q19995" s="1" t="s">
        <v>13731</v>
      </c>
      <c r="R19995">
        <v>837178</v>
      </c>
      <c r="S19995">
        <v>837178</v>
      </c>
      <c r="T19995" s="2" t="s">
        <v>584</v>
      </c>
      <c r="U19995" s="2" t="s">
        <v>584</v>
      </c>
      <c r="V19995" s="2">
        <v>45323</v>
      </c>
      <c r="W19995" s="2">
        <v>45315</v>
      </c>
    </row>
    <row r="19996" spans="1:23" x14ac:dyDescent="0.25">
      <c r="A19996" t="s">
        <v>585</v>
      </c>
      <c r="B19996">
        <v>3210371</v>
      </c>
      <c r="C19996">
        <v>2692973</v>
      </c>
      <c r="D19996">
        <v>766</v>
      </c>
      <c r="E19996">
        <v>677</v>
      </c>
      <c r="F19996" t="s">
        <v>77</v>
      </c>
      <c r="G19996" t="s">
        <v>76</v>
      </c>
      <c r="H19996" t="s">
        <v>82</v>
      </c>
      <c r="I19996" t="s">
        <v>78</v>
      </c>
      <c r="J19996" t="s">
        <v>1624</v>
      </c>
      <c r="K19996" t="s">
        <v>1625</v>
      </c>
      <c r="L19996" t="s">
        <v>13768</v>
      </c>
      <c r="M19996" t="s">
        <v>13763</v>
      </c>
      <c r="N19996">
        <v>711272256</v>
      </c>
      <c r="O19996">
        <v>711272256</v>
      </c>
      <c r="P19996" s="1" t="s">
        <v>13731</v>
      </c>
      <c r="Q19996" s="1" t="s">
        <v>13731</v>
      </c>
      <c r="R19996">
        <v>837178</v>
      </c>
      <c r="S19996">
        <v>837178</v>
      </c>
      <c r="T19996" s="2" t="s">
        <v>586</v>
      </c>
      <c r="U19996" s="2" t="s">
        <v>586</v>
      </c>
      <c r="V19996" s="2">
        <v>45323</v>
      </c>
      <c r="W19996" s="2">
        <v>45315</v>
      </c>
    </row>
    <row r="19997" spans="1:23" x14ac:dyDescent="0.25">
      <c r="A19997" t="s">
        <v>587</v>
      </c>
      <c r="B19997">
        <v>3210786</v>
      </c>
      <c r="C19997">
        <v>2889418</v>
      </c>
      <c r="D19997">
        <v>766</v>
      </c>
      <c r="E19997">
        <v>677</v>
      </c>
      <c r="F19997" t="s">
        <v>77</v>
      </c>
      <c r="G19997" t="s">
        <v>76</v>
      </c>
      <c r="H19997" t="s">
        <v>19</v>
      </c>
      <c r="I19997" t="s">
        <v>78</v>
      </c>
      <c r="J19997" t="s">
        <v>1624</v>
      </c>
      <c r="K19997" t="s">
        <v>1625</v>
      </c>
      <c r="L19997" t="s">
        <v>13768</v>
      </c>
      <c r="M19997" t="s">
        <v>13763</v>
      </c>
      <c r="N19997">
        <v>419414213</v>
      </c>
      <c r="O19997">
        <v>419414213</v>
      </c>
      <c r="P19997" s="1" t="s">
        <v>13753</v>
      </c>
      <c r="Q19997" s="1" t="s">
        <v>13753</v>
      </c>
      <c r="R19997">
        <v>837178</v>
      </c>
      <c r="S19997">
        <v>837178</v>
      </c>
      <c r="T19997" s="2" t="s">
        <v>588</v>
      </c>
      <c r="U19997" s="2" t="s">
        <v>588</v>
      </c>
      <c r="V19997" s="2">
        <v>45323</v>
      </c>
      <c r="W19997" s="2">
        <v>45315</v>
      </c>
    </row>
    <row r="19998" spans="1:23" x14ac:dyDescent="0.25">
      <c r="A19998" t="s">
        <v>589</v>
      </c>
      <c r="B19998">
        <v>3210396</v>
      </c>
      <c r="C19998">
        <v>2703643</v>
      </c>
      <c r="D19998">
        <v>766</v>
      </c>
      <c r="E19998">
        <v>677</v>
      </c>
      <c r="F19998" t="s">
        <v>77</v>
      </c>
      <c r="G19998" t="s">
        <v>76</v>
      </c>
      <c r="H19998" t="s">
        <v>82</v>
      </c>
      <c r="I19998" t="s">
        <v>78</v>
      </c>
      <c r="J19998" t="s">
        <v>1624</v>
      </c>
      <c r="K19998" t="s">
        <v>1625</v>
      </c>
      <c r="L19998" t="s">
        <v>13768</v>
      </c>
      <c r="M19998" t="s">
        <v>13763</v>
      </c>
      <c r="N19998">
        <v>711281110</v>
      </c>
      <c r="O19998">
        <v>711281110</v>
      </c>
      <c r="P19998" s="1" t="s">
        <v>13731</v>
      </c>
      <c r="Q19998" s="1" t="s">
        <v>13731</v>
      </c>
      <c r="R19998">
        <v>837178</v>
      </c>
      <c r="S19998">
        <v>837178</v>
      </c>
      <c r="T19998" s="2" t="s">
        <v>590</v>
      </c>
      <c r="U19998" s="2" t="s">
        <v>590</v>
      </c>
      <c r="V19998" s="2">
        <v>45323</v>
      </c>
      <c r="W19998" s="2">
        <v>45315</v>
      </c>
    </row>
    <row r="19999" spans="1:23" x14ac:dyDescent="0.25">
      <c r="A19999" t="s">
        <v>591</v>
      </c>
      <c r="B19999">
        <v>3210648</v>
      </c>
      <c r="C19999">
        <v>2783822</v>
      </c>
      <c r="D19999">
        <v>766</v>
      </c>
      <c r="E19999">
        <v>677</v>
      </c>
      <c r="F19999" t="s">
        <v>77</v>
      </c>
      <c r="G19999" t="s">
        <v>76</v>
      </c>
      <c r="H19999" t="s">
        <v>82</v>
      </c>
      <c r="I19999" t="s">
        <v>78</v>
      </c>
      <c r="J19999" t="s">
        <v>1624</v>
      </c>
      <c r="K19999" t="s">
        <v>1625</v>
      </c>
      <c r="L19999" t="s">
        <v>13768</v>
      </c>
      <c r="M19999" t="s">
        <v>13763</v>
      </c>
      <c r="N19999">
        <v>419412919</v>
      </c>
      <c r="O19999">
        <v>419412919</v>
      </c>
      <c r="P19999" s="1" t="s">
        <v>13753</v>
      </c>
      <c r="Q19999" s="1" t="s">
        <v>13753</v>
      </c>
      <c r="R19999">
        <v>837178</v>
      </c>
      <c r="S19999">
        <v>837178</v>
      </c>
      <c r="T19999" s="2" t="s">
        <v>592</v>
      </c>
      <c r="U19999" s="2" t="s">
        <v>592</v>
      </c>
      <c r="V19999" s="2">
        <v>45323</v>
      </c>
      <c r="W19999" s="2">
        <v>45315</v>
      </c>
    </row>
    <row r="20000" spans="1:23" x14ac:dyDescent="0.25">
      <c r="A20000" t="s">
        <v>593</v>
      </c>
      <c r="B20000">
        <v>3210152</v>
      </c>
      <c r="C20000">
        <v>2609696</v>
      </c>
      <c r="D20000">
        <v>766</v>
      </c>
      <c r="E20000">
        <v>677</v>
      </c>
      <c r="F20000" t="s">
        <v>77</v>
      </c>
      <c r="G20000" t="s">
        <v>76</v>
      </c>
      <c r="H20000" t="s">
        <v>79</v>
      </c>
      <c r="I20000" t="s">
        <v>78</v>
      </c>
      <c r="J20000" t="s">
        <v>1624</v>
      </c>
      <c r="K20000" t="s">
        <v>1625</v>
      </c>
      <c r="L20000" t="s">
        <v>13768</v>
      </c>
      <c r="M20000" t="s">
        <v>13763</v>
      </c>
      <c r="N20000">
        <v>713196555</v>
      </c>
      <c r="O20000">
        <v>713196555</v>
      </c>
      <c r="P20000" s="1" t="s">
        <v>13748</v>
      </c>
      <c r="Q20000" s="1" t="s">
        <v>13748</v>
      </c>
      <c r="R20000">
        <v>837178</v>
      </c>
      <c r="S20000">
        <v>837178</v>
      </c>
      <c r="T20000" s="2" t="s">
        <v>594</v>
      </c>
      <c r="U20000" s="2" t="s">
        <v>594</v>
      </c>
      <c r="V20000" s="2">
        <v>45323</v>
      </c>
      <c r="W20000" s="2">
        <v>45315</v>
      </c>
    </row>
    <row r="20001" spans="1:23" x14ac:dyDescent="0.25">
      <c r="A20001" t="s">
        <v>595</v>
      </c>
      <c r="B20001">
        <v>3210747</v>
      </c>
      <c r="C20001">
        <v>2865567</v>
      </c>
      <c r="D20001">
        <v>766</v>
      </c>
      <c r="E20001">
        <v>677</v>
      </c>
      <c r="F20001" t="s">
        <v>77</v>
      </c>
      <c r="G20001" t="s">
        <v>76</v>
      </c>
      <c r="H20001" t="s">
        <v>19</v>
      </c>
      <c r="I20001" t="s">
        <v>78</v>
      </c>
      <c r="J20001" t="s">
        <v>1624</v>
      </c>
      <c r="K20001" t="s">
        <v>1625</v>
      </c>
      <c r="L20001" t="s">
        <v>13768</v>
      </c>
      <c r="M20001" t="s">
        <v>13763</v>
      </c>
      <c r="N20001">
        <v>711281957</v>
      </c>
      <c r="O20001">
        <v>711281957</v>
      </c>
      <c r="P20001" s="1" t="s">
        <v>13731</v>
      </c>
      <c r="Q20001" s="1" t="s">
        <v>13731</v>
      </c>
      <c r="R20001">
        <v>837178</v>
      </c>
      <c r="S20001">
        <v>837178</v>
      </c>
      <c r="T20001" s="2" t="s">
        <v>596</v>
      </c>
      <c r="U20001" s="2" t="s">
        <v>596</v>
      </c>
      <c r="V20001" s="2">
        <v>45323</v>
      </c>
      <c r="W20001" s="2">
        <v>45315</v>
      </c>
    </row>
    <row r="20002" spans="1:23" x14ac:dyDescent="0.25">
      <c r="A20002" t="s">
        <v>597</v>
      </c>
      <c r="B20002">
        <v>3210510</v>
      </c>
      <c r="C20002">
        <v>2740448</v>
      </c>
      <c r="D20002">
        <v>766</v>
      </c>
      <c r="E20002">
        <v>677</v>
      </c>
      <c r="F20002" t="s">
        <v>77</v>
      </c>
      <c r="G20002" t="s">
        <v>76</v>
      </c>
      <c r="H20002" t="s">
        <v>82</v>
      </c>
      <c r="I20002" t="s">
        <v>78</v>
      </c>
      <c r="J20002" t="s">
        <v>1624</v>
      </c>
      <c r="K20002" t="s">
        <v>1625</v>
      </c>
      <c r="L20002" t="s">
        <v>13768</v>
      </c>
      <c r="M20002" t="s">
        <v>13763</v>
      </c>
      <c r="N20002">
        <v>419411553</v>
      </c>
      <c r="O20002">
        <v>419411553</v>
      </c>
      <c r="P20002" s="1" t="s">
        <v>13753</v>
      </c>
      <c r="Q20002" s="1" t="s">
        <v>13753</v>
      </c>
      <c r="R20002">
        <v>837178</v>
      </c>
      <c r="S20002">
        <v>837178</v>
      </c>
      <c r="T20002" s="2" t="s">
        <v>598</v>
      </c>
      <c r="U20002" s="2" t="s">
        <v>598</v>
      </c>
      <c r="V20002" s="2">
        <v>45323</v>
      </c>
      <c r="W20002" s="2">
        <v>45315</v>
      </c>
    </row>
    <row r="20003" spans="1:23" x14ac:dyDescent="0.25">
      <c r="A20003" t="s">
        <v>599</v>
      </c>
      <c r="B20003">
        <v>3210637</v>
      </c>
      <c r="C20003">
        <v>2781976</v>
      </c>
      <c r="D20003">
        <v>766</v>
      </c>
      <c r="E20003">
        <v>677</v>
      </c>
      <c r="F20003" t="s">
        <v>77</v>
      </c>
      <c r="G20003" t="s">
        <v>76</v>
      </c>
      <c r="H20003" t="s">
        <v>82</v>
      </c>
      <c r="I20003" t="s">
        <v>78</v>
      </c>
      <c r="J20003" t="s">
        <v>1624</v>
      </c>
      <c r="K20003" t="s">
        <v>1625</v>
      </c>
      <c r="L20003" t="s">
        <v>13768</v>
      </c>
      <c r="M20003" t="s">
        <v>13763</v>
      </c>
      <c r="N20003">
        <v>711277301</v>
      </c>
      <c r="O20003">
        <v>711277301</v>
      </c>
      <c r="P20003" s="1" t="s">
        <v>13731</v>
      </c>
      <c r="Q20003" s="1" t="s">
        <v>13731</v>
      </c>
      <c r="R20003">
        <v>837178</v>
      </c>
      <c r="S20003">
        <v>837178</v>
      </c>
      <c r="T20003" s="2" t="s">
        <v>600</v>
      </c>
      <c r="U20003" s="2" t="s">
        <v>600</v>
      </c>
      <c r="V20003" s="2">
        <v>45323</v>
      </c>
      <c r="W20003" s="2">
        <v>45315</v>
      </c>
    </row>
    <row r="20004" spans="1:23" x14ac:dyDescent="0.25">
      <c r="A20004" t="s">
        <v>601</v>
      </c>
      <c r="B20004">
        <v>3210294</v>
      </c>
      <c r="C20004">
        <v>2654840</v>
      </c>
      <c r="D20004">
        <v>766</v>
      </c>
      <c r="E20004">
        <v>677</v>
      </c>
      <c r="F20004" t="s">
        <v>77</v>
      </c>
      <c r="G20004" t="s">
        <v>76</v>
      </c>
      <c r="H20004" t="s">
        <v>82</v>
      </c>
      <c r="I20004" t="s">
        <v>78</v>
      </c>
      <c r="J20004" t="s">
        <v>1624</v>
      </c>
      <c r="K20004" t="s">
        <v>1625</v>
      </c>
      <c r="L20004" t="s">
        <v>13768</v>
      </c>
      <c r="M20004" t="s">
        <v>13763</v>
      </c>
      <c r="N20004">
        <v>711277386</v>
      </c>
      <c r="O20004">
        <v>711277386</v>
      </c>
      <c r="P20004" s="1" t="s">
        <v>13731</v>
      </c>
      <c r="Q20004" s="1" t="s">
        <v>13731</v>
      </c>
      <c r="R20004">
        <v>837178</v>
      </c>
      <c r="S20004">
        <v>837178</v>
      </c>
      <c r="T20004" s="2" t="s">
        <v>602</v>
      </c>
      <c r="U20004" s="2" t="s">
        <v>602</v>
      </c>
      <c r="V20004" s="2">
        <v>45323</v>
      </c>
      <c r="W20004" s="2">
        <v>45315</v>
      </c>
    </row>
    <row r="20005" spans="1:23" x14ac:dyDescent="0.25">
      <c r="A20005" t="s">
        <v>603</v>
      </c>
      <c r="B20005">
        <v>3210486</v>
      </c>
      <c r="C20005">
        <v>2739982</v>
      </c>
      <c r="D20005">
        <v>766</v>
      </c>
      <c r="E20005">
        <v>677</v>
      </c>
      <c r="F20005" t="s">
        <v>77</v>
      </c>
      <c r="G20005" t="s">
        <v>76</v>
      </c>
      <c r="H20005" t="s">
        <v>82</v>
      </c>
      <c r="I20005" t="s">
        <v>78</v>
      </c>
      <c r="J20005" t="s">
        <v>1624</v>
      </c>
      <c r="K20005" t="s">
        <v>1625</v>
      </c>
      <c r="L20005" t="s">
        <v>13768</v>
      </c>
      <c r="M20005" t="s">
        <v>13763</v>
      </c>
      <c r="N20005">
        <v>711284119</v>
      </c>
      <c r="O20005">
        <v>711284119</v>
      </c>
      <c r="P20005" s="1" t="s">
        <v>13731</v>
      </c>
      <c r="Q20005" s="1" t="s">
        <v>13731</v>
      </c>
      <c r="R20005">
        <v>837178</v>
      </c>
      <c r="S20005">
        <v>837178</v>
      </c>
      <c r="T20005" s="2" t="s">
        <v>604</v>
      </c>
      <c r="U20005" s="2" t="s">
        <v>604</v>
      </c>
      <c r="V20005" s="2">
        <v>45323</v>
      </c>
      <c r="W20005" s="2">
        <v>45315</v>
      </c>
    </row>
    <row r="20006" spans="1:23" x14ac:dyDescent="0.25">
      <c r="A20006" t="s">
        <v>605</v>
      </c>
      <c r="B20006">
        <v>3210429</v>
      </c>
      <c r="C20006">
        <v>2725461</v>
      </c>
      <c r="D20006">
        <v>766</v>
      </c>
      <c r="E20006">
        <v>677</v>
      </c>
      <c r="F20006" t="s">
        <v>77</v>
      </c>
      <c r="G20006" t="s">
        <v>76</v>
      </c>
      <c r="H20006" t="s">
        <v>82</v>
      </c>
      <c r="I20006" t="s">
        <v>78</v>
      </c>
      <c r="J20006" t="s">
        <v>1624</v>
      </c>
      <c r="K20006" t="s">
        <v>1625</v>
      </c>
      <c r="L20006" t="s">
        <v>13768</v>
      </c>
      <c r="M20006" t="s">
        <v>13763</v>
      </c>
      <c r="N20006">
        <v>711281613</v>
      </c>
      <c r="O20006">
        <v>711281613</v>
      </c>
      <c r="P20006" s="1" t="s">
        <v>13731</v>
      </c>
      <c r="Q20006" s="1" t="s">
        <v>13731</v>
      </c>
      <c r="R20006">
        <v>837178</v>
      </c>
      <c r="S20006">
        <v>837178</v>
      </c>
      <c r="T20006" s="2" t="s">
        <v>606</v>
      </c>
      <c r="U20006" s="2" t="s">
        <v>606</v>
      </c>
      <c r="V20006" s="2">
        <v>45323</v>
      </c>
      <c r="W20006" s="2">
        <v>45315</v>
      </c>
    </row>
    <row r="20007" spans="1:23" x14ac:dyDescent="0.25">
      <c r="A20007" t="s">
        <v>607</v>
      </c>
      <c r="B20007">
        <v>3210345</v>
      </c>
      <c r="C20007">
        <v>2687958</v>
      </c>
      <c r="D20007">
        <v>766</v>
      </c>
      <c r="E20007">
        <v>677</v>
      </c>
      <c r="F20007" t="s">
        <v>77</v>
      </c>
      <c r="G20007" t="s">
        <v>76</v>
      </c>
      <c r="H20007" t="s">
        <v>82</v>
      </c>
      <c r="I20007" t="s">
        <v>78</v>
      </c>
      <c r="J20007" t="s">
        <v>1624</v>
      </c>
      <c r="K20007" t="s">
        <v>1625</v>
      </c>
      <c r="L20007" t="s">
        <v>13768</v>
      </c>
      <c r="M20007" t="s">
        <v>13763</v>
      </c>
      <c r="N20007">
        <v>711280145</v>
      </c>
      <c r="O20007">
        <v>711280145</v>
      </c>
      <c r="P20007" s="1" t="s">
        <v>13731</v>
      </c>
      <c r="Q20007" s="1" t="s">
        <v>13731</v>
      </c>
      <c r="R20007">
        <v>837178</v>
      </c>
      <c r="S20007">
        <v>837178</v>
      </c>
      <c r="T20007" s="2" t="s">
        <v>608</v>
      </c>
      <c r="U20007" s="2" t="s">
        <v>608</v>
      </c>
      <c r="V20007" s="2">
        <v>45323</v>
      </c>
      <c r="W20007" s="2">
        <v>45315</v>
      </c>
    </row>
    <row r="20008" spans="1:23" x14ac:dyDescent="0.25">
      <c r="A20008" t="s">
        <v>609</v>
      </c>
      <c r="B20008">
        <v>3210784</v>
      </c>
      <c r="C20008">
        <v>2886775</v>
      </c>
      <c r="D20008">
        <v>766</v>
      </c>
      <c r="E20008">
        <v>677</v>
      </c>
      <c r="F20008" t="s">
        <v>77</v>
      </c>
      <c r="G20008" t="s">
        <v>76</v>
      </c>
      <c r="H20008" t="s">
        <v>19</v>
      </c>
      <c r="I20008" t="s">
        <v>78</v>
      </c>
      <c r="J20008" t="s">
        <v>1624</v>
      </c>
      <c r="K20008" t="s">
        <v>1625</v>
      </c>
      <c r="L20008" t="s">
        <v>13768</v>
      </c>
      <c r="M20008" t="s">
        <v>13763</v>
      </c>
      <c r="N20008">
        <v>419414131</v>
      </c>
      <c r="O20008">
        <v>419414131</v>
      </c>
      <c r="P20008" s="1" t="s">
        <v>13753</v>
      </c>
      <c r="Q20008" s="1" t="s">
        <v>13753</v>
      </c>
      <c r="R20008">
        <v>837178</v>
      </c>
      <c r="S20008">
        <v>837178</v>
      </c>
      <c r="T20008" s="2" t="s">
        <v>610</v>
      </c>
      <c r="U20008" s="2" t="s">
        <v>610</v>
      </c>
      <c r="V20008" s="2">
        <v>45323</v>
      </c>
      <c r="W20008" s="2">
        <v>45315</v>
      </c>
    </row>
    <row r="20009" spans="1:23" x14ac:dyDescent="0.25">
      <c r="A20009" t="s">
        <v>611</v>
      </c>
      <c r="B20009">
        <v>3210150</v>
      </c>
      <c r="C20009">
        <v>2609694</v>
      </c>
      <c r="D20009">
        <v>766</v>
      </c>
      <c r="E20009">
        <v>677</v>
      </c>
      <c r="F20009" t="s">
        <v>77</v>
      </c>
      <c r="G20009" t="s">
        <v>76</v>
      </c>
      <c r="H20009" t="s">
        <v>79</v>
      </c>
      <c r="I20009" t="s">
        <v>78</v>
      </c>
      <c r="J20009" t="s">
        <v>1624</v>
      </c>
      <c r="K20009" t="s">
        <v>1625</v>
      </c>
      <c r="L20009" t="s">
        <v>13768</v>
      </c>
      <c r="M20009" t="s">
        <v>13763</v>
      </c>
      <c r="N20009">
        <v>713196406</v>
      </c>
      <c r="O20009">
        <v>713196406</v>
      </c>
      <c r="P20009" s="1" t="s">
        <v>13748</v>
      </c>
      <c r="Q20009" s="1" t="s">
        <v>13748</v>
      </c>
      <c r="R20009">
        <v>837178</v>
      </c>
      <c r="S20009">
        <v>837178</v>
      </c>
      <c r="T20009" s="2" t="s">
        <v>612</v>
      </c>
      <c r="U20009" s="2" t="s">
        <v>612</v>
      </c>
      <c r="V20009" s="2">
        <v>45323</v>
      </c>
      <c r="W20009" s="2">
        <v>45315</v>
      </c>
    </row>
    <row r="20010" spans="1:23" x14ac:dyDescent="0.25">
      <c r="A20010" t="s">
        <v>613</v>
      </c>
      <c r="B20010">
        <v>3210539</v>
      </c>
      <c r="C20010">
        <v>2752580</v>
      </c>
      <c r="D20010">
        <v>766</v>
      </c>
      <c r="E20010">
        <v>677</v>
      </c>
      <c r="F20010" t="s">
        <v>77</v>
      </c>
      <c r="G20010" t="s">
        <v>76</v>
      </c>
      <c r="H20010" t="s">
        <v>82</v>
      </c>
      <c r="I20010" t="s">
        <v>78</v>
      </c>
      <c r="J20010" t="s">
        <v>1624</v>
      </c>
      <c r="K20010" t="s">
        <v>1625</v>
      </c>
      <c r="L20010" t="s">
        <v>13768</v>
      </c>
      <c r="M20010" t="s">
        <v>13763</v>
      </c>
      <c r="N20010">
        <v>419412494</v>
      </c>
      <c r="O20010">
        <v>419412494</v>
      </c>
      <c r="P20010" s="1" t="s">
        <v>13753</v>
      </c>
      <c r="Q20010" s="1" t="s">
        <v>13753</v>
      </c>
      <c r="R20010">
        <v>837178</v>
      </c>
      <c r="S20010">
        <v>837178</v>
      </c>
      <c r="T20010" s="2" t="s">
        <v>614</v>
      </c>
      <c r="U20010" s="2" t="s">
        <v>614</v>
      </c>
      <c r="V20010" s="2">
        <v>45323</v>
      </c>
      <c r="W20010" s="2">
        <v>45315</v>
      </c>
    </row>
    <row r="20011" spans="1:23" x14ac:dyDescent="0.25">
      <c r="A20011" t="s">
        <v>615</v>
      </c>
      <c r="B20011">
        <v>3210615</v>
      </c>
      <c r="C20011">
        <v>2776082</v>
      </c>
      <c r="D20011">
        <v>766</v>
      </c>
      <c r="E20011">
        <v>677</v>
      </c>
      <c r="F20011" t="s">
        <v>77</v>
      </c>
      <c r="G20011" t="s">
        <v>76</v>
      </c>
      <c r="H20011" t="s">
        <v>82</v>
      </c>
      <c r="I20011" t="s">
        <v>78</v>
      </c>
      <c r="J20011" t="s">
        <v>1624</v>
      </c>
      <c r="K20011" t="s">
        <v>1625</v>
      </c>
      <c r="L20011" t="s">
        <v>13768</v>
      </c>
      <c r="M20011" t="s">
        <v>13763</v>
      </c>
      <c r="N20011">
        <v>419411944</v>
      </c>
      <c r="O20011">
        <v>419411944</v>
      </c>
      <c r="P20011" s="1" t="s">
        <v>13753</v>
      </c>
      <c r="Q20011" s="1" t="s">
        <v>13753</v>
      </c>
      <c r="R20011">
        <v>837178</v>
      </c>
      <c r="S20011">
        <v>837178</v>
      </c>
      <c r="T20011" s="2" t="s">
        <v>616</v>
      </c>
      <c r="U20011" s="2" t="s">
        <v>616</v>
      </c>
      <c r="V20011" s="2">
        <v>45323</v>
      </c>
      <c r="W20011" s="2">
        <v>45315</v>
      </c>
    </row>
    <row r="20012" spans="1:23" x14ac:dyDescent="0.25">
      <c r="A20012" t="s">
        <v>617</v>
      </c>
      <c r="B20012">
        <v>3210677</v>
      </c>
      <c r="C20012">
        <v>2794287</v>
      </c>
      <c r="D20012">
        <v>766</v>
      </c>
      <c r="E20012">
        <v>677</v>
      </c>
      <c r="F20012" t="s">
        <v>77</v>
      </c>
      <c r="G20012" t="s">
        <v>76</v>
      </c>
      <c r="H20012" t="s">
        <v>82</v>
      </c>
      <c r="I20012" t="s">
        <v>78</v>
      </c>
      <c r="J20012" t="s">
        <v>1624</v>
      </c>
      <c r="K20012" t="s">
        <v>1625</v>
      </c>
      <c r="L20012" t="s">
        <v>13768</v>
      </c>
      <c r="M20012" t="s">
        <v>13763</v>
      </c>
      <c r="N20012">
        <v>419412433</v>
      </c>
      <c r="O20012">
        <v>419412433</v>
      </c>
      <c r="P20012" s="1" t="s">
        <v>13753</v>
      </c>
      <c r="Q20012" s="1" t="s">
        <v>13753</v>
      </c>
      <c r="R20012">
        <v>837178</v>
      </c>
      <c r="S20012">
        <v>837178</v>
      </c>
      <c r="T20012" s="2" t="s">
        <v>618</v>
      </c>
      <c r="U20012" s="2" t="s">
        <v>618</v>
      </c>
      <c r="V20012" s="2">
        <v>45323</v>
      </c>
      <c r="W20012" s="2">
        <v>45315</v>
      </c>
    </row>
    <row r="20013" spans="1:23" x14ac:dyDescent="0.25">
      <c r="A20013" t="s">
        <v>619</v>
      </c>
      <c r="B20013">
        <v>3210504</v>
      </c>
      <c r="C20013">
        <v>2739993</v>
      </c>
      <c r="D20013">
        <v>766</v>
      </c>
      <c r="E20013">
        <v>677</v>
      </c>
      <c r="F20013" t="s">
        <v>77</v>
      </c>
      <c r="G20013" t="s">
        <v>76</v>
      </c>
      <c r="H20013" t="s">
        <v>82</v>
      </c>
      <c r="I20013" t="s">
        <v>78</v>
      </c>
      <c r="J20013" t="s">
        <v>1624</v>
      </c>
      <c r="K20013" t="s">
        <v>1625</v>
      </c>
      <c r="L20013" t="s">
        <v>13768</v>
      </c>
      <c r="M20013" t="s">
        <v>13763</v>
      </c>
      <c r="N20013">
        <v>419411540</v>
      </c>
      <c r="O20013">
        <v>419411540</v>
      </c>
      <c r="P20013" s="1" t="s">
        <v>13753</v>
      </c>
      <c r="Q20013" s="1" t="s">
        <v>13753</v>
      </c>
      <c r="R20013">
        <v>837178</v>
      </c>
      <c r="S20013">
        <v>837178</v>
      </c>
      <c r="T20013" s="2" t="s">
        <v>620</v>
      </c>
      <c r="U20013" s="2" t="s">
        <v>620</v>
      </c>
      <c r="V20013" s="2">
        <v>45323</v>
      </c>
      <c r="W20013" s="2">
        <v>45315</v>
      </c>
    </row>
    <row r="20014" spans="1:23" x14ac:dyDescent="0.25">
      <c r="A20014" t="s">
        <v>621</v>
      </c>
      <c r="B20014">
        <v>3210211</v>
      </c>
      <c r="C20014">
        <v>2623896</v>
      </c>
      <c r="D20014">
        <v>766</v>
      </c>
      <c r="E20014">
        <v>677</v>
      </c>
      <c r="F20014" t="s">
        <v>77</v>
      </c>
      <c r="G20014" t="s">
        <v>76</v>
      </c>
      <c r="H20014" t="s">
        <v>79</v>
      </c>
      <c r="I20014" t="s">
        <v>78</v>
      </c>
      <c r="J20014" t="s">
        <v>1624</v>
      </c>
      <c r="K20014" t="s">
        <v>1625</v>
      </c>
      <c r="L20014" t="s">
        <v>13768</v>
      </c>
      <c r="M20014" t="s">
        <v>13763</v>
      </c>
      <c r="N20014">
        <v>713195390</v>
      </c>
      <c r="O20014">
        <v>713195390</v>
      </c>
      <c r="P20014" s="1" t="s">
        <v>13748</v>
      </c>
      <c r="Q20014" s="1" t="s">
        <v>13748</v>
      </c>
      <c r="R20014">
        <v>837178</v>
      </c>
      <c r="S20014">
        <v>837178</v>
      </c>
      <c r="T20014" s="2" t="s">
        <v>622</v>
      </c>
      <c r="U20014" s="2" t="s">
        <v>622</v>
      </c>
      <c r="V20014" s="2">
        <v>45323</v>
      </c>
      <c r="W20014" s="2">
        <v>45315</v>
      </c>
    </row>
    <row r="20015" spans="1:23" x14ac:dyDescent="0.25">
      <c r="A20015" t="s">
        <v>623</v>
      </c>
      <c r="B20015">
        <v>3210483</v>
      </c>
      <c r="C20015">
        <v>2730478</v>
      </c>
      <c r="D20015">
        <v>766</v>
      </c>
      <c r="E20015">
        <v>677</v>
      </c>
      <c r="F20015" t="s">
        <v>77</v>
      </c>
      <c r="G20015" t="s">
        <v>76</v>
      </c>
      <c r="H20015" t="s">
        <v>82</v>
      </c>
      <c r="I20015" t="s">
        <v>78</v>
      </c>
      <c r="J20015" t="s">
        <v>1624</v>
      </c>
      <c r="K20015" t="s">
        <v>1625</v>
      </c>
      <c r="L20015" t="s">
        <v>13768</v>
      </c>
      <c r="M20015" t="s">
        <v>13763</v>
      </c>
      <c r="N20015">
        <v>711283866</v>
      </c>
      <c r="O20015">
        <v>711283866</v>
      </c>
      <c r="P20015" s="1" t="s">
        <v>13731</v>
      </c>
      <c r="Q20015" s="1" t="s">
        <v>13731</v>
      </c>
      <c r="R20015">
        <v>837178</v>
      </c>
      <c r="S20015">
        <v>837178</v>
      </c>
      <c r="T20015" s="2" t="s">
        <v>624</v>
      </c>
      <c r="U20015" s="2" t="s">
        <v>624</v>
      </c>
      <c r="V20015" s="2">
        <v>45323</v>
      </c>
      <c r="W20015" s="2">
        <v>45315</v>
      </c>
    </row>
    <row r="20016" spans="1:23" x14ac:dyDescent="0.25">
      <c r="A20016" t="s">
        <v>625</v>
      </c>
      <c r="B20016">
        <v>3210463</v>
      </c>
      <c r="C20016">
        <v>2725492</v>
      </c>
      <c r="D20016">
        <v>766</v>
      </c>
      <c r="E20016">
        <v>677</v>
      </c>
      <c r="F20016" t="s">
        <v>77</v>
      </c>
      <c r="G20016" t="s">
        <v>76</v>
      </c>
      <c r="H20016" t="s">
        <v>82</v>
      </c>
      <c r="I20016" t="s">
        <v>78</v>
      </c>
      <c r="J20016" t="s">
        <v>1624</v>
      </c>
      <c r="K20016" t="s">
        <v>1625</v>
      </c>
      <c r="L20016" t="s">
        <v>13768</v>
      </c>
      <c r="M20016" t="s">
        <v>13763</v>
      </c>
      <c r="N20016">
        <v>711277766</v>
      </c>
      <c r="O20016">
        <v>711277766</v>
      </c>
      <c r="P20016" s="1" t="s">
        <v>13731</v>
      </c>
      <c r="Q20016" s="1" t="s">
        <v>13731</v>
      </c>
      <c r="R20016">
        <v>837178</v>
      </c>
      <c r="S20016">
        <v>837178</v>
      </c>
      <c r="T20016" s="2" t="s">
        <v>626</v>
      </c>
      <c r="U20016" s="2" t="s">
        <v>626</v>
      </c>
      <c r="V20016" s="2">
        <v>45323</v>
      </c>
      <c r="W20016" s="2">
        <v>45315</v>
      </c>
    </row>
    <row r="20017" spans="1:23" x14ac:dyDescent="0.25">
      <c r="A20017" t="s">
        <v>627</v>
      </c>
      <c r="B20017">
        <v>3210834</v>
      </c>
      <c r="C20017">
        <v>2940933</v>
      </c>
      <c r="D20017">
        <v>766</v>
      </c>
      <c r="E20017">
        <v>677</v>
      </c>
      <c r="F20017" t="s">
        <v>77</v>
      </c>
      <c r="G20017" t="s">
        <v>76</v>
      </c>
      <c r="H20017" t="s">
        <v>79</v>
      </c>
      <c r="I20017" t="s">
        <v>78</v>
      </c>
      <c r="J20017" t="s">
        <v>1624</v>
      </c>
      <c r="K20017" t="s">
        <v>1625</v>
      </c>
      <c r="L20017" t="s">
        <v>13768</v>
      </c>
      <c r="M20017" t="s">
        <v>13763</v>
      </c>
      <c r="N20017">
        <v>727439250</v>
      </c>
      <c r="O20017">
        <v>727439250</v>
      </c>
      <c r="P20017" s="1" t="s">
        <v>13755</v>
      </c>
      <c r="Q20017" s="1" t="s">
        <v>13755</v>
      </c>
      <c r="R20017">
        <v>837178</v>
      </c>
      <c r="S20017">
        <v>837178</v>
      </c>
      <c r="T20017" s="2" t="s">
        <v>628</v>
      </c>
      <c r="U20017" s="2" t="s">
        <v>628</v>
      </c>
      <c r="V20017" s="2">
        <v>45323</v>
      </c>
      <c r="W20017" s="2">
        <v>45315</v>
      </c>
    </row>
    <row r="20018" spans="1:23" x14ac:dyDescent="0.25">
      <c r="A20018" t="s">
        <v>629</v>
      </c>
      <c r="B20018">
        <v>3210237</v>
      </c>
      <c r="C20018">
        <v>2639993</v>
      </c>
      <c r="D20018">
        <v>766</v>
      </c>
      <c r="E20018">
        <v>677</v>
      </c>
      <c r="F20018" t="s">
        <v>77</v>
      </c>
      <c r="G20018" t="s">
        <v>76</v>
      </c>
      <c r="H20018" t="s">
        <v>79</v>
      </c>
      <c r="I20018" t="s">
        <v>78</v>
      </c>
      <c r="J20018" t="s">
        <v>1624</v>
      </c>
      <c r="K20018" t="s">
        <v>1625</v>
      </c>
      <c r="L20018" t="s">
        <v>13768</v>
      </c>
      <c r="M20018" t="s">
        <v>13763</v>
      </c>
      <c r="N20018">
        <v>713195692</v>
      </c>
      <c r="O20018">
        <v>713195692</v>
      </c>
      <c r="P20018" s="1" t="s">
        <v>13748</v>
      </c>
      <c r="Q20018" s="1" t="s">
        <v>13748</v>
      </c>
      <c r="R20018">
        <v>837178</v>
      </c>
      <c r="S20018">
        <v>837178</v>
      </c>
      <c r="T20018" s="2" t="s">
        <v>630</v>
      </c>
      <c r="U20018" s="2" t="s">
        <v>630</v>
      </c>
      <c r="V20018" s="2">
        <v>45323</v>
      </c>
      <c r="W20018" s="2">
        <v>45315</v>
      </c>
    </row>
    <row r="20019" spans="1:23" x14ac:dyDescent="0.25">
      <c r="A20019" t="s">
        <v>631</v>
      </c>
      <c r="B20019">
        <v>3210418</v>
      </c>
      <c r="C20019">
        <v>2710489</v>
      </c>
      <c r="D20019">
        <v>766</v>
      </c>
      <c r="E20019">
        <v>677</v>
      </c>
      <c r="F20019" t="s">
        <v>77</v>
      </c>
      <c r="G20019" t="s">
        <v>76</v>
      </c>
      <c r="H20019" t="s">
        <v>82</v>
      </c>
      <c r="I20019" t="s">
        <v>78</v>
      </c>
      <c r="J20019" t="s">
        <v>1624</v>
      </c>
      <c r="K20019" t="s">
        <v>1625</v>
      </c>
      <c r="L20019" t="s">
        <v>13768</v>
      </c>
      <c r="M20019" t="s">
        <v>13763</v>
      </c>
      <c r="N20019">
        <v>711281615</v>
      </c>
      <c r="O20019">
        <v>711281615</v>
      </c>
      <c r="P20019" s="1" t="s">
        <v>13731</v>
      </c>
      <c r="Q20019" s="1" t="s">
        <v>13731</v>
      </c>
      <c r="R20019">
        <v>837178</v>
      </c>
      <c r="S20019">
        <v>837178</v>
      </c>
      <c r="T20019" s="2" t="s">
        <v>632</v>
      </c>
      <c r="U20019" s="2" t="s">
        <v>632</v>
      </c>
      <c r="V20019" s="2">
        <v>45323</v>
      </c>
      <c r="W20019" s="2">
        <v>45315</v>
      </c>
    </row>
    <row r="20020" spans="1:23" x14ac:dyDescent="0.25">
      <c r="A20020" t="s">
        <v>633</v>
      </c>
      <c r="B20020">
        <v>3210382</v>
      </c>
      <c r="C20020">
        <v>2699529</v>
      </c>
      <c r="D20020">
        <v>766</v>
      </c>
      <c r="E20020">
        <v>677</v>
      </c>
      <c r="F20020" t="s">
        <v>77</v>
      </c>
      <c r="G20020" t="s">
        <v>76</v>
      </c>
      <c r="H20020" t="s">
        <v>82</v>
      </c>
      <c r="I20020" t="s">
        <v>78</v>
      </c>
      <c r="J20020" t="s">
        <v>1624</v>
      </c>
      <c r="K20020" t="s">
        <v>1625</v>
      </c>
      <c r="L20020" t="s">
        <v>13768</v>
      </c>
      <c r="M20020" t="s">
        <v>13763</v>
      </c>
      <c r="N20020">
        <v>711280193</v>
      </c>
      <c r="O20020">
        <v>711280193</v>
      </c>
      <c r="P20020" s="1" t="s">
        <v>13731</v>
      </c>
      <c r="Q20020" s="1" t="s">
        <v>13731</v>
      </c>
      <c r="R20020">
        <v>837178</v>
      </c>
      <c r="S20020">
        <v>837178</v>
      </c>
      <c r="T20020" s="2" t="s">
        <v>634</v>
      </c>
      <c r="U20020" s="2" t="s">
        <v>634</v>
      </c>
      <c r="V20020" s="2">
        <v>45323</v>
      </c>
      <c r="W20020" s="2">
        <v>45315</v>
      </c>
    </row>
    <row r="20021" spans="1:23" x14ac:dyDescent="0.25">
      <c r="A20021" t="s">
        <v>635</v>
      </c>
      <c r="B20021">
        <v>3210451</v>
      </c>
      <c r="C20021">
        <v>2725478</v>
      </c>
      <c r="D20021">
        <v>766</v>
      </c>
      <c r="E20021">
        <v>677</v>
      </c>
      <c r="F20021" t="s">
        <v>77</v>
      </c>
      <c r="G20021" t="s">
        <v>76</v>
      </c>
      <c r="H20021" t="s">
        <v>82</v>
      </c>
      <c r="I20021" t="s">
        <v>78</v>
      </c>
      <c r="J20021" t="s">
        <v>1624</v>
      </c>
      <c r="K20021" t="s">
        <v>1625</v>
      </c>
      <c r="L20021" t="s">
        <v>13768</v>
      </c>
      <c r="M20021" t="s">
        <v>13763</v>
      </c>
      <c r="N20021">
        <v>711277760</v>
      </c>
      <c r="O20021">
        <v>711277760</v>
      </c>
      <c r="P20021" s="1" t="s">
        <v>13731</v>
      </c>
      <c r="Q20021" s="1" t="s">
        <v>13731</v>
      </c>
      <c r="R20021">
        <v>837178</v>
      </c>
      <c r="S20021">
        <v>837178</v>
      </c>
      <c r="T20021" s="2" t="s">
        <v>636</v>
      </c>
      <c r="U20021" s="2" t="s">
        <v>636</v>
      </c>
      <c r="V20021" s="2">
        <v>45323</v>
      </c>
      <c r="W20021" s="2">
        <v>45315</v>
      </c>
    </row>
    <row r="20022" spans="1:23" x14ac:dyDescent="0.25">
      <c r="A20022" t="s">
        <v>637</v>
      </c>
      <c r="B20022">
        <v>3210661</v>
      </c>
      <c r="C20022">
        <v>2794200</v>
      </c>
      <c r="D20022">
        <v>766</v>
      </c>
      <c r="E20022">
        <v>677</v>
      </c>
      <c r="F20022" t="s">
        <v>77</v>
      </c>
      <c r="G20022" t="s">
        <v>76</v>
      </c>
      <c r="H20022" t="s">
        <v>82</v>
      </c>
      <c r="I20022" t="s">
        <v>78</v>
      </c>
      <c r="J20022" t="s">
        <v>1624</v>
      </c>
      <c r="K20022" t="s">
        <v>1625</v>
      </c>
      <c r="L20022" t="s">
        <v>13768</v>
      </c>
      <c r="M20022" t="s">
        <v>13763</v>
      </c>
      <c r="N20022">
        <v>711278170</v>
      </c>
      <c r="O20022">
        <v>711278170</v>
      </c>
      <c r="P20022" s="1" t="s">
        <v>13731</v>
      </c>
      <c r="Q20022" s="1" t="s">
        <v>13731</v>
      </c>
      <c r="R20022">
        <v>837178</v>
      </c>
      <c r="S20022">
        <v>837178</v>
      </c>
      <c r="T20022" s="2" t="s">
        <v>638</v>
      </c>
      <c r="U20022" s="2" t="s">
        <v>638</v>
      </c>
      <c r="V20022" s="2">
        <v>45323</v>
      </c>
      <c r="W20022" s="2">
        <v>45315</v>
      </c>
    </row>
    <row r="20023" spans="1:23" x14ac:dyDescent="0.25">
      <c r="A20023" t="s">
        <v>639</v>
      </c>
      <c r="B20023">
        <v>3210531</v>
      </c>
      <c r="C20023">
        <v>2752558</v>
      </c>
      <c r="D20023">
        <v>766</v>
      </c>
      <c r="E20023">
        <v>677</v>
      </c>
      <c r="F20023" t="s">
        <v>77</v>
      </c>
      <c r="G20023" t="s">
        <v>76</v>
      </c>
      <c r="H20023" t="s">
        <v>82</v>
      </c>
      <c r="I20023" t="s">
        <v>78</v>
      </c>
      <c r="J20023" t="s">
        <v>1624</v>
      </c>
      <c r="K20023" t="s">
        <v>1625</v>
      </c>
      <c r="L20023" t="s">
        <v>13768</v>
      </c>
      <c r="M20023" t="s">
        <v>13763</v>
      </c>
      <c r="N20023">
        <v>419412620</v>
      </c>
      <c r="O20023">
        <v>419412620</v>
      </c>
      <c r="P20023" s="1" t="s">
        <v>13753</v>
      </c>
      <c r="Q20023" s="1" t="s">
        <v>13753</v>
      </c>
      <c r="R20023">
        <v>837178</v>
      </c>
      <c r="S20023">
        <v>837178</v>
      </c>
      <c r="T20023" s="2" t="s">
        <v>640</v>
      </c>
      <c r="U20023" s="2" t="s">
        <v>640</v>
      </c>
      <c r="V20023" s="2">
        <v>45323</v>
      </c>
      <c r="W20023" s="2">
        <v>45315</v>
      </c>
    </row>
    <row r="20024" spans="1:23" x14ac:dyDescent="0.25">
      <c r="A20024" t="s">
        <v>641</v>
      </c>
      <c r="B20024">
        <v>3210649</v>
      </c>
      <c r="C20024">
        <v>2783823</v>
      </c>
      <c r="D20024">
        <v>766</v>
      </c>
      <c r="E20024">
        <v>677</v>
      </c>
      <c r="F20024" t="s">
        <v>77</v>
      </c>
      <c r="G20024" t="s">
        <v>76</v>
      </c>
      <c r="H20024" t="s">
        <v>82</v>
      </c>
      <c r="I20024" t="s">
        <v>78</v>
      </c>
      <c r="J20024" t="s">
        <v>1624</v>
      </c>
      <c r="K20024" t="s">
        <v>1625</v>
      </c>
      <c r="L20024" t="s">
        <v>13768</v>
      </c>
      <c r="M20024" t="s">
        <v>13763</v>
      </c>
      <c r="N20024">
        <v>419412922</v>
      </c>
      <c r="O20024">
        <v>419412922</v>
      </c>
      <c r="P20024" s="1" t="s">
        <v>13753</v>
      </c>
      <c r="Q20024" s="1" t="s">
        <v>13753</v>
      </c>
      <c r="R20024">
        <v>837178</v>
      </c>
      <c r="S20024">
        <v>837178</v>
      </c>
      <c r="T20024" s="2" t="s">
        <v>642</v>
      </c>
      <c r="U20024" s="2" t="s">
        <v>642</v>
      </c>
      <c r="V20024" s="2">
        <v>45323</v>
      </c>
      <c r="W20024" s="2">
        <v>45315</v>
      </c>
    </row>
    <row r="20025" spans="1:23" x14ac:dyDescent="0.25">
      <c r="A20025" t="s">
        <v>643</v>
      </c>
      <c r="B20025">
        <v>3210748</v>
      </c>
      <c r="C20025">
        <v>2865576</v>
      </c>
      <c r="D20025">
        <v>766</v>
      </c>
      <c r="E20025">
        <v>677</v>
      </c>
      <c r="F20025" t="s">
        <v>77</v>
      </c>
      <c r="G20025" t="s">
        <v>76</v>
      </c>
      <c r="H20025" t="s">
        <v>19</v>
      </c>
      <c r="I20025" t="s">
        <v>78</v>
      </c>
      <c r="J20025" t="s">
        <v>1624</v>
      </c>
      <c r="K20025" t="s">
        <v>1625</v>
      </c>
      <c r="L20025" t="s">
        <v>13768</v>
      </c>
      <c r="M20025" t="s">
        <v>13763</v>
      </c>
      <c r="N20025">
        <v>419412104</v>
      </c>
      <c r="O20025">
        <v>419412104</v>
      </c>
      <c r="P20025" s="1" t="s">
        <v>13753</v>
      </c>
      <c r="Q20025" s="1" t="s">
        <v>13753</v>
      </c>
      <c r="R20025">
        <v>837178</v>
      </c>
      <c r="S20025">
        <v>837178</v>
      </c>
      <c r="T20025" s="2" t="s">
        <v>644</v>
      </c>
      <c r="U20025" s="2" t="s">
        <v>644</v>
      </c>
      <c r="V20025" s="2">
        <v>45323</v>
      </c>
      <c r="W20025" s="2">
        <v>45315</v>
      </c>
    </row>
    <row r="20026" spans="1:23" x14ac:dyDescent="0.25">
      <c r="A20026" t="s">
        <v>645</v>
      </c>
      <c r="B20026">
        <v>3210546</v>
      </c>
      <c r="C20026">
        <v>2752577</v>
      </c>
      <c r="D20026">
        <v>766</v>
      </c>
      <c r="E20026">
        <v>677</v>
      </c>
      <c r="F20026" t="s">
        <v>77</v>
      </c>
      <c r="G20026" t="s">
        <v>76</v>
      </c>
      <c r="H20026" t="s">
        <v>82</v>
      </c>
      <c r="I20026" t="s">
        <v>78</v>
      </c>
      <c r="J20026" t="s">
        <v>1624</v>
      </c>
      <c r="K20026" t="s">
        <v>1625</v>
      </c>
      <c r="L20026" t="s">
        <v>13768</v>
      </c>
      <c r="M20026" t="s">
        <v>13763</v>
      </c>
      <c r="N20026">
        <v>419412498</v>
      </c>
      <c r="O20026">
        <v>419412498</v>
      </c>
      <c r="P20026" s="1" t="s">
        <v>13753</v>
      </c>
      <c r="Q20026" s="1" t="s">
        <v>13753</v>
      </c>
      <c r="R20026">
        <v>837178</v>
      </c>
      <c r="S20026">
        <v>837178</v>
      </c>
      <c r="T20026" s="2" t="s">
        <v>49</v>
      </c>
      <c r="U20026" s="2" t="s">
        <v>49</v>
      </c>
      <c r="V20026" s="2">
        <v>45323</v>
      </c>
      <c r="W20026" s="2">
        <v>45315</v>
      </c>
    </row>
    <row r="20027" spans="1:23" x14ac:dyDescent="0.25">
      <c r="A20027" t="s">
        <v>646</v>
      </c>
      <c r="B20027">
        <v>3210611</v>
      </c>
      <c r="C20027">
        <v>2772385</v>
      </c>
      <c r="D20027">
        <v>766</v>
      </c>
      <c r="E20027">
        <v>677</v>
      </c>
      <c r="F20027" t="s">
        <v>77</v>
      </c>
      <c r="G20027" t="s">
        <v>76</v>
      </c>
      <c r="H20027" t="s">
        <v>82</v>
      </c>
      <c r="I20027" t="s">
        <v>78</v>
      </c>
      <c r="J20027" t="s">
        <v>1624</v>
      </c>
      <c r="K20027" t="s">
        <v>1625</v>
      </c>
      <c r="L20027" t="s">
        <v>13768</v>
      </c>
      <c r="M20027" t="s">
        <v>13763</v>
      </c>
      <c r="N20027">
        <v>419411618</v>
      </c>
      <c r="O20027">
        <v>419411618</v>
      </c>
      <c r="P20027" s="1" t="s">
        <v>13753</v>
      </c>
      <c r="Q20027" s="1" t="s">
        <v>13753</v>
      </c>
      <c r="R20027">
        <v>837178</v>
      </c>
      <c r="S20027">
        <v>837178</v>
      </c>
      <c r="T20027" s="2" t="s">
        <v>647</v>
      </c>
      <c r="U20027" s="2" t="s">
        <v>647</v>
      </c>
      <c r="V20027" s="2">
        <v>45323</v>
      </c>
      <c r="W20027" s="2">
        <v>45315</v>
      </c>
    </row>
    <row r="20028" spans="1:23" x14ac:dyDescent="0.25">
      <c r="A20028" t="s">
        <v>648</v>
      </c>
      <c r="B20028">
        <v>3210511</v>
      </c>
      <c r="C20028">
        <v>2740469</v>
      </c>
      <c r="D20028">
        <v>766</v>
      </c>
      <c r="E20028">
        <v>677</v>
      </c>
      <c r="F20028" t="s">
        <v>77</v>
      </c>
      <c r="G20028" t="s">
        <v>76</v>
      </c>
      <c r="H20028" t="s">
        <v>82</v>
      </c>
      <c r="I20028" t="s">
        <v>78</v>
      </c>
      <c r="J20028" t="s">
        <v>1624</v>
      </c>
      <c r="K20028" t="s">
        <v>1625</v>
      </c>
      <c r="L20028" t="s">
        <v>13768</v>
      </c>
      <c r="M20028" t="s">
        <v>13763</v>
      </c>
      <c r="N20028">
        <v>419411552</v>
      </c>
      <c r="O20028">
        <v>419411552</v>
      </c>
      <c r="P20028" s="1" t="s">
        <v>13753</v>
      </c>
      <c r="Q20028" s="1" t="s">
        <v>13753</v>
      </c>
      <c r="R20028">
        <v>837178</v>
      </c>
      <c r="S20028">
        <v>837178</v>
      </c>
      <c r="T20028" s="2" t="s">
        <v>649</v>
      </c>
      <c r="U20028" s="2" t="s">
        <v>649</v>
      </c>
      <c r="V20028" s="2">
        <v>45323</v>
      </c>
      <c r="W20028" s="2">
        <v>45315</v>
      </c>
    </row>
    <row r="20029" spans="1:23" x14ac:dyDescent="0.25">
      <c r="A20029" t="s">
        <v>650</v>
      </c>
      <c r="B20029">
        <v>3210272</v>
      </c>
      <c r="C20029">
        <v>2651053</v>
      </c>
      <c r="D20029">
        <v>766</v>
      </c>
      <c r="E20029">
        <v>677</v>
      </c>
      <c r="F20029" t="s">
        <v>77</v>
      </c>
      <c r="G20029" t="s">
        <v>76</v>
      </c>
      <c r="H20029" t="s">
        <v>79</v>
      </c>
      <c r="I20029" t="s">
        <v>78</v>
      </c>
      <c r="J20029" t="s">
        <v>1624</v>
      </c>
      <c r="K20029" t="s">
        <v>1625</v>
      </c>
      <c r="L20029" t="s">
        <v>13768</v>
      </c>
      <c r="M20029" t="s">
        <v>13763</v>
      </c>
      <c r="N20029">
        <v>711284222</v>
      </c>
      <c r="O20029">
        <v>711284222</v>
      </c>
      <c r="P20029" s="1" t="s">
        <v>13731</v>
      </c>
      <c r="Q20029" s="1" t="s">
        <v>13731</v>
      </c>
      <c r="R20029">
        <v>837178</v>
      </c>
      <c r="S20029">
        <v>837178</v>
      </c>
      <c r="T20029" s="2" t="s">
        <v>651</v>
      </c>
      <c r="U20029" s="2" t="s">
        <v>651</v>
      </c>
      <c r="V20029" s="2">
        <v>45323</v>
      </c>
      <c r="W20029" s="2">
        <v>45315</v>
      </c>
    </row>
    <row r="20030" spans="1:23" x14ac:dyDescent="0.25">
      <c r="A20030" t="s">
        <v>652</v>
      </c>
      <c r="B20030">
        <v>3210153</v>
      </c>
      <c r="C20030">
        <v>2609697</v>
      </c>
      <c r="D20030">
        <v>766</v>
      </c>
      <c r="E20030">
        <v>677</v>
      </c>
      <c r="F20030" t="s">
        <v>77</v>
      </c>
      <c r="G20030" t="s">
        <v>76</v>
      </c>
      <c r="H20030" t="s">
        <v>79</v>
      </c>
      <c r="I20030" t="s">
        <v>78</v>
      </c>
      <c r="J20030" t="s">
        <v>1624</v>
      </c>
      <c r="K20030" t="s">
        <v>1625</v>
      </c>
      <c r="L20030" t="s">
        <v>13768</v>
      </c>
      <c r="M20030" t="s">
        <v>13763</v>
      </c>
      <c r="N20030">
        <v>713196561</v>
      </c>
      <c r="O20030">
        <v>713196561</v>
      </c>
      <c r="P20030" s="1" t="s">
        <v>13748</v>
      </c>
      <c r="Q20030" s="1" t="s">
        <v>13748</v>
      </c>
      <c r="R20030">
        <v>837178</v>
      </c>
      <c r="S20030">
        <v>837178</v>
      </c>
      <c r="T20030" s="2" t="s">
        <v>653</v>
      </c>
      <c r="U20030" s="2" t="s">
        <v>653</v>
      </c>
      <c r="V20030" s="2">
        <v>45323</v>
      </c>
      <c r="W20030" s="2">
        <v>45315</v>
      </c>
    </row>
    <row r="20031" spans="1:23" x14ac:dyDescent="0.25">
      <c r="A20031" t="s">
        <v>654</v>
      </c>
      <c r="B20031">
        <v>3210600</v>
      </c>
      <c r="C20031">
        <v>2768052</v>
      </c>
      <c r="D20031">
        <v>766</v>
      </c>
      <c r="E20031">
        <v>677</v>
      </c>
      <c r="F20031" t="s">
        <v>77</v>
      </c>
      <c r="G20031" t="s">
        <v>76</v>
      </c>
      <c r="H20031" t="s">
        <v>82</v>
      </c>
      <c r="I20031" t="s">
        <v>78</v>
      </c>
      <c r="J20031" t="s">
        <v>1624</v>
      </c>
      <c r="K20031" t="s">
        <v>1625</v>
      </c>
      <c r="L20031" t="s">
        <v>13768</v>
      </c>
      <c r="M20031" t="s">
        <v>13763</v>
      </c>
      <c r="N20031">
        <v>419411638</v>
      </c>
      <c r="O20031">
        <v>419411638</v>
      </c>
      <c r="P20031" s="1" t="s">
        <v>13753</v>
      </c>
      <c r="Q20031" s="1" t="s">
        <v>13753</v>
      </c>
      <c r="R20031">
        <v>837178</v>
      </c>
      <c r="S20031">
        <v>837178</v>
      </c>
      <c r="T20031" s="2" t="s">
        <v>655</v>
      </c>
      <c r="U20031" s="2" t="s">
        <v>655</v>
      </c>
      <c r="V20031" s="2">
        <v>45323</v>
      </c>
      <c r="W20031" s="2">
        <v>45315</v>
      </c>
    </row>
    <row r="20032" spans="1:23" x14ac:dyDescent="0.25">
      <c r="A20032" t="s">
        <v>656</v>
      </c>
      <c r="B20032">
        <v>3210430</v>
      </c>
      <c r="C20032">
        <v>2725462</v>
      </c>
      <c r="D20032">
        <v>766</v>
      </c>
      <c r="E20032">
        <v>677</v>
      </c>
      <c r="F20032" t="s">
        <v>77</v>
      </c>
      <c r="G20032" t="s">
        <v>76</v>
      </c>
      <c r="H20032" t="s">
        <v>82</v>
      </c>
      <c r="I20032" t="s">
        <v>78</v>
      </c>
      <c r="J20032" t="s">
        <v>1624</v>
      </c>
      <c r="K20032" t="s">
        <v>1625</v>
      </c>
      <c r="L20032" t="s">
        <v>13768</v>
      </c>
      <c r="M20032" t="s">
        <v>13763</v>
      </c>
      <c r="N20032">
        <v>711281605</v>
      </c>
      <c r="O20032">
        <v>711281605</v>
      </c>
      <c r="P20032" s="1" t="s">
        <v>13731</v>
      </c>
      <c r="Q20032" s="1" t="s">
        <v>13731</v>
      </c>
      <c r="R20032">
        <v>837178</v>
      </c>
      <c r="S20032">
        <v>837178</v>
      </c>
      <c r="T20032" s="2" t="s">
        <v>657</v>
      </c>
      <c r="U20032" s="2" t="s">
        <v>657</v>
      </c>
      <c r="V20032" s="2">
        <v>45323</v>
      </c>
      <c r="W20032" s="2">
        <v>45315</v>
      </c>
    </row>
    <row r="20033" spans="1:23" x14ac:dyDescent="0.25">
      <c r="A20033" t="s">
        <v>658</v>
      </c>
      <c r="B20033">
        <v>3210505</v>
      </c>
      <c r="C20033">
        <v>2739994</v>
      </c>
      <c r="D20033">
        <v>766</v>
      </c>
      <c r="E20033">
        <v>677</v>
      </c>
      <c r="F20033" t="s">
        <v>77</v>
      </c>
      <c r="G20033" t="s">
        <v>76</v>
      </c>
      <c r="H20033" t="s">
        <v>82</v>
      </c>
      <c r="I20033" t="s">
        <v>78</v>
      </c>
      <c r="J20033" t="s">
        <v>1624</v>
      </c>
      <c r="K20033" t="s">
        <v>1625</v>
      </c>
      <c r="L20033" t="s">
        <v>13768</v>
      </c>
      <c r="M20033" t="s">
        <v>13763</v>
      </c>
      <c r="N20033">
        <v>419411537</v>
      </c>
      <c r="O20033">
        <v>419411537</v>
      </c>
      <c r="P20033" s="1" t="s">
        <v>13753</v>
      </c>
      <c r="Q20033" s="1" t="s">
        <v>13753</v>
      </c>
      <c r="R20033">
        <v>837178</v>
      </c>
      <c r="S20033">
        <v>837178</v>
      </c>
      <c r="T20033" s="2" t="s">
        <v>659</v>
      </c>
      <c r="U20033" s="2" t="s">
        <v>659</v>
      </c>
      <c r="V20033" s="2">
        <v>45323</v>
      </c>
      <c r="W20033" s="2">
        <v>45315</v>
      </c>
    </row>
    <row r="20034" spans="1:23" x14ac:dyDescent="0.25">
      <c r="A20034" t="s">
        <v>660</v>
      </c>
      <c r="B20034">
        <v>3210297</v>
      </c>
      <c r="C20034">
        <v>2655548</v>
      </c>
      <c r="D20034">
        <v>766</v>
      </c>
      <c r="E20034">
        <v>677</v>
      </c>
      <c r="F20034" t="s">
        <v>77</v>
      </c>
      <c r="G20034" t="s">
        <v>76</v>
      </c>
      <c r="H20034" t="s">
        <v>79</v>
      </c>
      <c r="I20034" t="s">
        <v>78</v>
      </c>
      <c r="J20034" t="s">
        <v>1624</v>
      </c>
      <c r="K20034" t="s">
        <v>1625</v>
      </c>
      <c r="L20034" t="s">
        <v>13768</v>
      </c>
      <c r="M20034" t="s">
        <v>13763</v>
      </c>
      <c r="N20034">
        <v>711277365</v>
      </c>
      <c r="O20034">
        <v>711277365</v>
      </c>
      <c r="P20034" s="1" t="s">
        <v>13731</v>
      </c>
      <c r="Q20034" s="1" t="s">
        <v>13731</v>
      </c>
      <c r="R20034">
        <v>837178</v>
      </c>
      <c r="S20034">
        <v>837178</v>
      </c>
      <c r="T20034" s="2" t="s">
        <v>661</v>
      </c>
      <c r="U20034" s="2" t="s">
        <v>661</v>
      </c>
      <c r="V20034" s="2">
        <v>45323</v>
      </c>
      <c r="W20034" s="2">
        <v>45315</v>
      </c>
    </row>
    <row r="20035" spans="1:23" x14ac:dyDescent="0.25">
      <c r="A20035" t="s">
        <v>662</v>
      </c>
      <c r="B20035">
        <v>3210346</v>
      </c>
      <c r="C20035">
        <v>2687959</v>
      </c>
      <c r="D20035">
        <v>766</v>
      </c>
      <c r="E20035">
        <v>677</v>
      </c>
      <c r="F20035" t="s">
        <v>77</v>
      </c>
      <c r="G20035" t="s">
        <v>76</v>
      </c>
      <c r="H20035" t="s">
        <v>82</v>
      </c>
      <c r="I20035" t="s">
        <v>78</v>
      </c>
      <c r="J20035" t="s">
        <v>1624</v>
      </c>
      <c r="K20035" t="s">
        <v>1625</v>
      </c>
      <c r="L20035" t="s">
        <v>13768</v>
      </c>
      <c r="M20035" t="s">
        <v>13763</v>
      </c>
      <c r="N20035">
        <v>711280136</v>
      </c>
      <c r="O20035">
        <v>711280136</v>
      </c>
      <c r="P20035" s="1" t="s">
        <v>13731</v>
      </c>
      <c r="Q20035" s="1" t="s">
        <v>13731</v>
      </c>
      <c r="R20035">
        <v>837178</v>
      </c>
      <c r="S20035">
        <v>837178</v>
      </c>
      <c r="T20035" s="2" t="s">
        <v>663</v>
      </c>
      <c r="U20035" s="2" t="s">
        <v>663</v>
      </c>
      <c r="V20035" s="2">
        <v>45323</v>
      </c>
      <c r="W20035" s="2">
        <v>45315</v>
      </c>
    </row>
    <row r="20036" spans="1:23" x14ac:dyDescent="0.25">
      <c r="A20036" t="s">
        <v>664</v>
      </c>
      <c r="B20036">
        <v>3210542</v>
      </c>
      <c r="C20036">
        <v>2752574</v>
      </c>
      <c r="D20036">
        <v>766</v>
      </c>
      <c r="E20036">
        <v>677</v>
      </c>
      <c r="F20036" t="s">
        <v>77</v>
      </c>
      <c r="G20036" t="s">
        <v>76</v>
      </c>
      <c r="H20036" t="s">
        <v>79</v>
      </c>
      <c r="I20036" t="s">
        <v>78</v>
      </c>
      <c r="J20036" t="s">
        <v>1624</v>
      </c>
      <c r="K20036" t="s">
        <v>1625</v>
      </c>
      <c r="L20036" t="s">
        <v>13768</v>
      </c>
      <c r="M20036" t="s">
        <v>13763</v>
      </c>
      <c r="N20036">
        <v>419412496</v>
      </c>
      <c r="O20036">
        <v>419412496</v>
      </c>
      <c r="P20036" s="1" t="s">
        <v>13753</v>
      </c>
      <c r="Q20036" s="1" t="s">
        <v>13753</v>
      </c>
      <c r="R20036">
        <v>837178</v>
      </c>
      <c r="S20036">
        <v>837178</v>
      </c>
      <c r="T20036" s="2" t="s">
        <v>665</v>
      </c>
      <c r="U20036" s="2" t="s">
        <v>665</v>
      </c>
      <c r="V20036" s="2">
        <v>45323</v>
      </c>
      <c r="W20036" s="2">
        <v>45315</v>
      </c>
    </row>
    <row r="20037" spans="1:23" x14ac:dyDescent="0.25">
      <c r="A20037" t="s">
        <v>666</v>
      </c>
      <c r="B20037">
        <v>3210638</v>
      </c>
      <c r="C20037">
        <v>2781977</v>
      </c>
      <c r="D20037">
        <v>766</v>
      </c>
      <c r="E20037">
        <v>677</v>
      </c>
      <c r="F20037" t="s">
        <v>77</v>
      </c>
      <c r="G20037" t="s">
        <v>76</v>
      </c>
      <c r="H20037" t="s">
        <v>82</v>
      </c>
      <c r="I20037" t="s">
        <v>78</v>
      </c>
      <c r="J20037" t="s">
        <v>1624</v>
      </c>
      <c r="K20037" t="s">
        <v>1625</v>
      </c>
      <c r="L20037" t="s">
        <v>13768</v>
      </c>
      <c r="M20037" t="s">
        <v>13763</v>
      </c>
      <c r="N20037">
        <v>711277300</v>
      </c>
      <c r="O20037">
        <v>711277300</v>
      </c>
      <c r="P20037" s="1" t="s">
        <v>13731</v>
      </c>
      <c r="Q20037" s="1" t="s">
        <v>13731</v>
      </c>
      <c r="R20037">
        <v>837178</v>
      </c>
      <c r="S20037">
        <v>837178</v>
      </c>
      <c r="T20037" s="2" t="s">
        <v>667</v>
      </c>
      <c r="U20037" s="2" t="s">
        <v>667</v>
      </c>
      <c r="V20037" s="2">
        <v>45323</v>
      </c>
      <c r="W20037" s="2">
        <v>45315</v>
      </c>
    </row>
    <row r="20038" spans="1:23" x14ac:dyDescent="0.25">
      <c r="A20038" t="s">
        <v>668</v>
      </c>
      <c r="B20038">
        <v>3210464</v>
      </c>
      <c r="C20038">
        <v>2725493</v>
      </c>
      <c r="D20038">
        <v>766</v>
      </c>
      <c r="E20038">
        <v>677</v>
      </c>
      <c r="F20038" t="s">
        <v>77</v>
      </c>
      <c r="G20038" t="s">
        <v>76</v>
      </c>
      <c r="H20038" t="s">
        <v>82</v>
      </c>
      <c r="I20038" t="s">
        <v>78</v>
      </c>
      <c r="J20038" t="s">
        <v>1624</v>
      </c>
      <c r="K20038" t="s">
        <v>1625</v>
      </c>
      <c r="L20038" t="s">
        <v>13768</v>
      </c>
      <c r="M20038" t="s">
        <v>13763</v>
      </c>
      <c r="N20038">
        <v>711277777</v>
      </c>
      <c r="O20038">
        <v>711277777</v>
      </c>
      <c r="P20038" s="1" t="s">
        <v>13731</v>
      </c>
      <c r="Q20038" s="1" t="s">
        <v>13731</v>
      </c>
      <c r="R20038">
        <v>837178</v>
      </c>
      <c r="S20038">
        <v>837178</v>
      </c>
      <c r="T20038" s="2" t="s">
        <v>669</v>
      </c>
      <c r="U20038" s="2" t="s">
        <v>669</v>
      </c>
      <c r="V20038" s="2">
        <v>45323</v>
      </c>
      <c r="W20038" s="2">
        <v>45315</v>
      </c>
    </row>
    <row r="20039" spans="1:23" x14ac:dyDescent="0.25">
      <c r="A20039" t="s">
        <v>670</v>
      </c>
      <c r="B20039">
        <v>3210295</v>
      </c>
      <c r="C20039">
        <v>2654841</v>
      </c>
      <c r="D20039">
        <v>766</v>
      </c>
      <c r="E20039">
        <v>677</v>
      </c>
      <c r="F20039" t="s">
        <v>77</v>
      </c>
      <c r="G20039" t="s">
        <v>76</v>
      </c>
      <c r="H20039" t="s">
        <v>82</v>
      </c>
      <c r="I20039" t="s">
        <v>78</v>
      </c>
      <c r="J20039" t="s">
        <v>1624</v>
      </c>
      <c r="K20039" t="s">
        <v>1625</v>
      </c>
      <c r="L20039" t="s">
        <v>13768</v>
      </c>
      <c r="M20039" t="s">
        <v>13763</v>
      </c>
      <c r="N20039">
        <v>711277387</v>
      </c>
      <c r="O20039">
        <v>711277387</v>
      </c>
      <c r="P20039" s="1" t="s">
        <v>13731</v>
      </c>
      <c r="Q20039" s="1" t="s">
        <v>13731</v>
      </c>
      <c r="R20039">
        <v>837178</v>
      </c>
      <c r="S20039">
        <v>837178</v>
      </c>
      <c r="T20039" s="2" t="s">
        <v>671</v>
      </c>
      <c r="U20039" s="2" t="s">
        <v>671</v>
      </c>
      <c r="V20039" s="2">
        <v>45323</v>
      </c>
      <c r="W20039" s="2">
        <v>45315</v>
      </c>
    </row>
    <row r="20040" spans="1:23" x14ac:dyDescent="0.25">
      <c r="A20040" t="s">
        <v>672</v>
      </c>
      <c r="B20040">
        <v>3210195</v>
      </c>
      <c r="C20040">
        <v>2616933</v>
      </c>
      <c r="D20040">
        <v>766</v>
      </c>
      <c r="E20040">
        <v>677</v>
      </c>
      <c r="F20040" t="s">
        <v>77</v>
      </c>
      <c r="G20040" t="s">
        <v>76</v>
      </c>
      <c r="H20040" t="s">
        <v>79</v>
      </c>
      <c r="I20040" t="s">
        <v>78</v>
      </c>
      <c r="J20040" t="s">
        <v>1624</v>
      </c>
      <c r="K20040" t="s">
        <v>1625</v>
      </c>
      <c r="L20040" t="s">
        <v>13768</v>
      </c>
      <c r="M20040" t="s">
        <v>13763</v>
      </c>
      <c r="N20040">
        <v>713196388</v>
      </c>
      <c r="O20040">
        <v>713196388</v>
      </c>
      <c r="P20040" s="1" t="s">
        <v>13748</v>
      </c>
      <c r="Q20040" s="1" t="s">
        <v>13748</v>
      </c>
      <c r="R20040">
        <v>837178</v>
      </c>
      <c r="S20040">
        <v>837178</v>
      </c>
      <c r="T20040" s="2" t="s">
        <v>64</v>
      </c>
      <c r="U20040" s="2" t="s">
        <v>64</v>
      </c>
      <c r="V20040" s="2">
        <v>45323</v>
      </c>
      <c r="W20040" s="2">
        <v>45315</v>
      </c>
    </row>
    <row r="20041" spans="1:23" x14ac:dyDescent="0.25">
      <c r="A20041" t="s">
        <v>673</v>
      </c>
      <c r="B20041">
        <v>3210365</v>
      </c>
      <c r="C20041">
        <v>2689702</v>
      </c>
      <c r="D20041">
        <v>766</v>
      </c>
      <c r="E20041">
        <v>677</v>
      </c>
      <c r="F20041" t="s">
        <v>77</v>
      </c>
      <c r="G20041" t="s">
        <v>76</v>
      </c>
      <c r="H20041" t="s">
        <v>82</v>
      </c>
      <c r="I20041" t="s">
        <v>78</v>
      </c>
      <c r="J20041" t="s">
        <v>1624</v>
      </c>
      <c r="K20041" t="s">
        <v>1625</v>
      </c>
      <c r="L20041" t="s">
        <v>13768</v>
      </c>
      <c r="M20041" t="s">
        <v>13763</v>
      </c>
      <c r="N20041">
        <v>711272273</v>
      </c>
      <c r="O20041">
        <v>711272273</v>
      </c>
      <c r="P20041" s="1" t="s">
        <v>13731</v>
      </c>
      <c r="Q20041" s="1" t="s">
        <v>13731</v>
      </c>
      <c r="R20041">
        <v>837178</v>
      </c>
      <c r="S20041">
        <v>837178</v>
      </c>
      <c r="T20041" s="2" t="s">
        <v>674</v>
      </c>
      <c r="U20041" s="2" t="s">
        <v>674</v>
      </c>
      <c r="V20041" s="2">
        <v>45323</v>
      </c>
      <c r="W20041" s="2">
        <v>45315</v>
      </c>
    </row>
    <row r="20042" spans="1:23" x14ac:dyDescent="0.25">
      <c r="A20042" t="s">
        <v>675</v>
      </c>
      <c r="B20042">
        <v>3210616</v>
      </c>
      <c r="C20042">
        <v>2776084</v>
      </c>
      <c r="D20042">
        <v>766</v>
      </c>
      <c r="E20042">
        <v>677</v>
      </c>
      <c r="F20042" t="s">
        <v>77</v>
      </c>
      <c r="G20042" t="s">
        <v>76</v>
      </c>
      <c r="H20042" t="s">
        <v>82</v>
      </c>
      <c r="I20042" t="s">
        <v>78</v>
      </c>
      <c r="J20042" t="s">
        <v>1624</v>
      </c>
      <c r="K20042" t="s">
        <v>1625</v>
      </c>
      <c r="L20042" t="s">
        <v>13768</v>
      </c>
      <c r="M20042" t="s">
        <v>13763</v>
      </c>
      <c r="N20042">
        <v>419411946</v>
      </c>
      <c r="O20042">
        <v>419411946</v>
      </c>
      <c r="P20042" s="1" t="s">
        <v>13753</v>
      </c>
      <c r="Q20042" s="1" t="s">
        <v>13753</v>
      </c>
      <c r="R20042">
        <v>837178</v>
      </c>
      <c r="S20042">
        <v>837178</v>
      </c>
      <c r="T20042" s="2" t="s">
        <v>676</v>
      </c>
      <c r="U20042" s="2" t="s">
        <v>676</v>
      </c>
      <c r="V20042" s="2">
        <v>45323</v>
      </c>
      <c r="W20042" s="2">
        <v>45315</v>
      </c>
    </row>
    <row r="20043" spans="1:23" x14ac:dyDescent="0.25">
      <c r="A20043" t="s">
        <v>677</v>
      </c>
      <c r="B20043">
        <v>3210787</v>
      </c>
      <c r="C20043">
        <v>2890371</v>
      </c>
      <c r="D20043">
        <v>766</v>
      </c>
      <c r="E20043">
        <v>677</v>
      </c>
      <c r="F20043" t="s">
        <v>77</v>
      </c>
      <c r="G20043" t="s">
        <v>76</v>
      </c>
      <c r="H20043" t="s">
        <v>19</v>
      </c>
      <c r="I20043" t="s">
        <v>78</v>
      </c>
      <c r="J20043" t="s">
        <v>1624</v>
      </c>
      <c r="K20043" t="s">
        <v>1625</v>
      </c>
      <c r="L20043" t="s">
        <v>13768</v>
      </c>
      <c r="M20043" t="s">
        <v>13763</v>
      </c>
      <c r="N20043">
        <v>419414216</v>
      </c>
      <c r="O20043">
        <v>419414216</v>
      </c>
      <c r="P20043" s="1" t="s">
        <v>13753</v>
      </c>
      <c r="Q20043" s="1" t="s">
        <v>13753</v>
      </c>
      <c r="R20043">
        <v>837178</v>
      </c>
      <c r="S20043">
        <v>837178</v>
      </c>
      <c r="T20043" s="2" t="s">
        <v>678</v>
      </c>
      <c r="U20043" s="2" t="s">
        <v>678</v>
      </c>
      <c r="V20043" s="2">
        <v>45323</v>
      </c>
      <c r="W20043" s="2">
        <v>45315</v>
      </c>
    </row>
    <row r="20044" spans="1:23" x14ac:dyDescent="0.25">
      <c r="A20044" t="s">
        <v>679</v>
      </c>
      <c r="B20044">
        <v>3210487</v>
      </c>
      <c r="C20044">
        <v>2739984</v>
      </c>
      <c r="D20044">
        <v>766</v>
      </c>
      <c r="E20044">
        <v>677</v>
      </c>
      <c r="F20044" t="s">
        <v>77</v>
      </c>
      <c r="G20044" t="s">
        <v>76</v>
      </c>
      <c r="H20044" t="s">
        <v>82</v>
      </c>
      <c r="I20044" t="s">
        <v>78</v>
      </c>
      <c r="J20044" t="s">
        <v>1624</v>
      </c>
      <c r="K20044" t="s">
        <v>1625</v>
      </c>
      <c r="L20044" t="s">
        <v>13768</v>
      </c>
      <c r="M20044" t="s">
        <v>13763</v>
      </c>
      <c r="N20044">
        <v>711284118</v>
      </c>
      <c r="O20044">
        <v>711284118</v>
      </c>
      <c r="P20044" s="1" t="s">
        <v>13731</v>
      </c>
      <c r="Q20044" s="1" t="s">
        <v>13731</v>
      </c>
      <c r="R20044">
        <v>837178</v>
      </c>
      <c r="S20044">
        <v>837178</v>
      </c>
      <c r="T20044" s="2" t="s">
        <v>680</v>
      </c>
      <c r="U20044" s="2" t="s">
        <v>680</v>
      </c>
      <c r="V20044" s="2">
        <v>45323</v>
      </c>
      <c r="W20044" s="2">
        <v>45315</v>
      </c>
    </row>
    <row r="20045" spans="1:23" x14ac:dyDescent="0.25">
      <c r="A20045" t="s">
        <v>681</v>
      </c>
      <c r="B20045">
        <v>3210312</v>
      </c>
      <c r="C20045">
        <v>2662425</v>
      </c>
      <c r="D20045">
        <v>766</v>
      </c>
      <c r="E20045">
        <v>677</v>
      </c>
      <c r="F20045" t="s">
        <v>77</v>
      </c>
      <c r="G20045" t="s">
        <v>76</v>
      </c>
      <c r="H20045" t="s">
        <v>82</v>
      </c>
      <c r="I20045" t="s">
        <v>78</v>
      </c>
      <c r="J20045" t="s">
        <v>1624</v>
      </c>
      <c r="K20045" t="s">
        <v>1625</v>
      </c>
      <c r="L20045" t="s">
        <v>13768</v>
      </c>
      <c r="M20045" t="s">
        <v>13763</v>
      </c>
      <c r="N20045">
        <v>711281969</v>
      </c>
      <c r="O20045">
        <v>711281969</v>
      </c>
      <c r="P20045" s="1" t="s">
        <v>13731</v>
      </c>
      <c r="Q20045" s="1" t="s">
        <v>13731</v>
      </c>
      <c r="R20045">
        <v>837178</v>
      </c>
      <c r="S20045">
        <v>837178</v>
      </c>
      <c r="T20045" s="2" t="s">
        <v>682</v>
      </c>
      <c r="U20045" s="2" t="s">
        <v>682</v>
      </c>
      <c r="V20045" s="2">
        <v>45323</v>
      </c>
      <c r="W20045" s="2">
        <v>45315</v>
      </c>
    </row>
    <row r="20046" spans="1:23" x14ac:dyDescent="0.25">
      <c r="A20046" t="s">
        <v>683</v>
      </c>
      <c r="B20046">
        <v>3210238</v>
      </c>
      <c r="C20046">
        <v>2639994</v>
      </c>
      <c r="D20046">
        <v>766</v>
      </c>
      <c r="E20046">
        <v>677</v>
      </c>
      <c r="F20046" t="s">
        <v>77</v>
      </c>
      <c r="G20046" t="s">
        <v>76</v>
      </c>
      <c r="H20046" t="s">
        <v>79</v>
      </c>
      <c r="I20046" t="s">
        <v>78</v>
      </c>
      <c r="J20046" t="s">
        <v>1624</v>
      </c>
      <c r="K20046" t="s">
        <v>1625</v>
      </c>
      <c r="L20046" t="s">
        <v>13768</v>
      </c>
      <c r="M20046" t="s">
        <v>13763</v>
      </c>
      <c r="N20046">
        <v>713195693</v>
      </c>
      <c r="O20046">
        <v>713195693</v>
      </c>
      <c r="P20046" s="1" t="s">
        <v>13748</v>
      </c>
      <c r="Q20046" s="1" t="s">
        <v>13748</v>
      </c>
      <c r="R20046">
        <v>837178</v>
      </c>
      <c r="S20046">
        <v>837178</v>
      </c>
      <c r="T20046" s="2" t="s">
        <v>684</v>
      </c>
      <c r="U20046" s="2" t="s">
        <v>684</v>
      </c>
      <c r="V20046" s="2">
        <v>45323</v>
      </c>
      <c r="W20046" s="2">
        <v>45315</v>
      </c>
    </row>
    <row r="20047" spans="1:23" x14ac:dyDescent="0.25">
      <c r="A20047" t="s">
        <v>685</v>
      </c>
      <c r="B20047">
        <v>3210532</v>
      </c>
      <c r="C20047">
        <v>2752564</v>
      </c>
      <c r="D20047">
        <v>766</v>
      </c>
      <c r="E20047">
        <v>677</v>
      </c>
      <c r="F20047" t="s">
        <v>77</v>
      </c>
      <c r="G20047" t="s">
        <v>76</v>
      </c>
      <c r="H20047" t="s">
        <v>82</v>
      </c>
      <c r="I20047" t="s">
        <v>78</v>
      </c>
      <c r="J20047" t="s">
        <v>1624</v>
      </c>
      <c r="K20047" t="s">
        <v>1625</v>
      </c>
      <c r="L20047" t="s">
        <v>13768</v>
      </c>
      <c r="M20047" t="s">
        <v>13763</v>
      </c>
      <c r="N20047">
        <v>419412593</v>
      </c>
      <c r="O20047">
        <v>419412593</v>
      </c>
      <c r="P20047" s="1" t="s">
        <v>13753</v>
      </c>
      <c r="Q20047" s="1" t="s">
        <v>13753</v>
      </c>
      <c r="R20047">
        <v>837178</v>
      </c>
      <c r="S20047">
        <v>837178</v>
      </c>
      <c r="T20047" s="2" t="s">
        <v>686</v>
      </c>
      <c r="U20047" s="2" t="s">
        <v>686</v>
      </c>
      <c r="V20047" s="2">
        <v>45323</v>
      </c>
      <c r="W20047" s="2">
        <v>45315</v>
      </c>
    </row>
    <row r="20048" spans="1:23" x14ac:dyDescent="0.25">
      <c r="A20048" t="s">
        <v>687</v>
      </c>
      <c r="B20048">
        <v>3210612</v>
      </c>
      <c r="C20048">
        <v>2772413</v>
      </c>
      <c r="D20048">
        <v>766</v>
      </c>
      <c r="E20048">
        <v>677</v>
      </c>
      <c r="F20048" t="s">
        <v>77</v>
      </c>
      <c r="G20048" t="s">
        <v>76</v>
      </c>
      <c r="H20048" t="s">
        <v>82</v>
      </c>
      <c r="I20048" t="s">
        <v>78</v>
      </c>
      <c r="J20048" t="s">
        <v>1624</v>
      </c>
      <c r="K20048" t="s">
        <v>1625</v>
      </c>
      <c r="L20048" t="s">
        <v>13768</v>
      </c>
      <c r="M20048" t="s">
        <v>13763</v>
      </c>
      <c r="N20048">
        <v>419411936</v>
      </c>
      <c r="O20048">
        <v>419411936</v>
      </c>
      <c r="P20048" s="1" t="s">
        <v>13753</v>
      </c>
      <c r="Q20048" s="1" t="s">
        <v>13753</v>
      </c>
      <c r="R20048">
        <v>837178</v>
      </c>
      <c r="S20048">
        <v>837178</v>
      </c>
      <c r="T20048" s="2" t="s">
        <v>688</v>
      </c>
      <c r="U20048" s="2" t="s">
        <v>688</v>
      </c>
      <c r="V20048" s="2">
        <v>45323</v>
      </c>
      <c r="W20048" s="2">
        <v>45315</v>
      </c>
    </row>
    <row r="20049" spans="1:23" x14ac:dyDescent="0.25">
      <c r="A20049" t="s">
        <v>689</v>
      </c>
      <c r="B20049">
        <v>3210512</v>
      </c>
      <c r="C20049">
        <v>2740470</v>
      </c>
      <c r="D20049">
        <v>766</v>
      </c>
      <c r="E20049">
        <v>677</v>
      </c>
      <c r="F20049" t="s">
        <v>77</v>
      </c>
      <c r="G20049" t="s">
        <v>76</v>
      </c>
      <c r="H20049" t="s">
        <v>82</v>
      </c>
      <c r="I20049" t="s">
        <v>78</v>
      </c>
      <c r="J20049" t="s">
        <v>1624</v>
      </c>
      <c r="K20049" t="s">
        <v>1625</v>
      </c>
      <c r="L20049" t="s">
        <v>13768</v>
      </c>
      <c r="M20049" t="s">
        <v>13763</v>
      </c>
      <c r="N20049">
        <v>419411538</v>
      </c>
      <c r="O20049">
        <v>419411538</v>
      </c>
      <c r="P20049" s="1" t="s">
        <v>13753</v>
      </c>
      <c r="Q20049" s="1" t="s">
        <v>13753</v>
      </c>
      <c r="R20049">
        <v>837178</v>
      </c>
      <c r="S20049">
        <v>837178</v>
      </c>
      <c r="T20049" s="2" t="s">
        <v>690</v>
      </c>
      <c r="U20049" s="2" t="s">
        <v>690</v>
      </c>
      <c r="V20049" s="2">
        <v>45323</v>
      </c>
      <c r="W20049" s="2">
        <v>45315</v>
      </c>
    </row>
    <row r="20050" spans="1:23" x14ac:dyDescent="0.25">
      <c r="A20050" t="s">
        <v>691</v>
      </c>
      <c r="B20050">
        <v>3210158</v>
      </c>
      <c r="C20050">
        <v>2609702</v>
      </c>
      <c r="D20050">
        <v>766</v>
      </c>
      <c r="E20050">
        <v>677</v>
      </c>
      <c r="F20050" t="s">
        <v>77</v>
      </c>
      <c r="G20050" t="s">
        <v>76</v>
      </c>
      <c r="H20050" t="s">
        <v>79</v>
      </c>
      <c r="I20050" t="s">
        <v>78</v>
      </c>
      <c r="J20050" t="s">
        <v>1624</v>
      </c>
      <c r="K20050" t="s">
        <v>1625</v>
      </c>
      <c r="L20050" t="s">
        <v>13768</v>
      </c>
      <c r="M20050" t="s">
        <v>13763</v>
      </c>
      <c r="N20050">
        <v>713196570</v>
      </c>
      <c r="O20050">
        <v>713196570</v>
      </c>
      <c r="P20050" s="1" t="s">
        <v>13748</v>
      </c>
      <c r="Q20050" s="1" t="s">
        <v>13748</v>
      </c>
      <c r="R20050">
        <v>837178</v>
      </c>
      <c r="S20050">
        <v>837178</v>
      </c>
      <c r="T20050" s="2" t="s">
        <v>692</v>
      </c>
      <c r="U20050" s="2" t="s">
        <v>692</v>
      </c>
      <c r="V20050" s="2">
        <v>45323</v>
      </c>
      <c r="W20050" s="2">
        <v>45315</v>
      </c>
    </row>
    <row r="20051" spans="1:23" x14ac:dyDescent="0.25">
      <c r="A20051" t="s">
        <v>693</v>
      </c>
      <c r="B20051">
        <v>3210835</v>
      </c>
      <c r="C20051">
        <v>2940934</v>
      </c>
      <c r="D20051">
        <v>766</v>
      </c>
      <c r="E20051">
        <v>677</v>
      </c>
      <c r="F20051" t="s">
        <v>77</v>
      </c>
      <c r="G20051" t="s">
        <v>76</v>
      </c>
      <c r="H20051" t="s">
        <v>79</v>
      </c>
      <c r="I20051" t="s">
        <v>78</v>
      </c>
      <c r="J20051" t="s">
        <v>1624</v>
      </c>
      <c r="K20051" t="s">
        <v>1625</v>
      </c>
      <c r="L20051" t="s">
        <v>13768</v>
      </c>
      <c r="M20051" t="s">
        <v>13763</v>
      </c>
      <c r="N20051">
        <v>727439251</v>
      </c>
      <c r="O20051">
        <v>727439251</v>
      </c>
      <c r="P20051" s="1" t="s">
        <v>13755</v>
      </c>
      <c r="Q20051" s="1" t="s">
        <v>13755</v>
      </c>
      <c r="R20051">
        <v>837178</v>
      </c>
      <c r="S20051">
        <v>837178</v>
      </c>
      <c r="T20051" s="2" t="s">
        <v>694</v>
      </c>
      <c r="U20051" s="2" t="s">
        <v>694</v>
      </c>
      <c r="V20051" s="2">
        <v>45323</v>
      </c>
      <c r="W20051" s="2">
        <v>45315</v>
      </c>
    </row>
    <row r="20052" spans="1:23" x14ac:dyDescent="0.25">
      <c r="A20052" t="s">
        <v>695</v>
      </c>
      <c r="B20052">
        <v>3210508</v>
      </c>
      <c r="C20052">
        <v>2739995</v>
      </c>
      <c r="D20052">
        <v>766</v>
      </c>
      <c r="E20052">
        <v>677</v>
      </c>
      <c r="F20052" t="s">
        <v>77</v>
      </c>
      <c r="G20052" t="s">
        <v>76</v>
      </c>
      <c r="H20052" t="s">
        <v>82</v>
      </c>
      <c r="I20052" t="s">
        <v>78</v>
      </c>
      <c r="J20052" t="s">
        <v>1624</v>
      </c>
      <c r="K20052" t="s">
        <v>1625</v>
      </c>
      <c r="L20052" t="s">
        <v>13768</v>
      </c>
      <c r="M20052" t="s">
        <v>13763</v>
      </c>
      <c r="N20052">
        <v>419411551</v>
      </c>
      <c r="O20052">
        <v>419411551</v>
      </c>
      <c r="P20052" s="1" t="s">
        <v>13753</v>
      </c>
      <c r="Q20052" s="1" t="s">
        <v>13753</v>
      </c>
      <c r="R20052">
        <v>837178</v>
      </c>
      <c r="S20052">
        <v>837178</v>
      </c>
      <c r="T20052" s="2" t="s">
        <v>696</v>
      </c>
      <c r="U20052" s="2" t="s">
        <v>696</v>
      </c>
      <c r="V20052" s="2">
        <v>45323</v>
      </c>
      <c r="W20052" s="2">
        <v>45315</v>
      </c>
    </row>
    <row r="20053" spans="1:23" x14ac:dyDescent="0.25">
      <c r="A20053" t="s">
        <v>697</v>
      </c>
      <c r="B20053">
        <v>3210217</v>
      </c>
      <c r="C20053">
        <v>2624373</v>
      </c>
      <c r="D20053">
        <v>766</v>
      </c>
      <c r="E20053">
        <v>677</v>
      </c>
      <c r="F20053" t="s">
        <v>77</v>
      </c>
      <c r="G20053" t="s">
        <v>76</v>
      </c>
      <c r="H20053" t="s">
        <v>79</v>
      </c>
      <c r="I20053" t="s">
        <v>78</v>
      </c>
      <c r="J20053" t="s">
        <v>1624</v>
      </c>
      <c r="K20053" t="s">
        <v>1625</v>
      </c>
      <c r="L20053" t="s">
        <v>13768</v>
      </c>
      <c r="M20053" t="s">
        <v>13763</v>
      </c>
      <c r="N20053">
        <v>713195429</v>
      </c>
      <c r="O20053">
        <v>713195429</v>
      </c>
      <c r="P20053" s="1" t="s">
        <v>13748</v>
      </c>
      <c r="Q20053" s="1" t="s">
        <v>13748</v>
      </c>
      <c r="R20053">
        <v>837178</v>
      </c>
      <c r="S20053">
        <v>837178</v>
      </c>
      <c r="T20053" s="2" t="s">
        <v>698</v>
      </c>
      <c r="U20053" s="2" t="s">
        <v>698</v>
      </c>
      <c r="V20053" s="2">
        <v>45323</v>
      </c>
      <c r="W20053" s="2">
        <v>45315</v>
      </c>
    </row>
    <row r="20054" spans="1:23" x14ac:dyDescent="0.25">
      <c r="A20054" t="s">
        <v>699</v>
      </c>
      <c r="B20054">
        <v>3210465</v>
      </c>
      <c r="C20054">
        <v>2725494</v>
      </c>
      <c r="D20054">
        <v>766</v>
      </c>
      <c r="E20054">
        <v>677</v>
      </c>
      <c r="F20054" t="s">
        <v>77</v>
      </c>
      <c r="G20054" t="s">
        <v>76</v>
      </c>
      <c r="H20054" t="s">
        <v>82</v>
      </c>
      <c r="I20054" t="s">
        <v>78</v>
      </c>
      <c r="J20054" t="s">
        <v>1624</v>
      </c>
      <c r="K20054" t="s">
        <v>1625</v>
      </c>
      <c r="L20054" t="s">
        <v>13768</v>
      </c>
      <c r="M20054" t="s">
        <v>13763</v>
      </c>
      <c r="N20054">
        <v>711277776</v>
      </c>
      <c r="O20054">
        <v>711277776</v>
      </c>
      <c r="P20054" s="1" t="s">
        <v>13731</v>
      </c>
      <c r="Q20054" s="1" t="s">
        <v>13731</v>
      </c>
      <c r="R20054">
        <v>837178</v>
      </c>
      <c r="S20054">
        <v>837178</v>
      </c>
      <c r="T20054" s="2" t="s">
        <v>700</v>
      </c>
      <c r="U20054" s="2" t="s">
        <v>700</v>
      </c>
      <c r="V20054" s="2">
        <v>45323</v>
      </c>
      <c r="W20054" s="2">
        <v>45315</v>
      </c>
    </row>
    <row r="20055" spans="1:23" x14ac:dyDescent="0.25">
      <c r="A20055" t="s">
        <v>701</v>
      </c>
      <c r="B20055">
        <v>3210298</v>
      </c>
      <c r="C20055">
        <v>2655552</v>
      </c>
      <c r="D20055">
        <v>766</v>
      </c>
      <c r="E20055">
        <v>677</v>
      </c>
      <c r="F20055" t="s">
        <v>77</v>
      </c>
      <c r="G20055" t="s">
        <v>76</v>
      </c>
      <c r="H20055" t="s">
        <v>82</v>
      </c>
      <c r="I20055" t="s">
        <v>78</v>
      </c>
      <c r="J20055" t="s">
        <v>1624</v>
      </c>
      <c r="K20055" t="s">
        <v>1625</v>
      </c>
      <c r="L20055" t="s">
        <v>13768</v>
      </c>
      <c r="M20055" t="s">
        <v>13763</v>
      </c>
      <c r="N20055">
        <v>711277320</v>
      </c>
      <c r="O20055">
        <v>711277320</v>
      </c>
      <c r="P20055" s="1" t="s">
        <v>13731</v>
      </c>
      <c r="Q20055" s="1" t="s">
        <v>13731</v>
      </c>
      <c r="R20055">
        <v>837178</v>
      </c>
      <c r="S20055">
        <v>837178</v>
      </c>
      <c r="T20055" s="2" t="s">
        <v>702</v>
      </c>
      <c r="U20055" s="2" t="s">
        <v>702</v>
      </c>
      <c r="V20055" s="2">
        <v>45323</v>
      </c>
      <c r="W20055" s="2">
        <v>45315</v>
      </c>
    </row>
    <row r="20056" spans="1:23" x14ac:dyDescent="0.25">
      <c r="A20056" t="s">
        <v>703</v>
      </c>
      <c r="B20056">
        <v>3210273</v>
      </c>
      <c r="C20056">
        <v>2651054</v>
      </c>
      <c r="D20056">
        <v>766</v>
      </c>
      <c r="E20056">
        <v>677</v>
      </c>
      <c r="F20056" t="s">
        <v>77</v>
      </c>
      <c r="G20056" t="s">
        <v>76</v>
      </c>
      <c r="H20056" t="s">
        <v>79</v>
      </c>
      <c r="I20056" t="s">
        <v>78</v>
      </c>
      <c r="J20056" t="s">
        <v>1624</v>
      </c>
      <c r="K20056" t="s">
        <v>1625</v>
      </c>
      <c r="L20056" t="s">
        <v>13768</v>
      </c>
      <c r="M20056" t="s">
        <v>13763</v>
      </c>
      <c r="N20056">
        <v>711284228</v>
      </c>
      <c r="O20056">
        <v>711284228</v>
      </c>
      <c r="P20056" s="1" t="s">
        <v>13731</v>
      </c>
      <c r="Q20056" s="1" t="s">
        <v>13731</v>
      </c>
      <c r="R20056">
        <v>837178</v>
      </c>
      <c r="S20056">
        <v>837178</v>
      </c>
      <c r="T20056" s="2" t="s">
        <v>704</v>
      </c>
      <c r="U20056" s="2" t="s">
        <v>704</v>
      </c>
      <c r="V20056" s="2">
        <v>45323</v>
      </c>
      <c r="W20056" s="2">
        <v>45315</v>
      </c>
    </row>
    <row r="20057" spans="1:23" x14ac:dyDescent="0.25">
      <c r="A20057" t="s">
        <v>705</v>
      </c>
      <c r="B20057">
        <v>3210650</v>
      </c>
      <c r="C20057">
        <v>2784098</v>
      </c>
      <c r="D20057">
        <v>766</v>
      </c>
      <c r="E20057">
        <v>677</v>
      </c>
      <c r="F20057" t="s">
        <v>77</v>
      </c>
      <c r="G20057" t="s">
        <v>76</v>
      </c>
      <c r="H20057" t="s">
        <v>82</v>
      </c>
      <c r="I20057" t="s">
        <v>78</v>
      </c>
      <c r="J20057" t="s">
        <v>1624</v>
      </c>
      <c r="K20057" t="s">
        <v>1625</v>
      </c>
      <c r="L20057" t="s">
        <v>13768</v>
      </c>
      <c r="M20057" t="s">
        <v>13763</v>
      </c>
      <c r="N20057">
        <v>419412932</v>
      </c>
      <c r="O20057">
        <v>419412932</v>
      </c>
      <c r="P20057" s="1" t="s">
        <v>13753</v>
      </c>
      <c r="Q20057" s="1" t="s">
        <v>13753</v>
      </c>
      <c r="R20057">
        <v>837178</v>
      </c>
      <c r="S20057">
        <v>837178</v>
      </c>
      <c r="T20057" s="2" t="s">
        <v>706</v>
      </c>
      <c r="U20057" s="2" t="s">
        <v>706</v>
      </c>
      <c r="V20057" s="2">
        <v>45323</v>
      </c>
      <c r="W20057" s="2">
        <v>45315</v>
      </c>
    </row>
    <row r="20058" spans="1:23" x14ac:dyDescent="0.25">
      <c r="A20058" t="s">
        <v>707</v>
      </c>
      <c r="B20058">
        <v>3210602</v>
      </c>
      <c r="C20058">
        <v>2768071</v>
      </c>
      <c r="D20058">
        <v>766</v>
      </c>
      <c r="E20058">
        <v>677</v>
      </c>
      <c r="F20058" t="s">
        <v>77</v>
      </c>
      <c r="G20058" t="s">
        <v>76</v>
      </c>
      <c r="H20058" t="s">
        <v>82</v>
      </c>
      <c r="I20058" t="s">
        <v>78</v>
      </c>
      <c r="J20058" t="s">
        <v>1624</v>
      </c>
      <c r="K20058" t="s">
        <v>1625</v>
      </c>
      <c r="L20058" t="s">
        <v>13768</v>
      </c>
      <c r="M20058" t="s">
        <v>13763</v>
      </c>
      <c r="N20058">
        <v>419411616</v>
      </c>
      <c r="O20058">
        <v>419411616</v>
      </c>
      <c r="P20058" s="1" t="s">
        <v>13753</v>
      </c>
      <c r="Q20058" s="1" t="s">
        <v>13753</v>
      </c>
      <c r="R20058">
        <v>837178</v>
      </c>
      <c r="S20058">
        <v>837178</v>
      </c>
      <c r="T20058" s="2" t="s">
        <v>708</v>
      </c>
      <c r="U20058" s="2" t="s">
        <v>708</v>
      </c>
      <c r="V20058" s="2">
        <v>45323</v>
      </c>
      <c r="W20058" s="2">
        <v>45315</v>
      </c>
    </row>
    <row r="20059" spans="1:23" x14ac:dyDescent="0.25">
      <c r="A20059" t="s">
        <v>709</v>
      </c>
      <c r="B20059">
        <v>3210296</v>
      </c>
      <c r="C20059">
        <v>2654842</v>
      </c>
      <c r="D20059">
        <v>766</v>
      </c>
      <c r="E20059">
        <v>677</v>
      </c>
      <c r="F20059" t="s">
        <v>77</v>
      </c>
      <c r="G20059" t="s">
        <v>76</v>
      </c>
      <c r="H20059" t="s">
        <v>82</v>
      </c>
      <c r="I20059" t="s">
        <v>78</v>
      </c>
      <c r="J20059" t="s">
        <v>1624</v>
      </c>
      <c r="K20059" t="s">
        <v>1625</v>
      </c>
      <c r="L20059" t="s">
        <v>13768</v>
      </c>
      <c r="M20059" t="s">
        <v>13763</v>
      </c>
      <c r="N20059">
        <v>711277389</v>
      </c>
      <c r="O20059">
        <v>711277389</v>
      </c>
      <c r="P20059" s="1" t="s">
        <v>13731</v>
      </c>
      <c r="Q20059" s="1" t="s">
        <v>13731</v>
      </c>
      <c r="R20059">
        <v>837178</v>
      </c>
      <c r="S20059">
        <v>837178</v>
      </c>
      <c r="T20059" s="2" t="s">
        <v>710</v>
      </c>
      <c r="U20059" s="2" t="s">
        <v>710</v>
      </c>
      <c r="V20059" s="2">
        <v>45323</v>
      </c>
      <c r="W20059" s="2">
        <v>45315</v>
      </c>
    </row>
    <row r="20060" spans="1:23" x14ac:dyDescent="0.25">
      <c r="A20060" t="s">
        <v>711</v>
      </c>
      <c r="B20060">
        <v>3210639</v>
      </c>
      <c r="C20060">
        <v>2779984</v>
      </c>
      <c r="D20060">
        <v>766</v>
      </c>
      <c r="E20060">
        <v>677</v>
      </c>
      <c r="F20060" t="s">
        <v>77</v>
      </c>
      <c r="G20060" t="s">
        <v>76</v>
      </c>
      <c r="H20060" t="s">
        <v>79</v>
      </c>
      <c r="I20060" t="s">
        <v>78</v>
      </c>
      <c r="J20060" t="s">
        <v>1624</v>
      </c>
      <c r="K20060" t="s">
        <v>1625</v>
      </c>
      <c r="L20060" t="s">
        <v>13768</v>
      </c>
      <c r="M20060" t="s">
        <v>13763</v>
      </c>
      <c r="N20060">
        <v>711277296</v>
      </c>
      <c r="O20060">
        <v>711277296</v>
      </c>
      <c r="P20060" s="1" t="s">
        <v>13731</v>
      </c>
      <c r="Q20060" s="1" t="s">
        <v>13731</v>
      </c>
      <c r="R20060">
        <v>837178</v>
      </c>
      <c r="S20060">
        <v>837178</v>
      </c>
      <c r="T20060" s="2" t="s">
        <v>712</v>
      </c>
      <c r="U20060" s="2" t="s">
        <v>712</v>
      </c>
      <c r="V20060" s="2">
        <v>45323</v>
      </c>
      <c r="W20060" s="2">
        <v>45315</v>
      </c>
    </row>
    <row r="20061" spans="1:23" x14ac:dyDescent="0.25">
      <c r="A20061" t="s">
        <v>713</v>
      </c>
      <c r="B20061">
        <v>3210196</v>
      </c>
      <c r="C20061">
        <v>2616934</v>
      </c>
      <c r="D20061">
        <v>766</v>
      </c>
      <c r="E20061">
        <v>677</v>
      </c>
      <c r="F20061" t="s">
        <v>77</v>
      </c>
      <c r="G20061" t="s">
        <v>76</v>
      </c>
      <c r="H20061" t="s">
        <v>79</v>
      </c>
      <c r="I20061" t="s">
        <v>78</v>
      </c>
      <c r="J20061" t="s">
        <v>1624</v>
      </c>
      <c r="K20061" t="s">
        <v>1625</v>
      </c>
      <c r="L20061" t="s">
        <v>13768</v>
      </c>
      <c r="M20061" t="s">
        <v>13763</v>
      </c>
      <c r="N20061">
        <v>713196391</v>
      </c>
      <c r="O20061">
        <v>713196391</v>
      </c>
      <c r="P20061" s="1" t="s">
        <v>13748</v>
      </c>
      <c r="Q20061" s="1" t="s">
        <v>13748</v>
      </c>
      <c r="R20061">
        <v>837178</v>
      </c>
      <c r="S20061">
        <v>837178</v>
      </c>
      <c r="T20061" s="2" t="s">
        <v>62</v>
      </c>
      <c r="U20061" s="2" t="s">
        <v>62</v>
      </c>
      <c r="V20061" s="2">
        <v>45323</v>
      </c>
      <c r="W20061" s="2">
        <v>45315</v>
      </c>
    </row>
    <row r="20062" spans="1:23" x14ac:dyDescent="0.25">
      <c r="A20062" t="s">
        <v>714</v>
      </c>
      <c r="B20062">
        <v>3210499</v>
      </c>
      <c r="C20062">
        <v>2739986</v>
      </c>
      <c r="D20062">
        <v>766</v>
      </c>
      <c r="E20062">
        <v>677</v>
      </c>
      <c r="F20062" t="s">
        <v>77</v>
      </c>
      <c r="G20062" t="s">
        <v>76</v>
      </c>
      <c r="H20062" t="s">
        <v>82</v>
      </c>
      <c r="I20062" t="s">
        <v>78</v>
      </c>
      <c r="J20062" t="s">
        <v>1624</v>
      </c>
      <c r="K20062" t="s">
        <v>1625</v>
      </c>
      <c r="L20062" t="s">
        <v>13768</v>
      </c>
      <c r="M20062" t="s">
        <v>13763</v>
      </c>
      <c r="N20062">
        <v>711278283</v>
      </c>
      <c r="O20062">
        <v>711278283</v>
      </c>
      <c r="P20062" s="1" t="s">
        <v>13731</v>
      </c>
      <c r="Q20062" s="1" t="s">
        <v>13731</v>
      </c>
      <c r="R20062">
        <v>837178</v>
      </c>
      <c r="S20062">
        <v>837178</v>
      </c>
      <c r="T20062" s="2" t="s">
        <v>715</v>
      </c>
      <c r="U20062" s="2" t="s">
        <v>715</v>
      </c>
      <c r="V20062" s="2">
        <v>45323</v>
      </c>
      <c r="W20062" s="2">
        <v>45315</v>
      </c>
    </row>
    <row r="20063" spans="1:23" x14ac:dyDescent="0.25">
      <c r="A20063" t="s">
        <v>716</v>
      </c>
      <c r="B20063">
        <v>3210788</v>
      </c>
      <c r="C20063">
        <v>2890391</v>
      </c>
      <c r="D20063">
        <v>766</v>
      </c>
      <c r="E20063">
        <v>677</v>
      </c>
      <c r="F20063" t="s">
        <v>77</v>
      </c>
      <c r="G20063" t="s">
        <v>76</v>
      </c>
      <c r="H20063" t="s">
        <v>19</v>
      </c>
      <c r="I20063" t="s">
        <v>78</v>
      </c>
      <c r="J20063" t="s">
        <v>1624</v>
      </c>
      <c r="K20063" t="s">
        <v>1625</v>
      </c>
      <c r="L20063" t="s">
        <v>13768</v>
      </c>
      <c r="M20063" t="s">
        <v>13763</v>
      </c>
      <c r="N20063">
        <v>419414217</v>
      </c>
      <c r="O20063">
        <v>419414217</v>
      </c>
      <c r="P20063" s="1" t="s">
        <v>13753</v>
      </c>
      <c r="Q20063" s="1" t="s">
        <v>13753</v>
      </c>
      <c r="R20063">
        <v>837178</v>
      </c>
      <c r="S20063">
        <v>837178</v>
      </c>
      <c r="T20063" s="2" t="s">
        <v>43</v>
      </c>
      <c r="U20063" s="2" t="s">
        <v>43</v>
      </c>
      <c r="V20063" s="2">
        <v>45323</v>
      </c>
      <c r="W20063" s="2">
        <v>45315</v>
      </c>
    </row>
    <row r="20064" spans="1:23" x14ac:dyDescent="0.25">
      <c r="A20064" t="s">
        <v>717</v>
      </c>
      <c r="B20064">
        <v>3210212</v>
      </c>
      <c r="C20064">
        <v>2623897</v>
      </c>
      <c r="D20064">
        <v>766</v>
      </c>
      <c r="E20064">
        <v>677</v>
      </c>
      <c r="F20064" t="s">
        <v>77</v>
      </c>
      <c r="G20064" t="s">
        <v>76</v>
      </c>
      <c r="H20064" t="s">
        <v>79</v>
      </c>
      <c r="I20064" t="s">
        <v>78</v>
      </c>
      <c r="J20064" t="s">
        <v>1624</v>
      </c>
      <c r="K20064" t="s">
        <v>1625</v>
      </c>
      <c r="L20064" t="s">
        <v>13768</v>
      </c>
      <c r="M20064" t="s">
        <v>13763</v>
      </c>
      <c r="N20064">
        <v>713196540</v>
      </c>
      <c r="O20064">
        <v>713196540</v>
      </c>
      <c r="P20064" s="1" t="s">
        <v>13748</v>
      </c>
      <c r="Q20064" s="1" t="s">
        <v>13748</v>
      </c>
      <c r="R20064">
        <v>837178</v>
      </c>
      <c r="S20064">
        <v>837178</v>
      </c>
      <c r="T20064" s="2" t="s">
        <v>72</v>
      </c>
      <c r="U20064" s="2" t="s">
        <v>72</v>
      </c>
      <c r="V20064" s="2">
        <v>45323</v>
      </c>
      <c r="W20064" s="2">
        <v>45315</v>
      </c>
    </row>
    <row r="20065" spans="1:23" x14ac:dyDescent="0.25">
      <c r="A20065" t="s">
        <v>718</v>
      </c>
      <c r="B20065">
        <v>3210641</v>
      </c>
      <c r="C20065">
        <v>2780939</v>
      </c>
      <c r="D20065">
        <v>766</v>
      </c>
      <c r="E20065">
        <v>677</v>
      </c>
      <c r="F20065" t="s">
        <v>77</v>
      </c>
      <c r="G20065" t="s">
        <v>76</v>
      </c>
      <c r="H20065" t="s">
        <v>82</v>
      </c>
      <c r="I20065" t="s">
        <v>78</v>
      </c>
      <c r="J20065" t="s">
        <v>1624</v>
      </c>
      <c r="K20065" t="s">
        <v>1625</v>
      </c>
      <c r="L20065" t="s">
        <v>13768</v>
      </c>
      <c r="M20065" t="s">
        <v>13763</v>
      </c>
      <c r="N20065">
        <v>711277305</v>
      </c>
      <c r="O20065">
        <v>711277305</v>
      </c>
      <c r="P20065" s="1" t="s">
        <v>13731</v>
      </c>
      <c r="Q20065" s="1" t="s">
        <v>13731</v>
      </c>
      <c r="R20065">
        <v>837178</v>
      </c>
      <c r="S20065">
        <v>837178</v>
      </c>
      <c r="T20065" s="2" t="s">
        <v>719</v>
      </c>
      <c r="U20065" s="2" t="s">
        <v>719</v>
      </c>
      <c r="V20065" s="2">
        <v>45323</v>
      </c>
      <c r="W20065" s="2">
        <v>45315</v>
      </c>
    </row>
    <row r="20066" spans="1:23" x14ac:dyDescent="0.25">
      <c r="A20066" t="s">
        <v>720</v>
      </c>
      <c r="B20066">
        <v>3210348</v>
      </c>
      <c r="C20066">
        <v>2683294</v>
      </c>
      <c r="D20066">
        <v>766</v>
      </c>
      <c r="E20066">
        <v>677</v>
      </c>
      <c r="F20066" t="s">
        <v>77</v>
      </c>
      <c r="G20066" t="s">
        <v>76</v>
      </c>
      <c r="H20066" t="s">
        <v>82</v>
      </c>
      <c r="I20066" t="s">
        <v>78</v>
      </c>
      <c r="J20066" t="s">
        <v>1624</v>
      </c>
      <c r="K20066" t="s">
        <v>1625</v>
      </c>
      <c r="L20066" t="s">
        <v>13768</v>
      </c>
      <c r="M20066" t="s">
        <v>13763</v>
      </c>
      <c r="N20066">
        <v>711280661</v>
      </c>
      <c r="O20066">
        <v>711280661</v>
      </c>
      <c r="P20066" s="1" t="s">
        <v>13731</v>
      </c>
      <c r="Q20066" s="1" t="s">
        <v>13731</v>
      </c>
      <c r="R20066">
        <v>837178</v>
      </c>
      <c r="S20066">
        <v>837178</v>
      </c>
      <c r="T20066" s="2" t="s">
        <v>721</v>
      </c>
      <c r="U20066" s="2" t="s">
        <v>721</v>
      </c>
      <c r="V20066" s="2">
        <v>45323</v>
      </c>
      <c r="W20066" s="2">
        <v>45315</v>
      </c>
    </row>
    <row r="20067" spans="1:23" x14ac:dyDescent="0.25">
      <c r="A20067" t="s">
        <v>722</v>
      </c>
      <c r="B20067">
        <v>3210488</v>
      </c>
      <c r="C20067">
        <v>2739974</v>
      </c>
      <c r="D20067">
        <v>766</v>
      </c>
      <c r="E20067">
        <v>677</v>
      </c>
      <c r="F20067" t="s">
        <v>77</v>
      </c>
      <c r="G20067" t="s">
        <v>76</v>
      </c>
      <c r="H20067" t="s">
        <v>79</v>
      </c>
      <c r="I20067" t="s">
        <v>78</v>
      </c>
      <c r="J20067" t="s">
        <v>1624</v>
      </c>
      <c r="K20067" t="s">
        <v>1625</v>
      </c>
      <c r="L20067" t="s">
        <v>13768</v>
      </c>
      <c r="M20067" t="s">
        <v>13763</v>
      </c>
      <c r="N20067">
        <v>711278316</v>
      </c>
      <c r="O20067">
        <v>711278316</v>
      </c>
      <c r="P20067" s="1" t="s">
        <v>13731</v>
      </c>
      <c r="Q20067" s="1" t="s">
        <v>13731</v>
      </c>
      <c r="R20067">
        <v>837178</v>
      </c>
      <c r="S20067">
        <v>837178</v>
      </c>
      <c r="T20067" s="2" t="s">
        <v>723</v>
      </c>
      <c r="U20067" s="2" t="s">
        <v>723</v>
      </c>
      <c r="V20067" s="2">
        <v>45323</v>
      </c>
      <c r="W20067" s="2">
        <v>45315</v>
      </c>
    </row>
    <row r="20068" spans="1:23" x14ac:dyDescent="0.25">
      <c r="A20068" t="s">
        <v>724</v>
      </c>
      <c r="B20068">
        <v>3210313</v>
      </c>
      <c r="C20068">
        <v>2662466</v>
      </c>
      <c r="D20068">
        <v>766</v>
      </c>
      <c r="E20068">
        <v>677</v>
      </c>
      <c r="F20068" t="s">
        <v>77</v>
      </c>
      <c r="G20068" t="s">
        <v>76</v>
      </c>
      <c r="H20068" t="s">
        <v>82</v>
      </c>
      <c r="I20068" t="s">
        <v>78</v>
      </c>
      <c r="J20068" t="s">
        <v>1624</v>
      </c>
      <c r="K20068" t="s">
        <v>1625</v>
      </c>
      <c r="L20068" t="s">
        <v>13768</v>
      </c>
      <c r="M20068" t="s">
        <v>13763</v>
      </c>
      <c r="N20068">
        <v>711281975</v>
      </c>
      <c r="O20068">
        <v>711281975</v>
      </c>
      <c r="P20068" s="1" t="s">
        <v>13731</v>
      </c>
      <c r="Q20068" s="1" t="s">
        <v>13731</v>
      </c>
      <c r="R20068">
        <v>837178</v>
      </c>
      <c r="S20068">
        <v>837178</v>
      </c>
      <c r="T20068" s="2" t="s">
        <v>725</v>
      </c>
      <c r="U20068" s="2" t="s">
        <v>725</v>
      </c>
      <c r="V20068" s="2">
        <v>45323</v>
      </c>
      <c r="W20068" s="2">
        <v>45315</v>
      </c>
    </row>
    <row r="20069" spans="1:23" x14ac:dyDescent="0.25">
      <c r="A20069" t="s">
        <v>726</v>
      </c>
      <c r="B20069">
        <v>3210347</v>
      </c>
      <c r="C20069">
        <v>2682258</v>
      </c>
      <c r="D20069">
        <v>766</v>
      </c>
      <c r="E20069">
        <v>677</v>
      </c>
      <c r="F20069" t="s">
        <v>77</v>
      </c>
      <c r="G20069" t="s">
        <v>76</v>
      </c>
      <c r="H20069" t="s">
        <v>79</v>
      </c>
      <c r="I20069" t="s">
        <v>78</v>
      </c>
      <c r="J20069" t="s">
        <v>1624</v>
      </c>
      <c r="K20069" t="s">
        <v>1625</v>
      </c>
      <c r="L20069" t="s">
        <v>13768</v>
      </c>
      <c r="M20069" t="s">
        <v>13763</v>
      </c>
      <c r="N20069">
        <v>711280664</v>
      </c>
      <c r="O20069">
        <v>711280664</v>
      </c>
      <c r="P20069" s="1" t="s">
        <v>13731</v>
      </c>
      <c r="Q20069" s="1" t="s">
        <v>13731</v>
      </c>
      <c r="R20069">
        <v>837178</v>
      </c>
      <c r="S20069">
        <v>837178</v>
      </c>
      <c r="T20069" s="2" t="s">
        <v>198</v>
      </c>
      <c r="U20069" s="2" t="s">
        <v>198</v>
      </c>
      <c r="V20069" s="2">
        <v>45323</v>
      </c>
      <c r="W20069" s="2">
        <v>45315</v>
      </c>
    </row>
    <row r="20070" spans="1:23" x14ac:dyDescent="0.25">
      <c r="A20070" t="s">
        <v>727</v>
      </c>
      <c r="B20070">
        <v>3210245</v>
      </c>
      <c r="C20070">
        <v>2641223</v>
      </c>
      <c r="D20070">
        <v>766</v>
      </c>
      <c r="E20070">
        <v>677</v>
      </c>
      <c r="F20070" t="s">
        <v>77</v>
      </c>
      <c r="G20070" t="s">
        <v>76</v>
      </c>
      <c r="H20070" t="s">
        <v>79</v>
      </c>
      <c r="I20070" t="s">
        <v>78</v>
      </c>
      <c r="J20070" t="s">
        <v>1624</v>
      </c>
      <c r="K20070" t="s">
        <v>1625</v>
      </c>
      <c r="L20070" t="s">
        <v>13768</v>
      </c>
      <c r="M20070" t="s">
        <v>13763</v>
      </c>
      <c r="N20070">
        <v>713195411</v>
      </c>
      <c r="O20070">
        <v>713195411</v>
      </c>
      <c r="P20070" s="1" t="s">
        <v>13748</v>
      </c>
      <c r="Q20070" s="1" t="s">
        <v>13748</v>
      </c>
      <c r="R20070">
        <v>837178</v>
      </c>
      <c r="S20070">
        <v>837178</v>
      </c>
      <c r="T20070" s="2" t="s">
        <v>728</v>
      </c>
      <c r="U20070" s="2" t="s">
        <v>728</v>
      </c>
      <c r="V20070" s="2">
        <v>45323</v>
      </c>
      <c r="W20070" s="2">
        <v>45315</v>
      </c>
    </row>
    <row r="20071" spans="1:23" x14ac:dyDescent="0.25">
      <c r="A20071" t="s">
        <v>729</v>
      </c>
      <c r="B20071">
        <v>3210266</v>
      </c>
      <c r="C20071">
        <v>2648396</v>
      </c>
      <c r="D20071">
        <v>766</v>
      </c>
      <c r="E20071">
        <v>677</v>
      </c>
      <c r="F20071" t="s">
        <v>77</v>
      </c>
      <c r="G20071" t="s">
        <v>76</v>
      </c>
      <c r="H20071" t="s">
        <v>79</v>
      </c>
      <c r="I20071" t="s">
        <v>78</v>
      </c>
      <c r="J20071" t="s">
        <v>1624</v>
      </c>
      <c r="K20071" t="s">
        <v>1625</v>
      </c>
      <c r="L20071" t="s">
        <v>13768</v>
      </c>
      <c r="M20071" t="s">
        <v>13763</v>
      </c>
      <c r="N20071">
        <v>711284225</v>
      </c>
      <c r="O20071">
        <v>711284225</v>
      </c>
      <c r="P20071" s="1" t="s">
        <v>13731</v>
      </c>
      <c r="Q20071" s="1" t="s">
        <v>13731</v>
      </c>
      <c r="R20071">
        <v>837178</v>
      </c>
      <c r="S20071">
        <v>837178</v>
      </c>
      <c r="T20071" s="2" t="s">
        <v>730</v>
      </c>
      <c r="U20071" s="2" t="s">
        <v>730</v>
      </c>
      <c r="V20071" s="2">
        <v>45323</v>
      </c>
      <c r="W20071" s="2">
        <v>45315</v>
      </c>
    </row>
    <row r="20072" spans="1:23" x14ac:dyDescent="0.25">
      <c r="A20072" t="s">
        <v>731</v>
      </c>
      <c r="B20072">
        <v>3210513</v>
      </c>
      <c r="C20072">
        <v>2740471</v>
      </c>
      <c r="D20072">
        <v>766</v>
      </c>
      <c r="E20072">
        <v>677</v>
      </c>
      <c r="F20072" t="s">
        <v>77</v>
      </c>
      <c r="G20072" t="s">
        <v>76</v>
      </c>
      <c r="H20072" t="s">
        <v>82</v>
      </c>
      <c r="I20072" t="s">
        <v>78</v>
      </c>
      <c r="J20072" t="s">
        <v>1624</v>
      </c>
      <c r="K20072" t="s">
        <v>1625</v>
      </c>
      <c r="L20072" t="s">
        <v>13768</v>
      </c>
      <c r="M20072" t="s">
        <v>13763</v>
      </c>
      <c r="N20072">
        <v>419411539</v>
      </c>
      <c r="O20072">
        <v>419411539</v>
      </c>
      <c r="P20072" s="1" t="s">
        <v>13753</v>
      </c>
      <c r="Q20072" s="1" t="s">
        <v>13753</v>
      </c>
      <c r="R20072">
        <v>837178</v>
      </c>
      <c r="S20072">
        <v>837178</v>
      </c>
      <c r="T20072" s="2" t="s">
        <v>732</v>
      </c>
      <c r="U20072" s="2" t="s">
        <v>732</v>
      </c>
      <c r="V20072" s="2">
        <v>45323</v>
      </c>
      <c r="W20072" s="2">
        <v>45315</v>
      </c>
    </row>
    <row r="20073" spans="1:23" x14ac:dyDescent="0.25">
      <c r="A20073" t="s">
        <v>733</v>
      </c>
      <c r="B20073">
        <v>3210324</v>
      </c>
      <c r="C20073">
        <v>2663708</v>
      </c>
      <c r="D20073">
        <v>766</v>
      </c>
      <c r="E20073">
        <v>677</v>
      </c>
      <c r="F20073" t="s">
        <v>77</v>
      </c>
      <c r="G20073" t="s">
        <v>76</v>
      </c>
      <c r="H20073" t="s">
        <v>82</v>
      </c>
      <c r="I20073" t="s">
        <v>78</v>
      </c>
      <c r="J20073" t="s">
        <v>1624</v>
      </c>
      <c r="K20073" t="s">
        <v>1625</v>
      </c>
      <c r="L20073" t="s">
        <v>13768</v>
      </c>
      <c r="M20073" t="s">
        <v>13763</v>
      </c>
      <c r="N20073">
        <v>711278744</v>
      </c>
      <c r="O20073">
        <v>711278744</v>
      </c>
      <c r="P20073" s="1" t="s">
        <v>13731</v>
      </c>
      <c r="Q20073" s="1" t="s">
        <v>13731</v>
      </c>
      <c r="R20073">
        <v>837178</v>
      </c>
      <c r="S20073">
        <v>837178</v>
      </c>
      <c r="T20073" s="2" t="s">
        <v>20</v>
      </c>
      <c r="U20073" s="2" t="s">
        <v>20</v>
      </c>
      <c r="V20073" s="2">
        <v>45323</v>
      </c>
      <c r="W20073" s="2">
        <v>45315</v>
      </c>
    </row>
    <row r="20074" spans="1:23" x14ac:dyDescent="0.25">
      <c r="A20074" t="s">
        <v>734</v>
      </c>
      <c r="B20074">
        <v>3210299</v>
      </c>
      <c r="C20074">
        <v>2655553</v>
      </c>
      <c r="D20074">
        <v>766</v>
      </c>
      <c r="E20074">
        <v>677</v>
      </c>
      <c r="F20074" t="s">
        <v>77</v>
      </c>
      <c r="G20074" t="s">
        <v>76</v>
      </c>
      <c r="H20074" t="s">
        <v>82</v>
      </c>
      <c r="I20074" t="s">
        <v>78</v>
      </c>
      <c r="J20074" t="s">
        <v>1624</v>
      </c>
      <c r="K20074" t="s">
        <v>1625</v>
      </c>
      <c r="L20074" t="s">
        <v>13768</v>
      </c>
      <c r="M20074" t="s">
        <v>13763</v>
      </c>
      <c r="N20074">
        <v>711277348</v>
      </c>
      <c r="O20074">
        <v>711277348</v>
      </c>
      <c r="P20074" s="1" t="s">
        <v>13731</v>
      </c>
      <c r="Q20074" s="1" t="s">
        <v>13731</v>
      </c>
      <c r="R20074">
        <v>837178</v>
      </c>
      <c r="S20074">
        <v>837178</v>
      </c>
      <c r="T20074" s="2" t="s">
        <v>735</v>
      </c>
      <c r="U20074" s="2" t="s">
        <v>735</v>
      </c>
      <c r="V20074" s="2">
        <v>45323</v>
      </c>
      <c r="W20074" s="2">
        <v>45315</v>
      </c>
    </row>
    <row r="20075" spans="1:23" x14ac:dyDescent="0.25">
      <c r="A20075" t="s">
        <v>736</v>
      </c>
      <c r="B20075">
        <v>3210214</v>
      </c>
      <c r="C20075">
        <v>2628953</v>
      </c>
      <c r="D20075">
        <v>766</v>
      </c>
      <c r="E20075">
        <v>677</v>
      </c>
      <c r="F20075" t="s">
        <v>77</v>
      </c>
      <c r="G20075" t="s">
        <v>76</v>
      </c>
      <c r="H20075" t="s">
        <v>79</v>
      </c>
      <c r="I20075" t="s">
        <v>78</v>
      </c>
      <c r="J20075" t="s">
        <v>1624</v>
      </c>
      <c r="K20075" t="s">
        <v>1625</v>
      </c>
      <c r="L20075" t="s">
        <v>13768</v>
      </c>
      <c r="M20075" t="s">
        <v>13763</v>
      </c>
      <c r="N20075">
        <v>713195427</v>
      </c>
      <c r="O20075">
        <v>713195427</v>
      </c>
      <c r="P20075" s="1" t="s">
        <v>13748</v>
      </c>
      <c r="Q20075" s="1" t="s">
        <v>13748</v>
      </c>
      <c r="R20075">
        <v>837178</v>
      </c>
      <c r="S20075">
        <v>837178</v>
      </c>
      <c r="T20075" s="2" t="s">
        <v>737</v>
      </c>
      <c r="U20075" s="2" t="s">
        <v>737</v>
      </c>
      <c r="V20075" s="2">
        <v>45323</v>
      </c>
      <c r="W20075" s="2">
        <v>45315</v>
      </c>
    </row>
    <row r="20076" spans="1:23" x14ac:dyDescent="0.25">
      <c r="A20076" t="s">
        <v>738</v>
      </c>
      <c r="B20076">
        <v>3210274</v>
      </c>
      <c r="C20076">
        <v>2650074</v>
      </c>
      <c r="D20076">
        <v>766</v>
      </c>
      <c r="E20076">
        <v>677</v>
      </c>
      <c r="F20076" t="s">
        <v>77</v>
      </c>
      <c r="G20076" t="s">
        <v>76</v>
      </c>
      <c r="H20076" t="s">
        <v>79</v>
      </c>
      <c r="I20076" t="s">
        <v>78</v>
      </c>
      <c r="J20076" t="s">
        <v>1624</v>
      </c>
      <c r="K20076" t="s">
        <v>1625</v>
      </c>
      <c r="L20076" t="s">
        <v>13768</v>
      </c>
      <c r="M20076" t="s">
        <v>13763</v>
      </c>
      <c r="N20076">
        <v>711284224</v>
      </c>
      <c r="O20076">
        <v>711284224</v>
      </c>
      <c r="P20076" s="1" t="s">
        <v>13731</v>
      </c>
      <c r="Q20076" s="1" t="s">
        <v>13731</v>
      </c>
      <c r="R20076">
        <v>837178</v>
      </c>
      <c r="S20076">
        <v>837178</v>
      </c>
      <c r="T20076" s="2" t="s">
        <v>739</v>
      </c>
      <c r="U20076" s="2" t="s">
        <v>739</v>
      </c>
      <c r="V20076" s="2">
        <v>45323</v>
      </c>
      <c r="W20076" s="2">
        <v>45315</v>
      </c>
    </row>
    <row r="20077" spans="1:23" x14ac:dyDescent="0.25">
      <c r="A20077" t="s">
        <v>740</v>
      </c>
      <c r="B20077">
        <v>3210167</v>
      </c>
      <c r="C20077">
        <v>2610662</v>
      </c>
      <c r="D20077">
        <v>766</v>
      </c>
      <c r="E20077">
        <v>677</v>
      </c>
      <c r="F20077" t="s">
        <v>77</v>
      </c>
      <c r="G20077" t="s">
        <v>76</v>
      </c>
      <c r="H20077" t="s">
        <v>79</v>
      </c>
      <c r="I20077" t="s">
        <v>78</v>
      </c>
      <c r="J20077" t="s">
        <v>1624</v>
      </c>
      <c r="K20077" t="s">
        <v>1625</v>
      </c>
      <c r="L20077" t="s">
        <v>13768</v>
      </c>
      <c r="M20077" t="s">
        <v>13763</v>
      </c>
      <c r="N20077">
        <v>713196888</v>
      </c>
      <c r="O20077">
        <v>713196888</v>
      </c>
      <c r="P20077" s="1" t="s">
        <v>13748</v>
      </c>
      <c r="Q20077" s="1" t="s">
        <v>13748</v>
      </c>
      <c r="R20077">
        <v>837178</v>
      </c>
      <c r="S20077">
        <v>837178</v>
      </c>
      <c r="T20077" s="2" t="s">
        <v>741</v>
      </c>
      <c r="U20077" s="2" t="s">
        <v>741</v>
      </c>
      <c r="V20077" s="2">
        <v>45323</v>
      </c>
      <c r="W20077" s="2">
        <v>45315</v>
      </c>
    </row>
    <row r="20078" spans="1:23" x14ac:dyDescent="0.25">
      <c r="A20078" t="s">
        <v>742</v>
      </c>
      <c r="B20078">
        <v>3210618</v>
      </c>
      <c r="C20078">
        <v>2776086</v>
      </c>
      <c r="D20078">
        <v>766</v>
      </c>
      <c r="E20078">
        <v>677</v>
      </c>
      <c r="F20078" t="s">
        <v>77</v>
      </c>
      <c r="G20078" t="s">
        <v>76</v>
      </c>
      <c r="H20078" t="s">
        <v>82</v>
      </c>
      <c r="I20078" t="s">
        <v>78</v>
      </c>
      <c r="J20078" t="s">
        <v>1624</v>
      </c>
      <c r="K20078" t="s">
        <v>1625</v>
      </c>
      <c r="L20078" t="s">
        <v>13768</v>
      </c>
      <c r="M20078" t="s">
        <v>13763</v>
      </c>
      <c r="N20078">
        <v>419411952</v>
      </c>
      <c r="O20078">
        <v>419411952</v>
      </c>
      <c r="P20078" s="1" t="s">
        <v>13753</v>
      </c>
      <c r="Q20078" s="1" t="s">
        <v>13753</v>
      </c>
      <c r="R20078">
        <v>837178</v>
      </c>
      <c r="S20078">
        <v>837178</v>
      </c>
      <c r="T20078" s="2" t="s">
        <v>743</v>
      </c>
      <c r="U20078" s="2" t="s">
        <v>743</v>
      </c>
      <c r="V20078" s="2">
        <v>45323</v>
      </c>
      <c r="W20078" s="2">
        <v>45315</v>
      </c>
    </row>
    <row r="20079" spans="1:23" x14ac:dyDescent="0.25">
      <c r="A20079" t="s">
        <v>744</v>
      </c>
      <c r="B20079">
        <v>3210265</v>
      </c>
      <c r="C20079">
        <v>2647294</v>
      </c>
      <c r="D20079">
        <v>766</v>
      </c>
      <c r="E20079">
        <v>677</v>
      </c>
      <c r="F20079" t="s">
        <v>77</v>
      </c>
      <c r="G20079" t="s">
        <v>76</v>
      </c>
      <c r="H20079" t="s">
        <v>79</v>
      </c>
      <c r="I20079" t="s">
        <v>78</v>
      </c>
      <c r="J20079" t="s">
        <v>1624</v>
      </c>
      <c r="K20079" t="s">
        <v>1625</v>
      </c>
      <c r="L20079" t="s">
        <v>13768</v>
      </c>
      <c r="M20079" t="s">
        <v>13763</v>
      </c>
      <c r="N20079">
        <v>713196041</v>
      </c>
      <c r="O20079">
        <v>713196041</v>
      </c>
      <c r="P20079" s="1" t="s">
        <v>13748</v>
      </c>
      <c r="Q20079" s="1" t="s">
        <v>13748</v>
      </c>
      <c r="R20079">
        <v>837178</v>
      </c>
      <c r="S20079">
        <v>837178</v>
      </c>
      <c r="T20079" s="2" t="s">
        <v>745</v>
      </c>
      <c r="U20079" s="2" t="s">
        <v>745</v>
      </c>
      <c r="V20079" s="2">
        <v>45323</v>
      </c>
      <c r="W20079" s="2">
        <v>45315</v>
      </c>
    </row>
    <row r="20080" spans="1:23" x14ac:dyDescent="0.25">
      <c r="A20080" t="s">
        <v>746</v>
      </c>
      <c r="B20080">
        <v>3210651</v>
      </c>
      <c r="C20080">
        <v>2784099</v>
      </c>
      <c r="D20080">
        <v>766</v>
      </c>
      <c r="E20080">
        <v>677</v>
      </c>
      <c r="F20080" t="s">
        <v>77</v>
      </c>
      <c r="G20080" t="s">
        <v>76</v>
      </c>
      <c r="H20080" t="s">
        <v>82</v>
      </c>
      <c r="I20080" t="s">
        <v>78</v>
      </c>
      <c r="J20080" t="s">
        <v>1624</v>
      </c>
      <c r="K20080" t="s">
        <v>1625</v>
      </c>
      <c r="L20080" t="s">
        <v>13768</v>
      </c>
      <c r="M20080" t="s">
        <v>13763</v>
      </c>
      <c r="N20080">
        <v>419412927</v>
      </c>
      <c r="O20080">
        <v>419412927</v>
      </c>
      <c r="P20080" s="1" t="s">
        <v>13753</v>
      </c>
      <c r="Q20080" s="1" t="s">
        <v>13753</v>
      </c>
      <c r="R20080">
        <v>837178</v>
      </c>
      <c r="S20080">
        <v>837178</v>
      </c>
      <c r="T20080" s="2" t="s">
        <v>747</v>
      </c>
      <c r="U20080" s="2" t="s">
        <v>747</v>
      </c>
      <c r="V20080" s="2">
        <v>45323</v>
      </c>
      <c r="W20080" s="2">
        <v>45315</v>
      </c>
    </row>
    <row r="20081" spans="1:23" x14ac:dyDescent="0.25">
      <c r="A20081" t="s">
        <v>748</v>
      </c>
      <c r="B20081">
        <v>3210678</v>
      </c>
      <c r="C20081">
        <v>2794288</v>
      </c>
      <c r="D20081">
        <v>766</v>
      </c>
      <c r="E20081">
        <v>677</v>
      </c>
      <c r="F20081" t="s">
        <v>77</v>
      </c>
      <c r="G20081" t="s">
        <v>76</v>
      </c>
      <c r="H20081" t="s">
        <v>82</v>
      </c>
      <c r="I20081" t="s">
        <v>78</v>
      </c>
      <c r="J20081" t="s">
        <v>1624</v>
      </c>
      <c r="K20081" t="s">
        <v>1625</v>
      </c>
      <c r="L20081" t="s">
        <v>13768</v>
      </c>
      <c r="M20081" t="s">
        <v>13763</v>
      </c>
      <c r="N20081">
        <v>711278256</v>
      </c>
      <c r="O20081">
        <v>711278256</v>
      </c>
      <c r="P20081" s="1" t="s">
        <v>13731</v>
      </c>
      <c r="Q20081" s="1" t="s">
        <v>13731</v>
      </c>
      <c r="R20081">
        <v>837178</v>
      </c>
      <c r="S20081">
        <v>837178</v>
      </c>
      <c r="T20081" s="2" t="s">
        <v>749</v>
      </c>
      <c r="U20081" s="2" t="s">
        <v>749</v>
      </c>
      <c r="V20081" s="2">
        <v>45323</v>
      </c>
      <c r="W20081" s="2">
        <v>45315</v>
      </c>
    </row>
    <row r="20082" spans="1:23" x14ac:dyDescent="0.25">
      <c r="A20082" t="s">
        <v>750</v>
      </c>
      <c r="B20082">
        <v>3210768</v>
      </c>
      <c r="C20082">
        <v>2882946</v>
      </c>
      <c r="D20082">
        <v>766</v>
      </c>
      <c r="E20082">
        <v>677</v>
      </c>
      <c r="F20082" t="s">
        <v>77</v>
      </c>
      <c r="G20082" t="s">
        <v>76</v>
      </c>
      <c r="H20082" t="s">
        <v>19</v>
      </c>
      <c r="I20082" t="s">
        <v>78</v>
      </c>
      <c r="J20082" t="s">
        <v>1624</v>
      </c>
      <c r="K20082" t="s">
        <v>1625</v>
      </c>
      <c r="L20082" t="s">
        <v>13768</v>
      </c>
      <c r="M20082" t="s">
        <v>13763</v>
      </c>
      <c r="N20082">
        <v>419412485</v>
      </c>
      <c r="O20082">
        <v>419412485</v>
      </c>
      <c r="P20082" s="1" t="s">
        <v>13753</v>
      </c>
      <c r="Q20082" s="1" t="s">
        <v>13753</v>
      </c>
      <c r="R20082">
        <v>837178</v>
      </c>
      <c r="S20082">
        <v>837178</v>
      </c>
      <c r="T20082" s="2" t="s">
        <v>751</v>
      </c>
      <c r="U20082" s="2" t="s">
        <v>751</v>
      </c>
      <c r="V20082" s="2">
        <v>45323</v>
      </c>
      <c r="W20082" s="2">
        <v>45315</v>
      </c>
    </row>
    <row r="20083" spans="1:23" x14ac:dyDescent="0.25">
      <c r="A20083" t="s">
        <v>752</v>
      </c>
      <c r="B20083">
        <v>3210644</v>
      </c>
      <c r="C20083">
        <v>2782822</v>
      </c>
      <c r="D20083">
        <v>766</v>
      </c>
      <c r="E20083">
        <v>677</v>
      </c>
      <c r="F20083" t="s">
        <v>77</v>
      </c>
      <c r="G20083" t="s">
        <v>76</v>
      </c>
      <c r="H20083" t="s">
        <v>82</v>
      </c>
      <c r="I20083" t="s">
        <v>78</v>
      </c>
      <c r="J20083" t="s">
        <v>1624</v>
      </c>
      <c r="K20083" t="s">
        <v>1625</v>
      </c>
      <c r="L20083" t="s">
        <v>13768</v>
      </c>
      <c r="M20083" t="s">
        <v>13763</v>
      </c>
      <c r="N20083">
        <v>419412931</v>
      </c>
      <c r="O20083">
        <v>419412931</v>
      </c>
      <c r="P20083" s="1" t="s">
        <v>13753</v>
      </c>
      <c r="Q20083" s="1" t="s">
        <v>13753</v>
      </c>
      <c r="R20083">
        <v>837178</v>
      </c>
      <c r="S20083">
        <v>837178</v>
      </c>
      <c r="T20083" s="2" t="s">
        <v>753</v>
      </c>
      <c r="U20083" s="2" t="s">
        <v>753</v>
      </c>
      <c r="V20083" s="2">
        <v>45323</v>
      </c>
      <c r="W20083" s="2">
        <v>45315</v>
      </c>
    </row>
    <row r="20084" spans="1:23" x14ac:dyDescent="0.25">
      <c r="A20084" t="s">
        <v>754</v>
      </c>
      <c r="B20084">
        <v>3210259</v>
      </c>
      <c r="C20084">
        <v>2646200</v>
      </c>
      <c r="D20084">
        <v>766</v>
      </c>
      <c r="E20084">
        <v>677</v>
      </c>
      <c r="F20084" t="s">
        <v>77</v>
      </c>
      <c r="G20084" t="s">
        <v>76</v>
      </c>
      <c r="H20084" t="s">
        <v>79</v>
      </c>
      <c r="I20084" t="s">
        <v>78</v>
      </c>
      <c r="J20084" t="s">
        <v>1624</v>
      </c>
      <c r="K20084" t="s">
        <v>1625</v>
      </c>
      <c r="L20084" t="s">
        <v>13768</v>
      </c>
      <c r="M20084" t="s">
        <v>13763</v>
      </c>
      <c r="N20084">
        <v>713196036</v>
      </c>
      <c r="O20084">
        <v>713196036</v>
      </c>
      <c r="P20084" s="1" t="s">
        <v>13748</v>
      </c>
      <c r="Q20084" s="1" t="s">
        <v>13748</v>
      </c>
      <c r="R20084">
        <v>837178</v>
      </c>
      <c r="S20084">
        <v>837178</v>
      </c>
      <c r="T20084" s="2" t="s">
        <v>755</v>
      </c>
      <c r="U20084" s="2" t="s">
        <v>755</v>
      </c>
      <c r="V20084" s="2">
        <v>45323</v>
      </c>
      <c r="W20084" s="2">
        <v>45315</v>
      </c>
    </row>
    <row r="20085" spans="1:23" x14ac:dyDescent="0.25">
      <c r="A20085" t="s">
        <v>756</v>
      </c>
      <c r="B20085">
        <v>3210276</v>
      </c>
      <c r="C20085">
        <v>2651781</v>
      </c>
      <c r="D20085">
        <v>766</v>
      </c>
      <c r="E20085">
        <v>677</v>
      </c>
      <c r="F20085" t="s">
        <v>77</v>
      </c>
      <c r="G20085" t="s">
        <v>76</v>
      </c>
      <c r="H20085" t="s">
        <v>82</v>
      </c>
      <c r="I20085" t="s">
        <v>78</v>
      </c>
      <c r="J20085" t="s">
        <v>1624</v>
      </c>
      <c r="K20085" t="s">
        <v>1625</v>
      </c>
      <c r="L20085" t="s">
        <v>13768</v>
      </c>
      <c r="M20085" t="s">
        <v>13763</v>
      </c>
      <c r="N20085">
        <v>711283740</v>
      </c>
      <c r="O20085">
        <v>711283740</v>
      </c>
      <c r="P20085" s="1" t="s">
        <v>13731</v>
      </c>
      <c r="Q20085" s="1" t="s">
        <v>13731</v>
      </c>
      <c r="R20085">
        <v>837178</v>
      </c>
      <c r="S20085">
        <v>837178</v>
      </c>
      <c r="T20085" s="2" t="s">
        <v>757</v>
      </c>
      <c r="U20085" s="2" t="s">
        <v>757</v>
      </c>
      <c r="V20085" s="2">
        <v>45323</v>
      </c>
      <c r="W20085" s="2">
        <v>45315</v>
      </c>
    </row>
    <row r="20086" spans="1:23" x14ac:dyDescent="0.25">
      <c r="A20086" t="s">
        <v>758</v>
      </c>
      <c r="B20086">
        <v>3210231</v>
      </c>
      <c r="C20086">
        <v>2636035</v>
      </c>
      <c r="D20086">
        <v>766</v>
      </c>
      <c r="E20086">
        <v>677</v>
      </c>
      <c r="F20086" t="s">
        <v>77</v>
      </c>
      <c r="G20086" t="s">
        <v>76</v>
      </c>
      <c r="H20086" t="s">
        <v>79</v>
      </c>
      <c r="I20086" t="s">
        <v>78</v>
      </c>
      <c r="J20086" t="s">
        <v>1624</v>
      </c>
      <c r="K20086" t="s">
        <v>1625</v>
      </c>
      <c r="L20086" t="s">
        <v>13768</v>
      </c>
      <c r="M20086" t="s">
        <v>13763</v>
      </c>
      <c r="N20086">
        <v>713195444</v>
      </c>
      <c r="O20086">
        <v>713195444</v>
      </c>
      <c r="P20086" s="1" t="s">
        <v>13748</v>
      </c>
      <c r="Q20086" s="1" t="s">
        <v>13748</v>
      </c>
      <c r="R20086">
        <v>837178</v>
      </c>
      <c r="S20086">
        <v>837178</v>
      </c>
      <c r="T20086" s="2" t="s">
        <v>759</v>
      </c>
      <c r="U20086" s="2" t="s">
        <v>759</v>
      </c>
      <c r="V20086" s="2">
        <v>45323</v>
      </c>
      <c r="W20086" s="2">
        <v>45315</v>
      </c>
    </row>
    <row r="20087" spans="1:23" x14ac:dyDescent="0.25">
      <c r="A20087" t="s">
        <v>760</v>
      </c>
      <c r="B20087">
        <v>3210197</v>
      </c>
      <c r="C20087">
        <v>2616935</v>
      </c>
      <c r="D20087">
        <v>766</v>
      </c>
      <c r="E20087">
        <v>677</v>
      </c>
      <c r="F20087" t="s">
        <v>77</v>
      </c>
      <c r="G20087" t="s">
        <v>76</v>
      </c>
      <c r="H20087" t="s">
        <v>79</v>
      </c>
      <c r="I20087" t="s">
        <v>78</v>
      </c>
      <c r="J20087" t="s">
        <v>1624</v>
      </c>
      <c r="K20087" t="s">
        <v>1625</v>
      </c>
      <c r="L20087" t="s">
        <v>13768</v>
      </c>
      <c r="M20087" t="s">
        <v>13763</v>
      </c>
      <c r="N20087">
        <v>713196392</v>
      </c>
      <c r="O20087">
        <v>713196392</v>
      </c>
      <c r="P20087" s="1" t="s">
        <v>13748</v>
      </c>
      <c r="Q20087" s="1" t="s">
        <v>13748</v>
      </c>
      <c r="R20087">
        <v>837178</v>
      </c>
      <c r="S20087">
        <v>837178</v>
      </c>
      <c r="T20087" s="2" t="s">
        <v>63</v>
      </c>
      <c r="U20087" s="2" t="s">
        <v>63</v>
      </c>
      <c r="V20087" s="2">
        <v>45323</v>
      </c>
      <c r="W20087" s="2">
        <v>45315</v>
      </c>
    </row>
    <row r="20088" spans="1:23" x14ac:dyDescent="0.25">
      <c r="A20088" t="s">
        <v>761</v>
      </c>
      <c r="B20088">
        <v>3210710</v>
      </c>
      <c r="C20088">
        <v>2822977</v>
      </c>
      <c r="D20088">
        <v>766</v>
      </c>
      <c r="E20088">
        <v>677</v>
      </c>
      <c r="F20088" t="s">
        <v>77</v>
      </c>
      <c r="G20088" t="s">
        <v>76</v>
      </c>
      <c r="H20088" t="s">
        <v>82</v>
      </c>
      <c r="I20088" t="s">
        <v>78</v>
      </c>
      <c r="J20088" t="s">
        <v>1624</v>
      </c>
      <c r="K20088" t="s">
        <v>1625</v>
      </c>
      <c r="L20088" t="s">
        <v>13768</v>
      </c>
      <c r="M20088" t="s">
        <v>13763</v>
      </c>
      <c r="N20088">
        <v>711282738</v>
      </c>
      <c r="O20088">
        <v>711282738</v>
      </c>
      <c r="P20088" s="1" t="s">
        <v>13731</v>
      </c>
      <c r="Q20088" s="1" t="s">
        <v>13731</v>
      </c>
      <c r="R20088">
        <v>837178</v>
      </c>
      <c r="S20088">
        <v>837178</v>
      </c>
      <c r="T20088" s="2" t="s">
        <v>762</v>
      </c>
      <c r="U20088" s="2" t="s">
        <v>762</v>
      </c>
      <c r="V20088" s="2">
        <v>45323</v>
      </c>
      <c r="W20088" s="2">
        <v>45315</v>
      </c>
    </row>
    <row r="20089" spans="1:23" x14ac:dyDescent="0.25">
      <c r="A20089" t="s">
        <v>763</v>
      </c>
      <c r="B20089">
        <v>3210314</v>
      </c>
      <c r="C20089">
        <v>2662467</v>
      </c>
      <c r="D20089">
        <v>766</v>
      </c>
      <c r="E20089">
        <v>677</v>
      </c>
      <c r="F20089" t="s">
        <v>77</v>
      </c>
      <c r="G20089" t="s">
        <v>76</v>
      </c>
      <c r="H20089" t="s">
        <v>82</v>
      </c>
      <c r="I20089" t="s">
        <v>78</v>
      </c>
      <c r="J20089" t="s">
        <v>1624</v>
      </c>
      <c r="K20089" t="s">
        <v>1625</v>
      </c>
      <c r="L20089" t="s">
        <v>13768</v>
      </c>
      <c r="M20089" t="s">
        <v>13763</v>
      </c>
      <c r="N20089">
        <v>711281973</v>
      </c>
      <c r="O20089">
        <v>711281973</v>
      </c>
      <c r="P20089" s="1" t="s">
        <v>13731</v>
      </c>
      <c r="Q20089" s="1" t="s">
        <v>13731</v>
      </c>
      <c r="R20089">
        <v>837178</v>
      </c>
      <c r="S20089">
        <v>837178</v>
      </c>
      <c r="T20089" s="2" t="s">
        <v>764</v>
      </c>
      <c r="U20089" s="2" t="s">
        <v>764</v>
      </c>
      <c r="V20089" s="2">
        <v>45323</v>
      </c>
      <c r="W20089" s="2">
        <v>45315</v>
      </c>
    </row>
    <row r="20090" spans="1:23" x14ac:dyDescent="0.25">
      <c r="A20090" t="s">
        <v>765</v>
      </c>
      <c r="B20090">
        <v>3210549</v>
      </c>
      <c r="C20090">
        <v>2752581</v>
      </c>
      <c r="D20090">
        <v>766</v>
      </c>
      <c r="E20090">
        <v>677</v>
      </c>
      <c r="F20090" t="s">
        <v>77</v>
      </c>
      <c r="G20090" t="s">
        <v>76</v>
      </c>
      <c r="H20090" t="s">
        <v>82</v>
      </c>
      <c r="I20090" t="s">
        <v>78</v>
      </c>
      <c r="J20090" t="s">
        <v>1624</v>
      </c>
      <c r="K20090" t="s">
        <v>1625</v>
      </c>
      <c r="L20090" t="s">
        <v>13768</v>
      </c>
      <c r="M20090" t="s">
        <v>13763</v>
      </c>
      <c r="N20090">
        <v>711281530</v>
      </c>
      <c r="O20090">
        <v>711281530</v>
      </c>
      <c r="P20090" s="1" t="s">
        <v>13731</v>
      </c>
      <c r="Q20090" s="1" t="s">
        <v>13731</v>
      </c>
      <c r="R20090">
        <v>837178</v>
      </c>
      <c r="S20090">
        <v>837178</v>
      </c>
      <c r="T20090" s="2" t="s">
        <v>766</v>
      </c>
      <c r="U20090" s="2" t="s">
        <v>766</v>
      </c>
      <c r="V20090" s="2">
        <v>45323</v>
      </c>
      <c r="W20090" s="2">
        <v>45315</v>
      </c>
    </row>
    <row r="20091" spans="1:23" x14ac:dyDescent="0.25">
      <c r="A20091" t="s">
        <v>767</v>
      </c>
      <c r="B20091">
        <v>3210216</v>
      </c>
      <c r="C20091">
        <v>2624348</v>
      </c>
      <c r="D20091">
        <v>766</v>
      </c>
      <c r="E20091">
        <v>677</v>
      </c>
      <c r="F20091" t="s">
        <v>77</v>
      </c>
      <c r="G20091" t="s">
        <v>76</v>
      </c>
      <c r="H20091" t="s">
        <v>79</v>
      </c>
      <c r="I20091" t="s">
        <v>78</v>
      </c>
      <c r="J20091" t="s">
        <v>1624</v>
      </c>
      <c r="K20091" t="s">
        <v>1625</v>
      </c>
      <c r="L20091" t="s">
        <v>13768</v>
      </c>
      <c r="M20091" t="s">
        <v>13763</v>
      </c>
      <c r="N20091">
        <v>713195417</v>
      </c>
      <c r="O20091">
        <v>713195417</v>
      </c>
      <c r="P20091" s="1" t="s">
        <v>13748</v>
      </c>
      <c r="Q20091" s="1" t="s">
        <v>13748</v>
      </c>
      <c r="R20091">
        <v>837178</v>
      </c>
      <c r="S20091">
        <v>837178</v>
      </c>
      <c r="T20091" s="2" t="s">
        <v>768</v>
      </c>
      <c r="U20091" s="2" t="s">
        <v>768</v>
      </c>
      <c r="V20091" s="2">
        <v>45323</v>
      </c>
      <c r="W20091" s="2">
        <v>45315</v>
      </c>
    </row>
    <row r="20092" spans="1:23" x14ac:dyDescent="0.25">
      <c r="A20092" t="s">
        <v>769</v>
      </c>
      <c r="B20092">
        <v>3210642</v>
      </c>
      <c r="C20092">
        <v>2780941</v>
      </c>
      <c r="D20092">
        <v>766</v>
      </c>
      <c r="E20092">
        <v>677</v>
      </c>
      <c r="F20092" t="s">
        <v>77</v>
      </c>
      <c r="G20092" t="s">
        <v>76</v>
      </c>
      <c r="H20092" t="s">
        <v>82</v>
      </c>
      <c r="I20092" t="s">
        <v>78</v>
      </c>
      <c r="J20092" t="s">
        <v>1624</v>
      </c>
      <c r="K20092" t="s">
        <v>1625</v>
      </c>
      <c r="L20092" t="s">
        <v>13768</v>
      </c>
      <c r="M20092" t="s">
        <v>13763</v>
      </c>
      <c r="N20092">
        <v>711277293</v>
      </c>
      <c r="O20092">
        <v>711277293</v>
      </c>
      <c r="P20092" s="1" t="s">
        <v>13731</v>
      </c>
      <c r="Q20092" s="1" t="s">
        <v>13731</v>
      </c>
      <c r="R20092">
        <v>837178</v>
      </c>
      <c r="S20092">
        <v>837178</v>
      </c>
      <c r="T20092" s="2" t="s">
        <v>770</v>
      </c>
      <c r="U20092" s="2" t="s">
        <v>770</v>
      </c>
      <c r="V20092" s="2">
        <v>45323</v>
      </c>
      <c r="W20092" s="2">
        <v>45315</v>
      </c>
    </row>
    <row r="20093" spans="1:23" x14ac:dyDescent="0.25">
      <c r="A20093" t="s">
        <v>771</v>
      </c>
      <c r="B20093">
        <v>3210366</v>
      </c>
      <c r="C20093">
        <v>2691070</v>
      </c>
      <c r="D20093">
        <v>766</v>
      </c>
      <c r="E20093">
        <v>677</v>
      </c>
      <c r="F20093" t="s">
        <v>77</v>
      </c>
      <c r="G20093" t="s">
        <v>76</v>
      </c>
      <c r="H20093" t="s">
        <v>82</v>
      </c>
      <c r="I20093" t="s">
        <v>78</v>
      </c>
      <c r="J20093" t="s">
        <v>1624</v>
      </c>
      <c r="K20093" t="s">
        <v>1625</v>
      </c>
      <c r="L20093" t="s">
        <v>13768</v>
      </c>
      <c r="M20093" t="s">
        <v>13763</v>
      </c>
      <c r="N20093">
        <v>711272257</v>
      </c>
      <c r="O20093">
        <v>711272257</v>
      </c>
      <c r="P20093" s="1" t="s">
        <v>13731</v>
      </c>
      <c r="Q20093" s="1" t="s">
        <v>13731</v>
      </c>
      <c r="R20093">
        <v>837178</v>
      </c>
      <c r="S20093">
        <v>837178</v>
      </c>
      <c r="T20093" s="2" t="s">
        <v>772</v>
      </c>
      <c r="U20093" s="2" t="s">
        <v>772</v>
      </c>
      <c r="V20093" s="2">
        <v>45323</v>
      </c>
      <c r="W20093" s="2">
        <v>45315</v>
      </c>
    </row>
    <row r="20094" spans="1:23" x14ac:dyDescent="0.25">
      <c r="A20094" t="s">
        <v>773</v>
      </c>
      <c r="B20094">
        <v>3210246</v>
      </c>
      <c r="C20094">
        <v>2641227</v>
      </c>
      <c r="D20094">
        <v>766</v>
      </c>
      <c r="E20094">
        <v>677</v>
      </c>
      <c r="F20094" t="s">
        <v>77</v>
      </c>
      <c r="G20094" t="s">
        <v>76</v>
      </c>
      <c r="H20094" t="s">
        <v>79</v>
      </c>
      <c r="I20094" t="s">
        <v>78</v>
      </c>
      <c r="J20094" t="s">
        <v>1624</v>
      </c>
      <c r="K20094" t="s">
        <v>1625</v>
      </c>
      <c r="L20094" t="s">
        <v>13768</v>
      </c>
      <c r="M20094" t="s">
        <v>13763</v>
      </c>
      <c r="N20094">
        <v>713195413</v>
      </c>
      <c r="O20094">
        <v>713195413</v>
      </c>
      <c r="P20094" s="1" t="s">
        <v>13748</v>
      </c>
      <c r="Q20094" s="1" t="s">
        <v>13748</v>
      </c>
      <c r="R20094">
        <v>837178</v>
      </c>
      <c r="S20094">
        <v>837178</v>
      </c>
      <c r="T20094" s="2" t="s">
        <v>774</v>
      </c>
      <c r="U20094" s="2" t="s">
        <v>774</v>
      </c>
      <c r="V20094" s="2">
        <v>45323</v>
      </c>
      <c r="W20094" s="2">
        <v>45315</v>
      </c>
    </row>
    <row r="20095" spans="1:23" x14ac:dyDescent="0.25">
      <c r="A20095" t="s">
        <v>775</v>
      </c>
      <c r="B20095">
        <v>3210470</v>
      </c>
      <c r="C20095">
        <v>2726546</v>
      </c>
      <c r="D20095">
        <v>766</v>
      </c>
      <c r="E20095">
        <v>677</v>
      </c>
      <c r="F20095" t="s">
        <v>77</v>
      </c>
      <c r="G20095" t="s">
        <v>76</v>
      </c>
      <c r="H20095" t="s">
        <v>82</v>
      </c>
      <c r="I20095" t="s">
        <v>78</v>
      </c>
      <c r="J20095" t="s">
        <v>1624</v>
      </c>
      <c r="K20095" t="s">
        <v>1625</v>
      </c>
      <c r="L20095" t="s">
        <v>13768</v>
      </c>
      <c r="M20095" t="s">
        <v>13763</v>
      </c>
      <c r="N20095">
        <v>711278128</v>
      </c>
      <c r="O20095">
        <v>711278128</v>
      </c>
      <c r="P20095" s="1" t="s">
        <v>13731</v>
      </c>
      <c r="Q20095" s="1" t="s">
        <v>13731</v>
      </c>
      <c r="R20095">
        <v>837178</v>
      </c>
      <c r="S20095">
        <v>837178</v>
      </c>
      <c r="T20095" s="2" t="s">
        <v>776</v>
      </c>
      <c r="U20095" s="2" t="s">
        <v>776</v>
      </c>
      <c r="V20095" s="2">
        <v>45323</v>
      </c>
      <c r="W20095" s="2">
        <v>45315</v>
      </c>
    </row>
    <row r="20096" spans="1:23" x14ac:dyDescent="0.25">
      <c r="A20096" t="s">
        <v>777</v>
      </c>
      <c r="B20096">
        <v>3210604</v>
      </c>
      <c r="C20096">
        <v>2768072</v>
      </c>
      <c r="D20096">
        <v>766</v>
      </c>
      <c r="E20096">
        <v>677</v>
      </c>
      <c r="F20096" t="s">
        <v>77</v>
      </c>
      <c r="G20096" t="s">
        <v>76</v>
      </c>
      <c r="H20096" t="s">
        <v>82</v>
      </c>
      <c r="I20096" t="s">
        <v>78</v>
      </c>
      <c r="J20096" t="s">
        <v>1624</v>
      </c>
      <c r="K20096" t="s">
        <v>1625</v>
      </c>
      <c r="L20096" t="s">
        <v>13768</v>
      </c>
      <c r="M20096" t="s">
        <v>13763</v>
      </c>
      <c r="N20096">
        <v>419411635</v>
      </c>
      <c r="O20096">
        <v>419411635</v>
      </c>
      <c r="P20096" s="1" t="s">
        <v>13753</v>
      </c>
      <c r="Q20096" s="1" t="s">
        <v>13753</v>
      </c>
      <c r="R20096">
        <v>837178</v>
      </c>
      <c r="S20096">
        <v>837178</v>
      </c>
      <c r="T20096" s="2" t="s">
        <v>778</v>
      </c>
      <c r="U20096" s="2" t="s">
        <v>778</v>
      </c>
      <c r="V20096" s="2">
        <v>45323</v>
      </c>
      <c r="W20096" s="2">
        <v>45315</v>
      </c>
    </row>
    <row r="20097" spans="1:23" x14ac:dyDescent="0.25">
      <c r="A20097" t="s">
        <v>779</v>
      </c>
      <c r="B20097">
        <v>3210402</v>
      </c>
      <c r="C20097">
        <v>2707331</v>
      </c>
      <c r="D20097">
        <v>766</v>
      </c>
      <c r="E20097">
        <v>677</v>
      </c>
      <c r="F20097" t="s">
        <v>77</v>
      </c>
      <c r="G20097" t="s">
        <v>76</v>
      </c>
      <c r="H20097" t="s">
        <v>82</v>
      </c>
      <c r="I20097" t="s">
        <v>78</v>
      </c>
      <c r="J20097" t="s">
        <v>1624</v>
      </c>
      <c r="K20097" t="s">
        <v>1625</v>
      </c>
      <c r="L20097" t="s">
        <v>13768</v>
      </c>
      <c r="M20097" t="s">
        <v>13763</v>
      </c>
      <c r="N20097">
        <v>711282007</v>
      </c>
      <c r="O20097">
        <v>711282007</v>
      </c>
      <c r="P20097" s="1" t="s">
        <v>13731</v>
      </c>
      <c r="Q20097" s="1" t="s">
        <v>13731</v>
      </c>
      <c r="R20097">
        <v>837178</v>
      </c>
      <c r="S20097">
        <v>837178</v>
      </c>
      <c r="T20097" s="2" t="s">
        <v>780</v>
      </c>
      <c r="U20097" s="2" t="s">
        <v>780</v>
      </c>
      <c r="V20097" s="2">
        <v>45323</v>
      </c>
      <c r="W20097" s="2">
        <v>45315</v>
      </c>
    </row>
    <row r="20098" spans="1:23" x14ac:dyDescent="0.25">
      <c r="A20098" t="s">
        <v>781</v>
      </c>
      <c r="B20098">
        <v>3210729</v>
      </c>
      <c r="C20098">
        <v>2832889</v>
      </c>
      <c r="D20098">
        <v>766</v>
      </c>
      <c r="E20098">
        <v>677</v>
      </c>
      <c r="F20098" t="s">
        <v>77</v>
      </c>
      <c r="G20098" t="s">
        <v>76</v>
      </c>
      <c r="H20098" t="s">
        <v>82</v>
      </c>
      <c r="I20098" t="s">
        <v>78</v>
      </c>
      <c r="J20098" t="s">
        <v>1624</v>
      </c>
      <c r="K20098" t="s">
        <v>1625</v>
      </c>
      <c r="L20098" t="s">
        <v>13768</v>
      </c>
      <c r="M20098" t="s">
        <v>13763</v>
      </c>
      <c r="N20098">
        <v>711271888</v>
      </c>
      <c r="O20098">
        <v>711271888</v>
      </c>
      <c r="P20098" s="1" t="s">
        <v>13731</v>
      </c>
      <c r="Q20098" s="1" t="s">
        <v>13731</v>
      </c>
      <c r="R20098">
        <v>837178</v>
      </c>
      <c r="S20098">
        <v>837178</v>
      </c>
      <c r="T20098" s="2" t="s">
        <v>34</v>
      </c>
      <c r="U20098" s="2" t="s">
        <v>34</v>
      </c>
      <c r="V20098" s="2">
        <v>45323</v>
      </c>
      <c r="W20098" s="2">
        <v>45315</v>
      </c>
    </row>
    <row r="20099" spans="1:23" x14ac:dyDescent="0.25">
      <c r="A20099" t="s">
        <v>782</v>
      </c>
      <c r="B20099">
        <v>3210254</v>
      </c>
      <c r="C20099">
        <v>2643562</v>
      </c>
      <c r="D20099">
        <v>766</v>
      </c>
      <c r="E20099">
        <v>677</v>
      </c>
      <c r="F20099" t="s">
        <v>77</v>
      </c>
      <c r="G20099" t="s">
        <v>76</v>
      </c>
      <c r="H20099" t="s">
        <v>79</v>
      </c>
      <c r="I20099" t="s">
        <v>78</v>
      </c>
      <c r="J20099" t="s">
        <v>1624</v>
      </c>
      <c r="K20099" t="s">
        <v>1625</v>
      </c>
      <c r="L20099" t="s">
        <v>13768</v>
      </c>
      <c r="M20099" t="s">
        <v>13763</v>
      </c>
      <c r="N20099">
        <v>713196023</v>
      </c>
      <c r="O20099">
        <v>713196023</v>
      </c>
      <c r="P20099" s="1" t="s">
        <v>13748</v>
      </c>
      <c r="Q20099" s="1" t="s">
        <v>13748</v>
      </c>
      <c r="R20099">
        <v>837178</v>
      </c>
      <c r="S20099">
        <v>837178</v>
      </c>
      <c r="T20099" s="2" t="s">
        <v>783</v>
      </c>
      <c r="U20099" s="2" t="s">
        <v>783</v>
      </c>
      <c r="V20099" s="2">
        <v>45323</v>
      </c>
      <c r="W20099" s="2">
        <v>45315</v>
      </c>
    </row>
    <row r="20100" spans="1:23" x14ac:dyDescent="0.25">
      <c r="A20100" t="s">
        <v>784</v>
      </c>
      <c r="B20100">
        <v>3210300</v>
      </c>
      <c r="C20100">
        <v>2655555</v>
      </c>
      <c r="D20100">
        <v>766</v>
      </c>
      <c r="E20100">
        <v>677</v>
      </c>
      <c r="F20100" t="s">
        <v>77</v>
      </c>
      <c r="G20100" t="s">
        <v>76</v>
      </c>
      <c r="H20100" t="s">
        <v>82</v>
      </c>
      <c r="I20100" t="s">
        <v>78</v>
      </c>
      <c r="J20100" t="s">
        <v>1624</v>
      </c>
      <c r="K20100" t="s">
        <v>1625</v>
      </c>
      <c r="L20100" t="s">
        <v>13768</v>
      </c>
      <c r="M20100" t="s">
        <v>13763</v>
      </c>
      <c r="N20100">
        <v>711277404</v>
      </c>
      <c r="O20100">
        <v>711277404</v>
      </c>
      <c r="P20100" s="1" t="s">
        <v>13731</v>
      </c>
      <c r="Q20100" s="1" t="s">
        <v>13731</v>
      </c>
      <c r="R20100">
        <v>837178</v>
      </c>
      <c r="S20100">
        <v>837178</v>
      </c>
      <c r="T20100" s="2" t="s">
        <v>785</v>
      </c>
      <c r="U20100" s="2" t="s">
        <v>785</v>
      </c>
      <c r="V20100" s="2">
        <v>45323</v>
      </c>
      <c r="W20100" s="2">
        <v>45315</v>
      </c>
    </row>
    <row r="20101" spans="1:23" x14ac:dyDescent="0.25">
      <c r="A20101" t="s">
        <v>786</v>
      </c>
      <c r="B20101">
        <v>3210168</v>
      </c>
      <c r="C20101">
        <v>2610663</v>
      </c>
      <c r="D20101">
        <v>766</v>
      </c>
      <c r="E20101">
        <v>677</v>
      </c>
      <c r="F20101" t="s">
        <v>77</v>
      </c>
      <c r="G20101" t="s">
        <v>76</v>
      </c>
      <c r="H20101" t="s">
        <v>79</v>
      </c>
      <c r="I20101" t="s">
        <v>78</v>
      </c>
      <c r="J20101" t="s">
        <v>1624</v>
      </c>
      <c r="K20101" t="s">
        <v>1625</v>
      </c>
      <c r="L20101" t="s">
        <v>13768</v>
      </c>
      <c r="M20101" t="s">
        <v>13763</v>
      </c>
      <c r="N20101">
        <v>713196889</v>
      </c>
      <c r="O20101">
        <v>713196889</v>
      </c>
      <c r="P20101" s="1" t="s">
        <v>13748</v>
      </c>
      <c r="Q20101" s="1" t="s">
        <v>13748</v>
      </c>
      <c r="R20101">
        <v>837178</v>
      </c>
      <c r="S20101">
        <v>837178</v>
      </c>
      <c r="T20101" s="2" t="s">
        <v>787</v>
      </c>
      <c r="U20101" s="2" t="s">
        <v>787</v>
      </c>
      <c r="V20101" s="2">
        <v>45323</v>
      </c>
      <c r="W20101" s="2">
        <v>45315</v>
      </c>
    </row>
    <row r="20102" spans="1:23" x14ac:dyDescent="0.25">
      <c r="A20102" t="s">
        <v>788</v>
      </c>
      <c r="B20102">
        <v>3210679</v>
      </c>
      <c r="C20102">
        <v>2794291</v>
      </c>
      <c r="D20102">
        <v>766</v>
      </c>
      <c r="E20102">
        <v>677</v>
      </c>
      <c r="F20102" t="s">
        <v>77</v>
      </c>
      <c r="G20102" t="s">
        <v>76</v>
      </c>
      <c r="H20102" t="s">
        <v>82</v>
      </c>
      <c r="I20102" t="s">
        <v>78</v>
      </c>
      <c r="J20102" t="s">
        <v>1624</v>
      </c>
      <c r="K20102" t="s">
        <v>1625</v>
      </c>
      <c r="L20102" t="s">
        <v>13768</v>
      </c>
      <c r="M20102" t="s">
        <v>13763</v>
      </c>
      <c r="N20102">
        <v>419412409</v>
      </c>
      <c r="O20102">
        <v>419412409</v>
      </c>
      <c r="P20102" s="1" t="s">
        <v>13753</v>
      </c>
      <c r="Q20102" s="1" t="s">
        <v>13753</v>
      </c>
      <c r="R20102">
        <v>837178</v>
      </c>
      <c r="S20102">
        <v>837178</v>
      </c>
      <c r="T20102" s="2" t="s">
        <v>789</v>
      </c>
      <c r="U20102" s="2" t="s">
        <v>789</v>
      </c>
      <c r="V20102" s="2">
        <v>45323</v>
      </c>
      <c r="W20102" s="2">
        <v>45315</v>
      </c>
    </row>
    <row r="20103" spans="1:23" x14ac:dyDescent="0.25">
      <c r="A20103" t="s">
        <v>790</v>
      </c>
      <c r="B20103">
        <v>3210198</v>
      </c>
      <c r="C20103">
        <v>2616937</v>
      </c>
      <c r="D20103">
        <v>766</v>
      </c>
      <c r="E20103">
        <v>677</v>
      </c>
      <c r="F20103" t="s">
        <v>77</v>
      </c>
      <c r="G20103" t="s">
        <v>76</v>
      </c>
      <c r="H20103" t="s">
        <v>79</v>
      </c>
      <c r="I20103" t="s">
        <v>78</v>
      </c>
      <c r="J20103" t="s">
        <v>1624</v>
      </c>
      <c r="K20103" t="s">
        <v>1625</v>
      </c>
      <c r="L20103" t="s">
        <v>13768</v>
      </c>
      <c r="M20103" t="s">
        <v>13763</v>
      </c>
      <c r="N20103">
        <v>713196395</v>
      </c>
      <c r="O20103">
        <v>713196395</v>
      </c>
      <c r="P20103" s="1" t="s">
        <v>13748</v>
      </c>
      <c r="Q20103" s="1" t="s">
        <v>13748</v>
      </c>
      <c r="R20103">
        <v>837178</v>
      </c>
      <c r="S20103">
        <v>837178</v>
      </c>
      <c r="T20103" s="2" t="s">
        <v>65</v>
      </c>
      <c r="U20103" s="2" t="s">
        <v>65</v>
      </c>
      <c r="V20103" s="2">
        <v>45323</v>
      </c>
      <c r="W20103" s="2">
        <v>45315</v>
      </c>
    </row>
    <row r="20104" spans="1:23" x14ac:dyDescent="0.25">
      <c r="A20104" t="s">
        <v>791</v>
      </c>
      <c r="B20104">
        <v>3210619</v>
      </c>
      <c r="C20104">
        <v>2776088</v>
      </c>
      <c r="D20104">
        <v>766</v>
      </c>
      <c r="E20104">
        <v>677</v>
      </c>
      <c r="F20104" t="s">
        <v>77</v>
      </c>
      <c r="G20104" t="s">
        <v>76</v>
      </c>
      <c r="H20104" t="s">
        <v>82</v>
      </c>
      <c r="I20104" t="s">
        <v>78</v>
      </c>
      <c r="J20104" t="s">
        <v>1624</v>
      </c>
      <c r="K20104" t="s">
        <v>1625</v>
      </c>
      <c r="L20104" t="s">
        <v>13768</v>
      </c>
      <c r="M20104" t="s">
        <v>13763</v>
      </c>
      <c r="N20104">
        <v>419411954</v>
      </c>
      <c r="O20104">
        <v>419411954</v>
      </c>
      <c r="P20104" s="1" t="s">
        <v>13753</v>
      </c>
      <c r="Q20104" s="1" t="s">
        <v>13753</v>
      </c>
      <c r="R20104">
        <v>837178</v>
      </c>
      <c r="S20104">
        <v>837178</v>
      </c>
      <c r="T20104" s="2" t="s">
        <v>792</v>
      </c>
      <c r="U20104" s="2" t="s">
        <v>792</v>
      </c>
      <c r="V20104" s="2">
        <v>45323</v>
      </c>
      <c r="W20104" s="2">
        <v>45315</v>
      </c>
    </row>
    <row r="20105" spans="1:23" x14ac:dyDescent="0.25">
      <c r="A20105" t="s">
        <v>793</v>
      </c>
      <c r="B20105">
        <v>3210277</v>
      </c>
      <c r="C20105">
        <v>2651808</v>
      </c>
      <c r="D20105">
        <v>766</v>
      </c>
      <c r="E20105">
        <v>677</v>
      </c>
      <c r="F20105" t="s">
        <v>77</v>
      </c>
      <c r="G20105" t="s">
        <v>76</v>
      </c>
      <c r="H20105" t="s">
        <v>82</v>
      </c>
      <c r="I20105" t="s">
        <v>78</v>
      </c>
      <c r="J20105" t="s">
        <v>1624</v>
      </c>
      <c r="K20105" t="s">
        <v>1625</v>
      </c>
      <c r="L20105" t="s">
        <v>13768</v>
      </c>
      <c r="M20105" t="s">
        <v>13763</v>
      </c>
      <c r="N20105">
        <v>711283766</v>
      </c>
      <c r="O20105">
        <v>711283766</v>
      </c>
      <c r="P20105" s="1" t="s">
        <v>13731</v>
      </c>
      <c r="Q20105" s="1" t="s">
        <v>13731</v>
      </c>
      <c r="R20105">
        <v>837178</v>
      </c>
      <c r="S20105">
        <v>837178</v>
      </c>
      <c r="T20105" s="2" t="s">
        <v>794</v>
      </c>
      <c r="U20105" s="2" t="s">
        <v>794</v>
      </c>
      <c r="V20105" s="2">
        <v>45323</v>
      </c>
      <c r="W20105" s="2">
        <v>45315</v>
      </c>
    </row>
    <row r="20106" spans="1:23" x14ac:dyDescent="0.25">
      <c r="A20106" t="s">
        <v>795</v>
      </c>
      <c r="B20106">
        <v>3210789</v>
      </c>
      <c r="C20106">
        <v>2913574</v>
      </c>
      <c r="D20106">
        <v>766</v>
      </c>
      <c r="E20106">
        <v>677</v>
      </c>
      <c r="F20106" t="s">
        <v>77</v>
      </c>
      <c r="G20106" t="s">
        <v>76</v>
      </c>
      <c r="H20106" t="s">
        <v>19</v>
      </c>
      <c r="I20106" t="s">
        <v>78</v>
      </c>
      <c r="J20106" t="s">
        <v>1624</v>
      </c>
      <c r="K20106" t="s">
        <v>1625</v>
      </c>
      <c r="L20106" t="s">
        <v>13768</v>
      </c>
      <c r="M20106" t="s">
        <v>13763</v>
      </c>
      <c r="N20106">
        <v>419414218</v>
      </c>
      <c r="O20106">
        <v>419414218</v>
      </c>
      <c r="P20106" s="1" t="s">
        <v>13753</v>
      </c>
      <c r="Q20106" s="1" t="s">
        <v>13753</v>
      </c>
      <c r="R20106">
        <v>837178</v>
      </c>
      <c r="S20106">
        <v>837178</v>
      </c>
      <c r="T20106" s="2" t="s">
        <v>796</v>
      </c>
      <c r="U20106" s="2" t="s">
        <v>796</v>
      </c>
      <c r="V20106" s="2">
        <v>45323</v>
      </c>
      <c r="W20106" s="2">
        <v>45315</v>
      </c>
    </row>
    <row r="20107" spans="1:23" x14ac:dyDescent="0.25">
      <c r="A20107" t="s">
        <v>797</v>
      </c>
      <c r="B20107">
        <v>3210316</v>
      </c>
      <c r="C20107">
        <v>2659261</v>
      </c>
      <c r="D20107">
        <v>766</v>
      </c>
      <c r="E20107">
        <v>677</v>
      </c>
      <c r="F20107" t="s">
        <v>77</v>
      </c>
      <c r="G20107" t="s">
        <v>76</v>
      </c>
      <c r="H20107" t="s">
        <v>82</v>
      </c>
      <c r="I20107" t="s">
        <v>78</v>
      </c>
      <c r="J20107" t="s">
        <v>1624</v>
      </c>
      <c r="K20107" t="s">
        <v>1625</v>
      </c>
      <c r="L20107" t="s">
        <v>13768</v>
      </c>
      <c r="M20107" t="s">
        <v>13763</v>
      </c>
      <c r="N20107">
        <v>711281238</v>
      </c>
      <c r="O20107">
        <v>711281238</v>
      </c>
      <c r="P20107" s="1" t="s">
        <v>13731</v>
      </c>
      <c r="Q20107" s="1" t="s">
        <v>13731</v>
      </c>
      <c r="R20107">
        <v>837178</v>
      </c>
      <c r="S20107">
        <v>837178</v>
      </c>
      <c r="T20107" s="2" t="s">
        <v>798</v>
      </c>
      <c r="U20107" s="2" t="s">
        <v>798</v>
      </c>
      <c r="V20107" s="2">
        <v>45323</v>
      </c>
      <c r="W20107" s="2">
        <v>45315</v>
      </c>
    </row>
    <row r="20108" spans="1:23" x14ac:dyDescent="0.25">
      <c r="A20108" t="s">
        <v>799</v>
      </c>
      <c r="B20108">
        <v>3210769</v>
      </c>
      <c r="C20108">
        <v>2882947</v>
      </c>
      <c r="D20108">
        <v>766</v>
      </c>
      <c r="E20108">
        <v>677</v>
      </c>
      <c r="F20108" t="s">
        <v>77</v>
      </c>
      <c r="G20108" t="s">
        <v>76</v>
      </c>
      <c r="H20108" t="s">
        <v>19</v>
      </c>
      <c r="I20108" t="s">
        <v>78</v>
      </c>
      <c r="J20108" t="s">
        <v>1624</v>
      </c>
      <c r="K20108" t="s">
        <v>1625</v>
      </c>
      <c r="L20108" t="s">
        <v>13768</v>
      </c>
      <c r="M20108" t="s">
        <v>13763</v>
      </c>
      <c r="N20108">
        <v>419412487</v>
      </c>
      <c r="O20108">
        <v>419412487</v>
      </c>
      <c r="P20108" s="1" t="s">
        <v>13753</v>
      </c>
      <c r="Q20108" s="1" t="s">
        <v>13753</v>
      </c>
      <c r="R20108">
        <v>837178</v>
      </c>
      <c r="S20108">
        <v>837178</v>
      </c>
      <c r="T20108" s="2" t="s">
        <v>800</v>
      </c>
      <c r="U20108" s="2" t="s">
        <v>800</v>
      </c>
      <c r="V20108" s="2">
        <v>45323</v>
      </c>
      <c r="W20108" s="2">
        <v>45315</v>
      </c>
    </row>
    <row r="20109" spans="1:23" x14ac:dyDescent="0.25">
      <c r="A20109" t="s">
        <v>801</v>
      </c>
      <c r="B20109">
        <v>3210645</v>
      </c>
      <c r="C20109">
        <v>2782823</v>
      </c>
      <c r="D20109">
        <v>766</v>
      </c>
      <c r="E20109">
        <v>677</v>
      </c>
      <c r="F20109" t="s">
        <v>77</v>
      </c>
      <c r="G20109" t="s">
        <v>76</v>
      </c>
      <c r="H20109" t="s">
        <v>82</v>
      </c>
      <c r="I20109" t="s">
        <v>78</v>
      </c>
      <c r="J20109" t="s">
        <v>1624</v>
      </c>
      <c r="K20109" t="s">
        <v>1625</v>
      </c>
      <c r="L20109" t="s">
        <v>13768</v>
      </c>
      <c r="M20109" t="s">
        <v>13763</v>
      </c>
      <c r="N20109">
        <v>419412934</v>
      </c>
      <c r="O20109">
        <v>419412934</v>
      </c>
      <c r="P20109" s="1" t="s">
        <v>13753</v>
      </c>
      <c r="Q20109" s="1" t="s">
        <v>13753</v>
      </c>
      <c r="R20109">
        <v>837178</v>
      </c>
      <c r="S20109">
        <v>837178</v>
      </c>
      <c r="T20109" s="2" t="s">
        <v>802</v>
      </c>
      <c r="U20109" s="2" t="s">
        <v>802</v>
      </c>
      <c r="V20109" s="2">
        <v>45323</v>
      </c>
      <c r="W20109" s="2">
        <v>45315</v>
      </c>
    </row>
    <row r="20110" spans="1:23" x14ac:dyDescent="0.25">
      <c r="A20110" t="s">
        <v>803</v>
      </c>
      <c r="B20110">
        <v>3210697</v>
      </c>
      <c r="C20110">
        <v>2800610</v>
      </c>
      <c r="D20110">
        <v>766</v>
      </c>
      <c r="E20110">
        <v>677</v>
      </c>
      <c r="F20110" t="s">
        <v>77</v>
      </c>
      <c r="G20110" t="s">
        <v>76</v>
      </c>
      <c r="H20110" t="s">
        <v>82</v>
      </c>
      <c r="I20110" t="s">
        <v>78</v>
      </c>
      <c r="J20110" t="s">
        <v>1624</v>
      </c>
      <c r="K20110" t="s">
        <v>1625</v>
      </c>
      <c r="L20110" t="s">
        <v>13768</v>
      </c>
      <c r="M20110" t="s">
        <v>13763</v>
      </c>
      <c r="N20110">
        <v>711272336</v>
      </c>
      <c r="O20110">
        <v>711272336</v>
      </c>
      <c r="P20110" s="1" t="s">
        <v>13731</v>
      </c>
      <c r="Q20110" s="1" t="s">
        <v>13731</v>
      </c>
      <c r="R20110">
        <v>837178</v>
      </c>
      <c r="S20110">
        <v>837178</v>
      </c>
      <c r="T20110" s="2" t="s">
        <v>804</v>
      </c>
      <c r="U20110" s="2" t="s">
        <v>804</v>
      </c>
      <c r="V20110" s="2">
        <v>45323</v>
      </c>
      <c r="W20110" s="2">
        <v>45315</v>
      </c>
    </row>
    <row r="20111" spans="1:23" x14ac:dyDescent="0.25">
      <c r="A20111" t="s">
        <v>805</v>
      </c>
      <c r="B20111">
        <v>3210241</v>
      </c>
      <c r="C20111">
        <v>2640644</v>
      </c>
      <c r="D20111">
        <v>766</v>
      </c>
      <c r="E20111">
        <v>677</v>
      </c>
      <c r="F20111" t="s">
        <v>77</v>
      </c>
      <c r="G20111" t="s">
        <v>76</v>
      </c>
      <c r="H20111" t="s">
        <v>79</v>
      </c>
      <c r="I20111" t="s">
        <v>78</v>
      </c>
      <c r="J20111" t="s">
        <v>1624</v>
      </c>
      <c r="K20111" t="s">
        <v>1625</v>
      </c>
      <c r="L20111" t="s">
        <v>13768</v>
      </c>
      <c r="M20111" t="s">
        <v>13763</v>
      </c>
      <c r="N20111">
        <v>713195681</v>
      </c>
      <c r="O20111">
        <v>713195681</v>
      </c>
      <c r="P20111" s="1" t="s">
        <v>13748</v>
      </c>
      <c r="Q20111" s="1" t="s">
        <v>13748</v>
      </c>
      <c r="R20111">
        <v>837178</v>
      </c>
      <c r="S20111">
        <v>837178</v>
      </c>
      <c r="T20111" s="2" t="s">
        <v>806</v>
      </c>
      <c r="U20111" s="2" t="s">
        <v>806</v>
      </c>
      <c r="V20111" s="2">
        <v>45323</v>
      </c>
      <c r="W20111" s="2">
        <v>45315</v>
      </c>
    </row>
    <row r="20112" spans="1:23" x14ac:dyDescent="0.25">
      <c r="A20112" t="s">
        <v>807</v>
      </c>
      <c r="B20112">
        <v>3210325</v>
      </c>
      <c r="C20112">
        <v>2663719</v>
      </c>
      <c r="D20112">
        <v>766</v>
      </c>
      <c r="E20112">
        <v>677</v>
      </c>
      <c r="F20112" t="s">
        <v>77</v>
      </c>
      <c r="G20112" t="s">
        <v>76</v>
      </c>
      <c r="H20112" t="s">
        <v>82</v>
      </c>
      <c r="I20112" t="s">
        <v>78</v>
      </c>
      <c r="J20112" t="s">
        <v>1624</v>
      </c>
      <c r="K20112" t="s">
        <v>1625</v>
      </c>
      <c r="L20112" t="s">
        <v>13768</v>
      </c>
      <c r="M20112" t="s">
        <v>13763</v>
      </c>
      <c r="N20112">
        <v>711278754</v>
      </c>
      <c r="O20112">
        <v>711278754</v>
      </c>
      <c r="P20112" s="1" t="s">
        <v>13731</v>
      </c>
      <c r="Q20112" s="1" t="s">
        <v>13731</v>
      </c>
      <c r="R20112">
        <v>837178</v>
      </c>
      <c r="S20112">
        <v>837178</v>
      </c>
      <c r="T20112" s="2" t="s">
        <v>808</v>
      </c>
      <c r="U20112" s="2" t="s">
        <v>808</v>
      </c>
      <c r="V20112" s="2">
        <v>45323</v>
      </c>
      <c r="W20112" s="2">
        <v>45315</v>
      </c>
    </row>
    <row r="20113" spans="1:23" x14ac:dyDescent="0.25">
      <c r="A20113" t="s">
        <v>809</v>
      </c>
      <c r="B20113">
        <v>3210713</v>
      </c>
      <c r="C20113">
        <v>2821489</v>
      </c>
      <c r="D20113">
        <v>766</v>
      </c>
      <c r="E20113">
        <v>677</v>
      </c>
      <c r="F20113" t="s">
        <v>77</v>
      </c>
      <c r="G20113" t="s">
        <v>76</v>
      </c>
      <c r="H20113" t="s">
        <v>79</v>
      </c>
      <c r="I20113" t="s">
        <v>78</v>
      </c>
      <c r="J20113" t="s">
        <v>1624</v>
      </c>
      <c r="K20113" t="s">
        <v>1625</v>
      </c>
      <c r="L20113" t="s">
        <v>13768</v>
      </c>
      <c r="M20113" t="s">
        <v>13763</v>
      </c>
      <c r="N20113">
        <v>711282736</v>
      </c>
      <c r="O20113">
        <v>711282736</v>
      </c>
      <c r="P20113" s="1" t="s">
        <v>13731</v>
      </c>
      <c r="Q20113" s="1" t="s">
        <v>13731</v>
      </c>
      <c r="R20113">
        <v>837178</v>
      </c>
      <c r="S20113">
        <v>837178</v>
      </c>
      <c r="T20113" s="2" t="s">
        <v>810</v>
      </c>
      <c r="U20113" s="2" t="s">
        <v>810</v>
      </c>
      <c r="V20113" s="2">
        <v>45323</v>
      </c>
      <c r="W20113" s="2">
        <v>45315</v>
      </c>
    </row>
    <row r="20114" spans="1:23" x14ac:dyDescent="0.25">
      <c r="A20114" t="s">
        <v>811</v>
      </c>
      <c r="B20114">
        <v>3210213</v>
      </c>
      <c r="C20114">
        <v>2623898</v>
      </c>
      <c r="D20114">
        <v>766</v>
      </c>
      <c r="E20114">
        <v>677</v>
      </c>
      <c r="F20114" t="s">
        <v>77</v>
      </c>
      <c r="G20114" t="s">
        <v>76</v>
      </c>
      <c r="H20114" t="s">
        <v>79</v>
      </c>
      <c r="I20114" t="s">
        <v>78</v>
      </c>
      <c r="J20114" t="s">
        <v>1624</v>
      </c>
      <c r="K20114" t="s">
        <v>1625</v>
      </c>
      <c r="L20114" t="s">
        <v>13768</v>
      </c>
      <c r="M20114" t="s">
        <v>13763</v>
      </c>
      <c r="N20114">
        <v>713196543</v>
      </c>
      <c r="O20114">
        <v>713196543</v>
      </c>
      <c r="P20114" s="1" t="s">
        <v>13748</v>
      </c>
      <c r="Q20114" s="1" t="s">
        <v>13748</v>
      </c>
      <c r="R20114">
        <v>837178</v>
      </c>
      <c r="S20114">
        <v>837178</v>
      </c>
      <c r="T20114" s="2" t="s">
        <v>812</v>
      </c>
      <c r="U20114" s="2" t="s">
        <v>812</v>
      </c>
      <c r="V20114" s="2">
        <v>45323</v>
      </c>
      <c r="W20114" s="2">
        <v>45315</v>
      </c>
    </row>
    <row r="20115" spans="1:23" x14ac:dyDescent="0.25">
      <c r="A20115" t="s">
        <v>813</v>
      </c>
      <c r="B20115">
        <v>3210315</v>
      </c>
      <c r="C20115">
        <v>2662454</v>
      </c>
      <c r="D20115">
        <v>766</v>
      </c>
      <c r="E20115">
        <v>677</v>
      </c>
      <c r="F20115" t="s">
        <v>77</v>
      </c>
      <c r="G20115" t="s">
        <v>76</v>
      </c>
      <c r="H20115" t="s">
        <v>82</v>
      </c>
      <c r="I20115" t="s">
        <v>78</v>
      </c>
      <c r="J20115" t="s">
        <v>1624</v>
      </c>
      <c r="K20115" t="s">
        <v>1625</v>
      </c>
      <c r="L20115" t="s">
        <v>13768</v>
      </c>
      <c r="M20115" t="s">
        <v>13763</v>
      </c>
      <c r="N20115">
        <v>711281971</v>
      </c>
      <c r="O20115">
        <v>711281971</v>
      </c>
      <c r="P20115" s="1" t="s">
        <v>13731</v>
      </c>
      <c r="Q20115" s="1" t="s">
        <v>13731</v>
      </c>
      <c r="R20115">
        <v>837178</v>
      </c>
      <c r="S20115">
        <v>837178</v>
      </c>
      <c r="T20115" s="2" t="s">
        <v>814</v>
      </c>
      <c r="U20115" s="2" t="s">
        <v>814</v>
      </c>
      <c r="V20115" s="2">
        <v>45323</v>
      </c>
      <c r="W20115" s="2">
        <v>45315</v>
      </c>
    </row>
    <row r="20116" spans="1:23" x14ac:dyDescent="0.25">
      <c r="A20116" t="s">
        <v>815</v>
      </c>
      <c r="B20116">
        <v>3210741</v>
      </c>
      <c r="C20116">
        <v>2838013</v>
      </c>
      <c r="D20116">
        <v>766</v>
      </c>
      <c r="E20116">
        <v>677</v>
      </c>
      <c r="F20116" t="s">
        <v>77</v>
      </c>
      <c r="G20116" t="s">
        <v>76</v>
      </c>
      <c r="H20116" t="s">
        <v>82</v>
      </c>
      <c r="I20116" t="s">
        <v>78</v>
      </c>
      <c r="J20116" t="s">
        <v>1624</v>
      </c>
      <c r="K20116" t="s">
        <v>1625</v>
      </c>
      <c r="L20116" t="s">
        <v>13768</v>
      </c>
      <c r="M20116" t="s">
        <v>13763</v>
      </c>
      <c r="N20116">
        <v>711281965</v>
      </c>
      <c r="O20116">
        <v>711281965</v>
      </c>
      <c r="P20116" s="1" t="s">
        <v>13731</v>
      </c>
      <c r="Q20116" s="1" t="s">
        <v>13731</v>
      </c>
      <c r="R20116">
        <v>837178</v>
      </c>
      <c r="S20116">
        <v>837178</v>
      </c>
      <c r="T20116" s="2" t="s">
        <v>816</v>
      </c>
      <c r="U20116" s="2" t="s">
        <v>816</v>
      </c>
      <c r="V20116" s="2">
        <v>45323</v>
      </c>
      <c r="W20116" s="2">
        <v>45315</v>
      </c>
    </row>
    <row r="20117" spans="1:23" x14ac:dyDescent="0.25">
      <c r="A20117" t="s">
        <v>817</v>
      </c>
      <c r="B20117">
        <v>3210471</v>
      </c>
      <c r="C20117">
        <v>2726551</v>
      </c>
      <c r="D20117">
        <v>766</v>
      </c>
      <c r="E20117">
        <v>677</v>
      </c>
      <c r="F20117" t="s">
        <v>77</v>
      </c>
      <c r="G20117" t="s">
        <v>76</v>
      </c>
      <c r="H20117" t="s">
        <v>82</v>
      </c>
      <c r="I20117" t="s">
        <v>78</v>
      </c>
      <c r="J20117" t="s">
        <v>1624</v>
      </c>
      <c r="K20117" t="s">
        <v>1625</v>
      </c>
      <c r="L20117" t="s">
        <v>13768</v>
      </c>
      <c r="M20117" t="s">
        <v>13763</v>
      </c>
      <c r="N20117">
        <v>711278113</v>
      </c>
      <c r="O20117">
        <v>711278113</v>
      </c>
      <c r="P20117" s="1" t="s">
        <v>13731</v>
      </c>
      <c r="Q20117" s="1" t="s">
        <v>13731</v>
      </c>
      <c r="R20117">
        <v>837178</v>
      </c>
      <c r="S20117">
        <v>837178</v>
      </c>
      <c r="T20117" s="2" t="s">
        <v>818</v>
      </c>
      <c r="U20117" s="2" t="s">
        <v>818</v>
      </c>
      <c r="V20117" s="2">
        <v>45323</v>
      </c>
      <c r="W20117" s="2">
        <v>45315</v>
      </c>
    </row>
    <row r="20118" spans="1:23" x14ac:dyDescent="0.25">
      <c r="A20118" t="s">
        <v>819</v>
      </c>
      <c r="B20118">
        <v>3210550</v>
      </c>
      <c r="C20118">
        <v>2752582</v>
      </c>
      <c r="D20118">
        <v>766</v>
      </c>
      <c r="E20118">
        <v>677</v>
      </c>
      <c r="F20118" t="s">
        <v>77</v>
      </c>
      <c r="G20118" t="s">
        <v>76</v>
      </c>
      <c r="H20118" t="s">
        <v>82</v>
      </c>
      <c r="I20118" t="s">
        <v>78</v>
      </c>
      <c r="J20118" t="s">
        <v>1624</v>
      </c>
      <c r="K20118" t="s">
        <v>1625</v>
      </c>
      <c r="L20118" t="s">
        <v>13768</v>
      </c>
      <c r="M20118" t="s">
        <v>13763</v>
      </c>
      <c r="N20118">
        <v>419412475</v>
      </c>
      <c r="O20118">
        <v>419412475</v>
      </c>
      <c r="P20118" s="1" t="s">
        <v>13753</v>
      </c>
      <c r="Q20118" s="1" t="s">
        <v>13753</v>
      </c>
      <c r="R20118">
        <v>837178</v>
      </c>
      <c r="S20118">
        <v>837178</v>
      </c>
      <c r="T20118" s="2" t="s">
        <v>820</v>
      </c>
      <c r="U20118" s="2" t="s">
        <v>820</v>
      </c>
      <c r="V20118" s="2">
        <v>45323</v>
      </c>
      <c r="W20118" s="2">
        <v>45315</v>
      </c>
    </row>
    <row r="20119" spans="1:23" x14ac:dyDescent="0.25">
      <c r="A20119" t="s">
        <v>821</v>
      </c>
      <c r="B20119">
        <v>3210232</v>
      </c>
      <c r="C20119">
        <v>2636080</v>
      </c>
      <c r="D20119">
        <v>766</v>
      </c>
      <c r="E20119">
        <v>677</v>
      </c>
      <c r="F20119" t="s">
        <v>77</v>
      </c>
      <c r="G20119" t="s">
        <v>76</v>
      </c>
      <c r="H20119" t="s">
        <v>79</v>
      </c>
      <c r="I20119" t="s">
        <v>78</v>
      </c>
      <c r="J20119" t="s">
        <v>1624</v>
      </c>
      <c r="K20119" t="s">
        <v>1625</v>
      </c>
      <c r="L20119" t="s">
        <v>13768</v>
      </c>
      <c r="M20119" t="s">
        <v>13763</v>
      </c>
      <c r="N20119">
        <v>713195678</v>
      </c>
      <c r="O20119">
        <v>713195678</v>
      </c>
      <c r="P20119" s="1" t="s">
        <v>13748</v>
      </c>
      <c r="Q20119" s="1" t="s">
        <v>13748</v>
      </c>
      <c r="R20119">
        <v>837178</v>
      </c>
      <c r="S20119">
        <v>837178</v>
      </c>
      <c r="T20119" s="2" t="s">
        <v>822</v>
      </c>
      <c r="U20119" s="2" t="s">
        <v>822</v>
      </c>
      <c r="V20119" s="2">
        <v>45323</v>
      </c>
      <c r="W20119" s="2">
        <v>45315</v>
      </c>
    </row>
    <row r="20120" spans="1:23" x14ac:dyDescent="0.25">
      <c r="A20120" t="s">
        <v>823</v>
      </c>
      <c r="B20120">
        <v>3210215</v>
      </c>
      <c r="C20120">
        <v>2624347</v>
      </c>
      <c r="D20120">
        <v>766</v>
      </c>
      <c r="E20120">
        <v>677</v>
      </c>
      <c r="F20120" t="s">
        <v>77</v>
      </c>
      <c r="G20120" t="s">
        <v>76</v>
      </c>
      <c r="H20120" t="s">
        <v>79</v>
      </c>
      <c r="I20120" t="s">
        <v>78</v>
      </c>
      <c r="J20120" t="s">
        <v>1624</v>
      </c>
      <c r="K20120" t="s">
        <v>1625</v>
      </c>
      <c r="L20120" t="s">
        <v>13768</v>
      </c>
      <c r="M20120" t="s">
        <v>13763</v>
      </c>
      <c r="N20120">
        <v>713195423</v>
      </c>
      <c r="O20120">
        <v>713195423</v>
      </c>
      <c r="P20120" s="1" t="s">
        <v>13748</v>
      </c>
      <c r="Q20120" s="1" t="s">
        <v>13748</v>
      </c>
      <c r="R20120">
        <v>837178</v>
      </c>
      <c r="S20120">
        <v>837178</v>
      </c>
      <c r="T20120" s="2" t="s">
        <v>824</v>
      </c>
      <c r="U20120" s="2" t="s">
        <v>824</v>
      </c>
      <c r="V20120" s="2">
        <v>45323</v>
      </c>
      <c r="W20120" s="2">
        <v>45315</v>
      </c>
    </row>
    <row r="20121" spans="1:23" x14ac:dyDescent="0.25">
      <c r="A20121" t="s">
        <v>825</v>
      </c>
      <c r="B20121">
        <v>3210474</v>
      </c>
      <c r="C20121">
        <v>2739967</v>
      </c>
      <c r="D20121">
        <v>766</v>
      </c>
      <c r="E20121">
        <v>677</v>
      </c>
      <c r="F20121" t="s">
        <v>77</v>
      </c>
      <c r="G20121" t="s">
        <v>76</v>
      </c>
      <c r="H20121" t="s">
        <v>82</v>
      </c>
      <c r="I20121" t="s">
        <v>78</v>
      </c>
      <c r="J20121" t="s">
        <v>1624</v>
      </c>
      <c r="K20121" t="s">
        <v>1625</v>
      </c>
      <c r="L20121" t="s">
        <v>13768</v>
      </c>
      <c r="M20121" t="s">
        <v>13763</v>
      </c>
      <c r="N20121">
        <v>711278131</v>
      </c>
      <c r="O20121">
        <v>711278131</v>
      </c>
      <c r="P20121" s="1" t="s">
        <v>13731</v>
      </c>
      <c r="Q20121" s="1" t="s">
        <v>13731</v>
      </c>
      <c r="R20121">
        <v>837178</v>
      </c>
      <c r="S20121">
        <v>837178</v>
      </c>
      <c r="T20121" s="2" t="s">
        <v>826</v>
      </c>
      <c r="U20121" s="2" t="s">
        <v>826</v>
      </c>
      <c r="V20121" s="2">
        <v>45323</v>
      </c>
      <c r="W20121" s="2">
        <v>45315</v>
      </c>
    </row>
    <row r="20122" spans="1:23" x14ac:dyDescent="0.25">
      <c r="A20122" t="s">
        <v>827</v>
      </c>
      <c r="B20122">
        <v>3210255</v>
      </c>
      <c r="C20122">
        <v>2643565</v>
      </c>
      <c r="D20122">
        <v>766</v>
      </c>
      <c r="E20122">
        <v>677</v>
      </c>
      <c r="F20122" t="s">
        <v>77</v>
      </c>
      <c r="G20122" t="s">
        <v>76</v>
      </c>
      <c r="H20122" t="s">
        <v>79</v>
      </c>
      <c r="I20122" t="s">
        <v>78</v>
      </c>
      <c r="J20122" t="s">
        <v>1624</v>
      </c>
      <c r="K20122" t="s">
        <v>1625</v>
      </c>
      <c r="L20122" t="s">
        <v>13768</v>
      </c>
      <c r="M20122" t="s">
        <v>13763</v>
      </c>
      <c r="N20122">
        <v>713196040</v>
      </c>
      <c r="O20122">
        <v>713196040</v>
      </c>
      <c r="P20122" s="1" t="s">
        <v>13748</v>
      </c>
      <c r="Q20122" s="1" t="s">
        <v>13748</v>
      </c>
      <c r="R20122">
        <v>837178</v>
      </c>
      <c r="S20122">
        <v>837178</v>
      </c>
      <c r="T20122" s="2" t="s">
        <v>828</v>
      </c>
      <c r="U20122" s="2" t="s">
        <v>828</v>
      </c>
      <c r="V20122" s="2">
        <v>45323</v>
      </c>
      <c r="W20122" s="2">
        <v>45315</v>
      </c>
    </row>
    <row r="20123" spans="1:23" x14ac:dyDescent="0.25">
      <c r="A20123" t="s">
        <v>829</v>
      </c>
      <c r="B20123">
        <v>3210247</v>
      </c>
      <c r="C20123">
        <v>2641235</v>
      </c>
      <c r="D20123">
        <v>766</v>
      </c>
      <c r="E20123">
        <v>677</v>
      </c>
      <c r="F20123" t="s">
        <v>77</v>
      </c>
      <c r="G20123" t="s">
        <v>76</v>
      </c>
      <c r="H20123" t="s">
        <v>79</v>
      </c>
      <c r="I20123" t="s">
        <v>78</v>
      </c>
      <c r="J20123" t="s">
        <v>1624</v>
      </c>
      <c r="K20123" t="s">
        <v>1625</v>
      </c>
      <c r="L20123" t="s">
        <v>13768</v>
      </c>
      <c r="M20123" t="s">
        <v>13763</v>
      </c>
      <c r="N20123">
        <v>713195420</v>
      </c>
      <c r="O20123">
        <v>713195420</v>
      </c>
      <c r="P20123" s="1" t="s">
        <v>13748</v>
      </c>
      <c r="Q20123" s="1" t="s">
        <v>13748</v>
      </c>
      <c r="R20123">
        <v>837178</v>
      </c>
      <c r="S20123">
        <v>837178</v>
      </c>
      <c r="T20123" s="2" t="s">
        <v>830</v>
      </c>
      <c r="U20123" s="2" t="s">
        <v>830</v>
      </c>
      <c r="V20123" s="2">
        <v>45323</v>
      </c>
      <c r="W20123" s="2">
        <v>45315</v>
      </c>
    </row>
    <row r="20124" spans="1:23" x14ac:dyDescent="0.25">
      <c r="A20124" t="s">
        <v>831</v>
      </c>
      <c r="B20124">
        <v>3210229</v>
      </c>
      <c r="C20124">
        <v>2632904</v>
      </c>
      <c r="D20124">
        <v>766</v>
      </c>
      <c r="E20124">
        <v>677</v>
      </c>
      <c r="F20124" t="s">
        <v>77</v>
      </c>
      <c r="G20124" t="s">
        <v>76</v>
      </c>
      <c r="H20124" t="s">
        <v>79</v>
      </c>
      <c r="I20124" t="s">
        <v>78</v>
      </c>
      <c r="J20124" t="s">
        <v>1624</v>
      </c>
      <c r="K20124" t="s">
        <v>1625</v>
      </c>
      <c r="L20124" t="s">
        <v>13768</v>
      </c>
      <c r="M20124" t="s">
        <v>13763</v>
      </c>
      <c r="N20124">
        <v>713195445</v>
      </c>
      <c r="O20124">
        <v>713195445</v>
      </c>
      <c r="P20124" s="1" t="s">
        <v>13748</v>
      </c>
      <c r="Q20124" s="1" t="s">
        <v>13748</v>
      </c>
      <c r="R20124">
        <v>837178</v>
      </c>
      <c r="S20124">
        <v>837178</v>
      </c>
      <c r="T20124" s="2" t="s">
        <v>832</v>
      </c>
      <c r="U20124" s="2" t="s">
        <v>832</v>
      </c>
      <c r="V20124" s="2">
        <v>45323</v>
      </c>
      <c r="W20124" s="2">
        <v>45315</v>
      </c>
    </row>
    <row r="20125" spans="1:23" x14ac:dyDescent="0.25">
      <c r="A20125" t="s">
        <v>833</v>
      </c>
      <c r="B20125">
        <v>3210605</v>
      </c>
      <c r="C20125">
        <v>2768073</v>
      </c>
      <c r="D20125">
        <v>766</v>
      </c>
      <c r="E20125">
        <v>677</v>
      </c>
      <c r="F20125" t="s">
        <v>77</v>
      </c>
      <c r="G20125" t="s">
        <v>76</v>
      </c>
      <c r="H20125" t="s">
        <v>82</v>
      </c>
      <c r="I20125" t="s">
        <v>78</v>
      </c>
      <c r="J20125" t="s">
        <v>1624</v>
      </c>
      <c r="K20125" t="s">
        <v>1625</v>
      </c>
      <c r="L20125" t="s">
        <v>13768</v>
      </c>
      <c r="M20125" t="s">
        <v>13763</v>
      </c>
      <c r="N20125">
        <v>419411630</v>
      </c>
      <c r="O20125">
        <v>419411630</v>
      </c>
      <c r="P20125" s="1" t="s">
        <v>13753</v>
      </c>
      <c r="Q20125" s="1" t="s">
        <v>13753</v>
      </c>
      <c r="R20125">
        <v>837178</v>
      </c>
      <c r="S20125">
        <v>837178</v>
      </c>
      <c r="T20125" s="2" t="s">
        <v>834</v>
      </c>
      <c r="U20125" s="2" t="s">
        <v>834</v>
      </c>
      <c r="V20125" s="2">
        <v>45323</v>
      </c>
      <c r="W20125" s="2">
        <v>45315</v>
      </c>
    </row>
    <row r="20126" spans="1:23" x14ac:dyDescent="0.25">
      <c r="A20126" t="s">
        <v>835</v>
      </c>
      <c r="B20126">
        <v>3210403</v>
      </c>
      <c r="C20126">
        <v>2707339</v>
      </c>
      <c r="D20126">
        <v>766</v>
      </c>
      <c r="E20126">
        <v>677</v>
      </c>
      <c r="F20126" t="s">
        <v>77</v>
      </c>
      <c r="G20126" t="s">
        <v>76</v>
      </c>
      <c r="H20126" t="s">
        <v>79</v>
      </c>
      <c r="I20126" t="s">
        <v>78</v>
      </c>
      <c r="J20126" t="s">
        <v>1624</v>
      </c>
      <c r="K20126" t="s">
        <v>1625</v>
      </c>
      <c r="L20126" t="s">
        <v>13768</v>
      </c>
      <c r="M20126" t="s">
        <v>13763</v>
      </c>
      <c r="N20126">
        <v>711282005</v>
      </c>
      <c r="O20126">
        <v>711282005</v>
      </c>
      <c r="P20126" s="1" t="s">
        <v>13731</v>
      </c>
      <c r="Q20126" s="1" t="s">
        <v>13731</v>
      </c>
      <c r="R20126">
        <v>837178</v>
      </c>
      <c r="S20126">
        <v>837178</v>
      </c>
      <c r="T20126" s="2" t="s">
        <v>836</v>
      </c>
      <c r="U20126" s="2" t="s">
        <v>836</v>
      </c>
      <c r="V20126" s="2">
        <v>45323</v>
      </c>
      <c r="W20126" s="2">
        <v>45315</v>
      </c>
    </row>
    <row r="20127" spans="1:23" x14ac:dyDescent="0.25">
      <c r="A20127" t="s">
        <v>837</v>
      </c>
      <c r="B20127">
        <v>3210698</v>
      </c>
      <c r="C20127">
        <v>2800611</v>
      </c>
      <c r="D20127">
        <v>766</v>
      </c>
      <c r="E20127">
        <v>677</v>
      </c>
      <c r="F20127" t="s">
        <v>77</v>
      </c>
      <c r="G20127" t="s">
        <v>76</v>
      </c>
      <c r="H20127" t="s">
        <v>82</v>
      </c>
      <c r="I20127" t="s">
        <v>78</v>
      </c>
      <c r="J20127" t="s">
        <v>1624</v>
      </c>
      <c r="K20127" t="s">
        <v>1625</v>
      </c>
      <c r="L20127" t="s">
        <v>13768</v>
      </c>
      <c r="M20127" t="s">
        <v>13763</v>
      </c>
      <c r="N20127">
        <v>711272335</v>
      </c>
      <c r="O20127">
        <v>711272335</v>
      </c>
      <c r="P20127" s="1" t="s">
        <v>13731</v>
      </c>
      <c r="Q20127" s="1" t="s">
        <v>13731</v>
      </c>
      <c r="R20127">
        <v>837178</v>
      </c>
      <c r="S20127">
        <v>837178</v>
      </c>
      <c r="T20127" s="2" t="s">
        <v>838</v>
      </c>
      <c r="U20127" s="2" t="s">
        <v>838</v>
      </c>
      <c r="V20127" s="2">
        <v>45323</v>
      </c>
      <c r="W20127" s="2">
        <v>45315</v>
      </c>
    </row>
    <row r="20128" spans="1:23" x14ac:dyDescent="0.25">
      <c r="A20128" t="s">
        <v>839</v>
      </c>
      <c r="B20128">
        <v>3210770</v>
      </c>
      <c r="C20128">
        <v>2882957</v>
      </c>
      <c r="D20128">
        <v>766</v>
      </c>
      <c r="E20128">
        <v>677</v>
      </c>
      <c r="F20128" t="s">
        <v>77</v>
      </c>
      <c r="G20128" t="s">
        <v>76</v>
      </c>
      <c r="H20128" t="s">
        <v>19</v>
      </c>
      <c r="I20128" t="s">
        <v>78</v>
      </c>
      <c r="J20128" t="s">
        <v>1624</v>
      </c>
      <c r="K20128" t="s">
        <v>1625</v>
      </c>
      <c r="L20128" t="s">
        <v>13768</v>
      </c>
      <c r="M20128" t="s">
        <v>13763</v>
      </c>
      <c r="N20128">
        <v>419412488</v>
      </c>
      <c r="O20128">
        <v>419412488</v>
      </c>
      <c r="P20128" s="1" t="s">
        <v>13753</v>
      </c>
      <c r="Q20128" s="1" t="s">
        <v>13753</v>
      </c>
      <c r="R20128">
        <v>837178</v>
      </c>
      <c r="S20128">
        <v>837178</v>
      </c>
      <c r="T20128" s="2" t="s">
        <v>840</v>
      </c>
      <c r="U20128" s="2" t="s">
        <v>840</v>
      </c>
      <c r="V20128" s="2">
        <v>45323</v>
      </c>
      <c r="W20128" s="2">
        <v>45315</v>
      </c>
    </row>
    <row r="20129" spans="1:23" x14ac:dyDescent="0.25">
      <c r="A20129" t="s">
        <v>841</v>
      </c>
      <c r="B20129">
        <v>3210169</v>
      </c>
      <c r="C20129">
        <v>2610682</v>
      </c>
      <c r="D20129">
        <v>766</v>
      </c>
      <c r="E20129">
        <v>677</v>
      </c>
      <c r="F20129" t="s">
        <v>77</v>
      </c>
      <c r="G20129" t="s">
        <v>76</v>
      </c>
      <c r="H20129" t="s">
        <v>79</v>
      </c>
      <c r="I20129" t="s">
        <v>78</v>
      </c>
      <c r="J20129" t="s">
        <v>1624</v>
      </c>
      <c r="K20129" t="s">
        <v>1625</v>
      </c>
      <c r="L20129" t="s">
        <v>13768</v>
      </c>
      <c r="M20129" t="s">
        <v>13763</v>
      </c>
      <c r="N20129">
        <v>713196791</v>
      </c>
      <c r="O20129">
        <v>713196791</v>
      </c>
      <c r="P20129" s="1" t="s">
        <v>13748</v>
      </c>
      <c r="Q20129" s="1" t="s">
        <v>13748</v>
      </c>
      <c r="R20129">
        <v>837178</v>
      </c>
      <c r="S20129">
        <v>837178</v>
      </c>
      <c r="T20129" s="2" t="s">
        <v>842</v>
      </c>
      <c r="U20129" s="2" t="s">
        <v>842</v>
      </c>
      <c r="V20129" s="2">
        <v>45323</v>
      </c>
      <c r="W20129" s="2">
        <v>45315</v>
      </c>
    </row>
    <row r="20130" spans="1:23" x14ac:dyDescent="0.25">
      <c r="A20130" t="s">
        <v>843</v>
      </c>
      <c r="B20130">
        <v>3210278</v>
      </c>
      <c r="C20130">
        <v>2651809</v>
      </c>
      <c r="D20130">
        <v>766</v>
      </c>
      <c r="E20130">
        <v>677</v>
      </c>
      <c r="F20130" t="s">
        <v>77</v>
      </c>
      <c r="G20130" t="s">
        <v>76</v>
      </c>
      <c r="H20130" t="s">
        <v>82</v>
      </c>
      <c r="I20130" t="s">
        <v>78</v>
      </c>
      <c r="J20130" t="s">
        <v>1624</v>
      </c>
      <c r="K20130" t="s">
        <v>1625</v>
      </c>
      <c r="L20130" t="s">
        <v>13768</v>
      </c>
      <c r="M20130" t="s">
        <v>13763</v>
      </c>
      <c r="N20130">
        <v>711284223</v>
      </c>
      <c r="O20130">
        <v>711284223</v>
      </c>
      <c r="P20130" s="1" t="s">
        <v>13731</v>
      </c>
      <c r="Q20130" s="1" t="s">
        <v>13731</v>
      </c>
      <c r="R20130">
        <v>837178</v>
      </c>
      <c r="S20130">
        <v>837178</v>
      </c>
      <c r="T20130" s="2" t="s">
        <v>844</v>
      </c>
      <c r="U20130" s="2" t="s">
        <v>844</v>
      </c>
      <c r="V20130" s="2">
        <v>45323</v>
      </c>
      <c r="W20130" s="2">
        <v>45315</v>
      </c>
    </row>
    <row r="20131" spans="1:23" x14ac:dyDescent="0.25">
      <c r="A20131" t="s">
        <v>845</v>
      </c>
      <c r="B20131">
        <v>3210260</v>
      </c>
      <c r="C20131">
        <v>2646201</v>
      </c>
      <c r="D20131">
        <v>766</v>
      </c>
      <c r="E20131">
        <v>677</v>
      </c>
      <c r="F20131" t="s">
        <v>77</v>
      </c>
      <c r="G20131" t="s">
        <v>76</v>
      </c>
      <c r="H20131" t="s">
        <v>79</v>
      </c>
      <c r="I20131" t="s">
        <v>78</v>
      </c>
      <c r="J20131" t="s">
        <v>1624</v>
      </c>
      <c r="K20131" t="s">
        <v>1625</v>
      </c>
      <c r="L20131" t="s">
        <v>13768</v>
      </c>
      <c r="M20131" t="s">
        <v>13763</v>
      </c>
      <c r="N20131">
        <v>713196022</v>
      </c>
      <c r="O20131">
        <v>713196022</v>
      </c>
      <c r="P20131" s="1" t="s">
        <v>13748</v>
      </c>
      <c r="Q20131" s="1" t="s">
        <v>13748</v>
      </c>
      <c r="R20131">
        <v>837178</v>
      </c>
      <c r="S20131">
        <v>837178</v>
      </c>
      <c r="T20131" s="2" t="s">
        <v>846</v>
      </c>
      <c r="U20131" s="2" t="s">
        <v>846</v>
      </c>
      <c r="V20131" s="2">
        <v>45323</v>
      </c>
      <c r="W20131" s="2">
        <v>45315</v>
      </c>
    </row>
    <row r="20132" spans="1:23" x14ac:dyDescent="0.25">
      <c r="A20132" t="s">
        <v>847</v>
      </c>
      <c r="B20132">
        <v>3210375</v>
      </c>
      <c r="C20132">
        <v>2695018</v>
      </c>
      <c r="D20132">
        <v>766</v>
      </c>
      <c r="E20132">
        <v>677</v>
      </c>
      <c r="F20132" t="s">
        <v>77</v>
      </c>
      <c r="G20132" t="s">
        <v>76</v>
      </c>
      <c r="H20132" t="s">
        <v>82</v>
      </c>
      <c r="I20132" t="s">
        <v>78</v>
      </c>
      <c r="J20132" t="s">
        <v>1624</v>
      </c>
      <c r="K20132" t="s">
        <v>1625</v>
      </c>
      <c r="L20132" t="s">
        <v>13768</v>
      </c>
      <c r="M20132" t="s">
        <v>13763</v>
      </c>
      <c r="N20132">
        <v>711272272</v>
      </c>
      <c r="O20132">
        <v>711272272</v>
      </c>
      <c r="P20132" s="1" t="s">
        <v>13731</v>
      </c>
      <c r="Q20132" s="1" t="s">
        <v>13731</v>
      </c>
      <c r="R20132">
        <v>837178</v>
      </c>
      <c r="S20132">
        <v>837178</v>
      </c>
      <c r="T20132" s="2" t="s">
        <v>848</v>
      </c>
      <c r="U20132" s="2" t="s">
        <v>848</v>
      </c>
      <c r="V20132" s="2">
        <v>45323</v>
      </c>
      <c r="W20132" s="2">
        <v>45315</v>
      </c>
    </row>
    <row r="20133" spans="1:23" x14ac:dyDescent="0.25">
      <c r="A20133" t="s">
        <v>849</v>
      </c>
      <c r="B20133">
        <v>3210458</v>
      </c>
      <c r="C20133">
        <v>2725483</v>
      </c>
      <c r="D20133">
        <v>766</v>
      </c>
      <c r="E20133">
        <v>677</v>
      </c>
      <c r="F20133" t="s">
        <v>77</v>
      </c>
      <c r="G20133" t="s">
        <v>76</v>
      </c>
      <c r="H20133" t="s">
        <v>82</v>
      </c>
      <c r="I20133" t="s">
        <v>78</v>
      </c>
      <c r="J20133" t="s">
        <v>1624</v>
      </c>
      <c r="K20133" t="s">
        <v>1625</v>
      </c>
      <c r="L20133" t="s">
        <v>13768</v>
      </c>
      <c r="M20133" t="s">
        <v>13763</v>
      </c>
      <c r="N20133">
        <v>711277773</v>
      </c>
      <c r="O20133">
        <v>711277773</v>
      </c>
      <c r="P20133" s="1" t="s">
        <v>13731</v>
      </c>
      <c r="Q20133" s="1" t="s">
        <v>13731</v>
      </c>
      <c r="R20133">
        <v>837178</v>
      </c>
      <c r="S20133">
        <v>837178</v>
      </c>
      <c r="T20133" s="2" t="s">
        <v>850</v>
      </c>
      <c r="U20133" s="2" t="s">
        <v>850</v>
      </c>
      <c r="V20133" s="2">
        <v>45323</v>
      </c>
      <c r="W20133" s="2">
        <v>45315</v>
      </c>
    </row>
    <row r="20134" spans="1:23" x14ac:dyDescent="0.25">
      <c r="A20134" t="s">
        <v>851</v>
      </c>
      <c r="B20134">
        <v>3210242</v>
      </c>
      <c r="C20134">
        <v>2640647</v>
      </c>
      <c r="D20134">
        <v>766</v>
      </c>
      <c r="E20134">
        <v>677</v>
      </c>
      <c r="F20134" t="s">
        <v>77</v>
      </c>
      <c r="G20134" t="s">
        <v>76</v>
      </c>
      <c r="H20134" t="s">
        <v>79</v>
      </c>
      <c r="I20134" t="s">
        <v>78</v>
      </c>
      <c r="J20134" t="s">
        <v>1624</v>
      </c>
      <c r="K20134" t="s">
        <v>1625</v>
      </c>
      <c r="L20134" t="s">
        <v>13768</v>
      </c>
      <c r="M20134" t="s">
        <v>13763</v>
      </c>
      <c r="N20134">
        <v>713195683</v>
      </c>
      <c r="O20134">
        <v>713195683</v>
      </c>
      <c r="P20134" s="1" t="s">
        <v>13748</v>
      </c>
      <c r="Q20134" s="1" t="s">
        <v>13748</v>
      </c>
      <c r="R20134">
        <v>837178</v>
      </c>
      <c r="S20134">
        <v>837178</v>
      </c>
      <c r="T20134" s="2" t="s">
        <v>852</v>
      </c>
      <c r="U20134" s="2" t="s">
        <v>852</v>
      </c>
      <c r="V20134" s="2">
        <v>45323</v>
      </c>
      <c r="W20134" s="2">
        <v>45315</v>
      </c>
    </row>
    <row r="20135" spans="1:23" x14ac:dyDescent="0.25">
      <c r="A20135" t="s">
        <v>853</v>
      </c>
      <c r="B20135">
        <v>3210742</v>
      </c>
      <c r="C20135">
        <v>2838014</v>
      </c>
      <c r="D20135">
        <v>766</v>
      </c>
      <c r="E20135">
        <v>677</v>
      </c>
      <c r="F20135" t="s">
        <v>77</v>
      </c>
      <c r="G20135" t="s">
        <v>76</v>
      </c>
      <c r="H20135" t="s">
        <v>82</v>
      </c>
      <c r="I20135" t="s">
        <v>78</v>
      </c>
      <c r="J20135" t="s">
        <v>1624</v>
      </c>
      <c r="K20135" t="s">
        <v>1625</v>
      </c>
      <c r="L20135" t="s">
        <v>13768</v>
      </c>
      <c r="M20135" t="s">
        <v>13763</v>
      </c>
      <c r="N20135">
        <v>711281959</v>
      </c>
      <c r="O20135">
        <v>711281959</v>
      </c>
      <c r="P20135" s="1" t="s">
        <v>13731</v>
      </c>
      <c r="Q20135" s="1" t="s">
        <v>13731</v>
      </c>
      <c r="R20135">
        <v>837178</v>
      </c>
      <c r="S20135">
        <v>837178</v>
      </c>
      <c r="T20135" s="2" t="s">
        <v>854</v>
      </c>
      <c r="U20135" s="2" t="s">
        <v>854</v>
      </c>
      <c r="V20135" s="2">
        <v>45323</v>
      </c>
      <c r="W20135" s="2">
        <v>45315</v>
      </c>
    </row>
    <row r="20136" spans="1:23" x14ac:dyDescent="0.25">
      <c r="A20136" t="s">
        <v>855</v>
      </c>
      <c r="B20136">
        <v>3210326</v>
      </c>
      <c r="C20136">
        <v>2663720</v>
      </c>
      <c r="D20136">
        <v>766</v>
      </c>
      <c r="E20136">
        <v>677</v>
      </c>
      <c r="F20136" t="s">
        <v>77</v>
      </c>
      <c r="G20136" t="s">
        <v>76</v>
      </c>
      <c r="H20136" t="s">
        <v>82</v>
      </c>
      <c r="I20136" t="s">
        <v>78</v>
      </c>
      <c r="J20136" t="s">
        <v>1624</v>
      </c>
      <c r="K20136" t="s">
        <v>1625</v>
      </c>
      <c r="L20136" t="s">
        <v>13768</v>
      </c>
      <c r="M20136" t="s">
        <v>13763</v>
      </c>
      <c r="N20136">
        <v>711278767</v>
      </c>
      <c r="O20136">
        <v>711278767</v>
      </c>
      <c r="P20136" s="1" t="s">
        <v>13731</v>
      </c>
      <c r="Q20136" s="1" t="s">
        <v>13731</v>
      </c>
      <c r="R20136">
        <v>837178</v>
      </c>
      <c r="S20136">
        <v>837178</v>
      </c>
      <c r="T20136" s="2" t="s">
        <v>856</v>
      </c>
      <c r="U20136" s="2" t="s">
        <v>856</v>
      </c>
      <c r="V20136" s="2">
        <v>45323</v>
      </c>
      <c r="W20136" s="2">
        <v>45315</v>
      </c>
    </row>
    <row r="20137" spans="1:23" x14ac:dyDescent="0.25">
      <c r="A20137" t="s">
        <v>857</v>
      </c>
      <c r="B20137">
        <v>3210646</v>
      </c>
      <c r="C20137">
        <v>2782824</v>
      </c>
      <c r="D20137">
        <v>766</v>
      </c>
      <c r="E20137">
        <v>677</v>
      </c>
      <c r="F20137" t="s">
        <v>77</v>
      </c>
      <c r="G20137" t="s">
        <v>76</v>
      </c>
      <c r="H20137" t="s">
        <v>82</v>
      </c>
      <c r="I20137" t="s">
        <v>78</v>
      </c>
      <c r="J20137" t="s">
        <v>1624</v>
      </c>
      <c r="K20137" t="s">
        <v>1625</v>
      </c>
      <c r="L20137" t="s">
        <v>13768</v>
      </c>
      <c r="M20137" t="s">
        <v>13763</v>
      </c>
      <c r="N20137">
        <v>711277299</v>
      </c>
      <c r="O20137">
        <v>711277299</v>
      </c>
      <c r="P20137" s="1" t="s">
        <v>13731</v>
      </c>
      <c r="Q20137" s="1" t="s">
        <v>13731</v>
      </c>
      <c r="R20137">
        <v>837178</v>
      </c>
      <c r="S20137">
        <v>837178</v>
      </c>
      <c r="T20137" s="2" t="s">
        <v>858</v>
      </c>
      <c r="U20137" s="2" t="s">
        <v>858</v>
      </c>
      <c r="V20137" s="2">
        <v>45323</v>
      </c>
      <c r="W20137" s="2">
        <v>45315</v>
      </c>
    </row>
    <row r="20138" spans="1:23" x14ac:dyDescent="0.25">
      <c r="A20138" t="s">
        <v>859</v>
      </c>
      <c r="B20138">
        <v>3210790</v>
      </c>
      <c r="C20138">
        <v>2913575</v>
      </c>
      <c r="D20138">
        <v>766</v>
      </c>
      <c r="E20138">
        <v>677</v>
      </c>
      <c r="F20138" t="s">
        <v>77</v>
      </c>
      <c r="G20138" t="s">
        <v>76</v>
      </c>
      <c r="H20138" t="s">
        <v>19</v>
      </c>
      <c r="I20138" t="s">
        <v>78</v>
      </c>
      <c r="J20138" t="s">
        <v>1624</v>
      </c>
      <c r="K20138" t="s">
        <v>1625</v>
      </c>
      <c r="L20138" t="s">
        <v>13768</v>
      </c>
      <c r="M20138" t="s">
        <v>13763</v>
      </c>
      <c r="N20138">
        <v>419414210</v>
      </c>
      <c r="O20138">
        <v>419414210</v>
      </c>
      <c r="P20138" s="1" t="s">
        <v>13753</v>
      </c>
      <c r="Q20138" s="1" t="s">
        <v>13753</v>
      </c>
      <c r="R20138">
        <v>837178</v>
      </c>
      <c r="S20138">
        <v>837178</v>
      </c>
      <c r="T20138" s="2" t="s">
        <v>860</v>
      </c>
      <c r="U20138" s="2" t="s">
        <v>860</v>
      </c>
      <c r="V20138" s="2">
        <v>45323</v>
      </c>
      <c r="W20138" s="2">
        <v>45315</v>
      </c>
    </row>
    <row r="20139" spans="1:23" x14ac:dyDescent="0.25">
      <c r="A20139" t="s">
        <v>861</v>
      </c>
      <c r="B20139">
        <v>3210715</v>
      </c>
      <c r="C20139">
        <v>2822976</v>
      </c>
      <c r="D20139">
        <v>766</v>
      </c>
      <c r="E20139">
        <v>677</v>
      </c>
      <c r="F20139" t="s">
        <v>77</v>
      </c>
      <c r="G20139" t="s">
        <v>76</v>
      </c>
      <c r="H20139" t="s">
        <v>82</v>
      </c>
      <c r="I20139" t="s">
        <v>78</v>
      </c>
      <c r="J20139" t="s">
        <v>1624</v>
      </c>
      <c r="K20139" t="s">
        <v>1625</v>
      </c>
      <c r="L20139" t="s">
        <v>13768</v>
      </c>
      <c r="M20139" t="s">
        <v>13763</v>
      </c>
      <c r="N20139">
        <v>711282742</v>
      </c>
      <c r="O20139">
        <v>711282742</v>
      </c>
      <c r="P20139" s="1" t="s">
        <v>13731</v>
      </c>
      <c r="Q20139" s="1" t="s">
        <v>13731</v>
      </c>
      <c r="R20139">
        <v>837178</v>
      </c>
      <c r="S20139">
        <v>837178</v>
      </c>
      <c r="T20139" s="2" t="s">
        <v>862</v>
      </c>
      <c r="U20139" s="2" t="s">
        <v>862</v>
      </c>
      <c r="V20139" s="2">
        <v>45323</v>
      </c>
      <c r="W20139" s="2">
        <v>45315</v>
      </c>
    </row>
    <row r="20140" spans="1:23" x14ac:dyDescent="0.25">
      <c r="A20140" t="s">
        <v>863</v>
      </c>
      <c r="B20140">
        <v>3210734</v>
      </c>
      <c r="C20140">
        <v>2837211</v>
      </c>
      <c r="D20140">
        <v>766</v>
      </c>
      <c r="E20140">
        <v>677</v>
      </c>
      <c r="F20140" t="s">
        <v>77</v>
      </c>
      <c r="G20140" t="s">
        <v>76</v>
      </c>
      <c r="H20140" t="s">
        <v>82</v>
      </c>
      <c r="I20140" t="s">
        <v>78</v>
      </c>
      <c r="J20140" t="s">
        <v>1624</v>
      </c>
      <c r="K20140" t="s">
        <v>1625</v>
      </c>
      <c r="L20140" t="s">
        <v>13768</v>
      </c>
      <c r="M20140" t="s">
        <v>13763</v>
      </c>
      <c r="N20140">
        <v>711271902</v>
      </c>
      <c r="O20140">
        <v>711271902</v>
      </c>
      <c r="P20140" s="1" t="s">
        <v>13731</v>
      </c>
      <c r="Q20140" s="1" t="s">
        <v>13731</v>
      </c>
      <c r="R20140">
        <v>837178</v>
      </c>
      <c r="S20140">
        <v>837178</v>
      </c>
      <c r="T20140" s="2" t="s">
        <v>864</v>
      </c>
      <c r="U20140" s="2" t="s">
        <v>864</v>
      </c>
      <c r="V20140" s="2">
        <v>45323</v>
      </c>
      <c r="W20140" s="2">
        <v>45315</v>
      </c>
    </row>
    <row r="20141" spans="1:23" x14ac:dyDescent="0.25">
      <c r="A20141" t="s">
        <v>865</v>
      </c>
      <c r="B20141">
        <v>3210309</v>
      </c>
      <c r="C20141">
        <v>2659263</v>
      </c>
      <c r="D20141">
        <v>766</v>
      </c>
      <c r="E20141">
        <v>677</v>
      </c>
      <c r="F20141" t="s">
        <v>77</v>
      </c>
      <c r="G20141" t="s">
        <v>76</v>
      </c>
      <c r="H20141" t="s">
        <v>82</v>
      </c>
      <c r="I20141" t="s">
        <v>78</v>
      </c>
      <c r="J20141" t="s">
        <v>1624</v>
      </c>
      <c r="K20141" t="s">
        <v>1625</v>
      </c>
      <c r="L20141" t="s">
        <v>13768</v>
      </c>
      <c r="M20141" t="s">
        <v>13763</v>
      </c>
      <c r="N20141">
        <v>711281266</v>
      </c>
      <c r="O20141">
        <v>711281266</v>
      </c>
      <c r="P20141" s="1" t="s">
        <v>13731</v>
      </c>
      <c r="Q20141" s="1" t="s">
        <v>13731</v>
      </c>
      <c r="R20141">
        <v>837178</v>
      </c>
      <c r="S20141">
        <v>837178</v>
      </c>
      <c r="T20141" s="2" t="s">
        <v>866</v>
      </c>
      <c r="U20141" s="2" t="s">
        <v>866</v>
      </c>
      <c r="V20141" s="2">
        <v>45323</v>
      </c>
      <c r="W20141" s="2">
        <v>45315</v>
      </c>
    </row>
    <row r="20142" spans="1:23" x14ac:dyDescent="0.25">
      <c r="A20142" t="s">
        <v>867</v>
      </c>
      <c r="B20142">
        <v>3210248</v>
      </c>
      <c r="C20142">
        <v>2641236</v>
      </c>
      <c r="D20142">
        <v>766</v>
      </c>
      <c r="E20142">
        <v>677</v>
      </c>
      <c r="F20142" t="s">
        <v>77</v>
      </c>
      <c r="G20142" t="s">
        <v>76</v>
      </c>
      <c r="H20142" t="s">
        <v>79</v>
      </c>
      <c r="I20142" t="s">
        <v>78</v>
      </c>
      <c r="J20142" t="s">
        <v>1624</v>
      </c>
      <c r="K20142" t="s">
        <v>1625</v>
      </c>
      <c r="L20142" t="s">
        <v>13768</v>
      </c>
      <c r="M20142" t="s">
        <v>13763</v>
      </c>
      <c r="N20142">
        <v>713195410</v>
      </c>
      <c r="O20142">
        <v>713195410</v>
      </c>
      <c r="P20142" s="1" t="s">
        <v>13748</v>
      </c>
      <c r="Q20142" s="1" t="s">
        <v>13748</v>
      </c>
      <c r="R20142">
        <v>837178</v>
      </c>
      <c r="S20142">
        <v>837178</v>
      </c>
      <c r="T20142" s="2" t="s">
        <v>868</v>
      </c>
      <c r="U20142" s="2" t="s">
        <v>868</v>
      </c>
      <c r="V20142" s="2">
        <v>45323</v>
      </c>
      <c r="W20142" s="2">
        <v>45315</v>
      </c>
    </row>
    <row r="20143" spans="1:23" x14ac:dyDescent="0.25">
      <c r="A20143" t="s">
        <v>869</v>
      </c>
      <c r="B20143">
        <v>3210475</v>
      </c>
      <c r="C20143">
        <v>2739970</v>
      </c>
      <c r="D20143">
        <v>766</v>
      </c>
      <c r="E20143">
        <v>677</v>
      </c>
      <c r="F20143" t="s">
        <v>77</v>
      </c>
      <c r="G20143" t="s">
        <v>76</v>
      </c>
      <c r="H20143" t="s">
        <v>82</v>
      </c>
      <c r="I20143" t="s">
        <v>78</v>
      </c>
      <c r="J20143" t="s">
        <v>1624</v>
      </c>
      <c r="K20143" t="s">
        <v>1625</v>
      </c>
      <c r="L20143" t="s">
        <v>13768</v>
      </c>
      <c r="M20143" t="s">
        <v>13763</v>
      </c>
      <c r="N20143">
        <v>711278126</v>
      </c>
      <c r="O20143">
        <v>711278126</v>
      </c>
      <c r="P20143" s="1" t="s">
        <v>13731</v>
      </c>
      <c r="Q20143" s="1" t="s">
        <v>13731</v>
      </c>
      <c r="R20143">
        <v>837178</v>
      </c>
      <c r="S20143">
        <v>837178</v>
      </c>
      <c r="T20143" s="2" t="s">
        <v>870</v>
      </c>
      <c r="U20143" s="2" t="s">
        <v>870</v>
      </c>
      <c r="V20143" s="2">
        <v>45323</v>
      </c>
      <c r="W20143" s="2">
        <v>45315</v>
      </c>
    </row>
    <row r="20144" spans="1:23" x14ac:dyDescent="0.25">
      <c r="A20144" t="s">
        <v>871</v>
      </c>
      <c r="B20144">
        <v>3210256</v>
      </c>
      <c r="C20144">
        <v>2643583</v>
      </c>
      <c r="D20144">
        <v>766</v>
      </c>
      <c r="E20144">
        <v>677</v>
      </c>
      <c r="F20144" t="s">
        <v>77</v>
      </c>
      <c r="G20144" t="s">
        <v>76</v>
      </c>
      <c r="H20144" t="s">
        <v>79</v>
      </c>
      <c r="I20144" t="s">
        <v>78</v>
      </c>
      <c r="J20144" t="s">
        <v>1624</v>
      </c>
      <c r="K20144" t="s">
        <v>1625</v>
      </c>
      <c r="L20144" t="s">
        <v>13768</v>
      </c>
      <c r="M20144" t="s">
        <v>13763</v>
      </c>
      <c r="N20144">
        <v>713196020</v>
      </c>
      <c r="O20144">
        <v>713196020</v>
      </c>
      <c r="P20144" s="1" t="s">
        <v>13748</v>
      </c>
      <c r="Q20144" s="1" t="s">
        <v>13748</v>
      </c>
      <c r="R20144">
        <v>837178</v>
      </c>
      <c r="S20144">
        <v>837178</v>
      </c>
      <c r="T20144" s="2" t="s">
        <v>872</v>
      </c>
      <c r="U20144" s="2" t="s">
        <v>872</v>
      </c>
      <c r="V20144" s="2">
        <v>45323</v>
      </c>
      <c r="W20144" s="2">
        <v>45315</v>
      </c>
    </row>
    <row r="20145" spans="1:23" x14ac:dyDescent="0.25">
      <c r="A20145" t="s">
        <v>873</v>
      </c>
      <c r="B20145">
        <v>3210643</v>
      </c>
      <c r="C20145">
        <v>2780955</v>
      </c>
      <c r="D20145">
        <v>766</v>
      </c>
      <c r="E20145">
        <v>677</v>
      </c>
      <c r="F20145" t="s">
        <v>77</v>
      </c>
      <c r="G20145" t="s">
        <v>76</v>
      </c>
      <c r="H20145" t="s">
        <v>82</v>
      </c>
      <c r="I20145" t="s">
        <v>78</v>
      </c>
      <c r="J20145" t="s">
        <v>1624</v>
      </c>
      <c r="K20145" t="s">
        <v>1625</v>
      </c>
      <c r="L20145" t="s">
        <v>13768</v>
      </c>
      <c r="M20145" t="s">
        <v>13763</v>
      </c>
      <c r="N20145">
        <v>711277304</v>
      </c>
      <c r="O20145">
        <v>711277304</v>
      </c>
      <c r="P20145" s="1" t="s">
        <v>13731</v>
      </c>
      <c r="Q20145" s="1" t="s">
        <v>13731</v>
      </c>
      <c r="R20145">
        <v>837178</v>
      </c>
      <c r="S20145">
        <v>837178</v>
      </c>
      <c r="T20145" s="2" t="s">
        <v>874</v>
      </c>
      <c r="U20145" s="2" t="s">
        <v>874</v>
      </c>
      <c r="V20145" s="2">
        <v>45323</v>
      </c>
      <c r="W20145" s="2">
        <v>45315</v>
      </c>
    </row>
    <row r="20146" spans="1:23" x14ac:dyDescent="0.25">
      <c r="A20146" t="s">
        <v>875</v>
      </c>
      <c r="B20146">
        <v>3210466</v>
      </c>
      <c r="C20146">
        <v>2725983</v>
      </c>
      <c r="D20146">
        <v>766</v>
      </c>
      <c r="E20146">
        <v>677</v>
      </c>
      <c r="F20146" t="s">
        <v>77</v>
      </c>
      <c r="G20146" t="s">
        <v>76</v>
      </c>
      <c r="H20146" t="s">
        <v>82</v>
      </c>
      <c r="I20146" t="s">
        <v>78</v>
      </c>
      <c r="J20146" t="s">
        <v>1624</v>
      </c>
      <c r="K20146" t="s">
        <v>1625</v>
      </c>
      <c r="L20146" t="s">
        <v>13768</v>
      </c>
      <c r="M20146" t="s">
        <v>13763</v>
      </c>
      <c r="N20146">
        <v>711278104</v>
      </c>
      <c r="O20146">
        <v>711278104</v>
      </c>
      <c r="P20146" s="1" t="s">
        <v>13731</v>
      </c>
      <c r="Q20146" s="1" t="s">
        <v>13731</v>
      </c>
      <c r="R20146">
        <v>837178</v>
      </c>
      <c r="S20146">
        <v>837178</v>
      </c>
      <c r="T20146" s="2" t="s">
        <v>876</v>
      </c>
      <c r="U20146" s="2" t="s">
        <v>876</v>
      </c>
      <c r="V20146" s="2">
        <v>45323</v>
      </c>
      <c r="W20146" s="2">
        <v>45315</v>
      </c>
    </row>
    <row r="20147" spans="1:23" x14ac:dyDescent="0.25">
      <c r="A20147" t="s">
        <v>877</v>
      </c>
      <c r="B20147">
        <v>3210459</v>
      </c>
      <c r="C20147">
        <v>2725484</v>
      </c>
      <c r="D20147">
        <v>766</v>
      </c>
      <c r="E20147">
        <v>677</v>
      </c>
      <c r="F20147" t="s">
        <v>77</v>
      </c>
      <c r="G20147" t="s">
        <v>76</v>
      </c>
      <c r="H20147" t="s">
        <v>82</v>
      </c>
      <c r="I20147" t="s">
        <v>78</v>
      </c>
      <c r="J20147" t="s">
        <v>1624</v>
      </c>
      <c r="K20147" t="s">
        <v>1625</v>
      </c>
      <c r="L20147" t="s">
        <v>13768</v>
      </c>
      <c r="M20147" t="s">
        <v>13763</v>
      </c>
      <c r="N20147">
        <v>711277774</v>
      </c>
      <c r="O20147">
        <v>711277774</v>
      </c>
      <c r="P20147" s="1" t="s">
        <v>13731</v>
      </c>
      <c r="Q20147" s="1" t="s">
        <v>13731</v>
      </c>
      <c r="R20147">
        <v>837178</v>
      </c>
      <c r="S20147">
        <v>837178</v>
      </c>
      <c r="T20147" s="2" t="s">
        <v>878</v>
      </c>
      <c r="U20147" s="2" t="s">
        <v>878</v>
      </c>
      <c r="V20147" s="2">
        <v>45323</v>
      </c>
      <c r="W20147" s="2">
        <v>45315</v>
      </c>
    </row>
    <row r="20148" spans="1:23" x14ac:dyDescent="0.25">
      <c r="A20148" t="s">
        <v>879</v>
      </c>
      <c r="B20148">
        <v>3210771</v>
      </c>
      <c r="C20148">
        <v>2882959</v>
      </c>
      <c r="D20148">
        <v>766</v>
      </c>
      <c r="E20148">
        <v>677</v>
      </c>
      <c r="F20148" t="s">
        <v>77</v>
      </c>
      <c r="G20148" t="s">
        <v>76</v>
      </c>
      <c r="H20148" t="s">
        <v>19</v>
      </c>
      <c r="I20148" t="s">
        <v>78</v>
      </c>
      <c r="J20148" t="s">
        <v>1624</v>
      </c>
      <c r="K20148" t="s">
        <v>1625</v>
      </c>
      <c r="L20148" t="s">
        <v>13768</v>
      </c>
      <c r="M20148" t="s">
        <v>13763</v>
      </c>
      <c r="N20148">
        <v>419412480</v>
      </c>
      <c r="O20148">
        <v>419412480</v>
      </c>
      <c r="P20148" s="1" t="s">
        <v>13753</v>
      </c>
      <c r="Q20148" s="1" t="s">
        <v>13753</v>
      </c>
      <c r="R20148">
        <v>837178</v>
      </c>
      <c r="S20148">
        <v>837178</v>
      </c>
      <c r="T20148" s="2" t="s">
        <v>880</v>
      </c>
      <c r="U20148" s="2" t="s">
        <v>880</v>
      </c>
      <c r="V20148" s="2">
        <v>45323</v>
      </c>
      <c r="W20148" s="2">
        <v>45315</v>
      </c>
    </row>
    <row r="20149" spans="1:23" x14ac:dyDescent="0.25">
      <c r="A20149" t="s">
        <v>881</v>
      </c>
      <c r="B20149">
        <v>3210279</v>
      </c>
      <c r="C20149">
        <v>2651811</v>
      </c>
      <c r="D20149">
        <v>766</v>
      </c>
      <c r="E20149">
        <v>677</v>
      </c>
      <c r="F20149" t="s">
        <v>77</v>
      </c>
      <c r="G20149" t="s">
        <v>76</v>
      </c>
      <c r="H20149" t="s">
        <v>82</v>
      </c>
      <c r="I20149" t="s">
        <v>78</v>
      </c>
      <c r="J20149" t="s">
        <v>1624</v>
      </c>
      <c r="K20149" t="s">
        <v>1625</v>
      </c>
      <c r="L20149" t="s">
        <v>13768</v>
      </c>
      <c r="M20149" t="s">
        <v>13763</v>
      </c>
      <c r="N20149">
        <v>711283736</v>
      </c>
      <c r="O20149">
        <v>711283736</v>
      </c>
      <c r="P20149" s="1" t="s">
        <v>13731</v>
      </c>
      <c r="Q20149" s="1" t="s">
        <v>13731</v>
      </c>
      <c r="R20149">
        <v>837178</v>
      </c>
      <c r="S20149">
        <v>837178</v>
      </c>
      <c r="T20149" s="2" t="s">
        <v>882</v>
      </c>
      <c r="U20149" s="2" t="s">
        <v>882</v>
      </c>
      <c r="V20149" s="2">
        <v>45323</v>
      </c>
      <c r="W20149" s="2">
        <v>45315</v>
      </c>
    </row>
    <row r="20150" spans="1:23" x14ac:dyDescent="0.25">
      <c r="A20150" t="s">
        <v>883</v>
      </c>
      <c r="B20150">
        <v>3210320</v>
      </c>
      <c r="C20150">
        <v>2663136</v>
      </c>
      <c r="D20150">
        <v>766</v>
      </c>
      <c r="E20150">
        <v>677</v>
      </c>
      <c r="F20150" t="s">
        <v>77</v>
      </c>
      <c r="G20150" t="s">
        <v>76</v>
      </c>
      <c r="H20150" t="s">
        <v>82</v>
      </c>
      <c r="I20150" t="s">
        <v>78</v>
      </c>
      <c r="J20150" t="s">
        <v>1624</v>
      </c>
      <c r="K20150" t="s">
        <v>1625</v>
      </c>
      <c r="L20150" t="s">
        <v>13768</v>
      </c>
      <c r="M20150" t="s">
        <v>13763</v>
      </c>
      <c r="N20150">
        <v>711281974</v>
      </c>
      <c r="O20150">
        <v>711281974</v>
      </c>
      <c r="P20150" s="1" t="s">
        <v>13731</v>
      </c>
      <c r="Q20150" s="1" t="s">
        <v>13731</v>
      </c>
      <c r="R20150">
        <v>837178</v>
      </c>
      <c r="S20150">
        <v>837178</v>
      </c>
      <c r="T20150" s="2" t="s">
        <v>884</v>
      </c>
      <c r="U20150" s="2" t="s">
        <v>884</v>
      </c>
      <c r="V20150" s="2">
        <v>45323</v>
      </c>
      <c r="W20150" s="2">
        <v>45315</v>
      </c>
    </row>
    <row r="20151" spans="1:23" x14ac:dyDescent="0.25">
      <c r="A20151" t="s">
        <v>885</v>
      </c>
      <c r="B20151">
        <v>3210224</v>
      </c>
      <c r="C20151">
        <v>2630941</v>
      </c>
      <c r="D20151">
        <v>766</v>
      </c>
      <c r="E20151">
        <v>677</v>
      </c>
      <c r="F20151" t="s">
        <v>77</v>
      </c>
      <c r="G20151" t="s">
        <v>76</v>
      </c>
      <c r="H20151" t="s">
        <v>79</v>
      </c>
      <c r="I20151" t="s">
        <v>78</v>
      </c>
      <c r="J20151" t="s">
        <v>1624</v>
      </c>
      <c r="K20151" t="s">
        <v>1625</v>
      </c>
      <c r="L20151" t="s">
        <v>13768</v>
      </c>
      <c r="M20151" t="s">
        <v>13763</v>
      </c>
      <c r="N20151">
        <v>713195440</v>
      </c>
      <c r="O20151">
        <v>713195440</v>
      </c>
      <c r="P20151" s="1" t="s">
        <v>13748</v>
      </c>
      <c r="Q20151" s="1" t="s">
        <v>13748</v>
      </c>
      <c r="R20151">
        <v>837178</v>
      </c>
      <c r="S20151">
        <v>837178</v>
      </c>
      <c r="T20151" s="2" t="s">
        <v>886</v>
      </c>
      <c r="U20151" s="2" t="s">
        <v>886</v>
      </c>
      <c r="V20151" s="2">
        <v>45323</v>
      </c>
      <c r="W20151" s="2">
        <v>45315</v>
      </c>
    </row>
    <row r="20152" spans="1:23" x14ac:dyDescent="0.25">
      <c r="A20152" t="s">
        <v>887</v>
      </c>
      <c r="B20152">
        <v>3210367</v>
      </c>
      <c r="C20152">
        <v>2691953</v>
      </c>
      <c r="D20152">
        <v>766</v>
      </c>
      <c r="E20152">
        <v>677</v>
      </c>
      <c r="F20152" t="s">
        <v>77</v>
      </c>
      <c r="G20152" t="s">
        <v>76</v>
      </c>
      <c r="H20152" t="s">
        <v>82</v>
      </c>
      <c r="I20152" t="s">
        <v>78</v>
      </c>
      <c r="J20152" t="s">
        <v>1624</v>
      </c>
      <c r="K20152" t="s">
        <v>1625</v>
      </c>
      <c r="L20152" t="s">
        <v>13768</v>
      </c>
      <c r="M20152" t="s">
        <v>13763</v>
      </c>
      <c r="N20152">
        <v>711272274</v>
      </c>
      <c r="O20152">
        <v>711272274</v>
      </c>
      <c r="P20152" s="1" t="s">
        <v>13731</v>
      </c>
      <c r="Q20152" s="1" t="s">
        <v>13731</v>
      </c>
      <c r="R20152">
        <v>837178</v>
      </c>
      <c r="S20152">
        <v>837178</v>
      </c>
      <c r="T20152" s="2" t="s">
        <v>888</v>
      </c>
      <c r="U20152" s="2" t="s">
        <v>888</v>
      </c>
      <c r="V20152" s="2">
        <v>45323</v>
      </c>
      <c r="W20152" s="2">
        <v>45315</v>
      </c>
    </row>
    <row r="20153" spans="1:23" x14ac:dyDescent="0.25">
      <c r="A20153" t="s">
        <v>889</v>
      </c>
      <c r="B20153">
        <v>3210404</v>
      </c>
      <c r="C20153">
        <v>2707340</v>
      </c>
      <c r="D20153">
        <v>766</v>
      </c>
      <c r="E20153">
        <v>677</v>
      </c>
      <c r="F20153" t="s">
        <v>77</v>
      </c>
      <c r="G20153" t="s">
        <v>76</v>
      </c>
      <c r="H20153" t="s">
        <v>82</v>
      </c>
      <c r="I20153" t="s">
        <v>78</v>
      </c>
      <c r="J20153" t="s">
        <v>1624</v>
      </c>
      <c r="K20153" t="s">
        <v>1625</v>
      </c>
      <c r="L20153" t="s">
        <v>13768</v>
      </c>
      <c r="M20153" t="s">
        <v>13763</v>
      </c>
      <c r="N20153">
        <v>711282269</v>
      </c>
      <c r="O20153">
        <v>711282269</v>
      </c>
      <c r="P20153" s="1" t="s">
        <v>13731</v>
      </c>
      <c r="Q20153" s="1" t="s">
        <v>13731</v>
      </c>
      <c r="R20153">
        <v>837178</v>
      </c>
      <c r="S20153">
        <v>837178</v>
      </c>
      <c r="T20153" s="2" t="s">
        <v>890</v>
      </c>
      <c r="U20153" s="2" t="s">
        <v>890</v>
      </c>
      <c r="V20153" s="2">
        <v>45323</v>
      </c>
      <c r="W20153" s="2">
        <v>45315</v>
      </c>
    </row>
    <row r="20154" spans="1:23" x14ac:dyDescent="0.25">
      <c r="A20154" t="s">
        <v>891</v>
      </c>
      <c r="B20154">
        <v>3210401</v>
      </c>
      <c r="C20154">
        <v>2707253</v>
      </c>
      <c r="D20154">
        <v>766</v>
      </c>
      <c r="E20154">
        <v>677</v>
      </c>
      <c r="F20154" t="s">
        <v>77</v>
      </c>
      <c r="G20154" t="s">
        <v>76</v>
      </c>
      <c r="H20154" t="s">
        <v>82</v>
      </c>
      <c r="I20154" t="s">
        <v>78</v>
      </c>
      <c r="J20154" t="s">
        <v>1624</v>
      </c>
      <c r="K20154" t="s">
        <v>1625</v>
      </c>
      <c r="L20154" t="s">
        <v>13768</v>
      </c>
      <c r="M20154" t="s">
        <v>13763</v>
      </c>
      <c r="N20154">
        <v>711282268</v>
      </c>
      <c r="O20154">
        <v>711282268</v>
      </c>
      <c r="P20154" s="1" t="s">
        <v>13731</v>
      </c>
      <c r="Q20154" s="1" t="s">
        <v>13731</v>
      </c>
      <c r="R20154">
        <v>837178</v>
      </c>
      <c r="S20154">
        <v>837178</v>
      </c>
      <c r="T20154" s="2" t="s">
        <v>892</v>
      </c>
      <c r="U20154" s="2" t="s">
        <v>892</v>
      </c>
      <c r="V20154" s="2">
        <v>45323</v>
      </c>
      <c r="W20154" s="2">
        <v>45315</v>
      </c>
    </row>
    <row r="20155" spans="1:23" x14ac:dyDescent="0.25">
      <c r="A20155" t="s">
        <v>893</v>
      </c>
      <c r="B20155">
        <v>3210743</v>
      </c>
      <c r="C20155">
        <v>2838050</v>
      </c>
      <c r="D20155">
        <v>766</v>
      </c>
      <c r="E20155">
        <v>677</v>
      </c>
      <c r="F20155" t="s">
        <v>77</v>
      </c>
      <c r="G20155" t="s">
        <v>76</v>
      </c>
      <c r="H20155" t="s">
        <v>82</v>
      </c>
      <c r="I20155" t="s">
        <v>78</v>
      </c>
      <c r="J20155" t="s">
        <v>1624</v>
      </c>
      <c r="K20155" t="s">
        <v>1625</v>
      </c>
      <c r="L20155" t="s">
        <v>13768</v>
      </c>
      <c r="M20155" t="s">
        <v>13763</v>
      </c>
      <c r="N20155">
        <v>711281964</v>
      </c>
      <c r="O20155">
        <v>711281964</v>
      </c>
      <c r="P20155" s="1" t="s">
        <v>13731</v>
      </c>
      <c r="Q20155" s="1" t="s">
        <v>13731</v>
      </c>
      <c r="R20155">
        <v>837178</v>
      </c>
      <c r="S20155">
        <v>837178</v>
      </c>
      <c r="T20155" s="2" t="s">
        <v>894</v>
      </c>
      <c r="U20155" s="2" t="s">
        <v>894</v>
      </c>
      <c r="V20155" s="2">
        <v>45323</v>
      </c>
      <c r="W20155" s="2">
        <v>45315</v>
      </c>
    </row>
    <row r="20156" spans="1:23" x14ac:dyDescent="0.25">
      <c r="A20156" t="s">
        <v>895</v>
      </c>
      <c r="B20156">
        <v>3210170</v>
      </c>
      <c r="C20156">
        <v>2610683</v>
      </c>
      <c r="D20156">
        <v>766</v>
      </c>
      <c r="E20156">
        <v>677</v>
      </c>
      <c r="F20156" t="s">
        <v>77</v>
      </c>
      <c r="G20156" t="s">
        <v>76</v>
      </c>
      <c r="H20156" t="s">
        <v>79</v>
      </c>
      <c r="I20156" t="s">
        <v>78</v>
      </c>
      <c r="J20156" t="s">
        <v>1624</v>
      </c>
      <c r="K20156" t="s">
        <v>1625</v>
      </c>
      <c r="L20156" t="s">
        <v>13768</v>
      </c>
      <c r="M20156" t="s">
        <v>13763</v>
      </c>
      <c r="N20156">
        <v>713196806</v>
      </c>
      <c r="O20156">
        <v>713196806</v>
      </c>
      <c r="P20156" s="1" t="s">
        <v>13748</v>
      </c>
      <c r="Q20156" s="1" t="s">
        <v>13748</v>
      </c>
      <c r="R20156">
        <v>837178</v>
      </c>
      <c r="S20156">
        <v>837178</v>
      </c>
      <c r="T20156" s="2" t="s">
        <v>896</v>
      </c>
      <c r="U20156" s="2" t="s">
        <v>896</v>
      </c>
      <c r="V20156" s="2">
        <v>45323</v>
      </c>
      <c r="W20156" s="2">
        <v>45315</v>
      </c>
    </row>
    <row r="20157" spans="1:23" x14ac:dyDescent="0.25">
      <c r="A20157" t="s">
        <v>897</v>
      </c>
      <c r="B20157">
        <v>3210836</v>
      </c>
      <c r="C20157">
        <v>2954130</v>
      </c>
      <c r="D20157">
        <v>766</v>
      </c>
      <c r="E20157">
        <v>677</v>
      </c>
      <c r="F20157" t="s">
        <v>77</v>
      </c>
      <c r="G20157" t="s">
        <v>76</v>
      </c>
      <c r="H20157" t="s">
        <v>79</v>
      </c>
      <c r="I20157" t="s">
        <v>78</v>
      </c>
      <c r="J20157" t="s">
        <v>1624</v>
      </c>
      <c r="K20157" t="s">
        <v>1625</v>
      </c>
      <c r="L20157" t="s">
        <v>13768</v>
      </c>
      <c r="M20157" t="s">
        <v>13763</v>
      </c>
      <c r="N20157">
        <v>419412634</v>
      </c>
      <c r="O20157">
        <v>419412634</v>
      </c>
      <c r="P20157" s="1" t="s">
        <v>13753</v>
      </c>
      <c r="Q20157" s="1" t="s">
        <v>13753</v>
      </c>
      <c r="R20157">
        <v>837178</v>
      </c>
      <c r="S20157">
        <v>837178</v>
      </c>
      <c r="T20157" s="2" t="s">
        <v>898</v>
      </c>
      <c r="U20157" s="2" t="s">
        <v>898</v>
      </c>
      <c r="V20157" s="2">
        <v>45323</v>
      </c>
      <c r="W20157" s="2">
        <v>45315</v>
      </c>
    </row>
    <row r="20158" spans="1:23" x14ac:dyDescent="0.25">
      <c r="A20158" t="s">
        <v>899</v>
      </c>
      <c r="B20158">
        <v>3210243</v>
      </c>
      <c r="C20158">
        <v>2640648</v>
      </c>
      <c r="D20158">
        <v>766</v>
      </c>
      <c r="E20158">
        <v>677</v>
      </c>
      <c r="F20158" t="s">
        <v>77</v>
      </c>
      <c r="G20158" t="s">
        <v>76</v>
      </c>
      <c r="H20158" t="s">
        <v>79</v>
      </c>
      <c r="I20158" t="s">
        <v>78</v>
      </c>
      <c r="J20158" t="s">
        <v>1624</v>
      </c>
      <c r="K20158" t="s">
        <v>1625</v>
      </c>
      <c r="L20158" t="s">
        <v>13768</v>
      </c>
      <c r="M20158" t="s">
        <v>13763</v>
      </c>
      <c r="N20158">
        <v>713195685</v>
      </c>
      <c r="O20158">
        <v>713195685</v>
      </c>
      <c r="P20158" s="1" t="s">
        <v>13748</v>
      </c>
      <c r="Q20158" s="1" t="s">
        <v>13748</v>
      </c>
      <c r="R20158">
        <v>837178</v>
      </c>
      <c r="S20158">
        <v>837178</v>
      </c>
      <c r="T20158" s="2" t="s">
        <v>900</v>
      </c>
      <c r="U20158" s="2" t="s">
        <v>900</v>
      </c>
      <c r="V20158" s="2">
        <v>45323</v>
      </c>
      <c r="W20158" s="2">
        <v>45315</v>
      </c>
    </row>
    <row r="20159" spans="1:23" x14ac:dyDescent="0.25">
      <c r="A20159" t="s">
        <v>901</v>
      </c>
      <c r="B20159">
        <v>3210327</v>
      </c>
      <c r="C20159">
        <v>2664279</v>
      </c>
      <c r="D20159">
        <v>766</v>
      </c>
      <c r="E20159">
        <v>677</v>
      </c>
      <c r="F20159" t="s">
        <v>77</v>
      </c>
      <c r="G20159" t="s">
        <v>76</v>
      </c>
      <c r="H20159" t="s">
        <v>82</v>
      </c>
      <c r="I20159" t="s">
        <v>78</v>
      </c>
      <c r="J20159" t="s">
        <v>1624</v>
      </c>
      <c r="K20159" t="s">
        <v>1625</v>
      </c>
      <c r="L20159" t="s">
        <v>13768</v>
      </c>
      <c r="M20159" t="s">
        <v>13763</v>
      </c>
      <c r="N20159">
        <v>711278773</v>
      </c>
      <c r="O20159">
        <v>711278773</v>
      </c>
      <c r="P20159" s="1" t="s">
        <v>13731</v>
      </c>
      <c r="Q20159" s="1" t="s">
        <v>13731</v>
      </c>
      <c r="R20159">
        <v>837178</v>
      </c>
      <c r="S20159">
        <v>837178</v>
      </c>
      <c r="T20159" s="2" t="s">
        <v>902</v>
      </c>
      <c r="U20159" s="2" t="s">
        <v>902</v>
      </c>
      <c r="V20159" s="2">
        <v>45323</v>
      </c>
      <c r="W20159" s="2">
        <v>45315</v>
      </c>
    </row>
    <row r="20160" spans="1:23" x14ac:dyDescent="0.25">
      <c r="A20160" t="s">
        <v>903</v>
      </c>
      <c r="B20160">
        <v>3210233</v>
      </c>
      <c r="C20160">
        <v>2636082</v>
      </c>
      <c r="D20160">
        <v>766</v>
      </c>
      <c r="E20160">
        <v>677</v>
      </c>
      <c r="F20160" t="s">
        <v>77</v>
      </c>
      <c r="G20160" t="s">
        <v>76</v>
      </c>
      <c r="H20160" t="s">
        <v>79</v>
      </c>
      <c r="I20160" t="s">
        <v>78</v>
      </c>
      <c r="J20160" t="s">
        <v>1624</v>
      </c>
      <c r="K20160" t="s">
        <v>1625</v>
      </c>
      <c r="L20160" t="s">
        <v>13768</v>
      </c>
      <c r="M20160" t="s">
        <v>13763</v>
      </c>
      <c r="N20160">
        <v>713195679</v>
      </c>
      <c r="O20160">
        <v>713195679</v>
      </c>
      <c r="P20160" s="1" t="s">
        <v>13748</v>
      </c>
      <c r="Q20160" s="1" t="s">
        <v>13748</v>
      </c>
      <c r="R20160">
        <v>837178</v>
      </c>
      <c r="S20160">
        <v>837178</v>
      </c>
      <c r="T20160" s="2" t="s">
        <v>904</v>
      </c>
      <c r="U20160" s="2" t="s">
        <v>904</v>
      </c>
      <c r="V20160" s="2">
        <v>45323</v>
      </c>
      <c r="W20160" s="2">
        <v>45315</v>
      </c>
    </row>
    <row r="20161" spans="1:23" x14ac:dyDescent="0.25">
      <c r="A20161" t="s">
        <v>905</v>
      </c>
      <c r="B20161">
        <v>3210735</v>
      </c>
      <c r="C20161">
        <v>2837212</v>
      </c>
      <c r="D20161">
        <v>766</v>
      </c>
      <c r="E20161">
        <v>677</v>
      </c>
      <c r="F20161" t="s">
        <v>77</v>
      </c>
      <c r="G20161" t="s">
        <v>76</v>
      </c>
      <c r="H20161" t="s">
        <v>82</v>
      </c>
      <c r="I20161" t="s">
        <v>78</v>
      </c>
      <c r="J20161" t="s">
        <v>1624</v>
      </c>
      <c r="K20161" t="s">
        <v>1625</v>
      </c>
      <c r="L20161" t="s">
        <v>13768</v>
      </c>
      <c r="M20161" t="s">
        <v>13763</v>
      </c>
      <c r="N20161">
        <v>711272557</v>
      </c>
      <c r="O20161">
        <v>711272557</v>
      </c>
      <c r="P20161" s="1" t="s">
        <v>13731</v>
      </c>
      <c r="Q20161" s="1" t="s">
        <v>13731</v>
      </c>
      <c r="R20161">
        <v>837178</v>
      </c>
      <c r="S20161">
        <v>837178</v>
      </c>
      <c r="T20161" s="2" t="s">
        <v>906</v>
      </c>
      <c r="U20161" s="2" t="s">
        <v>906</v>
      </c>
      <c r="V20161" s="2">
        <v>45323</v>
      </c>
      <c r="W20161" s="2">
        <v>45315</v>
      </c>
    </row>
    <row r="20162" spans="1:23" x14ac:dyDescent="0.25">
      <c r="A20162" t="s">
        <v>907</v>
      </c>
      <c r="B20162">
        <v>3210647</v>
      </c>
      <c r="C20162">
        <v>2782899</v>
      </c>
      <c r="D20162">
        <v>766</v>
      </c>
      <c r="E20162">
        <v>677</v>
      </c>
      <c r="F20162" t="s">
        <v>77</v>
      </c>
      <c r="G20162" t="s">
        <v>76</v>
      </c>
      <c r="H20162" t="s">
        <v>82</v>
      </c>
      <c r="I20162" t="s">
        <v>78</v>
      </c>
      <c r="J20162" t="s">
        <v>1624</v>
      </c>
      <c r="K20162" t="s">
        <v>1625</v>
      </c>
      <c r="L20162" t="s">
        <v>13768</v>
      </c>
      <c r="M20162" t="s">
        <v>13763</v>
      </c>
      <c r="N20162">
        <v>419412917</v>
      </c>
      <c r="O20162">
        <v>419412917</v>
      </c>
      <c r="P20162" s="1" t="s">
        <v>13753</v>
      </c>
      <c r="Q20162" s="1" t="s">
        <v>13753</v>
      </c>
      <c r="R20162">
        <v>837178</v>
      </c>
      <c r="S20162">
        <v>837178</v>
      </c>
      <c r="T20162" s="2" t="s">
        <v>908</v>
      </c>
      <c r="U20162" s="2" t="s">
        <v>908</v>
      </c>
      <c r="V20162" s="2">
        <v>45323</v>
      </c>
      <c r="W20162" s="2">
        <v>45315</v>
      </c>
    </row>
    <row r="20163" spans="1:23" x14ac:dyDescent="0.25">
      <c r="A20163" t="s">
        <v>909</v>
      </c>
      <c r="B20163">
        <v>3210258</v>
      </c>
      <c r="C20163">
        <v>2643584</v>
      </c>
      <c r="D20163">
        <v>766</v>
      </c>
      <c r="E20163">
        <v>677</v>
      </c>
      <c r="F20163" t="s">
        <v>77</v>
      </c>
      <c r="G20163" t="s">
        <v>76</v>
      </c>
      <c r="H20163" t="s">
        <v>79</v>
      </c>
      <c r="I20163" t="s">
        <v>78</v>
      </c>
      <c r="J20163" t="s">
        <v>1624</v>
      </c>
      <c r="K20163" t="s">
        <v>1625</v>
      </c>
      <c r="L20163" t="s">
        <v>13768</v>
      </c>
      <c r="M20163" t="s">
        <v>13763</v>
      </c>
      <c r="N20163">
        <v>713196021</v>
      </c>
      <c r="O20163">
        <v>713196021</v>
      </c>
      <c r="P20163" s="1" t="s">
        <v>13748</v>
      </c>
      <c r="Q20163" s="1" t="s">
        <v>13748</v>
      </c>
      <c r="R20163">
        <v>837178</v>
      </c>
      <c r="S20163">
        <v>837178</v>
      </c>
      <c r="T20163" s="2" t="s">
        <v>910</v>
      </c>
      <c r="U20163" s="2" t="s">
        <v>910</v>
      </c>
      <c r="V20163" s="2">
        <v>45323</v>
      </c>
      <c r="W20163" s="2">
        <v>45315</v>
      </c>
    </row>
    <row r="20164" spans="1:23" x14ac:dyDescent="0.25">
      <c r="A20164" t="s">
        <v>911</v>
      </c>
      <c r="B20164">
        <v>3210476</v>
      </c>
      <c r="C20164">
        <v>2739971</v>
      </c>
      <c r="D20164">
        <v>766</v>
      </c>
      <c r="E20164">
        <v>677</v>
      </c>
      <c r="F20164" t="s">
        <v>77</v>
      </c>
      <c r="G20164" t="s">
        <v>76</v>
      </c>
      <c r="H20164" t="s">
        <v>82</v>
      </c>
      <c r="I20164" t="s">
        <v>78</v>
      </c>
      <c r="J20164" t="s">
        <v>1624</v>
      </c>
      <c r="K20164" t="s">
        <v>1625</v>
      </c>
      <c r="L20164" t="s">
        <v>13768</v>
      </c>
      <c r="M20164" t="s">
        <v>13763</v>
      </c>
      <c r="N20164">
        <v>711278135</v>
      </c>
      <c r="O20164">
        <v>711278135</v>
      </c>
      <c r="P20164" s="1" t="s">
        <v>13731</v>
      </c>
      <c r="Q20164" s="1" t="s">
        <v>13731</v>
      </c>
      <c r="R20164">
        <v>837178</v>
      </c>
      <c r="S20164">
        <v>837178</v>
      </c>
      <c r="T20164" s="2" t="s">
        <v>912</v>
      </c>
      <c r="U20164" s="2" t="s">
        <v>912</v>
      </c>
      <c r="V20164" s="2">
        <v>45323</v>
      </c>
      <c r="W20164" s="2">
        <v>45315</v>
      </c>
    </row>
    <row r="20165" spans="1:23" x14ac:dyDescent="0.25">
      <c r="A20165" t="s">
        <v>913</v>
      </c>
      <c r="B20165">
        <v>3210310</v>
      </c>
      <c r="C20165">
        <v>2659316</v>
      </c>
      <c r="D20165">
        <v>766</v>
      </c>
      <c r="E20165">
        <v>677</v>
      </c>
      <c r="F20165" t="s">
        <v>77</v>
      </c>
      <c r="G20165" t="s">
        <v>76</v>
      </c>
      <c r="H20165" t="s">
        <v>82</v>
      </c>
      <c r="I20165" t="s">
        <v>78</v>
      </c>
      <c r="J20165" t="s">
        <v>1624</v>
      </c>
      <c r="K20165" t="s">
        <v>1625</v>
      </c>
      <c r="L20165" t="s">
        <v>13768</v>
      </c>
      <c r="M20165" t="s">
        <v>13763</v>
      </c>
      <c r="N20165">
        <v>711281239</v>
      </c>
      <c r="O20165">
        <v>711281239</v>
      </c>
      <c r="P20165" s="1" t="s">
        <v>13731</v>
      </c>
      <c r="Q20165" s="1" t="s">
        <v>13731</v>
      </c>
      <c r="R20165">
        <v>837178</v>
      </c>
      <c r="S20165">
        <v>837178</v>
      </c>
      <c r="T20165" s="2" t="s">
        <v>914</v>
      </c>
      <c r="U20165" s="2" t="s">
        <v>914</v>
      </c>
      <c r="V20165" s="2">
        <v>45323</v>
      </c>
      <c r="W20165" s="2">
        <v>45315</v>
      </c>
    </row>
    <row r="20166" spans="1:23" x14ac:dyDescent="0.25">
      <c r="A20166" t="s">
        <v>915</v>
      </c>
      <c r="B20166">
        <v>3210261</v>
      </c>
      <c r="C20166">
        <v>2646930</v>
      </c>
      <c r="D20166">
        <v>766</v>
      </c>
      <c r="E20166">
        <v>677</v>
      </c>
      <c r="F20166" t="s">
        <v>77</v>
      </c>
      <c r="G20166" t="s">
        <v>76</v>
      </c>
      <c r="H20166" t="s">
        <v>79</v>
      </c>
      <c r="I20166" t="s">
        <v>78</v>
      </c>
      <c r="J20166" t="s">
        <v>1624</v>
      </c>
      <c r="K20166" t="s">
        <v>1625</v>
      </c>
      <c r="L20166" t="s">
        <v>13768</v>
      </c>
      <c r="M20166" t="s">
        <v>13763</v>
      </c>
      <c r="N20166">
        <v>713196025</v>
      </c>
      <c r="O20166">
        <v>713196025</v>
      </c>
      <c r="P20166" s="1" t="s">
        <v>13748</v>
      </c>
      <c r="Q20166" s="1" t="s">
        <v>13748</v>
      </c>
      <c r="R20166">
        <v>837178</v>
      </c>
      <c r="S20166">
        <v>837178</v>
      </c>
      <c r="T20166" s="2" t="s">
        <v>916</v>
      </c>
      <c r="U20166" s="2" t="s">
        <v>916</v>
      </c>
      <c r="V20166" s="2">
        <v>45323</v>
      </c>
      <c r="W20166" s="2">
        <v>45315</v>
      </c>
    </row>
    <row r="20167" spans="1:23" x14ac:dyDescent="0.25">
      <c r="A20167" t="s">
        <v>917</v>
      </c>
      <c r="B20167">
        <v>3210467</v>
      </c>
      <c r="C20167">
        <v>2725985</v>
      </c>
      <c r="D20167">
        <v>766</v>
      </c>
      <c r="E20167">
        <v>677</v>
      </c>
      <c r="F20167" t="s">
        <v>77</v>
      </c>
      <c r="G20167" t="s">
        <v>76</v>
      </c>
      <c r="H20167" t="s">
        <v>82</v>
      </c>
      <c r="I20167" t="s">
        <v>78</v>
      </c>
      <c r="J20167" t="s">
        <v>1624</v>
      </c>
      <c r="K20167" t="s">
        <v>1625</v>
      </c>
      <c r="L20167" t="s">
        <v>13768</v>
      </c>
      <c r="M20167" t="s">
        <v>13763</v>
      </c>
      <c r="N20167">
        <v>711277765</v>
      </c>
      <c r="O20167">
        <v>711277765</v>
      </c>
      <c r="P20167" s="1" t="s">
        <v>13731</v>
      </c>
      <c r="Q20167" s="1" t="s">
        <v>13731</v>
      </c>
      <c r="R20167">
        <v>837178</v>
      </c>
      <c r="S20167">
        <v>837178</v>
      </c>
      <c r="T20167" s="2" t="s">
        <v>918</v>
      </c>
      <c r="U20167" s="2" t="s">
        <v>918</v>
      </c>
      <c r="V20167" s="2">
        <v>45323</v>
      </c>
      <c r="W20167" s="2">
        <v>45315</v>
      </c>
    </row>
    <row r="20168" spans="1:23" x14ac:dyDescent="0.25">
      <c r="A20168" t="s">
        <v>919</v>
      </c>
      <c r="B20168">
        <v>3210817</v>
      </c>
      <c r="C20168">
        <v>2930616</v>
      </c>
      <c r="D20168">
        <v>766</v>
      </c>
      <c r="E20168">
        <v>677</v>
      </c>
      <c r="F20168" t="s">
        <v>77</v>
      </c>
      <c r="G20168" t="s">
        <v>76</v>
      </c>
      <c r="H20168" t="s">
        <v>79</v>
      </c>
      <c r="I20168" t="s">
        <v>78</v>
      </c>
      <c r="J20168" t="s">
        <v>1624</v>
      </c>
      <c r="K20168" t="s">
        <v>1625</v>
      </c>
      <c r="L20168" t="s">
        <v>13768</v>
      </c>
      <c r="M20168" t="s">
        <v>13763</v>
      </c>
      <c r="N20168">
        <v>419412631</v>
      </c>
      <c r="O20168">
        <v>419412631</v>
      </c>
      <c r="P20168" s="1" t="s">
        <v>13753</v>
      </c>
      <c r="Q20168" s="1" t="s">
        <v>13753</v>
      </c>
      <c r="R20168">
        <v>837178</v>
      </c>
      <c r="S20168">
        <v>837178</v>
      </c>
      <c r="T20168" s="2" t="s">
        <v>47</v>
      </c>
      <c r="U20168" s="2" t="s">
        <v>47</v>
      </c>
      <c r="V20168" s="2">
        <v>45323</v>
      </c>
      <c r="W20168" s="2">
        <v>45315</v>
      </c>
    </row>
    <row r="20169" spans="1:23" x14ac:dyDescent="0.25">
      <c r="A20169" t="s">
        <v>920</v>
      </c>
      <c r="B20169">
        <v>3210460</v>
      </c>
      <c r="C20169">
        <v>2725486</v>
      </c>
      <c r="D20169">
        <v>766</v>
      </c>
      <c r="E20169">
        <v>677</v>
      </c>
      <c r="F20169" t="s">
        <v>77</v>
      </c>
      <c r="G20169" t="s">
        <v>76</v>
      </c>
      <c r="H20169" t="s">
        <v>82</v>
      </c>
      <c r="I20169" t="s">
        <v>78</v>
      </c>
      <c r="J20169" t="s">
        <v>1624</v>
      </c>
      <c r="K20169" t="s">
        <v>1625</v>
      </c>
      <c r="L20169" t="s">
        <v>13768</v>
      </c>
      <c r="M20169" t="s">
        <v>13763</v>
      </c>
      <c r="N20169">
        <v>711277775</v>
      </c>
      <c r="O20169">
        <v>711277775</v>
      </c>
      <c r="P20169" s="1" t="s">
        <v>13731</v>
      </c>
      <c r="Q20169" s="1" t="s">
        <v>13731</v>
      </c>
      <c r="R20169">
        <v>837178</v>
      </c>
      <c r="S20169">
        <v>837178</v>
      </c>
      <c r="T20169" s="2" t="s">
        <v>921</v>
      </c>
      <c r="U20169" s="2" t="s">
        <v>921</v>
      </c>
      <c r="V20169" s="2">
        <v>45323</v>
      </c>
      <c r="W20169" s="2">
        <v>45315</v>
      </c>
    </row>
    <row r="20170" spans="1:23" x14ac:dyDescent="0.25">
      <c r="A20170" t="s">
        <v>922</v>
      </c>
      <c r="B20170">
        <v>3210321</v>
      </c>
      <c r="C20170">
        <v>2663138</v>
      </c>
      <c r="D20170">
        <v>766</v>
      </c>
      <c r="E20170">
        <v>677</v>
      </c>
      <c r="F20170" t="s">
        <v>77</v>
      </c>
      <c r="G20170" t="s">
        <v>76</v>
      </c>
      <c r="H20170" t="s">
        <v>82</v>
      </c>
      <c r="I20170" t="s">
        <v>78</v>
      </c>
      <c r="J20170" t="s">
        <v>1624</v>
      </c>
      <c r="K20170" t="s">
        <v>1625</v>
      </c>
      <c r="L20170" t="s">
        <v>13768</v>
      </c>
      <c r="M20170" t="s">
        <v>13763</v>
      </c>
      <c r="N20170">
        <v>711278771</v>
      </c>
      <c r="O20170">
        <v>711278771</v>
      </c>
      <c r="P20170" s="1" t="s">
        <v>13731</v>
      </c>
      <c r="Q20170" s="1" t="s">
        <v>13731</v>
      </c>
      <c r="R20170">
        <v>837178</v>
      </c>
      <c r="S20170">
        <v>837178</v>
      </c>
      <c r="T20170" s="2" t="s">
        <v>923</v>
      </c>
      <c r="U20170" s="2" t="s">
        <v>923</v>
      </c>
      <c r="V20170" s="2">
        <v>45323</v>
      </c>
      <c r="W20170" s="2">
        <v>45315</v>
      </c>
    </row>
    <row r="20171" spans="1:23" x14ac:dyDescent="0.25">
      <c r="A20171" t="s">
        <v>924</v>
      </c>
      <c r="B20171">
        <v>3210376</v>
      </c>
      <c r="C20171">
        <v>2695020</v>
      </c>
      <c r="D20171">
        <v>766</v>
      </c>
      <c r="E20171">
        <v>677</v>
      </c>
      <c r="F20171" t="s">
        <v>77</v>
      </c>
      <c r="G20171" t="s">
        <v>76</v>
      </c>
      <c r="H20171" t="s">
        <v>82</v>
      </c>
      <c r="I20171" t="s">
        <v>78</v>
      </c>
      <c r="J20171" t="s">
        <v>1624</v>
      </c>
      <c r="K20171" t="s">
        <v>1625</v>
      </c>
      <c r="L20171" t="s">
        <v>13768</v>
      </c>
      <c r="M20171" t="s">
        <v>13763</v>
      </c>
      <c r="N20171">
        <v>711272264</v>
      </c>
      <c r="O20171">
        <v>711272264</v>
      </c>
      <c r="P20171" s="1" t="s">
        <v>13731</v>
      </c>
      <c r="Q20171" s="1" t="s">
        <v>13731</v>
      </c>
      <c r="R20171">
        <v>837178</v>
      </c>
      <c r="S20171">
        <v>837178</v>
      </c>
      <c r="T20171" s="2" t="s">
        <v>925</v>
      </c>
      <c r="U20171" s="2" t="s">
        <v>925</v>
      </c>
      <c r="V20171" s="2">
        <v>45323</v>
      </c>
      <c r="W20171" s="2">
        <v>45315</v>
      </c>
    </row>
    <row r="20172" spans="1:23" x14ac:dyDescent="0.25">
      <c r="A20172" t="s">
        <v>926</v>
      </c>
      <c r="B20172">
        <v>3210225</v>
      </c>
      <c r="C20172">
        <v>2630942</v>
      </c>
      <c r="D20172">
        <v>766</v>
      </c>
      <c r="E20172">
        <v>677</v>
      </c>
      <c r="F20172" t="s">
        <v>77</v>
      </c>
      <c r="G20172" t="s">
        <v>76</v>
      </c>
      <c r="H20172" t="s">
        <v>79</v>
      </c>
      <c r="I20172" t="s">
        <v>78</v>
      </c>
      <c r="J20172" t="s">
        <v>1624</v>
      </c>
      <c r="K20172" t="s">
        <v>1625</v>
      </c>
      <c r="L20172" t="s">
        <v>13768</v>
      </c>
      <c r="M20172" t="s">
        <v>13763</v>
      </c>
      <c r="N20172">
        <v>713195442</v>
      </c>
      <c r="O20172">
        <v>713195442</v>
      </c>
      <c r="P20172" s="1" t="s">
        <v>13748</v>
      </c>
      <c r="Q20172" s="1" t="s">
        <v>13748</v>
      </c>
      <c r="R20172">
        <v>837178</v>
      </c>
      <c r="S20172">
        <v>837178</v>
      </c>
      <c r="T20172" s="2" t="s">
        <v>927</v>
      </c>
      <c r="U20172" s="2" t="s">
        <v>927</v>
      </c>
      <c r="V20172" s="2">
        <v>45323</v>
      </c>
      <c r="W20172" s="2">
        <v>45315</v>
      </c>
    </row>
    <row r="20173" spans="1:23" x14ac:dyDescent="0.25">
      <c r="A20173" t="s">
        <v>928</v>
      </c>
      <c r="B20173">
        <v>3210368</v>
      </c>
      <c r="C20173">
        <v>2691955</v>
      </c>
      <c r="D20173">
        <v>766</v>
      </c>
      <c r="E20173">
        <v>677</v>
      </c>
      <c r="F20173" t="s">
        <v>77</v>
      </c>
      <c r="G20173" t="s">
        <v>76</v>
      </c>
      <c r="H20173" t="s">
        <v>82</v>
      </c>
      <c r="I20173" t="s">
        <v>78</v>
      </c>
      <c r="J20173" t="s">
        <v>1624</v>
      </c>
      <c r="K20173" t="s">
        <v>1625</v>
      </c>
      <c r="L20173" t="s">
        <v>13768</v>
      </c>
      <c r="M20173" t="s">
        <v>13763</v>
      </c>
      <c r="N20173">
        <v>711272265</v>
      </c>
      <c r="O20173">
        <v>711272265</v>
      </c>
      <c r="P20173" s="1" t="s">
        <v>13731</v>
      </c>
      <c r="Q20173" s="1" t="s">
        <v>13731</v>
      </c>
      <c r="R20173">
        <v>837178</v>
      </c>
      <c r="S20173">
        <v>837178</v>
      </c>
      <c r="T20173" s="2" t="s">
        <v>929</v>
      </c>
      <c r="U20173" s="2" t="s">
        <v>929</v>
      </c>
      <c r="V20173" s="2">
        <v>45323</v>
      </c>
      <c r="W20173" s="2">
        <v>45315</v>
      </c>
    </row>
    <row r="20174" spans="1:23" x14ac:dyDescent="0.25">
      <c r="A20174" t="s">
        <v>930</v>
      </c>
      <c r="B20174">
        <v>3210662</v>
      </c>
      <c r="C20174">
        <v>2794202</v>
      </c>
      <c r="D20174">
        <v>766</v>
      </c>
      <c r="E20174">
        <v>677</v>
      </c>
      <c r="F20174" t="s">
        <v>77</v>
      </c>
      <c r="G20174" t="s">
        <v>76</v>
      </c>
      <c r="H20174" t="s">
        <v>82</v>
      </c>
      <c r="I20174" t="s">
        <v>78</v>
      </c>
      <c r="J20174" t="s">
        <v>1624</v>
      </c>
      <c r="K20174" t="s">
        <v>1625</v>
      </c>
      <c r="L20174" t="s">
        <v>13768</v>
      </c>
      <c r="M20174" t="s">
        <v>13763</v>
      </c>
      <c r="N20174">
        <v>711278172</v>
      </c>
      <c r="O20174">
        <v>711278172</v>
      </c>
      <c r="P20174" s="1" t="s">
        <v>13731</v>
      </c>
      <c r="Q20174" s="1" t="s">
        <v>13731</v>
      </c>
      <c r="R20174">
        <v>837178</v>
      </c>
      <c r="S20174">
        <v>837178</v>
      </c>
      <c r="T20174" s="2" t="s">
        <v>931</v>
      </c>
      <c r="U20174" s="2" t="s">
        <v>931</v>
      </c>
      <c r="V20174" s="2">
        <v>45323</v>
      </c>
      <c r="W20174" s="2">
        <v>45315</v>
      </c>
    </row>
    <row r="20175" spans="1:23" x14ac:dyDescent="0.25">
      <c r="A20175" t="s">
        <v>932</v>
      </c>
      <c r="B20175">
        <v>3210736</v>
      </c>
      <c r="C20175">
        <v>2837213</v>
      </c>
      <c r="D20175">
        <v>766</v>
      </c>
      <c r="E20175">
        <v>677</v>
      </c>
      <c r="F20175" t="s">
        <v>77</v>
      </c>
      <c r="G20175" t="s">
        <v>76</v>
      </c>
      <c r="H20175" t="s">
        <v>82</v>
      </c>
      <c r="I20175" t="s">
        <v>78</v>
      </c>
      <c r="J20175" t="s">
        <v>1624</v>
      </c>
      <c r="K20175" t="s">
        <v>1625</v>
      </c>
      <c r="L20175" t="s">
        <v>13768</v>
      </c>
      <c r="M20175" t="s">
        <v>13763</v>
      </c>
      <c r="N20175">
        <v>711271889</v>
      </c>
      <c r="O20175">
        <v>711271889</v>
      </c>
      <c r="P20175" s="1" t="s">
        <v>13731</v>
      </c>
      <c r="Q20175" s="1" t="s">
        <v>13731</v>
      </c>
      <c r="R20175">
        <v>837178</v>
      </c>
      <c r="S20175">
        <v>837178</v>
      </c>
      <c r="T20175" s="2" t="s">
        <v>933</v>
      </c>
      <c r="U20175" s="2" t="s">
        <v>933</v>
      </c>
      <c r="V20175" s="2">
        <v>45323</v>
      </c>
      <c r="W20175" s="2">
        <v>45315</v>
      </c>
    </row>
    <row r="20176" spans="1:23" x14ac:dyDescent="0.25">
      <c r="A20176" t="s">
        <v>934</v>
      </c>
      <c r="B20176">
        <v>3210140</v>
      </c>
      <c r="C20176">
        <v>2598784</v>
      </c>
      <c r="D20176">
        <v>766</v>
      </c>
      <c r="E20176">
        <v>677</v>
      </c>
      <c r="F20176" t="s">
        <v>77</v>
      </c>
      <c r="G20176" t="s">
        <v>76</v>
      </c>
      <c r="H20176" t="s">
        <v>79</v>
      </c>
      <c r="I20176" t="s">
        <v>78</v>
      </c>
      <c r="J20176" t="s">
        <v>1624</v>
      </c>
      <c r="K20176" t="s">
        <v>1625</v>
      </c>
      <c r="L20176" t="s">
        <v>13768</v>
      </c>
      <c r="M20176" t="s">
        <v>13763</v>
      </c>
      <c r="N20176">
        <v>713196404</v>
      </c>
      <c r="O20176">
        <v>713196404</v>
      </c>
      <c r="P20176" s="1" t="s">
        <v>13748</v>
      </c>
      <c r="Q20176" s="1" t="s">
        <v>13748</v>
      </c>
      <c r="R20176">
        <v>837178</v>
      </c>
      <c r="S20176">
        <v>837178</v>
      </c>
      <c r="T20176" s="2" t="s">
        <v>935</v>
      </c>
      <c r="U20176" s="2" t="s">
        <v>935</v>
      </c>
      <c r="V20176" s="2">
        <v>45323</v>
      </c>
      <c r="W20176" s="2">
        <v>45315</v>
      </c>
    </row>
    <row r="20177" spans="1:23" x14ac:dyDescent="0.25">
      <c r="A20177" t="s">
        <v>936</v>
      </c>
      <c r="B20177">
        <v>3210204</v>
      </c>
      <c r="C20177">
        <v>2613154</v>
      </c>
      <c r="D20177">
        <v>766</v>
      </c>
      <c r="E20177">
        <v>677</v>
      </c>
      <c r="F20177" t="s">
        <v>77</v>
      </c>
      <c r="G20177" t="s">
        <v>76</v>
      </c>
      <c r="H20177" t="s">
        <v>79</v>
      </c>
      <c r="I20177" t="s">
        <v>78</v>
      </c>
      <c r="J20177" t="s">
        <v>1624</v>
      </c>
      <c r="K20177" t="s">
        <v>1625</v>
      </c>
      <c r="L20177" t="s">
        <v>13768</v>
      </c>
      <c r="M20177" t="s">
        <v>13763</v>
      </c>
      <c r="N20177">
        <v>713196819</v>
      </c>
      <c r="O20177">
        <v>713196819</v>
      </c>
      <c r="P20177" s="1" t="s">
        <v>13748</v>
      </c>
      <c r="Q20177" s="1" t="s">
        <v>13748</v>
      </c>
      <c r="R20177">
        <v>837178</v>
      </c>
      <c r="S20177">
        <v>837178</v>
      </c>
      <c r="T20177" s="2" t="s">
        <v>937</v>
      </c>
      <c r="U20177" s="2" t="s">
        <v>937</v>
      </c>
      <c r="V20177" s="2">
        <v>45323</v>
      </c>
      <c r="W20177" s="2">
        <v>45315</v>
      </c>
    </row>
    <row r="20178" spans="1:23" x14ac:dyDescent="0.25">
      <c r="A20178" t="s">
        <v>938</v>
      </c>
      <c r="B20178">
        <v>3210220</v>
      </c>
      <c r="C20178">
        <v>2628950</v>
      </c>
      <c r="D20178">
        <v>766</v>
      </c>
      <c r="E20178">
        <v>677</v>
      </c>
      <c r="F20178" t="s">
        <v>77</v>
      </c>
      <c r="G20178" t="s">
        <v>76</v>
      </c>
      <c r="H20178" t="s">
        <v>79</v>
      </c>
      <c r="I20178" t="s">
        <v>78</v>
      </c>
      <c r="J20178" t="s">
        <v>1624</v>
      </c>
      <c r="K20178" t="s">
        <v>1625</v>
      </c>
      <c r="L20178" t="s">
        <v>13768</v>
      </c>
      <c r="M20178" t="s">
        <v>13763</v>
      </c>
      <c r="N20178">
        <v>713195400</v>
      </c>
      <c r="O20178">
        <v>713195400</v>
      </c>
      <c r="P20178" s="1" t="s">
        <v>13748</v>
      </c>
      <c r="Q20178" s="1" t="s">
        <v>13748</v>
      </c>
      <c r="R20178">
        <v>837178</v>
      </c>
      <c r="S20178">
        <v>837178</v>
      </c>
      <c r="T20178" s="2" t="s">
        <v>939</v>
      </c>
      <c r="U20178" s="2" t="s">
        <v>939</v>
      </c>
      <c r="V20178" s="2">
        <v>45323</v>
      </c>
      <c r="W20178" s="2">
        <v>45315</v>
      </c>
    </row>
    <row r="20179" spans="1:23" x14ac:dyDescent="0.25">
      <c r="A20179" t="s">
        <v>940</v>
      </c>
      <c r="B20179">
        <v>3210468</v>
      </c>
      <c r="C20179">
        <v>2725987</v>
      </c>
      <c r="D20179">
        <v>766</v>
      </c>
      <c r="E20179">
        <v>677</v>
      </c>
      <c r="F20179" t="s">
        <v>77</v>
      </c>
      <c r="G20179" t="s">
        <v>76</v>
      </c>
      <c r="H20179" t="s">
        <v>82</v>
      </c>
      <c r="I20179" t="s">
        <v>78</v>
      </c>
      <c r="J20179" t="s">
        <v>1624</v>
      </c>
      <c r="K20179" t="s">
        <v>1625</v>
      </c>
      <c r="L20179" t="s">
        <v>13768</v>
      </c>
      <c r="M20179" t="s">
        <v>13763</v>
      </c>
      <c r="N20179">
        <v>711278102</v>
      </c>
      <c r="O20179">
        <v>711278102</v>
      </c>
      <c r="P20179" s="1" t="s">
        <v>13731</v>
      </c>
      <c r="Q20179" s="1" t="s">
        <v>13731</v>
      </c>
      <c r="R20179">
        <v>837178</v>
      </c>
      <c r="S20179">
        <v>837178</v>
      </c>
      <c r="T20179" s="2" t="s">
        <v>941</v>
      </c>
      <c r="U20179" s="2" t="s">
        <v>941</v>
      </c>
      <c r="V20179" s="2">
        <v>45323</v>
      </c>
      <c r="W20179" s="2">
        <v>45315</v>
      </c>
    </row>
    <row r="20180" spans="1:23" x14ac:dyDescent="0.25">
      <c r="A20180" t="s">
        <v>942</v>
      </c>
      <c r="B20180">
        <v>3210774</v>
      </c>
      <c r="C20180">
        <v>2884662</v>
      </c>
      <c r="D20180">
        <v>766</v>
      </c>
      <c r="E20180">
        <v>677</v>
      </c>
      <c r="F20180" t="s">
        <v>77</v>
      </c>
      <c r="G20180" t="s">
        <v>76</v>
      </c>
      <c r="H20180" t="s">
        <v>19</v>
      </c>
      <c r="I20180" t="s">
        <v>78</v>
      </c>
      <c r="J20180" t="s">
        <v>1624</v>
      </c>
      <c r="K20180" t="s">
        <v>1625</v>
      </c>
      <c r="L20180" t="s">
        <v>13768</v>
      </c>
      <c r="M20180" t="s">
        <v>13763</v>
      </c>
      <c r="N20180">
        <v>419414147</v>
      </c>
      <c r="O20180">
        <v>419414147</v>
      </c>
      <c r="P20180" s="1" t="s">
        <v>13753</v>
      </c>
      <c r="Q20180" s="1" t="s">
        <v>13753</v>
      </c>
      <c r="R20180">
        <v>837178</v>
      </c>
      <c r="S20180">
        <v>837178</v>
      </c>
      <c r="T20180" s="2" t="s">
        <v>41</v>
      </c>
      <c r="U20180" s="2" t="s">
        <v>41</v>
      </c>
      <c r="V20180" s="2">
        <v>45323</v>
      </c>
      <c r="W20180" s="2">
        <v>45315</v>
      </c>
    </row>
    <row r="20181" spans="1:23" x14ac:dyDescent="0.25">
      <c r="A20181" t="s">
        <v>943</v>
      </c>
      <c r="B20181">
        <v>3210706</v>
      </c>
      <c r="C20181">
        <v>2820792</v>
      </c>
      <c r="D20181">
        <v>766</v>
      </c>
      <c r="E20181">
        <v>677</v>
      </c>
      <c r="F20181" t="s">
        <v>77</v>
      </c>
      <c r="G20181" t="s">
        <v>76</v>
      </c>
      <c r="H20181" t="s">
        <v>82</v>
      </c>
      <c r="I20181" t="s">
        <v>78</v>
      </c>
      <c r="J20181" t="s">
        <v>1624</v>
      </c>
      <c r="K20181" t="s">
        <v>1625</v>
      </c>
      <c r="L20181" t="s">
        <v>13768</v>
      </c>
      <c r="M20181" t="s">
        <v>13763</v>
      </c>
      <c r="N20181">
        <v>711282737</v>
      </c>
      <c r="O20181">
        <v>711282737</v>
      </c>
      <c r="P20181" s="1" t="s">
        <v>13731</v>
      </c>
      <c r="Q20181" s="1" t="s">
        <v>13731</v>
      </c>
      <c r="R20181">
        <v>837178</v>
      </c>
      <c r="S20181">
        <v>837178</v>
      </c>
      <c r="T20181" s="2" t="s">
        <v>944</v>
      </c>
      <c r="U20181" s="2" t="s">
        <v>944</v>
      </c>
      <c r="V20181" s="2">
        <v>45323</v>
      </c>
      <c r="W20181" s="2">
        <v>45315</v>
      </c>
    </row>
    <row r="20182" spans="1:23" x14ac:dyDescent="0.25">
      <c r="A20182" t="s">
        <v>945</v>
      </c>
      <c r="B20182">
        <v>3210234</v>
      </c>
      <c r="C20182">
        <v>2636084</v>
      </c>
      <c r="D20182">
        <v>766</v>
      </c>
      <c r="E20182">
        <v>677</v>
      </c>
      <c r="F20182" t="s">
        <v>77</v>
      </c>
      <c r="G20182" t="s">
        <v>76</v>
      </c>
      <c r="H20182" t="s">
        <v>79</v>
      </c>
      <c r="I20182" t="s">
        <v>78</v>
      </c>
      <c r="J20182" t="s">
        <v>1624</v>
      </c>
      <c r="K20182" t="s">
        <v>1625</v>
      </c>
      <c r="L20182" t="s">
        <v>13768</v>
      </c>
      <c r="M20182" t="s">
        <v>13763</v>
      </c>
      <c r="N20182">
        <v>713195677</v>
      </c>
      <c r="O20182">
        <v>713195677</v>
      </c>
      <c r="P20182" s="1" t="s">
        <v>13748</v>
      </c>
      <c r="Q20182" s="1" t="s">
        <v>13748</v>
      </c>
      <c r="R20182">
        <v>837178</v>
      </c>
      <c r="S20182">
        <v>837178</v>
      </c>
      <c r="T20182" s="2" t="s">
        <v>946</v>
      </c>
      <c r="U20182" s="2" t="s">
        <v>946</v>
      </c>
      <c r="V20182" s="2">
        <v>45323</v>
      </c>
      <c r="W20182" s="2">
        <v>45315</v>
      </c>
    </row>
    <row r="20183" spans="1:23" x14ac:dyDescent="0.25">
      <c r="A20183" t="s">
        <v>947</v>
      </c>
      <c r="B20183">
        <v>3210244</v>
      </c>
      <c r="C20183">
        <v>2640662</v>
      </c>
      <c r="D20183">
        <v>766</v>
      </c>
      <c r="E20183">
        <v>677</v>
      </c>
      <c r="F20183" t="s">
        <v>77</v>
      </c>
      <c r="G20183" t="s">
        <v>76</v>
      </c>
      <c r="H20183" t="s">
        <v>79</v>
      </c>
      <c r="I20183" t="s">
        <v>78</v>
      </c>
      <c r="J20183" t="s">
        <v>1624</v>
      </c>
      <c r="K20183" t="s">
        <v>1625</v>
      </c>
      <c r="L20183" t="s">
        <v>13768</v>
      </c>
      <c r="M20183" t="s">
        <v>13763</v>
      </c>
      <c r="N20183">
        <v>713195412</v>
      </c>
      <c r="O20183">
        <v>713195412</v>
      </c>
      <c r="P20183" s="1" t="s">
        <v>13748</v>
      </c>
      <c r="Q20183" s="1" t="s">
        <v>13748</v>
      </c>
      <c r="R20183">
        <v>837178</v>
      </c>
      <c r="S20183">
        <v>837178</v>
      </c>
      <c r="T20183" s="2" t="s">
        <v>948</v>
      </c>
      <c r="U20183" s="2" t="s">
        <v>948</v>
      </c>
      <c r="V20183" s="2">
        <v>45323</v>
      </c>
      <c r="W20183" s="2">
        <v>45315</v>
      </c>
    </row>
    <row r="20184" spans="1:23" x14ac:dyDescent="0.25">
      <c r="A20184" t="s">
        <v>949</v>
      </c>
      <c r="B20184">
        <v>3210439</v>
      </c>
      <c r="C20184">
        <v>2725468</v>
      </c>
      <c r="D20184">
        <v>766</v>
      </c>
      <c r="E20184">
        <v>677</v>
      </c>
      <c r="F20184" t="s">
        <v>77</v>
      </c>
      <c r="G20184" t="s">
        <v>76</v>
      </c>
      <c r="H20184" t="s">
        <v>82</v>
      </c>
      <c r="I20184" t="s">
        <v>78</v>
      </c>
      <c r="J20184" t="s">
        <v>1624</v>
      </c>
      <c r="K20184" t="s">
        <v>1625</v>
      </c>
      <c r="L20184" t="s">
        <v>13768</v>
      </c>
      <c r="M20184" t="s">
        <v>13763</v>
      </c>
      <c r="N20184">
        <v>711282569</v>
      </c>
      <c r="O20184">
        <v>711282569</v>
      </c>
      <c r="P20184" s="1" t="s">
        <v>13731</v>
      </c>
      <c r="Q20184" s="1" t="s">
        <v>13731</v>
      </c>
      <c r="R20184">
        <v>837178</v>
      </c>
      <c r="S20184">
        <v>837178</v>
      </c>
      <c r="T20184" s="2" t="s">
        <v>950</v>
      </c>
      <c r="U20184" s="2" t="s">
        <v>950</v>
      </c>
      <c r="V20184" s="2">
        <v>45323</v>
      </c>
      <c r="W20184" s="2">
        <v>45315</v>
      </c>
    </row>
    <row r="20185" spans="1:23" x14ac:dyDescent="0.25">
      <c r="A20185" t="s">
        <v>951</v>
      </c>
      <c r="B20185">
        <v>3210477</v>
      </c>
      <c r="C20185">
        <v>2728629</v>
      </c>
      <c r="D20185">
        <v>766</v>
      </c>
      <c r="E20185">
        <v>677</v>
      </c>
      <c r="F20185" t="s">
        <v>77</v>
      </c>
      <c r="G20185" t="s">
        <v>76</v>
      </c>
      <c r="H20185" t="s">
        <v>79</v>
      </c>
      <c r="I20185" t="s">
        <v>78</v>
      </c>
      <c r="J20185" t="s">
        <v>1624</v>
      </c>
      <c r="K20185" t="s">
        <v>1625</v>
      </c>
      <c r="L20185" t="s">
        <v>13768</v>
      </c>
      <c r="M20185" t="s">
        <v>13763</v>
      </c>
      <c r="N20185">
        <v>711278130</v>
      </c>
      <c r="O20185">
        <v>711278130</v>
      </c>
      <c r="P20185" s="1" t="s">
        <v>13731</v>
      </c>
      <c r="Q20185" s="1" t="s">
        <v>13731</v>
      </c>
      <c r="R20185">
        <v>837178</v>
      </c>
      <c r="S20185">
        <v>837178</v>
      </c>
      <c r="T20185" s="2" t="s">
        <v>952</v>
      </c>
      <c r="U20185" s="2" t="s">
        <v>952</v>
      </c>
      <c r="V20185" s="2">
        <v>45323</v>
      </c>
      <c r="W20185" s="2">
        <v>45315</v>
      </c>
    </row>
    <row r="20186" spans="1:23" x14ac:dyDescent="0.25">
      <c r="A20186" t="s">
        <v>953</v>
      </c>
      <c r="B20186">
        <v>3210720</v>
      </c>
      <c r="C20186">
        <v>2829116</v>
      </c>
      <c r="D20186">
        <v>766</v>
      </c>
      <c r="E20186">
        <v>677</v>
      </c>
      <c r="F20186" t="s">
        <v>77</v>
      </c>
      <c r="G20186" t="s">
        <v>76</v>
      </c>
      <c r="H20186" t="s">
        <v>82</v>
      </c>
      <c r="I20186" t="s">
        <v>78</v>
      </c>
      <c r="J20186" t="s">
        <v>1624</v>
      </c>
      <c r="K20186" t="s">
        <v>1625</v>
      </c>
      <c r="L20186" t="s">
        <v>13768</v>
      </c>
      <c r="M20186" t="s">
        <v>13763</v>
      </c>
      <c r="N20186">
        <v>419412850</v>
      </c>
      <c r="O20186">
        <v>419412850</v>
      </c>
      <c r="P20186" s="1" t="s">
        <v>13753</v>
      </c>
      <c r="Q20186" s="1" t="s">
        <v>13753</v>
      </c>
      <c r="R20186">
        <v>837178</v>
      </c>
      <c r="S20186">
        <v>837178</v>
      </c>
      <c r="T20186" s="2" t="s">
        <v>954</v>
      </c>
      <c r="U20186" s="2" t="s">
        <v>954</v>
      </c>
      <c r="V20186" s="2">
        <v>45323</v>
      </c>
      <c r="W20186" s="2">
        <v>45315</v>
      </c>
    </row>
    <row r="20187" spans="1:23" x14ac:dyDescent="0.25">
      <c r="A20187" t="s">
        <v>955</v>
      </c>
      <c r="B20187">
        <v>3210311</v>
      </c>
      <c r="C20187">
        <v>2659318</v>
      </c>
      <c r="D20187">
        <v>766</v>
      </c>
      <c r="E20187">
        <v>677</v>
      </c>
      <c r="F20187" t="s">
        <v>77</v>
      </c>
      <c r="G20187" t="s">
        <v>76</v>
      </c>
      <c r="H20187" t="s">
        <v>82</v>
      </c>
      <c r="I20187" t="s">
        <v>78</v>
      </c>
      <c r="J20187" t="s">
        <v>1624</v>
      </c>
      <c r="K20187" t="s">
        <v>1625</v>
      </c>
      <c r="L20187" t="s">
        <v>13768</v>
      </c>
      <c r="M20187" t="s">
        <v>13763</v>
      </c>
      <c r="N20187">
        <v>711281967</v>
      </c>
      <c r="O20187">
        <v>711281967</v>
      </c>
      <c r="P20187" s="1" t="s">
        <v>13731</v>
      </c>
      <c r="Q20187" s="1" t="s">
        <v>13731</v>
      </c>
      <c r="R20187">
        <v>837178</v>
      </c>
      <c r="S20187">
        <v>837178</v>
      </c>
      <c r="T20187" s="2" t="s">
        <v>956</v>
      </c>
      <c r="U20187" s="2" t="s">
        <v>956</v>
      </c>
      <c r="V20187" s="2">
        <v>45323</v>
      </c>
      <c r="W20187" s="2">
        <v>45315</v>
      </c>
    </row>
    <row r="20188" spans="1:23" x14ac:dyDescent="0.25">
      <c r="A20188" t="s">
        <v>957</v>
      </c>
      <c r="B20188">
        <v>3210263</v>
      </c>
      <c r="C20188">
        <v>2646931</v>
      </c>
      <c r="D20188">
        <v>766</v>
      </c>
      <c r="E20188">
        <v>677</v>
      </c>
      <c r="F20188" t="s">
        <v>77</v>
      </c>
      <c r="G20188" t="s">
        <v>76</v>
      </c>
      <c r="H20188" t="s">
        <v>79</v>
      </c>
      <c r="I20188" t="s">
        <v>78</v>
      </c>
      <c r="J20188" t="s">
        <v>1624</v>
      </c>
      <c r="K20188" t="s">
        <v>1625</v>
      </c>
      <c r="L20188" t="s">
        <v>13768</v>
      </c>
      <c r="M20188" t="s">
        <v>13763</v>
      </c>
      <c r="N20188">
        <v>713196018</v>
      </c>
      <c r="O20188">
        <v>713196018</v>
      </c>
      <c r="P20188" s="1" t="s">
        <v>13748</v>
      </c>
      <c r="Q20188" s="1" t="s">
        <v>13748</v>
      </c>
      <c r="R20188">
        <v>837178</v>
      </c>
      <c r="S20188">
        <v>837178</v>
      </c>
      <c r="T20188" s="2" t="s">
        <v>958</v>
      </c>
      <c r="U20188" s="2" t="s">
        <v>958</v>
      </c>
      <c r="V20188" s="2">
        <v>45323</v>
      </c>
      <c r="W20188" s="2">
        <v>45315</v>
      </c>
    </row>
    <row r="20189" spans="1:23" x14ac:dyDescent="0.25">
      <c r="A20189" t="s">
        <v>959</v>
      </c>
      <c r="B20189">
        <v>3210461</v>
      </c>
      <c r="C20189">
        <v>2725488</v>
      </c>
      <c r="D20189">
        <v>766</v>
      </c>
      <c r="E20189">
        <v>677</v>
      </c>
      <c r="F20189" t="s">
        <v>77</v>
      </c>
      <c r="G20189" t="s">
        <v>76</v>
      </c>
      <c r="H20189" t="s">
        <v>82</v>
      </c>
      <c r="I20189" t="s">
        <v>78</v>
      </c>
      <c r="J20189" t="s">
        <v>1624</v>
      </c>
      <c r="K20189" t="s">
        <v>1625</v>
      </c>
      <c r="L20189" t="s">
        <v>13768</v>
      </c>
      <c r="M20189" t="s">
        <v>13763</v>
      </c>
      <c r="N20189">
        <v>711277772</v>
      </c>
      <c r="O20189">
        <v>711277772</v>
      </c>
      <c r="P20189" s="1" t="s">
        <v>13731</v>
      </c>
      <c r="Q20189" s="1" t="s">
        <v>13731</v>
      </c>
      <c r="R20189">
        <v>837178</v>
      </c>
      <c r="S20189">
        <v>837178</v>
      </c>
      <c r="T20189" s="2" t="s">
        <v>960</v>
      </c>
      <c r="U20189" s="2" t="s">
        <v>960</v>
      </c>
      <c r="V20189" s="2">
        <v>45323</v>
      </c>
      <c r="W20189" s="2">
        <v>45315</v>
      </c>
    </row>
    <row r="20190" spans="1:23" x14ac:dyDescent="0.25">
      <c r="A20190" t="s">
        <v>961</v>
      </c>
      <c r="B20190">
        <v>3210837</v>
      </c>
      <c r="C20190">
        <v>2954131</v>
      </c>
      <c r="D20190">
        <v>766</v>
      </c>
      <c r="E20190">
        <v>677</v>
      </c>
      <c r="F20190" t="s">
        <v>77</v>
      </c>
      <c r="G20190" t="s">
        <v>76</v>
      </c>
      <c r="H20190" t="s">
        <v>79</v>
      </c>
      <c r="I20190" t="s">
        <v>78</v>
      </c>
      <c r="J20190" t="s">
        <v>1624</v>
      </c>
      <c r="K20190" t="s">
        <v>1625</v>
      </c>
      <c r="L20190" t="s">
        <v>13768</v>
      </c>
      <c r="M20190" t="s">
        <v>13763</v>
      </c>
      <c r="N20190">
        <v>727439270</v>
      </c>
      <c r="O20190">
        <v>727439270</v>
      </c>
      <c r="P20190" s="1" t="s">
        <v>13755</v>
      </c>
      <c r="Q20190" s="1" t="s">
        <v>13755</v>
      </c>
      <c r="R20190">
        <v>837178</v>
      </c>
      <c r="S20190">
        <v>837178</v>
      </c>
      <c r="T20190" s="2" t="s">
        <v>962</v>
      </c>
      <c r="U20190" s="2" t="s">
        <v>962</v>
      </c>
      <c r="V20190" s="2">
        <v>45323</v>
      </c>
      <c r="W20190" s="2">
        <v>45315</v>
      </c>
    </row>
    <row r="20191" spans="1:23" x14ac:dyDescent="0.25">
      <c r="A20191" t="s">
        <v>963</v>
      </c>
      <c r="B20191">
        <v>3210356</v>
      </c>
      <c r="C20191">
        <v>2687233</v>
      </c>
      <c r="D20191">
        <v>766</v>
      </c>
      <c r="E20191">
        <v>677</v>
      </c>
      <c r="F20191" t="s">
        <v>77</v>
      </c>
      <c r="G20191" t="s">
        <v>76</v>
      </c>
      <c r="H20191" t="s">
        <v>82</v>
      </c>
      <c r="I20191" t="s">
        <v>78</v>
      </c>
      <c r="J20191" t="s">
        <v>1624</v>
      </c>
      <c r="K20191" t="s">
        <v>1625</v>
      </c>
      <c r="L20191" t="s">
        <v>13768</v>
      </c>
      <c r="M20191" t="s">
        <v>13763</v>
      </c>
      <c r="N20191">
        <v>711280667</v>
      </c>
      <c r="O20191">
        <v>711280667</v>
      </c>
      <c r="P20191" s="1" t="s">
        <v>13731</v>
      </c>
      <c r="Q20191" s="1" t="s">
        <v>13731</v>
      </c>
      <c r="R20191">
        <v>837178</v>
      </c>
      <c r="S20191">
        <v>837178</v>
      </c>
      <c r="T20191" s="2" t="s">
        <v>964</v>
      </c>
      <c r="U20191" s="2" t="s">
        <v>964</v>
      </c>
      <c r="V20191" s="2">
        <v>45323</v>
      </c>
      <c r="W20191" s="2">
        <v>45315</v>
      </c>
    </row>
    <row r="20192" spans="1:23" x14ac:dyDescent="0.25">
      <c r="A20192" t="s">
        <v>965</v>
      </c>
      <c r="B20192">
        <v>3210818</v>
      </c>
      <c r="C20192">
        <v>2930619</v>
      </c>
      <c r="D20192">
        <v>766</v>
      </c>
      <c r="E20192">
        <v>677</v>
      </c>
      <c r="F20192" t="s">
        <v>77</v>
      </c>
      <c r="G20192" t="s">
        <v>76</v>
      </c>
      <c r="H20192" t="s">
        <v>79</v>
      </c>
      <c r="I20192" t="s">
        <v>78</v>
      </c>
      <c r="J20192" t="s">
        <v>1624</v>
      </c>
      <c r="K20192" t="s">
        <v>1625</v>
      </c>
      <c r="L20192" t="s">
        <v>13768</v>
      </c>
      <c r="M20192" t="s">
        <v>13763</v>
      </c>
      <c r="N20192">
        <v>419414112</v>
      </c>
      <c r="O20192">
        <v>419414112</v>
      </c>
      <c r="P20192" s="1" t="s">
        <v>13753</v>
      </c>
      <c r="Q20192" s="1" t="s">
        <v>13753</v>
      </c>
      <c r="R20192">
        <v>837178</v>
      </c>
      <c r="S20192">
        <v>837178</v>
      </c>
      <c r="T20192" s="2" t="s">
        <v>48</v>
      </c>
      <c r="U20192" s="2" t="s">
        <v>48</v>
      </c>
      <c r="V20192" s="2">
        <v>45323</v>
      </c>
      <c r="W20192" s="2">
        <v>45315</v>
      </c>
    </row>
    <row r="20193" spans="1:23" x14ac:dyDescent="0.25">
      <c r="A20193" t="s">
        <v>966</v>
      </c>
      <c r="B20193">
        <v>3210372</v>
      </c>
      <c r="C20193">
        <v>2693025</v>
      </c>
      <c r="D20193">
        <v>766</v>
      </c>
      <c r="E20193">
        <v>677</v>
      </c>
      <c r="F20193" t="s">
        <v>77</v>
      </c>
      <c r="G20193" t="s">
        <v>76</v>
      </c>
      <c r="H20193" t="s">
        <v>82</v>
      </c>
      <c r="I20193" t="s">
        <v>78</v>
      </c>
      <c r="J20193" t="s">
        <v>1624</v>
      </c>
      <c r="K20193" t="s">
        <v>1625</v>
      </c>
      <c r="L20193" t="s">
        <v>13768</v>
      </c>
      <c r="M20193" t="s">
        <v>13763</v>
      </c>
      <c r="N20193">
        <v>711272234</v>
      </c>
      <c r="O20193">
        <v>711272234</v>
      </c>
      <c r="P20193" s="1" t="s">
        <v>13731</v>
      </c>
      <c r="Q20193" s="1" t="s">
        <v>13731</v>
      </c>
      <c r="R20193">
        <v>837178</v>
      </c>
      <c r="S20193">
        <v>837178</v>
      </c>
      <c r="T20193" s="2" t="s">
        <v>967</v>
      </c>
      <c r="U20193" s="2" t="s">
        <v>967</v>
      </c>
      <c r="V20193" s="2">
        <v>45323</v>
      </c>
      <c r="W20193" s="2">
        <v>45315</v>
      </c>
    </row>
    <row r="20194" spans="1:23" x14ac:dyDescent="0.25">
      <c r="A20194" t="s">
        <v>968</v>
      </c>
      <c r="B20194">
        <v>3210226</v>
      </c>
      <c r="C20194">
        <v>2630950</v>
      </c>
      <c r="D20194">
        <v>766</v>
      </c>
      <c r="E20194">
        <v>677</v>
      </c>
      <c r="F20194" t="s">
        <v>77</v>
      </c>
      <c r="G20194" t="s">
        <v>76</v>
      </c>
      <c r="H20194" t="s">
        <v>79</v>
      </c>
      <c r="I20194" t="s">
        <v>78</v>
      </c>
      <c r="J20194" t="s">
        <v>1624</v>
      </c>
      <c r="K20194" t="s">
        <v>1625</v>
      </c>
      <c r="L20194" t="s">
        <v>13768</v>
      </c>
      <c r="M20194" t="s">
        <v>13763</v>
      </c>
      <c r="N20194">
        <v>713195443</v>
      </c>
      <c r="O20194">
        <v>713195443</v>
      </c>
      <c r="P20194" s="1" t="s">
        <v>13748</v>
      </c>
      <c r="Q20194" s="1" t="s">
        <v>13748</v>
      </c>
      <c r="R20194">
        <v>837178</v>
      </c>
      <c r="S20194">
        <v>837178</v>
      </c>
      <c r="T20194" s="2" t="s">
        <v>969</v>
      </c>
      <c r="U20194" s="2" t="s">
        <v>969</v>
      </c>
      <c r="V20194" s="2">
        <v>45323</v>
      </c>
      <c r="W20194" s="2">
        <v>45315</v>
      </c>
    </row>
    <row r="20195" spans="1:23" x14ac:dyDescent="0.25">
      <c r="A20195" t="s">
        <v>970</v>
      </c>
      <c r="B20195">
        <v>3210423</v>
      </c>
      <c r="C20195">
        <v>2725455</v>
      </c>
      <c r="D20195">
        <v>766</v>
      </c>
      <c r="E20195">
        <v>677</v>
      </c>
      <c r="F20195" t="s">
        <v>77</v>
      </c>
      <c r="G20195" t="s">
        <v>76</v>
      </c>
      <c r="H20195" t="s">
        <v>82</v>
      </c>
      <c r="I20195" t="s">
        <v>78</v>
      </c>
      <c r="J20195" t="s">
        <v>1624</v>
      </c>
      <c r="K20195" t="s">
        <v>1625</v>
      </c>
      <c r="L20195" t="s">
        <v>13768</v>
      </c>
      <c r="M20195" t="s">
        <v>13763</v>
      </c>
      <c r="N20195">
        <v>711280879</v>
      </c>
      <c r="O20195">
        <v>711280879</v>
      </c>
      <c r="P20195" s="1" t="s">
        <v>13731</v>
      </c>
      <c r="Q20195" s="1" t="s">
        <v>13731</v>
      </c>
      <c r="R20195">
        <v>837178</v>
      </c>
      <c r="S20195">
        <v>837178</v>
      </c>
      <c r="T20195" s="2" t="s">
        <v>971</v>
      </c>
      <c r="U20195" s="2" t="s">
        <v>971</v>
      </c>
      <c r="V20195" s="2">
        <v>45323</v>
      </c>
      <c r="W20195" s="2">
        <v>45315</v>
      </c>
    </row>
    <row r="20196" spans="1:23" x14ac:dyDescent="0.25">
      <c r="A20196" t="s">
        <v>972</v>
      </c>
      <c r="B20196">
        <v>3210369</v>
      </c>
      <c r="C20196">
        <v>2691956</v>
      </c>
      <c r="D20196">
        <v>766</v>
      </c>
      <c r="E20196">
        <v>677</v>
      </c>
      <c r="F20196" t="s">
        <v>77</v>
      </c>
      <c r="G20196" t="s">
        <v>76</v>
      </c>
      <c r="H20196" t="s">
        <v>82</v>
      </c>
      <c r="I20196" t="s">
        <v>78</v>
      </c>
      <c r="J20196" t="s">
        <v>1624</v>
      </c>
      <c r="K20196" t="s">
        <v>1625</v>
      </c>
      <c r="L20196" t="s">
        <v>13768</v>
      </c>
      <c r="M20196" t="s">
        <v>13763</v>
      </c>
      <c r="N20196">
        <v>711272269</v>
      </c>
      <c r="O20196">
        <v>711272269</v>
      </c>
      <c r="P20196" s="1" t="s">
        <v>13731</v>
      </c>
      <c r="Q20196" s="1" t="s">
        <v>13731</v>
      </c>
      <c r="R20196">
        <v>837178</v>
      </c>
      <c r="S20196">
        <v>837178</v>
      </c>
      <c r="T20196" s="2" t="s">
        <v>973</v>
      </c>
      <c r="U20196" s="2" t="s">
        <v>973</v>
      </c>
      <c r="V20196" s="2">
        <v>45323</v>
      </c>
      <c r="W20196" s="2">
        <v>45315</v>
      </c>
    </row>
    <row r="20197" spans="1:23" x14ac:dyDescent="0.25">
      <c r="A20197" t="s">
        <v>974</v>
      </c>
      <c r="B20197">
        <v>3210149</v>
      </c>
      <c r="C20197">
        <v>2609693</v>
      </c>
      <c r="D20197">
        <v>766</v>
      </c>
      <c r="E20197">
        <v>677</v>
      </c>
      <c r="F20197" t="s">
        <v>77</v>
      </c>
      <c r="G20197" t="s">
        <v>76</v>
      </c>
      <c r="H20197" t="s">
        <v>79</v>
      </c>
      <c r="I20197" t="s">
        <v>78</v>
      </c>
      <c r="J20197" t="s">
        <v>1624</v>
      </c>
      <c r="K20197" t="s">
        <v>1625</v>
      </c>
      <c r="L20197" t="s">
        <v>13768</v>
      </c>
      <c r="M20197" t="s">
        <v>13763</v>
      </c>
      <c r="N20197">
        <v>713196360</v>
      </c>
      <c r="O20197">
        <v>713196360</v>
      </c>
      <c r="P20197" s="1" t="s">
        <v>13748</v>
      </c>
      <c r="Q20197" s="1" t="s">
        <v>13748</v>
      </c>
      <c r="R20197">
        <v>837178</v>
      </c>
      <c r="S20197">
        <v>837178</v>
      </c>
      <c r="T20197" s="2" t="s">
        <v>975</v>
      </c>
      <c r="U20197" s="2" t="s">
        <v>975</v>
      </c>
      <c r="V20197" s="2">
        <v>45323</v>
      </c>
      <c r="W20197" s="2">
        <v>45315</v>
      </c>
    </row>
    <row r="20198" spans="1:23" x14ac:dyDescent="0.25">
      <c r="A20198" t="s">
        <v>976</v>
      </c>
      <c r="B20198">
        <v>3210663</v>
      </c>
      <c r="C20198">
        <v>2794226</v>
      </c>
      <c r="D20198">
        <v>766</v>
      </c>
      <c r="E20198">
        <v>677</v>
      </c>
      <c r="F20198" t="s">
        <v>77</v>
      </c>
      <c r="G20198" t="s">
        <v>76</v>
      </c>
      <c r="H20198" t="s">
        <v>82</v>
      </c>
      <c r="I20198" t="s">
        <v>78</v>
      </c>
      <c r="J20198" t="s">
        <v>1624</v>
      </c>
      <c r="K20198" t="s">
        <v>1625</v>
      </c>
      <c r="L20198" t="s">
        <v>13768</v>
      </c>
      <c r="M20198" t="s">
        <v>13763</v>
      </c>
      <c r="N20198">
        <v>711278161</v>
      </c>
      <c r="O20198">
        <v>711278161</v>
      </c>
      <c r="P20198" s="1" t="s">
        <v>13731</v>
      </c>
      <c r="Q20198" s="1" t="s">
        <v>13731</v>
      </c>
      <c r="R20198">
        <v>837178</v>
      </c>
      <c r="S20198">
        <v>837178</v>
      </c>
      <c r="T20198" s="2" t="s">
        <v>977</v>
      </c>
      <c r="U20198" s="2" t="s">
        <v>977</v>
      </c>
      <c r="V20198" s="2">
        <v>45323</v>
      </c>
      <c r="W20198" s="2">
        <v>45315</v>
      </c>
    </row>
    <row r="20199" spans="1:23" x14ac:dyDescent="0.25">
      <c r="A20199" t="s">
        <v>978</v>
      </c>
      <c r="B20199">
        <v>3210716</v>
      </c>
      <c r="C20199">
        <v>2824379</v>
      </c>
      <c r="D20199">
        <v>766</v>
      </c>
      <c r="E20199">
        <v>677</v>
      </c>
      <c r="F20199" t="s">
        <v>77</v>
      </c>
      <c r="G20199" t="s">
        <v>76</v>
      </c>
      <c r="H20199" t="s">
        <v>82</v>
      </c>
      <c r="I20199" t="s">
        <v>78</v>
      </c>
      <c r="J20199" t="s">
        <v>1624</v>
      </c>
      <c r="K20199" t="s">
        <v>1625</v>
      </c>
      <c r="L20199" t="s">
        <v>13768</v>
      </c>
      <c r="M20199" t="s">
        <v>13763</v>
      </c>
      <c r="N20199">
        <v>419412849</v>
      </c>
      <c r="O20199">
        <v>419412849</v>
      </c>
      <c r="P20199" s="1" t="s">
        <v>13753</v>
      </c>
      <c r="Q20199" s="1" t="s">
        <v>13753</v>
      </c>
      <c r="R20199">
        <v>837178</v>
      </c>
      <c r="S20199">
        <v>837178</v>
      </c>
      <c r="T20199" s="2" t="s">
        <v>979</v>
      </c>
      <c r="U20199" s="2" t="s">
        <v>979</v>
      </c>
      <c r="V20199" s="2">
        <v>45323</v>
      </c>
      <c r="W20199" s="2">
        <v>45315</v>
      </c>
    </row>
    <row r="20200" spans="1:23" x14ac:dyDescent="0.25">
      <c r="A20200" t="s">
        <v>980</v>
      </c>
      <c r="B20200">
        <v>3210707</v>
      </c>
      <c r="C20200">
        <v>2820793</v>
      </c>
      <c r="D20200">
        <v>766</v>
      </c>
      <c r="E20200">
        <v>677</v>
      </c>
      <c r="F20200" t="s">
        <v>77</v>
      </c>
      <c r="G20200" t="s">
        <v>76</v>
      </c>
      <c r="H20200" t="s">
        <v>82</v>
      </c>
      <c r="I20200" t="s">
        <v>78</v>
      </c>
      <c r="J20200" t="s">
        <v>1624</v>
      </c>
      <c r="K20200" t="s">
        <v>1625</v>
      </c>
      <c r="L20200" t="s">
        <v>13768</v>
      </c>
      <c r="M20200" t="s">
        <v>13763</v>
      </c>
      <c r="N20200">
        <v>711282745</v>
      </c>
      <c r="O20200">
        <v>711282745</v>
      </c>
      <c r="P20200" s="1" t="s">
        <v>13731</v>
      </c>
      <c r="Q20200" s="1" t="s">
        <v>13731</v>
      </c>
      <c r="R20200">
        <v>837178</v>
      </c>
      <c r="S20200">
        <v>837178</v>
      </c>
      <c r="T20200" s="2" t="s">
        <v>981</v>
      </c>
      <c r="U20200" s="2" t="s">
        <v>981</v>
      </c>
      <c r="V20200" s="2">
        <v>45323</v>
      </c>
      <c r="W20200" s="2">
        <v>45315</v>
      </c>
    </row>
    <row r="20201" spans="1:23" x14ac:dyDescent="0.25">
      <c r="A20201" t="s">
        <v>982</v>
      </c>
      <c r="B20201">
        <v>3210322</v>
      </c>
      <c r="C20201">
        <v>2663139</v>
      </c>
      <c r="D20201">
        <v>766</v>
      </c>
      <c r="E20201">
        <v>677</v>
      </c>
      <c r="F20201" t="s">
        <v>77</v>
      </c>
      <c r="G20201" t="s">
        <v>76</v>
      </c>
      <c r="H20201" t="s">
        <v>82</v>
      </c>
      <c r="I20201" t="s">
        <v>78</v>
      </c>
      <c r="J20201" t="s">
        <v>1624</v>
      </c>
      <c r="K20201" t="s">
        <v>1625</v>
      </c>
      <c r="L20201" t="s">
        <v>13768</v>
      </c>
      <c r="M20201" t="s">
        <v>13763</v>
      </c>
      <c r="N20201">
        <v>711278768</v>
      </c>
      <c r="O20201">
        <v>711278768</v>
      </c>
      <c r="P20201" s="1" t="s">
        <v>13731</v>
      </c>
      <c r="Q20201" s="1" t="s">
        <v>13731</v>
      </c>
      <c r="R20201">
        <v>837178</v>
      </c>
      <c r="S20201">
        <v>837178</v>
      </c>
      <c r="T20201" s="2" t="s">
        <v>983</v>
      </c>
      <c r="U20201" s="2" t="s">
        <v>983</v>
      </c>
      <c r="V20201" s="2">
        <v>45323</v>
      </c>
      <c r="W20201" s="2">
        <v>45315</v>
      </c>
    </row>
    <row r="20202" spans="1:23" x14ac:dyDescent="0.25">
      <c r="A20202" t="s">
        <v>984</v>
      </c>
      <c r="B20202">
        <v>3210680</v>
      </c>
      <c r="C20202">
        <v>2794294</v>
      </c>
      <c r="D20202">
        <v>766</v>
      </c>
      <c r="E20202">
        <v>677</v>
      </c>
      <c r="F20202" t="s">
        <v>77</v>
      </c>
      <c r="G20202" t="s">
        <v>76</v>
      </c>
      <c r="H20202" t="s">
        <v>82</v>
      </c>
      <c r="I20202" t="s">
        <v>78</v>
      </c>
      <c r="J20202" t="s">
        <v>1624</v>
      </c>
      <c r="K20202" t="s">
        <v>1625</v>
      </c>
      <c r="L20202" t="s">
        <v>13768</v>
      </c>
      <c r="M20202" t="s">
        <v>13763</v>
      </c>
      <c r="N20202">
        <v>419412405</v>
      </c>
      <c r="O20202">
        <v>419412405</v>
      </c>
      <c r="P20202" s="1" t="s">
        <v>13753</v>
      </c>
      <c r="Q20202" s="1" t="s">
        <v>13753</v>
      </c>
      <c r="R20202">
        <v>837178</v>
      </c>
      <c r="S20202">
        <v>837178</v>
      </c>
      <c r="T20202" s="2" t="s">
        <v>985</v>
      </c>
      <c r="U20202" s="2" t="s">
        <v>985</v>
      </c>
      <c r="V20202" s="2">
        <v>45323</v>
      </c>
      <c r="W20202" s="2">
        <v>45315</v>
      </c>
    </row>
    <row r="20203" spans="1:23" x14ac:dyDescent="0.25">
      <c r="A20203" t="s">
        <v>986</v>
      </c>
      <c r="B20203">
        <v>3210141</v>
      </c>
      <c r="C20203">
        <v>2598795</v>
      </c>
      <c r="D20203">
        <v>766</v>
      </c>
      <c r="E20203">
        <v>677</v>
      </c>
      <c r="F20203" t="s">
        <v>77</v>
      </c>
      <c r="G20203" t="s">
        <v>76</v>
      </c>
      <c r="H20203" t="s">
        <v>79</v>
      </c>
      <c r="I20203" t="s">
        <v>78</v>
      </c>
      <c r="J20203" t="s">
        <v>1624</v>
      </c>
      <c r="K20203" t="s">
        <v>1625</v>
      </c>
      <c r="L20203" t="s">
        <v>13768</v>
      </c>
      <c r="M20203" t="s">
        <v>13763</v>
      </c>
      <c r="N20203">
        <v>713196394</v>
      </c>
      <c r="O20203">
        <v>713196394</v>
      </c>
      <c r="P20203" s="1" t="s">
        <v>13748</v>
      </c>
      <c r="Q20203" s="1" t="s">
        <v>13748</v>
      </c>
      <c r="R20203">
        <v>837178</v>
      </c>
      <c r="S20203">
        <v>837178</v>
      </c>
      <c r="T20203" s="2" t="s">
        <v>987</v>
      </c>
      <c r="U20203" s="2" t="s">
        <v>987</v>
      </c>
      <c r="V20203" s="2">
        <v>45323</v>
      </c>
      <c r="W20203" s="2">
        <v>45315</v>
      </c>
    </row>
    <row r="20204" spans="1:23" x14ac:dyDescent="0.25">
      <c r="A20204" t="s">
        <v>988</v>
      </c>
      <c r="B20204">
        <v>3210405</v>
      </c>
      <c r="C20204">
        <v>2707775</v>
      </c>
      <c r="D20204">
        <v>766</v>
      </c>
      <c r="E20204">
        <v>677</v>
      </c>
      <c r="F20204" t="s">
        <v>77</v>
      </c>
      <c r="G20204" t="s">
        <v>76</v>
      </c>
      <c r="H20204" t="s">
        <v>82</v>
      </c>
      <c r="I20204" t="s">
        <v>78</v>
      </c>
      <c r="J20204" t="s">
        <v>1624</v>
      </c>
      <c r="K20204" t="s">
        <v>1625</v>
      </c>
      <c r="L20204" t="s">
        <v>13768</v>
      </c>
      <c r="M20204" t="s">
        <v>13763</v>
      </c>
      <c r="N20204">
        <v>711282004</v>
      </c>
      <c r="O20204">
        <v>711282004</v>
      </c>
      <c r="P20204" s="1" t="s">
        <v>13731</v>
      </c>
      <c r="Q20204" s="1" t="s">
        <v>13731</v>
      </c>
      <c r="R20204">
        <v>837178</v>
      </c>
      <c r="S20204">
        <v>837178</v>
      </c>
      <c r="T20204" s="2" t="s">
        <v>989</v>
      </c>
      <c r="U20204" s="2" t="s">
        <v>989</v>
      </c>
      <c r="V20204" s="2">
        <v>45323</v>
      </c>
      <c r="W20204" s="2">
        <v>45315</v>
      </c>
    </row>
    <row r="20205" spans="1:23" x14ac:dyDescent="0.25">
      <c r="A20205" t="s">
        <v>990</v>
      </c>
      <c r="B20205">
        <v>3210440</v>
      </c>
      <c r="C20205">
        <v>2725469</v>
      </c>
      <c r="D20205">
        <v>766</v>
      </c>
      <c r="E20205">
        <v>677</v>
      </c>
      <c r="F20205" t="s">
        <v>77</v>
      </c>
      <c r="G20205" t="s">
        <v>76</v>
      </c>
      <c r="H20205" t="s">
        <v>82</v>
      </c>
      <c r="I20205" t="s">
        <v>78</v>
      </c>
      <c r="J20205" t="s">
        <v>1624</v>
      </c>
      <c r="K20205" t="s">
        <v>1625</v>
      </c>
      <c r="L20205" t="s">
        <v>13768</v>
      </c>
      <c r="M20205" t="s">
        <v>13763</v>
      </c>
      <c r="N20205">
        <v>711282757</v>
      </c>
      <c r="O20205">
        <v>711282757</v>
      </c>
      <c r="P20205" s="1" t="s">
        <v>13731</v>
      </c>
      <c r="Q20205" s="1" t="s">
        <v>13731</v>
      </c>
      <c r="R20205">
        <v>837178</v>
      </c>
      <c r="S20205">
        <v>837178</v>
      </c>
      <c r="T20205" s="2" t="s">
        <v>991</v>
      </c>
      <c r="U20205" s="2" t="s">
        <v>991</v>
      </c>
      <c r="V20205" s="2">
        <v>45323</v>
      </c>
      <c r="W20205" s="2">
        <v>45315</v>
      </c>
    </row>
    <row r="20206" spans="1:23" x14ac:dyDescent="0.25">
      <c r="A20206" t="s">
        <v>992</v>
      </c>
      <c r="B20206">
        <v>3210557</v>
      </c>
      <c r="C20206">
        <v>2755452</v>
      </c>
      <c r="D20206">
        <v>766</v>
      </c>
      <c r="E20206">
        <v>677</v>
      </c>
      <c r="F20206" t="s">
        <v>77</v>
      </c>
      <c r="G20206" t="s">
        <v>76</v>
      </c>
      <c r="H20206" t="s">
        <v>82</v>
      </c>
      <c r="I20206" t="s">
        <v>78</v>
      </c>
      <c r="J20206" t="s">
        <v>1624</v>
      </c>
      <c r="K20206" t="s">
        <v>1625</v>
      </c>
      <c r="L20206" t="s">
        <v>13768</v>
      </c>
      <c r="M20206" t="s">
        <v>13763</v>
      </c>
      <c r="N20206">
        <v>711281532</v>
      </c>
      <c r="O20206">
        <v>711281532</v>
      </c>
      <c r="P20206" s="1" t="s">
        <v>13731</v>
      </c>
      <c r="Q20206" s="1" t="s">
        <v>13731</v>
      </c>
      <c r="R20206">
        <v>837178</v>
      </c>
      <c r="S20206">
        <v>837178</v>
      </c>
      <c r="T20206" s="2" t="s">
        <v>993</v>
      </c>
      <c r="U20206" s="2" t="s">
        <v>993</v>
      </c>
      <c r="V20206" s="2">
        <v>45323</v>
      </c>
      <c r="W20206" s="2">
        <v>45315</v>
      </c>
    </row>
    <row r="20207" spans="1:23" x14ac:dyDescent="0.25">
      <c r="A20207" t="s">
        <v>994</v>
      </c>
      <c r="B20207">
        <v>3210730</v>
      </c>
      <c r="C20207">
        <v>2833134</v>
      </c>
      <c r="D20207">
        <v>766</v>
      </c>
      <c r="E20207">
        <v>677</v>
      </c>
      <c r="F20207" t="s">
        <v>77</v>
      </c>
      <c r="G20207" t="s">
        <v>76</v>
      </c>
      <c r="H20207" t="s">
        <v>82</v>
      </c>
      <c r="I20207" t="s">
        <v>78</v>
      </c>
      <c r="J20207" t="s">
        <v>1624</v>
      </c>
      <c r="K20207" t="s">
        <v>1625</v>
      </c>
      <c r="L20207" t="s">
        <v>13768</v>
      </c>
      <c r="M20207" t="s">
        <v>13763</v>
      </c>
      <c r="N20207">
        <v>711271893</v>
      </c>
      <c r="O20207">
        <v>711271893</v>
      </c>
      <c r="P20207" s="1" t="s">
        <v>13731</v>
      </c>
      <c r="Q20207" s="1" t="s">
        <v>13731</v>
      </c>
      <c r="R20207">
        <v>837178</v>
      </c>
      <c r="S20207">
        <v>837178</v>
      </c>
      <c r="T20207" s="2" t="s">
        <v>995</v>
      </c>
      <c r="U20207" s="2" t="s">
        <v>995</v>
      </c>
      <c r="V20207" s="2">
        <v>45323</v>
      </c>
      <c r="W20207" s="2">
        <v>45315</v>
      </c>
    </row>
    <row r="20208" spans="1:23" x14ac:dyDescent="0.25">
      <c r="A20208" t="s">
        <v>996</v>
      </c>
      <c r="B20208">
        <v>3210192</v>
      </c>
      <c r="C20208">
        <v>2616586</v>
      </c>
      <c r="D20208">
        <v>766</v>
      </c>
      <c r="E20208">
        <v>677</v>
      </c>
      <c r="F20208" t="s">
        <v>77</v>
      </c>
      <c r="G20208" t="s">
        <v>76</v>
      </c>
      <c r="H20208" t="s">
        <v>79</v>
      </c>
      <c r="I20208" t="s">
        <v>78</v>
      </c>
      <c r="J20208" t="s">
        <v>1624</v>
      </c>
      <c r="K20208" t="s">
        <v>1625</v>
      </c>
      <c r="L20208" t="s">
        <v>13768</v>
      </c>
      <c r="M20208" t="s">
        <v>13763</v>
      </c>
      <c r="N20208">
        <v>713196370</v>
      </c>
      <c r="O20208">
        <v>713196370</v>
      </c>
      <c r="P20208" s="1" t="s">
        <v>13748</v>
      </c>
      <c r="Q20208" s="1" t="s">
        <v>13748</v>
      </c>
      <c r="R20208">
        <v>837178</v>
      </c>
      <c r="S20208">
        <v>837178</v>
      </c>
      <c r="T20208" s="2" t="s">
        <v>997</v>
      </c>
      <c r="U20208" s="2" t="s">
        <v>997</v>
      </c>
      <c r="V20208" s="2">
        <v>45323</v>
      </c>
      <c r="W20208" s="2">
        <v>45315</v>
      </c>
    </row>
    <row r="20209" spans="1:23" x14ac:dyDescent="0.25">
      <c r="A20209" t="s">
        <v>998</v>
      </c>
      <c r="B20209">
        <v>3210721</v>
      </c>
      <c r="C20209">
        <v>2829117</v>
      </c>
      <c r="D20209">
        <v>766</v>
      </c>
      <c r="E20209">
        <v>677</v>
      </c>
      <c r="F20209" t="s">
        <v>77</v>
      </c>
      <c r="G20209" t="s">
        <v>76</v>
      </c>
      <c r="H20209" t="s">
        <v>82</v>
      </c>
      <c r="I20209" t="s">
        <v>78</v>
      </c>
      <c r="J20209" t="s">
        <v>1624</v>
      </c>
      <c r="K20209" t="s">
        <v>1625</v>
      </c>
      <c r="L20209" t="s">
        <v>13768</v>
      </c>
      <c r="M20209" t="s">
        <v>13763</v>
      </c>
      <c r="N20209">
        <v>419412837</v>
      </c>
      <c r="O20209">
        <v>419412837</v>
      </c>
      <c r="P20209" s="1" t="s">
        <v>13753</v>
      </c>
      <c r="Q20209" s="1" t="s">
        <v>13753</v>
      </c>
      <c r="R20209">
        <v>837178</v>
      </c>
      <c r="S20209">
        <v>837178</v>
      </c>
      <c r="T20209" s="2" t="s">
        <v>999</v>
      </c>
      <c r="U20209" s="2" t="s">
        <v>999</v>
      </c>
      <c r="V20209" s="2">
        <v>45323</v>
      </c>
      <c r="W20209" s="2">
        <v>45315</v>
      </c>
    </row>
    <row r="20210" spans="1:23" x14ac:dyDescent="0.25">
      <c r="A20210" t="s">
        <v>1000</v>
      </c>
      <c r="B20210">
        <v>3210377</v>
      </c>
      <c r="C20210">
        <v>2695022</v>
      </c>
      <c r="D20210">
        <v>766</v>
      </c>
      <c r="E20210">
        <v>677</v>
      </c>
      <c r="F20210" t="s">
        <v>77</v>
      </c>
      <c r="G20210" t="s">
        <v>76</v>
      </c>
      <c r="H20210" t="s">
        <v>82</v>
      </c>
      <c r="I20210" t="s">
        <v>78</v>
      </c>
      <c r="J20210" t="s">
        <v>1624</v>
      </c>
      <c r="K20210" t="s">
        <v>1625</v>
      </c>
      <c r="L20210" t="s">
        <v>13768</v>
      </c>
      <c r="M20210" t="s">
        <v>13763</v>
      </c>
      <c r="N20210">
        <v>711272251</v>
      </c>
      <c r="O20210">
        <v>711272251</v>
      </c>
      <c r="P20210" s="1" t="s">
        <v>13731</v>
      </c>
      <c r="Q20210" s="1" t="s">
        <v>13731</v>
      </c>
      <c r="R20210">
        <v>837178</v>
      </c>
      <c r="S20210">
        <v>837178</v>
      </c>
      <c r="T20210" s="2" t="s">
        <v>1001</v>
      </c>
      <c r="U20210" s="2" t="s">
        <v>1001</v>
      </c>
      <c r="V20210" s="2">
        <v>45323</v>
      </c>
      <c r="W20210" s="2">
        <v>45315</v>
      </c>
    </row>
    <row r="20211" spans="1:23" x14ac:dyDescent="0.25">
      <c r="A20211" t="s">
        <v>1002</v>
      </c>
      <c r="B20211">
        <v>3210775</v>
      </c>
      <c r="C20211">
        <v>2884663</v>
      </c>
      <c r="D20211">
        <v>766</v>
      </c>
      <c r="E20211">
        <v>677</v>
      </c>
      <c r="F20211" t="s">
        <v>77</v>
      </c>
      <c r="G20211" t="s">
        <v>76</v>
      </c>
      <c r="H20211" t="s">
        <v>19</v>
      </c>
      <c r="I20211" t="s">
        <v>78</v>
      </c>
      <c r="J20211" t="s">
        <v>1624</v>
      </c>
      <c r="K20211" t="s">
        <v>1625</v>
      </c>
      <c r="L20211" t="s">
        <v>13768</v>
      </c>
      <c r="M20211" t="s">
        <v>13763</v>
      </c>
      <c r="N20211">
        <v>419412484</v>
      </c>
      <c r="O20211">
        <v>419412484</v>
      </c>
      <c r="P20211" s="1" t="s">
        <v>13753</v>
      </c>
      <c r="Q20211" s="1" t="s">
        <v>13753</v>
      </c>
      <c r="R20211">
        <v>837178</v>
      </c>
      <c r="S20211">
        <v>837178</v>
      </c>
      <c r="T20211" s="2" t="s">
        <v>1003</v>
      </c>
      <c r="U20211" s="2" t="s">
        <v>1003</v>
      </c>
      <c r="V20211" s="2">
        <v>45323</v>
      </c>
      <c r="W20211" s="2">
        <v>45315</v>
      </c>
    </row>
    <row r="20212" spans="1:23" x14ac:dyDescent="0.25">
      <c r="A20212" t="s">
        <v>1004</v>
      </c>
      <c r="B20212">
        <v>3210606</v>
      </c>
      <c r="C20212">
        <v>2770174</v>
      </c>
      <c r="D20212">
        <v>766</v>
      </c>
      <c r="E20212">
        <v>677</v>
      </c>
      <c r="F20212" t="s">
        <v>77</v>
      </c>
      <c r="G20212" t="s">
        <v>76</v>
      </c>
      <c r="H20212" t="s">
        <v>82</v>
      </c>
      <c r="I20212" t="s">
        <v>78</v>
      </c>
      <c r="J20212" t="s">
        <v>1624</v>
      </c>
      <c r="K20212" t="s">
        <v>1625</v>
      </c>
      <c r="L20212" t="s">
        <v>13768</v>
      </c>
      <c r="M20212" t="s">
        <v>13763</v>
      </c>
      <c r="N20212">
        <v>419411956</v>
      </c>
      <c r="O20212">
        <v>419411956</v>
      </c>
      <c r="P20212" s="1" t="s">
        <v>13753</v>
      </c>
      <c r="Q20212" s="1" t="s">
        <v>13753</v>
      </c>
      <c r="R20212">
        <v>837178</v>
      </c>
      <c r="S20212">
        <v>837178</v>
      </c>
      <c r="T20212" s="2" t="s">
        <v>1005</v>
      </c>
      <c r="U20212" s="2" t="s">
        <v>1005</v>
      </c>
      <c r="V20212" s="2">
        <v>45323</v>
      </c>
      <c r="W20212" s="2">
        <v>45315</v>
      </c>
    </row>
    <row r="20213" spans="1:23" x14ac:dyDescent="0.25">
      <c r="A20213" t="s">
        <v>1006</v>
      </c>
      <c r="B20213">
        <v>3210373</v>
      </c>
      <c r="C20213">
        <v>2693026</v>
      </c>
      <c r="D20213">
        <v>766</v>
      </c>
      <c r="E20213">
        <v>677</v>
      </c>
      <c r="F20213" t="s">
        <v>77</v>
      </c>
      <c r="G20213" t="s">
        <v>76</v>
      </c>
      <c r="H20213" t="s">
        <v>82</v>
      </c>
      <c r="I20213" t="s">
        <v>78</v>
      </c>
      <c r="J20213" t="s">
        <v>1624</v>
      </c>
      <c r="K20213" t="s">
        <v>1625</v>
      </c>
      <c r="L20213" t="s">
        <v>13768</v>
      </c>
      <c r="M20213" t="s">
        <v>13763</v>
      </c>
      <c r="N20213">
        <v>711272271</v>
      </c>
      <c r="O20213">
        <v>711272271</v>
      </c>
      <c r="P20213" s="1" t="s">
        <v>13731</v>
      </c>
      <c r="Q20213" s="1" t="s">
        <v>13731</v>
      </c>
      <c r="R20213">
        <v>837178</v>
      </c>
      <c r="S20213">
        <v>837178</v>
      </c>
      <c r="T20213" s="2" t="s">
        <v>1007</v>
      </c>
      <c r="U20213" s="2" t="s">
        <v>1007</v>
      </c>
      <c r="V20213" s="2">
        <v>45323</v>
      </c>
      <c r="W20213" s="2">
        <v>45315</v>
      </c>
    </row>
    <row r="20214" spans="1:23" x14ac:dyDescent="0.25">
      <c r="A20214" t="s">
        <v>1008</v>
      </c>
      <c r="B20214">
        <v>3210838</v>
      </c>
      <c r="C20214">
        <v>2954133</v>
      </c>
      <c r="D20214">
        <v>766</v>
      </c>
      <c r="E20214">
        <v>677</v>
      </c>
      <c r="F20214" t="s">
        <v>77</v>
      </c>
      <c r="G20214" t="s">
        <v>76</v>
      </c>
      <c r="H20214" t="s">
        <v>79</v>
      </c>
      <c r="I20214" t="s">
        <v>78</v>
      </c>
      <c r="J20214" t="s">
        <v>1624</v>
      </c>
      <c r="K20214" t="s">
        <v>1625</v>
      </c>
      <c r="L20214" t="s">
        <v>13768</v>
      </c>
      <c r="M20214" t="s">
        <v>13763</v>
      </c>
      <c r="N20214">
        <v>727439255</v>
      </c>
      <c r="O20214">
        <v>727439255</v>
      </c>
      <c r="P20214" s="1" t="s">
        <v>13755</v>
      </c>
      <c r="Q20214" s="1" t="s">
        <v>13755</v>
      </c>
      <c r="R20214">
        <v>837178</v>
      </c>
      <c r="S20214">
        <v>837178</v>
      </c>
      <c r="T20214" s="2" t="s">
        <v>1009</v>
      </c>
      <c r="U20214" s="2" t="s">
        <v>1009</v>
      </c>
      <c r="V20214" s="2">
        <v>45323</v>
      </c>
      <c r="W20214" s="2">
        <v>45315</v>
      </c>
    </row>
    <row r="20215" spans="1:23" x14ac:dyDescent="0.25">
      <c r="A20215" t="s">
        <v>1010</v>
      </c>
      <c r="B20215">
        <v>3210239</v>
      </c>
      <c r="C20215">
        <v>2630951</v>
      </c>
      <c r="D20215">
        <v>766</v>
      </c>
      <c r="E20215">
        <v>677</v>
      </c>
      <c r="F20215" t="s">
        <v>77</v>
      </c>
      <c r="G20215" t="s">
        <v>76</v>
      </c>
      <c r="H20215" t="s">
        <v>79</v>
      </c>
      <c r="I20215" t="s">
        <v>78</v>
      </c>
      <c r="J20215" t="s">
        <v>1624</v>
      </c>
      <c r="K20215" t="s">
        <v>1625</v>
      </c>
      <c r="L20215" t="s">
        <v>13768</v>
      </c>
      <c r="M20215" t="s">
        <v>13763</v>
      </c>
      <c r="N20215">
        <v>713195384</v>
      </c>
      <c r="O20215">
        <v>713195384</v>
      </c>
      <c r="P20215" s="1" t="s">
        <v>13748</v>
      </c>
      <c r="Q20215" s="1" t="s">
        <v>13748</v>
      </c>
      <c r="R20215">
        <v>837178</v>
      </c>
      <c r="S20215">
        <v>837178</v>
      </c>
      <c r="T20215" s="2" t="s">
        <v>1011</v>
      </c>
      <c r="U20215" s="2" t="s">
        <v>1011</v>
      </c>
      <c r="V20215" s="2">
        <v>45323</v>
      </c>
      <c r="W20215" s="2">
        <v>45315</v>
      </c>
    </row>
    <row r="20216" spans="1:23" x14ac:dyDescent="0.25">
      <c r="A20216" t="s">
        <v>1012</v>
      </c>
      <c r="B20216">
        <v>3210819</v>
      </c>
      <c r="C20216">
        <v>2930621</v>
      </c>
      <c r="D20216">
        <v>766</v>
      </c>
      <c r="E20216">
        <v>677</v>
      </c>
      <c r="F20216" t="s">
        <v>77</v>
      </c>
      <c r="G20216" t="s">
        <v>76</v>
      </c>
      <c r="H20216" t="s">
        <v>79</v>
      </c>
      <c r="I20216" t="s">
        <v>78</v>
      </c>
      <c r="J20216" t="s">
        <v>1624</v>
      </c>
      <c r="K20216" t="s">
        <v>1625</v>
      </c>
      <c r="L20216" t="s">
        <v>13768</v>
      </c>
      <c r="M20216" t="s">
        <v>13763</v>
      </c>
      <c r="N20216">
        <v>419412670</v>
      </c>
      <c r="O20216">
        <v>419412670</v>
      </c>
      <c r="P20216" s="1" t="s">
        <v>13753</v>
      </c>
      <c r="Q20216" s="1" t="s">
        <v>13753</v>
      </c>
      <c r="R20216">
        <v>837178</v>
      </c>
      <c r="S20216">
        <v>837178</v>
      </c>
      <c r="T20216" s="2" t="s">
        <v>50</v>
      </c>
      <c r="U20216" s="2" t="s">
        <v>50</v>
      </c>
      <c r="V20216" s="2">
        <v>45323</v>
      </c>
      <c r="W20216" s="2">
        <v>45315</v>
      </c>
    </row>
    <row r="20217" spans="1:23" x14ac:dyDescent="0.25">
      <c r="A20217" t="s">
        <v>1013</v>
      </c>
      <c r="B20217">
        <v>3210155</v>
      </c>
      <c r="C20217">
        <v>2609699</v>
      </c>
      <c r="D20217">
        <v>766</v>
      </c>
      <c r="E20217">
        <v>677</v>
      </c>
      <c r="F20217" t="s">
        <v>77</v>
      </c>
      <c r="G20217" t="s">
        <v>76</v>
      </c>
      <c r="H20217" t="s">
        <v>79</v>
      </c>
      <c r="I20217" t="s">
        <v>78</v>
      </c>
      <c r="J20217" t="s">
        <v>1624</v>
      </c>
      <c r="K20217" t="s">
        <v>1625</v>
      </c>
      <c r="L20217" t="s">
        <v>13768</v>
      </c>
      <c r="M20217" t="s">
        <v>13763</v>
      </c>
      <c r="N20217">
        <v>713196569</v>
      </c>
      <c r="O20217">
        <v>713196569</v>
      </c>
      <c r="P20217" s="1" t="s">
        <v>13748</v>
      </c>
      <c r="Q20217" s="1" t="s">
        <v>13748</v>
      </c>
      <c r="R20217">
        <v>837178</v>
      </c>
      <c r="S20217">
        <v>837178</v>
      </c>
      <c r="T20217" s="2" t="s">
        <v>1014</v>
      </c>
      <c r="U20217" s="2" t="s">
        <v>1014</v>
      </c>
      <c r="V20217" s="2">
        <v>45323</v>
      </c>
      <c r="W20217" s="2">
        <v>45315</v>
      </c>
    </row>
    <row r="20218" spans="1:23" x14ac:dyDescent="0.25">
      <c r="A20218" t="s">
        <v>1015</v>
      </c>
      <c r="B20218">
        <v>3210143</v>
      </c>
      <c r="C20218">
        <v>2609689</v>
      </c>
      <c r="D20218">
        <v>766</v>
      </c>
      <c r="E20218">
        <v>677</v>
      </c>
      <c r="F20218" t="s">
        <v>77</v>
      </c>
      <c r="G20218" t="s">
        <v>76</v>
      </c>
      <c r="H20218" t="s">
        <v>79</v>
      </c>
      <c r="I20218" t="s">
        <v>78</v>
      </c>
      <c r="J20218" t="s">
        <v>1624</v>
      </c>
      <c r="K20218" t="s">
        <v>1625</v>
      </c>
      <c r="L20218" t="s">
        <v>13768</v>
      </c>
      <c r="M20218" t="s">
        <v>13763</v>
      </c>
      <c r="N20218">
        <v>713196356</v>
      </c>
      <c r="O20218">
        <v>713196356</v>
      </c>
      <c r="P20218" s="1" t="s">
        <v>13748</v>
      </c>
      <c r="Q20218" s="1" t="s">
        <v>13748</v>
      </c>
      <c r="R20218">
        <v>837178</v>
      </c>
      <c r="S20218">
        <v>837178</v>
      </c>
      <c r="T20218" s="2" t="s">
        <v>1016</v>
      </c>
      <c r="U20218" s="2" t="s">
        <v>1016</v>
      </c>
      <c r="V20218" s="2">
        <v>45323</v>
      </c>
      <c r="W20218" s="2">
        <v>45315</v>
      </c>
    </row>
    <row r="20219" spans="1:23" x14ac:dyDescent="0.25">
      <c r="A20219" t="s">
        <v>1017</v>
      </c>
      <c r="B20219">
        <v>3210370</v>
      </c>
      <c r="C20219">
        <v>2691982</v>
      </c>
      <c r="D20219">
        <v>766</v>
      </c>
      <c r="E20219">
        <v>677</v>
      </c>
      <c r="F20219" t="s">
        <v>77</v>
      </c>
      <c r="G20219" t="s">
        <v>76</v>
      </c>
      <c r="H20219" t="s">
        <v>82</v>
      </c>
      <c r="I20219" t="s">
        <v>78</v>
      </c>
      <c r="J20219" t="s">
        <v>1624</v>
      </c>
      <c r="K20219" t="s">
        <v>1625</v>
      </c>
      <c r="L20219" t="s">
        <v>13768</v>
      </c>
      <c r="M20219" t="s">
        <v>13763</v>
      </c>
      <c r="N20219">
        <v>711272237</v>
      </c>
      <c r="O20219">
        <v>711272237</v>
      </c>
      <c r="P20219" s="1" t="s">
        <v>13731</v>
      </c>
      <c r="Q20219" s="1" t="s">
        <v>13731</v>
      </c>
      <c r="R20219">
        <v>837178</v>
      </c>
      <c r="S20219">
        <v>837178</v>
      </c>
      <c r="T20219" s="2" t="s">
        <v>1018</v>
      </c>
      <c r="U20219" s="2" t="s">
        <v>1018</v>
      </c>
      <c r="V20219" s="2">
        <v>45323</v>
      </c>
      <c r="W20219" s="2">
        <v>45315</v>
      </c>
    </row>
    <row r="20220" spans="1:23" x14ac:dyDescent="0.25">
      <c r="A20220" t="s">
        <v>1019</v>
      </c>
      <c r="B20220">
        <v>3210424</v>
      </c>
      <c r="C20220">
        <v>2725456</v>
      </c>
      <c r="D20220">
        <v>766</v>
      </c>
      <c r="E20220">
        <v>677</v>
      </c>
      <c r="F20220" t="s">
        <v>77</v>
      </c>
      <c r="G20220" t="s">
        <v>76</v>
      </c>
      <c r="H20220" t="s">
        <v>82</v>
      </c>
      <c r="I20220" t="s">
        <v>78</v>
      </c>
      <c r="J20220" t="s">
        <v>1624</v>
      </c>
      <c r="K20220" t="s">
        <v>1625</v>
      </c>
      <c r="L20220" t="s">
        <v>13768</v>
      </c>
      <c r="M20220" t="s">
        <v>13763</v>
      </c>
      <c r="N20220">
        <v>711280882</v>
      </c>
      <c r="O20220">
        <v>711280882</v>
      </c>
      <c r="P20220" s="1" t="s">
        <v>13731</v>
      </c>
      <c r="Q20220" s="1" t="s">
        <v>13731</v>
      </c>
      <c r="R20220">
        <v>837178</v>
      </c>
      <c r="S20220">
        <v>837178</v>
      </c>
      <c r="T20220" s="2" t="s">
        <v>1020</v>
      </c>
      <c r="U20220" s="2" t="s">
        <v>1020</v>
      </c>
      <c r="V20220" s="2">
        <v>45323</v>
      </c>
      <c r="W20220" s="2">
        <v>45315</v>
      </c>
    </row>
    <row r="20221" spans="1:23" x14ac:dyDescent="0.25">
      <c r="A20221" t="s">
        <v>1021</v>
      </c>
      <c r="B20221">
        <v>3210708</v>
      </c>
      <c r="C20221">
        <v>2820794</v>
      </c>
      <c r="D20221">
        <v>766</v>
      </c>
      <c r="E20221">
        <v>677</v>
      </c>
      <c r="F20221" t="s">
        <v>77</v>
      </c>
      <c r="G20221" t="s">
        <v>76</v>
      </c>
      <c r="H20221" t="s">
        <v>82</v>
      </c>
      <c r="I20221" t="s">
        <v>78</v>
      </c>
      <c r="J20221" t="s">
        <v>1624</v>
      </c>
      <c r="K20221" t="s">
        <v>1625</v>
      </c>
      <c r="L20221" t="s">
        <v>13768</v>
      </c>
      <c r="M20221" t="s">
        <v>13763</v>
      </c>
      <c r="N20221">
        <v>711282740</v>
      </c>
      <c r="O20221">
        <v>711282740</v>
      </c>
      <c r="P20221" s="1" t="s">
        <v>13731</v>
      </c>
      <c r="Q20221" s="1" t="s">
        <v>13731</v>
      </c>
      <c r="R20221">
        <v>837178</v>
      </c>
      <c r="S20221">
        <v>837178</v>
      </c>
      <c r="T20221" s="2" t="s">
        <v>1022</v>
      </c>
      <c r="U20221" s="2" t="s">
        <v>1022</v>
      </c>
      <c r="V20221" s="2">
        <v>45323</v>
      </c>
      <c r="W20221" s="2">
        <v>45315</v>
      </c>
    </row>
    <row r="20222" spans="1:23" x14ac:dyDescent="0.25">
      <c r="A20222" t="s">
        <v>1023</v>
      </c>
      <c r="B20222">
        <v>3210664</v>
      </c>
      <c r="C20222">
        <v>2794228</v>
      </c>
      <c r="D20222">
        <v>766</v>
      </c>
      <c r="E20222">
        <v>677</v>
      </c>
      <c r="F20222" t="s">
        <v>77</v>
      </c>
      <c r="G20222" t="s">
        <v>76</v>
      </c>
      <c r="H20222" t="s">
        <v>82</v>
      </c>
      <c r="I20222" t="s">
        <v>78</v>
      </c>
      <c r="J20222" t="s">
        <v>1624</v>
      </c>
      <c r="K20222" t="s">
        <v>1625</v>
      </c>
      <c r="L20222" t="s">
        <v>13768</v>
      </c>
      <c r="M20222" t="s">
        <v>13763</v>
      </c>
      <c r="N20222">
        <v>711278163</v>
      </c>
      <c r="O20222">
        <v>711278163</v>
      </c>
      <c r="P20222" s="1" t="s">
        <v>13731</v>
      </c>
      <c r="Q20222" s="1" t="s">
        <v>13731</v>
      </c>
      <c r="R20222">
        <v>837178</v>
      </c>
      <c r="S20222">
        <v>837178</v>
      </c>
      <c r="T20222" s="2" t="s">
        <v>1024</v>
      </c>
      <c r="U20222" s="2" t="s">
        <v>1024</v>
      </c>
      <c r="V20222" s="2">
        <v>45323</v>
      </c>
      <c r="W20222" s="2">
        <v>45315</v>
      </c>
    </row>
    <row r="20223" spans="1:23" x14ac:dyDescent="0.25">
      <c r="A20223" t="s">
        <v>1025</v>
      </c>
      <c r="B20223">
        <v>3210521</v>
      </c>
      <c r="C20223">
        <v>2743370</v>
      </c>
      <c r="D20223">
        <v>766</v>
      </c>
      <c r="E20223">
        <v>677</v>
      </c>
      <c r="F20223" t="s">
        <v>77</v>
      </c>
      <c r="G20223" t="s">
        <v>76</v>
      </c>
      <c r="H20223" t="s">
        <v>82</v>
      </c>
      <c r="I20223" t="s">
        <v>78</v>
      </c>
      <c r="J20223" t="s">
        <v>1624</v>
      </c>
      <c r="K20223" t="s">
        <v>1625</v>
      </c>
      <c r="L20223" t="s">
        <v>13768</v>
      </c>
      <c r="M20223" t="s">
        <v>13763</v>
      </c>
      <c r="N20223">
        <v>419412625</v>
      </c>
      <c r="O20223">
        <v>419412625</v>
      </c>
      <c r="P20223" s="1" t="s">
        <v>13753</v>
      </c>
      <c r="Q20223" s="1" t="s">
        <v>13753</v>
      </c>
      <c r="R20223">
        <v>837178</v>
      </c>
      <c r="S20223">
        <v>837178</v>
      </c>
      <c r="T20223" s="2" t="s">
        <v>1026</v>
      </c>
      <c r="U20223" s="2" t="s">
        <v>1026</v>
      </c>
      <c r="V20223" s="2">
        <v>45323</v>
      </c>
      <c r="W20223" s="2">
        <v>45315</v>
      </c>
    </row>
    <row r="20224" spans="1:23" x14ac:dyDescent="0.25">
      <c r="A20224" t="s">
        <v>1027</v>
      </c>
      <c r="B20224">
        <v>3210407</v>
      </c>
      <c r="C20224">
        <v>2707776</v>
      </c>
      <c r="D20224">
        <v>766</v>
      </c>
      <c r="E20224">
        <v>677</v>
      </c>
      <c r="F20224" t="s">
        <v>77</v>
      </c>
      <c r="G20224" t="s">
        <v>76</v>
      </c>
      <c r="H20224" t="s">
        <v>82</v>
      </c>
      <c r="I20224" t="s">
        <v>78</v>
      </c>
      <c r="J20224" t="s">
        <v>1624</v>
      </c>
      <c r="K20224" t="s">
        <v>1625</v>
      </c>
      <c r="L20224" t="s">
        <v>13768</v>
      </c>
      <c r="M20224" t="s">
        <v>13763</v>
      </c>
      <c r="N20224">
        <v>711282006</v>
      </c>
      <c r="O20224">
        <v>711282006</v>
      </c>
      <c r="P20224" s="1" t="s">
        <v>13731</v>
      </c>
      <c r="Q20224" s="1" t="s">
        <v>13731</v>
      </c>
      <c r="R20224">
        <v>837178</v>
      </c>
      <c r="S20224">
        <v>837178</v>
      </c>
      <c r="T20224" s="2" t="s">
        <v>1028</v>
      </c>
      <c r="U20224" s="2" t="s">
        <v>1028</v>
      </c>
      <c r="V20224" s="2">
        <v>45323</v>
      </c>
      <c r="W20224" s="2">
        <v>45315</v>
      </c>
    </row>
    <row r="20225" spans="1:23" x14ac:dyDescent="0.25">
      <c r="A20225" t="s">
        <v>1029</v>
      </c>
      <c r="B20225">
        <v>3210722</v>
      </c>
      <c r="C20225">
        <v>2829118</v>
      </c>
      <c r="D20225">
        <v>766</v>
      </c>
      <c r="E20225">
        <v>677</v>
      </c>
      <c r="F20225" t="s">
        <v>77</v>
      </c>
      <c r="G20225" t="s">
        <v>76</v>
      </c>
      <c r="H20225" t="s">
        <v>82</v>
      </c>
      <c r="I20225" t="s">
        <v>78</v>
      </c>
      <c r="J20225" t="s">
        <v>1624</v>
      </c>
      <c r="K20225" t="s">
        <v>1625</v>
      </c>
      <c r="L20225" t="s">
        <v>13768</v>
      </c>
      <c r="M20225" t="s">
        <v>13763</v>
      </c>
      <c r="N20225">
        <v>419412844</v>
      </c>
      <c r="O20225">
        <v>419412844</v>
      </c>
      <c r="P20225" s="1" t="s">
        <v>13753</v>
      </c>
      <c r="Q20225" s="1" t="s">
        <v>13753</v>
      </c>
      <c r="R20225">
        <v>837178</v>
      </c>
      <c r="S20225">
        <v>837178</v>
      </c>
      <c r="T20225" s="2" t="s">
        <v>1030</v>
      </c>
      <c r="U20225" s="2" t="s">
        <v>1030</v>
      </c>
      <c r="V20225" s="2">
        <v>45323</v>
      </c>
      <c r="W20225" s="2">
        <v>45315</v>
      </c>
    </row>
    <row r="20226" spans="1:23" x14ac:dyDescent="0.25">
      <c r="A20226" t="s">
        <v>1031</v>
      </c>
      <c r="B20226">
        <v>3210717</v>
      </c>
      <c r="C20226">
        <v>2824380</v>
      </c>
      <c r="D20226">
        <v>766</v>
      </c>
      <c r="E20226">
        <v>677</v>
      </c>
      <c r="F20226" t="s">
        <v>77</v>
      </c>
      <c r="G20226" t="s">
        <v>76</v>
      </c>
      <c r="H20226" t="s">
        <v>82</v>
      </c>
      <c r="I20226" t="s">
        <v>78</v>
      </c>
      <c r="J20226" t="s">
        <v>1624</v>
      </c>
      <c r="K20226" t="s">
        <v>1625</v>
      </c>
      <c r="L20226" t="s">
        <v>13768</v>
      </c>
      <c r="M20226" t="s">
        <v>13763</v>
      </c>
      <c r="N20226">
        <v>419412857</v>
      </c>
      <c r="O20226">
        <v>419412857</v>
      </c>
      <c r="P20226" s="1" t="s">
        <v>13753</v>
      </c>
      <c r="Q20226" s="1" t="s">
        <v>13753</v>
      </c>
      <c r="R20226">
        <v>837178</v>
      </c>
      <c r="S20226">
        <v>837178</v>
      </c>
      <c r="T20226" s="2" t="s">
        <v>1032</v>
      </c>
      <c r="U20226" s="2" t="s">
        <v>1032</v>
      </c>
      <c r="V20226" s="2">
        <v>45323</v>
      </c>
      <c r="W20226" s="2">
        <v>45315</v>
      </c>
    </row>
    <row r="20227" spans="1:23" x14ac:dyDescent="0.25">
      <c r="A20227" t="s">
        <v>1033</v>
      </c>
      <c r="B20227">
        <v>3210193</v>
      </c>
      <c r="C20227">
        <v>2616587</v>
      </c>
      <c r="D20227">
        <v>766</v>
      </c>
      <c r="E20227">
        <v>677</v>
      </c>
      <c r="F20227" t="s">
        <v>77</v>
      </c>
      <c r="G20227" t="s">
        <v>76</v>
      </c>
      <c r="H20227" t="s">
        <v>79</v>
      </c>
      <c r="I20227" t="s">
        <v>78</v>
      </c>
      <c r="J20227" t="s">
        <v>1624</v>
      </c>
      <c r="K20227" t="s">
        <v>1625</v>
      </c>
      <c r="L20227" t="s">
        <v>13768</v>
      </c>
      <c r="M20227" t="s">
        <v>13763</v>
      </c>
      <c r="N20227">
        <v>713196373</v>
      </c>
      <c r="O20227">
        <v>713196373</v>
      </c>
      <c r="P20227" s="1" t="s">
        <v>13748</v>
      </c>
      <c r="Q20227" s="1" t="s">
        <v>13748</v>
      </c>
      <c r="R20227">
        <v>837178</v>
      </c>
      <c r="S20227">
        <v>837178</v>
      </c>
      <c r="T20227" s="2" t="s">
        <v>69</v>
      </c>
      <c r="U20227" s="2" t="s">
        <v>69</v>
      </c>
      <c r="V20227" s="2">
        <v>45323</v>
      </c>
      <c r="W20227" s="2">
        <v>45315</v>
      </c>
    </row>
    <row r="20228" spans="1:23" x14ac:dyDescent="0.25">
      <c r="A20228" t="s">
        <v>1034</v>
      </c>
      <c r="B20228">
        <v>3210442</v>
      </c>
      <c r="C20228">
        <v>2725470</v>
      </c>
      <c r="D20228">
        <v>766</v>
      </c>
      <c r="E20228">
        <v>677</v>
      </c>
      <c r="F20228" t="s">
        <v>77</v>
      </c>
      <c r="G20228" t="s">
        <v>76</v>
      </c>
      <c r="H20228" t="s">
        <v>82</v>
      </c>
      <c r="I20228" t="s">
        <v>78</v>
      </c>
      <c r="J20228" t="s">
        <v>1624</v>
      </c>
      <c r="K20228" t="s">
        <v>1625</v>
      </c>
      <c r="L20228" t="s">
        <v>13768</v>
      </c>
      <c r="M20228" t="s">
        <v>13763</v>
      </c>
      <c r="N20228">
        <v>711282759</v>
      </c>
      <c r="O20228">
        <v>711282759</v>
      </c>
      <c r="P20228" s="1" t="s">
        <v>13731</v>
      </c>
      <c r="Q20228" s="1" t="s">
        <v>13731</v>
      </c>
      <c r="R20228">
        <v>837178</v>
      </c>
      <c r="S20228">
        <v>837178</v>
      </c>
      <c r="T20228" s="2" t="s">
        <v>1035</v>
      </c>
      <c r="U20228" s="2" t="s">
        <v>1035</v>
      </c>
      <c r="V20228" s="2">
        <v>45323</v>
      </c>
      <c r="W20228" s="2">
        <v>45315</v>
      </c>
    </row>
    <row r="20229" spans="1:23" x14ac:dyDescent="0.25">
      <c r="A20229" t="s">
        <v>1036</v>
      </c>
      <c r="B20229">
        <v>3210230</v>
      </c>
      <c r="C20229">
        <v>2633329</v>
      </c>
      <c r="D20229">
        <v>766</v>
      </c>
      <c r="E20229">
        <v>677</v>
      </c>
      <c r="F20229" t="s">
        <v>77</v>
      </c>
      <c r="G20229" t="s">
        <v>76</v>
      </c>
      <c r="H20229" t="s">
        <v>79</v>
      </c>
      <c r="I20229" t="s">
        <v>78</v>
      </c>
      <c r="J20229" t="s">
        <v>1624</v>
      </c>
      <c r="K20229" t="s">
        <v>1625</v>
      </c>
      <c r="L20229" t="s">
        <v>13768</v>
      </c>
      <c r="M20229" t="s">
        <v>13763</v>
      </c>
      <c r="N20229">
        <v>713195398</v>
      </c>
      <c r="O20229">
        <v>713195398</v>
      </c>
      <c r="P20229" s="1" t="s">
        <v>13748</v>
      </c>
      <c r="Q20229" s="1" t="s">
        <v>13748</v>
      </c>
      <c r="R20229">
        <v>837178</v>
      </c>
      <c r="S20229">
        <v>837178</v>
      </c>
      <c r="T20229" s="2" t="s">
        <v>1037</v>
      </c>
      <c r="U20229" s="2" t="s">
        <v>1037</v>
      </c>
      <c r="V20229" s="2">
        <v>45323</v>
      </c>
      <c r="W20229" s="2">
        <v>45315</v>
      </c>
    </row>
    <row r="20230" spans="1:23" x14ac:dyDescent="0.25">
      <c r="A20230" t="s">
        <v>1038</v>
      </c>
      <c r="B20230">
        <v>3210374</v>
      </c>
      <c r="C20230">
        <v>2694195</v>
      </c>
      <c r="D20230">
        <v>766</v>
      </c>
      <c r="E20230">
        <v>677</v>
      </c>
      <c r="F20230" t="s">
        <v>77</v>
      </c>
      <c r="G20230" t="s">
        <v>76</v>
      </c>
      <c r="H20230" t="s">
        <v>82</v>
      </c>
      <c r="I20230" t="s">
        <v>78</v>
      </c>
      <c r="J20230" t="s">
        <v>1624</v>
      </c>
      <c r="K20230" t="s">
        <v>1625</v>
      </c>
      <c r="L20230" t="s">
        <v>13768</v>
      </c>
      <c r="M20230" t="s">
        <v>13763</v>
      </c>
      <c r="N20230">
        <v>711272268</v>
      </c>
      <c r="O20230">
        <v>711272268</v>
      </c>
      <c r="P20230" s="1" t="s">
        <v>13731</v>
      </c>
      <c r="Q20230" s="1" t="s">
        <v>13731</v>
      </c>
      <c r="R20230">
        <v>837178</v>
      </c>
      <c r="S20230">
        <v>837178</v>
      </c>
      <c r="T20230" s="2" t="s">
        <v>1039</v>
      </c>
      <c r="U20230" s="2" t="s">
        <v>1039</v>
      </c>
      <c r="V20230" s="2">
        <v>45323</v>
      </c>
      <c r="W20230" s="2">
        <v>45315</v>
      </c>
    </row>
    <row r="20231" spans="1:23" x14ac:dyDescent="0.25">
      <c r="A20231" t="s">
        <v>1040</v>
      </c>
      <c r="B20231">
        <v>3210681</v>
      </c>
      <c r="C20231">
        <v>2794295</v>
      </c>
      <c r="D20231">
        <v>766</v>
      </c>
      <c r="E20231">
        <v>677</v>
      </c>
      <c r="F20231" t="s">
        <v>77</v>
      </c>
      <c r="G20231" t="s">
        <v>76</v>
      </c>
      <c r="H20231" t="s">
        <v>82</v>
      </c>
      <c r="I20231" t="s">
        <v>78</v>
      </c>
      <c r="J20231" t="s">
        <v>1624</v>
      </c>
      <c r="K20231" t="s">
        <v>1625</v>
      </c>
      <c r="L20231" t="s">
        <v>13768</v>
      </c>
      <c r="M20231" t="s">
        <v>13763</v>
      </c>
      <c r="N20231">
        <v>419412407</v>
      </c>
      <c r="O20231">
        <v>419412407</v>
      </c>
      <c r="P20231" s="1" t="s">
        <v>13753</v>
      </c>
      <c r="Q20231" s="1" t="s">
        <v>13753</v>
      </c>
      <c r="R20231">
        <v>837178</v>
      </c>
      <c r="S20231">
        <v>837178</v>
      </c>
      <c r="T20231" s="2" t="s">
        <v>1041</v>
      </c>
      <c r="U20231" s="2" t="s">
        <v>1041</v>
      </c>
      <c r="V20231" s="2">
        <v>45323</v>
      </c>
      <c r="W20231" s="2">
        <v>45315</v>
      </c>
    </row>
    <row r="20232" spans="1:23" x14ac:dyDescent="0.25">
      <c r="A20232" t="s">
        <v>1042</v>
      </c>
      <c r="B20232">
        <v>3210156</v>
      </c>
      <c r="C20232">
        <v>2609700</v>
      </c>
      <c r="D20232">
        <v>766</v>
      </c>
      <c r="E20232">
        <v>677</v>
      </c>
      <c r="F20232" t="s">
        <v>77</v>
      </c>
      <c r="G20232" t="s">
        <v>76</v>
      </c>
      <c r="H20232" t="s">
        <v>79</v>
      </c>
      <c r="I20232" t="s">
        <v>78</v>
      </c>
      <c r="J20232" t="s">
        <v>1624</v>
      </c>
      <c r="K20232" t="s">
        <v>1625</v>
      </c>
      <c r="L20232" t="s">
        <v>13768</v>
      </c>
      <c r="M20232" t="s">
        <v>13763</v>
      </c>
      <c r="N20232">
        <v>713196558</v>
      </c>
      <c r="O20232">
        <v>713196558</v>
      </c>
      <c r="P20232" s="1" t="s">
        <v>13748</v>
      </c>
      <c r="Q20232" s="1" t="s">
        <v>13748</v>
      </c>
      <c r="R20232">
        <v>837178</v>
      </c>
      <c r="S20232">
        <v>837178</v>
      </c>
      <c r="T20232" s="2" t="s">
        <v>1043</v>
      </c>
      <c r="U20232" s="2" t="s">
        <v>1043</v>
      </c>
      <c r="V20232" s="2">
        <v>45323</v>
      </c>
      <c r="W20232" s="2">
        <v>45315</v>
      </c>
    </row>
    <row r="20233" spans="1:23" x14ac:dyDescent="0.25">
      <c r="A20233" t="s">
        <v>1044</v>
      </c>
      <c r="B20233">
        <v>3210357</v>
      </c>
      <c r="C20233">
        <v>2687234</v>
      </c>
      <c r="D20233">
        <v>766</v>
      </c>
      <c r="E20233">
        <v>677</v>
      </c>
      <c r="F20233" t="s">
        <v>77</v>
      </c>
      <c r="G20233" t="s">
        <v>76</v>
      </c>
      <c r="H20233" t="s">
        <v>82</v>
      </c>
      <c r="I20233" t="s">
        <v>78</v>
      </c>
      <c r="J20233" t="s">
        <v>1624</v>
      </c>
      <c r="K20233" t="s">
        <v>1625</v>
      </c>
      <c r="L20233" t="s">
        <v>13768</v>
      </c>
      <c r="M20233" t="s">
        <v>13763</v>
      </c>
      <c r="N20233">
        <v>711280671</v>
      </c>
      <c r="O20233">
        <v>711280671</v>
      </c>
      <c r="P20233" s="1" t="s">
        <v>13731</v>
      </c>
      <c r="Q20233" s="1" t="s">
        <v>13731</v>
      </c>
      <c r="R20233">
        <v>837178</v>
      </c>
      <c r="S20233">
        <v>837178</v>
      </c>
      <c r="T20233" s="2" t="s">
        <v>1045</v>
      </c>
      <c r="U20233" s="2" t="s">
        <v>1045</v>
      </c>
      <c r="V20233" s="2">
        <v>45323</v>
      </c>
      <c r="W20233" s="2">
        <v>45315</v>
      </c>
    </row>
    <row r="20234" spans="1:23" x14ac:dyDescent="0.25">
      <c r="A20234" t="s">
        <v>1046</v>
      </c>
      <c r="B20234">
        <v>3210227</v>
      </c>
      <c r="C20234">
        <v>2632615</v>
      </c>
      <c r="D20234">
        <v>766</v>
      </c>
      <c r="E20234">
        <v>677</v>
      </c>
      <c r="F20234" t="s">
        <v>77</v>
      </c>
      <c r="G20234" t="s">
        <v>76</v>
      </c>
      <c r="H20234" t="s">
        <v>79</v>
      </c>
      <c r="I20234" t="s">
        <v>78</v>
      </c>
      <c r="J20234" t="s">
        <v>1624</v>
      </c>
      <c r="K20234" t="s">
        <v>1625</v>
      </c>
      <c r="L20234" t="s">
        <v>13768</v>
      </c>
      <c r="M20234" t="s">
        <v>13763</v>
      </c>
      <c r="N20234">
        <v>713195391</v>
      </c>
      <c r="O20234">
        <v>713195391</v>
      </c>
      <c r="P20234" s="1" t="s">
        <v>13748</v>
      </c>
      <c r="Q20234" s="1" t="s">
        <v>13748</v>
      </c>
      <c r="R20234">
        <v>837178</v>
      </c>
      <c r="S20234">
        <v>837178</v>
      </c>
      <c r="T20234" s="2" t="s">
        <v>1047</v>
      </c>
      <c r="U20234" s="2" t="s">
        <v>1047</v>
      </c>
      <c r="V20234" s="2">
        <v>45323</v>
      </c>
      <c r="W20234" s="2">
        <v>45315</v>
      </c>
    </row>
    <row r="20235" spans="1:23" x14ac:dyDescent="0.25">
      <c r="A20235" t="s">
        <v>1048</v>
      </c>
      <c r="B20235">
        <v>3210253</v>
      </c>
      <c r="C20235">
        <v>2642950</v>
      </c>
      <c r="D20235">
        <v>766</v>
      </c>
      <c r="E20235">
        <v>677</v>
      </c>
      <c r="F20235" t="s">
        <v>77</v>
      </c>
      <c r="G20235" t="s">
        <v>76</v>
      </c>
      <c r="H20235" t="s">
        <v>79</v>
      </c>
      <c r="I20235" t="s">
        <v>78</v>
      </c>
      <c r="J20235" t="s">
        <v>1624</v>
      </c>
      <c r="K20235" t="s">
        <v>1625</v>
      </c>
      <c r="L20235" t="s">
        <v>13768</v>
      </c>
      <c r="M20235" t="s">
        <v>13763</v>
      </c>
      <c r="N20235">
        <v>713195419</v>
      </c>
      <c r="O20235">
        <v>713195419</v>
      </c>
      <c r="P20235" s="1" t="s">
        <v>13748</v>
      </c>
      <c r="Q20235" s="1" t="s">
        <v>13748</v>
      </c>
      <c r="R20235">
        <v>837178</v>
      </c>
      <c r="S20235">
        <v>837178</v>
      </c>
      <c r="T20235" s="2" t="s">
        <v>1049</v>
      </c>
      <c r="U20235" s="2" t="s">
        <v>1049</v>
      </c>
      <c r="V20235" s="2">
        <v>45323</v>
      </c>
      <c r="W20235" s="2">
        <v>45315</v>
      </c>
    </row>
    <row r="20236" spans="1:23" x14ac:dyDescent="0.25">
      <c r="A20236" t="s">
        <v>1050</v>
      </c>
      <c r="B20236">
        <v>3210317</v>
      </c>
      <c r="C20236">
        <v>2662411</v>
      </c>
      <c r="D20236">
        <v>766</v>
      </c>
      <c r="E20236">
        <v>677</v>
      </c>
      <c r="F20236" t="s">
        <v>77</v>
      </c>
      <c r="G20236" t="s">
        <v>76</v>
      </c>
      <c r="H20236" t="s">
        <v>82</v>
      </c>
      <c r="I20236" t="s">
        <v>78</v>
      </c>
      <c r="J20236" t="s">
        <v>1624</v>
      </c>
      <c r="K20236" t="s">
        <v>1625</v>
      </c>
      <c r="L20236" t="s">
        <v>13768</v>
      </c>
      <c r="M20236" t="s">
        <v>13763</v>
      </c>
      <c r="N20236">
        <v>711281970</v>
      </c>
      <c r="O20236">
        <v>711281970</v>
      </c>
      <c r="P20236" s="1" t="s">
        <v>13731</v>
      </c>
      <c r="Q20236" s="1" t="s">
        <v>13731</v>
      </c>
      <c r="R20236">
        <v>837178</v>
      </c>
      <c r="S20236">
        <v>837178</v>
      </c>
      <c r="T20236" s="2" t="s">
        <v>1051</v>
      </c>
      <c r="U20236" s="2" t="s">
        <v>1051</v>
      </c>
      <c r="V20236" s="2">
        <v>45323</v>
      </c>
      <c r="W20236" s="2">
        <v>45315</v>
      </c>
    </row>
    <row r="20237" spans="1:23" x14ac:dyDescent="0.25">
      <c r="A20237" t="s">
        <v>1052</v>
      </c>
      <c r="B20237">
        <v>3210522</v>
      </c>
      <c r="C20237">
        <v>2743371</v>
      </c>
      <c r="D20237">
        <v>766</v>
      </c>
      <c r="E20237">
        <v>677</v>
      </c>
      <c r="F20237" t="s">
        <v>77</v>
      </c>
      <c r="G20237" t="s">
        <v>76</v>
      </c>
      <c r="H20237" t="s">
        <v>82</v>
      </c>
      <c r="I20237" t="s">
        <v>78</v>
      </c>
      <c r="J20237" t="s">
        <v>1624</v>
      </c>
      <c r="K20237" t="s">
        <v>1625</v>
      </c>
      <c r="L20237" t="s">
        <v>13768</v>
      </c>
      <c r="M20237" t="s">
        <v>13763</v>
      </c>
      <c r="N20237">
        <v>419412589</v>
      </c>
      <c r="O20237">
        <v>419412589</v>
      </c>
      <c r="P20237" s="1" t="s">
        <v>13753</v>
      </c>
      <c r="Q20237" s="1" t="s">
        <v>13753</v>
      </c>
      <c r="R20237">
        <v>837178</v>
      </c>
      <c r="S20237">
        <v>837178</v>
      </c>
      <c r="T20237" s="2" t="s">
        <v>1053</v>
      </c>
      <c r="U20237" s="2" t="s">
        <v>1053</v>
      </c>
      <c r="V20237" s="2">
        <v>45323</v>
      </c>
      <c r="W20237" s="2">
        <v>45315</v>
      </c>
    </row>
    <row r="20238" spans="1:23" x14ac:dyDescent="0.25">
      <c r="A20238" t="s">
        <v>1054</v>
      </c>
      <c r="B20238">
        <v>3210607</v>
      </c>
      <c r="C20238">
        <v>2770175</v>
      </c>
      <c r="D20238">
        <v>766</v>
      </c>
      <c r="E20238">
        <v>677</v>
      </c>
      <c r="F20238" t="s">
        <v>77</v>
      </c>
      <c r="G20238" t="s">
        <v>76</v>
      </c>
      <c r="H20238" t="s">
        <v>82</v>
      </c>
      <c r="I20238" t="s">
        <v>78</v>
      </c>
      <c r="J20238" t="s">
        <v>1624</v>
      </c>
      <c r="K20238" t="s">
        <v>1625</v>
      </c>
      <c r="L20238" t="s">
        <v>13768</v>
      </c>
      <c r="M20238" t="s">
        <v>13763</v>
      </c>
      <c r="N20238">
        <v>419411958</v>
      </c>
      <c r="O20238">
        <v>419411958</v>
      </c>
      <c r="P20238" s="1" t="s">
        <v>13753</v>
      </c>
      <c r="Q20238" s="1" t="s">
        <v>13753</v>
      </c>
      <c r="R20238">
        <v>837178</v>
      </c>
      <c r="S20238">
        <v>837178</v>
      </c>
      <c r="T20238" s="2" t="s">
        <v>1055</v>
      </c>
      <c r="U20238" s="2" t="s">
        <v>1055</v>
      </c>
      <c r="V20238" s="2">
        <v>45323</v>
      </c>
      <c r="W20238" s="2">
        <v>45315</v>
      </c>
    </row>
    <row r="20239" spans="1:23" x14ac:dyDescent="0.25">
      <c r="A20239" t="s">
        <v>1056</v>
      </c>
      <c r="B20239">
        <v>3210301</v>
      </c>
      <c r="C20239">
        <v>2656273</v>
      </c>
      <c r="D20239">
        <v>766</v>
      </c>
      <c r="E20239">
        <v>677</v>
      </c>
      <c r="F20239" t="s">
        <v>77</v>
      </c>
      <c r="G20239" t="s">
        <v>76</v>
      </c>
      <c r="H20239" t="s">
        <v>82</v>
      </c>
      <c r="I20239" t="s">
        <v>78</v>
      </c>
      <c r="J20239" t="s">
        <v>1624</v>
      </c>
      <c r="K20239" t="s">
        <v>1625</v>
      </c>
      <c r="L20239" t="s">
        <v>13768</v>
      </c>
      <c r="M20239" t="s">
        <v>13763</v>
      </c>
      <c r="N20239">
        <v>711281267</v>
      </c>
      <c r="O20239">
        <v>711281267</v>
      </c>
      <c r="P20239" s="1" t="s">
        <v>13731</v>
      </c>
      <c r="Q20239" s="1" t="s">
        <v>13731</v>
      </c>
      <c r="R20239">
        <v>837178</v>
      </c>
      <c r="S20239">
        <v>837178</v>
      </c>
      <c r="T20239" s="2" t="s">
        <v>1057</v>
      </c>
      <c r="U20239" s="2" t="s">
        <v>1057</v>
      </c>
      <c r="V20239" s="2">
        <v>45323</v>
      </c>
      <c r="W20239" s="2">
        <v>45315</v>
      </c>
    </row>
    <row r="20240" spans="1:23" x14ac:dyDescent="0.25">
      <c r="A20240" t="s">
        <v>1058</v>
      </c>
      <c r="B20240">
        <v>3210839</v>
      </c>
      <c r="C20240">
        <v>2941415</v>
      </c>
      <c r="D20240">
        <v>766</v>
      </c>
      <c r="E20240">
        <v>677</v>
      </c>
      <c r="F20240" t="s">
        <v>77</v>
      </c>
      <c r="G20240" t="s">
        <v>76</v>
      </c>
      <c r="H20240" t="s">
        <v>79</v>
      </c>
      <c r="I20240" t="s">
        <v>78</v>
      </c>
      <c r="J20240" t="s">
        <v>1624</v>
      </c>
      <c r="K20240" t="s">
        <v>1625</v>
      </c>
      <c r="L20240" t="s">
        <v>13768</v>
      </c>
      <c r="M20240" t="s">
        <v>13763</v>
      </c>
      <c r="N20240">
        <v>711282103</v>
      </c>
      <c r="O20240">
        <v>711282103</v>
      </c>
      <c r="P20240" s="1" t="s">
        <v>13731</v>
      </c>
      <c r="Q20240" s="1" t="s">
        <v>13731</v>
      </c>
      <c r="R20240">
        <v>837178</v>
      </c>
      <c r="S20240">
        <v>837178</v>
      </c>
      <c r="T20240" s="2" t="s">
        <v>1059</v>
      </c>
      <c r="U20240" s="2" t="s">
        <v>1059</v>
      </c>
      <c r="V20240" s="2">
        <v>45323</v>
      </c>
      <c r="W20240" s="2">
        <v>45315</v>
      </c>
    </row>
    <row r="20241" spans="1:23" x14ac:dyDescent="0.25">
      <c r="A20241" t="s">
        <v>1060</v>
      </c>
      <c r="B20241">
        <v>3210666</v>
      </c>
      <c r="C20241">
        <v>2794231</v>
      </c>
      <c r="D20241">
        <v>766</v>
      </c>
      <c r="E20241">
        <v>677</v>
      </c>
      <c r="F20241" t="s">
        <v>77</v>
      </c>
      <c r="G20241" t="s">
        <v>76</v>
      </c>
      <c r="H20241" t="s">
        <v>82</v>
      </c>
      <c r="I20241" t="s">
        <v>78</v>
      </c>
      <c r="J20241" t="s">
        <v>1624</v>
      </c>
      <c r="K20241" t="s">
        <v>1625</v>
      </c>
      <c r="L20241" t="s">
        <v>13768</v>
      </c>
      <c r="M20241" t="s">
        <v>13763</v>
      </c>
      <c r="N20241">
        <v>711278169</v>
      </c>
      <c r="O20241">
        <v>711278169</v>
      </c>
      <c r="P20241" s="1" t="s">
        <v>13731</v>
      </c>
      <c r="Q20241" s="1" t="s">
        <v>13731</v>
      </c>
      <c r="R20241">
        <v>837178</v>
      </c>
      <c r="S20241">
        <v>837178</v>
      </c>
      <c r="T20241" s="2" t="s">
        <v>1061</v>
      </c>
      <c r="U20241" s="2" t="s">
        <v>1061</v>
      </c>
      <c r="V20241" s="2">
        <v>45323</v>
      </c>
      <c r="W20241" s="2">
        <v>45315</v>
      </c>
    </row>
    <row r="20242" spans="1:23" x14ac:dyDescent="0.25">
      <c r="A20242" t="s">
        <v>1062</v>
      </c>
      <c r="B20242">
        <v>3210136</v>
      </c>
      <c r="C20242">
        <v>2597362</v>
      </c>
      <c r="D20242">
        <v>766</v>
      </c>
      <c r="E20242">
        <v>677</v>
      </c>
      <c r="F20242" t="s">
        <v>77</v>
      </c>
      <c r="G20242" t="s">
        <v>76</v>
      </c>
      <c r="H20242" t="s">
        <v>79</v>
      </c>
      <c r="I20242" t="s">
        <v>78</v>
      </c>
      <c r="J20242" t="s">
        <v>1624</v>
      </c>
      <c r="K20242" t="s">
        <v>1625</v>
      </c>
      <c r="L20242" t="s">
        <v>13768</v>
      </c>
      <c r="M20242" t="s">
        <v>13763</v>
      </c>
      <c r="N20242">
        <v>713195190</v>
      </c>
      <c r="O20242">
        <v>713195190</v>
      </c>
      <c r="P20242" s="1" t="s">
        <v>13748</v>
      </c>
      <c r="Q20242" s="1" t="s">
        <v>13748</v>
      </c>
      <c r="R20242">
        <v>837178</v>
      </c>
      <c r="S20242">
        <v>837178</v>
      </c>
      <c r="T20242" s="2" t="s">
        <v>1063</v>
      </c>
      <c r="U20242" s="2" t="s">
        <v>1063</v>
      </c>
      <c r="V20242" s="2">
        <v>45323</v>
      </c>
      <c r="W20242" s="2">
        <v>45315</v>
      </c>
    </row>
    <row r="20243" spans="1:23" x14ac:dyDescent="0.25">
      <c r="A20243" t="s">
        <v>1064</v>
      </c>
      <c r="B20243">
        <v>3210533</v>
      </c>
      <c r="C20243">
        <v>2752569</v>
      </c>
      <c r="D20243">
        <v>766</v>
      </c>
      <c r="E20243">
        <v>677</v>
      </c>
      <c r="F20243" t="s">
        <v>77</v>
      </c>
      <c r="G20243" t="s">
        <v>76</v>
      </c>
      <c r="H20243" t="s">
        <v>82</v>
      </c>
      <c r="I20243" t="s">
        <v>78</v>
      </c>
      <c r="J20243" t="s">
        <v>1624</v>
      </c>
      <c r="K20243" t="s">
        <v>1625</v>
      </c>
      <c r="L20243" t="s">
        <v>13768</v>
      </c>
      <c r="M20243" t="s">
        <v>13763</v>
      </c>
      <c r="N20243">
        <v>419412491</v>
      </c>
      <c r="O20243">
        <v>419412491</v>
      </c>
      <c r="P20243" s="1" t="s">
        <v>13753</v>
      </c>
      <c r="Q20243" s="1" t="s">
        <v>13753</v>
      </c>
      <c r="R20243">
        <v>837178</v>
      </c>
      <c r="S20243">
        <v>837178</v>
      </c>
      <c r="T20243" s="2" t="s">
        <v>1065</v>
      </c>
      <c r="U20243" s="2" t="s">
        <v>1065</v>
      </c>
      <c r="V20243" s="2">
        <v>45323</v>
      </c>
      <c r="W20243" s="2">
        <v>45315</v>
      </c>
    </row>
    <row r="20244" spans="1:23" x14ac:dyDescent="0.25">
      <c r="A20244" t="s">
        <v>1066</v>
      </c>
      <c r="B20244">
        <v>3210323</v>
      </c>
      <c r="C20244">
        <v>2663141</v>
      </c>
      <c r="D20244">
        <v>766</v>
      </c>
      <c r="E20244">
        <v>677</v>
      </c>
      <c r="F20244" t="s">
        <v>77</v>
      </c>
      <c r="G20244" t="s">
        <v>76</v>
      </c>
      <c r="H20244" t="s">
        <v>82</v>
      </c>
      <c r="I20244" t="s">
        <v>78</v>
      </c>
      <c r="J20244" t="s">
        <v>1624</v>
      </c>
      <c r="K20244" t="s">
        <v>1625</v>
      </c>
      <c r="L20244" t="s">
        <v>13768</v>
      </c>
      <c r="M20244" t="s">
        <v>13763</v>
      </c>
      <c r="N20244">
        <v>711278770</v>
      </c>
      <c r="O20244">
        <v>711278770</v>
      </c>
      <c r="P20244" s="1" t="s">
        <v>13731</v>
      </c>
      <c r="Q20244" s="1" t="s">
        <v>13731</v>
      </c>
      <c r="R20244">
        <v>837178</v>
      </c>
      <c r="S20244">
        <v>837178</v>
      </c>
      <c r="T20244" s="2" t="s">
        <v>1067</v>
      </c>
      <c r="U20244" s="2" t="s">
        <v>1067</v>
      </c>
      <c r="V20244" s="2">
        <v>45323</v>
      </c>
      <c r="W20244" s="2">
        <v>45315</v>
      </c>
    </row>
    <row r="20245" spans="1:23" x14ac:dyDescent="0.25">
      <c r="A20245" t="s">
        <v>1068</v>
      </c>
      <c r="B20245">
        <v>3210665</v>
      </c>
      <c r="C20245">
        <v>2794229</v>
      </c>
      <c r="D20245">
        <v>766</v>
      </c>
      <c r="E20245">
        <v>677</v>
      </c>
      <c r="F20245" t="s">
        <v>77</v>
      </c>
      <c r="G20245" t="s">
        <v>76</v>
      </c>
      <c r="H20245" t="s">
        <v>82</v>
      </c>
      <c r="I20245" t="s">
        <v>78</v>
      </c>
      <c r="J20245" t="s">
        <v>1624</v>
      </c>
      <c r="K20245" t="s">
        <v>1625</v>
      </c>
      <c r="L20245" t="s">
        <v>13768</v>
      </c>
      <c r="M20245" t="s">
        <v>13763</v>
      </c>
      <c r="N20245">
        <v>711278153</v>
      </c>
      <c r="O20245">
        <v>711278153</v>
      </c>
      <c r="P20245" s="1" t="s">
        <v>13731</v>
      </c>
      <c r="Q20245" s="1" t="s">
        <v>13731</v>
      </c>
      <c r="R20245">
        <v>837178</v>
      </c>
      <c r="S20245">
        <v>837178</v>
      </c>
      <c r="T20245" s="2" t="s">
        <v>1069</v>
      </c>
      <c r="U20245" s="2" t="s">
        <v>1069</v>
      </c>
      <c r="V20245" s="2">
        <v>45323</v>
      </c>
      <c r="W20245" s="2">
        <v>45315</v>
      </c>
    </row>
    <row r="20246" spans="1:23" x14ac:dyDescent="0.25">
      <c r="A20246" t="s">
        <v>1070</v>
      </c>
      <c r="B20246">
        <v>3210723</v>
      </c>
      <c r="C20246">
        <v>2826979</v>
      </c>
      <c r="D20246">
        <v>766</v>
      </c>
      <c r="E20246">
        <v>677</v>
      </c>
      <c r="F20246" t="s">
        <v>77</v>
      </c>
      <c r="G20246" t="s">
        <v>76</v>
      </c>
      <c r="H20246" t="s">
        <v>79</v>
      </c>
      <c r="I20246" t="s">
        <v>78</v>
      </c>
      <c r="J20246" t="s">
        <v>1624</v>
      </c>
      <c r="K20246" t="s">
        <v>1625</v>
      </c>
      <c r="L20246" t="s">
        <v>13768</v>
      </c>
      <c r="M20246" t="s">
        <v>13763</v>
      </c>
      <c r="N20246">
        <v>419412861</v>
      </c>
      <c r="O20246">
        <v>419412861</v>
      </c>
      <c r="P20246" s="1" t="s">
        <v>13753</v>
      </c>
      <c r="Q20246" s="1" t="s">
        <v>13753</v>
      </c>
      <c r="R20246">
        <v>837178</v>
      </c>
      <c r="S20246">
        <v>837178</v>
      </c>
      <c r="T20246" s="2" t="s">
        <v>1071</v>
      </c>
      <c r="U20246" s="2" t="s">
        <v>1071</v>
      </c>
      <c r="V20246" s="2">
        <v>45323</v>
      </c>
      <c r="W20246" s="2">
        <v>45315</v>
      </c>
    </row>
    <row r="20247" spans="1:23" x14ac:dyDescent="0.25">
      <c r="A20247" t="s">
        <v>1072</v>
      </c>
      <c r="B20247">
        <v>3210796</v>
      </c>
      <c r="C20247">
        <v>2913579</v>
      </c>
      <c r="D20247">
        <v>766</v>
      </c>
      <c r="E20247">
        <v>677</v>
      </c>
      <c r="F20247" t="s">
        <v>77</v>
      </c>
      <c r="G20247" t="s">
        <v>76</v>
      </c>
      <c r="H20247" t="s">
        <v>79</v>
      </c>
      <c r="I20247" t="s">
        <v>78</v>
      </c>
      <c r="J20247" t="s">
        <v>1624</v>
      </c>
      <c r="K20247" t="s">
        <v>1625</v>
      </c>
      <c r="L20247" t="s">
        <v>13768</v>
      </c>
      <c r="M20247" t="s">
        <v>13763</v>
      </c>
      <c r="N20247">
        <v>419414212</v>
      </c>
      <c r="O20247">
        <v>419414212</v>
      </c>
      <c r="P20247" s="1" t="s">
        <v>13753</v>
      </c>
      <c r="Q20247" s="1" t="s">
        <v>13753</v>
      </c>
      <c r="R20247">
        <v>837178</v>
      </c>
      <c r="S20247">
        <v>837178</v>
      </c>
      <c r="T20247" s="2" t="s">
        <v>1073</v>
      </c>
      <c r="U20247" s="2" t="s">
        <v>1073</v>
      </c>
      <c r="V20247" s="2">
        <v>45323</v>
      </c>
      <c r="W20247" s="2">
        <v>45315</v>
      </c>
    </row>
    <row r="20248" spans="1:23" x14ac:dyDescent="0.25">
      <c r="A20248" t="s">
        <v>1074</v>
      </c>
      <c r="B20248">
        <v>3210199</v>
      </c>
      <c r="C20248">
        <v>2623899</v>
      </c>
      <c r="D20248">
        <v>766</v>
      </c>
      <c r="E20248">
        <v>677</v>
      </c>
      <c r="F20248" t="s">
        <v>77</v>
      </c>
      <c r="G20248" t="s">
        <v>76</v>
      </c>
      <c r="H20248" t="s">
        <v>79</v>
      </c>
      <c r="I20248" t="s">
        <v>78</v>
      </c>
      <c r="J20248" t="s">
        <v>1624</v>
      </c>
      <c r="K20248" t="s">
        <v>1625</v>
      </c>
      <c r="L20248" t="s">
        <v>13768</v>
      </c>
      <c r="M20248" t="s">
        <v>13763</v>
      </c>
      <c r="N20248">
        <v>713196544</v>
      </c>
      <c r="O20248">
        <v>713196544</v>
      </c>
      <c r="P20248" s="1" t="s">
        <v>13748</v>
      </c>
      <c r="Q20248" s="1" t="s">
        <v>13748</v>
      </c>
      <c r="R20248">
        <v>837178</v>
      </c>
      <c r="S20248">
        <v>837178</v>
      </c>
      <c r="T20248" s="2" t="s">
        <v>68</v>
      </c>
      <c r="U20248" s="2" t="s">
        <v>68</v>
      </c>
      <c r="V20248" s="2">
        <v>45323</v>
      </c>
      <c r="W20248" s="2">
        <v>45315</v>
      </c>
    </row>
    <row r="20249" spans="1:23" x14ac:dyDescent="0.25">
      <c r="A20249" t="s">
        <v>1075</v>
      </c>
      <c r="B20249">
        <v>3210709</v>
      </c>
      <c r="C20249">
        <v>2820795</v>
      </c>
      <c r="D20249">
        <v>766</v>
      </c>
      <c r="E20249">
        <v>677</v>
      </c>
      <c r="F20249" t="s">
        <v>77</v>
      </c>
      <c r="G20249" t="s">
        <v>76</v>
      </c>
      <c r="H20249" t="s">
        <v>82</v>
      </c>
      <c r="I20249" t="s">
        <v>78</v>
      </c>
      <c r="J20249" t="s">
        <v>1624</v>
      </c>
      <c r="K20249" t="s">
        <v>1625</v>
      </c>
      <c r="L20249" t="s">
        <v>13768</v>
      </c>
      <c r="M20249" t="s">
        <v>13763</v>
      </c>
      <c r="N20249">
        <v>711282734</v>
      </c>
      <c r="O20249">
        <v>711282734</v>
      </c>
      <c r="P20249" s="1" t="s">
        <v>13731</v>
      </c>
      <c r="Q20249" s="1" t="s">
        <v>13731</v>
      </c>
      <c r="R20249">
        <v>837178</v>
      </c>
      <c r="S20249">
        <v>837178</v>
      </c>
      <c r="T20249" s="2" t="s">
        <v>1076</v>
      </c>
      <c r="U20249" s="2" t="s">
        <v>1076</v>
      </c>
      <c r="V20249" s="2">
        <v>45323</v>
      </c>
      <c r="W20249" s="2">
        <v>45315</v>
      </c>
    </row>
    <row r="20250" spans="1:23" x14ac:dyDescent="0.25">
      <c r="A20250" t="s">
        <v>1077</v>
      </c>
      <c r="B20250">
        <v>3210699</v>
      </c>
      <c r="C20250">
        <v>2800612</v>
      </c>
      <c r="D20250">
        <v>766</v>
      </c>
      <c r="E20250">
        <v>677</v>
      </c>
      <c r="F20250" t="s">
        <v>77</v>
      </c>
      <c r="G20250" t="s">
        <v>76</v>
      </c>
      <c r="H20250" t="s">
        <v>82</v>
      </c>
      <c r="I20250" t="s">
        <v>78</v>
      </c>
      <c r="J20250" t="s">
        <v>1624</v>
      </c>
      <c r="K20250" t="s">
        <v>1625</v>
      </c>
      <c r="L20250" t="s">
        <v>13768</v>
      </c>
      <c r="M20250" t="s">
        <v>13763</v>
      </c>
      <c r="N20250">
        <v>711272341</v>
      </c>
      <c r="O20250">
        <v>711272341</v>
      </c>
      <c r="P20250" s="1" t="s">
        <v>13731</v>
      </c>
      <c r="Q20250" s="1" t="s">
        <v>13731</v>
      </c>
      <c r="R20250">
        <v>837178</v>
      </c>
      <c r="S20250">
        <v>837178</v>
      </c>
      <c r="T20250" s="2" t="s">
        <v>1078</v>
      </c>
      <c r="U20250" s="2" t="s">
        <v>1078</v>
      </c>
      <c r="V20250" s="2">
        <v>45323</v>
      </c>
      <c r="W20250" s="2">
        <v>45315</v>
      </c>
    </row>
    <row r="20251" spans="1:23" x14ac:dyDescent="0.25">
      <c r="A20251" t="s">
        <v>1079</v>
      </c>
      <c r="B20251">
        <v>3210189</v>
      </c>
      <c r="C20251">
        <v>2616346</v>
      </c>
      <c r="D20251">
        <v>766</v>
      </c>
      <c r="E20251">
        <v>677</v>
      </c>
      <c r="F20251" t="s">
        <v>77</v>
      </c>
      <c r="G20251" t="s">
        <v>76</v>
      </c>
      <c r="H20251" t="s">
        <v>79</v>
      </c>
      <c r="I20251" t="s">
        <v>78</v>
      </c>
      <c r="J20251" t="s">
        <v>1624</v>
      </c>
      <c r="K20251" t="s">
        <v>1625</v>
      </c>
      <c r="L20251" t="s">
        <v>13768</v>
      </c>
      <c r="M20251" t="s">
        <v>13763</v>
      </c>
      <c r="N20251">
        <v>713196375</v>
      </c>
      <c r="O20251">
        <v>713196375</v>
      </c>
      <c r="P20251" s="1" t="s">
        <v>13748</v>
      </c>
      <c r="Q20251" s="1" t="s">
        <v>13748</v>
      </c>
      <c r="R20251">
        <v>837178</v>
      </c>
      <c r="S20251">
        <v>837178</v>
      </c>
      <c r="T20251" s="2" t="s">
        <v>66</v>
      </c>
      <c r="U20251" s="2" t="s">
        <v>66</v>
      </c>
      <c r="V20251" s="2">
        <v>45323</v>
      </c>
      <c r="W20251" s="2">
        <v>45315</v>
      </c>
    </row>
    <row r="20252" spans="1:23" x14ac:dyDescent="0.25">
      <c r="A20252" t="s">
        <v>1080</v>
      </c>
      <c r="B20252">
        <v>3210425</v>
      </c>
      <c r="C20252">
        <v>2725457</v>
      </c>
      <c r="D20252">
        <v>766</v>
      </c>
      <c r="E20252">
        <v>677</v>
      </c>
      <c r="F20252" t="s">
        <v>77</v>
      </c>
      <c r="G20252" t="s">
        <v>76</v>
      </c>
      <c r="H20252" t="s">
        <v>82</v>
      </c>
      <c r="I20252" t="s">
        <v>78</v>
      </c>
      <c r="J20252" t="s">
        <v>1624</v>
      </c>
      <c r="K20252" t="s">
        <v>1625</v>
      </c>
      <c r="L20252" t="s">
        <v>13768</v>
      </c>
      <c r="M20252" t="s">
        <v>13763</v>
      </c>
      <c r="N20252">
        <v>711280889</v>
      </c>
      <c r="O20252">
        <v>711280889</v>
      </c>
      <c r="P20252" s="1" t="s">
        <v>13731</v>
      </c>
      <c r="Q20252" s="1" t="s">
        <v>13731</v>
      </c>
      <c r="R20252">
        <v>837178</v>
      </c>
      <c r="S20252">
        <v>837178</v>
      </c>
      <c r="T20252" s="2" t="s">
        <v>1081</v>
      </c>
      <c r="U20252" s="2" t="s">
        <v>1081</v>
      </c>
      <c r="V20252" s="2">
        <v>45323</v>
      </c>
      <c r="W20252" s="2">
        <v>45315</v>
      </c>
    </row>
    <row r="20253" spans="1:23" x14ac:dyDescent="0.25">
      <c r="A20253" t="s">
        <v>1082</v>
      </c>
      <c r="B20253">
        <v>3210157</v>
      </c>
      <c r="C20253">
        <v>2609701</v>
      </c>
      <c r="D20253">
        <v>766</v>
      </c>
      <c r="E20253">
        <v>677</v>
      </c>
      <c r="F20253" t="s">
        <v>77</v>
      </c>
      <c r="G20253" t="s">
        <v>76</v>
      </c>
      <c r="H20253" t="s">
        <v>79</v>
      </c>
      <c r="I20253" t="s">
        <v>78</v>
      </c>
      <c r="J20253" t="s">
        <v>1624</v>
      </c>
      <c r="K20253" t="s">
        <v>1625</v>
      </c>
      <c r="L20253" t="s">
        <v>13768</v>
      </c>
      <c r="M20253" t="s">
        <v>13763</v>
      </c>
      <c r="N20253">
        <v>713196557</v>
      </c>
      <c r="O20253">
        <v>713196557</v>
      </c>
      <c r="P20253" s="1" t="s">
        <v>13748</v>
      </c>
      <c r="Q20253" s="1" t="s">
        <v>13748</v>
      </c>
      <c r="R20253">
        <v>837178</v>
      </c>
      <c r="S20253">
        <v>837178</v>
      </c>
      <c r="T20253" s="2" t="s">
        <v>1083</v>
      </c>
      <c r="U20253" s="2" t="s">
        <v>1083</v>
      </c>
      <c r="V20253" s="2">
        <v>45323</v>
      </c>
      <c r="W20253" s="2">
        <v>45315</v>
      </c>
    </row>
    <row r="20254" spans="1:23" x14ac:dyDescent="0.25">
      <c r="A20254" t="s">
        <v>1084</v>
      </c>
      <c r="B20254">
        <v>3210358</v>
      </c>
      <c r="C20254">
        <v>2687238</v>
      </c>
      <c r="D20254">
        <v>766</v>
      </c>
      <c r="E20254">
        <v>677</v>
      </c>
      <c r="F20254" t="s">
        <v>77</v>
      </c>
      <c r="G20254" t="s">
        <v>76</v>
      </c>
      <c r="H20254" t="s">
        <v>82</v>
      </c>
      <c r="I20254" t="s">
        <v>78</v>
      </c>
      <c r="J20254" t="s">
        <v>1624</v>
      </c>
      <c r="K20254" t="s">
        <v>1625</v>
      </c>
      <c r="L20254" t="s">
        <v>13768</v>
      </c>
      <c r="M20254" t="s">
        <v>13763</v>
      </c>
      <c r="N20254">
        <v>711280670</v>
      </c>
      <c r="O20254">
        <v>711280670</v>
      </c>
      <c r="P20254" s="1" t="s">
        <v>13731</v>
      </c>
      <c r="Q20254" s="1" t="s">
        <v>13731</v>
      </c>
      <c r="R20254">
        <v>837178</v>
      </c>
      <c r="S20254">
        <v>837178</v>
      </c>
      <c r="T20254" s="2" t="s">
        <v>1085</v>
      </c>
      <c r="U20254" s="2" t="s">
        <v>1085</v>
      </c>
      <c r="V20254" s="2">
        <v>45323</v>
      </c>
      <c r="W20254" s="2">
        <v>45315</v>
      </c>
    </row>
    <row r="20255" spans="1:23" x14ac:dyDescent="0.25">
      <c r="A20255" t="s">
        <v>1086</v>
      </c>
      <c r="B20255">
        <v>3210339</v>
      </c>
      <c r="C20255">
        <v>2679615</v>
      </c>
      <c r="D20255">
        <v>766</v>
      </c>
      <c r="E20255">
        <v>677</v>
      </c>
      <c r="F20255" t="s">
        <v>77</v>
      </c>
      <c r="G20255" t="s">
        <v>76</v>
      </c>
      <c r="H20255" t="s">
        <v>82</v>
      </c>
      <c r="I20255" t="s">
        <v>78</v>
      </c>
      <c r="J20255" t="s">
        <v>1624</v>
      </c>
      <c r="K20255" t="s">
        <v>1625</v>
      </c>
      <c r="L20255" t="s">
        <v>13768</v>
      </c>
      <c r="M20255" t="s">
        <v>13763</v>
      </c>
      <c r="N20255">
        <v>711280137</v>
      </c>
      <c r="O20255">
        <v>711280137</v>
      </c>
      <c r="P20255" s="1" t="s">
        <v>13731</v>
      </c>
      <c r="Q20255" s="1" t="s">
        <v>13731</v>
      </c>
      <c r="R20255">
        <v>837178</v>
      </c>
      <c r="S20255">
        <v>837178</v>
      </c>
      <c r="T20255" s="2" t="s">
        <v>1087</v>
      </c>
      <c r="U20255" s="2" t="s">
        <v>1087</v>
      </c>
      <c r="V20255" s="2">
        <v>45323</v>
      </c>
      <c r="W20255" s="2">
        <v>45315</v>
      </c>
    </row>
    <row r="20256" spans="1:23" x14ac:dyDescent="0.25">
      <c r="A20256" t="s">
        <v>1088</v>
      </c>
      <c r="B20256">
        <v>3210221</v>
      </c>
      <c r="C20256">
        <v>2630102</v>
      </c>
      <c r="D20256">
        <v>766</v>
      </c>
      <c r="E20256">
        <v>677</v>
      </c>
      <c r="F20256" t="s">
        <v>77</v>
      </c>
      <c r="G20256" t="s">
        <v>76</v>
      </c>
      <c r="H20256" t="s">
        <v>79</v>
      </c>
      <c r="I20256" t="s">
        <v>78</v>
      </c>
      <c r="J20256" t="s">
        <v>1624</v>
      </c>
      <c r="K20256" t="s">
        <v>1625</v>
      </c>
      <c r="L20256" t="s">
        <v>13768</v>
      </c>
      <c r="M20256" t="s">
        <v>13763</v>
      </c>
      <c r="N20256">
        <v>713195424</v>
      </c>
      <c r="O20256">
        <v>713195424</v>
      </c>
      <c r="P20256" s="1" t="s">
        <v>13748</v>
      </c>
      <c r="Q20256" s="1" t="s">
        <v>13748</v>
      </c>
      <c r="R20256">
        <v>837178</v>
      </c>
      <c r="S20256">
        <v>837178</v>
      </c>
      <c r="T20256" s="2" t="s">
        <v>1089</v>
      </c>
      <c r="U20256" s="2" t="s">
        <v>1089</v>
      </c>
      <c r="V20256" s="2">
        <v>45323</v>
      </c>
      <c r="W20256" s="2">
        <v>45315</v>
      </c>
    </row>
    <row r="20257" spans="1:23" x14ac:dyDescent="0.25">
      <c r="A20257" t="s">
        <v>1090</v>
      </c>
      <c r="B20257">
        <v>3210228</v>
      </c>
      <c r="C20257">
        <v>2632616</v>
      </c>
      <c r="D20257">
        <v>766</v>
      </c>
      <c r="E20257">
        <v>677</v>
      </c>
      <c r="F20257" t="s">
        <v>77</v>
      </c>
      <c r="G20257" t="s">
        <v>76</v>
      </c>
      <c r="H20257" t="s">
        <v>79</v>
      </c>
      <c r="I20257" t="s">
        <v>78</v>
      </c>
      <c r="J20257" t="s">
        <v>1624</v>
      </c>
      <c r="K20257" t="s">
        <v>1625</v>
      </c>
      <c r="L20257" t="s">
        <v>13768</v>
      </c>
      <c r="M20257" t="s">
        <v>13763</v>
      </c>
      <c r="N20257">
        <v>713195441</v>
      </c>
      <c r="O20257">
        <v>713195441</v>
      </c>
      <c r="P20257" s="1" t="s">
        <v>13748</v>
      </c>
      <c r="Q20257" s="1" t="s">
        <v>13748</v>
      </c>
      <c r="R20257">
        <v>837178</v>
      </c>
      <c r="S20257">
        <v>837178</v>
      </c>
      <c r="T20257" s="2" t="s">
        <v>1091</v>
      </c>
      <c r="U20257" s="2" t="s">
        <v>1091</v>
      </c>
      <c r="V20257" s="2">
        <v>45323</v>
      </c>
      <c r="W20257" s="2">
        <v>45315</v>
      </c>
    </row>
    <row r="20258" spans="1:23" x14ac:dyDescent="0.25">
      <c r="A20258" t="s">
        <v>1092</v>
      </c>
      <c r="B20258">
        <v>3210408</v>
      </c>
      <c r="C20258">
        <v>2707777</v>
      </c>
      <c r="D20258">
        <v>766</v>
      </c>
      <c r="E20258">
        <v>677</v>
      </c>
      <c r="F20258" t="s">
        <v>77</v>
      </c>
      <c r="G20258" t="s">
        <v>76</v>
      </c>
      <c r="H20258" t="s">
        <v>82</v>
      </c>
      <c r="I20258" t="s">
        <v>78</v>
      </c>
      <c r="J20258" t="s">
        <v>1624</v>
      </c>
      <c r="K20258" t="s">
        <v>1625</v>
      </c>
      <c r="L20258" t="s">
        <v>13768</v>
      </c>
      <c r="M20258" t="s">
        <v>13763</v>
      </c>
      <c r="N20258">
        <v>711282034</v>
      </c>
      <c r="O20258">
        <v>711282034</v>
      </c>
      <c r="P20258" s="1" t="s">
        <v>13731</v>
      </c>
      <c r="Q20258" s="1" t="s">
        <v>13731</v>
      </c>
      <c r="R20258">
        <v>837178</v>
      </c>
      <c r="S20258">
        <v>837178</v>
      </c>
      <c r="T20258" s="2" t="s">
        <v>1093</v>
      </c>
      <c r="U20258" s="2" t="s">
        <v>1093</v>
      </c>
      <c r="V20258" s="2">
        <v>45323</v>
      </c>
      <c r="W20258" s="2">
        <v>45315</v>
      </c>
    </row>
    <row r="20259" spans="1:23" x14ac:dyDescent="0.25">
      <c r="A20259" t="s">
        <v>1094</v>
      </c>
      <c r="B20259">
        <v>3210608</v>
      </c>
      <c r="C20259">
        <v>2770185</v>
      </c>
      <c r="D20259">
        <v>766</v>
      </c>
      <c r="E20259">
        <v>677</v>
      </c>
      <c r="F20259" t="s">
        <v>77</v>
      </c>
      <c r="G20259" t="s">
        <v>76</v>
      </c>
      <c r="H20259" t="s">
        <v>82</v>
      </c>
      <c r="I20259" t="s">
        <v>78</v>
      </c>
      <c r="J20259" t="s">
        <v>1624</v>
      </c>
      <c r="K20259" t="s">
        <v>1625</v>
      </c>
      <c r="L20259" t="s">
        <v>13768</v>
      </c>
      <c r="M20259" t="s">
        <v>13763</v>
      </c>
      <c r="N20259">
        <v>419411940</v>
      </c>
      <c r="O20259">
        <v>419411940</v>
      </c>
      <c r="P20259" s="1" t="s">
        <v>13753</v>
      </c>
      <c r="Q20259" s="1" t="s">
        <v>13753</v>
      </c>
      <c r="R20259">
        <v>837178</v>
      </c>
      <c r="S20259">
        <v>837178</v>
      </c>
      <c r="T20259" s="2" t="s">
        <v>1095</v>
      </c>
      <c r="U20259" s="2" t="s">
        <v>1095</v>
      </c>
      <c r="V20259" s="2">
        <v>45323</v>
      </c>
      <c r="W20259" s="2">
        <v>45315</v>
      </c>
    </row>
    <row r="20260" spans="1:23" x14ac:dyDescent="0.25">
      <c r="A20260" t="s">
        <v>1096</v>
      </c>
      <c r="B20260">
        <v>3210524</v>
      </c>
      <c r="C20260">
        <v>2743373</v>
      </c>
      <c r="D20260">
        <v>766</v>
      </c>
      <c r="E20260">
        <v>677</v>
      </c>
      <c r="F20260" t="s">
        <v>77</v>
      </c>
      <c r="G20260" t="s">
        <v>76</v>
      </c>
      <c r="H20260" t="s">
        <v>82</v>
      </c>
      <c r="I20260" t="s">
        <v>78</v>
      </c>
      <c r="J20260" t="s">
        <v>1624</v>
      </c>
      <c r="K20260" t="s">
        <v>1625</v>
      </c>
      <c r="L20260" t="s">
        <v>13768</v>
      </c>
      <c r="M20260" t="s">
        <v>13763</v>
      </c>
      <c r="N20260">
        <v>419412617</v>
      </c>
      <c r="O20260">
        <v>419412617</v>
      </c>
      <c r="P20260" s="1" t="s">
        <v>13753</v>
      </c>
      <c r="Q20260" s="1" t="s">
        <v>13753</v>
      </c>
      <c r="R20260">
        <v>837178</v>
      </c>
      <c r="S20260">
        <v>837178</v>
      </c>
      <c r="T20260" s="2" t="s">
        <v>1097</v>
      </c>
      <c r="U20260" s="2" t="s">
        <v>1097</v>
      </c>
      <c r="V20260" s="2">
        <v>45323</v>
      </c>
      <c r="W20260" s="2">
        <v>45315</v>
      </c>
    </row>
    <row r="20261" spans="1:23" x14ac:dyDescent="0.25">
      <c r="A20261" t="s">
        <v>1098</v>
      </c>
      <c r="B20261">
        <v>3210813</v>
      </c>
      <c r="C20261">
        <v>2930022</v>
      </c>
      <c r="D20261">
        <v>766</v>
      </c>
      <c r="E20261">
        <v>677</v>
      </c>
      <c r="F20261" t="s">
        <v>77</v>
      </c>
      <c r="G20261" t="s">
        <v>76</v>
      </c>
      <c r="H20261" t="s">
        <v>79</v>
      </c>
      <c r="I20261" t="s">
        <v>78</v>
      </c>
      <c r="J20261" t="s">
        <v>1624</v>
      </c>
      <c r="K20261" t="s">
        <v>1625</v>
      </c>
      <c r="L20261" t="s">
        <v>13768</v>
      </c>
      <c r="M20261" t="s">
        <v>13763</v>
      </c>
      <c r="N20261">
        <v>419414110</v>
      </c>
      <c r="O20261">
        <v>419414110</v>
      </c>
      <c r="P20261" s="1" t="s">
        <v>13753</v>
      </c>
      <c r="Q20261" s="1" t="s">
        <v>13753</v>
      </c>
      <c r="R20261">
        <v>837178</v>
      </c>
      <c r="S20261">
        <v>837178</v>
      </c>
      <c r="T20261" s="2" t="s">
        <v>56</v>
      </c>
      <c r="U20261" s="2" t="s">
        <v>56</v>
      </c>
      <c r="V20261" s="2">
        <v>45323</v>
      </c>
      <c r="W20261" s="2">
        <v>45315</v>
      </c>
    </row>
    <row r="20262" spans="1:23" x14ac:dyDescent="0.25">
      <c r="A20262" t="s">
        <v>1099</v>
      </c>
      <c r="B20262">
        <v>3210534</v>
      </c>
      <c r="C20262">
        <v>2752571</v>
      </c>
      <c r="D20262">
        <v>766</v>
      </c>
      <c r="E20262">
        <v>677</v>
      </c>
      <c r="F20262" t="s">
        <v>77</v>
      </c>
      <c r="G20262" t="s">
        <v>76</v>
      </c>
      <c r="H20262" t="s">
        <v>82</v>
      </c>
      <c r="I20262" t="s">
        <v>78</v>
      </c>
      <c r="J20262" t="s">
        <v>1624</v>
      </c>
      <c r="K20262" t="s">
        <v>1625</v>
      </c>
      <c r="L20262" t="s">
        <v>13768</v>
      </c>
      <c r="M20262" t="s">
        <v>13763</v>
      </c>
      <c r="N20262">
        <v>419412608</v>
      </c>
      <c r="O20262">
        <v>419412608</v>
      </c>
      <c r="P20262" s="1" t="s">
        <v>13753</v>
      </c>
      <c r="Q20262" s="1" t="s">
        <v>13753</v>
      </c>
      <c r="R20262">
        <v>837178</v>
      </c>
      <c r="S20262">
        <v>837178</v>
      </c>
      <c r="T20262" s="2" t="s">
        <v>1100</v>
      </c>
      <c r="U20262" s="2" t="s">
        <v>1100</v>
      </c>
      <c r="V20262" s="2">
        <v>45323</v>
      </c>
      <c r="W20262" s="2">
        <v>45315</v>
      </c>
    </row>
    <row r="20263" spans="1:23" x14ac:dyDescent="0.25">
      <c r="A20263" t="s">
        <v>1101</v>
      </c>
      <c r="B20263">
        <v>3210302</v>
      </c>
      <c r="C20263">
        <v>2656274</v>
      </c>
      <c r="D20263">
        <v>766</v>
      </c>
      <c r="E20263">
        <v>677</v>
      </c>
      <c r="F20263" t="s">
        <v>77</v>
      </c>
      <c r="G20263" t="s">
        <v>76</v>
      </c>
      <c r="H20263" t="s">
        <v>82</v>
      </c>
      <c r="I20263" t="s">
        <v>78</v>
      </c>
      <c r="J20263" t="s">
        <v>1624</v>
      </c>
      <c r="K20263" t="s">
        <v>1625</v>
      </c>
      <c r="L20263" t="s">
        <v>13768</v>
      </c>
      <c r="M20263" t="s">
        <v>13763</v>
      </c>
      <c r="N20263">
        <v>711281250</v>
      </c>
      <c r="O20263">
        <v>711281250</v>
      </c>
      <c r="P20263" s="1" t="s">
        <v>13731</v>
      </c>
      <c r="Q20263" s="1" t="s">
        <v>13731</v>
      </c>
      <c r="R20263">
        <v>837178</v>
      </c>
      <c r="S20263">
        <v>837178</v>
      </c>
      <c r="T20263" s="2" t="s">
        <v>1102</v>
      </c>
      <c r="U20263" s="2" t="s">
        <v>1102</v>
      </c>
      <c r="V20263" s="2">
        <v>45323</v>
      </c>
      <c r="W20263" s="2">
        <v>45315</v>
      </c>
    </row>
    <row r="20264" spans="1:23" x14ac:dyDescent="0.25">
      <c r="A20264" t="s">
        <v>1103</v>
      </c>
      <c r="B20264">
        <v>3210701</v>
      </c>
      <c r="C20264">
        <v>2800609</v>
      </c>
      <c r="D20264">
        <v>766</v>
      </c>
      <c r="E20264">
        <v>677</v>
      </c>
      <c r="F20264" t="s">
        <v>77</v>
      </c>
      <c r="G20264" t="s">
        <v>76</v>
      </c>
      <c r="H20264" t="s">
        <v>79</v>
      </c>
      <c r="I20264" t="s">
        <v>78</v>
      </c>
      <c r="J20264" t="s">
        <v>1624</v>
      </c>
      <c r="K20264" t="s">
        <v>1625</v>
      </c>
      <c r="L20264" t="s">
        <v>13768</v>
      </c>
      <c r="M20264" t="s">
        <v>13763</v>
      </c>
      <c r="N20264">
        <v>711272326</v>
      </c>
      <c r="O20264">
        <v>711272326</v>
      </c>
      <c r="P20264" s="1" t="s">
        <v>13731</v>
      </c>
      <c r="Q20264" s="1" t="s">
        <v>13731</v>
      </c>
      <c r="R20264">
        <v>837178</v>
      </c>
      <c r="S20264">
        <v>837178</v>
      </c>
      <c r="T20264" s="2" t="s">
        <v>1104</v>
      </c>
      <c r="U20264" s="2" t="s">
        <v>1104</v>
      </c>
      <c r="V20264" s="2">
        <v>45323</v>
      </c>
      <c r="W20264" s="2">
        <v>45315</v>
      </c>
    </row>
    <row r="20265" spans="1:23" x14ac:dyDescent="0.25">
      <c r="A20265" t="s">
        <v>1105</v>
      </c>
      <c r="B20265">
        <v>3210793</v>
      </c>
      <c r="C20265">
        <v>2913582</v>
      </c>
      <c r="D20265">
        <v>766</v>
      </c>
      <c r="E20265">
        <v>677</v>
      </c>
      <c r="F20265" t="s">
        <v>77</v>
      </c>
      <c r="G20265" t="s">
        <v>76</v>
      </c>
      <c r="H20265" t="s">
        <v>79</v>
      </c>
      <c r="I20265" t="s">
        <v>78</v>
      </c>
      <c r="J20265" t="s">
        <v>1624</v>
      </c>
      <c r="K20265" t="s">
        <v>1625</v>
      </c>
      <c r="L20265" t="s">
        <v>13768</v>
      </c>
      <c r="M20265" t="s">
        <v>13763</v>
      </c>
      <c r="N20265">
        <v>419412728</v>
      </c>
      <c r="O20265">
        <v>419412728</v>
      </c>
      <c r="P20265" s="1" t="s">
        <v>13753</v>
      </c>
      <c r="Q20265" s="1" t="s">
        <v>13753</v>
      </c>
      <c r="R20265">
        <v>837178</v>
      </c>
      <c r="S20265">
        <v>837178</v>
      </c>
      <c r="T20265" s="2" t="s">
        <v>1106</v>
      </c>
      <c r="U20265" s="2" t="s">
        <v>1106</v>
      </c>
      <c r="V20265" s="2">
        <v>45323</v>
      </c>
      <c r="W20265" s="2">
        <v>45315</v>
      </c>
    </row>
    <row r="20266" spans="1:23" x14ac:dyDescent="0.25">
      <c r="A20266" t="s">
        <v>1107</v>
      </c>
      <c r="B20266">
        <v>3210137</v>
      </c>
      <c r="C20266">
        <v>2597363</v>
      </c>
      <c r="D20266">
        <v>766</v>
      </c>
      <c r="E20266">
        <v>677</v>
      </c>
      <c r="F20266" t="s">
        <v>77</v>
      </c>
      <c r="G20266" t="s">
        <v>76</v>
      </c>
      <c r="H20266" t="s">
        <v>79</v>
      </c>
      <c r="I20266" t="s">
        <v>78</v>
      </c>
      <c r="J20266" t="s">
        <v>1624</v>
      </c>
      <c r="K20266" t="s">
        <v>1625</v>
      </c>
      <c r="L20266" t="s">
        <v>13768</v>
      </c>
      <c r="M20266" t="s">
        <v>13763</v>
      </c>
      <c r="N20266">
        <v>713195185</v>
      </c>
      <c r="O20266">
        <v>713195185</v>
      </c>
      <c r="P20266" s="1" t="s">
        <v>13748</v>
      </c>
      <c r="Q20266" s="1" t="s">
        <v>13748</v>
      </c>
      <c r="R20266">
        <v>837178</v>
      </c>
      <c r="S20266">
        <v>837178</v>
      </c>
      <c r="T20266" s="2" t="s">
        <v>1108</v>
      </c>
      <c r="U20266" s="2" t="s">
        <v>1108</v>
      </c>
      <c r="V20266" s="2">
        <v>45323</v>
      </c>
      <c r="W20266" s="2">
        <v>45315</v>
      </c>
    </row>
    <row r="20267" spans="1:23" x14ac:dyDescent="0.25">
      <c r="A20267" t="s">
        <v>1109</v>
      </c>
      <c r="B20267">
        <v>3210667</v>
      </c>
      <c r="C20267">
        <v>2794234</v>
      </c>
      <c r="D20267">
        <v>766</v>
      </c>
      <c r="E20267">
        <v>677</v>
      </c>
      <c r="F20267" t="s">
        <v>77</v>
      </c>
      <c r="G20267" t="s">
        <v>76</v>
      </c>
      <c r="H20267" t="s">
        <v>82</v>
      </c>
      <c r="I20267" t="s">
        <v>78</v>
      </c>
      <c r="J20267" t="s">
        <v>1624</v>
      </c>
      <c r="K20267" t="s">
        <v>1625</v>
      </c>
      <c r="L20267" t="s">
        <v>13768</v>
      </c>
      <c r="M20267" t="s">
        <v>13763</v>
      </c>
      <c r="N20267">
        <v>419412417</v>
      </c>
      <c r="O20267">
        <v>419412417</v>
      </c>
      <c r="P20267" s="1" t="s">
        <v>13753</v>
      </c>
      <c r="Q20267" s="1" t="s">
        <v>13753</v>
      </c>
      <c r="R20267">
        <v>837178</v>
      </c>
      <c r="S20267">
        <v>837178</v>
      </c>
      <c r="T20267" s="2" t="s">
        <v>1110</v>
      </c>
      <c r="U20267" s="2" t="s">
        <v>1110</v>
      </c>
      <c r="V20267" s="2">
        <v>45323</v>
      </c>
      <c r="W20267" s="2">
        <v>45315</v>
      </c>
    </row>
    <row r="20268" spans="1:23" x14ac:dyDescent="0.25">
      <c r="A20268" t="s">
        <v>1111</v>
      </c>
      <c r="B20268">
        <v>3210620</v>
      </c>
      <c r="C20268">
        <v>2778600</v>
      </c>
      <c r="D20268">
        <v>766</v>
      </c>
      <c r="E20268">
        <v>677</v>
      </c>
      <c r="F20268" t="s">
        <v>77</v>
      </c>
      <c r="G20268" t="s">
        <v>76</v>
      </c>
      <c r="H20268" t="s">
        <v>82</v>
      </c>
      <c r="I20268" t="s">
        <v>78</v>
      </c>
      <c r="J20268" t="s">
        <v>1624</v>
      </c>
      <c r="K20268" t="s">
        <v>1625</v>
      </c>
      <c r="L20268" t="s">
        <v>13768</v>
      </c>
      <c r="M20268" t="s">
        <v>13763</v>
      </c>
      <c r="N20268">
        <v>419410135</v>
      </c>
      <c r="O20268">
        <v>419410135</v>
      </c>
      <c r="P20268" s="1" t="s">
        <v>13753</v>
      </c>
      <c r="Q20268" s="1" t="s">
        <v>13753</v>
      </c>
      <c r="R20268">
        <v>837178</v>
      </c>
      <c r="S20268">
        <v>837178</v>
      </c>
      <c r="T20268" s="2" t="s">
        <v>1112</v>
      </c>
      <c r="U20268" s="2" t="s">
        <v>1112</v>
      </c>
      <c r="V20268" s="2">
        <v>45323</v>
      </c>
      <c r="W20268" s="2">
        <v>45315</v>
      </c>
    </row>
    <row r="20269" spans="1:23" x14ac:dyDescent="0.25">
      <c r="A20269" t="s">
        <v>1113</v>
      </c>
      <c r="B20269">
        <v>3210562</v>
      </c>
      <c r="C20269">
        <v>2756557</v>
      </c>
      <c r="D20269">
        <v>766</v>
      </c>
      <c r="E20269">
        <v>677</v>
      </c>
      <c r="F20269" t="s">
        <v>77</v>
      </c>
      <c r="G20269" t="s">
        <v>76</v>
      </c>
      <c r="H20269" t="s">
        <v>82</v>
      </c>
      <c r="I20269" t="s">
        <v>78</v>
      </c>
      <c r="J20269" t="s">
        <v>1624</v>
      </c>
      <c r="K20269" t="s">
        <v>1625</v>
      </c>
      <c r="L20269" t="s">
        <v>13768</v>
      </c>
      <c r="M20269" t="s">
        <v>13763</v>
      </c>
      <c r="N20269">
        <v>419411875</v>
      </c>
      <c r="O20269">
        <v>419411875</v>
      </c>
      <c r="P20269" s="1" t="s">
        <v>13753</v>
      </c>
      <c r="Q20269" s="1" t="s">
        <v>13753</v>
      </c>
      <c r="R20269">
        <v>837178</v>
      </c>
      <c r="S20269">
        <v>837178</v>
      </c>
      <c r="T20269" s="2" t="s">
        <v>1114</v>
      </c>
      <c r="U20269" s="2" t="s">
        <v>1114</v>
      </c>
      <c r="V20269" s="2">
        <v>45323</v>
      </c>
      <c r="W20269" s="2">
        <v>45315</v>
      </c>
    </row>
    <row r="20270" spans="1:23" x14ac:dyDescent="0.25">
      <c r="A20270" t="s">
        <v>1115</v>
      </c>
      <c r="B20270">
        <v>3210200</v>
      </c>
      <c r="C20270">
        <v>2623900</v>
      </c>
      <c r="D20270">
        <v>766</v>
      </c>
      <c r="E20270">
        <v>677</v>
      </c>
      <c r="F20270" t="s">
        <v>77</v>
      </c>
      <c r="G20270" t="s">
        <v>76</v>
      </c>
      <c r="H20270" t="s">
        <v>79</v>
      </c>
      <c r="I20270" t="s">
        <v>78</v>
      </c>
      <c r="J20270" t="s">
        <v>1624</v>
      </c>
      <c r="K20270" t="s">
        <v>1625</v>
      </c>
      <c r="L20270" t="s">
        <v>13768</v>
      </c>
      <c r="M20270" t="s">
        <v>13763</v>
      </c>
      <c r="N20270">
        <v>713196542</v>
      </c>
      <c r="O20270">
        <v>713196542</v>
      </c>
      <c r="P20270" s="1" t="s">
        <v>13748</v>
      </c>
      <c r="Q20270" s="1" t="s">
        <v>13748</v>
      </c>
      <c r="R20270">
        <v>837178</v>
      </c>
      <c r="S20270">
        <v>837178</v>
      </c>
      <c r="T20270" s="2" t="s">
        <v>73</v>
      </c>
      <c r="U20270" s="2" t="s">
        <v>73</v>
      </c>
      <c r="V20270" s="2">
        <v>45323</v>
      </c>
      <c r="W20270" s="2">
        <v>45315</v>
      </c>
    </row>
    <row r="20271" spans="1:23" x14ac:dyDescent="0.25">
      <c r="A20271" t="s">
        <v>1116</v>
      </c>
      <c r="B20271">
        <v>3210426</v>
      </c>
      <c r="C20271">
        <v>2725458</v>
      </c>
      <c r="D20271">
        <v>766</v>
      </c>
      <c r="E20271">
        <v>677</v>
      </c>
      <c r="F20271" t="s">
        <v>77</v>
      </c>
      <c r="G20271" t="s">
        <v>76</v>
      </c>
      <c r="H20271" t="s">
        <v>82</v>
      </c>
      <c r="I20271" t="s">
        <v>78</v>
      </c>
      <c r="J20271" t="s">
        <v>1624</v>
      </c>
      <c r="K20271" t="s">
        <v>1625</v>
      </c>
      <c r="L20271" t="s">
        <v>13768</v>
      </c>
      <c r="M20271" t="s">
        <v>13763</v>
      </c>
      <c r="N20271">
        <v>711280886</v>
      </c>
      <c r="O20271">
        <v>711280886</v>
      </c>
      <c r="P20271" s="1" t="s">
        <v>13731</v>
      </c>
      <c r="Q20271" s="1" t="s">
        <v>13731</v>
      </c>
      <c r="R20271">
        <v>837178</v>
      </c>
      <c r="S20271">
        <v>837178</v>
      </c>
      <c r="T20271" s="2" t="s">
        <v>1117</v>
      </c>
      <c r="U20271" s="2" t="s">
        <v>1117</v>
      </c>
      <c r="V20271" s="2">
        <v>45323</v>
      </c>
      <c r="W20271" s="2">
        <v>45315</v>
      </c>
    </row>
    <row r="20272" spans="1:23" x14ac:dyDescent="0.25">
      <c r="A20272" t="s">
        <v>1118</v>
      </c>
      <c r="B20272">
        <v>3210318</v>
      </c>
      <c r="C20272">
        <v>2662412</v>
      </c>
      <c r="D20272">
        <v>766</v>
      </c>
      <c r="E20272">
        <v>677</v>
      </c>
      <c r="F20272" t="s">
        <v>77</v>
      </c>
      <c r="G20272" t="s">
        <v>76</v>
      </c>
      <c r="H20272" t="s">
        <v>82</v>
      </c>
      <c r="I20272" t="s">
        <v>78</v>
      </c>
      <c r="J20272" t="s">
        <v>1624</v>
      </c>
      <c r="K20272" t="s">
        <v>1625</v>
      </c>
      <c r="L20272" t="s">
        <v>13768</v>
      </c>
      <c r="M20272" t="s">
        <v>13763</v>
      </c>
      <c r="N20272">
        <v>711281972</v>
      </c>
      <c r="O20272">
        <v>711281972</v>
      </c>
      <c r="P20272" s="1" t="s">
        <v>13731</v>
      </c>
      <c r="Q20272" s="1" t="s">
        <v>13731</v>
      </c>
      <c r="R20272">
        <v>837178</v>
      </c>
      <c r="S20272">
        <v>837178</v>
      </c>
      <c r="T20272" s="2" t="s">
        <v>1119</v>
      </c>
      <c r="U20272" s="2" t="s">
        <v>1119</v>
      </c>
      <c r="V20272" s="2">
        <v>45323</v>
      </c>
      <c r="W20272" s="2">
        <v>45315</v>
      </c>
    </row>
    <row r="20273" spans="1:23" x14ac:dyDescent="0.25">
      <c r="A20273" t="s">
        <v>1120</v>
      </c>
      <c r="B20273">
        <v>3210288</v>
      </c>
      <c r="C20273">
        <v>2653346</v>
      </c>
      <c r="D20273">
        <v>766</v>
      </c>
      <c r="E20273">
        <v>677</v>
      </c>
      <c r="F20273" t="s">
        <v>77</v>
      </c>
      <c r="G20273" t="s">
        <v>76</v>
      </c>
      <c r="H20273" t="s">
        <v>82</v>
      </c>
      <c r="I20273" t="s">
        <v>78</v>
      </c>
      <c r="J20273" t="s">
        <v>1624</v>
      </c>
      <c r="K20273" t="s">
        <v>1625</v>
      </c>
      <c r="L20273" t="s">
        <v>13768</v>
      </c>
      <c r="M20273" t="s">
        <v>13763</v>
      </c>
      <c r="N20273">
        <v>711283717</v>
      </c>
      <c r="O20273">
        <v>711283717</v>
      </c>
      <c r="P20273" s="1" t="s">
        <v>13731</v>
      </c>
      <c r="Q20273" s="1" t="s">
        <v>13731</v>
      </c>
      <c r="R20273">
        <v>837178</v>
      </c>
      <c r="S20273">
        <v>837178</v>
      </c>
      <c r="T20273" s="2" t="s">
        <v>1121</v>
      </c>
      <c r="U20273" s="2" t="s">
        <v>1121</v>
      </c>
      <c r="V20273" s="2">
        <v>45323</v>
      </c>
      <c r="W20273" s="2">
        <v>45315</v>
      </c>
    </row>
    <row r="20274" spans="1:23" x14ac:dyDescent="0.25">
      <c r="A20274" t="s">
        <v>1122</v>
      </c>
      <c r="B20274">
        <v>3210453</v>
      </c>
      <c r="C20274">
        <v>2725467</v>
      </c>
      <c r="D20274">
        <v>766</v>
      </c>
      <c r="E20274">
        <v>677</v>
      </c>
      <c r="F20274" t="s">
        <v>77</v>
      </c>
      <c r="G20274" t="s">
        <v>76</v>
      </c>
      <c r="H20274" t="s">
        <v>82</v>
      </c>
      <c r="I20274" t="s">
        <v>78</v>
      </c>
      <c r="J20274" t="s">
        <v>1624</v>
      </c>
      <c r="K20274" t="s">
        <v>1625</v>
      </c>
      <c r="L20274" t="s">
        <v>13768</v>
      </c>
      <c r="M20274" t="s">
        <v>13763</v>
      </c>
      <c r="N20274">
        <v>711282563</v>
      </c>
      <c r="O20274">
        <v>711282563</v>
      </c>
      <c r="P20274" s="1" t="s">
        <v>13731</v>
      </c>
      <c r="Q20274" s="1" t="s">
        <v>13731</v>
      </c>
      <c r="R20274">
        <v>837178</v>
      </c>
      <c r="S20274">
        <v>837178</v>
      </c>
      <c r="T20274" s="2" t="s">
        <v>1123</v>
      </c>
      <c r="U20274" s="2" t="s">
        <v>1123</v>
      </c>
      <c r="V20274" s="2">
        <v>45323</v>
      </c>
      <c r="W20274" s="2">
        <v>45315</v>
      </c>
    </row>
    <row r="20275" spans="1:23" x14ac:dyDescent="0.25">
      <c r="A20275" t="s">
        <v>1124</v>
      </c>
      <c r="B20275">
        <v>3210409</v>
      </c>
      <c r="C20275">
        <v>2707789</v>
      </c>
      <c r="D20275">
        <v>766</v>
      </c>
      <c r="E20275">
        <v>677</v>
      </c>
      <c r="F20275" t="s">
        <v>77</v>
      </c>
      <c r="G20275" t="s">
        <v>76</v>
      </c>
      <c r="H20275" t="s">
        <v>82</v>
      </c>
      <c r="I20275" t="s">
        <v>78</v>
      </c>
      <c r="J20275" t="s">
        <v>1624</v>
      </c>
      <c r="K20275" t="s">
        <v>1625</v>
      </c>
      <c r="L20275" t="s">
        <v>13768</v>
      </c>
      <c r="M20275" t="s">
        <v>13763</v>
      </c>
      <c r="N20275">
        <v>711282031</v>
      </c>
      <c r="O20275">
        <v>711282031</v>
      </c>
      <c r="P20275" s="1" t="s">
        <v>13731</v>
      </c>
      <c r="Q20275" s="1" t="s">
        <v>13731</v>
      </c>
      <c r="R20275">
        <v>837178</v>
      </c>
      <c r="S20275">
        <v>837178</v>
      </c>
      <c r="T20275" s="2" t="s">
        <v>1125</v>
      </c>
      <c r="U20275" s="2" t="s">
        <v>1125</v>
      </c>
      <c r="V20275" s="2">
        <v>45323</v>
      </c>
      <c r="W20275" s="2">
        <v>45315</v>
      </c>
    </row>
    <row r="20276" spans="1:23" x14ac:dyDescent="0.25">
      <c r="A20276" t="s">
        <v>1126</v>
      </c>
      <c r="B20276">
        <v>3210359</v>
      </c>
      <c r="C20276">
        <v>2691064</v>
      </c>
      <c r="D20276">
        <v>766</v>
      </c>
      <c r="E20276">
        <v>677</v>
      </c>
      <c r="F20276" t="s">
        <v>77</v>
      </c>
      <c r="G20276" t="s">
        <v>76</v>
      </c>
      <c r="H20276" t="s">
        <v>82</v>
      </c>
      <c r="I20276" t="s">
        <v>78</v>
      </c>
      <c r="J20276" t="s">
        <v>1624</v>
      </c>
      <c r="K20276" t="s">
        <v>1625</v>
      </c>
      <c r="L20276" t="s">
        <v>13768</v>
      </c>
      <c r="M20276" t="s">
        <v>13763</v>
      </c>
      <c r="N20276">
        <v>711272277</v>
      </c>
      <c r="O20276">
        <v>711272277</v>
      </c>
      <c r="P20276" s="1" t="s">
        <v>13731</v>
      </c>
      <c r="Q20276" s="1" t="s">
        <v>13731</v>
      </c>
      <c r="R20276">
        <v>837178</v>
      </c>
      <c r="S20276">
        <v>837178</v>
      </c>
      <c r="T20276" s="2" t="s">
        <v>1127</v>
      </c>
      <c r="U20276" s="2" t="s">
        <v>1127</v>
      </c>
      <c r="V20276" s="2">
        <v>45323</v>
      </c>
      <c r="W20276" s="2">
        <v>45315</v>
      </c>
    </row>
    <row r="20277" spans="1:23" x14ac:dyDescent="0.25">
      <c r="A20277" t="s">
        <v>1128</v>
      </c>
      <c r="B20277">
        <v>3210520</v>
      </c>
      <c r="C20277">
        <v>2687239</v>
      </c>
      <c r="D20277">
        <v>766</v>
      </c>
      <c r="E20277">
        <v>677</v>
      </c>
      <c r="F20277" t="s">
        <v>77</v>
      </c>
      <c r="G20277" t="s">
        <v>76</v>
      </c>
      <c r="H20277" t="s">
        <v>82</v>
      </c>
      <c r="I20277" t="s">
        <v>78</v>
      </c>
      <c r="J20277" t="s">
        <v>1624</v>
      </c>
      <c r="K20277" t="s">
        <v>1625</v>
      </c>
      <c r="L20277" t="s">
        <v>13768</v>
      </c>
      <c r="M20277" t="s">
        <v>13763</v>
      </c>
      <c r="N20277">
        <v>711280662</v>
      </c>
      <c r="O20277">
        <v>711280662</v>
      </c>
      <c r="P20277" s="1" t="s">
        <v>13731</v>
      </c>
      <c r="Q20277" s="1" t="s">
        <v>13731</v>
      </c>
      <c r="R20277">
        <v>837178</v>
      </c>
      <c r="S20277">
        <v>837178</v>
      </c>
      <c r="T20277" s="2" t="s">
        <v>1129</v>
      </c>
      <c r="U20277" s="2" t="s">
        <v>1129</v>
      </c>
      <c r="V20277" s="2">
        <v>45323</v>
      </c>
      <c r="W20277" s="2">
        <v>45315</v>
      </c>
    </row>
    <row r="20278" spans="1:23" x14ac:dyDescent="0.25">
      <c r="A20278" t="s">
        <v>1130</v>
      </c>
      <c r="B20278">
        <v>3210340</v>
      </c>
      <c r="C20278">
        <v>2679616</v>
      </c>
      <c r="D20278">
        <v>766</v>
      </c>
      <c r="E20278">
        <v>677</v>
      </c>
      <c r="F20278" t="s">
        <v>77</v>
      </c>
      <c r="G20278" t="s">
        <v>76</v>
      </c>
      <c r="H20278" t="s">
        <v>82</v>
      </c>
      <c r="I20278" t="s">
        <v>78</v>
      </c>
      <c r="J20278" t="s">
        <v>1624</v>
      </c>
      <c r="K20278" t="s">
        <v>1625</v>
      </c>
      <c r="L20278" t="s">
        <v>13768</v>
      </c>
      <c r="M20278" t="s">
        <v>13763</v>
      </c>
      <c r="N20278">
        <v>711280134</v>
      </c>
      <c r="O20278">
        <v>711280134</v>
      </c>
      <c r="P20278" s="1" t="s">
        <v>13731</v>
      </c>
      <c r="Q20278" s="1" t="s">
        <v>13731</v>
      </c>
      <c r="R20278">
        <v>837178</v>
      </c>
      <c r="S20278">
        <v>837178</v>
      </c>
      <c r="T20278" s="2" t="s">
        <v>1131</v>
      </c>
      <c r="U20278" s="2" t="s">
        <v>1131</v>
      </c>
      <c r="V20278" s="2">
        <v>45323</v>
      </c>
      <c r="W20278" s="2">
        <v>45315</v>
      </c>
    </row>
    <row r="20279" spans="1:23" x14ac:dyDescent="0.25">
      <c r="A20279" t="s">
        <v>1132</v>
      </c>
      <c r="B20279">
        <v>3210303</v>
      </c>
      <c r="C20279">
        <v>2656275</v>
      </c>
      <c r="D20279">
        <v>766</v>
      </c>
      <c r="E20279">
        <v>677</v>
      </c>
      <c r="F20279" t="s">
        <v>77</v>
      </c>
      <c r="G20279" t="s">
        <v>76</v>
      </c>
      <c r="H20279" t="s">
        <v>82</v>
      </c>
      <c r="I20279" t="s">
        <v>78</v>
      </c>
      <c r="J20279" t="s">
        <v>1624</v>
      </c>
      <c r="K20279" t="s">
        <v>1625</v>
      </c>
      <c r="L20279" t="s">
        <v>13768</v>
      </c>
      <c r="M20279" t="s">
        <v>13763</v>
      </c>
      <c r="N20279">
        <v>711281264</v>
      </c>
      <c r="O20279">
        <v>711281264</v>
      </c>
      <c r="P20279" s="1" t="s">
        <v>13731</v>
      </c>
      <c r="Q20279" s="1" t="s">
        <v>13731</v>
      </c>
      <c r="R20279">
        <v>837178</v>
      </c>
      <c r="S20279">
        <v>837178</v>
      </c>
      <c r="T20279" s="2" t="s">
        <v>1133</v>
      </c>
      <c r="U20279" s="2" t="s">
        <v>1133</v>
      </c>
      <c r="V20279" s="2">
        <v>45323</v>
      </c>
      <c r="W20279" s="2">
        <v>45315</v>
      </c>
    </row>
    <row r="20280" spans="1:23" x14ac:dyDescent="0.25">
      <c r="A20280" t="s">
        <v>1134</v>
      </c>
      <c r="B20280">
        <v>3210222</v>
      </c>
      <c r="C20280">
        <v>2630103</v>
      </c>
      <c r="D20280">
        <v>766</v>
      </c>
      <c r="E20280">
        <v>677</v>
      </c>
      <c r="F20280" t="s">
        <v>77</v>
      </c>
      <c r="G20280" t="s">
        <v>76</v>
      </c>
      <c r="H20280" t="s">
        <v>79</v>
      </c>
      <c r="I20280" t="s">
        <v>78</v>
      </c>
      <c r="J20280" t="s">
        <v>1624</v>
      </c>
      <c r="K20280" t="s">
        <v>1625</v>
      </c>
      <c r="L20280" t="s">
        <v>13768</v>
      </c>
      <c r="M20280" t="s">
        <v>13763</v>
      </c>
      <c r="N20280">
        <v>713195401</v>
      </c>
      <c r="O20280">
        <v>713195401</v>
      </c>
      <c r="P20280" s="1" t="s">
        <v>13748</v>
      </c>
      <c r="Q20280" s="1" t="s">
        <v>13748</v>
      </c>
      <c r="R20280">
        <v>837178</v>
      </c>
      <c r="S20280">
        <v>837178</v>
      </c>
      <c r="T20280" s="2" t="s">
        <v>1135</v>
      </c>
      <c r="U20280" s="2" t="s">
        <v>1135</v>
      </c>
      <c r="V20280" s="2">
        <v>45323</v>
      </c>
      <c r="W20280" s="2">
        <v>45315</v>
      </c>
    </row>
    <row r="20281" spans="1:23" x14ac:dyDescent="0.25">
      <c r="A20281" t="s">
        <v>1136</v>
      </c>
      <c r="B20281">
        <v>3210756</v>
      </c>
      <c r="C20281">
        <v>2879881</v>
      </c>
      <c r="D20281">
        <v>766</v>
      </c>
      <c r="E20281">
        <v>677</v>
      </c>
      <c r="F20281" t="s">
        <v>77</v>
      </c>
      <c r="G20281" t="s">
        <v>76</v>
      </c>
      <c r="H20281" t="s">
        <v>19</v>
      </c>
      <c r="I20281" t="s">
        <v>78</v>
      </c>
      <c r="J20281" t="s">
        <v>1624</v>
      </c>
      <c r="K20281" t="s">
        <v>1625</v>
      </c>
      <c r="L20281" t="s">
        <v>13768</v>
      </c>
      <c r="M20281" t="s">
        <v>13763</v>
      </c>
      <c r="N20281">
        <v>419412654</v>
      </c>
      <c r="O20281">
        <v>419412654</v>
      </c>
      <c r="P20281" s="1" t="s">
        <v>13753</v>
      </c>
      <c r="Q20281" s="1" t="s">
        <v>13753</v>
      </c>
      <c r="R20281">
        <v>837178</v>
      </c>
      <c r="S20281">
        <v>837178</v>
      </c>
      <c r="T20281" s="2" t="s">
        <v>1137</v>
      </c>
      <c r="U20281" s="2" t="s">
        <v>1137</v>
      </c>
      <c r="V20281" s="2">
        <v>45323</v>
      </c>
      <c r="W20281" s="2">
        <v>45315</v>
      </c>
    </row>
    <row r="20282" spans="1:23" x14ac:dyDescent="0.25">
      <c r="A20282" t="s">
        <v>1138</v>
      </c>
      <c r="B20282">
        <v>3210535</v>
      </c>
      <c r="C20282">
        <v>2752572</v>
      </c>
      <c r="D20282">
        <v>766</v>
      </c>
      <c r="E20282">
        <v>677</v>
      </c>
      <c r="F20282" t="s">
        <v>77</v>
      </c>
      <c r="G20282" t="s">
        <v>76</v>
      </c>
      <c r="H20282" t="s">
        <v>82</v>
      </c>
      <c r="I20282" t="s">
        <v>78</v>
      </c>
      <c r="J20282" t="s">
        <v>1624</v>
      </c>
      <c r="K20282" t="s">
        <v>1625</v>
      </c>
      <c r="L20282" t="s">
        <v>13768</v>
      </c>
      <c r="M20282" t="s">
        <v>13763</v>
      </c>
      <c r="N20282">
        <v>419412495</v>
      </c>
      <c r="O20282">
        <v>419412495</v>
      </c>
      <c r="P20282" s="1" t="s">
        <v>13753</v>
      </c>
      <c r="Q20282" s="1" t="s">
        <v>13753</v>
      </c>
      <c r="R20282">
        <v>837178</v>
      </c>
      <c r="S20282">
        <v>837178</v>
      </c>
      <c r="T20282" s="2" t="s">
        <v>1139</v>
      </c>
      <c r="U20282" s="2" t="s">
        <v>1139</v>
      </c>
      <c r="V20282" s="2">
        <v>45323</v>
      </c>
      <c r="W20282" s="2">
        <v>45315</v>
      </c>
    </row>
    <row r="20283" spans="1:23" x14ac:dyDescent="0.25">
      <c r="A20283" t="s">
        <v>1140</v>
      </c>
      <c r="B20283">
        <v>3210622</v>
      </c>
      <c r="C20283">
        <v>2778601</v>
      </c>
      <c r="D20283">
        <v>766</v>
      </c>
      <c r="E20283">
        <v>677</v>
      </c>
      <c r="F20283" t="s">
        <v>77</v>
      </c>
      <c r="G20283" t="s">
        <v>76</v>
      </c>
      <c r="H20283" t="s">
        <v>82</v>
      </c>
      <c r="I20283" t="s">
        <v>78</v>
      </c>
      <c r="J20283" t="s">
        <v>1624</v>
      </c>
      <c r="K20283" t="s">
        <v>1625</v>
      </c>
      <c r="L20283" t="s">
        <v>13768</v>
      </c>
      <c r="M20283" t="s">
        <v>13763</v>
      </c>
      <c r="N20283">
        <v>419410131</v>
      </c>
      <c r="O20283">
        <v>419410131</v>
      </c>
      <c r="P20283" s="1" t="s">
        <v>13753</v>
      </c>
      <c r="Q20283" s="1" t="s">
        <v>13753</v>
      </c>
      <c r="R20283">
        <v>837178</v>
      </c>
      <c r="S20283">
        <v>837178</v>
      </c>
      <c r="T20283" s="2" t="s">
        <v>1141</v>
      </c>
      <c r="U20283" s="2" t="s">
        <v>1141</v>
      </c>
      <c r="V20283" s="2">
        <v>45323</v>
      </c>
      <c r="W20283" s="2">
        <v>45315</v>
      </c>
    </row>
    <row r="20284" spans="1:23" x14ac:dyDescent="0.25">
      <c r="A20284" t="s">
        <v>1142</v>
      </c>
      <c r="B20284">
        <v>3210565</v>
      </c>
      <c r="C20284">
        <v>2756559</v>
      </c>
      <c r="D20284">
        <v>766</v>
      </c>
      <c r="E20284">
        <v>677</v>
      </c>
      <c r="F20284" t="s">
        <v>77</v>
      </c>
      <c r="G20284" t="s">
        <v>76</v>
      </c>
      <c r="H20284" t="s">
        <v>82</v>
      </c>
      <c r="I20284" t="s">
        <v>78</v>
      </c>
      <c r="J20284" t="s">
        <v>1624</v>
      </c>
      <c r="K20284" t="s">
        <v>1625</v>
      </c>
      <c r="L20284" t="s">
        <v>13768</v>
      </c>
      <c r="M20284" t="s">
        <v>13763</v>
      </c>
      <c r="N20284">
        <v>711281542</v>
      </c>
      <c r="O20284">
        <v>711281542</v>
      </c>
      <c r="P20284" s="1" t="s">
        <v>13731</v>
      </c>
      <c r="Q20284" s="1" t="s">
        <v>13731</v>
      </c>
      <c r="R20284">
        <v>837178</v>
      </c>
      <c r="S20284">
        <v>837178</v>
      </c>
      <c r="T20284" s="2" t="s">
        <v>1143</v>
      </c>
      <c r="U20284" s="2" t="s">
        <v>1143</v>
      </c>
      <c r="V20284" s="2">
        <v>45323</v>
      </c>
      <c r="W20284" s="2">
        <v>45315</v>
      </c>
    </row>
    <row r="20285" spans="1:23" x14ac:dyDescent="0.25">
      <c r="A20285" t="s">
        <v>1144</v>
      </c>
      <c r="B20285">
        <v>3210187</v>
      </c>
      <c r="C20285">
        <v>2615359</v>
      </c>
      <c r="D20285">
        <v>766</v>
      </c>
      <c r="E20285">
        <v>677</v>
      </c>
      <c r="F20285" t="s">
        <v>77</v>
      </c>
      <c r="G20285" t="s">
        <v>76</v>
      </c>
      <c r="H20285" t="s">
        <v>79</v>
      </c>
      <c r="I20285" t="s">
        <v>78</v>
      </c>
      <c r="J20285" t="s">
        <v>1624</v>
      </c>
      <c r="K20285" t="s">
        <v>1625</v>
      </c>
      <c r="L20285" t="s">
        <v>13768</v>
      </c>
      <c r="M20285" t="s">
        <v>13763</v>
      </c>
      <c r="N20285">
        <v>713196393</v>
      </c>
      <c r="O20285">
        <v>713196393</v>
      </c>
      <c r="P20285" s="1" t="s">
        <v>13748</v>
      </c>
      <c r="Q20285" s="1" t="s">
        <v>13748</v>
      </c>
      <c r="R20285">
        <v>837178</v>
      </c>
      <c r="S20285">
        <v>837178</v>
      </c>
      <c r="T20285" s="2" t="s">
        <v>1145</v>
      </c>
      <c r="U20285" s="2" t="s">
        <v>1145</v>
      </c>
      <c r="V20285" s="2">
        <v>45323</v>
      </c>
      <c r="W20285" s="2">
        <v>45315</v>
      </c>
    </row>
    <row r="20286" spans="1:23" x14ac:dyDescent="0.25">
      <c r="A20286" t="s">
        <v>1146</v>
      </c>
      <c r="B20286">
        <v>3210201</v>
      </c>
      <c r="C20286">
        <v>2623901</v>
      </c>
      <c r="D20286">
        <v>766</v>
      </c>
      <c r="E20286">
        <v>677</v>
      </c>
      <c r="F20286" t="s">
        <v>77</v>
      </c>
      <c r="G20286" t="s">
        <v>76</v>
      </c>
      <c r="H20286" t="s">
        <v>79</v>
      </c>
      <c r="I20286" t="s">
        <v>78</v>
      </c>
      <c r="J20286" t="s">
        <v>1624</v>
      </c>
      <c r="K20286" t="s">
        <v>1625</v>
      </c>
      <c r="L20286" t="s">
        <v>13768</v>
      </c>
      <c r="M20286" t="s">
        <v>13763</v>
      </c>
      <c r="N20286">
        <v>713196582</v>
      </c>
      <c r="O20286">
        <v>713196582</v>
      </c>
      <c r="P20286" s="1" t="s">
        <v>13748</v>
      </c>
      <c r="Q20286" s="1" t="s">
        <v>13748</v>
      </c>
      <c r="R20286">
        <v>837178</v>
      </c>
      <c r="S20286">
        <v>837178</v>
      </c>
      <c r="T20286" s="2" t="s">
        <v>61</v>
      </c>
      <c r="U20286" s="2" t="s">
        <v>61</v>
      </c>
      <c r="V20286" s="2">
        <v>45323</v>
      </c>
      <c r="W20286" s="2">
        <v>45315</v>
      </c>
    </row>
    <row r="20287" spans="1:23" x14ac:dyDescent="0.25">
      <c r="A20287" t="s">
        <v>1147</v>
      </c>
      <c r="B20287">
        <v>3210765</v>
      </c>
      <c r="C20287">
        <v>2882207</v>
      </c>
      <c r="D20287">
        <v>766</v>
      </c>
      <c r="E20287">
        <v>677</v>
      </c>
      <c r="F20287" t="s">
        <v>77</v>
      </c>
      <c r="G20287" t="s">
        <v>76</v>
      </c>
      <c r="H20287" t="s">
        <v>19</v>
      </c>
      <c r="I20287" t="s">
        <v>78</v>
      </c>
      <c r="J20287" t="s">
        <v>1624</v>
      </c>
      <c r="K20287" t="s">
        <v>1625</v>
      </c>
      <c r="L20287" t="s">
        <v>13768</v>
      </c>
      <c r="M20287" t="s">
        <v>13763</v>
      </c>
      <c r="N20287">
        <v>419412639</v>
      </c>
      <c r="O20287">
        <v>419412639</v>
      </c>
      <c r="P20287" s="1" t="s">
        <v>13753</v>
      </c>
      <c r="Q20287" s="1" t="s">
        <v>13753</v>
      </c>
      <c r="R20287">
        <v>837178</v>
      </c>
      <c r="S20287">
        <v>837178</v>
      </c>
      <c r="T20287" s="2" t="s">
        <v>37</v>
      </c>
      <c r="U20287" s="2" t="s">
        <v>37</v>
      </c>
      <c r="V20287" s="2">
        <v>45323</v>
      </c>
      <c r="W20287" s="2">
        <v>45315</v>
      </c>
    </row>
    <row r="20288" spans="1:23" x14ac:dyDescent="0.25">
      <c r="A20288" t="s">
        <v>1148</v>
      </c>
      <c r="B20288">
        <v>3210588</v>
      </c>
      <c r="C20288">
        <v>2765773</v>
      </c>
      <c r="D20288">
        <v>766</v>
      </c>
      <c r="E20288">
        <v>677</v>
      </c>
      <c r="F20288" t="s">
        <v>77</v>
      </c>
      <c r="G20288" t="s">
        <v>76</v>
      </c>
      <c r="H20288" t="s">
        <v>82</v>
      </c>
      <c r="I20288" t="s">
        <v>78</v>
      </c>
      <c r="J20288" t="s">
        <v>1624</v>
      </c>
      <c r="K20288" t="s">
        <v>1625</v>
      </c>
      <c r="L20288" t="s">
        <v>13768</v>
      </c>
      <c r="M20288" t="s">
        <v>13763</v>
      </c>
      <c r="N20288">
        <v>711278460</v>
      </c>
      <c r="O20288">
        <v>711278460</v>
      </c>
      <c r="P20288" s="1" t="s">
        <v>13731</v>
      </c>
      <c r="Q20288" s="1" t="s">
        <v>13731</v>
      </c>
      <c r="R20288">
        <v>837178</v>
      </c>
      <c r="S20288">
        <v>837178</v>
      </c>
      <c r="T20288" s="2" t="s">
        <v>1149</v>
      </c>
      <c r="U20288" s="2" t="s">
        <v>1149</v>
      </c>
      <c r="V20288" s="2">
        <v>45323</v>
      </c>
      <c r="W20288" s="2">
        <v>45315</v>
      </c>
    </row>
    <row r="20289" spans="1:23" x14ac:dyDescent="0.25">
      <c r="A20289" t="s">
        <v>1150</v>
      </c>
      <c r="B20289">
        <v>3210814</v>
      </c>
      <c r="C20289">
        <v>2930023</v>
      </c>
      <c r="D20289">
        <v>766</v>
      </c>
      <c r="E20289">
        <v>677</v>
      </c>
      <c r="F20289" t="s">
        <v>77</v>
      </c>
      <c r="G20289" t="s">
        <v>76</v>
      </c>
      <c r="H20289" t="s">
        <v>79</v>
      </c>
      <c r="I20289" t="s">
        <v>78</v>
      </c>
      <c r="J20289" t="s">
        <v>1624</v>
      </c>
      <c r="K20289" t="s">
        <v>1625</v>
      </c>
      <c r="L20289" t="s">
        <v>13768</v>
      </c>
      <c r="M20289" t="s">
        <v>13763</v>
      </c>
      <c r="N20289">
        <v>419414119</v>
      </c>
      <c r="O20289">
        <v>419414119</v>
      </c>
      <c r="P20289" s="1" t="s">
        <v>13753</v>
      </c>
      <c r="Q20289" s="1" t="s">
        <v>13753</v>
      </c>
      <c r="R20289">
        <v>837178</v>
      </c>
      <c r="S20289">
        <v>837178</v>
      </c>
      <c r="T20289" s="2" t="s">
        <v>46</v>
      </c>
      <c r="U20289" s="2" t="s">
        <v>46</v>
      </c>
      <c r="V20289" s="2">
        <v>45323</v>
      </c>
      <c r="W20289" s="2">
        <v>45315</v>
      </c>
    </row>
    <row r="20290" spans="1:23" x14ac:dyDescent="0.25">
      <c r="A20290" t="s">
        <v>1151</v>
      </c>
      <c r="B20290">
        <v>3210489</v>
      </c>
      <c r="C20290">
        <v>2739976</v>
      </c>
      <c r="D20290">
        <v>766</v>
      </c>
      <c r="E20290">
        <v>677</v>
      </c>
      <c r="F20290" t="s">
        <v>77</v>
      </c>
      <c r="G20290" t="s">
        <v>76</v>
      </c>
      <c r="H20290" t="s">
        <v>82</v>
      </c>
      <c r="I20290" t="s">
        <v>78</v>
      </c>
      <c r="J20290" t="s">
        <v>1624</v>
      </c>
      <c r="K20290" t="s">
        <v>1625</v>
      </c>
      <c r="L20290" t="s">
        <v>13768</v>
      </c>
      <c r="M20290" t="s">
        <v>13763</v>
      </c>
      <c r="N20290">
        <v>711278309</v>
      </c>
      <c r="O20290">
        <v>711278309</v>
      </c>
      <c r="P20290" s="1" t="s">
        <v>13731</v>
      </c>
      <c r="Q20290" s="1" t="s">
        <v>13731</v>
      </c>
      <c r="R20290">
        <v>837178</v>
      </c>
      <c r="S20290">
        <v>837178</v>
      </c>
      <c r="T20290" s="2" t="s">
        <v>1152</v>
      </c>
      <c r="U20290" s="2" t="s">
        <v>1152</v>
      </c>
      <c r="V20290" s="2">
        <v>45323</v>
      </c>
      <c r="W20290" s="2">
        <v>45315</v>
      </c>
    </row>
    <row r="20291" spans="1:23" x14ac:dyDescent="0.25">
      <c r="A20291" t="s">
        <v>1153</v>
      </c>
      <c r="B20291">
        <v>3210139</v>
      </c>
      <c r="C20291">
        <v>2597383</v>
      </c>
      <c r="D20291">
        <v>766</v>
      </c>
      <c r="E20291">
        <v>677</v>
      </c>
      <c r="F20291" t="s">
        <v>77</v>
      </c>
      <c r="G20291" t="s">
        <v>76</v>
      </c>
      <c r="H20291" t="s">
        <v>79</v>
      </c>
      <c r="I20291" t="s">
        <v>78</v>
      </c>
      <c r="J20291" t="s">
        <v>1624</v>
      </c>
      <c r="K20291" t="s">
        <v>1625</v>
      </c>
      <c r="L20291" t="s">
        <v>13768</v>
      </c>
      <c r="M20291" t="s">
        <v>13763</v>
      </c>
      <c r="N20291">
        <v>713195237</v>
      </c>
      <c r="O20291">
        <v>713195237</v>
      </c>
      <c r="P20291" s="1" t="s">
        <v>13748</v>
      </c>
      <c r="Q20291" s="1" t="s">
        <v>13748</v>
      </c>
      <c r="R20291">
        <v>837178</v>
      </c>
      <c r="S20291">
        <v>837178</v>
      </c>
      <c r="T20291" s="2" t="s">
        <v>1154</v>
      </c>
      <c r="U20291" s="2" t="s">
        <v>1154</v>
      </c>
      <c r="V20291" s="2">
        <v>45323</v>
      </c>
      <c r="W20291" s="2">
        <v>45315</v>
      </c>
    </row>
    <row r="20292" spans="1:23" x14ac:dyDescent="0.25">
      <c r="A20292" t="s">
        <v>1155</v>
      </c>
      <c r="B20292">
        <v>3210669</v>
      </c>
      <c r="C20292">
        <v>2794235</v>
      </c>
      <c r="D20292">
        <v>766</v>
      </c>
      <c r="E20292">
        <v>677</v>
      </c>
      <c r="F20292" t="s">
        <v>77</v>
      </c>
      <c r="G20292" t="s">
        <v>76</v>
      </c>
      <c r="H20292" t="s">
        <v>82</v>
      </c>
      <c r="I20292" t="s">
        <v>78</v>
      </c>
      <c r="J20292" t="s">
        <v>1624</v>
      </c>
      <c r="K20292" t="s">
        <v>1625</v>
      </c>
      <c r="L20292" t="s">
        <v>13768</v>
      </c>
      <c r="M20292" t="s">
        <v>13763</v>
      </c>
      <c r="N20292">
        <v>419412438</v>
      </c>
      <c r="O20292">
        <v>419412438</v>
      </c>
      <c r="P20292" s="1" t="s">
        <v>13753</v>
      </c>
      <c r="Q20292" s="1" t="s">
        <v>13753</v>
      </c>
      <c r="R20292">
        <v>837178</v>
      </c>
      <c r="S20292">
        <v>837178</v>
      </c>
      <c r="T20292" s="2" t="s">
        <v>1156</v>
      </c>
      <c r="U20292" s="2" t="s">
        <v>1156</v>
      </c>
      <c r="V20292" s="2">
        <v>45323</v>
      </c>
      <c r="W20292" s="2">
        <v>45315</v>
      </c>
    </row>
    <row r="20293" spans="1:23" x14ac:dyDescent="0.25">
      <c r="A20293" t="s">
        <v>1157</v>
      </c>
      <c r="B20293">
        <v>3210267</v>
      </c>
      <c r="C20293">
        <v>2649655</v>
      </c>
      <c r="D20293">
        <v>766</v>
      </c>
      <c r="E20293">
        <v>677</v>
      </c>
      <c r="F20293" t="s">
        <v>77</v>
      </c>
      <c r="G20293" t="s">
        <v>76</v>
      </c>
      <c r="H20293" t="s">
        <v>79</v>
      </c>
      <c r="I20293" t="s">
        <v>78</v>
      </c>
      <c r="J20293" t="s">
        <v>1624</v>
      </c>
      <c r="K20293" t="s">
        <v>1625</v>
      </c>
      <c r="L20293" t="s">
        <v>13768</v>
      </c>
      <c r="M20293" t="s">
        <v>13763</v>
      </c>
      <c r="N20293">
        <v>711284218</v>
      </c>
      <c r="O20293">
        <v>711284218</v>
      </c>
      <c r="P20293" s="1" t="s">
        <v>13731</v>
      </c>
      <c r="Q20293" s="1" t="s">
        <v>13731</v>
      </c>
      <c r="R20293">
        <v>837178</v>
      </c>
      <c r="S20293">
        <v>837178</v>
      </c>
      <c r="T20293" s="2" t="s">
        <v>1158</v>
      </c>
      <c r="U20293" s="2" t="s">
        <v>1158</v>
      </c>
      <c r="V20293" s="2">
        <v>45323</v>
      </c>
      <c r="W20293" s="2">
        <v>45315</v>
      </c>
    </row>
    <row r="20294" spans="1:23" x14ac:dyDescent="0.25">
      <c r="A20294" t="s">
        <v>1159</v>
      </c>
      <c r="B20294">
        <v>3210319</v>
      </c>
      <c r="C20294">
        <v>2662422</v>
      </c>
      <c r="D20294">
        <v>766</v>
      </c>
      <c r="E20294">
        <v>677</v>
      </c>
      <c r="F20294" t="s">
        <v>77</v>
      </c>
      <c r="G20294" t="s">
        <v>76</v>
      </c>
      <c r="H20294" t="s">
        <v>82</v>
      </c>
      <c r="I20294" t="s">
        <v>78</v>
      </c>
      <c r="J20294" t="s">
        <v>1624</v>
      </c>
      <c r="K20294" t="s">
        <v>1625</v>
      </c>
      <c r="L20294" t="s">
        <v>13768</v>
      </c>
      <c r="M20294" t="s">
        <v>13763</v>
      </c>
      <c r="N20294">
        <v>711281966</v>
      </c>
      <c r="O20294">
        <v>711281966</v>
      </c>
      <c r="P20294" s="1" t="s">
        <v>13731</v>
      </c>
      <c r="Q20294" s="1" t="s">
        <v>13731</v>
      </c>
      <c r="R20294">
        <v>837178</v>
      </c>
      <c r="S20294">
        <v>837178</v>
      </c>
      <c r="T20294" s="2" t="s">
        <v>1160</v>
      </c>
      <c r="U20294" s="2" t="s">
        <v>1160</v>
      </c>
      <c r="V20294" s="2">
        <v>45323</v>
      </c>
      <c r="W20294" s="2">
        <v>45315</v>
      </c>
    </row>
    <row r="20295" spans="1:23" x14ac:dyDescent="0.25">
      <c r="A20295" t="s">
        <v>1161</v>
      </c>
      <c r="B20295">
        <v>3210289</v>
      </c>
      <c r="C20295">
        <v>2653348</v>
      </c>
      <c r="D20295">
        <v>766</v>
      </c>
      <c r="E20295">
        <v>677</v>
      </c>
      <c r="F20295" t="s">
        <v>77</v>
      </c>
      <c r="G20295" t="s">
        <v>76</v>
      </c>
      <c r="H20295" t="s">
        <v>82</v>
      </c>
      <c r="I20295" t="s">
        <v>78</v>
      </c>
      <c r="J20295" t="s">
        <v>1624</v>
      </c>
      <c r="K20295" t="s">
        <v>1625</v>
      </c>
      <c r="L20295" t="s">
        <v>13768</v>
      </c>
      <c r="M20295" t="s">
        <v>13763</v>
      </c>
      <c r="N20295">
        <v>711283768</v>
      </c>
      <c r="O20295">
        <v>711283768</v>
      </c>
      <c r="P20295" s="1" t="s">
        <v>13731</v>
      </c>
      <c r="Q20295" s="1" t="s">
        <v>13731</v>
      </c>
      <c r="R20295">
        <v>837178</v>
      </c>
      <c r="S20295">
        <v>837178</v>
      </c>
      <c r="T20295" s="2" t="s">
        <v>1162</v>
      </c>
      <c r="U20295" s="2" t="s">
        <v>1162</v>
      </c>
      <c r="V20295" s="2">
        <v>45323</v>
      </c>
      <c r="W20295" s="2">
        <v>45315</v>
      </c>
    </row>
    <row r="20296" spans="1:23" x14ac:dyDescent="0.25">
      <c r="A20296" t="s">
        <v>1163</v>
      </c>
      <c r="B20296">
        <v>3210594</v>
      </c>
      <c r="C20296">
        <v>2767477</v>
      </c>
      <c r="D20296">
        <v>766</v>
      </c>
      <c r="E20296">
        <v>677</v>
      </c>
      <c r="F20296" t="s">
        <v>77</v>
      </c>
      <c r="G20296" t="s">
        <v>76</v>
      </c>
      <c r="H20296" t="s">
        <v>82</v>
      </c>
      <c r="I20296" t="s">
        <v>78</v>
      </c>
      <c r="J20296" t="s">
        <v>1624</v>
      </c>
      <c r="K20296" t="s">
        <v>1625</v>
      </c>
      <c r="L20296" t="s">
        <v>13768</v>
      </c>
      <c r="M20296" t="s">
        <v>13763</v>
      </c>
      <c r="N20296">
        <v>419411632</v>
      </c>
      <c r="O20296">
        <v>419411632</v>
      </c>
      <c r="P20296" s="1" t="s">
        <v>13753</v>
      </c>
      <c r="Q20296" s="1" t="s">
        <v>13753</v>
      </c>
      <c r="R20296">
        <v>837178</v>
      </c>
      <c r="S20296">
        <v>837178</v>
      </c>
      <c r="T20296" s="2" t="s">
        <v>1164</v>
      </c>
      <c r="U20296" s="2" t="s">
        <v>1164</v>
      </c>
      <c r="V20296" s="2">
        <v>45323</v>
      </c>
      <c r="W20296" s="2">
        <v>45315</v>
      </c>
    </row>
    <row r="20297" spans="1:23" x14ac:dyDescent="0.25">
      <c r="A20297" t="s">
        <v>1165</v>
      </c>
      <c r="B20297">
        <v>3210360</v>
      </c>
      <c r="C20297">
        <v>2691066</v>
      </c>
      <c r="D20297">
        <v>766</v>
      </c>
      <c r="E20297">
        <v>677</v>
      </c>
      <c r="F20297" t="s">
        <v>77</v>
      </c>
      <c r="G20297" t="s">
        <v>76</v>
      </c>
      <c r="H20297" t="s">
        <v>82</v>
      </c>
      <c r="I20297" t="s">
        <v>78</v>
      </c>
      <c r="J20297" t="s">
        <v>1624</v>
      </c>
      <c r="K20297" t="s">
        <v>1625</v>
      </c>
      <c r="L20297" t="s">
        <v>13768</v>
      </c>
      <c r="M20297" t="s">
        <v>13763</v>
      </c>
      <c r="N20297">
        <v>711272230</v>
      </c>
      <c r="O20297">
        <v>711272230</v>
      </c>
      <c r="P20297" s="1" t="s">
        <v>13731</v>
      </c>
      <c r="Q20297" s="1" t="s">
        <v>13731</v>
      </c>
      <c r="R20297">
        <v>837178</v>
      </c>
      <c r="S20297">
        <v>837178</v>
      </c>
      <c r="T20297" s="2" t="s">
        <v>1166</v>
      </c>
      <c r="U20297" s="2" t="s">
        <v>1166</v>
      </c>
      <c r="V20297" s="2">
        <v>45323</v>
      </c>
      <c r="W20297" s="2">
        <v>45315</v>
      </c>
    </row>
    <row r="20298" spans="1:23" x14ac:dyDescent="0.25">
      <c r="A20298" t="s">
        <v>1167</v>
      </c>
      <c r="B20298">
        <v>3210552</v>
      </c>
      <c r="C20298">
        <v>2752584</v>
      </c>
      <c r="D20298">
        <v>766</v>
      </c>
      <c r="E20298">
        <v>677</v>
      </c>
      <c r="F20298" t="s">
        <v>77</v>
      </c>
      <c r="G20298" t="s">
        <v>76</v>
      </c>
      <c r="H20298" t="s">
        <v>82</v>
      </c>
      <c r="I20298" t="s">
        <v>78</v>
      </c>
      <c r="J20298" t="s">
        <v>1624</v>
      </c>
      <c r="K20298" t="s">
        <v>1625</v>
      </c>
      <c r="L20298" t="s">
        <v>13768</v>
      </c>
      <c r="M20298" t="s">
        <v>13763</v>
      </c>
      <c r="N20298">
        <v>711281531</v>
      </c>
      <c r="O20298">
        <v>711281531</v>
      </c>
      <c r="P20298" s="1" t="s">
        <v>13731</v>
      </c>
      <c r="Q20298" s="1" t="s">
        <v>13731</v>
      </c>
      <c r="R20298">
        <v>837178</v>
      </c>
      <c r="S20298">
        <v>837178</v>
      </c>
      <c r="T20298" s="2" t="s">
        <v>1168</v>
      </c>
      <c r="U20298" s="2" t="s">
        <v>1168</v>
      </c>
      <c r="V20298" s="2">
        <v>45323</v>
      </c>
      <c r="W20298" s="2">
        <v>45315</v>
      </c>
    </row>
    <row r="20299" spans="1:23" x14ac:dyDescent="0.25">
      <c r="A20299" t="s">
        <v>1169</v>
      </c>
      <c r="B20299">
        <v>3210794</v>
      </c>
      <c r="C20299">
        <v>2913583</v>
      </c>
      <c r="D20299">
        <v>766</v>
      </c>
      <c r="E20299">
        <v>677</v>
      </c>
      <c r="F20299" t="s">
        <v>77</v>
      </c>
      <c r="G20299" t="s">
        <v>76</v>
      </c>
      <c r="H20299" t="s">
        <v>79</v>
      </c>
      <c r="I20299" t="s">
        <v>78</v>
      </c>
      <c r="J20299" t="s">
        <v>1624</v>
      </c>
      <c r="K20299" t="s">
        <v>1625</v>
      </c>
      <c r="L20299" t="s">
        <v>13768</v>
      </c>
      <c r="M20299" t="s">
        <v>13763</v>
      </c>
      <c r="N20299">
        <v>419412724</v>
      </c>
      <c r="O20299">
        <v>419412724</v>
      </c>
      <c r="P20299" s="1" t="s">
        <v>13753</v>
      </c>
      <c r="Q20299" s="1" t="s">
        <v>13753</v>
      </c>
      <c r="R20299">
        <v>837178</v>
      </c>
      <c r="S20299">
        <v>837178</v>
      </c>
      <c r="T20299" s="2" t="s">
        <v>1170</v>
      </c>
      <c r="U20299" s="2" t="s">
        <v>1170</v>
      </c>
      <c r="V20299" s="2">
        <v>45323</v>
      </c>
      <c r="W20299" s="2">
        <v>45315</v>
      </c>
    </row>
    <row r="20300" spans="1:23" x14ac:dyDescent="0.25">
      <c r="A20300" t="s">
        <v>1171</v>
      </c>
      <c r="B20300">
        <v>3210547</v>
      </c>
      <c r="C20300">
        <v>2752578</v>
      </c>
      <c r="D20300">
        <v>766</v>
      </c>
      <c r="E20300">
        <v>677</v>
      </c>
      <c r="F20300" t="s">
        <v>77</v>
      </c>
      <c r="G20300" t="s">
        <v>76</v>
      </c>
      <c r="H20300" t="s">
        <v>82</v>
      </c>
      <c r="I20300" t="s">
        <v>78</v>
      </c>
      <c r="J20300" t="s">
        <v>1624</v>
      </c>
      <c r="K20300" t="s">
        <v>1625</v>
      </c>
      <c r="L20300" t="s">
        <v>13768</v>
      </c>
      <c r="M20300" t="s">
        <v>13763</v>
      </c>
      <c r="N20300">
        <v>419412501</v>
      </c>
      <c r="O20300">
        <v>419412501</v>
      </c>
      <c r="P20300" s="1" t="s">
        <v>13753</v>
      </c>
      <c r="Q20300" s="1" t="s">
        <v>13753</v>
      </c>
      <c r="R20300">
        <v>837178</v>
      </c>
      <c r="S20300">
        <v>837178</v>
      </c>
      <c r="T20300" s="2" t="s">
        <v>1172</v>
      </c>
      <c r="U20300" s="2" t="s">
        <v>1172</v>
      </c>
      <c r="V20300" s="2">
        <v>45323</v>
      </c>
      <c r="W20300" s="2">
        <v>45315</v>
      </c>
    </row>
    <row r="20301" spans="1:23" x14ac:dyDescent="0.25">
      <c r="A20301" t="s">
        <v>1173</v>
      </c>
      <c r="B20301">
        <v>3210757</v>
      </c>
      <c r="C20301">
        <v>2879884</v>
      </c>
      <c r="D20301">
        <v>766</v>
      </c>
      <c r="E20301">
        <v>677</v>
      </c>
      <c r="F20301" t="s">
        <v>77</v>
      </c>
      <c r="G20301" t="s">
        <v>76</v>
      </c>
      <c r="H20301" t="s">
        <v>19</v>
      </c>
      <c r="I20301" t="s">
        <v>78</v>
      </c>
      <c r="J20301" t="s">
        <v>1624</v>
      </c>
      <c r="K20301" t="s">
        <v>1625</v>
      </c>
      <c r="L20301" t="s">
        <v>13768</v>
      </c>
      <c r="M20301" t="s">
        <v>13763</v>
      </c>
      <c r="N20301">
        <v>419412113</v>
      </c>
      <c r="O20301">
        <v>419412113</v>
      </c>
      <c r="P20301" s="1" t="s">
        <v>13753</v>
      </c>
      <c r="Q20301" s="1" t="s">
        <v>13753</v>
      </c>
      <c r="R20301">
        <v>837178</v>
      </c>
      <c r="S20301">
        <v>837178</v>
      </c>
      <c r="T20301" s="2" t="s">
        <v>38</v>
      </c>
      <c r="U20301" s="2" t="s">
        <v>38</v>
      </c>
      <c r="V20301" s="2">
        <v>45323</v>
      </c>
      <c r="W20301" s="2">
        <v>45315</v>
      </c>
    </row>
    <row r="20302" spans="1:23" x14ac:dyDescent="0.25">
      <c r="A20302" t="s">
        <v>1174</v>
      </c>
      <c r="B20302">
        <v>3210304</v>
      </c>
      <c r="C20302">
        <v>2656277</v>
      </c>
      <c r="D20302">
        <v>766</v>
      </c>
      <c r="E20302">
        <v>677</v>
      </c>
      <c r="F20302" t="s">
        <v>77</v>
      </c>
      <c r="G20302" t="s">
        <v>76</v>
      </c>
      <c r="H20302" t="s">
        <v>82</v>
      </c>
      <c r="I20302" t="s">
        <v>78</v>
      </c>
      <c r="J20302" t="s">
        <v>1624</v>
      </c>
      <c r="K20302" t="s">
        <v>1625</v>
      </c>
      <c r="L20302" t="s">
        <v>13768</v>
      </c>
      <c r="M20302" t="s">
        <v>13763</v>
      </c>
      <c r="N20302">
        <v>711281249</v>
      </c>
      <c r="O20302">
        <v>711281249</v>
      </c>
      <c r="P20302" s="1" t="s">
        <v>13731</v>
      </c>
      <c r="Q20302" s="1" t="s">
        <v>13731</v>
      </c>
      <c r="R20302">
        <v>837178</v>
      </c>
      <c r="S20302">
        <v>837178</v>
      </c>
      <c r="T20302" s="2" t="s">
        <v>1175</v>
      </c>
      <c r="U20302" s="2" t="s">
        <v>1175</v>
      </c>
      <c r="V20302" s="2">
        <v>45323</v>
      </c>
      <c r="W20302" s="2">
        <v>45315</v>
      </c>
    </row>
    <row r="20303" spans="1:23" x14ac:dyDescent="0.25">
      <c r="A20303" t="s">
        <v>1176</v>
      </c>
      <c r="B20303">
        <v>3210797</v>
      </c>
      <c r="C20303">
        <v>2913580</v>
      </c>
      <c r="D20303">
        <v>766</v>
      </c>
      <c r="E20303">
        <v>677</v>
      </c>
      <c r="F20303" t="s">
        <v>77</v>
      </c>
      <c r="G20303" t="s">
        <v>76</v>
      </c>
      <c r="H20303" t="s">
        <v>79</v>
      </c>
      <c r="I20303" t="s">
        <v>78</v>
      </c>
      <c r="J20303" t="s">
        <v>1624</v>
      </c>
      <c r="K20303" t="s">
        <v>1625</v>
      </c>
      <c r="L20303" t="s">
        <v>13768</v>
      </c>
      <c r="M20303" t="s">
        <v>13763</v>
      </c>
      <c r="N20303">
        <v>419414211</v>
      </c>
      <c r="O20303">
        <v>419414211</v>
      </c>
      <c r="P20303" s="1" t="s">
        <v>13753</v>
      </c>
      <c r="Q20303" s="1" t="s">
        <v>13753</v>
      </c>
      <c r="R20303">
        <v>837178</v>
      </c>
      <c r="S20303">
        <v>837178</v>
      </c>
      <c r="T20303" s="2" t="s">
        <v>1177</v>
      </c>
      <c r="U20303" s="2" t="s">
        <v>1177</v>
      </c>
      <c r="V20303" s="2">
        <v>45323</v>
      </c>
      <c r="W20303" s="2">
        <v>45315</v>
      </c>
    </row>
    <row r="20304" spans="1:23" x14ac:dyDescent="0.25">
      <c r="A20304" t="s">
        <v>1178</v>
      </c>
      <c r="B20304">
        <v>3210745</v>
      </c>
      <c r="C20304">
        <v>2860938</v>
      </c>
      <c r="D20304">
        <v>766</v>
      </c>
      <c r="E20304">
        <v>677</v>
      </c>
      <c r="F20304" t="s">
        <v>77</v>
      </c>
      <c r="G20304" t="s">
        <v>76</v>
      </c>
      <c r="H20304" t="s">
        <v>82</v>
      </c>
      <c r="I20304" t="s">
        <v>78</v>
      </c>
      <c r="J20304" t="s">
        <v>1624</v>
      </c>
      <c r="K20304" t="s">
        <v>1625</v>
      </c>
      <c r="L20304" t="s">
        <v>13768</v>
      </c>
      <c r="M20304" t="s">
        <v>13763</v>
      </c>
      <c r="N20304">
        <v>711281962</v>
      </c>
      <c r="O20304">
        <v>711281962</v>
      </c>
      <c r="P20304" s="1" t="s">
        <v>13731</v>
      </c>
      <c r="Q20304" s="1" t="s">
        <v>13731</v>
      </c>
      <c r="R20304">
        <v>837178</v>
      </c>
      <c r="S20304">
        <v>837178</v>
      </c>
      <c r="T20304" s="2" t="s">
        <v>1179</v>
      </c>
      <c r="U20304" s="2" t="s">
        <v>1179</v>
      </c>
      <c r="V20304" s="2">
        <v>45323</v>
      </c>
      <c r="W20304" s="2">
        <v>45315</v>
      </c>
    </row>
    <row r="20305" spans="1:23" x14ac:dyDescent="0.25">
      <c r="A20305" t="s">
        <v>1180</v>
      </c>
      <c r="B20305">
        <v>3210624</v>
      </c>
      <c r="C20305">
        <v>2778602</v>
      </c>
      <c r="D20305">
        <v>766</v>
      </c>
      <c r="E20305">
        <v>677</v>
      </c>
      <c r="F20305" t="s">
        <v>77</v>
      </c>
      <c r="G20305" t="s">
        <v>76</v>
      </c>
      <c r="H20305" t="s">
        <v>82</v>
      </c>
      <c r="I20305" t="s">
        <v>78</v>
      </c>
      <c r="J20305" t="s">
        <v>1624</v>
      </c>
      <c r="K20305" t="s">
        <v>1625</v>
      </c>
      <c r="L20305" t="s">
        <v>13768</v>
      </c>
      <c r="M20305" t="s">
        <v>13763</v>
      </c>
      <c r="N20305">
        <v>419410133</v>
      </c>
      <c r="O20305">
        <v>419410133</v>
      </c>
      <c r="P20305" s="1" t="s">
        <v>13753</v>
      </c>
      <c r="Q20305" s="1" t="s">
        <v>13753</v>
      </c>
      <c r="R20305">
        <v>837178</v>
      </c>
      <c r="S20305">
        <v>837178</v>
      </c>
      <c r="T20305" s="2" t="s">
        <v>1181</v>
      </c>
      <c r="U20305" s="2" t="s">
        <v>1181</v>
      </c>
      <c r="V20305" s="2">
        <v>45323</v>
      </c>
      <c r="W20305" s="2">
        <v>45315</v>
      </c>
    </row>
    <row r="20306" spans="1:23" x14ac:dyDescent="0.25">
      <c r="A20306" t="s">
        <v>1182</v>
      </c>
      <c r="B20306">
        <v>3210566</v>
      </c>
      <c r="C20306">
        <v>2756560</v>
      </c>
      <c r="D20306">
        <v>766</v>
      </c>
      <c r="E20306">
        <v>677</v>
      </c>
      <c r="F20306" t="s">
        <v>77</v>
      </c>
      <c r="G20306" t="s">
        <v>76</v>
      </c>
      <c r="H20306" t="s">
        <v>82</v>
      </c>
      <c r="I20306" t="s">
        <v>78</v>
      </c>
      <c r="J20306" t="s">
        <v>1624</v>
      </c>
      <c r="K20306" t="s">
        <v>1625</v>
      </c>
      <c r="L20306" t="s">
        <v>13768</v>
      </c>
      <c r="M20306" t="s">
        <v>13763</v>
      </c>
      <c r="N20306">
        <v>711281545</v>
      </c>
      <c r="O20306">
        <v>711281545</v>
      </c>
      <c r="P20306" s="1" t="s">
        <v>13731</v>
      </c>
      <c r="Q20306" s="1" t="s">
        <v>13731</v>
      </c>
      <c r="R20306">
        <v>837178</v>
      </c>
      <c r="S20306">
        <v>837178</v>
      </c>
      <c r="T20306" s="2" t="s">
        <v>1183</v>
      </c>
      <c r="U20306" s="2" t="s">
        <v>1183</v>
      </c>
      <c r="V20306" s="2">
        <v>45323</v>
      </c>
      <c r="W20306" s="2">
        <v>45315</v>
      </c>
    </row>
    <row r="20307" spans="1:23" x14ac:dyDescent="0.25">
      <c r="A20307" t="s">
        <v>1184</v>
      </c>
      <c r="B20307">
        <v>3210411</v>
      </c>
      <c r="C20307">
        <v>2709296</v>
      </c>
      <c r="D20307">
        <v>766</v>
      </c>
      <c r="E20307">
        <v>677</v>
      </c>
      <c r="F20307" t="s">
        <v>77</v>
      </c>
      <c r="G20307" t="s">
        <v>76</v>
      </c>
      <c r="H20307" t="s">
        <v>82</v>
      </c>
      <c r="I20307" t="s">
        <v>78</v>
      </c>
      <c r="J20307" t="s">
        <v>1624</v>
      </c>
      <c r="K20307" t="s">
        <v>1625</v>
      </c>
      <c r="L20307" t="s">
        <v>13768</v>
      </c>
      <c r="M20307" t="s">
        <v>13763</v>
      </c>
      <c r="N20307">
        <v>711281609</v>
      </c>
      <c r="O20307">
        <v>711281609</v>
      </c>
      <c r="P20307" s="1" t="s">
        <v>13731</v>
      </c>
      <c r="Q20307" s="1" t="s">
        <v>13731</v>
      </c>
      <c r="R20307">
        <v>837178</v>
      </c>
      <c r="S20307">
        <v>837178</v>
      </c>
      <c r="T20307" s="2" t="s">
        <v>1185</v>
      </c>
      <c r="U20307" s="2" t="s">
        <v>1185</v>
      </c>
      <c r="V20307" s="2">
        <v>45323</v>
      </c>
      <c r="W20307" s="2">
        <v>45315</v>
      </c>
    </row>
    <row r="20308" spans="1:23" x14ac:dyDescent="0.25">
      <c r="A20308" t="s">
        <v>1186</v>
      </c>
      <c r="B20308">
        <v>3210352</v>
      </c>
      <c r="C20308">
        <v>2679652</v>
      </c>
      <c r="D20308">
        <v>766</v>
      </c>
      <c r="E20308">
        <v>677</v>
      </c>
      <c r="F20308" t="s">
        <v>77</v>
      </c>
      <c r="G20308" t="s">
        <v>76</v>
      </c>
      <c r="H20308" t="s">
        <v>82</v>
      </c>
      <c r="I20308" t="s">
        <v>78</v>
      </c>
      <c r="J20308" t="s">
        <v>1624</v>
      </c>
      <c r="K20308" t="s">
        <v>1625</v>
      </c>
      <c r="L20308" t="s">
        <v>13768</v>
      </c>
      <c r="M20308" t="s">
        <v>13763</v>
      </c>
      <c r="N20308">
        <v>711280147</v>
      </c>
      <c r="O20308">
        <v>711280147</v>
      </c>
      <c r="P20308" s="1" t="s">
        <v>13731</v>
      </c>
      <c r="Q20308" s="1" t="s">
        <v>13731</v>
      </c>
      <c r="R20308">
        <v>837178</v>
      </c>
      <c r="S20308">
        <v>837178</v>
      </c>
      <c r="T20308" s="2" t="s">
        <v>1187</v>
      </c>
      <c r="U20308" s="2" t="s">
        <v>1187</v>
      </c>
      <c r="V20308" s="2">
        <v>45323</v>
      </c>
      <c r="W20308" s="2">
        <v>45315</v>
      </c>
    </row>
    <row r="20309" spans="1:23" x14ac:dyDescent="0.25">
      <c r="A20309" t="s">
        <v>1188</v>
      </c>
      <c r="B20309">
        <v>3210148</v>
      </c>
      <c r="C20309">
        <v>2609692</v>
      </c>
      <c r="D20309">
        <v>766</v>
      </c>
      <c r="E20309">
        <v>677</v>
      </c>
      <c r="F20309" t="s">
        <v>77</v>
      </c>
      <c r="G20309" t="s">
        <v>76</v>
      </c>
      <c r="H20309" t="s">
        <v>79</v>
      </c>
      <c r="I20309" t="s">
        <v>78</v>
      </c>
      <c r="J20309" t="s">
        <v>1624</v>
      </c>
      <c r="K20309" t="s">
        <v>1625</v>
      </c>
      <c r="L20309" t="s">
        <v>13768</v>
      </c>
      <c r="M20309" t="s">
        <v>13763</v>
      </c>
      <c r="N20309">
        <v>713196381</v>
      </c>
      <c r="O20309">
        <v>713196381</v>
      </c>
      <c r="P20309" s="1" t="s">
        <v>13748</v>
      </c>
      <c r="Q20309" s="1" t="s">
        <v>13748</v>
      </c>
      <c r="R20309">
        <v>837178</v>
      </c>
      <c r="S20309">
        <v>837178</v>
      </c>
      <c r="T20309" s="2" t="s">
        <v>28</v>
      </c>
      <c r="U20309" s="2" t="s">
        <v>28</v>
      </c>
      <c r="V20309" s="2">
        <v>45323</v>
      </c>
      <c r="W20309" s="2">
        <v>45315</v>
      </c>
    </row>
    <row r="20310" spans="1:23" x14ac:dyDescent="0.25">
      <c r="A20310" t="s">
        <v>1189</v>
      </c>
      <c r="B20310">
        <v>3210591</v>
      </c>
      <c r="C20310">
        <v>2765774</v>
      </c>
      <c r="D20310">
        <v>766</v>
      </c>
      <c r="E20310">
        <v>677</v>
      </c>
      <c r="F20310" t="s">
        <v>77</v>
      </c>
      <c r="G20310" t="s">
        <v>76</v>
      </c>
      <c r="H20310" t="s">
        <v>82</v>
      </c>
      <c r="I20310" t="s">
        <v>78</v>
      </c>
      <c r="J20310" t="s">
        <v>1624</v>
      </c>
      <c r="K20310" t="s">
        <v>1625</v>
      </c>
      <c r="L20310" t="s">
        <v>13768</v>
      </c>
      <c r="M20310" t="s">
        <v>13763</v>
      </c>
      <c r="N20310">
        <v>419411636</v>
      </c>
      <c r="O20310">
        <v>419411636</v>
      </c>
      <c r="P20310" s="1" t="s">
        <v>13753</v>
      </c>
      <c r="Q20310" s="1" t="s">
        <v>13753</v>
      </c>
      <c r="R20310">
        <v>837178</v>
      </c>
      <c r="S20310">
        <v>837178</v>
      </c>
      <c r="T20310" s="2" t="s">
        <v>1190</v>
      </c>
      <c r="U20310" s="2" t="s">
        <v>1190</v>
      </c>
      <c r="V20310" s="2">
        <v>45323</v>
      </c>
      <c r="W20310" s="2">
        <v>45315</v>
      </c>
    </row>
    <row r="20311" spans="1:23" x14ac:dyDescent="0.25">
      <c r="A20311" t="s">
        <v>1191</v>
      </c>
      <c r="B20311">
        <v>3210202</v>
      </c>
      <c r="C20311">
        <v>2623902</v>
      </c>
      <c r="D20311">
        <v>766</v>
      </c>
      <c r="E20311">
        <v>677</v>
      </c>
      <c r="F20311" t="s">
        <v>77</v>
      </c>
      <c r="G20311" t="s">
        <v>76</v>
      </c>
      <c r="H20311" t="s">
        <v>79</v>
      </c>
      <c r="I20311" t="s">
        <v>78</v>
      </c>
      <c r="J20311" t="s">
        <v>1624</v>
      </c>
      <c r="K20311" t="s">
        <v>1625</v>
      </c>
      <c r="L20311" t="s">
        <v>13768</v>
      </c>
      <c r="M20311" t="s">
        <v>13763</v>
      </c>
      <c r="N20311">
        <v>713196587</v>
      </c>
      <c r="O20311">
        <v>713196587</v>
      </c>
      <c r="P20311" s="1" t="s">
        <v>13748</v>
      </c>
      <c r="Q20311" s="1" t="s">
        <v>13748</v>
      </c>
      <c r="R20311">
        <v>837178</v>
      </c>
      <c r="S20311">
        <v>837178</v>
      </c>
      <c r="T20311" s="2" t="s">
        <v>74</v>
      </c>
      <c r="U20311" s="2" t="s">
        <v>74</v>
      </c>
      <c r="V20311" s="2">
        <v>45323</v>
      </c>
      <c r="W20311" s="2">
        <v>45315</v>
      </c>
    </row>
    <row r="20312" spans="1:23" x14ac:dyDescent="0.25">
      <c r="A20312" t="s">
        <v>1192</v>
      </c>
      <c r="B20312">
        <v>3210737</v>
      </c>
      <c r="C20312">
        <v>2835194</v>
      </c>
      <c r="D20312">
        <v>766</v>
      </c>
      <c r="E20312">
        <v>677</v>
      </c>
      <c r="F20312" t="s">
        <v>77</v>
      </c>
      <c r="G20312" t="s">
        <v>76</v>
      </c>
      <c r="H20312" t="s">
        <v>79</v>
      </c>
      <c r="I20312" t="s">
        <v>78</v>
      </c>
      <c r="J20312" t="s">
        <v>1624</v>
      </c>
      <c r="K20312" t="s">
        <v>1625</v>
      </c>
      <c r="L20312" t="s">
        <v>13768</v>
      </c>
      <c r="M20312" t="s">
        <v>13763</v>
      </c>
      <c r="N20312">
        <v>711281960</v>
      </c>
      <c r="O20312">
        <v>711281960</v>
      </c>
      <c r="P20312" s="1" t="s">
        <v>13731</v>
      </c>
      <c r="Q20312" s="1" t="s">
        <v>13731</v>
      </c>
      <c r="R20312">
        <v>837178</v>
      </c>
      <c r="S20312">
        <v>837178</v>
      </c>
      <c r="T20312" s="2" t="s">
        <v>1193</v>
      </c>
      <c r="U20312" s="2" t="s">
        <v>1193</v>
      </c>
      <c r="V20312" s="2">
        <v>45323</v>
      </c>
      <c r="W20312" s="2">
        <v>45315</v>
      </c>
    </row>
    <row r="20313" spans="1:23" x14ac:dyDescent="0.25">
      <c r="A20313" t="s">
        <v>1194</v>
      </c>
      <c r="B20313">
        <v>3210828</v>
      </c>
      <c r="C20313">
        <v>2940090</v>
      </c>
      <c r="D20313">
        <v>766</v>
      </c>
      <c r="E20313">
        <v>677</v>
      </c>
      <c r="F20313" t="s">
        <v>77</v>
      </c>
      <c r="G20313" t="s">
        <v>76</v>
      </c>
      <c r="H20313" t="s">
        <v>79</v>
      </c>
      <c r="I20313" t="s">
        <v>78</v>
      </c>
      <c r="J20313" t="s">
        <v>1624</v>
      </c>
      <c r="K20313" t="s">
        <v>1625</v>
      </c>
      <c r="L20313" t="s">
        <v>13768</v>
      </c>
      <c r="M20313" t="s">
        <v>13763</v>
      </c>
      <c r="N20313">
        <v>727439256</v>
      </c>
      <c r="O20313">
        <v>727439256</v>
      </c>
      <c r="P20313" s="1" t="s">
        <v>13755</v>
      </c>
      <c r="Q20313" s="1" t="s">
        <v>13755</v>
      </c>
      <c r="R20313">
        <v>837178</v>
      </c>
      <c r="S20313">
        <v>837178</v>
      </c>
      <c r="T20313" s="2" t="s">
        <v>1195</v>
      </c>
      <c r="U20313" s="2" t="s">
        <v>1195</v>
      </c>
      <c r="V20313" s="2">
        <v>45323</v>
      </c>
      <c r="W20313" s="2">
        <v>45315</v>
      </c>
    </row>
    <row r="20314" spans="1:23" x14ac:dyDescent="0.25">
      <c r="A20314" t="s">
        <v>1196</v>
      </c>
      <c r="B20314">
        <v>3210820</v>
      </c>
      <c r="C20314">
        <v>2939291</v>
      </c>
      <c r="D20314">
        <v>766</v>
      </c>
      <c r="E20314">
        <v>677</v>
      </c>
      <c r="F20314" t="s">
        <v>77</v>
      </c>
      <c r="G20314" t="s">
        <v>76</v>
      </c>
      <c r="H20314" t="s">
        <v>79</v>
      </c>
      <c r="I20314" t="s">
        <v>78</v>
      </c>
      <c r="J20314" t="s">
        <v>1624</v>
      </c>
      <c r="K20314" t="s">
        <v>1625</v>
      </c>
      <c r="L20314" t="s">
        <v>13768</v>
      </c>
      <c r="M20314" t="s">
        <v>13763</v>
      </c>
      <c r="N20314">
        <v>419412667</v>
      </c>
      <c r="O20314">
        <v>419412667</v>
      </c>
      <c r="P20314" s="1" t="s">
        <v>13753</v>
      </c>
      <c r="Q20314" s="1" t="s">
        <v>13753</v>
      </c>
      <c r="R20314">
        <v>837178</v>
      </c>
      <c r="S20314">
        <v>837178</v>
      </c>
      <c r="T20314" s="2" t="s">
        <v>1197</v>
      </c>
      <c r="U20314" s="2" t="s">
        <v>1197</v>
      </c>
      <c r="V20314" s="2">
        <v>45323</v>
      </c>
      <c r="W20314" s="2">
        <v>45315</v>
      </c>
    </row>
    <row r="20315" spans="1:23" x14ac:dyDescent="0.25">
      <c r="A20315" t="s">
        <v>1198</v>
      </c>
      <c r="B20315">
        <v>3210766</v>
      </c>
      <c r="C20315">
        <v>2882208</v>
      </c>
      <c r="D20315">
        <v>766</v>
      </c>
      <c r="E20315">
        <v>677</v>
      </c>
      <c r="F20315" t="s">
        <v>77</v>
      </c>
      <c r="G20315" t="s">
        <v>76</v>
      </c>
      <c r="H20315" t="s">
        <v>19</v>
      </c>
      <c r="I20315" t="s">
        <v>78</v>
      </c>
      <c r="J20315" t="s">
        <v>1624</v>
      </c>
      <c r="K20315" t="s">
        <v>1625</v>
      </c>
      <c r="L20315" t="s">
        <v>13768</v>
      </c>
      <c r="M20315" t="s">
        <v>13763</v>
      </c>
      <c r="N20315">
        <v>419412486</v>
      </c>
      <c r="O20315">
        <v>419412486</v>
      </c>
      <c r="P20315" s="1" t="s">
        <v>13753</v>
      </c>
      <c r="Q20315" s="1" t="s">
        <v>13753</v>
      </c>
      <c r="R20315">
        <v>837178</v>
      </c>
      <c r="S20315">
        <v>837178</v>
      </c>
      <c r="T20315" s="2" t="s">
        <v>1199</v>
      </c>
      <c r="U20315" s="2" t="s">
        <v>1199</v>
      </c>
      <c r="V20315" s="2">
        <v>45323</v>
      </c>
      <c r="W20315" s="2">
        <v>45315</v>
      </c>
    </row>
    <row r="20316" spans="1:23" x14ac:dyDescent="0.25">
      <c r="A20316" t="s">
        <v>1200</v>
      </c>
      <c r="B20316">
        <v>3210391</v>
      </c>
      <c r="C20316">
        <v>2701401</v>
      </c>
      <c r="D20316">
        <v>766</v>
      </c>
      <c r="E20316">
        <v>677</v>
      </c>
      <c r="F20316" t="s">
        <v>77</v>
      </c>
      <c r="G20316" t="s">
        <v>76</v>
      </c>
      <c r="H20316" t="s">
        <v>82</v>
      </c>
      <c r="I20316" t="s">
        <v>78</v>
      </c>
      <c r="J20316" t="s">
        <v>1624</v>
      </c>
      <c r="K20316" t="s">
        <v>1625</v>
      </c>
      <c r="L20316" t="s">
        <v>13768</v>
      </c>
      <c r="M20316" t="s">
        <v>13763</v>
      </c>
      <c r="N20316">
        <v>711281094</v>
      </c>
      <c r="O20316">
        <v>711281094</v>
      </c>
      <c r="P20316" s="1" t="s">
        <v>13731</v>
      </c>
      <c r="Q20316" s="1" t="s">
        <v>13731</v>
      </c>
      <c r="R20316">
        <v>837178</v>
      </c>
      <c r="S20316">
        <v>837178</v>
      </c>
      <c r="T20316" s="2" t="s">
        <v>1201</v>
      </c>
      <c r="U20316" s="2" t="s">
        <v>1201</v>
      </c>
      <c r="V20316" s="2">
        <v>45323</v>
      </c>
      <c r="W20316" s="2">
        <v>45315</v>
      </c>
    </row>
    <row r="20317" spans="1:23" x14ac:dyDescent="0.25">
      <c r="A20317" t="s">
        <v>1202</v>
      </c>
      <c r="B20317">
        <v>3210536</v>
      </c>
      <c r="C20317">
        <v>2752573</v>
      </c>
      <c r="D20317">
        <v>766</v>
      </c>
      <c r="E20317">
        <v>677</v>
      </c>
      <c r="F20317" t="s">
        <v>77</v>
      </c>
      <c r="G20317" t="s">
        <v>76</v>
      </c>
      <c r="H20317" t="s">
        <v>82</v>
      </c>
      <c r="I20317" t="s">
        <v>78</v>
      </c>
      <c r="J20317" t="s">
        <v>1624</v>
      </c>
      <c r="K20317" t="s">
        <v>1625</v>
      </c>
      <c r="L20317" t="s">
        <v>13768</v>
      </c>
      <c r="M20317" t="s">
        <v>13763</v>
      </c>
      <c r="N20317">
        <v>419412618</v>
      </c>
      <c r="O20317">
        <v>419412618</v>
      </c>
      <c r="P20317" s="1" t="s">
        <v>13753</v>
      </c>
      <c r="Q20317" s="1" t="s">
        <v>13753</v>
      </c>
      <c r="R20317">
        <v>837178</v>
      </c>
      <c r="S20317">
        <v>837178</v>
      </c>
      <c r="T20317" s="2" t="s">
        <v>1203</v>
      </c>
      <c r="U20317" s="2" t="s">
        <v>1203</v>
      </c>
      <c r="V20317" s="2">
        <v>45323</v>
      </c>
      <c r="W20317" s="2">
        <v>45315</v>
      </c>
    </row>
    <row r="20318" spans="1:23" x14ac:dyDescent="0.25">
      <c r="A20318" t="s">
        <v>1204</v>
      </c>
      <c r="B20318">
        <v>3210280</v>
      </c>
      <c r="C20318">
        <v>2652718</v>
      </c>
      <c r="D20318">
        <v>766</v>
      </c>
      <c r="E20318">
        <v>677</v>
      </c>
      <c r="F20318" t="s">
        <v>77</v>
      </c>
      <c r="G20318" t="s">
        <v>76</v>
      </c>
      <c r="H20318" t="s">
        <v>82</v>
      </c>
      <c r="I20318" t="s">
        <v>78</v>
      </c>
      <c r="J20318" t="s">
        <v>1624</v>
      </c>
      <c r="K20318" t="s">
        <v>1625</v>
      </c>
      <c r="L20318" t="s">
        <v>13768</v>
      </c>
      <c r="M20318" t="s">
        <v>13763</v>
      </c>
      <c r="N20318">
        <v>711283733</v>
      </c>
      <c r="O20318">
        <v>711283733</v>
      </c>
      <c r="P20318" s="1" t="s">
        <v>13731</v>
      </c>
      <c r="Q20318" s="1" t="s">
        <v>13731</v>
      </c>
      <c r="R20318">
        <v>837178</v>
      </c>
      <c r="S20318">
        <v>837178</v>
      </c>
      <c r="T20318" s="2" t="s">
        <v>1205</v>
      </c>
      <c r="U20318" s="2" t="s">
        <v>1205</v>
      </c>
      <c r="V20318" s="2">
        <v>45323</v>
      </c>
      <c r="W20318" s="2">
        <v>45315</v>
      </c>
    </row>
    <row r="20319" spans="1:23" x14ac:dyDescent="0.25">
      <c r="A20319" t="s">
        <v>1206</v>
      </c>
      <c r="B20319">
        <v>3210514</v>
      </c>
      <c r="C20319">
        <v>2742332</v>
      </c>
      <c r="D20319">
        <v>766</v>
      </c>
      <c r="E20319">
        <v>677</v>
      </c>
      <c r="F20319" t="s">
        <v>77</v>
      </c>
      <c r="G20319" t="s">
        <v>76</v>
      </c>
      <c r="H20319" t="s">
        <v>82</v>
      </c>
      <c r="I20319" t="s">
        <v>78</v>
      </c>
      <c r="J20319" t="s">
        <v>1624</v>
      </c>
      <c r="K20319" t="s">
        <v>1625</v>
      </c>
      <c r="L20319" t="s">
        <v>13768</v>
      </c>
      <c r="M20319" t="s">
        <v>13763</v>
      </c>
      <c r="N20319">
        <v>419411530</v>
      </c>
      <c r="O20319">
        <v>419411530</v>
      </c>
      <c r="P20319" s="1" t="s">
        <v>13753</v>
      </c>
      <c r="Q20319" s="1" t="s">
        <v>13753</v>
      </c>
      <c r="R20319">
        <v>837178</v>
      </c>
      <c r="S20319">
        <v>837178</v>
      </c>
      <c r="T20319" s="2" t="s">
        <v>1207</v>
      </c>
      <c r="U20319" s="2" t="s">
        <v>1207</v>
      </c>
      <c r="V20319" s="2">
        <v>45323</v>
      </c>
      <c r="W20319" s="2">
        <v>45315</v>
      </c>
    </row>
    <row r="20320" spans="1:23" x14ac:dyDescent="0.25">
      <c r="A20320" t="s">
        <v>1208</v>
      </c>
      <c r="B20320">
        <v>3210291</v>
      </c>
      <c r="C20320">
        <v>2653352</v>
      </c>
      <c r="D20320">
        <v>766</v>
      </c>
      <c r="E20320">
        <v>677</v>
      </c>
      <c r="F20320" t="s">
        <v>77</v>
      </c>
      <c r="G20320" t="s">
        <v>76</v>
      </c>
      <c r="H20320" t="s">
        <v>82</v>
      </c>
      <c r="I20320" t="s">
        <v>78</v>
      </c>
      <c r="J20320" t="s">
        <v>1624</v>
      </c>
      <c r="K20320" t="s">
        <v>1625</v>
      </c>
      <c r="L20320" t="s">
        <v>13768</v>
      </c>
      <c r="M20320" t="s">
        <v>13763</v>
      </c>
      <c r="N20320">
        <v>711283714</v>
      </c>
      <c r="O20320">
        <v>711283714</v>
      </c>
      <c r="P20320" s="1" t="s">
        <v>13731</v>
      </c>
      <c r="Q20320" s="1" t="s">
        <v>13731</v>
      </c>
      <c r="R20320">
        <v>837178</v>
      </c>
      <c r="S20320">
        <v>837178</v>
      </c>
      <c r="T20320" s="2" t="s">
        <v>1209</v>
      </c>
      <c r="U20320" s="2" t="s">
        <v>1209</v>
      </c>
      <c r="V20320" s="2">
        <v>45323</v>
      </c>
      <c r="W20320" s="2">
        <v>45315</v>
      </c>
    </row>
    <row r="20321" spans="1:23" x14ac:dyDescent="0.25">
      <c r="A20321" t="s">
        <v>1210</v>
      </c>
      <c r="B20321">
        <v>3210174</v>
      </c>
      <c r="C20321">
        <v>2613105</v>
      </c>
      <c r="D20321">
        <v>766</v>
      </c>
      <c r="E20321">
        <v>677</v>
      </c>
      <c r="F20321" t="s">
        <v>77</v>
      </c>
      <c r="G20321" t="s">
        <v>76</v>
      </c>
      <c r="H20321" t="s">
        <v>79</v>
      </c>
      <c r="I20321" t="s">
        <v>78</v>
      </c>
      <c r="J20321" t="s">
        <v>1624</v>
      </c>
      <c r="K20321" t="s">
        <v>1625</v>
      </c>
      <c r="L20321" t="s">
        <v>13768</v>
      </c>
      <c r="M20321" t="s">
        <v>13763</v>
      </c>
      <c r="N20321">
        <v>713196802</v>
      </c>
      <c r="O20321">
        <v>713196802</v>
      </c>
      <c r="P20321" s="1" t="s">
        <v>13748</v>
      </c>
      <c r="Q20321" s="1" t="s">
        <v>13748</v>
      </c>
      <c r="R20321">
        <v>837178</v>
      </c>
      <c r="S20321">
        <v>837178</v>
      </c>
      <c r="T20321" s="2" t="s">
        <v>1211</v>
      </c>
      <c r="U20321" s="2" t="s">
        <v>1211</v>
      </c>
      <c r="V20321" s="2">
        <v>45323</v>
      </c>
      <c r="W20321" s="2">
        <v>45315</v>
      </c>
    </row>
    <row r="20322" spans="1:23" x14ac:dyDescent="0.25">
      <c r="A20322" t="s">
        <v>1212</v>
      </c>
      <c r="B20322">
        <v>3210268</v>
      </c>
      <c r="C20322">
        <v>2649656</v>
      </c>
      <c r="D20322">
        <v>766</v>
      </c>
      <c r="E20322">
        <v>677</v>
      </c>
      <c r="F20322" t="s">
        <v>77</v>
      </c>
      <c r="G20322" t="s">
        <v>76</v>
      </c>
      <c r="H20322" t="s">
        <v>79</v>
      </c>
      <c r="I20322" t="s">
        <v>78</v>
      </c>
      <c r="J20322" t="s">
        <v>1624</v>
      </c>
      <c r="K20322" t="s">
        <v>1625</v>
      </c>
      <c r="L20322" t="s">
        <v>13768</v>
      </c>
      <c r="M20322" t="s">
        <v>13763</v>
      </c>
      <c r="N20322">
        <v>711284221</v>
      </c>
      <c r="O20322">
        <v>711284221</v>
      </c>
      <c r="P20322" s="1" t="s">
        <v>13731</v>
      </c>
      <c r="Q20322" s="1" t="s">
        <v>13731</v>
      </c>
      <c r="R20322">
        <v>837178</v>
      </c>
      <c r="S20322">
        <v>837178</v>
      </c>
      <c r="T20322" s="2" t="s">
        <v>1213</v>
      </c>
      <c r="U20322" s="2" t="s">
        <v>1213</v>
      </c>
      <c r="V20322" s="2">
        <v>45323</v>
      </c>
      <c r="W20322" s="2">
        <v>45315</v>
      </c>
    </row>
    <row r="20323" spans="1:23" x14ac:dyDescent="0.25">
      <c r="A20323" t="s">
        <v>1214</v>
      </c>
      <c r="B20323">
        <v>3210159</v>
      </c>
      <c r="C20323">
        <v>2609703</v>
      </c>
      <c r="D20323">
        <v>766</v>
      </c>
      <c r="E20323">
        <v>677</v>
      </c>
      <c r="F20323" t="s">
        <v>77</v>
      </c>
      <c r="G20323" t="s">
        <v>76</v>
      </c>
      <c r="H20323" t="s">
        <v>79</v>
      </c>
      <c r="I20323" t="s">
        <v>78</v>
      </c>
      <c r="J20323" t="s">
        <v>1624</v>
      </c>
      <c r="K20323" t="s">
        <v>1625</v>
      </c>
      <c r="L20323" t="s">
        <v>13768</v>
      </c>
      <c r="M20323" t="s">
        <v>13763</v>
      </c>
      <c r="N20323">
        <v>713196788</v>
      </c>
      <c r="O20323">
        <v>713196788</v>
      </c>
      <c r="P20323" s="1" t="s">
        <v>13748</v>
      </c>
      <c r="Q20323" s="1" t="s">
        <v>13748</v>
      </c>
      <c r="R20323">
        <v>837178</v>
      </c>
      <c r="S20323">
        <v>837178</v>
      </c>
      <c r="T20323" s="2" t="s">
        <v>1215</v>
      </c>
      <c r="U20323" s="2" t="s">
        <v>1215</v>
      </c>
      <c r="V20323" s="2">
        <v>45323</v>
      </c>
      <c r="W20323" s="2">
        <v>45315</v>
      </c>
    </row>
    <row r="20324" spans="1:23" x14ac:dyDescent="0.25">
      <c r="A20324" t="s">
        <v>1216</v>
      </c>
      <c r="B20324">
        <v>3210138</v>
      </c>
      <c r="C20324">
        <v>2597382</v>
      </c>
      <c r="D20324">
        <v>766</v>
      </c>
      <c r="E20324">
        <v>677</v>
      </c>
      <c r="F20324" t="s">
        <v>77</v>
      </c>
      <c r="G20324" t="s">
        <v>76</v>
      </c>
      <c r="H20324" t="s">
        <v>79</v>
      </c>
      <c r="I20324" t="s">
        <v>78</v>
      </c>
      <c r="J20324" t="s">
        <v>1624</v>
      </c>
      <c r="K20324" t="s">
        <v>1625</v>
      </c>
      <c r="L20324" t="s">
        <v>13768</v>
      </c>
      <c r="M20324" t="s">
        <v>13763</v>
      </c>
      <c r="N20324">
        <v>713195186</v>
      </c>
      <c r="O20324">
        <v>713195186</v>
      </c>
      <c r="P20324" s="1" t="s">
        <v>13748</v>
      </c>
      <c r="Q20324" s="1" t="s">
        <v>13748</v>
      </c>
      <c r="R20324">
        <v>837178</v>
      </c>
      <c r="S20324">
        <v>837178</v>
      </c>
      <c r="T20324" s="2" t="s">
        <v>1217</v>
      </c>
      <c r="U20324" s="2" t="s">
        <v>1217</v>
      </c>
      <c r="V20324" s="2">
        <v>45323</v>
      </c>
      <c r="W20324" s="2">
        <v>45315</v>
      </c>
    </row>
    <row r="20325" spans="1:23" x14ac:dyDescent="0.25">
      <c r="A20325" t="s">
        <v>1218</v>
      </c>
      <c r="B20325">
        <v>3210361</v>
      </c>
      <c r="C20325">
        <v>2691068</v>
      </c>
      <c r="D20325">
        <v>766</v>
      </c>
      <c r="E20325">
        <v>677</v>
      </c>
      <c r="F20325" t="s">
        <v>77</v>
      </c>
      <c r="G20325" t="s">
        <v>76</v>
      </c>
      <c r="H20325" t="s">
        <v>82</v>
      </c>
      <c r="I20325" t="s">
        <v>78</v>
      </c>
      <c r="J20325" t="s">
        <v>1624</v>
      </c>
      <c r="K20325" t="s">
        <v>1625</v>
      </c>
      <c r="L20325" t="s">
        <v>13768</v>
      </c>
      <c r="M20325" t="s">
        <v>13763</v>
      </c>
      <c r="N20325">
        <v>711272262</v>
      </c>
      <c r="O20325">
        <v>711272262</v>
      </c>
      <c r="P20325" s="1" t="s">
        <v>13731</v>
      </c>
      <c r="Q20325" s="1" t="s">
        <v>13731</v>
      </c>
      <c r="R20325">
        <v>837178</v>
      </c>
      <c r="S20325">
        <v>837178</v>
      </c>
      <c r="T20325" s="2" t="s">
        <v>1219</v>
      </c>
      <c r="U20325" s="2" t="s">
        <v>1219</v>
      </c>
      <c r="V20325" s="2">
        <v>45323</v>
      </c>
      <c r="W20325" s="2">
        <v>45315</v>
      </c>
    </row>
    <row r="20326" spans="1:23" x14ac:dyDescent="0.25">
      <c r="A20326" t="s">
        <v>1220</v>
      </c>
      <c r="B20326">
        <v>3210491</v>
      </c>
      <c r="C20326">
        <v>2739977</v>
      </c>
      <c r="D20326">
        <v>766</v>
      </c>
      <c r="E20326">
        <v>677</v>
      </c>
      <c r="F20326" t="s">
        <v>77</v>
      </c>
      <c r="G20326" t="s">
        <v>76</v>
      </c>
      <c r="H20326" t="s">
        <v>82</v>
      </c>
      <c r="I20326" t="s">
        <v>78</v>
      </c>
      <c r="J20326" t="s">
        <v>1624</v>
      </c>
      <c r="K20326" t="s">
        <v>1625</v>
      </c>
      <c r="L20326" t="s">
        <v>13768</v>
      </c>
      <c r="M20326" t="s">
        <v>13763</v>
      </c>
      <c r="N20326">
        <v>711278319</v>
      </c>
      <c r="O20326">
        <v>711278319</v>
      </c>
      <c r="P20326" s="1" t="s">
        <v>13731</v>
      </c>
      <c r="Q20326" s="1" t="s">
        <v>13731</v>
      </c>
      <c r="R20326">
        <v>837178</v>
      </c>
      <c r="S20326">
        <v>837178</v>
      </c>
      <c r="T20326" s="2" t="s">
        <v>1221</v>
      </c>
      <c r="U20326" s="2" t="s">
        <v>1221</v>
      </c>
      <c r="V20326" s="2">
        <v>45323</v>
      </c>
      <c r="W20326" s="2">
        <v>45315</v>
      </c>
    </row>
    <row r="20327" spans="1:23" x14ac:dyDescent="0.25">
      <c r="A20327" t="s">
        <v>1222</v>
      </c>
      <c r="B20327">
        <v>3210595</v>
      </c>
      <c r="C20327">
        <v>2767478</v>
      </c>
      <c r="D20327">
        <v>766</v>
      </c>
      <c r="E20327">
        <v>677</v>
      </c>
      <c r="F20327" t="s">
        <v>77</v>
      </c>
      <c r="G20327" t="s">
        <v>76</v>
      </c>
      <c r="H20327" t="s">
        <v>82</v>
      </c>
      <c r="I20327" t="s">
        <v>78</v>
      </c>
      <c r="J20327" t="s">
        <v>1624</v>
      </c>
      <c r="K20327" t="s">
        <v>1625</v>
      </c>
      <c r="L20327" t="s">
        <v>13768</v>
      </c>
      <c r="M20327" t="s">
        <v>13763</v>
      </c>
      <c r="N20327">
        <v>419411634</v>
      </c>
      <c r="O20327">
        <v>419411634</v>
      </c>
      <c r="P20327" s="1" t="s">
        <v>13753</v>
      </c>
      <c r="Q20327" s="1" t="s">
        <v>13753</v>
      </c>
      <c r="R20327">
        <v>837178</v>
      </c>
      <c r="S20327">
        <v>837178</v>
      </c>
      <c r="T20327" s="2" t="s">
        <v>1223</v>
      </c>
      <c r="U20327" s="2" t="s">
        <v>1223</v>
      </c>
      <c r="V20327" s="2">
        <v>45323</v>
      </c>
      <c r="W20327" s="2">
        <v>45315</v>
      </c>
    </row>
    <row r="20328" spans="1:23" x14ac:dyDescent="0.25">
      <c r="A20328" t="s">
        <v>1224</v>
      </c>
      <c r="B20328">
        <v>3210469</v>
      </c>
      <c r="C20328">
        <v>2725999</v>
      </c>
      <c r="D20328">
        <v>766</v>
      </c>
      <c r="E20328">
        <v>677</v>
      </c>
      <c r="F20328" t="s">
        <v>77</v>
      </c>
      <c r="G20328" t="s">
        <v>76</v>
      </c>
      <c r="H20328" t="s">
        <v>82</v>
      </c>
      <c r="I20328" t="s">
        <v>78</v>
      </c>
      <c r="J20328" t="s">
        <v>1624</v>
      </c>
      <c r="K20328" t="s">
        <v>1625</v>
      </c>
      <c r="L20328" t="s">
        <v>13768</v>
      </c>
      <c r="M20328" t="s">
        <v>13763</v>
      </c>
      <c r="N20328">
        <v>711278101</v>
      </c>
      <c r="O20328">
        <v>711278101</v>
      </c>
      <c r="P20328" s="1" t="s">
        <v>13731</v>
      </c>
      <c r="Q20328" s="1" t="s">
        <v>13731</v>
      </c>
      <c r="R20328">
        <v>837178</v>
      </c>
      <c r="S20328">
        <v>837178</v>
      </c>
      <c r="T20328" s="2" t="s">
        <v>1225</v>
      </c>
      <c r="U20328" s="2" t="s">
        <v>1225</v>
      </c>
      <c r="V20328" s="2">
        <v>45323</v>
      </c>
      <c r="W20328" s="2">
        <v>45315</v>
      </c>
    </row>
    <row r="20329" spans="1:23" x14ac:dyDescent="0.25">
      <c r="A20329" t="s">
        <v>1226</v>
      </c>
      <c r="B20329">
        <v>3210815</v>
      </c>
      <c r="C20329">
        <v>2930021</v>
      </c>
      <c r="D20329">
        <v>766</v>
      </c>
      <c r="E20329">
        <v>677</v>
      </c>
      <c r="F20329" t="s">
        <v>77</v>
      </c>
      <c r="G20329" t="s">
        <v>76</v>
      </c>
      <c r="H20329" t="s">
        <v>79</v>
      </c>
      <c r="I20329" t="s">
        <v>78</v>
      </c>
      <c r="J20329" t="s">
        <v>1624</v>
      </c>
      <c r="K20329" t="s">
        <v>1625</v>
      </c>
      <c r="L20329" t="s">
        <v>13768</v>
      </c>
      <c r="M20329" t="s">
        <v>13763</v>
      </c>
      <c r="N20329">
        <v>419414115</v>
      </c>
      <c r="O20329">
        <v>419414115</v>
      </c>
      <c r="P20329" s="1" t="s">
        <v>13753</v>
      </c>
      <c r="Q20329" s="1" t="s">
        <v>13753</v>
      </c>
      <c r="R20329">
        <v>837178</v>
      </c>
      <c r="S20329">
        <v>837178</v>
      </c>
      <c r="T20329" s="2" t="s">
        <v>57</v>
      </c>
      <c r="U20329" s="2" t="s">
        <v>57</v>
      </c>
      <c r="V20329" s="2">
        <v>45323</v>
      </c>
      <c r="W20329" s="2">
        <v>45315</v>
      </c>
    </row>
    <row r="20330" spans="1:23" x14ac:dyDescent="0.25">
      <c r="A20330" t="s">
        <v>1227</v>
      </c>
      <c r="B20330">
        <v>3210568</v>
      </c>
      <c r="C20330">
        <v>2756561</v>
      </c>
      <c r="D20330">
        <v>766</v>
      </c>
      <c r="E20330">
        <v>677</v>
      </c>
      <c r="F20330" t="s">
        <v>77</v>
      </c>
      <c r="G20330" t="s">
        <v>76</v>
      </c>
      <c r="H20330" t="s">
        <v>82</v>
      </c>
      <c r="I20330" t="s">
        <v>78</v>
      </c>
      <c r="J20330" t="s">
        <v>1624</v>
      </c>
      <c r="K20330" t="s">
        <v>1625</v>
      </c>
      <c r="L20330" t="s">
        <v>13768</v>
      </c>
      <c r="M20330" t="s">
        <v>13763</v>
      </c>
      <c r="N20330">
        <v>711281535</v>
      </c>
      <c r="O20330">
        <v>711281535</v>
      </c>
      <c r="P20330" s="1" t="s">
        <v>13731</v>
      </c>
      <c r="Q20330" s="1" t="s">
        <v>13731</v>
      </c>
      <c r="R20330">
        <v>837178</v>
      </c>
      <c r="S20330">
        <v>837178</v>
      </c>
      <c r="T20330" s="2" t="s">
        <v>1228</v>
      </c>
      <c r="U20330" s="2" t="s">
        <v>1228</v>
      </c>
      <c r="V20330" s="2">
        <v>45323</v>
      </c>
      <c r="W20330" s="2">
        <v>45315</v>
      </c>
    </row>
    <row r="20331" spans="1:23" x14ac:dyDescent="0.25">
      <c r="A20331" t="s">
        <v>1229</v>
      </c>
      <c r="B20331">
        <v>3210758</v>
      </c>
      <c r="C20331">
        <v>2879886</v>
      </c>
      <c r="D20331">
        <v>766</v>
      </c>
      <c r="E20331">
        <v>677</v>
      </c>
      <c r="F20331" t="s">
        <v>77</v>
      </c>
      <c r="G20331" t="s">
        <v>76</v>
      </c>
      <c r="H20331" t="s">
        <v>19</v>
      </c>
      <c r="I20331" t="s">
        <v>78</v>
      </c>
      <c r="J20331" t="s">
        <v>1624</v>
      </c>
      <c r="K20331" t="s">
        <v>1625</v>
      </c>
      <c r="L20331" t="s">
        <v>13768</v>
      </c>
      <c r="M20331" t="s">
        <v>13763</v>
      </c>
      <c r="N20331">
        <v>419412638</v>
      </c>
      <c r="O20331">
        <v>419412638</v>
      </c>
      <c r="P20331" s="1" t="s">
        <v>13753</v>
      </c>
      <c r="Q20331" s="1" t="s">
        <v>13753</v>
      </c>
      <c r="R20331">
        <v>837178</v>
      </c>
      <c r="S20331">
        <v>837178</v>
      </c>
      <c r="T20331" s="2" t="s">
        <v>1230</v>
      </c>
      <c r="U20331" s="2" t="s">
        <v>1230</v>
      </c>
      <c r="V20331" s="2">
        <v>45323</v>
      </c>
      <c r="W20331" s="2">
        <v>45315</v>
      </c>
    </row>
    <row r="20332" spans="1:23" x14ac:dyDescent="0.25">
      <c r="A20332" t="s">
        <v>1231</v>
      </c>
      <c r="B20332">
        <v>3210472</v>
      </c>
      <c r="C20332">
        <v>2728231</v>
      </c>
      <c r="D20332">
        <v>766</v>
      </c>
      <c r="E20332">
        <v>677</v>
      </c>
      <c r="F20332" t="s">
        <v>77</v>
      </c>
      <c r="G20332" t="s">
        <v>76</v>
      </c>
      <c r="H20332" t="s">
        <v>82</v>
      </c>
      <c r="I20332" t="s">
        <v>78</v>
      </c>
      <c r="J20332" t="s">
        <v>1624</v>
      </c>
      <c r="K20332" t="s">
        <v>1625</v>
      </c>
      <c r="L20332" t="s">
        <v>13768</v>
      </c>
      <c r="M20332" t="s">
        <v>13763</v>
      </c>
      <c r="N20332">
        <v>711278129</v>
      </c>
      <c r="O20332">
        <v>711278129</v>
      </c>
      <c r="P20332" s="1" t="s">
        <v>13731</v>
      </c>
      <c r="Q20332" s="1" t="s">
        <v>13731</v>
      </c>
      <c r="R20332">
        <v>837178</v>
      </c>
      <c r="S20332">
        <v>837178</v>
      </c>
      <c r="T20332" s="2" t="s">
        <v>1232</v>
      </c>
      <c r="U20332" s="2" t="s">
        <v>1232</v>
      </c>
      <c r="V20332" s="2">
        <v>45323</v>
      </c>
      <c r="W20332" s="2">
        <v>45315</v>
      </c>
    </row>
    <row r="20333" spans="1:23" x14ac:dyDescent="0.25">
      <c r="A20333" t="s">
        <v>1233</v>
      </c>
      <c r="B20333">
        <v>3210412</v>
      </c>
      <c r="C20333">
        <v>2709297</v>
      </c>
      <c r="D20333">
        <v>766</v>
      </c>
      <c r="E20333">
        <v>677</v>
      </c>
      <c r="F20333" t="s">
        <v>77</v>
      </c>
      <c r="G20333" t="s">
        <v>76</v>
      </c>
      <c r="H20333" t="s">
        <v>82</v>
      </c>
      <c r="I20333" t="s">
        <v>78</v>
      </c>
      <c r="J20333" t="s">
        <v>1624</v>
      </c>
      <c r="K20333" t="s">
        <v>1625</v>
      </c>
      <c r="L20333" t="s">
        <v>13768</v>
      </c>
      <c r="M20333" t="s">
        <v>13763</v>
      </c>
      <c r="N20333">
        <v>711281611</v>
      </c>
      <c r="O20333">
        <v>711281611</v>
      </c>
      <c r="P20333" s="1" t="s">
        <v>13731</v>
      </c>
      <c r="Q20333" s="1" t="s">
        <v>13731</v>
      </c>
      <c r="R20333">
        <v>837178</v>
      </c>
      <c r="S20333">
        <v>837178</v>
      </c>
      <c r="T20333" s="2" t="s">
        <v>1234</v>
      </c>
      <c r="U20333" s="2" t="s">
        <v>1234</v>
      </c>
      <c r="V20333" s="2">
        <v>45323</v>
      </c>
      <c r="W20333" s="2">
        <v>45315</v>
      </c>
    </row>
    <row r="20334" spans="1:23" x14ac:dyDescent="0.25">
      <c r="A20334" t="s">
        <v>1235</v>
      </c>
      <c r="B20334">
        <v>3210795</v>
      </c>
      <c r="C20334">
        <v>2913584</v>
      </c>
      <c r="D20334">
        <v>766</v>
      </c>
      <c r="E20334">
        <v>677</v>
      </c>
      <c r="F20334" t="s">
        <v>77</v>
      </c>
      <c r="G20334" t="s">
        <v>76</v>
      </c>
      <c r="H20334" t="s">
        <v>79</v>
      </c>
      <c r="I20334" t="s">
        <v>78</v>
      </c>
      <c r="J20334" t="s">
        <v>1624</v>
      </c>
      <c r="K20334" t="s">
        <v>1625</v>
      </c>
      <c r="L20334" t="s">
        <v>13768</v>
      </c>
      <c r="M20334" t="s">
        <v>13763</v>
      </c>
      <c r="N20334">
        <v>419412757</v>
      </c>
      <c r="O20334">
        <v>419412757</v>
      </c>
      <c r="P20334" s="1" t="s">
        <v>13753</v>
      </c>
      <c r="Q20334" s="1" t="s">
        <v>13753</v>
      </c>
      <c r="R20334">
        <v>837178</v>
      </c>
      <c r="S20334">
        <v>837178</v>
      </c>
      <c r="T20334" s="2" t="s">
        <v>32</v>
      </c>
      <c r="U20334" s="2" t="s">
        <v>32</v>
      </c>
      <c r="V20334" s="2">
        <v>45323</v>
      </c>
      <c r="W20334" s="2">
        <v>45315</v>
      </c>
    </row>
    <row r="20335" spans="1:23" x14ac:dyDescent="0.25">
      <c r="A20335" t="s">
        <v>13227</v>
      </c>
      <c r="B20335">
        <v>1231980</v>
      </c>
      <c r="C20335">
        <v>1866376</v>
      </c>
      <c r="D20335">
        <v>512</v>
      </c>
      <c r="E20335">
        <v>667</v>
      </c>
      <c r="F20335" t="s">
        <v>13228</v>
      </c>
      <c r="G20335" t="s">
        <v>13229</v>
      </c>
      <c r="H20335" t="s">
        <v>78</v>
      </c>
      <c r="I20335" t="s">
        <v>13230</v>
      </c>
      <c r="J20335" t="s">
        <v>13231</v>
      </c>
      <c r="K20335" t="s">
        <v>13232</v>
      </c>
      <c r="L20335" t="s">
        <v>13769</v>
      </c>
      <c r="M20335" t="s">
        <v>13770</v>
      </c>
      <c r="N20335">
        <v>5014309185</v>
      </c>
      <c r="O20335">
        <v>5014309185</v>
      </c>
      <c r="P20335" s="1" t="s">
        <v>13739</v>
      </c>
      <c r="Q20335" s="1" t="s">
        <v>13739</v>
      </c>
      <c r="R20335">
        <v>837231</v>
      </c>
      <c r="S20335">
        <v>837231</v>
      </c>
      <c r="T20335" s="2" t="s">
        <v>13233</v>
      </c>
      <c r="U20335" s="2" t="s">
        <v>13233</v>
      </c>
      <c r="V20335" s="2">
        <v>45323</v>
      </c>
      <c r="W20335" s="2">
        <v>45323</v>
      </c>
    </row>
    <row r="20336" spans="1:23" x14ac:dyDescent="0.25">
      <c r="A20336" t="s">
        <v>13234</v>
      </c>
      <c r="B20336">
        <v>1221807</v>
      </c>
      <c r="C20336">
        <v>1866361</v>
      </c>
      <c r="D20336">
        <v>512</v>
      </c>
      <c r="E20336">
        <v>667</v>
      </c>
      <c r="F20336" t="s">
        <v>13228</v>
      </c>
      <c r="G20336" t="s">
        <v>13229</v>
      </c>
      <c r="H20336" t="s">
        <v>78</v>
      </c>
      <c r="I20336" t="s">
        <v>13230</v>
      </c>
      <c r="J20336" t="s">
        <v>13231</v>
      </c>
      <c r="K20336" t="s">
        <v>13232</v>
      </c>
      <c r="L20336" t="s">
        <v>13769</v>
      </c>
      <c r="M20336" t="s">
        <v>13770</v>
      </c>
      <c r="N20336">
        <v>5027282864</v>
      </c>
      <c r="O20336">
        <v>5027282864</v>
      </c>
      <c r="P20336" s="1" t="s">
        <v>13727</v>
      </c>
      <c r="Q20336" s="1" t="s">
        <v>13727</v>
      </c>
      <c r="R20336">
        <v>837231</v>
      </c>
      <c r="S20336">
        <v>837231</v>
      </c>
      <c r="T20336" s="2" t="s">
        <v>13235</v>
      </c>
      <c r="U20336" s="2" t="s">
        <v>13235</v>
      </c>
      <c r="V20336" s="2">
        <v>45323</v>
      </c>
      <c r="W20336" s="2">
        <v>45323</v>
      </c>
    </row>
    <row r="20337" spans="1:23" x14ac:dyDescent="0.25">
      <c r="A20337" t="s">
        <v>13236</v>
      </c>
      <c r="B20337">
        <v>1232784</v>
      </c>
      <c r="C20337">
        <v>1866378</v>
      </c>
      <c r="D20337">
        <v>512</v>
      </c>
      <c r="E20337">
        <v>667</v>
      </c>
      <c r="F20337" t="s">
        <v>13228</v>
      </c>
      <c r="G20337" t="s">
        <v>13229</v>
      </c>
      <c r="H20337" t="s">
        <v>78</v>
      </c>
      <c r="I20337" t="s">
        <v>13230</v>
      </c>
      <c r="J20337" t="s">
        <v>13231</v>
      </c>
      <c r="K20337" t="s">
        <v>13232</v>
      </c>
      <c r="L20337" t="s">
        <v>13769</v>
      </c>
      <c r="M20337" t="s">
        <v>13770</v>
      </c>
      <c r="N20337">
        <v>5027284660</v>
      </c>
      <c r="O20337">
        <v>5027284660</v>
      </c>
      <c r="P20337" s="1" t="s">
        <v>13727</v>
      </c>
      <c r="Q20337" s="1" t="s">
        <v>13727</v>
      </c>
      <c r="R20337">
        <v>837231</v>
      </c>
      <c r="S20337">
        <v>837231</v>
      </c>
      <c r="T20337" s="2" t="s">
        <v>13237</v>
      </c>
      <c r="U20337" s="2" t="s">
        <v>13237</v>
      </c>
      <c r="V20337" s="2">
        <v>45323</v>
      </c>
      <c r="W20337" s="2">
        <v>45323</v>
      </c>
    </row>
    <row r="20338" spans="1:23" x14ac:dyDescent="0.25">
      <c r="A20338" t="s">
        <v>13238</v>
      </c>
      <c r="B20338">
        <v>1230149</v>
      </c>
      <c r="C20338">
        <v>1866375</v>
      </c>
      <c r="D20338">
        <v>512</v>
      </c>
      <c r="E20338">
        <v>667</v>
      </c>
      <c r="F20338" t="s">
        <v>13228</v>
      </c>
      <c r="G20338" t="s">
        <v>13229</v>
      </c>
      <c r="H20338" t="s">
        <v>78</v>
      </c>
      <c r="I20338" t="s">
        <v>13230</v>
      </c>
      <c r="J20338" t="s">
        <v>13231</v>
      </c>
      <c r="K20338" t="s">
        <v>13232</v>
      </c>
      <c r="L20338" t="s">
        <v>13769</v>
      </c>
      <c r="M20338" t="s">
        <v>13770</v>
      </c>
      <c r="N20338">
        <v>5014309133</v>
      </c>
      <c r="O20338">
        <v>5014309133</v>
      </c>
      <c r="P20338" s="1" t="s">
        <v>13739</v>
      </c>
      <c r="Q20338" s="1" t="s">
        <v>13739</v>
      </c>
      <c r="R20338">
        <v>837231</v>
      </c>
      <c r="S20338">
        <v>837231</v>
      </c>
      <c r="T20338" s="2" t="s">
        <v>13239</v>
      </c>
      <c r="U20338" s="2" t="s">
        <v>13239</v>
      </c>
      <c r="V20338" s="2">
        <v>45323</v>
      </c>
      <c r="W20338" s="2">
        <v>45323</v>
      </c>
    </row>
    <row r="20339" spans="1:23" x14ac:dyDescent="0.25">
      <c r="A20339" t="s">
        <v>13240</v>
      </c>
      <c r="B20339">
        <v>1221530</v>
      </c>
      <c r="C20339">
        <v>1866363</v>
      </c>
      <c r="D20339">
        <v>512</v>
      </c>
      <c r="E20339">
        <v>667</v>
      </c>
      <c r="F20339" t="s">
        <v>13228</v>
      </c>
      <c r="G20339" t="s">
        <v>13229</v>
      </c>
      <c r="H20339" t="s">
        <v>78</v>
      </c>
      <c r="I20339" t="s">
        <v>13230</v>
      </c>
      <c r="J20339" t="s">
        <v>13231</v>
      </c>
      <c r="K20339" t="s">
        <v>13232</v>
      </c>
      <c r="L20339" t="s">
        <v>13769</v>
      </c>
      <c r="M20339" t="s">
        <v>13770</v>
      </c>
      <c r="N20339">
        <v>5027282865</v>
      </c>
      <c r="O20339">
        <v>5027282865</v>
      </c>
      <c r="P20339" s="1" t="s">
        <v>13727</v>
      </c>
      <c r="Q20339" s="1" t="s">
        <v>13727</v>
      </c>
      <c r="R20339">
        <v>837231</v>
      </c>
      <c r="S20339">
        <v>837231</v>
      </c>
      <c r="T20339" s="2" t="s">
        <v>13241</v>
      </c>
      <c r="U20339" s="2" t="s">
        <v>13241</v>
      </c>
      <c r="V20339" s="2">
        <v>45323</v>
      </c>
      <c r="W20339" s="2">
        <v>45323</v>
      </c>
    </row>
    <row r="20340" spans="1:23" x14ac:dyDescent="0.25">
      <c r="A20340" t="s">
        <v>13242</v>
      </c>
      <c r="B20340">
        <v>1275270</v>
      </c>
      <c r="C20340">
        <v>1866420</v>
      </c>
      <c r="D20340">
        <v>512</v>
      </c>
      <c r="E20340">
        <v>667</v>
      </c>
      <c r="F20340" t="s">
        <v>13228</v>
      </c>
      <c r="G20340" t="s">
        <v>13229</v>
      </c>
      <c r="H20340" t="s">
        <v>78</v>
      </c>
      <c r="I20340" t="s">
        <v>13230</v>
      </c>
      <c r="J20340" t="s">
        <v>13231</v>
      </c>
      <c r="K20340" t="s">
        <v>13232</v>
      </c>
      <c r="L20340" t="s">
        <v>13769</v>
      </c>
      <c r="M20340" t="s">
        <v>13770</v>
      </c>
      <c r="N20340">
        <v>716719765</v>
      </c>
      <c r="O20340">
        <v>716719765</v>
      </c>
      <c r="P20340" s="1" t="s">
        <v>13747</v>
      </c>
      <c r="Q20340" s="1" t="s">
        <v>13747</v>
      </c>
      <c r="R20340">
        <v>837231</v>
      </c>
      <c r="S20340">
        <v>837231</v>
      </c>
      <c r="T20340" s="2" t="s">
        <v>13243</v>
      </c>
      <c r="U20340" s="2" t="s">
        <v>13243</v>
      </c>
      <c r="V20340" s="2">
        <v>45323</v>
      </c>
      <c r="W20340" s="2">
        <v>45323</v>
      </c>
    </row>
    <row r="20341" spans="1:23" x14ac:dyDescent="0.25">
      <c r="A20341" t="s">
        <v>13244</v>
      </c>
      <c r="B20341">
        <v>1296605</v>
      </c>
      <c r="C20341">
        <v>1866470</v>
      </c>
      <c r="D20341">
        <v>512</v>
      </c>
      <c r="E20341">
        <v>667</v>
      </c>
      <c r="F20341" t="s">
        <v>13228</v>
      </c>
      <c r="G20341" t="s">
        <v>13229</v>
      </c>
      <c r="H20341" t="s">
        <v>78</v>
      </c>
      <c r="I20341" t="s">
        <v>13230</v>
      </c>
      <c r="J20341" t="s">
        <v>13231</v>
      </c>
      <c r="K20341" t="s">
        <v>13232</v>
      </c>
      <c r="L20341" t="s">
        <v>13769</v>
      </c>
      <c r="M20341" t="s">
        <v>13770</v>
      </c>
      <c r="N20341">
        <v>5027284545</v>
      </c>
      <c r="O20341">
        <v>5027284545</v>
      </c>
      <c r="P20341" s="1" t="s">
        <v>13727</v>
      </c>
      <c r="Q20341" s="1" t="s">
        <v>13727</v>
      </c>
      <c r="R20341">
        <v>837231</v>
      </c>
      <c r="S20341">
        <v>837231</v>
      </c>
      <c r="T20341" s="2" t="s">
        <v>13245</v>
      </c>
      <c r="U20341" s="2" t="s">
        <v>13245</v>
      </c>
      <c r="V20341" s="2">
        <v>45323</v>
      </c>
      <c r="W20341" s="2">
        <v>45323</v>
      </c>
    </row>
    <row r="20342" spans="1:23" x14ac:dyDescent="0.25">
      <c r="A20342" t="s">
        <v>13246</v>
      </c>
      <c r="B20342">
        <v>1295000</v>
      </c>
      <c r="C20342">
        <v>1866467</v>
      </c>
      <c r="D20342">
        <v>512</v>
      </c>
      <c r="E20342">
        <v>667</v>
      </c>
      <c r="F20342" t="s">
        <v>13228</v>
      </c>
      <c r="G20342" t="s">
        <v>13229</v>
      </c>
      <c r="H20342" t="s">
        <v>78</v>
      </c>
      <c r="I20342" t="s">
        <v>13230</v>
      </c>
      <c r="J20342" t="s">
        <v>13231</v>
      </c>
      <c r="K20342" t="s">
        <v>13232</v>
      </c>
      <c r="L20342" t="s">
        <v>13769</v>
      </c>
      <c r="M20342" t="s">
        <v>13770</v>
      </c>
      <c r="N20342">
        <v>5027284514</v>
      </c>
      <c r="O20342">
        <v>5027284514</v>
      </c>
      <c r="P20342" s="1" t="s">
        <v>13727</v>
      </c>
      <c r="Q20342" s="1" t="s">
        <v>13727</v>
      </c>
      <c r="R20342">
        <v>837231</v>
      </c>
      <c r="S20342">
        <v>837231</v>
      </c>
      <c r="T20342" s="2" t="s">
        <v>13247</v>
      </c>
      <c r="U20342" s="2" t="s">
        <v>13247</v>
      </c>
      <c r="V20342" s="2">
        <v>45323</v>
      </c>
      <c r="W20342" s="2">
        <v>45323</v>
      </c>
    </row>
    <row r="20343" spans="1:23" x14ac:dyDescent="0.25">
      <c r="A20343" t="s">
        <v>13248</v>
      </c>
      <c r="B20343">
        <v>1282191</v>
      </c>
      <c r="C20343">
        <v>1866447</v>
      </c>
      <c r="D20343">
        <v>512</v>
      </c>
      <c r="E20343">
        <v>667</v>
      </c>
      <c r="F20343" t="s">
        <v>13228</v>
      </c>
      <c r="G20343" t="s">
        <v>13229</v>
      </c>
      <c r="H20343" t="s">
        <v>78</v>
      </c>
      <c r="I20343" t="s">
        <v>13230</v>
      </c>
      <c r="J20343" t="s">
        <v>13231</v>
      </c>
      <c r="K20343" t="s">
        <v>13232</v>
      </c>
      <c r="L20343" t="s">
        <v>13769</v>
      </c>
      <c r="M20343" t="s">
        <v>13770</v>
      </c>
      <c r="N20343">
        <v>5014308923</v>
      </c>
      <c r="O20343">
        <v>5014308923</v>
      </c>
      <c r="P20343" s="1" t="s">
        <v>13739</v>
      </c>
      <c r="Q20343" s="1" t="s">
        <v>13739</v>
      </c>
      <c r="R20343">
        <v>837231</v>
      </c>
      <c r="S20343">
        <v>837231</v>
      </c>
      <c r="T20343" s="2" t="s">
        <v>13249</v>
      </c>
      <c r="U20343" s="2" t="s">
        <v>13249</v>
      </c>
      <c r="V20343" s="2">
        <v>45323</v>
      </c>
      <c r="W20343" s="2">
        <v>45323</v>
      </c>
    </row>
    <row r="20344" spans="1:23" x14ac:dyDescent="0.25">
      <c r="A20344" t="s">
        <v>13250</v>
      </c>
      <c r="B20344">
        <v>1353343</v>
      </c>
      <c r="C20344">
        <v>1866485</v>
      </c>
      <c r="D20344">
        <v>512</v>
      </c>
      <c r="E20344">
        <v>667</v>
      </c>
      <c r="F20344" t="s">
        <v>13228</v>
      </c>
      <c r="G20344" t="s">
        <v>13229</v>
      </c>
      <c r="H20344" t="s">
        <v>78</v>
      </c>
      <c r="I20344" t="s">
        <v>13230</v>
      </c>
      <c r="J20344" t="s">
        <v>13231</v>
      </c>
      <c r="K20344" t="s">
        <v>13232</v>
      </c>
      <c r="L20344" t="s">
        <v>13769</v>
      </c>
      <c r="M20344" t="s">
        <v>13770</v>
      </c>
      <c r="N20344">
        <v>5014309474</v>
      </c>
      <c r="O20344">
        <v>5014309474</v>
      </c>
      <c r="P20344" s="1" t="s">
        <v>13739</v>
      </c>
      <c r="Q20344" s="1" t="s">
        <v>13739</v>
      </c>
      <c r="R20344">
        <v>837231</v>
      </c>
      <c r="S20344">
        <v>837231</v>
      </c>
      <c r="T20344" s="2" t="s">
        <v>13251</v>
      </c>
      <c r="U20344" s="2" t="s">
        <v>13251</v>
      </c>
      <c r="V20344" s="2">
        <v>45323</v>
      </c>
      <c r="W20344" s="2">
        <v>45323</v>
      </c>
    </row>
    <row r="20345" spans="1:23" x14ac:dyDescent="0.25">
      <c r="A20345" t="s">
        <v>13252</v>
      </c>
      <c r="B20345">
        <v>1239676</v>
      </c>
      <c r="C20345">
        <v>1866388</v>
      </c>
      <c r="D20345">
        <v>512</v>
      </c>
      <c r="E20345">
        <v>667</v>
      </c>
      <c r="F20345" t="s">
        <v>13228</v>
      </c>
      <c r="G20345" t="s">
        <v>13229</v>
      </c>
      <c r="H20345" t="s">
        <v>78</v>
      </c>
      <c r="I20345" t="s">
        <v>13230</v>
      </c>
      <c r="J20345" t="s">
        <v>13231</v>
      </c>
      <c r="K20345" t="s">
        <v>13232</v>
      </c>
      <c r="L20345" t="s">
        <v>13769</v>
      </c>
      <c r="M20345" t="s">
        <v>13770</v>
      </c>
      <c r="N20345">
        <v>5027282736</v>
      </c>
      <c r="O20345">
        <v>5027282736</v>
      </c>
      <c r="P20345" s="1" t="s">
        <v>13727</v>
      </c>
      <c r="Q20345" s="1" t="s">
        <v>13727</v>
      </c>
      <c r="R20345">
        <v>837231</v>
      </c>
      <c r="S20345">
        <v>837231</v>
      </c>
      <c r="T20345" s="2" t="s">
        <v>13253</v>
      </c>
      <c r="U20345" s="2" t="s">
        <v>13253</v>
      </c>
      <c r="V20345" s="2">
        <v>45323</v>
      </c>
      <c r="W20345" s="2">
        <v>45323</v>
      </c>
    </row>
    <row r="20346" spans="1:23" x14ac:dyDescent="0.25">
      <c r="A20346" t="s">
        <v>13254</v>
      </c>
      <c r="B20346">
        <v>1184716</v>
      </c>
      <c r="C20346">
        <v>1866339</v>
      </c>
      <c r="D20346">
        <v>512</v>
      </c>
      <c r="E20346">
        <v>667</v>
      </c>
      <c r="F20346" t="s">
        <v>13228</v>
      </c>
      <c r="G20346" t="s">
        <v>13229</v>
      </c>
      <c r="H20346" t="s">
        <v>78</v>
      </c>
      <c r="I20346" t="s">
        <v>13230</v>
      </c>
      <c r="J20346" t="s">
        <v>13231</v>
      </c>
      <c r="K20346" t="s">
        <v>13232</v>
      </c>
      <c r="L20346" t="s">
        <v>13769</v>
      </c>
      <c r="M20346" t="s">
        <v>13770</v>
      </c>
      <c r="N20346">
        <v>5014309403</v>
      </c>
      <c r="O20346">
        <v>5014309403</v>
      </c>
      <c r="P20346" s="1" t="s">
        <v>13739</v>
      </c>
      <c r="Q20346" s="1" t="s">
        <v>13739</v>
      </c>
      <c r="R20346">
        <v>837231</v>
      </c>
      <c r="S20346">
        <v>837231</v>
      </c>
      <c r="T20346" s="2" t="s">
        <v>13255</v>
      </c>
      <c r="U20346" s="2" t="s">
        <v>13255</v>
      </c>
      <c r="V20346" s="2">
        <v>45323</v>
      </c>
      <c r="W20346" s="2">
        <v>45323</v>
      </c>
    </row>
    <row r="20347" spans="1:23" x14ac:dyDescent="0.25">
      <c r="A20347" t="s">
        <v>13256</v>
      </c>
      <c r="B20347">
        <v>1282164</v>
      </c>
      <c r="C20347">
        <v>1866449</v>
      </c>
      <c r="D20347">
        <v>512</v>
      </c>
      <c r="E20347">
        <v>667</v>
      </c>
      <c r="F20347" t="s">
        <v>13228</v>
      </c>
      <c r="G20347" t="s">
        <v>13229</v>
      </c>
      <c r="H20347" t="s">
        <v>78</v>
      </c>
      <c r="I20347" t="s">
        <v>13230</v>
      </c>
      <c r="J20347" t="s">
        <v>13231</v>
      </c>
      <c r="K20347" t="s">
        <v>13232</v>
      </c>
      <c r="L20347" t="s">
        <v>13769</v>
      </c>
      <c r="M20347" t="s">
        <v>13770</v>
      </c>
      <c r="N20347">
        <v>5014309437</v>
      </c>
      <c r="O20347">
        <v>5014309437</v>
      </c>
      <c r="P20347" s="1" t="s">
        <v>13739</v>
      </c>
      <c r="Q20347" s="1" t="s">
        <v>13739</v>
      </c>
      <c r="R20347">
        <v>837231</v>
      </c>
      <c r="S20347">
        <v>837231</v>
      </c>
      <c r="T20347" s="2" t="s">
        <v>13257</v>
      </c>
      <c r="U20347" s="2" t="s">
        <v>13257</v>
      </c>
      <c r="V20347" s="2">
        <v>45323</v>
      </c>
      <c r="W20347" s="2">
        <v>45323</v>
      </c>
    </row>
    <row r="20348" spans="1:23" x14ac:dyDescent="0.25">
      <c r="A20348" t="s">
        <v>13258</v>
      </c>
      <c r="B20348">
        <v>1275297</v>
      </c>
      <c r="C20348">
        <v>1866422</v>
      </c>
      <c r="D20348">
        <v>512</v>
      </c>
      <c r="E20348">
        <v>667</v>
      </c>
      <c r="F20348" t="s">
        <v>13228</v>
      </c>
      <c r="G20348" t="s">
        <v>13229</v>
      </c>
      <c r="H20348" t="s">
        <v>78</v>
      </c>
      <c r="I20348" t="s">
        <v>13230</v>
      </c>
      <c r="J20348" t="s">
        <v>13231</v>
      </c>
      <c r="K20348" t="s">
        <v>13232</v>
      </c>
      <c r="L20348" t="s">
        <v>13769</v>
      </c>
      <c r="M20348" t="s">
        <v>13770</v>
      </c>
      <c r="N20348">
        <v>716719748</v>
      </c>
      <c r="O20348">
        <v>716719748</v>
      </c>
      <c r="P20348" s="1" t="s">
        <v>13747</v>
      </c>
      <c r="Q20348" s="1" t="s">
        <v>13747</v>
      </c>
      <c r="R20348">
        <v>837231</v>
      </c>
      <c r="S20348">
        <v>837231</v>
      </c>
      <c r="T20348" s="2" t="s">
        <v>13259</v>
      </c>
      <c r="U20348" s="2" t="s">
        <v>13259</v>
      </c>
      <c r="V20348" s="2">
        <v>45323</v>
      </c>
      <c r="W20348" s="2">
        <v>45323</v>
      </c>
    </row>
    <row r="20349" spans="1:23" x14ac:dyDescent="0.25">
      <c r="A20349" t="s">
        <v>13260</v>
      </c>
      <c r="B20349">
        <v>1293079</v>
      </c>
      <c r="C20349">
        <v>1866466</v>
      </c>
      <c r="D20349">
        <v>512</v>
      </c>
      <c r="E20349">
        <v>667</v>
      </c>
      <c r="F20349" t="s">
        <v>13228</v>
      </c>
      <c r="G20349" t="s">
        <v>13229</v>
      </c>
      <c r="H20349" t="s">
        <v>78</v>
      </c>
      <c r="I20349" t="s">
        <v>13230</v>
      </c>
      <c r="J20349" t="s">
        <v>13231</v>
      </c>
      <c r="K20349" t="s">
        <v>13232</v>
      </c>
      <c r="L20349" t="s">
        <v>13769</v>
      </c>
      <c r="M20349" t="s">
        <v>13770</v>
      </c>
      <c r="N20349">
        <v>5027284498</v>
      </c>
      <c r="O20349">
        <v>5027284498</v>
      </c>
      <c r="P20349" s="1" t="s">
        <v>13727</v>
      </c>
      <c r="Q20349" s="1" t="s">
        <v>13727</v>
      </c>
      <c r="R20349">
        <v>837231</v>
      </c>
      <c r="S20349">
        <v>837231</v>
      </c>
      <c r="T20349" s="2" t="s">
        <v>13261</v>
      </c>
      <c r="U20349" s="2" t="s">
        <v>13261</v>
      </c>
      <c r="V20349" s="2">
        <v>45323</v>
      </c>
      <c r="W20349" s="2">
        <v>45323</v>
      </c>
    </row>
    <row r="20350" spans="1:23" x14ac:dyDescent="0.25">
      <c r="A20350" t="s">
        <v>13262</v>
      </c>
      <c r="B20350">
        <v>1276568</v>
      </c>
      <c r="C20350">
        <v>1866428</v>
      </c>
      <c r="D20350">
        <v>512</v>
      </c>
      <c r="E20350">
        <v>667</v>
      </c>
      <c r="F20350" t="s">
        <v>13228</v>
      </c>
      <c r="G20350" t="s">
        <v>13229</v>
      </c>
      <c r="H20350" t="s">
        <v>78</v>
      </c>
      <c r="I20350" t="s">
        <v>13230</v>
      </c>
      <c r="J20350" t="s">
        <v>13231</v>
      </c>
      <c r="K20350" t="s">
        <v>13232</v>
      </c>
      <c r="L20350" t="s">
        <v>13769</v>
      </c>
      <c r="M20350" t="s">
        <v>13770</v>
      </c>
      <c r="N20350">
        <v>716719843</v>
      </c>
      <c r="O20350">
        <v>716719843</v>
      </c>
      <c r="P20350" s="1" t="s">
        <v>13747</v>
      </c>
      <c r="Q20350" s="1" t="s">
        <v>13747</v>
      </c>
      <c r="R20350">
        <v>837231</v>
      </c>
      <c r="S20350">
        <v>837231</v>
      </c>
      <c r="T20350" s="2" t="s">
        <v>13263</v>
      </c>
      <c r="U20350" s="2" t="s">
        <v>13263</v>
      </c>
      <c r="V20350" s="2">
        <v>45323</v>
      </c>
      <c r="W20350" s="2">
        <v>45323</v>
      </c>
    </row>
    <row r="20351" spans="1:23" x14ac:dyDescent="0.25">
      <c r="A20351" t="s">
        <v>13264</v>
      </c>
      <c r="B20351">
        <v>1183749</v>
      </c>
      <c r="C20351">
        <v>1866335</v>
      </c>
      <c r="D20351">
        <v>512</v>
      </c>
      <c r="E20351">
        <v>667</v>
      </c>
      <c r="F20351" t="s">
        <v>13228</v>
      </c>
      <c r="G20351" t="s">
        <v>13229</v>
      </c>
      <c r="H20351" t="s">
        <v>78</v>
      </c>
      <c r="I20351" t="s">
        <v>13230</v>
      </c>
      <c r="J20351" t="s">
        <v>13231</v>
      </c>
      <c r="K20351" t="s">
        <v>13232</v>
      </c>
      <c r="L20351" t="s">
        <v>13769</v>
      </c>
      <c r="M20351" t="s">
        <v>13770</v>
      </c>
      <c r="N20351">
        <v>5014309028</v>
      </c>
      <c r="O20351">
        <v>5014309028</v>
      </c>
      <c r="P20351" s="1" t="s">
        <v>13739</v>
      </c>
      <c r="Q20351" s="1" t="s">
        <v>13739</v>
      </c>
      <c r="R20351">
        <v>837231</v>
      </c>
      <c r="S20351">
        <v>837231</v>
      </c>
      <c r="T20351" s="2" t="s">
        <v>13265</v>
      </c>
      <c r="U20351" s="2" t="s">
        <v>13265</v>
      </c>
      <c r="V20351" s="2">
        <v>45323</v>
      </c>
      <c r="W20351" s="2">
        <v>45323</v>
      </c>
    </row>
    <row r="20352" spans="1:23" x14ac:dyDescent="0.25">
      <c r="A20352" t="s">
        <v>13266</v>
      </c>
      <c r="B20352">
        <v>1282460</v>
      </c>
      <c r="C20352">
        <v>1866452</v>
      </c>
      <c r="D20352">
        <v>512</v>
      </c>
      <c r="E20352">
        <v>667</v>
      </c>
      <c r="F20352" t="s">
        <v>13228</v>
      </c>
      <c r="G20352" t="s">
        <v>13229</v>
      </c>
      <c r="H20352" t="s">
        <v>78</v>
      </c>
      <c r="I20352" t="s">
        <v>13230</v>
      </c>
      <c r="J20352" t="s">
        <v>13231</v>
      </c>
      <c r="K20352" t="s">
        <v>13232</v>
      </c>
      <c r="L20352" t="s">
        <v>13769</v>
      </c>
      <c r="M20352" t="s">
        <v>13770</v>
      </c>
      <c r="N20352">
        <v>5014310195</v>
      </c>
      <c r="O20352">
        <v>5014310195</v>
      </c>
      <c r="P20352" s="1" t="s">
        <v>13739</v>
      </c>
      <c r="Q20352" s="1" t="s">
        <v>13739</v>
      </c>
      <c r="R20352">
        <v>837231</v>
      </c>
      <c r="S20352">
        <v>837231</v>
      </c>
      <c r="T20352" s="2" t="s">
        <v>13267</v>
      </c>
      <c r="U20352" s="2" t="s">
        <v>13267</v>
      </c>
      <c r="V20352" s="2">
        <v>45323</v>
      </c>
      <c r="W20352" s="2">
        <v>45323</v>
      </c>
    </row>
    <row r="20353" spans="1:23" x14ac:dyDescent="0.25">
      <c r="A20353" t="s">
        <v>13268</v>
      </c>
      <c r="B20353">
        <v>1253793</v>
      </c>
      <c r="C20353">
        <v>1866400</v>
      </c>
      <c r="D20353">
        <v>512</v>
      </c>
      <c r="E20353">
        <v>667</v>
      </c>
      <c r="F20353" t="s">
        <v>13228</v>
      </c>
      <c r="G20353" t="s">
        <v>13229</v>
      </c>
      <c r="H20353" t="s">
        <v>78</v>
      </c>
      <c r="I20353" t="s">
        <v>13230</v>
      </c>
      <c r="J20353" t="s">
        <v>13231</v>
      </c>
      <c r="K20353" t="s">
        <v>13232</v>
      </c>
      <c r="L20353" t="s">
        <v>13769</v>
      </c>
      <c r="M20353" t="s">
        <v>13770</v>
      </c>
      <c r="N20353">
        <v>5027282741</v>
      </c>
      <c r="O20353">
        <v>5027282741</v>
      </c>
      <c r="P20353" s="1" t="s">
        <v>13727</v>
      </c>
      <c r="Q20353" s="1" t="s">
        <v>13727</v>
      </c>
      <c r="R20353">
        <v>837231</v>
      </c>
      <c r="S20353">
        <v>837231</v>
      </c>
      <c r="T20353" s="2" t="s">
        <v>13269</v>
      </c>
      <c r="U20353" s="2" t="s">
        <v>13269</v>
      </c>
      <c r="V20353" s="2">
        <v>45323</v>
      </c>
      <c r="W20353" s="2">
        <v>45323</v>
      </c>
    </row>
    <row r="20354" spans="1:23" x14ac:dyDescent="0.25">
      <c r="A20354" t="s">
        <v>13270</v>
      </c>
      <c r="B20354">
        <v>1213455</v>
      </c>
      <c r="C20354">
        <v>1866358</v>
      </c>
      <c r="D20354">
        <v>512</v>
      </c>
      <c r="E20354">
        <v>667</v>
      </c>
      <c r="F20354" t="s">
        <v>13228</v>
      </c>
      <c r="G20354" t="s">
        <v>13229</v>
      </c>
      <c r="H20354" t="s">
        <v>78</v>
      </c>
      <c r="I20354" t="s">
        <v>13230</v>
      </c>
      <c r="J20354" t="s">
        <v>13231</v>
      </c>
      <c r="K20354" t="s">
        <v>13232</v>
      </c>
      <c r="L20354" t="s">
        <v>13769</v>
      </c>
      <c r="M20354" t="s">
        <v>13770</v>
      </c>
      <c r="N20354">
        <v>5014309179</v>
      </c>
      <c r="O20354">
        <v>5014309179</v>
      </c>
      <c r="P20354" s="1" t="s">
        <v>13739</v>
      </c>
      <c r="Q20354" s="1" t="s">
        <v>13739</v>
      </c>
      <c r="R20354">
        <v>837231</v>
      </c>
      <c r="S20354">
        <v>837231</v>
      </c>
      <c r="T20354" s="2" t="s">
        <v>13271</v>
      </c>
      <c r="U20354" s="2" t="s">
        <v>13271</v>
      </c>
      <c r="V20354" s="2">
        <v>45323</v>
      </c>
      <c r="W20354" s="2">
        <v>45323</v>
      </c>
    </row>
    <row r="20355" spans="1:23" x14ac:dyDescent="0.25">
      <c r="A20355" t="s">
        <v>13272</v>
      </c>
      <c r="B20355">
        <v>1183751</v>
      </c>
      <c r="C20355">
        <v>1866333</v>
      </c>
      <c r="D20355">
        <v>512</v>
      </c>
      <c r="E20355">
        <v>667</v>
      </c>
      <c r="F20355" t="s">
        <v>13228</v>
      </c>
      <c r="G20355" t="s">
        <v>13229</v>
      </c>
      <c r="H20355" t="s">
        <v>78</v>
      </c>
      <c r="I20355" t="s">
        <v>13230</v>
      </c>
      <c r="J20355" t="s">
        <v>13231</v>
      </c>
      <c r="K20355" t="s">
        <v>13232</v>
      </c>
      <c r="L20355" t="s">
        <v>13769</v>
      </c>
      <c r="M20355" t="s">
        <v>13770</v>
      </c>
      <c r="N20355">
        <v>5014309055</v>
      </c>
      <c r="O20355">
        <v>5014309055</v>
      </c>
      <c r="P20355" s="1" t="s">
        <v>13739</v>
      </c>
      <c r="Q20355" s="1" t="s">
        <v>13739</v>
      </c>
      <c r="R20355">
        <v>837231</v>
      </c>
      <c r="S20355">
        <v>837231</v>
      </c>
      <c r="T20355" s="2" t="s">
        <v>13273</v>
      </c>
      <c r="U20355" s="2" t="s">
        <v>13273</v>
      </c>
      <c r="V20355" s="2">
        <v>45323</v>
      </c>
      <c r="W20355" s="2">
        <v>45323</v>
      </c>
    </row>
    <row r="20356" spans="1:23" x14ac:dyDescent="0.25">
      <c r="A20356" t="s">
        <v>13274</v>
      </c>
      <c r="B20356">
        <v>1239826</v>
      </c>
      <c r="C20356">
        <v>1866389</v>
      </c>
      <c r="D20356">
        <v>512</v>
      </c>
      <c r="E20356">
        <v>667</v>
      </c>
      <c r="F20356" t="s">
        <v>13228</v>
      </c>
      <c r="G20356" t="s">
        <v>13229</v>
      </c>
      <c r="H20356" t="s">
        <v>78</v>
      </c>
      <c r="I20356" t="s">
        <v>13230</v>
      </c>
      <c r="J20356" t="s">
        <v>13231</v>
      </c>
      <c r="K20356" t="s">
        <v>13232</v>
      </c>
      <c r="L20356" t="s">
        <v>13769</v>
      </c>
      <c r="M20356" t="s">
        <v>13770</v>
      </c>
      <c r="N20356">
        <v>5027282862</v>
      </c>
      <c r="O20356">
        <v>5027282862</v>
      </c>
      <c r="P20356" s="1" t="s">
        <v>13727</v>
      </c>
      <c r="Q20356" s="1" t="s">
        <v>13727</v>
      </c>
      <c r="R20356">
        <v>837231</v>
      </c>
      <c r="S20356">
        <v>837231</v>
      </c>
      <c r="T20356" s="2" t="s">
        <v>13275</v>
      </c>
      <c r="U20356" s="2" t="s">
        <v>13275</v>
      </c>
      <c r="V20356" s="2">
        <v>45323</v>
      </c>
      <c r="W20356" s="2">
        <v>45323</v>
      </c>
    </row>
    <row r="20357" spans="1:23" x14ac:dyDescent="0.25">
      <c r="A20357" t="s">
        <v>13276</v>
      </c>
      <c r="B20357">
        <v>1280169</v>
      </c>
      <c r="C20357">
        <v>1866444</v>
      </c>
      <c r="D20357">
        <v>512</v>
      </c>
      <c r="E20357">
        <v>667</v>
      </c>
      <c r="F20357" t="s">
        <v>13228</v>
      </c>
      <c r="G20357" t="s">
        <v>13229</v>
      </c>
      <c r="H20357" t="s">
        <v>78</v>
      </c>
      <c r="I20357" t="s">
        <v>13230</v>
      </c>
      <c r="J20357" t="s">
        <v>13231</v>
      </c>
      <c r="K20357" t="s">
        <v>13232</v>
      </c>
      <c r="L20357" t="s">
        <v>13769</v>
      </c>
      <c r="M20357" t="s">
        <v>13770</v>
      </c>
      <c r="N20357">
        <v>5014310193</v>
      </c>
      <c r="O20357">
        <v>5014310193</v>
      </c>
      <c r="P20357" s="1" t="s">
        <v>13739</v>
      </c>
      <c r="Q20357" s="1" t="s">
        <v>13739</v>
      </c>
      <c r="R20357">
        <v>837231</v>
      </c>
      <c r="S20357">
        <v>837231</v>
      </c>
      <c r="T20357" s="2" t="s">
        <v>13277</v>
      </c>
      <c r="U20357" s="2" t="s">
        <v>13277</v>
      </c>
      <c r="V20357" s="2">
        <v>45323</v>
      </c>
      <c r="W20357" s="2">
        <v>45323</v>
      </c>
    </row>
    <row r="20358" spans="1:23" x14ac:dyDescent="0.25">
      <c r="A20358" t="s">
        <v>13278</v>
      </c>
      <c r="B20358">
        <v>1277925</v>
      </c>
      <c r="C20358">
        <v>1866437</v>
      </c>
      <c r="D20358">
        <v>512</v>
      </c>
      <c r="E20358">
        <v>667</v>
      </c>
      <c r="F20358" t="s">
        <v>13228</v>
      </c>
      <c r="G20358" t="s">
        <v>13229</v>
      </c>
      <c r="H20358" t="s">
        <v>78</v>
      </c>
      <c r="I20358" t="s">
        <v>13230</v>
      </c>
      <c r="J20358" t="s">
        <v>13231</v>
      </c>
      <c r="K20358" t="s">
        <v>13232</v>
      </c>
      <c r="L20358" t="s">
        <v>13769</v>
      </c>
      <c r="M20358" t="s">
        <v>13770</v>
      </c>
      <c r="N20358">
        <v>5027284543</v>
      </c>
      <c r="O20358">
        <v>5027284543</v>
      </c>
      <c r="P20358" s="1" t="s">
        <v>13727</v>
      </c>
      <c r="Q20358" s="1" t="s">
        <v>13727</v>
      </c>
      <c r="R20358">
        <v>837231</v>
      </c>
      <c r="S20358">
        <v>837231</v>
      </c>
      <c r="T20358" s="2" t="s">
        <v>13279</v>
      </c>
      <c r="U20358" s="2" t="s">
        <v>13279</v>
      </c>
      <c r="V20358" s="2">
        <v>45323</v>
      </c>
      <c r="W20358" s="2">
        <v>45323</v>
      </c>
    </row>
    <row r="20359" spans="1:23" x14ac:dyDescent="0.25">
      <c r="A20359" t="s">
        <v>13280</v>
      </c>
      <c r="B20359">
        <v>1349369</v>
      </c>
      <c r="C20359">
        <v>1866480</v>
      </c>
      <c r="D20359">
        <v>512</v>
      </c>
      <c r="E20359">
        <v>667</v>
      </c>
      <c r="F20359" t="s">
        <v>13228</v>
      </c>
      <c r="G20359" t="s">
        <v>13229</v>
      </c>
      <c r="H20359" t="s">
        <v>78</v>
      </c>
      <c r="I20359" t="s">
        <v>13230</v>
      </c>
      <c r="J20359" t="s">
        <v>13231</v>
      </c>
      <c r="K20359" t="s">
        <v>13232</v>
      </c>
      <c r="L20359" t="s">
        <v>13769</v>
      </c>
      <c r="M20359" t="s">
        <v>13770</v>
      </c>
      <c r="N20359">
        <v>5014309274</v>
      </c>
      <c r="O20359">
        <v>5014309274</v>
      </c>
      <c r="P20359" s="1" t="s">
        <v>13739</v>
      </c>
      <c r="Q20359" s="1" t="s">
        <v>13739</v>
      </c>
      <c r="R20359">
        <v>837231</v>
      </c>
      <c r="S20359">
        <v>837231</v>
      </c>
      <c r="T20359" s="2" t="s">
        <v>13281</v>
      </c>
      <c r="U20359" s="2" t="s">
        <v>13281</v>
      </c>
      <c r="V20359" s="2">
        <v>45323</v>
      </c>
      <c r="W20359" s="2">
        <v>45323</v>
      </c>
    </row>
    <row r="20360" spans="1:23" x14ac:dyDescent="0.25">
      <c r="A20360" t="s">
        <v>13282</v>
      </c>
      <c r="B20360">
        <v>1277973</v>
      </c>
      <c r="C20360">
        <v>1866439</v>
      </c>
      <c r="D20360">
        <v>512</v>
      </c>
      <c r="E20360">
        <v>667</v>
      </c>
      <c r="F20360" t="s">
        <v>13228</v>
      </c>
      <c r="G20360" t="s">
        <v>13229</v>
      </c>
      <c r="H20360" t="s">
        <v>78</v>
      </c>
      <c r="I20360" t="s">
        <v>13230</v>
      </c>
      <c r="J20360" t="s">
        <v>13231</v>
      </c>
      <c r="K20360" t="s">
        <v>13232</v>
      </c>
      <c r="L20360" t="s">
        <v>13769</v>
      </c>
      <c r="M20360" t="s">
        <v>13770</v>
      </c>
      <c r="N20360">
        <v>5027284544</v>
      </c>
      <c r="O20360">
        <v>5027284544</v>
      </c>
      <c r="P20360" s="1" t="s">
        <v>13727</v>
      </c>
      <c r="Q20360" s="1" t="s">
        <v>13727</v>
      </c>
      <c r="R20360">
        <v>837231</v>
      </c>
      <c r="S20360">
        <v>837231</v>
      </c>
      <c r="T20360" s="2" t="s">
        <v>13283</v>
      </c>
      <c r="U20360" s="2" t="s">
        <v>13283</v>
      </c>
      <c r="V20360" s="2">
        <v>45323</v>
      </c>
      <c r="W20360" s="2">
        <v>45323</v>
      </c>
    </row>
    <row r="20361" spans="1:23" x14ac:dyDescent="0.25">
      <c r="A20361" t="s">
        <v>13284</v>
      </c>
      <c r="B20361">
        <v>1275930</v>
      </c>
      <c r="C20361">
        <v>1866425</v>
      </c>
      <c r="D20361">
        <v>512</v>
      </c>
      <c r="E20361">
        <v>667</v>
      </c>
      <c r="F20361" t="s">
        <v>13228</v>
      </c>
      <c r="G20361" t="s">
        <v>13229</v>
      </c>
      <c r="H20361" t="s">
        <v>78</v>
      </c>
      <c r="I20361" t="s">
        <v>13230</v>
      </c>
      <c r="J20361" t="s">
        <v>13231</v>
      </c>
      <c r="K20361" t="s">
        <v>13232</v>
      </c>
      <c r="L20361" t="s">
        <v>13769</v>
      </c>
      <c r="M20361" t="s">
        <v>13770</v>
      </c>
      <c r="N20361">
        <v>716719746</v>
      </c>
      <c r="O20361">
        <v>716719746</v>
      </c>
      <c r="P20361" s="1" t="s">
        <v>13747</v>
      </c>
      <c r="Q20361" s="1" t="s">
        <v>13747</v>
      </c>
      <c r="R20361">
        <v>837231</v>
      </c>
      <c r="S20361">
        <v>837231</v>
      </c>
      <c r="T20361" s="2" t="s">
        <v>13285</v>
      </c>
      <c r="U20361" s="2" t="s">
        <v>13285</v>
      </c>
      <c r="V20361" s="2">
        <v>45323</v>
      </c>
      <c r="W20361" s="2">
        <v>45323</v>
      </c>
    </row>
    <row r="20362" spans="1:23" x14ac:dyDescent="0.25">
      <c r="A20362" t="s">
        <v>13286</v>
      </c>
      <c r="B20362">
        <v>1252269</v>
      </c>
      <c r="C20362">
        <v>1866402</v>
      </c>
      <c r="D20362">
        <v>512</v>
      </c>
      <c r="E20362">
        <v>667</v>
      </c>
      <c r="F20362" t="s">
        <v>13228</v>
      </c>
      <c r="G20362" t="s">
        <v>13229</v>
      </c>
      <c r="H20362" t="s">
        <v>78</v>
      </c>
      <c r="I20362" t="s">
        <v>13230</v>
      </c>
      <c r="J20362" t="s">
        <v>13231</v>
      </c>
      <c r="K20362" t="s">
        <v>13232</v>
      </c>
      <c r="L20362" t="s">
        <v>13769</v>
      </c>
      <c r="M20362" t="s">
        <v>13770</v>
      </c>
      <c r="N20362">
        <v>5027282739</v>
      </c>
      <c r="O20362">
        <v>5027282739</v>
      </c>
      <c r="P20362" s="1" t="s">
        <v>13727</v>
      </c>
      <c r="Q20362" s="1" t="s">
        <v>13727</v>
      </c>
      <c r="R20362">
        <v>837231</v>
      </c>
      <c r="S20362">
        <v>837231</v>
      </c>
      <c r="T20362" s="2" t="s">
        <v>13287</v>
      </c>
      <c r="U20362" s="2" t="s">
        <v>13287</v>
      </c>
      <c r="V20362" s="2">
        <v>45323</v>
      </c>
      <c r="W20362" s="2">
        <v>45323</v>
      </c>
    </row>
    <row r="20363" spans="1:23" x14ac:dyDescent="0.25">
      <c r="A20363" t="s">
        <v>13288</v>
      </c>
      <c r="B20363">
        <v>1268583</v>
      </c>
      <c r="C20363">
        <v>1866414</v>
      </c>
      <c r="D20363">
        <v>512</v>
      </c>
      <c r="E20363">
        <v>667</v>
      </c>
      <c r="F20363" t="s">
        <v>13228</v>
      </c>
      <c r="G20363" t="s">
        <v>13229</v>
      </c>
      <c r="H20363" t="s">
        <v>78</v>
      </c>
      <c r="I20363" t="s">
        <v>13230</v>
      </c>
      <c r="J20363" t="s">
        <v>13231</v>
      </c>
      <c r="K20363" t="s">
        <v>13232</v>
      </c>
      <c r="L20363" t="s">
        <v>13769</v>
      </c>
      <c r="M20363" t="s">
        <v>13770</v>
      </c>
      <c r="N20363">
        <v>5027284541</v>
      </c>
      <c r="O20363">
        <v>5027284541</v>
      </c>
      <c r="P20363" s="1" t="s">
        <v>13727</v>
      </c>
      <c r="Q20363" s="1" t="s">
        <v>13727</v>
      </c>
      <c r="R20363">
        <v>837231</v>
      </c>
      <c r="S20363">
        <v>837231</v>
      </c>
      <c r="T20363" s="2" t="s">
        <v>13289</v>
      </c>
      <c r="U20363" s="2" t="s">
        <v>13289</v>
      </c>
      <c r="V20363" s="2">
        <v>45323</v>
      </c>
      <c r="W20363" s="2">
        <v>45323</v>
      </c>
    </row>
    <row r="20364" spans="1:23" x14ac:dyDescent="0.25">
      <c r="A20364" t="s">
        <v>13290</v>
      </c>
      <c r="B20364">
        <v>1222142</v>
      </c>
      <c r="C20364">
        <v>1866368</v>
      </c>
      <c r="D20364">
        <v>512</v>
      </c>
      <c r="E20364">
        <v>667</v>
      </c>
      <c r="F20364" t="s">
        <v>13228</v>
      </c>
      <c r="G20364" t="s">
        <v>13229</v>
      </c>
      <c r="H20364" t="s">
        <v>78</v>
      </c>
      <c r="I20364" t="s">
        <v>13230</v>
      </c>
      <c r="J20364" t="s">
        <v>13231</v>
      </c>
      <c r="K20364" t="s">
        <v>13232</v>
      </c>
      <c r="L20364" t="s">
        <v>13769</v>
      </c>
      <c r="M20364" t="s">
        <v>13770</v>
      </c>
      <c r="N20364">
        <v>5027282863</v>
      </c>
      <c r="O20364">
        <v>5027282863</v>
      </c>
      <c r="P20364" s="1" t="s">
        <v>13727</v>
      </c>
      <c r="Q20364" s="1" t="s">
        <v>13727</v>
      </c>
      <c r="R20364">
        <v>837231</v>
      </c>
      <c r="S20364">
        <v>837231</v>
      </c>
      <c r="T20364" s="2" t="s">
        <v>13291</v>
      </c>
      <c r="U20364" s="2" t="s">
        <v>13291</v>
      </c>
      <c r="V20364" s="2">
        <v>45323</v>
      </c>
      <c r="W20364" s="2">
        <v>45323</v>
      </c>
    </row>
    <row r="20365" spans="1:23" x14ac:dyDescent="0.25">
      <c r="A20365" t="s">
        <v>13292</v>
      </c>
      <c r="B20365">
        <v>1269130</v>
      </c>
      <c r="C20365">
        <v>1866417</v>
      </c>
      <c r="D20365">
        <v>512</v>
      </c>
      <c r="E20365">
        <v>667</v>
      </c>
      <c r="F20365" t="s">
        <v>13228</v>
      </c>
      <c r="G20365" t="s">
        <v>13229</v>
      </c>
      <c r="H20365" t="s">
        <v>78</v>
      </c>
      <c r="I20365" t="s">
        <v>13230</v>
      </c>
      <c r="J20365" t="s">
        <v>13231</v>
      </c>
      <c r="K20365" t="s">
        <v>13232</v>
      </c>
      <c r="L20365" t="s">
        <v>13769</v>
      </c>
      <c r="M20365" t="s">
        <v>13770</v>
      </c>
      <c r="N20365">
        <v>5027284542</v>
      </c>
      <c r="O20365">
        <v>5027284542</v>
      </c>
      <c r="P20365" s="1" t="s">
        <v>13727</v>
      </c>
      <c r="Q20365" s="1" t="s">
        <v>13727</v>
      </c>
      <c r="R20365">
        <v>837231</v>
      </c>
      <c r="S20365">
        <v>837231</v>
      </c>
      <c r="T20365" s="2" t="s">
        <v>13293</v>
      </c>
      <c r="U20365" s="2" t="s">
        <v>13293</v>
      </c>
      <c r="V20365" s="2">
        <v>45323</v>
      </c>
      <c r="W20365" s="2">
        <v>45323</v>
      </c>
    </row>
    <row r="20366" spans="1:23" x14ac:dyDescent="0.25">
      <c r="A20366" t="s">
        <v>13294</v>
      </c>
      <c r="B20366">
        <v>1324529</v>
      </c>
      <c r="C20366">
        <v>1866471</v>
      </c>
      <c r="D20366">
        <v>512</v>
      </c>
      <c r="E20366">
        <v>667</v>
      </c>
      <c r="F20366" t="s">
        <v>13228</v>
      </c>
      <c r="G20366" t="s">
        <v>13229</v>
      </c>
      <c r="H20366" t="s">
        <v>78</v>
      </c>
      <c r="I20366" t="s">
        <v>13230</v>
      </c>
      <c r="J20366" t="s">
        <v>13231</v>
      </c>
      <c r="K20366" t="s">
        <v>13232</v>
      </c>
      <c r="L20366" t="s">
        <v>13769</v>
      </c>
      <c r="M20366" t="s">
        <v>13770</v>
      </c>
      <c r="N20366">
        <v>5027284781</v>
      </c>
      <c r="O20366">
        <v>5027284781</v>
      </c>
      <c r="P20366" s="1" t="s">
        <v>13727</v>
      </c>
      <c r="Q20366" s="1" t="s">
        <v>13727</v>
      </c>
      <c r="R20366">
        <v>837231</v>
      </c>
      <c r="S20366">
        <v>837231</v>
      </c>
      <c r="T20366" s="2" t="s">
        <v>13295</v>
      </c>
      <c r="U20366" s="2" t="s">
        <v>13295</v>
      </c>
      <c r="V20366" s="2">
        <v>45323</v>
      </c>
      <c r="W20366" s="2">
        <v>45323</v>
      </c>
    </row>
    <row r="20367" spans="1:23" x14ac:dyDescent="0.25">
      <c r="A20367" t="s">
        <v>13296</v>
      </c>
      <c r="B20367">
        <v>1183752</v>
      </c>
      <c r="C20367">
        <v>1866337</v>
      </c>
      <c r="D20367">
        <v>512</v>
      </c>
      <c r="E20367">
        <v>667</v>
      </c>
      <c r="F20367" t="s">
        <v>13228</v>
      </c>
      <c r="G20367" t="s">
        <v>13229</v>
      </c>
      <c r="H20367" t="s">
        <v>78</v>
      </c>
      <c r="I20367" t="s">
        <v>13230</v>
      </c>
      <c r="J20367" t="s">
        <v>13231</v>
      </c>
      <c r="K20367" t="s">
        <v>13232</v>
      </c>
      <c r="L20367" t="s">
        <v>13769</v>
      </c>
      <c r="M20367" t="s">
        <v>13770</v>
      </c>
      <c r="N20367">
        <v>5014309023</v>
      </c>
      <c r="O20367">
        <v>5014309023</v>
      </c>
      <c r="P20367" s="1" t="s">
        <v>13739</v>
      </c>
      <c r="Q20367" s="1" t="s">
        <v>13739</v>
      </c>
      <c r="R20367">
        <v>837231</v>
      </c>
      <c r="S20367">
        <v>837231</v>
      </c>
      <c r="T20367" s="2" t="s">
        <v>13297</v>
      </c>
      <c r="U20367" s="2" t="s">
        <v>13297</v>
      </c>
      <c r="V20367" s="2">
        <v>45323</v>
      </c>
      <c r="W20367" s="2">
        <v>45323</v>
      </c>
    </row>
    <row r="20368" spans="1:23" x14ac:dyDescent="0.25">
      <c r="A20368" t="s">
        <v>13298</v>
      </c>
      <c r="B20368">
        <v>1330110</v>
      </c>
      <c r="C20368">
        <v>1866473</v>
      </c>
      <c r="D20368">
        <v>512</v>
      </c>
      <c r="E20368">
        <v>667</v>
      </c>
      <c r="F20368" t="s">
        <v>13228</v>
      </c>
      <c r="G20368" t="s">
        <v>13229</v>
      </c>
      <c r="H20368" t="s">
        <v>78</v>
      </c>
      <c r="I20368" t="s">
        <v>13230</v>
      </c>
      <c r="J20368" t="s">
        <v>13231</v>
      </c>
      <c r="K20368" t="s">
        <v>13232</v>
      </c>
      <c r="L20368" t="s">
        <v>13769</v>
      </c>
      <c r="M20368" t="s">
        <v>13770</v>
      </c>
      <c r="N20368">
        <v>5027284782</v>
      </c>
      <c r="O20368">
        <v>5027284782</v>
      </c>
      <c r="P20368" s="1" t="s">
        <v>13727</v>
      </c>
      <c r="Q20368" s="1" t="s">
        <v>13727</v>
      </c>
      <c r="R20368">
        <v>837231</v>
      </c>
      <c r="S20368">
        <v>837231</v>
      </c>
      <c r="T20368" s="2" t="s">
        <v>13299</v>
      </c>
      <c r="U20368" s="2" t="s">
        <v>13299</v>
      </c>
      <c r="V20368" s="2">
        <v>45323</v>
      </c>
      <c r="W20368" s="2">
        <v>45323</v>
      </c>
    </row>
    <row r="20369" spans="1:23" x14ac:dyDescent="0.25">
      <c r="A20369" t="s">
        <v>13300</v>
      </c>
      <c r="B20369">
        <v>1219635</v>
      </c>
      <c r="C20369">
        <v>1866365</v>
      </c>
      <c r="D20369">
        <v>512</v>
      </c>
      <c r="E20369">
        <v>667</v>
      </c>
      <c r="F20369" t="s">
        <v>13228</v>
      </c>
      <c r="G20369" t="s">
        <v>13229</v>
      </c>
      <c r="H20369" t="s">
        <v>78</v>
      </c>
      <c r="I20369" t="s">
        <v>13230</v>
      </c>
      <c r="J20369" t="s">
        <v>13231</v>
      </c>
      <c r="K20369" t="s">
        <v>13232</v>
      </c>
      <c r="L20369" t="s">
        <v>13769</v>
      </c>
      <c r="M20369" t="s">
        <v>13770</v>
      </c>
      <c r="N20369">
        <v>5027282867</v>
      </c>
      <c r="O20369">
        <v>5027282867</v>
      </c>
      <c r="P20369" s="1" t="s">
        <v>13727</v>
      </c>
      <c r="Q20369" s="1" t="s">
        <v>13727</v>
      </c>
      <c r="R20369">
        <v>837231</v>
      </c>
      <c r="S20369">
        <v>837231</v>
      </c>
      <c r="T20369" s="2" t="s">
        <v>13301</v>
      </c>
      <c r="U20369" s="2" t="s">
        <v>13301</v>
      </c>
      <c r="V20369" s="2">
        <v>45323</v>
      </c>
      <c r="W20369" s="2">
        <v>45323</v>
      </c>
    </row>
    <row r="20370" spans="1:23" x14ac:dyDescent="0.25">
      <c r="A20370" t="s">
        <v>13302</v>
      </c>
      <c r="B20370">
        <v>1340269</v>
      </c>
      <c r="C20370">
        <v>1866478</v>
      </c>
      <c r="D20370">
        <v>512</v>
      </c>
      <c r="E20370">
        <v>667</v>
      </c>
      <c r="F20370" t="s">
        <v>13228</v>
      </c>
      <c r="G20370" t="s">
        <v>13229</v>
      </c>
      <c r="H20370" t="s">
        <v>78</v>
      </c>
      <c r="I20370" t="s">
        <v>13230</v>
      </c>
      <c r="J20370" t="s">
        <v>13231</v>
      </c>
      <c r="K20370" t="s">
        <v>13232</v>
      </c>
      <c r="L20370" t="s">
        <v>13769</v>
      </c>
      <c r="M20370" t="s">
        <v>13770</v>
      </c>
      <c r="N20370">
        <v>5027284780</v>
      </c>
      <c r="O20370">
        <v>5027284780</v>
      </c>
      <c r="P20370" s="1" t="s">
        <v>13727</v>
      </c>
      <c r="Q20370" s="1" t="s">
        <v>13727</v>
      </c>
      <c r="R20370">
        <v>837231</v>
      </c>
      <c r="S20370">
        <v>837231</v>
      </c>
      <c r="T20370" s="2" t="s">
        <v>13303</v>
      </c>
      <c r="U20370" s="2" t="s">
        <v>13303</v>
      </c>
      <c r="V20370" s="2">
        <v>45323</v>
      </c>
      <c r="W20370" s="2">
        <v>45323</v>
      </c>
    </row>
    <row r="20371" spans="1:23" x14ac:dyDescent="0.25">
      <c r="A20371" t="s">
        <v>13304</v>
      </c>
      <c r="B20371">
        <v>1219714</v>
      </c>
      <c r="C20371">
        <v>1866366</v>
      </c>
      <c r="D20371">
        <v>512</v>
      </c>
      <c r="E20371">
        <v>667</v>
      </c>
      <c r="F20371" t="s">
        <v>13228</v>
      </c>
      <c r="G20371" t="s">
        <v>13229</v>
      </c>
      <c r="H20371" t="s">
        <v>78</v>
      </c>
      <c r="I20371" t="s">
        <v>13230</v>
      </c>
      <c r="J20371" t="s">
        <v>13231</v>
      </c>
      <c r="K20371" t="s">
        <v>13232</v>
      </c>
      <c r="L20371" t="s">
        <v>13769</v>
      </c>
      <c r="M20371" t="s">
        <v>13770</v>
      </c>
      <c r="N20371">
        <v>5027282866</v>
      </c>
      <c r="O20371">
        <v>5027282866</v>
      </c>
      <c r="P20371" s="1" t="s">
        <v>13727</v>
      </c>
      <c r="Q20371" s="1" t="s">
        <v>13727</v>
      </c>
      <c r="R20371">
        <v>837231</v>
      </c>
      <c r="S20371">
        <v>837231</v>
      </c>
      <c r="T20371" s="2" t="s">
        <v>13305</v>
      </c>
      <c r="U20371" s="2" t="s">
        <v>13305</v>
      </c>
      <c r="V20371" s="2">
        <v>45323</v>
      </c>
      <c r="W20371" s="2">
        <v>45323</v>
      </c>
    </row>
    <row r="20372" spans="1:23" x14ac:dyDescent="0.25">
      <c r="A20372" t="s">
        <v>13306</v>
      </c>
      <c r="B20372">
        <v>1289218</v>
      </c>
      <c r="C20372">
        <v>1866459</v>
      </c>
      <c r="D20372">
        <v>512</v>
      </c>
      <c r="E20372">
        <v>667</v>
      </c>
      <c r="F20372" t="s">
        <v>13228</v>
      </c>
      <c r="G20372" t="s">
        <v>13229</v>
      </c>
      <c r="H20372" t="s">
        <v>78</v>
      </c>
      <c r="I20372" t="s">
        <v>13230</v>
      </c>
      <c r="J20372" t="s">
        <v>13231</v>
      </c>
      <c r="K20372" t="s">
        <v>13232</v>
      </c>
      <c r="L20372" t="s">
        <v>13769</v>
      </c>
      <c r="M20372" t="s">
        <v>13770</v>
      </c>
      <c r="N20372">
        <v>5014309336</v>
      </c>
      <c r="O20372">
        <v>5014309336</v>
      </c>
      <c r="P20372" s="1" t="s">
        <v>13739</v>
      </c>
      <c r="Q20372" s="1" t="s">
        <v>13739</v>
      </c>
      <c r="R20372">
        <v>837231</v>
      </c>
      <c r="S20372">
        <v>837231</v>
      </c>
      <c r="T20372" s="2" t="s">
        <v>13307</v>
      </c>
      <c r="U20372" s="2" t="s">
        <v>13307</v>
      </c>
      <c r="V20372" s="2">
        <v>45323</v>
      </c>
      <c r="W20372" s="2">
        <v>45323</v>
      </c>
    </row>
    <row r="20373" spans="1:23" x14ac:dyDescent="0.25">
      <c r="A20373" t="s">
        <v>13308</v>
      </c>
      <c r="B20373">
        <v>1210801</v>
      </c>
      <c r="C20373">
        <v>1866355</v>
      </c>
      <c r="D20373">
        <v>512</v>
      </c>
      <c r="E20373">
        <v>667</v>
      </c>
      <c r="F20373" t="s">
        <v>13228</v>
      </c>
      <c r="G20373" t="s">
        <v>13229</v>
      </c>
      <c r="H20373" t="s">
        <v>78</v>
      </c>
      <c r="I20373" t="s">
        <v>13230</v>
      </c>
      <c r="J20373" t="s">
        <v>13231</v>
      </c>
      <c r="K20373" t="s">
        <v>13232</v>
      </c>
      <c r="L20373" t="s">
        <v>13769</v>
      </c>
      <c r="M20373" t="s">
        <v>13770</v>
      </c>
      <c r="N20373">
        <v>5014309123</v>
      </c>
      <c r="O20373">
        <v>5014309123</v>
      </c>
      <c r="P20373" s="1" t="s">
        <v>13739</v>
      </c>
      <c r="Q20373" s="1" t="s">
        <v>13739</v>
      </c>
      <c r="R20373">
        <v>837231</v>
      </c>
      <c r="S20373">
        <v>837231</v>
      </c>
      <c r="T20373" s="2" t="s">
        <v>13309</v>
      </c>
      <c r="U20373" s="2" t="s">
        <v>13309</v>
      </c>
      <c r="V20373" s="2">
        <v>45323</v>
      </c>
      <c r="W20373" s="2">
        <v>45323</v>
      </c>
    </row>
    <row r="20374" spans="1:23" x14ac:dyDescent="0.25">
      <c r="A20374" t="s">
        <v>13310</v>
      </c>
      <c r="B20374">
        <v>1255978</v>
      </c>
      <c r="C20374">
        <v>1866403</v>
      </c>
      <c r="D20374">
        <v>512</v>
      </c>
      <c r="E20374">
        <v>667</v>
      </c>
      <c r="F20374" t="s">
        <v>13228</v>
      </c>
      <c r="G20374" t="s">
        <v>13229</v>
      </c>
      <c r="H20374" t="s">
        <v>78</v>
      </c>
      <c r="I20374" t="s">
        <v>13230</v>
      </c>
      <c r="J20374" t="s">
        <v>13231</v>
      </c>
      <c r="K20374" t="s">
        <v>13232</v>
      </c>
      <c r="L20374" t="s">
        <v>13769</v>
      </c>
      <c r="M20374" t="s">
        <v>13770</v>
      </c>
      <c r="N20374">
        <v>5027282738</v>
      </c>
      <c r="O20374">
        <v>5027282738</v>
      </c>
      <c r="P20374" s="1" t="s">
        <v>13727</v>
      </c>
      <c r="Q20374" s="1" t="s">
        <v>13727</v>
      </c>
      <c r="R20374">
        <v>837231</v>
      </c>
      <c r="S20374">
        <v>837231</v>
      </c>
      <c r="T20374" s="2" t="s">
        <v>13311</v>
      </c>
      <c r="U20374" s="2" t="s">
        <v>13311</v>
      </c>
      <c r="V20374" s="2">
        <v>45323</v>
      </c>
      <c r="W20374" s="2">
        <v>45323</v>
      </c>
    </row>
    <row r="20375" spans="1:23" x14ac:dyDescent="0.25">
      <c r="A20375" t="s">
        <v>13312</v>
      </c>
      <c r="B20375">
        <v>1184765</v>
      </c>
      <c r="C20375">
        <v>1866340</v>
      </c>
      <c r="D20375">
        <v>512</v>
      </c>
      <c r="E20375">
        <v>667</v>
      </c>
      <c r="F20375" t="s">
        <v>13228</v>
      </c>
      <c r="G20375" t="s">
        <v>13229</v>
      </c>
      <c r="H20375" t="s">
        <v>78</v>
      </c>
      <c r="I20375" t="s">
        <v>13230</v>
      </c>
      <c r="J20375" t="s">
        <v>13231</v>
      </c>
      <c r="K20375" t="s">
        <v>13232</v>
      </c>
      <c r="L20375" t="s">
        <v>13769</v>
      </c>
      <c r="M20375" t="s">
        <v>13770</v>
      </c>
      <c r="N20375">
        <v>5014309206</v>
      </c>
      <c r="O20375">
        <v>5014309206</v>
      </c>
      <c r="P20375" s="1" t="s">
        <v>13739</v>
      </c>
      <c r="Q20375" s="1" t="s">
        <v>13739</v>
      </c>
      <c r="R20375">
        <v>837231</v>
      </c>
      <c r="S20375">
        <v>837231</v>
      </c>
      <c r="T20375" s="2" t="s">
        <v>13313</v>
      </c>
      <c r="U20375" s="2" t="s">
        <v>13313</v>
      </c>
      <c r="V20375" s="2">
        <v>45323</v>
      </c>
      <c r="W20375" s="2">
        <v>45323</v>
      </c>
    </row>
    <row r="20376" spans="1:23" x14ac:dyDescent="0.25">
      <c r="A20376" t="s">
        <v>13314</v>
      </c>
      <c r="B20376">
        <v>1290759</v>
      </c>
      <c r="C20376">
        <v>1866461</v>
      </c>
      <c r="D20376">
        <v>512</v>
      </c>
      <c r="E20376">
        <v>667</v>
      </c>
      <c r="F20376" t="s">
        <v>13228</v>
      </c>
      <c r="G20376" t="s">
        <v>13229</v>
      </c>
      <c r="H20376" t="s">
        <v>78</v>
      </c>
      <c r="I20376" t="s">
        <v>13230</v>
      </c>
      <c r="J20376" t="s">
        <v>13231</v>
      </c>
      <c r="K20376" t="s">
        <v>13232</v>
      </c>
      <c r="L20376" t="s">
        <v>13769</v>
      </c>
      <c r="M20376" t="s">
        <v>13770</v>
      </c>
      <c r="N20376">
        <v>5014309494</v>
      </c>
      <c r="O20376">
        <v>5014309494</v>
      </c>
      <c r="P20376" s="1" t="s">
        <v>13739</v>
      </c>
      <c r="Q20376" s="1" t="s">
        <v>13739</v>
      </c>
      <c r="R20376">
        <v>837231</v>
      </c>
      <c r="S20376">
        <v>837231</v>
      </c>
      <c r="T20376" s="2" t="s">
        <v>13315</v>
      </c>
      <c r="U20376" s="2" t="s">
        <v>13315</v>
      </c>
      <c r="V20376" s="2">
        <v>45323</v>
      </c>
      <c r="W20376" s="2">
        <v>45323</v>
      </c>
    </row>
    <row r="20377" spans="1:23" x14ac:dyDescent="0.25">
      <c r="A20377" t="s">
        <v>13316</v>
      </c>
      <c r="B20377">
        <v>1291906</v>
      </c>
      <c r="C20377">
        <v>1866462</v>
      </c>
      <c r="D20377">
        <v>512</v>
      </c>
      <c r="E20377">
        <v>667</v>
      </c>
      <c r="F20377" t="s">
        <v>13228</v>
      </c>
      <c r="G20377" t="s">
        <v>13229</v>
      </c>
      <c r="H20377" t="s">
        <v>78</v>
      </c>
      <c r="I20377" t="s">
        <v>13230</v>
      </c>
      <c r="J20377" t="s">
        <v>13231</v>
      </c>
      <c r="K20377" t="s">
        <v>13232</v>
      </c>
      <c r="L20377" t="s">
        <v>13769</v>
      </c>
      <c r="M20377" t="s">
        <v>13770</v>
      </c>
      <c r="N20377">
        <v>5014309266</v>
      </c>
      <c r="O20377">
        <v>5014309266</v>
      </c>
      <c r="P20377" s="1" t="s">
        <v>13739</v>
      </c>
      <c r="Q20377" s="1" t="s">
        <v>13739</v>
      </c>
      <c r="R20377">
        <v>837231</v>
      </c>
      <c r="S20377">
        <v>837231</v>
      </c>
      <c r="T20377" s="2" t="s">
        <v>13317</v>
      </c>
      <c r="U20377" s="2" t="s">
        <v>13317</v>
      </c>
      <c r="V20377" s="2">
        <v>45323</v>
      </c>
      <c r="W20377" s="2">
        <v>45323</v>
      </c>
    </row>
    <row r="20378" spans="1:23" x14ac:dyDescent="0.25">
      <c r="A20378" t="s">
        <v>13318</v>
      </c>
      <c r="B20378">
        <v>1292748</v>
      </c>
      <c r="C20378">
        <v>1866464</v>
      </c>
      <c r="D20378">
        <v>512</v>
      </c>
      <c r="E20378">
        <v>667</v>
      </c>
      <c r="F20378" t="s">
        <v>13228</v>
      </c>
      <c r="G20378" t="s">
        <v>13229</v>
      </c>
      <c r="H20378" t="s">
        <v>78</v>
      </c>
      <c r="I20378" t="s">
        <v>13230</v>
      </c>
      <c r="J20378" t="s">
        <v>13231</v>
      </c>
      <c r="K20378" t="s">
        <v>13232</v>
      </c>
      <c r="L20378" t="s">
        <v>13769</v>
      </c>
      <c r="M20378" t="s">
        <v>13770</v>
      </c>
      <c r="N20378">
        <v>5014309476</v>
      </c>
      <c r="O20378">
        <v>5014309476</v>
      </c>
      <c r="P20378" s="1" t="s">
        <v>13739</v>
      </c>
      <c r="Q20378" s="1" t="s">
        <v>13739</v>
      </c>
      <c r="R20378">
        <v>837231</v>
      </c>
      <c r="S20378">
        <v>837231</v>
      </c>
      <c r="T20378" s="2" t="s">
        <v>13319</v>
      </c>
      <c r="U20378" s="2" t="s">
        <v>13319</v>
      </c>
      <c r="V20378" s="2">
        <v>45323</v>
      </c>
      <c r="W20378" s="2">
        <v>45323</v>
      </c>
    </row>
    <row r="20379" spans="1:23" x14ac:dyDescent="0.25">
      <c r="A20379" t="s">
        <v>13320</v>
      </c>
      <c r="B20379">
        <v>1287991</v>
      </c>
      <c r="C20379">
        <v>1866457</v>
      </c>
      <c r="D20379">
        <v>512</v>
      </c>
      <c r="E20379">
        <v>667</v>
      </c>
      <c r="F20379" t="s">
        <v>13228</v>
      </c>
      <c r="G20379" t="s">
        <v>13229</v>
      </c>
      <c r="H20379" t="s">
        <v>78</v>
      </c>
      <c r="I20379" t="s">
        <v>13230</v>
      </c>
      <c r="J20379" t="s">
        <v>13231</v>
      </c>
      <c r="K20379" t="s">
        <v>13232</v>
      </c>
      <c r="L20379" t="s">
        <v>13769</v>
      </c>
      <c r="M20379" t="s">
        <v>13770</v>
      </c>
      <c r="N20379">
        <v>5014310192</v>
      </c>
      <c r="O20379">
        <v>5014310192</v>
      </c>
      <c r="P20379" s="1" t="s">
        <v>13739</v>
      </c>
      <c r="Q20379" s="1" t="s">
        <v>13739</v>
      </c>
      <c r="R20379">
        <v>837231</v>
      </c>
      <c r="S20379">
        <v>837231</v>
      </c>
      <c r="T20379" s="2" t="s">
        <v>13247</v>
      </c>
      <c r="U20379" s="2" t="s">
        <v>13247</v>
      </c>
      <c r="V20379" s="2">
        <v>45323</v>
      </c>
      <c r="W20379" s="2">
        <v>45323</v>
      </c>
    </row>
    <row r="20380" spans="1:23" x14ac:dyDescent="0.25">
      <c r="A20380" t="s">
        <v>13321</v>
      </c>
      <c r="B20380">
        <v>1249855</v>
      </c>
      <c r="C20380">
        <v>1866396</v>
      </c>
      <c r="D20380">
        <v>512</v>
      </c>
      <c r="E20380">
        <v>667</v>
      </c>
      <c r="F20380" t="s">
        <v>13228</v>
      </c>
      <c r="G20380" t="s">
        <v>13229</v>
      </c>
      <c r="H20380" t="s">
        <v>78</v>
      </c>
      <c r="I20380" t="s">
        <v>13230</v>
      </c>
      <c r="J20380" t="s">
        <v>13231</v>
      </c>
      <c r="K20380" t="s">
        <v>13232</v>
      </c>
      <c r="L20380" t="s">
        <v>13769</v>
      </c>
      <c r="M20380" t="s">
        <v>13770</v>
      </c>
      <c r="N20380">
        <v>5027282733</v>
      </c>
      <c r="O20380">
        <v>5027282733</v>
      </c>
      <c r="P20380" s="1" t="s">
        <v>13727</v>
      </c>
      <c r="Q20380" s="1" t="s">
        <v>13727</v>
      </c>
      <c r="R20380">
        <v>837231</v>
      </c>
      <c r="S20380">
        <v>837231</v>
      </c>
      <c r="T20380" s="2" t="s">
        <v>13322</v>
      </c>
      <c r="U20380" s="2" t="s">
        <v>13322</v>
      </c>
      <c r="V20380" s="2">
        <v>45323</v>
      </c>
      <c r="W20380" s="2">
        <v>45323</v>
      </c>
    </row>
    <row r="20381" spans="1:23" x14ac:dyDescent="0.25">
      <c r="A20381" t="s">
        <v>13323</v>
      </c>
      <c r="B20381">
        <v>1350615</v>
      </c>
      <c r="C20381">
        <v>1866483</v>
      </c>
      <c r="D20381">
        <v>512</v>
      </c>
      <c r="E20381">
        <v>667</v>
      </c>
      <c r="F20381" t="s">
        <v>13228</v>
      </c>
      <c r="G20381" t="s">
        <v>13229</v>
      </c>
      <c r="H20381" t="s">
        <v>78</v>
      </c>
      <c r="I20381" t="s">
        <v>13230</v>
      </c>
      <c r="J20381" t="s">
        <v>13231</v>
      </c>
      <c r="K20381" t="s">
        <v>13232</v>
      </c>
      <c r="L20381" t="s">
        <v>13769</v>
      </c>
      <c r="M20381" t="s">
        <v>13770</v>
      </c>
      <c r="N20381">
        <v>5014308778</v>
      </c>
      <c r="O20381">
        <v>5014308778</v>
      </c>
      <c r="P20381" s="1" t="s">
        <v>13739</v>
      </c>
      <c r="Q20381" s="1" t="s">
        <v>13739</v>
      </c>
      <c r="R20381">
        <v>837231</v>
      </c>
      <c r="S20381">
        <v>837231</v>
      </c>
      <c r="T20381" s="2" t="s">
        <v>13324</v>
      </c>
      <c r="U20381" s="2" t="s">
        <v>13324</v>
      </c>
      <c r="V20381" s="2">
        <v>45323</v>
      </c>
      <c r="W20381" s="2">
        <v>45323</v>
      </c>
    </row>
    <row r="20382" spans="1:23" x14ac:dyDescent="0.25">
      <c r="A20382" t="s">
        <v>13325</v>
      </c>
      <c r="B20382">
        <v>1249884</v>
      </c>
      <c r="C20382">
        <v>1866398</v>
      </c>
      <c r="D20382">
        <v>512</v>
      </c>
      <c r="E20382">
        <v>667</v>
      </c>
      <c r="F20382" t="s">
        <v>13228</v>
      </c>
      <c r="G20382" t="s">
        <v>13229</v>
      </c>
      <c r="H20382" t="s">
        <v>78</v>
      </c>
      <c r="I20382" t="s">
        <v>13230</v>
      </c>
      <c r="J20382" t="s">
        <v>13231</v>
      </c>
      <c r="K20382" t="s">
        <v>13232</v>
      </c>
      <c r="L20382" t="s">
        <v>13769</v>
      </c>
      <c r="M20382" t="s">
        <v>13770</v>
      </c>
      <c r="N20382">
        <v>5027282731</v>
      </c>
      <c r="O20382">
        <v>5027282731</v>
      </c>
      <c r="P20382" s="1" t="s">
        <v>13727</v>
      </c>
      <c r="Q20382" s="1" t="s">
        <v>13727</v>
      </c>
      <c r="R20382">
        <v>837231</v>
      </c>
      <c r="S20382">
        <v>837231</v>
      </c>
      <c r="T20382" s="2" t="s">
        <v>13326</v>
      </c>
      <c r="U20382" s="2" t="s">
        <v>13326</v>
      </c>
      <c r="V20382" s="2">
        <v>45323</v>
      </c>
      <c r="W20382" s="2">
        <v>45323</v>
      </c>
    </row>
    <row r="20383" spans="1:23" x14ac:dyDescent="0.25">
      <c r="A20383" t="s">
        <v>13327</v>
      </c>
      <c r="B20383">
        <v>1282419</v>
      </c>
      <c r="C20383">
        <v>1866450</v>
      </c>
      <c r="D20383">
        <v>512</v>
      </c>
      <c r="E20383">
        <v>667</v>
      </c>
      <c r="F20383" t="s">
        <v>13228</v>
      </c>
      <c r="G20383" t="s">
        <v>13229</v>
      </c>
      <c r="H20383" t="s">
        <v>78</v>
      </c>
      <c r="I20383" t="s">
        <v>13230</v>
      </c>
      <c r="J20383" t="s">
        <v>13231</v>
      </c>
      <c r="K20383" t="s">
        <v>13232</v>
      </c>
      <c r="L20383" t="s">
        <v>13769</v>
      </c>
      <c r="M20383" t="s">
        <v>13770</v>
      </c>
      <c r="N20383">
        <v>5014309443</v>
      </c>
      <c r="O20383">
        <v>5014309443</v>
      </c>
      <c r="P20383" s="1" t="s">
        <v>13739</v>
      </c>
      <c r="Q20383" s="1" t="s">
        <v>13739</v>
      </c>
      <c r="R20383">
        <v>837231</v>
      </c>
      <c r="S20383">
        <v>837231</v>
      </c>
      <c r="T20383" s="2" t="s">
        <v>13328</v>
      </c>
      <c r="U20383" s="2" t="s">
        <v>13328</v>
      </c>
      <c r="V20383" s="2">
        <v>45323</v>
      </c>
      <c r="W20383" s="2">
        <v>45323</v>
      </c>
    </row>
    <row r="20384" spans="1:23" x14ac:dyDescent="0.25">
      <c r="A20384" t="s">
        <v>13329</v>
      </c>
      <c r="B20384">
        <v>1262311</v>
      </c>
      <c r="C20384">
        <v>1866405</v>
      </c>
      <c r="D20384">
        <v>512</v>
      </c>
      <c r="E20384">
        <v>667</v>
      </c>
      <c r="F20384" t="s">
        <v>13228</v>
      </c>
      <c r="G20384" t="s">
        <v>13229</v>
      </c>
      <c r="H20384" t="s">
        <v>78</v>
      </c>
      <c r="I20384" t="s">
        <v>13230</v>
      </c>
      <c r="J20384" t="s">
        <v>13231</v>
      </c>
      <c r="K20384" t="s">
        <v>13232</v>
      </c>
      <c r="L20384" t="s">
        <v>13769</v>
      </c>
      <c r="M20384" t="s">
        <v>13770</v>
      </c>
      <c r="N20384">
        <v>5027282740</v>
      </c>
      <c r="O20384">
        <v>5027282740</v>
      </c>
      <c r="P20384" s="1" t="s">
        <v>13727</v>
      </c>
      <c r="Q20384" s="1" t="s">
        <v>13727</v>
      </c>
      <c r="R20384">
        <v>837231</v>
      </c>
      <c r="S20384">
        <v>837231</v>
      </c>
      <c r="T20384" s="2" t="s">
        <v>13330</v>
      </c>
      <c r="U20384" s="2" t="s">
        <v>13330</v>
      </c>
      <c r="V20384" s="2">
        <v>45323</v>
      </c>
      <c r="W20384" s="2">
        <v>45323</v>
      </c>
    </row>
    <row r="20385" spans="1:23" x14ac:dyDescent="0.25">
      <c r="A20385" t="s">
        <v>13331</v>
      </c>
      <c r="B20385">
        <v>1277836</v>
      </c>
      <c r="C20385">
        <v>1866434</v>
      </c>
      <c r="D20385">
        <v>512</v>
      </c>
      <c r="E20385">
        <v>667</v>
      </c>
      <c r="F20385" t="s">
        <v>13228</v>
      </c>
      <c r="G20385" t="s">
        <v>13229</v>
      </c>
      <c r="H20385" t="s">
        <v>78</v>
      </c>
      <c r="I20385" t="s">
        <v>13230</v>
      </c>
      <c r="J20385" t="s">
        <v>13231</v>
      </c>
      <c r="K20385" t="s">
        <v>13232</v>
      </c>
      <c r="L20385" t="s">
        <v>13769</v>
      </c>
      <c r="M20385" t="s">
        <v>13770</v>
      </c>
      <c r="N20385">
        <v>716719809</v>
      </c>
      <c r="O20385">
        <v>716719809</v>
      </c>
      <c r="P20385" s="1" t="s">
        <v>13747</v>
      </c>
      <c r="Q20385" s="1" t="s">
        <v>13747</v>
      </c>
      <c r="R20385">
        <v>837231</v>
      </c>
      <c r="S20385">
        <v>837231</v>
      </c>
      <c r="T20385" s="2" t="s">
        <v>13332</v>
      </c>
      <c r="U20385" s="2" t="s">
        <v>13332</v>
      </c>
      <c r="V20385" s="2">
        <v>45323</v>
      </c>
      <c r="W20385" s="2">
        <v>45323</v>
      </c>
    </row>
    <row r="20386" spans="1:23" x14ac:dyDescent="0.25">
      <c r="A20386" t="s">
        <v>13333</v>
      </c>
      <c r="B20386">
        <v>1213716</v>
      </c>
      <c r="C20386">
        <v>1866359</v>
      </c>
      <c r="D20386">
        <v>512</v>
      </c>
      <c r="E20386">
        <v>667</v>
      </c>
      <c r="F20386" t="s">
        <v>13228</v>
      </c>
      <c r="G20386" t="s">
        <v>13229</v>
      </c>
      <c r="H20386" t="s">
        <v>78</v>
      </c>
      <c r="I20386" t="s">
        <v>13230</v>
      </c>
      <c r="J20386" t="s">
        <v>13231</v>
      </c>
      <c r="K20386" t="s">
        <v>13232</v>
      </c>
      <c r="L20386" t="s">
        <v>13769</v>
      </c>
      <c r="M20386" t="s">
        <v>13770</v>
      </c>
      <c r="N20386">
        <v>5014309223</v>
      </c>
      <c r="O20386">
        <v>5014309223</v>
      </c>
      <c r="P20386" s="1" t="s">
        <v>13739</v>
      </c>
      <c r="Q20386" s="1" t="s">
        <v>13739</v>
      </c>
      <c r="R20386">
        <v>837231</v>
      </c>
      <c r="S20386">
        <v>837231</v>
      </c>
      <c r="T20386" s="2" t="s">
        <v>13334</v>
      </c>
      <c r="U20386" s="2" t="s">
        <v>13334</v>
      </c>
      <c r="V20386" s="2">
        <v>45323</v>
      </c>
      <c r="W20386" s="2">
        <v>45323</v>
      </c>
    </row>
    <row r="20387" spans="1:23" x14ac:dyDescent="0.25">
      <c r="A20387" t="s">
        <v>13335</v>
      </c>
      <c r="B20387">
        <v>1262802</v>
      </c>
      <c r="C20387">
        <v>1866408</v>
      </c>
      <c r="D20387">
        <v>512</v>
      </c>
      <c r="E20387">
        <v>667</v>
      </c>
      <c r="F20387" t="s">
        <v>13228</v>
      </c>
      <c r="G20387" t="s">
        <v>13229</v>
      </c>
      <c r="H20387" t="s">
        <v>78</v>
      </c>
      <c r="I20387" t="s">
        <v>13230</v>
      </c>
      <c r="J20387" t="s">
        <v>13231</v>
      </c>
      <c r="K20387" t="s">
        <v>13232</v>
      </c>
      <c r="L20387" t="s">
        <v>13769</v>
      </c>
      <c r="M20387" t="s">
        <v>13770</v>
      </c>
      <c r="N20387">
        <v>5027284515</v>
      </c>
      <c r="O20387">
        <v>5027284515</v>
      </c>
      <c r="P20387" s="1" t="s">
        <v>13727</v>
      </c>
      <c r="Q20387" s="1" t="s">
        <v>13727</v>
      </c>
      <c r="R20387">
        <v>837231</v>
      </c>
      <c r="S20387">
        <v>837231</v>
      </c>
      <c r="T20387" s="2" t="s">
        <v>13336</v>
      </c>
      <c r="U20387" s="2" t="s">
        <v>13336</v>
      </c>
      <c r="V20387" s="2">
        <v>45323</v>
      </c>
      <c r="W20387" s="2">
        <v>45323</v>
      </c>
    </row>
    <row r="20388" spans="1:23" x14ac:dyDescent="0.25">
      <c r="A20388" t="s">
        <v>13337</v>
      </c>
      <c r="B20388">
        <v>1330992</v>
      </c>
      <c r="C20388">
        <v>1866476</v>
      </c>
      <c r="D20388">
        <v>512</v>
      </c>
      <c r="E20388">
        <v>667</v>
      </c>
      <c r="F20388" t="s">
        <v>13228</v>
      </c>
      <c r="G20388" t="s">
        <v>13229</v>
      </c>
      <c r="H20388" t="s">
        <v>78</v>
      </c>
      <c r="I20388" t="s">
        <v>13230</v>
      </c>
      <c r="J20388" t="s">
        <v>13231</v>
      </c>
      <c r="K20388" t="s">
        <v>13232</v>
      </c>
      <c r="L20388" t="s">
        <v>13769</v>
      </c>
      <c r="M20388" t="s">
        <v>13770</v>
      </c>
      <c r="N20388">
        <v>5014309243</v>
      </c>
      <c r="O20388">
        <v>5014309243</v>
      </c>
      <c r="P20388" s="1" t="s">
        <v>13739</v>
      </c>
      <c r="Q20388" s="1" t="s">
        <v>13739</v>
      </c>
      <c r="R20388">
        <v>837231</v>
      </c>
      <c r="S20388">
        <v>837231</v>
      </c>
      <c r="T20388" s="2" t="s">
        <v>13338</v>
      </c>
      <c r="U20388" s="2" t="s">
        <v>13338</v>
      </c>
      <c r="V20388" s="2">
        <v>45323</v>
      </c>
      <c r="W20388" s="2">
        <v>45323</v>
      </c>
    </row>
    <row r="20389" spans="1:23" x14ac:dyDescent="0.25">
      <c r="A20389" t="s">
        <v>13339</v>
      </c>
      <c r="B20389">
        <v>1237907</v>
      </c>
      <c r="C20389">
        <v>1866380</v>
      </c>
      <c r="D20389">
        <v>512</v>
      </c>
      <c r="E20389">
        <v>667</v>
      </c>
      <c r="F20389" t="s">
        <v>13228</v>
      </c>
      <c r="G20389" t="s">
        <v>13229</v>
      </c>
      <c r="H20389" t="s">
        <v>78</v>
      </c>
      <c r="I20389" t="s">
        <v>13230</v>
      </c>
      <c r="J20389" t="s">
        <v>13231</v>
      </c>
      <c r="K20389" t="s">
        <v>13232</v>
      </c>
      <c r="L20389" t="s">
        <v>13769</v>
      </c>
      <c r="M20389" t="s">
        <v>13770</v>
      </c>
      <c r="N20389">
        <v>5027282860</v>
      </c>
      <c r="O20389">
        <v>5027282860</v>
      </c>
      <c r="P20389" s="1" t="s">
        <v>13727</v>
      </c>
      <c r="Q20389" s="1" t="s">
        <v>13727</v>
      </c>
      <c r="R20389">
        <v>837231</v>
      </c>
      <c r="S20389">
        <v>837231</v>
      </c>
      <c r="T20389" s="2" t="s">
        <v>13340</v>
      </c>
      <c r="U20389" s="2" t="s">
        <v>13340</v>
      </c>
      <c r="V20389" s="2">
        <v>45323</v>
      </c>
      <c r="W20389" s="2">
        <v>45323</v>
      </c>
    </row>
    <row r="20390" spans="1:23" x14ac:dyDescent="0.25">
      <c r="A20390" t="s">
        <v>13341</v>
      </c>
      <c r="B20390">
        <v>1262330</v>
      </c>
      <c r="C20390">
        <v>1866407</v>
      </c>
      <c r="D20390">
        <v>512</v>
      </c>
      <c r="E20390">
        <v>667</v>
      </c>
      <c r="F20390" t="s">
        <v>13228</v>
      </c>
      <c r="G20390" t="s">
        <v>13229</v>
      </c>
      <c r="H20390" t="s">
        <v>78</v>
      </c>
      <c r="I20390" t="s">
        <v>13230</v>
      </c>
      <c r="J20390" t="s">
        <v>13231</v>
      </c>
      <c r="K20390" t="s">
        <v>13232</v>
      </c>
      <c r="L20390" t="s">
        <v>13769</v>
      </c>
      <c r="M20390" t="s">
        <v>13770</v>
      </c>
      <c r="N20390">
        <v>5027282737</v>
      </c>
      <c r="O20390">
        <v>5027282737</v>
      </c>
      <c r="P20390" s="1" t="s">
        <v>13727</v>
      </c>
      <c r="Q20390" s="1" t="s">
        <v>13727</v>
      </c>
      <c r="R20390">
        <v>837231</v>
      </c>
      <c r="S20390">
        <v>837231</v>
      </c>
      <c r="T20390" s="2" t="s">
        <v>13342</v>
      </c>
      <c r="U20390" s="2" t="s">
        <v>13342</v>
      </c>
      <c r="V20390" s="2">
        <v>45323</v>
      </c>
      <c r="W20390" s="2">
        <v>45323</v>
      </c>
    </row>
    <row r="20391" spans="1:23" x14ac:dyDescent="0.25">
      <c r="A20391" t="s">
        <v>13343</v>
      </c>
      <c r="B20391">
        <v>1237918</v>
      </c>
      <c r="C20391">
        <v>1866382</v>
      </c>
      <c r="D20391">
        <v>512</v>
      </c>
      <c r="E20391">
        <v>667</v>
      </c>
      <c r="F20391" t="s">
        <v>13228</v>
      </c>
      <c r="G20391" t="s">
        <v>13229</v>
      </c>
      <c r="H20391" t="s">
        <v>78</v>
      </c>
      <c r="I20391" t="s">
        <v>13230</v>
      </c>
      <c r="J20391" t="s">
        <v>13231</v>
      </c>
      <c r="K20391" t="s">
        <v>13232</v>
      </c>
      <c r="L20391" t="s">
        <v>13769</v>
      </c>
      <c r="M20391" t="s">
        <v>13770</v>
      </c>
      <c r="N20391">
        <v>5027282821</v>
      </c>
      <c r="O20391">
        <v>5027282821</v>
      </c>
      <c r="P20391" s="1" t="s">
        <v>13727</v>
      </c>
      <c r="Q20391" s="1" t="s">
        <v>13727</v>
      </c>
      <c r="R20391">
        <v>837231</v>
      </c>
      <c r="S20391">
        <v>837231</v>
      </c>
      <c r="T20391" s="2" t="s">
        <v>13344</v>
      </c>
      <c r="U20391" s="2" t="s">
        <v>13344</v>
      </c>
      <c r="V20391" s="2">
        <v>45323</v>
      </c>
      <c r="W20391" s="2">
        <v>45323</v>
      </c>
    </row>
    <row r="20392" spans="1:23" x14ac:dyDescent="0.25">
      <c r="A20392" t="s">
        <v>13345</v>
      </c>
      <c r="B20392">
        <v>1277837</v>
      </c>
      <c r="C20392">
        <v>1866436</v>
      </c>
      <c r="D20392">
        <v>512</v>
      </c>
      <c r="E20392">
        <v>667</v>
      </c>
      <c r="F20392" t="s">
        <v>13228</v>
      </c>
      <c r="G20392" t="s">
        <v>13229</v>
      </c>
      <c r="H20392" t="s">
        <v>78</v>
      </c>
      <c r="I20392" t="s">
        <v>13230</v>
      </c>
      <c r="J20392" t="s">
        <v>13231</v>
      </c>
      <c r="K20392" t="s">
        <v>13232</v>
      </c>
      <c r="L20392" t="s">
        <v>13769</v>
      </c>
      <c r="M20392" t="s">
        <v>13770</v>
      </c>
      <c r="N20392">
        <v>716719760</v>
      </c>
      <c r="O20392">
        <v>716719760</v>
      </c>
      <c r="P20392" s="1" t="s">
        <v>13747</v>
      </c>
      <c r="Q20392" s="1" t="s">
        <v>13747</v>
      </c>
      <c r="R20392">
        <v>837231</v>
      </c>
      <c r="S20392">
        <v>837231</v>
      </c>
      <c r="T20392" s="2" t="s">
        <v>13346</v>
      </c>
      <c r="U20392" s="2" t="s">
        <v>13346</v>
      </c>
      <c r="V20392" s="2">
        <v>45323</v>
      </c>
      <c r="W20392" s="2">
        <v>45323</v>
      </c>
    </row>
    <row r="20393" spans="1:23" x14ac:dyDescent="0.25">
      <c r="A20393" t="s">
        <v>13347</v>
      </c>
      <c r="B20393">
        <v>1282548</v>
      </c>
      <c r="C20393">
        <v>1866455</v>
      </c>
      <c r="D20393">
        <v>512</v>
      </c>
      <c r="E20393">
        <v>667</v>
      </c>
      <c r="F20393" t="s">
        <v>13228</v>
      </c>
      <c r="G20393" t="s">
        <v>13229</v>
      </c>
      <c r="H20393" t="s">
        <v>78</v>
      </c>
      <c r="I20393" t="s">
        <v>13230</v>
      </c>
      <c r="J20393" t="s">
        <v>13231</v>
      </c>
      <c r="K20393" t="s">
        <v>13232</v>
      </c>
      <c r="L20393" t="s">
        <v>13769</v>
      </c>
      <c r="M20393" t="s">
        <v>13770</v>
      </c>
      <c r="N20393">
        <v>5014309335</v>
      </c>
      <c r="O20393">
        <v>5014309335</v>
      </c>
      <c r="P20393" s="1" t="s">
        <v>13739</v>
      </c>
      <c r="Q20393" s="1" t="s">
        <v>13739</v>
      </c>
      <c r="R20393">
        <v>837231</v>
      </c>
      <c r="S20393">
        <v>837231</v>
      </c>
      <c r="T20393" s="2" t="s">
        <v>13348</v>
      </c>
      <c r="U20393" s="2" t="s">
        <v>13348</v>
      </c>
      <c r="V20393" s="2">
        <v>45323</v>
      </c>
      <c r="W20393" s="2">
        <v>45323</v>
      </c>
    </row>
    <row r="20394" spans="1:23" x14ac:dyDescent="0.25">
      <c r="A20394" t="s">
        <v>13349</v>
      </c>
      <c r="B20394">
        <v>1267003</v>
      </c>
      <c r="C20394">
        <v>1866413</v>
      </c>
      <c r="D20394">
        <v>512</v>
      </c>
      <c r="E20394">
        <v>667</v>
      </c>
      <c r="F20394" t="s">
        <v>13228</v>
      </c>
      <c r="G20394" t="s">
        <v>13229</v>
      </c>
      <c r="H20394" t="s">
        <v>78</v>
      </c>
      <c r="I20394" t="s">
        <v>13230</v>
      </c>
      <c r="J20394" t="s">
        <v>13231</v>
      </c>
      <c r="K20394" t="s">
        <v>13232</v>
      </c>
      <c r="L20394" t="s">
        <v>13769</v>
      </c>
      <c r="M20394" t="s">
        <v>13770</v>
      </c>
      <c r="N20394">
        <v>5027284499</v>
      </c>
      <c r="O20394">
        <v>5027284499</v>
      </c>
      <c r="P20394" s="1" t="s">
        <v>13727</v>
      </c>
      <c r="Q20394" s="1" t="s">
        <v>13727</v>
      </c>
      <c r="R20394">
        <v>837231</v>
      </c>
      <c r="S20394">
        <v>837231</v>
      </c>
      <c r="T20394" s="2" t="s">
        <v>13350</v>
      </c>
      <c r="U20394" s="2" t="s">
        <v>13350</v>
      </c>
      <c r="V20394" s="2">
        <v>45323</v>
      </c>
      <c r="W20394" s="2">
        <v>45323</v>
      </c>
    </row>
    <row r="20395" spans="1:23" x14ac:dyDescent="0.25">
      <c r="A20395" t="s">
        <v>13351</v>
      </c>
      <c r="B20395">
        <v>1281617</v>
      </c>
      <c r="C20395">
        <v>1866445</v>
      </c>
      <c r="D20395">
        <v>512</v>
      </c>
      <c r="E20395">
        <v>667</v>
      </c>
      <c r="F20395" t="s">
        <v>13228</v>
      </c>
      <c r="G20395" t="s">
        <v>13229</v>
      </c>
      <c r="H20395" t="s">
        <v>78</v>
      </c>
      <c r="I20395" t="s">
        <v>13230</v>
      </c>
      <c r="J20395" t="s">
        <v>13231</v>
      </c>
      <c r="K20395" t="s">
        <v>13232</v>
      </c>
      <c r="L20395" t="s">
        <v>13769</v>
      </c>
      <c r="M20395" t="s">
        <v>13770</v>
      </c>
      <c r="N20395">
        <v>5014309440</v>
      </c>
      <c r="O20395">
        <v>5014309440</v>
      </c>
      <c r="P20395" s="1" t="s">
        <v>13739</v>
      </c>
      <c r="Q20395" s="1" t="s">
        <v>13739</v>
      </c>
      <c r="R20395">
        <v>837231</v>
      </c>
      <c r="S20395">
        <v>837231</v>
      </c>
      <c r="T20395" s="2" t="s">
        <v>13352</v>
      </c>
      <c r="U20395" s="2" t="s">
        <v>13352</v>
      </c>
      <c r="V20395" s="2">
        <v>45323</v>
      </c>
      <c r="W20395" s="2">
        <v>45323</v>
      </c>
    </row>
    <row r="20396" spans="1:23" x14ac:dyDescent="0.25">
      <c r="A20396" t="s">
        <v>13353</v>
      </c>
      <c r="B20396">
        <v>1263258</v>
      </c>
      <c r="C20396">
        <v>1866411</v>
      </c>
      <c r="D20396">
        <v>512</v>
      </c>
      <c r="E20396">
        <v>667</v>
      </c>
      <c r="F20396" t="s">
        <v>13228</v>
      </c>
      <c r="G20396" t="s">
        <v>13229</v>
      </c>
      <c r="H20396" t="s">
        <v>78</v>
      </c>
      <c r="I20396" t="s">
        <v>13230</v>
      </c>
      <c r="J20396" t="s">
        <v>13231</v>
      </c>
      <c r="K20396" t="s">
        <v>13232</v>
      </c>
      <c r="L20396" t="s">
        <v>13769</v>
      </c>
      <c r="M20396" t="s">
        <v>13770</v>
      </c>
      <c r="N20396">
        <v>5027284517</v>
      </c>
      <c r="O20396">
        <v>5027284517</v>
      </c>
      <c r="P20396" s="1" t="s">
        <v>13727</v>
      </c>
      <c r="Q20396" s="1" t="s">
        <v>13727</v>
      </c>
      <c r="R20396">
        <v>837231</v>
      </c>
      <c r="S20396">
        <v>837231</v>
      </c>
      <c r="T20396" s="2" t="s">
        <v>13354</v>
      </c>
      <c r="U20396" s="2" t="s">
        <v>13354</v>
      </c>
      <c r="V20396" s="2">
        <v>45323</v>
      </c>
      <c r="W20396" s="2">
        <v>45323</v>
      </c>
    </row>
    <row r="20397" spans="1:23" x14ac:dyDescent="0.25">
      <c r="A20397" t="s">
        <v>13355</v>
      </c>
      <c r="B20397">
        <v>1282500</v>
      </c>
      <c r="C20397">
        <v>1866454</v>
      </c>
      <c r="D20397">
        <v>512</v>
      </c>
      <c r="E20397">
        <v>667</v>
      </c>
      <c r="F20397" t="s">
        <v>13228</v>
      </c>
      <c r="G20397" t="s">
        <v>13229</v>
      </c>
      <c r="H20397" t="s">
        <v>78</v>
      </c>
      <c r="I20397" t="s">
        <v>13230</v>
      </c>
      <c r="J20397" t="s">
        <v>13231</v>
      </c>
      <c r="K20397" t="s">
        <v>13232</v>
      </c>
      <c r="L20397" t="s">
        <v>13769</v>
      </c>
      <c r="M20397" t="s">
        <v>13770</v>
      </c>
      <c r="N20397">
        <v>5014310194</v>
      </c>
      <c r="O20397">
        <v>5014310194</v>
      </c>
      <c r="P20397" s="1" t="s">
        <v>13739</v>
      </c>
      <c r="Q20397" s="1" t="s">
        <v>13739</v>
      </c>
      <c r="R20397">
        <v>837231</v>
      </c>
      <c r="S20397">
        <v>837231</v>
      </c>
      <c r="T20397" s="2" t="s">
        <v>13356</v>
      </c>
      <c r="U20397" s="2" t="s">
        <v>13356</v>
      </c>
      <c r="V20397" s="2">
        <v>45323</v>
      </c>
      <c r="W20397" s="2">
        <v>45323</v>
      </c>
    </row>
    <row r="20398" spans="1:23" x14ac:dyDescent="0.25">
      <c r="A20398" t="s">
        <v>13357</v>
      </c>
      <c r="B20398">
        <v>1278387</v>
      </c>
      <c r="C20398">
        <v>1866440</v>
      </c>
      <c r="D20398">
        <v>512</v>
      </c>
      <c r="E20398">
        <v>667</v>
      </c>
      <c r="F20398" t="s">
        <v>13228</v>
      </c>
      <c r="G20398" t="s">
        <v>13229</v>
      </c>
      <c r="H20398" t="s">
        <v>78</v>
      </c>
      <c r="I20398" t="s">
        <v>13230</v>
      </c>
      <c r="J20398" t="s">
        <v>13231</v>
      </c>
      <c r="K20398" t="s">
        <v>13232</v>
      </c>
      <c r="L20398" t="s">
        <v>13769</v>
      </c>
      <c r="M20398" t="s">
        <v>13770</v>
      </c>
      <c r="N20398">
        <v>716719758</v>
      </c>
      <c r="O20398">
        <v>716719758</v>
      </c>
      <c r="P20398" s="1" t="s">
        <v>13747</v>
      </c>
      <c r="Q20398" s="1" t="s">
        <v>13747</v>
      </c>
      <c r="R20398">
        <v>837231</v>
      </c>
      <c r="S20398">
        <v>837231</v>
      </c>
      <c r="T20398" s="2" t="s">
        <v>13277</v>
      </c>
      <c r="U20398" s="2" t="s">
        <v>13277</v>
      </c>
      <c r="V20398" s="2">
        <v>45323</v>
      </c>
      <c r="W20398" s="2">
        <v>45323</v>
      </c>
    </row>
    <row r="20399" spans="1:23" x14ac:dyDescent="0.25">
      <c r="A20399" t="s">
        <v>13358</v>
      </c>
      <c r="B20399">
        <v>1239614</v>
      </c>
      <c r="C20399">
        <v>1866385</v>
      </c>
      <c r="D20399">
        <v>512</v>
      </c>
      <c r="E20399">
        <v>667</v>
      </c>
      <c r="F20399" t="s">
        <v>13228</v>
      </c>
      <c r="G20399" t="s">
        <v>13229</v>
      </c>
      <c r="H20399" t="s">
        <v>78</v>
      </c>
      <c r="I20399" t="s">
        <v>13230</v>
      </c>
      <c r="J20399" t="s">
        <v>13231</v>
      </c>
      <c r="K20399" t="s">
        <v>13232</v>
      </c>
      <c r="L20399" t="s">
        <v>13769</v>
      </c>
      <c r="M20399" t="s">
        <v>13770</v>
      </c>
      <c r="N20399">
        <v>5027282875</v>
      </c>
      <c r="O20399">
        <v>5027282875</v>
      </c>
      <c r="P20399" s="1" t="s">
        <v>13727</v>
      </c>
      <c r="Q20399" s="1" t="s">
        <v>13727</v>
      </c>
      <c r="R20399">
        <v>837231</v>
      </c>
      <c r="S20399">
        <v>837231</v>
      </c>
      <c r="T20399" s="2" t="s">
        <v>13359</v>
      </c>
      <c r="U20399" s="2" t="s">
        <v>13359</v>
      </c>
      <c r="V20399" s="2">
        <v>45323</v>
      </c>
      <c r="W20399" s="2">
        <v>45323</v>
      </c>
    </row>
    <row r="20400" spans="1:23" x14ac:dyDescent="0.25">
      <c r="A20400" t="s">
        <v>13360</v>
      </c>
      <c r="B20400">
        <v>1247516</v>
      </c>
      <c r="C20400">
        <v>1866392</v>
      </c>
      <c r="D20400">
        <v>512</v>
      </c>
      <c r="E20400">
        <v>667</v>
      </c>
      <c r="F20400" t="s">
        <v>13228</v>
      </c>
      <c r="G20400" t="s">
        <v>13229</v>
      </c>
      <c r="H20400" t="s">
        <v>78</v>
      </c>
      <c r="I20400" t="s">
        <v>13230</v>
      </c>
      <c r="J20400" t="s">
        <v>13231</v>
      </c>
      <c r="K20400" t="s">
        <v>13232</v>
      </c>
      <c r="L20400" t="s">
        <v>13769</v>
      </c>
      <c r="M20400" t="s">
        <v>13770</v>
      </c>
      <c r="N20400">
        <v>5027282734</v>
      </c>
      <c r="O20400">
        <v>5027282734</v>
      </c>
      <c r="P20400" s="1" t="s">
        <v>13727</v>
      </c>
      <c r="Q20400" s="1" t="s">
        <v>13727</v>
      </c>
      <c r="R20400">
        <v>837231</v>
      </c>
      <c r="S20400">
        <v>837231</v>
      </c>
      <c r="T20400" s="2" t="s">
        <v>13361</v>
      </c>
      <c r="U20400" s="2" t="s">
        <v>13361</v>
      </c>
      <c r="V20400" s="2">
        <v>45323</v>
      </c>
      <c r="W20400" s="2">
        <v>45323</v>
      </c>
    </row>
    <row r="20401" spans="1:23" x14ac:dyDescent="0.25">
      <c r="A20401" t="s">
        <v>13362</v>
      </c>
      <c r="B20401">
        <v>1193980</v>
      </c>
      <c r="C20401">
        <v>1866346</v>
      </c>
      <c r="D20401">
        <v>512</v>
      </c>
      <c r="E20401">
        <v>667</v>
      </c>
      <c r="F20401" t="s">
        <v>13228</v>
      </c>
      <c r="G20401" t="s">
        <v>13229</v>
      </c>
      <c r="H20401" t="s">
        <v>78</v>
      </c>
      <c r="I20401" t="s">
        <v>13230</v>
      </c>
      <c r="J20401" t="s">
        <v>13231</v>
      </c>
      <c r="K20401" t="s">
        <v>13232</v>
      </c>
      <c r="L20401" t="s">
        <v>13769</v>
      </c>
      <c r="M20401" t="s">
        <v>13770</v>
      </c>
      <c r="N20401">
        <v>5014309405</v>
      </c>
      <c r="O20401">
        <v>5014309405</v>
      </c>
      <c r="P20401" s="1" t="s">
        <v>13739</v>
      </c>
      <c r="Q20401" s="1" t="s">
        <v>13739</v>
      </c>
      <c r="R20401">
        <v>837231</v>
      </c>
      <c r="S20401">
        <v>837231</v>
      </c>
      <c r="T20401" s="2" t="s">
        <v>13363</v>
      </c>
      <c r="U20401" s="2" t="s">
        <v>13363</v>
      </c>
      <c r="V20401" s="2">
        <v>45323</v>
      </c>
      <c r="W20401" s="2">
        <v>45323</v>
      </c>
    </row>
    <row r="20402" spans="1:23" x14ac:dyDescent="0.25">
      <c r="A20402" t="s">
        <v>13364</v>
      </c>
      <c r="B20402">
        <v>1276991</v>
      </c>
      <c r="C20402">
        <v>1866430</v>
      </c>
      <c r="D20402">
        <v>512</v>
      </c>
      <c r="E20402">
        <v>667</v>
      </c>
      <c r="F20402" t="s">
        <v>13228</v>
      </c>
      <c r="G20402" t="s">
        <v>13229</v>
      </c>
      <c r="H20402" t="s">
        <v>78</v>
      </c>
      <c r="I20402" t="s">
        <v>13230</v>
      </c>
      <c r="J20402" t="s">
        <v>13231</v>
      </c>
      <c r="K20402" t="s">
        <v>13232</v>
      </c>
      <c r="L20402" t="s">
        <v>13769</v>
      </c>
      <c r="M20402" t="s">
        <v>13770</v>
      </c>
      <c r="N20402">
        <v>716719761</v>
      </c>
      <c r="O20402">
        <v>716719761</v>
      </c>
      <c r="P20402" s="1" t="s">
        <v>13747</v>
      </c>
      <c r="Q20402" s="1" t="s">
        <v>13747</v>
      </c>
      <c r="R20402">
        <v>837231</v>
      </c>
      <c r="S20402">
        <v>837231</v>
      </c>
      <c r="T20402" s="2" t="s">
        <v>13365</v>
      </c>
      <c r="U20402" s="2" t="s">
        <v>13365</v>
      </c>
      <c r="V20402" s="2">
        <v>45323</v>
      </c>
      <c r="W20402" s="2">
        <v>45323</v>
      </c>
    </row>
    <row r="20403" spans="1:23" x14ac:dyDescent="0.25">
      <c r="A20403" t="s">
        <v>13366</v>
      </c>
      <c r="B20403">
        <v>1279129</v>
      </c>
      <c r="C20403">
        <v>1866442</v>
      </c>
      <c r="D20403">
        <v>512</v>
      </c>
      <c r="E20403">
        <v>667</v>
      </c>
      <c r="F20403" t="s">
        <v>13228</v>
      </c>
      <c r="G20403" t="s">
        <v>13229</v>
      </c>
      <c r="H20403" t="s">
        <v>78</v>
      </c>
      <c r="I20403" t="s">
        <v>13230</v>
      </c>
      <c r="J20403" t="s">
        <v>13231</v>
      </c>
      <c r="K20403" t="s">
        <v>13232</v>
      </c>
      <c r="L20403" t="s">
        <v>13769</v>
      </c>
      <c r="M20403" t="s">
        <v>13770</v>
      </c>
      <c r="N20403">
        <v>716719837</v>
      </c>
      <c r="O20403">
        <v>716719837</v>
      </c>
      <c r="P20403" s="1" t="s">
        <v>13747</v>
      </c>
      <c r="Q20403" s="1" t="s">
        <v>13747</v>
      </c>
      <c r="R20403">
        <v>837231</v>
      </c>
      <c r="S20403">
        <v>837231</v>
      </c>
      <c r="T20403" s="2" t="s">
        <v>13367</v>
      </c>
      <c r="U20403" s="2" t="s">
        <v>13367</v>
      </c>
      <c r="V20403" s="2">
        <v>45323</v>
      </c>
      <c r="W20403" s="2">
        <v>45323</v>
      </c>
    </row>
    <row r="20404" spans="1:23" x14ac:dyDescent="0.25">
      <c r="A20404" t="s">
        <v>13368</v>
      </c>
      <c r="B20404">
        <v>1247569</v>
      </c>
      <c r="C20404">
        <v>1866395</v>
      </c>
      <c r="D20404">
        <v>512</v>
      </c>
      <c r="E20404">
        <v>667</v>
      </c>
      <c r="F20404" t="s">
        <v>13228</v>
      </c>
      <c r="G20404" t="s">
        <v>13229</v>
      </c>
      <c r="H20404" t="s">
        <v>78</v>
      </c>
      <c r="I20404" t="s">
        <v>13230</v>
      </c>
      <c r="J20404" t="s">
        <v>13231</v>
      </c>
      <c r="K20404" t="s">
        <v>13232</v>
      </c>
      <c r="L20404" t="s">
        <v>13769</v>
      </c>
      <c r="M20404" t="s">
        <v>13770</v>
      </c>
      <c r="N20404">
        <v>5027282735</v>
      </c>
      <c r="O20404">
        <v>5027282735</v>
      </c>
      <c r="P20404" s="1" t="s">
        <v>13727</v>
      </c>
      <c r="Q20404" s="1" t="s">
        <v>13727</v>
      </c>
      <c r="R20404">
        <v>837231</v>
      </c>
      <c r="S20404">
        <v>837231</v>
      </c>
      <c r="T20404" s="2" t="s">
        <v>13369</v>
      </c>
      <c r="U20404" s="2" t="s">
        <v>13369</v>
      </c>
      <c r="V20404" s="2">
        <v>45323</v>
      </c>
      <c r="W20404" s="2">
        <v>45323</v>
      </c>
    </row>
    <row r="20405" spans="1:23" x14ac:dyDescent="0.25">
      <c r="A20405" t="s">
        <v>13370</v>
      </c>
      <c r="B20405">
        <v>1224549</v>
      </c>
      <c r="C20405">
        <v>1866370</v>
      </c>
      <c r="D20405">
        <v>512</v>
      </c>
      <c r="E20405">
        <v>667</v>
      </c>
      <c r="F20405" t="s">
        <v>13228</v>
      </c>
      <c r="G20405" t="s">
        <v>13229</v>
      </c>
      <c r="H20405" t="s">
        <v>78</v>
      </c>
      <c r="I20405" t="s">
        <v>13230</v>
      </c>
      <c r="J20405" t="s">
        <v>13231</v>
      </c>
      <c r="K20405" t="s">
        <v>13232</v>
      </c>
      <c r="L20405" t="s">
        <v>13769</v>
      </c>
      <c r="M20405" t="s">
        <v>13770</v>
      </c>
      <c r="N20405">
        <v>5014309171</v>
      </c>
      <c r="O20405">
        <v>5014309171</v>
      </c>
      <c r="P20405" s="1" t="s">
        <v>13739</v>
      </c>
      <c r="Q20405" s="1" t="s">
        <v>13739</v>
      </c>
      <c r="R20405">
        <v>837231</v>
      </c>
      <c r="S20405">
        <v>837231</v>
      </c>
      <c r="T20405" s="2" t="s">
        <v>13371</v>
      </c>
      <c r="U20405" s="2" t="s">
        <v>13371</v>
      </c>
      <c r="V20405" s="2">
        <v>45323</v>
      </c>
      <c r="W20405" s="2">
        <v>45323</v>
      </c>
    </row>
    <row r="20406" spans="1:23" x14ac:dyDescent="0.25">
      <c r="A20406" t="s">
        <v>13372</v>
      </c>
      <c r="B20406">
        <v>1194046</v>
      </c>
      <c r="C20406">
        <v>1866349</v>
      </c>
      <c r="D20406">
        <v>512</v>
      </c>
      <c r="E20406">
        <v>667</v>
      </c>
      <c r="F20406" t="s">
        <v>13228</v>
      </c>
      <c r="G20406" t="s">
        <v>13229</v>
      </c>
      <c r="H20406" t="s">
        <v>78</v>
      </c>
      <c r="I20406" t="s">
        <v>13230</v>
      </c>
      <c r="J20406" t="s">
        <v>13231</v>
      </c>
      <c r="K20406" t="s">
        <v>13232</v>
      </c>
      <c r="L20406" t="s">
        <v>13769</v>
      </c>
      <c r="M20406" t="s">
        <v>13770</v>
      </c>
      <c r="N20406">
        <v>5014309402</v>
      </c>
      <c r="O20406">
        <v>5014309402</v>
      </c>
      <c r="P20406" s="1" t="s">
        <v>13739</v>
      </c>
      <c r="Q20406" s="1" t="s">
        <v>13739</v>
      </c>
      <c r="R20406">
        <v>837231</v>
      </c>
      <c r="S20406">
        <v>837231</v>
      </c>
      <c r="T20406" s="2" t="s">
        <v>13373</v>
      </c>
      <c r="U20406" s="2" t="s">
        <v>13373</v>
      </c>
      <c r="V20406" s="2">
        <v>45323</v>
      </c>
      <c r="W20406" s="2">
        <v>45323</v>
      </c>
    </row>
    <row r="20407" spans="1:23" x14ac:dyDescent="0.25">
      <c r="A20407" t="s">
        <v>13374</v>
      </c>
      <c r="B20407">
        <v>1200948</v>
      </c>
      <c r="C20407">
        <v>1866350</v>
      </c>
      <c r="D20407">
        <v>512</v>
      </c>
      <c r="E20407">
        <v>667</v>
      </c>
      <c r="F20407" t="s">
        <v>13228</v>
      </c>
      <c r="G20407" t="s">
        <v>13229</v>
      </c>
      <c r="H20407" t="s">
        <v>78</v>
      </c>
      <c r="I20407" t="s">
        <v>13230</v>
      </c>
      <c r="J20407" t="s">
        <v>13231</v>
      </c>
      <c r="K20407" t="s">
        <v>13232</v>
      </c>
      <c r="L20407" t="s">
        <v>13769</v>
      </c>
      <c r="M20407" t="s">
        <v>13770</v>
      </c>
      <c r="N20407">
        <v>5014309420</v>
      </c>
      <c r="O20407">
        <v>5014309420</v>
      </c>
      <c r="P20407" s="1" t="s">
        <v>13739</v>
      </c>
      <c r="Q20407" s="1" t="s">
        <v>13739</v>
      </c>
      <c r="R20407">
        <v>837231</v>
      </c>
      <c r="S20407">
        <v>837231</v>
      </c>
      <c r="T20407" s="2" t="s">
        <v>13375</v>
      </c>
      <c r="U20407" s="2" t="s">
        <v>13375</v>
      </c>
      <c r="V20407" s="2">
        <v>45323</v>
      </c>
      <c r="W20407" s="2">
        <v>45323</v>
      </c>
    </row>
    <row r="20408" spans="1:23" x14ac:dyDescent="0.25">
      <c r="A20408" t="s">
        <v>13376</v>
      </c>
      <c r="B20408">
        <v>1361210</v>
      </c>
      <c r="C20408">
        <v>1866486</v>
      </c>
      <c r="D20408">
        <v>512</v>
      </c>
      <c r="E20408">
        <v>667</v>
      </c>
      <c r="F20408" t="s">
        <v>13228</v>
      </c>
      <c r="G20408" t="s">
        <v>13229</v>
      </c>
      <c r="H20408" t="s">
        <v>78</v>
      </c>
      <c r="I20408" t="s">
        <v>13230</v>
      </c>
      <c r="J20408" t="s">
        <v>13231</v>
      </c>
      <c r="K20408" t="s">
        <v>13232</v>
      </c>
      <c r="L20408" t="s">
        <v>13769</v>
      </c>
      <c r="M20408" t="s">
        <v>13770</v>
      </c>
      <c r="N20408">
        <v>5014309459</v>
      </c>
      <c r="O20408">
        <v>5014309459</v>
      </c>
      <c r="P20408" s="1" t="s">
        <v>13739</v>
      </c>
      <c r="Q20408" s="1" t="s">
        <v>13739</v>
      </c>
      <c r="R20408">
        <v>837231</v>
      </c>
      <c r="S20408">
        <v>837231</v>
      </c>
      <c r="T20408" s="2" t="s">
        <v>13377</v>
      </c>
      <c r="U20408" s="2" t="s">
        <v>13377</v>
      </c>
      <c r="V20408" s="2">
        <v>45323</v>
      </c>
      <c r="W20408" s="2">
        <v>45323</v>
      </c>
    </row>
    <row r="20409" spans="1:23" x14ac:dyDescent="0.25">
      <c r="A20409" t="s">
        <v>13378</v>
      </c>
      <c r="B20409">
        <v>1228842</v>
      </c>
      <c r="C20409">
        <v>1866373</v>
      </c>
      <c r="D20409">
        <v>512</v>
      </c>
      <c r="E20409">
        <v>667</v>
      </c>
      <c r="F20409" t="s">
        <v>13228</v>
      </c>
      <c r="G20409" t="s">
        <v>13229</v>
      </c>
      <c r="H20409" t="s">
        <v>78</v>
      </c>
      <c r="I20409" t="s">
        <v>13230</v>
      </c>
      <c r="J20409" t="s">
        <v>13231</v>
      </c>
      <c r="K20409" t="s">
        <v>13232</v>
      </c>
      <c r="L20409" t="s">
        <v>13769</v>
      </c>
      <c r="M20409" t="s">
        <v>13770</v>
      </c>
      <c r="N20409">
        <v>5014309151</v>
      </c>
      <c r="O20409">
        <v>5014309151</v>
      </c>
      <c r="P20409" s="1" t="s">
        <v>13739</v>
      </c>
      <c r="Q20409" s="1" t="s">
        <v>13739</v>
      </c>
      <c r="R20409">
        <v>837231</v>
      </c>
      <c r="S20409">
        <v>837231</v>
      </c>
      <c r="T20409" s="2" t="s">
        <v>13379</v>
      </c>
      <c r="U20409" s="2" t="s">
        <v>13379</v>
      </c>
      <c r="V20409" s="2">
        <v>45323</v>
      </c>
      <c r="W20409" s="2">
        <v>45323</v>
      </c>
    </row>
    <row r="20410" spans="1:23" x14ac:dyDescent="0.25">
      <c r="A20410" t="s">
        <v>13380</v>
      </c>
      <c r="B20410">
        <v>1224627</v>
      </c>
      <c r="C20410">
        <v>1866371</v>
      </c>
      <c r="D20410">
        <v>512</v>
      </c>
      <c r="E20410">
        <v>667</v>
      </c>
      <c r="F20410" t="s">
        <v>13228</v>
      </c>
      <c r="G20410" t="s">
        <v>13229</v>
      </c>
      <c r="H20410" t="s">
        <v>78</v>
      </c>
      <c r="I20410" t="s">
        <v>13230</v>
      </c>
      <c r="J20410" t="s">
        <v>13231</v>
      </c>
      <c r="K20410" t="s">
        <v>13232</v>
      </c>
      <c r="L20410" t="s">
        <v>13769</v>
      </c>
      <c r="M20410" t="s">
        <v>13770</v>
      </c>
      <c r="N20410">
        <v>5014309419</v>
      </c>
      <c r="O20410">
        <v>5014309419</v>
      </c>
      <c r="P20410" s="1" t="s">
        <v>13739</v>
      </c>
      <c r="Q20410" s="1" t="s">
        <v>13739</v>
      </c>
      <c r="R20410">
        <v>837231</v>
      </c>
      <c r="S20410">
        <v>837231</v>
      </c>
      <c r="T20410" s="2" t="s">
        <v>13381</v>
      </c>
      <c r="U20410" s="2" t="s">
        <v>13381</v>
      </c>
      <c r="V20410" s="2">
        <v>45323</v>
      </c>
      <c r="W20410" s="2">
        <v>45323</v>
      </c>
    </row>
    <row r="20411" spans="1:23" x14ac:dyDescent="0.25">
      <c r="A20411" t="s">
        <v>13382</v>
      </c>
      <c r="B20411">
        <v>1191338</v>
      </c>
      <c r="C20411">
        <v>1866343</v>
      </c>
      <c r="D20411">
        <v>512</v>
      </c>
      <c r="E20411">
        <v>667</v>
      </c>
      <c r="F20411" t="s">
        <v>13228</v>
      </c>
      <c r="G20411" t="s">
        <v>13229</v>
      </c>
      <c r="H20411" t="s">
        <v>78</v>
      </c>
      <c r="I20411" t="s">
        <v>13230</v>
      </c>
      <c r="J20411" t="s">
        <v>13231</v>
      </c>
      <c r="K20411" t="s">
        <v>13232</v>
      </c>
      <c r="L20411" t="s">
        <v>13769</v>
      </c>
      <c r="M20411" t="s">
        <v>13770</v>
      </c>
      <c r="N20411">
        <v>5014309210</v>
      </c>
      <c r="O20411">
        <v>5014309210</v>
      </c>
      <c r="P20411" s="1" t="s">
        <v>13739</v>
      </c>
      <c r="Q20411" s="1" t="s">
        <v>13739</v>
      </c>
      <c r="R20411">
        <v>837231</v>
      </c>
      <c r="S20411">
        <v>837231</v>
      </c>
      <c r="T20411" s="2" t="s">
        <v>13383</v>
      </c>
      <c r="U20411" s="2" t="s">
        <v>13383</v>
      </c>
      <c r="V20411" s="2">
        <v>45323</v>
      </c>
      <c r="W20411" s="2">
        <v>45323</v>
      </c>
    </row>
    <row r="20412" spans="1:23" x14ac:dyDescent="0.25">
      <c r="A20412" t="s">
        <v>13384</v>
      </c>
      <c r="B20412">
        <v>1201113</v>
      </c>
      <c r="C20412">
        <v>1866353</v>
      </c>
      <c r="D20412">
        <v>512</v>
      </c>
      <c r="E20412">
        <v>667</v>
      </c>
      <c r="F20412" t="s">
        <v>13228</v>
      </c>
      <c r="G20412" t="s">
        <v>13229</v>
      </c>
      <c r="H20412" t="s">
        <v>78</v>
      </c>
      <c r="I20412" t="s">
        <v>13230</v>
      </c>
      <c r="J20412" t="s">
        <v>13231</v>
      </c>
      <c r="K20412" t="s">
        <v>13232</v>
      </c>
      <c r="L20412" t="s">
        <v>13769</v>
      </c>
      <c r="M20412" t="s">
        <v>13770</v>
      </c>
      <c r="N20412">
        <v>5014309333</v>
      </c>
      <c r="O20412">
        <v>5014309333</v>
      </c>
      <c r="P20412" s="1" t="s">
        <v>13739</v>
      </c>
      <c r="Q20412" s="1" t="s">
        <v>13739</v>
      </c>
      <c r="R20412">
        <v>837231</v>
      </c>
      <c r="S20412">
        <v>837231</v>
      </c>
      <c r="T20412" s="2" t="s">
        <v>13385</v>
      </c>
      <c r="U20412" s="2" t="s">
        <v>13385</v>
      </c>
      <c r="V20412" s="2">
        <v>45323</v>
      </c>
      <c r="W20412" s="2">
        <v>45323</v>
      </c>
    </row>
    <row r="20413" spans="1:23" x14ac:dyDescent="0.25">
      <c r="A20413" t="s">
        <v>13386</v>
      </c>
      <c r="B20413">
        <v>1361245</v>
      </c>
      <c r="C20413">
        <v>1866488</v>
      </c>
      <c r="D20413">
        <v>512</v>
      </c>
      <c r="E20413">
        <v>667</v>
      </c>
      <c r="F20413" t="s">
        <v>13228</v>
      </c>
      <c r="G20413" t="s">
        <v>13229</v>
      </c>
      <c r="H20413" t="s">
        <v>78</v>
      </c>
      <c r="I20413" t="s">
        <v>13230</v>
      </c>
      <c r="J20413" t="s">
        <v>13231</v>
      </c>
      <c r="K20413" t="s">
        <v>13232</v>
      </c>
      <c r="L20413" t="s">
        <v>13769</v>
      </c>
      <c r="M20413" t="s">
        <v>13770</v>
      </c>
      <c r="N20413">
        <v>5014308779</v>
      </c>
      <c r="O20413">
        <v>5014308779</v>
      </c>
      <c r="P20413" s="1" t="s">
        <v>13739</v>
      </c>
      <c r="Q20413" s="1" t="s">
        <v>13739</v>
      </c>
      <c r="R20413">
        <v>837231</v>
      </c>
      <c r="S20413">
        <v>837231</v>
      </c>
      <c r="T20413" s="2" t="s">
        <v>13387</v>
      </c>
      <c r="U20413" s="2" t="s">
        <v>13387</v>
      </c>
      <c r="V20413" s="2">
        <v>45323</v>
      </c>
      <c r="W20413" s="2">
        <v>45323</v>
      </c>
    </row>
    <row r="20414" spans="1:23" x14ac:dyDescent="0.25">
      <c r="A20414" t="s">
        <v>13388</v>
      </c>
      <c r="B20414">
        <v>1238214</v>
      </c>
      <c r="C20414">
        <v>1866383</v>
      </c>
      <c r="D20414">
        <v>512</v>
      </c>
      <c r="E20414">
        <v>667</v>
      </c>
      <c r="F20414" t="s">
        <v>13228</v>
      </c>
      <c r="G20414" t="s">
        <v>13229</v>
      </c>
      <c r="H20414" t="s">
        <v>78</v>
      </c>
      <c r="I20414" t="s">
        <v>13230</v>
      </c>
      <c r="J20414" t="s">
        <v>13231</v>
      </c>
      <c r="K20414" t="s">
        <v>13232</v>
      </c>
      <c r="L20414" t="s">
        <v>13769</v>
      </c>
      <c r="M20414" t="s">
        <v>13770</v>
      </c>
      <c r="N20414">
        <v>5027282861</v>
      </c>
      <c r="O20414">
        <v>5027282861</v>
      </c>
      <c r="P20414" s="1" t="s">
        <v>13727</v>
      </c>
      <c r="Q20414" s="1" t="s">
        <v>13727</v>
      </c>
      <c r="R20414">
        <v>837231</v>
      </c>
      <c r="S20414">
        <v>837231</v>
      </c>
      <c r="T20414" s="2" t="s">
        <v>13389</v>
      </c>
      <c r="U20414" s="2" t="s">
        <v>13389</v>
      </c>
      <c r="V20414" s="2">
        <v>45323</v>
      </c>
      <c r="W20414" s="2">
        <v>45323</v>
      </c>
    </row>
    <row r="20415" spans="1:23" x14ac:dyDescent="0.25">
      <c r="A20415" t="s">
        <v>13390</v>
      </c>
      <c r="B20415">
        <v>1277420</v>
      </c>
      <c r="C20415">
        <v>1866432</v>
      </c>
      <c r="D20415">
        <v>512</v>
      </c>
      <c r="E20415">
        <v>667</v>
      </c>
      <c r="F20415" t="s">
        <v>13228</v>
      </c>
      <c r="G20415" t="s">
        <v>13229</v>
      </c>
      <c r="H20415" t="s">
        <v>78</v>
      </c>
      <c r="I20415" t="s">
        <v>13230</v>
      </c>
      <c r="J20415" t="s">
        <v>13231</v>
      </c>
      <c r="K20415" t="s">
        <v>13232</v>
      </c>
      <c r="L20415" t="s">
        <v>13769</v>
      </c>
      <c r="M20415" t="s">
        <v>13770</v>
      </c>
      <c r="N20415">
        <v>716719764</v>
      </c>
      <c r="O20415">
        <v>716719764</v>
      </c>
      <c r="P20415" s="1" t="s">
        <v>13747</v>
      </c>
      <c r="Q20415" s="1" t="s">
        <v>13747</v>
      </c>
      <c r="R20415">
        <v>837231</v>
      </c>
      <c r="S20415">
        <v>837231</v>
      </c>
      <c r="T20415" s="2" t="s">
        <v>13391</v>
      </c>
      <c r="U20415" s="2" t="s">
        <v>13391</v>
      </c>
      <c r="V20415" s="2">
        <v>45323</v>
      </c>
      <c r="W20415" s="2">
        <v>45323</v>
      </c>
    </row>
    <row r="20416" spans="1:23" x14ac:dyDescent="0.25">
      <c r="A20416" t="s">
        <v>1236</v>
      </c>
      <c r="B20416">
        <v>3296512</v>
      </c>
      <c r="C20416">
        <v>3327061</v>
      </c>
      <c r="D20416">
        <v>71</v>
      </c>
      <c r="E20416">
        <v>774</v>
      </c>
      <c r="F20416" t="s">
        <v>1237</v>
      </c>
      <c r="G20416" t="s">
        <v>1430</v>
      </c>
      <c r="H20416" t="s">
        <v>1238</v>
      </c>
      <c r="I20416" t="s">
        <v>1238</v>
      </c>
      <c r="J20416" t="s">
        <v>1237</v>
      </c>
      <c r="K20416" t="s">
        <v>1430</v>
      </c>
      <c r="L20416" t="s">
        <v>13771</v>
      </c>
      <c r="M20416" t="s">
        <v>13771</v>
      </c>
      <c r="N20416">
        <v>784439884</v>
      </c>
      <c r="O20416">
        <v>784439884</v>
      </c>
      <c r="P20416" s="1" t="s">
        <v>1622</v>
      </c>
      <c r="Q20416" s="1" t="s">
        <v>1622</v>
      </c>
      <c r="R20416">
        <v>837239</v>
      </c>
      <c r="S20416">
        <v>837239</v>
      </c>
      <c r="T20416" s="2" t="s">
        <v>1431</v>
      </c>
      <c r="U20416" s="2" t="s">
        <v>1431</v>
      </c>
      <c r="V20416" s="2">
        <v>45273</v>
      </c>
      <c r="W20416" s="2">
        <v>45323</v>
      </c>
    </row>
    <row r="20417" spans="1:23" x14ac:dyDescent="0.25">
      <c r="A20417" t="s">
        <v>1239</v>
      </c>
      <c r="B20417">
        <v>3294186</v>
      </c>
      <c r="C20417">
        <v>3327047</v>
      </c>
      <c r="D20417">
        <v>71</v>
      </c>
      <c r="E20417">
        <v>774</v>
      </c>
      <c r="F20417" t="s">
        <v>1237</v>
      </c>
      <c r="G20417" t="s">
        <v>1430</v>
      </c>
      <c r="H20417" t="s">
        <v>1238</v>
      </c>
      <c r="I20417" t="s">
        <v>1238</v>
      </c>
      <c r="J20417" t="s">
        <v>1237</v>
      </c>
      <c r="K20417" t="s">
        <v>1430</v>
      </c>
      <c r="L20417" t="s">
        <v>13771</v>
      </c>
      <c r="M20417" t="s">
        <v>13771</v>
      </c>
      <c r="N20417">
        <v>791780944</v>
      </c>
      <c r="O20417">
        <v>791780944</v>
      </c>
      <c r="P20417" s="1" t="s">
        <v>13726</v>
      </c>
      <c r="Q20417" s="1" t="s">
        <v>13726</v>
      </c>
      <c r="R20417">
        <v>837239</v>
      </c>
      <c r="S20417">
        <v>837239</v>
      </c>
      <c r="T20417" s="2" t="s">
        <v>1432</v>
      </c>
      <c r="U20417" s="2" t="s">
        <v>1432</v>
      </c>
      <c r="V20417" s="2">
        <v>45273</v>
      </c>
      <c r="W20417" s="2">
        <v>45323</v>
      </c>
    </row>
    <row r="20418" spans="1:23" x14ac:dyDescent="0.25">
      <c r="A20418" t="s">
        <v>1240</v>
      </c>
      <c r="B20418">
        <v>3294220</v>
      </c>
      <c r="C20418">
        <v>3327050</v>
      </c>
      <c r="D20418">
        <v>71</v>
      </c>
      <c r="E20418">
        <v>774</v>
      </c>
      <c r="F20418" t="s">
        <v>1237</v>
      </c>
      <c r="G20418" t="s">
        <v>1430</v>
      </c>
      <c r="H20418" t="s">
        <v>1238</v>
      </c>
      <c r="I20418" t="s">
        <v>1238</v>
      </c>
      <c r="J20418" t="s">
        <v>1237</v>
      </c>
      <c r="K20418" t="s">
        <v>1430</v>
      </c>
      <c r="L20418" t="s">
        <v>13771</v>
      </c>
      <c r="M20418" t="s">
        <v>13771</v>
      </c>
      <c r="N20418">
        <v>791780940</v>
      </c>
      <c r="O20418">
        <v>791780940</v>
      </c>
      <c r="P20418" s="1" t="s">
        <v>13726</v>
      </c>
      <c r="Q20418" s="1" t="s">
        <v>13726</v>
      </c>
      <c r="R20418">
        <v>837239</v>
      </c>
      <c r="S20418">
        <v>837239</v>
      </c>
      <c r="T20418" s="2" t="s">
        <v>1433</v>
      </c>
      <c r="U20418" s="2" t="s">
        <v>1433</v>
      </c>
      <c r="V20418" s="2">
        <v>45273</v>
      </c>
      <c r="W20418" s="2">
        <v>45323</v>
      </c>
    </row>
    <row r="20419" spans="1:23" x14ac:dyDescent="0.25">
      <c r="A20419" t="s">
        <v>1241</v>
      </c>
      <c r="B20419">
        <v>3268975</v>
      </c>
      <c r="C20419">
        <v>3326946</v>
      </c>
      <c r="D20419">
        <v>71</v>
      </c>
      <c r="E20419">
        <v>774</v>
      </c>
      <c r="F20419" t="s">
        <v>1237</v>
      </c>
      <c r="G20419" t="s">
        <v>1430</v>
      </c>
      <c r="H20419" t="s">
        <v>1238</v>
      </c>
      <c r="I20419" t="s">
        <v>1238</v>
      </c>
      <c r="J20419" t="s">
        <v>1237</v>
      </c>
      <c r="K20419" t="s">
        <v>1430</v>
      </c>
      <c r="L20419" t="s">
        <v>13771</v>
      </c>
      <c r="M20419" t="s">
        <v>13771</v>
      </c>
      <c r="N20419">
        <v>591495191</v>
      </c>
      <c r="O20419">
        <v>591495191</v>
      </c>
      <c r="P20419" s="1" t="s">
        <v>13756</v>
      </c>
      <c r="Q20419" s="1" t="s">
        <v>13756</v>
      </c>
      <c r="R20419">
        <v>837239</v>
      </c>
      <c r="S20419">
        <v>837239</v>
      </c>
      <c r="T20419" s="2" t="s">
        <v>1434</v>
      </c>
      <c r="U20419" s="2" t="s">
        <v>1434</v>
      </c>
      <c r="V20419" s="2">
        <v>45273</v>
      </c>
      <c r="W20419" s="2">
        <v>45323</v>
      </c>
    </row>
    <row r="20420" spans="1:23" x14ac:dyDescent="0.25">
      <c r="A20420" t="s">
        <v>1242</v>
      </c>
      <c r="B20420">
        <v>3313081</v>
      </c>
      <c r="C20420">
        <v>3327089</v>
      </c>
      <c r="D20420">
        <v>71</v>
      </c>
      <c r="E20420">
        <v>774</v>
      </c>
      <c r="F20420" t="s">
        <v>1237</v>
      </c>
      <c r="G20420" t="s">
        <v>1430</v>
      </c>
      <c r="H20420" t="s">
        <v>1238</v>
      </c>
      <c r="I20420" t="s">
        <v>1238</v>
      </c>
      <c r="J20420" t="s">
        <v>1237</v>
      </c>
      <c r="K20420" t="s">
        <v>1430</v>
      </c>
      <c r="L20420" t="s">
        <v>13771</v>
      </c>
      <c r="M20420" t="s">
        <v>13771</v>
      </c>
      <c r="N20420">
        <v>784441177</v>
      </c>
      <c r="O20420">
        <v>784441177</v>
      </c>
      <c r="P20420" s="1" t="s">
        <v>1622</v>
      </c>
      <c r="Q20420" s="1" t="s">
        <v>1622</v>
      </c>
      <c r="R20420">
        <v>837239</v>
      </c>
      <c r="S20420">
        <v>837239</v>
      </c>
      <c r="T20420" s="2" t="s">
        <v>1435</v>
      </c>
      <c r="U20420" s="2" t="s">
        <v>1435</v>
      </c>
      <c r="V20420" s="2">
        <v>45273</v>
      </c>
      <c r="W20420" s="2">
        <v>45323</v>
      </c>
    </row>
    <row r="20421" spans="1:23" x14ac:dyDescent="0.25">
      <c r="A20421" t="s">
        <v>1243</v>
      </c>
      <c r="B20421">
        <v>3294312</v>
      </c>
      <c r="C20421">
        <v>3327051</v>
      </c>
      <c r="D20421">
        <v>71</v>
      </c>
      <c r="E20421">
        <v>774</v>
      </c>
      <c r="F20421" t="s">
        <v>1237</v>
      </c>
      <c r="G20421" t="s">
        <v>1430</v>
      </c>
      <c r="H20421" t="s">
        <v>1244</v>
      </c>
      <c r="I20421" t="s">
        <v>1238</v>
      </c>
      <c r="J20421" t="s">
        <v>1237</v>
      </c>
      <c r="K20421" t="s">
        <v>1430</v>
      </c>
      <c r="L20421" t="s">
        <v>13771</v>
      </c>
      <c r="M20421" t="s">
        <v>13771</v>
      </c>
      <c r="N20421">
        <v>791780937</v>
      </c>
      <c r="O20421">
        <v>791780937</v>
      </c>
      <c r="P20421" s="1" t="s">
        <v>13726</v>
      </c>
      <c r="Q20421" s="1" t="s">
        <v>13726</v>
      </c>
      <c r="R20421">
        <v>837239</v>
      </c>
      <c r="S20421">
        <v>837239</v>
      </c>
      <c r="T20421" s="2" t="s">
        <v>1436</v>
      </c>
      <c r="U20421" s="2" t="s">
        <v>1436</v>
      </c>
      <c r="V20421" s="2">
        <v>45273</v>
      </c>
      <c r="W20421" s="2">
        <v>45323</v>
      </c>
    </row>
    <row r="20422" spans="1:23" x14ac:dyDescent="0.25">
      <c r="A20422" t="s">
        <v>1245</v>
      </c>
      <c r="B20422">
        <v>3267467</v>
      </c>
      <c r="C20422">
        <v>3326913</v>
      </c>
      <c r="D20422">
        <v>71</v>
      </c>
      <c r="E20422">
        <v>774</v>
      </c>
      <c r="F20422" t="s">
        <v>1237</v>
      </c>
      <c r="G20422" t="s">
        <v>1430</v>
      </c>
      <c r="H20422" t="s">
        <v>1238</v>
      </c>
      <c r="I20422" t="s">
        <v>1238</v>
      </c>
      <c r="J20422" t="s">
        <v>1237</v>
      </c>
      <c r="K20422" t="s">
        <v>1430</v>
      </c>
      <c r="L20422" t="s">
        <v>13771</v>
      </c>
      <c r="M20422" t="s">
        <v>13771</v>
      </c>
      <c r="N20422">
        <v>591494550</v>
      </c>
      <c r="O20422">
        <v>591494550</v>
      </c>
      <c r="P20422" s="1" t="s">
        <v>13756</v>
      </c>
      <c r="Q20422" s="1" t="s">
        <v>13756</v>
      </c>
      <c r="R20422">
        <v>837239</v>
      </c>
      <c r="S20422">
        <v>837239</v>
      </c>
      <c r="T20422" s="2" t="s">
        <v>1437</v>
      </c>
      <c r="U20422" s="2" t="s">
        <v>1437</v>
      </c>
      <c r="V20422" s="2">
        <v>45273</v>
      </c>
      <c r="W20422" s="2">
        <v>45323</v>
      </c>
    </row>
    <row r="20423" spans="1:23" x14ac:dyDescent="0.25">
      <c r="A20423" t="s">
        <v>1246</v>
      </c>
      <c r="B20423">
        <v>3309739</v>
      </c>
      <c r="C20423">
        <v>3327084</v>
      </c>
      <c r="D20423">
        <v>71</v>
      </c>
      <c r="E20423">
        <v>774</v>
      </c>
      <c r="F20423" t="s">
        <v>1237</v>
      </c>
      <c r="G20423" t="s">
        <v>1430</v>
      </c>
      <c r="H20423" t="s">
        <v>1238</v>
      </c>
      <c r="I20423" t="s">
        <v>1238</v>
      </c>
      <c r="J20423" t="s">
        <v>1237</v>
      </c>
      <c r="K20423" t="s">
        <v>1430</v>
      </c>
      <c r="L20423" t="s">
        <v>13771</v>
      </c>
      <c r="M20423" t="s">
        <v>13771</v>
      </c>
      <c r="N20423">
        <v>784441187</v>
      </c>
      <c r="O20423">
        <v>784441187</v>
      </c>
      <c r="P20423" s="1" t="s">
        <v>1622</v>
      </c>
      <c r="Q20423" s="1" t="s">
        <v>1622</v>
      </c>
      <c r="R20423">
        <v>837239</v>
      </c>
      <c r="S20423">
        <v>837239</v>
      </c>
      <c r="T20423" s="2" t="s">
        <v>1438</v>
      </c>
      <c r="U20423" s="2" t="s">
        <v>1438</v>
      </c>
      <c r="V20423" s="2">
        <v>45273</v>
      </c>
      <c r="W20423" s="2">
        <v>45323</v>
      </c>
    </row>
    <row r="20424" spans="1:23" x14ac:dyDescent="0.25">
      <c r="A20424" t="s">
        <v>1247</v>
      </c>
      <c r="B20424">
        <v>3300646</v>
      </c>
      <c r="C20424">
        <v>3327073</v>
      </c>
      <c r="D20424">
        <v>71</v>
      </c>
      <c r="E20424">
        <v>774</v>
      </c>
      <c r="F20424" t="s">
        <v>1237</v>
      </c>
      <c r="G20424" t="s">
        <v>1430</v>
      </c>
      <c r="H20424" t="s">
        <v>1244</v>
      </c>
      <c r="I20424" t="s">
        <v>1238</v>
      </c>
      <c r="J20424" t="s">
        <v>1237</v>
      </c>
      <c r="K20424" t="s">
        <v>1430</v>
      </c>
      <c r="L20424" t="s">
        <v>13771</v>
      </c>
      <c r="M20424" t="s">
        <v>13771</v>
      </c>
      <c r="N20424">
        <v>784441367</v>
      </c>
      <c r="O20424">
        <v>784441367</v>
      </c>
      <c r="P20424" s="1" t="s">
        <v>1622</v>
      </c>
      <c r="Q20424" s="1" t="s">
        <v>1622</v>
      </c>
      <c r="R20424">
        <v>837239</v>
      </c>
      <c r="S20424">
        <v>837239</v>
      </c>
      <c r="T20424" s="2" t="s">
        <v>1439</v>
      </c>
      <c r="U20424" s="2" t="s">
        <v>1439</v>
      </c>
      <c r="V20424" s="2">
        <v>45273</v>
      </c>
      <c r="W20424" s="2">
        <v>45323</v>
      </c>
    </row>
    <row r="20425" spans="1:23" x14ac:dyDescent="0.25">
      <c r="A20425" t="s">
        <v>1248</v>
      </c>
      <c r="B20425">
        <v>3296513</v>
      </c>
      <c r="C20425">
        <v>3327062</v>
      </c>
      <c r="D20425">
        <v>71</v>
      </c>
      <c r="E20425">
        <v>774</v>
      </c>
      <c r="F20425" t="s">
        <v>1237</v>
      </c>
      <c r="G20425" t="s">
        <v>1430</v>
      </c>
      <c r="H20425" t="s">
        <v>1238</v>
      </c>
      <c r="I20425" t="s">
        <v>1238</v>
      </c>
      <c r="J20425" t="s">
        <v>1237</v>
      </c>
      <c r="K20425" t="s">
        <v>1430</v>
      </c>
      <c r="L20425" t="s">
        <v>13771</v>
      </c>
      <c r="M20425" t="s">
        <v>13771</v>
      </c>
      <c r="N20425">
        <v>784439885</v>
      </c>
      <c r="O20425">
        <v>784439885</v>
      </c>
      <c r="P20425" s="1" t="s">
        <v>1622</v>
      </c>
      <c r="Q20425" s="1" t="s">
        <v>1622</v>
      </c>
      <c r="R20425">
        <v>837239</v>
      </c>
      <c r="S20425">
        <v>837239</v>
      </c>
      <c r="T20425" s="2" t="s">
        <v>1440</v>
      </c>
      <c r="U20425" s="2" t="s">
        <v>1440</v>
      </c>
      <c r="V20425" s="2">
        <v>45273</v>
      </c>
      <c r="W20425" s="2">
        <v>45323</v>
      </c>
    </row>
    <row r="20426" spans="1:23" x14ac:dyDescent="0.25">
      <c r="A20426" t="s">
        <v>1249</v>
      </c>
      <c r="B20426">
        <v>3286921</v>
      </c>
      <c r="C20426">
        <v>3327021</v>
      </c>
      <c r="D20426">
        <v>71</v>
      </c>
      <c r="E20426">
        <v>774</v>
      </c>
      <c r="F20426" t="s">
        <v>1237</v>
      </c>
      <c r="G20426" t="s">
        <v>1430</v>
      </c>
      <c r="H20426" t="s">
        <v>1238</v>
      </c>
      <c r="I20426" t="s">
        <v>1238</v>
      </c>
      <c r="J20426" t="s">
        <v>1237</v>
      </c>
      <c r="K20426" t="s">
        <v>1430</v>
      </c>
      <c r="L20426" t="s">
        <v>13771</v>
      </c>
      <c r="M20426" t="s">
        <v>13771</v>
      </c>
      <c r="N20426">
        <v>791780905</v>
      </c>
      <c r="O20426">
        <v>791780905</v>
      </c>
      <c r="P20426" s="1" t="s">
        <v>13726</v>
      </c>
      <c r="Q20426" s="1" t="s">
        <v>13726</v>
      </c>
      <c r="R20426">
        <v>837239</v>
      </c>
      <c r="S20426">
        <v>837239</v>
      </c>
      <c r="T20426" s="2" t="s">
        <v>1441</v>
      </c>
      <c r="U20426" s="2" t="s">
        <v>1441</v>
      </c>
      <c r="V20426" s="2">
        <v>45273</v>
      </c>
      <c r="W20426" s="2">
        <v>45323</v>
      </c>
    </row>
    <row r="20427" spans="1:23" x14ac:dyDescent="0.25">
      <c r="A20427" t="s">
        <v>1250</v>
      </c>
      <c r="B20427">
        <v>3272295</v>
      </c>
      <c r="C20427">
        <v>3326962</v>
      </c>
      <c r="D20427">
        <v>71</v>
      </c>
      <c r="E20427">
        <v>774</v>
      </c>
      <c r="F20427" t="s">
        <v>1237</v>
      </c>
      <c r="G20427" t="s">
        <v>1430</v>
      </c>
      <c r="H20427" t="s">
        <v>1238</v>
      </c>
      <c r="I20427" t="s">
        <v>1238</v>
      </c>
      <c r="J20427" t="s">
        <v>1237</v>
      </c>
      <c r="K20427" t="s">
        <v>1430</v>
      </c>
      <c r="L20427" t="s">
        <v>13771</v>
      </c>
      <c r="M20427" t="s">
        <v>13771</v>
      </c>
      <c r="N20427">
        <v>591495152</v>
      </c>
      <c r="O20427">
        <v>591495152</v>
      </c>
      <c r="P20427" s="1" t="s">
        <v>13756</v>
      </c>
      <c r="Q20427" s="1" t="s">
        <v>13756</v>
      </c>
      <c r="R20427">
        <v>837239</v>
      </c>
      <c r="S20427">
        <v>837239</v>
      </c>
      <c r="T20427" s="2" t="s">
        <v>1442</v>
      </c>
      <c r="U20427" s="2" t="s">
        <v>1442</v>
      </c>
      <c r="V20427" s="2">
        <v>45273</v>
      </c>
      <c r="W20427" s="2">
        <v>45323</v>
      </c>
    </row>
    <row r="20428" spans="1:23" x14ac:dyDescent="0.25">
      <c r="A20428" t="s">
        <v>1251</v>
      </c>
      <c r="B20428">
        <v>3264456</v>
      </c>
      <c r="C20428">
        <v>3326902</v>
      </c>
      <c r="D20428">
        <v>71</v>
      </c>
      <c r="E20428">
        <v>774</v>
      </c>
      <c r="F20428" t="s">
        <v>1237</v>
      </c>
      <c r="G20428" t="s">
        <v>1430</v>
      </c>
      <c r="H20428" t="s">
        <v>1238</v>
      </c>
      <c r="I20428" t="s">
        <v>1238</v>
      </c>
      <c r="J20428" t="s">
        <v>1237</v>
      </c>
      <c r="K20428" t="s">
        <v>1430</v>
      </c>
      <c r="L20428" t="s">
        <v>13771</v>
      </c>
      <c r="M20428" t="s">
        <v>13771</v>
      </c>
      <c r="N20428">
        <v>591495128</v>
      </c>
      <c r="O20428">
        <v>591495128</v>
      </c>
      <c r="P20428" s="1" t="s">
        <v>13756</v>
      </c>
      <c r="Q20428" s="1" t="s">
        <v>13756</v>
      </c>
      <c r="R20428">
        <v>837239</v>
      </c>
      <c r="S20428">
        <v>837239</v>
      </c>
      <c r="T20428" s="2" t="s">
        <v>1443</v>
      </c>
      <c r="U20428" s="2" t="s">
        <v>1443</v>
      </c>
      <c r="V20428" s="2">
        <v>45273</v>
      </c>
      <c r="W20428" s="2">
        <v>45323</v>
      </c>
    </row>
    <row r="20429" spans="1:23" x14ac:dyDescent="0.25">
      <c r="A20429" t="s">
        <v>1252</v>
      </c>
      <c r="B20429">
        <v>3320388</v>
      </c>
      <c r="C20429">
        <v>3327102</v>
      </c>
      <c r="D20429">
        <v>71</v>
      </c>
      <c r="E20429">
        <v>774</v>
      </c>
      <c r="F20429" t="s">
        <v>1237</v>
      </c>
      <c r="G20429" t="s">
        <v>1430</v>
      </c>
      <c r="H20429" t="s">
        <v>1238</v>
      </c>
      <c r="I20429" t="s">
        <v>1238</v>
      </c>
      <c r="J20429" t="s">
        <v>1237</v>
      </c>
      <c r="K20429" t="s">
        <v>1430</v>
      </c>
      <c r="L20429" t="s">
        <v>13771</v>
      </c>
      <c r="M20429" t="s">
        <v>13771</v>
      </c>
      <c r="N20429">
        <v>784439930</v>
      </c>
      <c r="O20429">
        <v>784439930</v>
      </c>
      <c r="P20429" s="1" t="s">
        <v>1622</v>
      </c>
      <c r="Q20429" s="1" t="s">
        <v>1622</v>
      </c>
      <c r="R20429">
        <v>837239</v>
      </c>
      <c r="S20429">
        <v>837239</v>
      </c>
      <c r="T20429" s="2" t="s">
        <v>1444</v>
      </c>
      <c r="U20429" s="2" t="s">
        <v>1444</v>
      </c>
      <c r="V20429" s="2">
        <v>45273</v>
      </c>
      <c r="W20429" s="2">
        <v>45323</v>
      </c>
    </row>
    <row r="20430" spans="1:23" x14ac:dyDescent="0.25">
      <c r="A20430" t="s">
        <v>1253</v>
      </c>
      <c r="B20430">
        <v>3286548</v>
      </c>
      <c r="C20430">
        <v>3327016</v>
      </c>
      <c r="D20430">
        <v>71</v>
      </c>
      <c r="E20430">
        <v>774</v>
      </c>
      <c r="F20430" t="s">
        <v>1237</v>
      </c>
      <c r="G20430" t="s">
        <v>1430</v>
      </c>
      <c r="H20430" t="s">
        <v>1238</v>
      </c>
      <c r="I20430" t="s">
        <v>1238</v>
      </c>
      <c r="J20430" t="s">
        <v>1237</v>
      </c>
      <c r="K20430" t="s">
        <v>1430</v>
      </c>
      <c r="L20430" t="s">
        <v>13771</v>
      </c>
      <c r="M20430" t="s">
        <v>13771</v>
      </c>
      <c r="N20430">
        <v>591497443</v>
      </c>
      <c r="O20430">
        <v>591497443</v>
      </c>
      <c r="P20430" s="1" t="s">
        <v>13756</v>
      </c>
      <c r="Q20430" s="1" t="s">
        <v>13756</v>
      </c>
      <c r="R20430">
        <v>837239</v>
      </c>
      <c r="S20430">
        <v>837239</v>
      </c>
      <c r="T20430" s="2" t="s">
        <v>1445</v>
      </c>
      <c r="U20430" s="2" t="s">
        <v>1445</v>
      </c>
      <c r="V20430" s="2">
        <v>45273</v>
      </c>
      <c r="W20430" s="2">
        <v>45323</v>
      </c>
    </row>
    <row r="20431" spans="1:23" x14ac:dyDescent="0.25">
      <c r="A20431" t="s">
        <v>1254</v>
      </c>
      <c r="B20431">
        <v>3285459</v>
      </c>
      <c r="C20431">
        <v>3327010</v>
      </c>
      <c r="D20431">
        <v>71</v>
      </c>
      <c r="E20431">
        <v>774</v>
      </c>
      <c r="F20431" t="s">
        <v>1237</v>
      </c>
      <c r="G20431" t="s">
        <v>1430</v>
      </c>
      <c r="H20431" t="s">
        <v>1238</v>
      </c>
      <c r="I20431" t="s">
        <v>1238</v>
      </c>
      <c r="J20431" t="s">
        <v>1237</v>
      </c>
      <c r="K20431" t="s">
        <v>1430</v>
      </c>
      <c r="L20431" t="s">
        <v>13771</v>
      </c>
      <c r="M20431" t="s">
        <v>13771</v>
      </c>
      <c r="N20431">
        <v>591497451</v>
      </c>
      <c r="O20431">
        <v>591497451</v>
      </c>
      <c r="P20431" s="1" t="s">
        <v>13756</v>
      </c>
      <c r="Q20431" s="1" t="s">
        <v>13756</v>
      </c>
      <c r="R20431">
        <v>837239</v>
      </c>
      <c r="S20431">
        <v>837239</v>
      </c>
      <c r="T20431" s="2" t="s">
        <v>1446</v>
      </c>
      <c r="U20431" s="2" t="s">
        <v>1446</v>
      </c>
      <c r="V20431" s="2">
        <v>45273</v>
      </c>
      <c r="W20431" s="2">
        <v>45323</v>
      </c>
    </row>
    <row r="20432" spans="1:23" x14ac:dyDescent="0.25">
      <c r="A20432" t="s">
        <v>1255</v>
      </c>
      <c r="B20432">
        <v>3295268</v>
      </c>
      <c r="C20432">
        <v>3327053</v>
      </c>
      <c r="D20432">
        <v>71</v>
      </c>
      <c r="E20432">
        <v>774</v>
      </c>
      <c r="F20432" t="s">
        <v>1237</v>
      </c>
      <c r="G20432" t="s">
        <v>1430</v>
      </c>
      <c r="H20432" t="s">
        <v>1244</v>
      </c>
      <c r="I20432" t="s">
        <v>1238</v>
      </c>
      <c r="J20432" t="s">
        <v>1237</v>
      </c>
      <c r="K20432" t="s">
        <v>1430</v>
      </c>
      <c r="L20432" t="s">
        <v>13771</v>
      </c>
      <c r="M20432" t="s">
        <v>13771</v>
      </c>
      <c r="N20432">
        <v>791780938</v>
      </c>
      <c r="O20432">
        <v>791780938</v>
      </c>
      <c r="P20432" s="1" t="s">
        <v>13726</v>
      </c>
      <c r="Q20432" s="1" t="s">
        <v>13726</v>
      </c>
      <c r="R20432">
        <v>837239</v>
      </c>
      <c r="S20432">
        <v>837239</v>
      </c>
      <c r="T20432" s="2" t="s">
        <v>1447</v>
      </c>
      <c r="U20432" s="2" t="s">
        <v>1447</v>
      </c>
      <c r="V20432" s="2">
        <v>45273</v>
      </c>
      <c r="W20432" s="2">
        <v>45323</v>
      </c>
    </row>
    <row r="20433" spans="1:23" x14ac:dyDescent="0.25">
      <c r="A20433" t="s">
        <v>1256</v>
      </c>
      <c r="B20433">
        <v>3294187</v>
      </c>
      <c r="C20433">
        <v>3327048</v>
      </c>
      <c r="D20433">
        <v>71</v>
      </c>
      <c r="E20433">
        <v>774</v>
      </c>
      <c r="F20433" t="s">
        <v>1237</v>
      </c>
      <c r="G20433" t="s">
        <v>1430</v>
      </c>
      <c r="H20433" t="s">
        <v>1244</v>
      </c>
      <c r="I20433" t="s">
        <v>1238</v>
      </c>
      <c r="J20433" t="s">
        <v>1237</v>
      </c>
      <c r="K20433" t="s">
        <v>1430</v>
      </c>
      <c r="L20433" t="s">
        <v>13771</v>
      </c>
      <c r="M20433" t="s">
        <v>13771</v>
      </c>
      <c r="N20433">
        <v>791780943</v>
      </c>
      <c r="O20433">
        <v>791780943</v>
      </c>
      <c r="P20433" s="1" t="s">
        <v>13726</v>
      </c>
      <c r="Q20433" s="1" t="s">
        <v>13726</v>
      </c>
      <c r="R20433">
        <v>837239</v>
      </c>
      <c r="S20433">
        <v>837239</v>
      </c>
      <c r="T20433" s="2" t="s">
        <v>1448</v>
      </c>
      <c r="U20433" s="2" t="s">
        <v>1448</v>
      </c>
      <c r="V20433" s="2">
        <v>45273</v>
      </c>
      <c r="W20433" s="2">
        <v>45323</v>
      </c>
    </row>
    <row r="20434" spans="1:23" x14ac:dyDescent="0.25">
      <c r="A20434" t="s">
        <v>1257</v>
      </c>
      <c r="B20434">
        <v>3268976</v>
      </c>
      <c r="C20434">
        <v>3326948</v>
      </c>
      <c r="D20434">
        <v>71</v>
      </c>
      <c r="E20434">
        <v>774</v>
      </c>
      <c r="F20434" t="s">
        <v>1237</v>
      </c>
      <c r="G20434" t="s">
        <v>1430</v>
      </c>
      <c r="H20434" t="s">
        <v>1238</v>
      </c>
      <c r="I20434" t="s">
        <v>1238</v>
      </c>
      <c r="J20434" t="s">
        <v>1237</v>
      </c>
      <c r="K20434" t="s">
        <v>1430</v>
      </c>
      <c r="L20434" t="s">
        <v>13771</v>
      </c>
      <c r="M20434" t="s">
        <v>13771</v>
      </c>
      <c r="N20434">
        <v>591495139</v>
      </c>
      <c r="O20434">
        <v>591495139</v>
      </c>
      <c r="P20434" s="1" t="s">
        <v>13756</v>
      </c>
      <c r="Q20434" s="1" t="s">
        <v>13756</v>
      </c>
      <c r="R20434">
        <v>837239</v>
      </c>
      <c r="S20434">
        <v>837239</v>
      </c>
      <c r="T20434" s="2" t="s">
        <v>1449</v>
      </c>
      <c r="U20434" s="2" t="s">
        <v>1449</v>
      </c>
      <c r="V20434" s="2">
        <v>45273</v>
      </c>
      <c r="W20434" s="2">
        <v>45323</v>
      </c>
    </row>
    <row r="20435" spans="1:23" x14ac:dyDescent="0.25">
      <c r="A20435" t="s">
        <v>1258</v>
      </c>
      <c r="B20435">
        <v>3274045</v>
      </c>
      <c r="C20435">
        <v>3326979</v>
      </c>
      <c r="D20435">
        <v>71</v>
      </c>
      <c r="E20435">
        <v>774</v>
      </c>
      <c r="F20435" t="s">
        <v>1237</v>
      </c>
      <c r="G20435" t="s">
        <v>1430</v>
      </c>
      <c r="H20435" t="s">
        <v>1238</v>
      </c>
      <c r="I20435" t="s">
        <v>1238</v>
      </c>
      <c r="J20435" t="s">
        <v>1237</v>
      </c>
      <c r="K20435" t="s">
        <v>1430</v>
      </c>
      <c r="L20435" t="s">
        <v>13771</v>
      </c>
      <c r="M20435" t="s">
        <v>13771</v>
      </c>
      <c r="N20435">
        <v>591494999</v>
      </c>
      <c r="O20435">
        <v>591494999</v>
      </c>
      <c r="P20435" s="1" t="s">
        <v>13756</v>
      </c>
      <c r="Q20435" s="1" t="s">
        <v>13756</v>
      </c>
      <c r="R20435">
        <v>837239</v>
      </c>
      <c r="S20435">
        <v>837239</v>
      </c>
      <c r="T20435" s="2" t="s">
        <v>1450</v>
      </c>
      <c r="U20435" s="2" t="s">
        <v>1450</v>
      </c>
      <c r="V20435" s="2">
        <v>45273</v>
      </c>
      <c r="W20435" s="2">
        <v>45323</v>
      </c>
    </row>
    <row r="20436" spans="1:23" x14ac:dyDescent="0.25">
      <c r="A20436" t="s">
        <v>1259</v>
      </c>
      <c r="B20436">
        <v>3271858</v>
      </c>
      <c r="C20436">
        <v>3326957</v>
      </c>
      <c r="D20436">
        <v>71</v>
      </c>
      <c r="E20436">
        <v>774</v>
      </c>
      <c r="F20436" t="s">
        <v>1237</v>
      </c>
      <c r="G20436" t="s">
        <v>1430</v>
      </c>
      <c r="H20436" t="s">
        <v>1238</v>
      </c>
      <c r="I20436" t="s">
        <v>1238</v>
      </c>
      <c r="J20436" t="s">
        <v>1237</v>
      </c>
      <c r="K20436" t="s">
        <v>1430</v>
      </c>
      <c r="L20436" t="s">
        <v>13771</v>
      </c>
      <c r="M20436" t="s">
        <v>13771</v>
      </c>
      <c r="N20436">
        <v>591495141</v>
      </c>
      <c r="O20436">
        <v>591495141</v>
      </c>
      <c r="P20436" s="1" t="s">
        <v>13756</v>
      </c>
      <c r="Q20436" s="1" t="s">
        <v>13756</v>
      </c>
      <c r="R20436">
        <v>837239</v>
      </c>
      <c r="S20436">
        <v>837239</v>
      </c>
      <c r="T20436" s="2" t="s">
        <v>1451</v>
      </c>
      <c r="U20436" s="2" t="s">
        <v>1451</v>
      </c>
      <c r="V20436" s="2">
        <v>45273</v>
      </c>
      <c r="W20436" s="2">
        <v>45323</v>
      </c>
    </row>
    <row r="20437" spans="1:23" x14ac:dyDescent="0.25">
      <c r="A20437" t="s">
        <v>1260</v>
      </c>
      <c r="B20437">
        <v>3281865</v>
      </c>
      <c r="C20437">
        <v>3326999</v>
      </c>
      <c r="D20437">
        <v>71</v>
      </c>
      <c r="E20437">
        <v>774</v>
      </c>
      <c r="F20437" t="s">
        <v>1237</v>
      </c>
      <c r="G20437" t="s">
        <v>1430</v>
      </c>
      <c r="H20437" t="s">
        <v>1238</v>
      </c>
      <c r="I20437" t="s">
        <v>1238</v>
      </c>
      <c r="J20437" t="s">
        <v>1237</v>
      </c>
      <c r="K20437" t="s">
        <v>1430</v>
      </c>
      <c r="L20437" t="s">
        <v>13771</v>
      </c>
      <c r="M20437" t="s">
        <v>13771</v>
      </c>
      <c r="N20437">
        <v>591497522</v>
      </c>
      <c r="O20437">
        <v>591497522</v>
      </c>
      <c r="P20437" s="1" t="s">
        <v>13756</v>
      </c>
      <c r="Q20437" s="1" t="s">
        <v>13756</v>
      </c>
      <c r="R20437">
        <v>837239</v>
      </c>
      <c r="S20437">
        <v>837239</v>
      </c>
      <c r="T20437" s="2" t="s">
        <v>1452</v>
      </c>
      <c r="U20437" s="2" t="s">
        <v>1452</v>
      </c>
      <c r="V20437" s="2">
        <v>45273</v>
      </c>
      <c r="W20437" s="2">
        <v>45323</v>
      </c>
    </row>
    <row r="20438" spans="1:23" x14ac:dyDescent="0.25">
      <c r="A20438" t="s">
        <v>1261</v>
      </c>
      <c r="B20438">
        <v>3319210</v>
      </c>
      <c r="C20438">
        <v>3327100</v>
      </c>
      <c r="D20438">
        <v>71</v>
      </c>
      <c r="E20438">
        <v>774</v>
      </c>
      <c r="F20438" t="s">
        <v>1237</v>
      </c>
      <c r="G20438" t="s">
        <v>1430</v>
      </c>
      <c r="H20438" t="s">
        <v>1238</v>
      </c>
      <c r="I20438" t="s">
        <v>1238</v>
      </c>
      <c r="J20438" t="s">
        <v>1237</v>
      </c>
      <c r="K20438" t="s">
        <v>1430</v>
      </c>
      <c r="L20438" t="s">
        <v>13771</v>
      </c>
      <c r="M20438" t="s">
        <v>13771</v>
      </c>
      <c r="N20438">
        <v>784439931</v>
      </c>
      <c r="O20438">
        <v>784439931</v>
      </c>
      <c r="P20438" s="1" t="s">
        <v>1622</v>
      </c>
      <c r="Q20438" s="1" t="s">
        <v>1622</v>
      </c>
      <c r="R20438">
        <v>837239</v>
      </c>
      <c r="S20438">
        <v>837239</v>
      </c>
      <c r="T20438" s="2" t="s">
        <v>1453</v>
      </c>
      <c r="U20438" s="2" t="s">
        <v>1453</v>
      </c>
      <c r="V20438" s="2">
        <v>45273</v>
      </c>
      <c r="W20438" s="2">
        <v>45323</v>
      </c>
    </row>
    <row r="20439" spans="1:23" x14ac:dyDescent="0.25">
      <c r="A20439" t="s">
        <v>1262</v>
      </c>
      <c r="B20439">
        <v>3320617</v>
      </c>
      <c r="C20439">
        <v>3327105</v>
      </c>
      <c r="D20439">
        <v>71</v>
      </c>
      <c r="E20439">
        <v>774</v>
      </c>
      <c r="F20439" t="s">
        <v>1237</v>
      </c>
      <c r="G20439" t="s">
        <v>1430</v>
      </c>
      <c r="H20439" t="s">
        <v>1238</v>
      </c>
      <c r="I20439" t="s">
        <v>1238</v>
      </c>
      <c r="J20439" t="s">
        <v>1237</v>
      </c>
      <c r="K20439" t="s">
        <v>1430</v>
      </c>
      <c r="L20439" t="s">
        <v>13771</v>
      </c>
      <c r="M20439" t="s">
        <v>13771</v>
      </c>
      <c r="N20439">
        <v>784439918</v>
      </c>
      <c r="O20439">
        <v>784439918</v>
      </c>
      <c r="P20439" s="1" t="s">
        <v>1622</v>
      </c>
      <c r="Q20439" s="1" t="s">
        <v>1622</v>
      </c>
      <c r="R20439">
        <v>837239</v>
      </c>
      <c r="S20439">
        <v>837239</v>
      </c>
      <c r="T20439" s="2" t="s">
        <v>1454</v>
      </c>
      <c r="U20439" s="2" t="s">
        <v>1454</v>
      </c>
      <c r="V20439" s="2">
        <v>45273</v>
      </c>
      <c r="W20439" s="2">
        <v>45323</v>
      </c>
    </row>
    <row r="20440" spans="1:23" x14ac:dyDescent="0.25">
      <c r="A20440" t="s">
        <v>1263</v>
      </c>
      <c r="B20440">
        <v>3321431</v>
      </c>
      <c r="C20440">
        <v>3327106</v>
      </c>
      <c r="D20440">
        <v>71</v>
      </c>
      <c r="E20440">
        <v>774</v>
      </c>
      <c r="F20440" t="s">
        <v>1237</v>
      </c>
      <c r="G20440" t="s">
        <v>1430</v>
      </c>
      <c r="H20440" t="s">
        <v>1238</v>
      </c>
      <c r="I20440" t="s">
        <v>1238</v>
      </c>
      <c r="J20440" t="s">
        <v>1237</v>
      </c>
      <c r="K20440" t="s">
        <v>1430</v>
      </c>
      <c r="L20440" t="s">
        <v>13771</v>
      </c>
      <c r="M20440" t="s">
        <v>13771</v>
      </c>
      <c r="N20440">
        <v>784439922</v>
      </c>
      <c r="O20440">
        <v>784439922</v>
      </c>
      <c r="P20440" s="1" t="s">
        <v>1622</v>
      </c>
      <c r="Q20440" s="1" t="s">
        <v>1622</v>
      </c>
      <c r="R20440">
        <v>837239</v>
      </c>
      <c r="S20440">
        <v>837239</v>
      </c>
      <c r="T20440" s="2" t="s">
        <v>1455</v>
      </c>
      <c r="U20440" s="2" t="s">
        <v>1455</v>
      </c>
      <c r="V20440" s="2">
        <v>45273</v>
      </c>
      <c r="W20440" s="2">
        <v>45323</v>
      </c>
    </row>
    <row r="20441" spans="1:23" x14ac:dyDescent="0.25">
      <c r="A20441" t="s">
        <v>1264</v>
      </c>
      <c r="B20441">
        <v>3282687</v>
      </c>
      <c r="C20441">
        <v>3327007</v>
      </c>
      <c r="D20441">
        <v>71</v>
      </c>
      <c r="E20441">
        <v>774</v>
      </c>
      <c r="F20441" t="s">
        <v>1237</v>
      </c>
      <c r="G20441" t="s">
        <v>1430</v>
      </c>
      <c r="H20441" t="s">
        <v>1238</v>
      </c>
      <c r="I20441" t="s">
        <v>1238</v>
      </c>
      <c r="J20441" t="s">
        <v>1237</v>
      </c>
      <c r="K20441" t="s">
        <v>1430</v>
      </c>
      <c r="L20441" t="s">
        <v>13771</v>
      </c>
      <c r="M20441" t="s">
        <v>13771</v>
      </c>
      <c r="N20441">
        <v>591497529</v>
      </c>
      <c r="O20441">
        <v>591497529</v>
      </c>
      <c r="P20441" s="1" t="s">
        <v>13756</v>
      </c>
      <c r="Q20441" s="1" t="s">
        <v>13756</v>
      </c>
      <c r="R20441">
        <v>837239</v>
      </c>
      <c r="S20441">
        <v>837239</v>
      </c>
      <c r="T20441" s="2" t="s">
        <v>1456</v>
      </c>
      <c r="U20441" s="2" t="s">
        <v>1456</v>
      </c>
      <c r="V20441" s="2">
        <v>45273</v>
      </c>
      <c r="W20441" s="2">
        <v>45323</v>
      </c>
    </row>
    <row r="20442" spans="1:23" x14ac:dyDescent="0.25">
      <c r="A20442" t="s">
        <v>1265</v>
      </c>
      <c r="B20442">
        <v>3276620</v>
      </c>
      <c r="C20442">
        <v>3326977</v>
      </c>
      <c r="D20442">
        <v>71</v>
      </c>
      <c r="E20442">
        <v>774</v>
      </c>
      <c r="F20442" t="s">
        <v>1237</v>
      </c>
      <c r="G20442" t="s">
        <v>1430</v>
      </c>
      <c r="H20442" t="s">
        <v>1238</v>
      </c>
      <c r="I20442" t="s">
        <v>1238</v>
      </c>
      <c r="J20442" t="s">
        <v>1237</v>
      </c>
      <c r="K20442" t="s">
        <v>1430</v>
      </c>
      <c r="L20442" t="s">
        <v>13771</v>
      </c>
      <c r="M20442" t="s">
        <v>13771</v>
      </c>
      <c r="N20442">
        <v>591497518</v>
      </c>
      <c r="O20442">
        <v>591497518</v>
      </c>
      <c r="P20442" s="1" t="s">
        <v>13756</v>
      </c>
      <c r="Q20442" s="1" t="s">
        <v>13756</v>
      </c>
      <c r="R20442">
        <v>837239</v>
      </c>
      <c r="S20442">
        <v>837239</v>
      </c>
      <c r="T20442" s="2" t="s">
        <v>1457</v>
      </c>
      <c r="U20442" s="2" t="s">
        <v>1457</v>
      </c>
      <c r="V20442" s="2">
        <v>45273</v>
      </c>
      <c r="W20442" s="2">
        <v>45323</v>
      </c>
    </row>
    <row r="20443" spans="1:23" x14ac:dyDescent="0.25">
      <c r="A20443" t="s">
        <v>1266</v>
      </c>
      <c r="B20443">
        <v>3293468</v>
      </c>
      <c r="C20443">
        <v>3327046</v>
      </c>
      <c r="D20443">
        <v>71</v>
      </c>
      <c r="E20443">
        <v>774</v>
      </c>
      <c r="F20443" t="s">
        <v>1237</v>
      </c>
      <c r="G20443" t="s">
        <v>1430</v>
      </c>
      <c r="H20443" t="s">
        <v>1238</v>
      </c>
      <c r="I20443" t="s">
        <v>1238</v>
      </c>
      <c r="J20443" t="s">
        <v>1237</v>
      </c>
      <c r="K20443" t="s">
        <v>1430</v>
      </c>
      <c r="L20443" t="s">
        <v>13771</v>
      </c>
      <c r="M20443" t="s">
        <v>13771</v>
      </c>
      <c r="N20443">
        <v>791780946</v>
      </c>
      <c r="O20443">
        <v>791780946</v>
      </c>
      <c r="P20443" s="1" t="s">
        <v>13726</v>
      </c>
      <c r="Q20443" s="1" t="s">
        <v>13726</v>
      </c>
      <c r="R20443">
        <v>837239</v>
      </c>
      <c r="S20443">
        <v>837239</v>
      </c>
      <c r="T20443" s="2" t="s">
        <v>1458</v>
      </c>
      <c r="U20443" s="2" t="s">
        <v>1458</v>
      </c>
      <c r="V20443" s="2">
        <v>45273</v>
      </c>
      <c r="W20443" s="2">
        <v>45323</v>
      </c>
    </row>
    <row r="20444" spans="1:23" x14ac:dyDescent="0.25">
      <c r="A20444" t="s">
        <v>1267</v>
      </c>
      <c r="B20444">
        <v>3320406</v>
      </c>
      <c r="C20444">
        <v>3327104</v>
      </c>
      <c r="D20444">
        <v>71</v>
      </c>
      <c r="E20444">
        <v>774</v>
      </c>
      <c r="F20444" t="s">
        <v>1237</v>
      </c>
      <c r="G20444" t="s">
        <v>1430</v>
      </c>
      <c r="H20444" t="s">
        <v>1238</v>
      </c>
      <c r="I20444" t="s">
        <v>1238</v>
      </c>
      <c r="J20444" t="s">
        <v>1237</v>
      </c>
      <c r="K20444" t="s">
        <v>1430</v>
      </c>
      <c r="L20444" t="s">
        <v>13771</v>
      </c>
      <c r="M20444" t="s">
        <v>13771</v>
      </c>
      <c r="N20444">
        <v>784439929</v>
      </c>
      <c r="O20444">
        <v>784439929</v>
      </c>
      <c r="P20444" s="1" t="s">
        <v>1622</v>
      </c>
      <c r="Q20444" s="1" t="s">
        <v>1622</v>
      </c>
      <c r="R20444">
        <v>837239</v>
      </c>
      <c r="S20444">
        <v>837239</v>
      </c>
      <c r="T20444" s="2" t="s">
        <v>1459</v>
      </c>
      <c r="U20444" s="2" t="s">
        <v>1459</v>
      </c>
      <c r="V20444" s="2">
        <v>45273</v>
      </c>
      <c r="W20444" s="2">
        <v>45323</v>
      </c>
    </row>
    <row r="20445" spans="1:23" x14ac:dyDescent="0.25">
      <c r="A20445" t="s">
        <v>1268</v>
      </c>
      <c r="B20445">
        <v>3268140</v>
      </c>
      <c r="C20445">
        <v>3326926</v>
      </c>
      <c r="D20445">
        <v>71</v>
      </c>
      <c r="E20445">
        <v>774</v>
      </c>
      <c r="F20445" t="s">
        <v>1237</v>
      </c>
      <c r="G20445" t="s">
        <v>1430</v>
      </c>
      <c r="H20445" t="s">
        <v>1238</v>
      </c>
      <c r="I20445" t="s">
        <v>1238</v>
      </c>
      <c r="J20445" t="s">
        <v>1237</v>
      </c>
      <c r="K20445" t="s">
        <v>1430</v>
      </c>
      <c r="L20445" t="s">
        <v>13771</v>
      </c>
      <c r="M20445" t="s">
        <v>13771</v>
      </c>
      <c r="N20445">
        <v>591495174</v>
      </c>
      <c r="O20445">
        <v>591495174</v>
      </c>
      <c r="P20445" s="1" t="s">
        <v>13756</v>
      </c>
      <c r="Q20445" s="1" t="s">
        <v>13756</v>
      </c>
      <c r="R20445">
        <v>837239</v>
      </c>
      <c r="S20445">
        <v>837239</v>
      </c>
      <c r="T20445" s="2" t="s">
        <v>1460</v>
      </c>
      <c r="U20445" s="2" t="s">
        <v>1460</v>
      </c>
      <c r="V20445" s="2">
        <v>45273</v>
      </c>
      <c r="W20445" s="2">
        <v>45323</v>
      </c>
    </row>
    <row r="20446" spans="1:23" x14ac:dyDescent="0.25">
      <c r="A20446" t="s">
        <v>1269</v>
      </c>
      <c r="B20446">
        <v>3285440</v>
      </c>
      <c r="C20446">
        <v>3327011</v>
      </c>
      <c r="D20446">
        <v>71</v>
      </c>
      <c r="E20446">
        <v>774</v>
      </c>
      <c r="F20446" t="s">
        <v>1237</v>
      </c>
      <c r="G20446" t="s">
        <v>1430</v>
      </c>
      <c r="H20446" t="s">
        <v>1238</v>
      </c>
      <c r="I20446" t="s">
        <v>1238</v>
      </c>
      <c r="J20446" t="s">
        <v>1237</v>
      </c>
      <c r="K20446" t="s">
        <v>1430</v>
      </c>
      <c r="L20446" t="s">
        <v>13771</v>
      </c>
      <c r="M20446" t="s">
        <v>13771</v>
      </c>
      <c r="N20446">
        <v>591497457</v>
      </c>
      <c r="O20446">
        <v>591497457</v>
      </c>
      <c r="P20446" s="1" t="s">
        <v>13756</v>
      </c>
      <c r="Q20446" s="1" t="s">
        <v>13756</v>
      </c>
      <c r="R20446">
        <v>837239</v>
      </c>
      <c r="S20446">
        <v>837239</v>
      </c>
      <c r="T20446" s="2" t="s">
        <v>1461</v>
      </c>
      <c r="U20446" s="2" t="s">
        <v>1461</v>
      </c>
      <c r="V20446" s="2">
        <v>45273</v>
      </c>
      <c r="W20446" s="2">
        <v>45323</v>
      </c>
    </row>
    <row r="20447" spans="1:23" x14ac:dyDescent="0.25">
      <c r="A20447" t="s">
        <v>1270</v>
      </c>
      <c r="B20447">
        <v>3276615</v>
      </c>
      <c r="C20447">
        <v>3326975</v>
      </c>
      <c r="D20447">
        <v>71</v>
      </c>
      <c r="E20447">
        <v>774</v>
      </c>
      <c r="F20447" t="s">
        <v>1237</v>
      </c>
      <c r="G20447" t="s">
        <v>1430</v>
      </c>
      <c r="H20447" t="s">
        <v>1238</v>
      </c>
      <c r="I20447" t="s">
        <v>1238</v>
      </c>
      <c r="J20447" t="s">
        <v>1237</v>
      </c>
      <c r="K20447" t="s">
        <v>1430</v>
      </c>
      <c r="L20447" t="s">
        <v>13771</v>
      </c>
      <c r="M20447" t="s">
        <v>13771</v>
      </c>
      <c r="N20447">
        <v>591497515</v>
      </c>
      <c r="O20447">
        <v>591497515</v>
      </c>
      <c r="P20447" s="1" t="s">
        <v>13756</v>
      </c>
      <c r="Q20447" s="1" t="s">
        <v>13756</v>
      </c>
      <c r="R20447">
        <v>837239</v>
      </c>
      <c r="S20447">
        <v>837239</v>
      </c>
      <c r="T20447" s="2" t="s">
        <v>1462</v>
      </c>
      <c r="U20447" s="2" t="s">
        <v>1462</v>
      </c>
      <c r="V20447" s="2">
        <v>45273</v>
      </c>
      <c r="W20447" s="2">
        <v>45323</v>
      </c>
    </row>
    <row r="20448" spans="1:23" x14ac:dyDescent="0.25">
      <c r="A20448" t="s">
        <v>1271</v>
      </c>
      <c r="B20448">
        <v>3271859</v>
      </c>
      <c r="C20448">
        <v>3326959</v>
      </c>
      <c r="D20448">
        <v>71</v>
      </c>
      <c r="E20448">
        <v>774</v>
      </c>
      <c r="F20448" t="s">
        <v>1237</v>
      </c>
      <c r="G20448" t="s">
        <v>1430</v>
      </c>
      <c r="H20448" t="s">
        <v>1238</v>
      </c>
      <c r="I20448" t="s">
        <v>1238</v>
      </c>
      <c r="J20448" t="s">
        <v>1237</v>
      </c>
      <c r="K20448" t="s">
        <v>1430</v>
      </c>
      <c r="L20448" t="s">
        <v>13771</v>
      </c>
      <c r="M20448" t="s">
        <v>13771</v>
      </c>
      <c r="N20448">
        <v>591495142</v>
      </c>
      <c r="O20448">
        <v>591495142</v>
      </c>
      <c r="P20448" s="1" t="s">
        <v>13756</v>
      </c>
      <c r="Q20448" s="1" t="s">
        <v>13756</v>
      </c>
      <c r="R20448">
        <v>837239</v>
      </c>
      <c r="S20448">
        <v>837239</v>
      </c>
      <c r="T20448" s="2" t="s">
        <v>1463</v>
      </c>
      <c r="U20448" s="2" t="s">
        <v>1463</v>
      </c>
      <c r="V20448" s="2">
        <v>45273</v>
      </c>
      <c r="W20448" s="2">
        <v>45323</v>
      </c>
    </row>
    <row r="20449" spans="1:23" x14ac:dyDescent="0.25">
      <c r="A20449" t="s">
        <v>1272</v>
      </c>
      <c r="B20449">
        <v>3300649</v>
      </c>
      <c r="C20449">
        <v>3327074</v>
      </c>
      <c r="D20449">
        <v>71</v>
      </c>
      <c r="E20449">
        <v>774</v>
      </c>
      <c r="F20449" t="s">
        <v>1237</v>
      </c>
      <c r="G20449" t="s">
        <v>1430</v>
      </c>
      <c r="H20449" t="s">
        <v>1244</v>
      </c>
      <c r="I20449" t="s">
        <v>1238</v>
      </c>
      <c r="J20449" t="s">
        <v>1237</v>
      </c>
      <c r="K20449" t="s">
        <v>1430</v>
      </c>
      <c r="L20449" t="s">
        <v>13771</v>
      </c>
      <c r="M20449" t="s">
        <v>13771</v>
      </c>
      <c r="N20449">
        <v>784441357</v>
      </c>
      <c r="O20449">
        <v>784441357</v>
      </c>
      <c r="P20449" s="1" t="s">
        <v>1622</v>
      </c>
      <c r="Q20449" s="1" t="s">
        <v>1622</v>
      </c>
      <c r="R20449">
        <v>837239</v>
      </c>
      <c r="S20449">
        <v>837239</v>
      </c>
      <c r="T20449" s="2" t="s">
        <v>1464</v>
      </c>
      <c r="U20449" s="2" t="s">
        <v>1464</v>
      </c>
      <c r="V20449" s="2">
        <v>45273</v>
      </c>
      <c r="W20449" s="2">
        <v>45323</v>
      </c>
    </row>
    <row r="20450" spans="1:23" x14ac:dyDescent="0.25">
      <c r="A20450" t="s">
        <v>1273</v>
      </c>
      <c r="B20450">
        <v>3277166</v>
      </c>
      <c r="C20450">
        <v>3326978</v>
      </c>
      <c r="D20450">
        <v>71</v>
      </c>
      <c r="E20450">
        <v>774</v>
      </c>
      <c r="F20450" t="s">
        <v>1237</v>
      </c>
      <c r="G20450" t="s">
        <v>1430</v>
      </c>
      <c r="H20450" t="s">
        <v>1238</v>
      </c>
      <c r="I20450" t="s">
        <v>1238</v>
      </c>
      <c r="J20450" t="s">
        <v>1237</v>
      </c>
      <c r="K20450" t="s">
        <v>1430</v>
      </c>
      <c r="L20450" t="s">
        <v>13771</v>
      </c>
      <c r="M20450" t="s">
        <v>13771</v>
      </c>
      <c r="N20450">
        <v>591497514</v>
      </c>
      <c r="O20450">
        <v>591497514</v>
      </c>
      <c r="P20450" s="1" t="s">
        <v>13756</v>
      </c>
      <c r="Q20450" s="1" t="s">
        <v>13756</v>
      </c>
      <c r="R20450">
        <v>837239</v>
      </c>
      <c r="S20450">
        <v>837239</v>
      </c>
      <c r="T20450" s="2" t="s">
        <v>1465</v>
      </c>
      <c r="U20450" s="2" t="s">
        <v>1465</v>
      </c>
      <c r="V20450" s="2">
        <v>45273</v>
      </c>
      <c r="W20450" s="2">
        <v>45323</v>
      </c>
    </row>
    <row r="20451" spans="1:23" x14ac:dyDescent="0.25">
      <c r="A20451" t="s">
        <v>1274</v>
      </c>
      <c r="B20451">
        <v>3295270</v>
      </c>
      <c r="C20451">
        <v>3327054</v>
      </c>
      <c r="D20451">
        <v>71</v>
      </c>
      <c r="E20451">
        <v>774</v>
      </c>
      <c r="F20451" t="s">
        <v>1237</v>
      </c>
      <c r="G20451" t="s">
        <v>1430</v>
      </c>
      <c r="H20451" t="s">
        <v>1238</v>
      </c>
      <c r="I20451" t="s">
        <v>1238</v>
      </c>
      <c r="J20451" t="s">
        <v>1237</v>
      </c>
      <c r="K20451" t="s">
        <v>1430</v>
      </c>
      <c r="L20451" t="s">
        <v>13771</v>
      </c>
      <c r="M20451" t="s">
        <v>13771</v>
      </c>
      <c r="N20451">
        <v>784439919</v>
      </c>
      <c r="O20451">
        <v>784439919</v>
      </c>
      <c r="P20451" s="1" t="s">
        <v>1622</v>
      </c>
      <c r="Q20451" s="1" t="s">
        <v>1622</v>
      </c>
      <c r="R20451">
        <v>837239</v>
      </c>
      <c r="S20451">
        <v>837239</v>
      </c>
      <c r="T20451" s="2" t="s">
        <v>1466</v>
      </c>
      <c r="U20451" s="2" t="s">
        <v>1466</v>
      </c>
      <c r="V20451" s="2">
        <v>45273</v>
      </c>
      <c r="W20451" s="2">
        <v>45323</v>
      </c>
    </row>
    <row r="20452" spans="1:23" x14ac:dyDescent="0.25">
      <c r="A20452" t="s">
        <v>1275</v>
      </c>
      <c r="B20452">
        <v>3282672</v>
      </c>
      <c r="C20452">
        <v>3327006</v>
      </c>
      <c r="D20452">
        <v>71</v>
      </c>
      <c r="E20452">
        <v>774</v>
      </c>
      <c r="F20452" t="s">
        <v>1237</v>
      </c>
      <c r="G20452" t="s">
        <v>1430</v>
      </c>
      <c r="H20452" t="s">
        <v>1238</v>
      </c>
      <c r="I20452" t="s">
        <v>1238</v>
      </c>
      <c r="J20452" t="s">
        <v>1237</v>
      </c>
      <c r="K20452" t="s">
        <v>1430</v>
      </c>
      <c r="L20452" t="s">
        <v>13771</v>
      </c>
      <c r="M20452" t="s">
        <v>13771</v>
      </c>
      <c r="N20452">
        <v>591497530</v>
      </c>
      <c r="O20452">
        <v>591497530</v>
      </c>
      <c r="P20452" s="1" t="s">
        <v>13756</v>
      </c>
      <c r="Q20452" s="1" t="s">
        <v>13756</v>
      </c>
      <c r="R20452">
        <v>837239</v>
      </c>
      <c r="S20452">
        <v>837239</v>
      </c>
      <c r="T20452" s="2" t="s">
        <v>1467</v>
      </c>
      <c r="U20452" s="2" t="s">
        <v>1467</v>
      </c>
      <c r="V20452" s="2">
        <v>45273</v>
      </c>
      <c r="W20452" s="2">
        <v>45323</v>
      </c>
    </row>
    <row r="20453" spans="1:23" x14ac:dyDescent="0.25">
      <c r="A20453" t="s">
        <v>1276</v>
      </c>
      <c r="B20453">
        <v>3267563</v>
      </c>
      <c r="C20453">
        <v>3326919</v>
      </c>
      <c r="D20453">
        <v>71</v>
      </c>
      <c r="E20453">
        <v>774</v>
      </c>
      <c r="F20453" t="s">
        <v>1237</v>
      </c>
      <c r="G20453" t="s">
        <v>1430</v>
      </c>
      <c r="H20453" t="s">
        <v>1238</v>
      </c>
      <c r="I20453" t="s">
        <v>1238</v>
      </c>
      <c r="J20453" t="s">
        <v>1237</v>
      </c>
      <c r="K20453" t="s">
        <v>1430</v>
      </c>
      <c r="L20453" t="s">
        <v>13771</v>
      </c>
      <c r="M20453" t="s">
        <v>13771</v>
      </c>
      <c r="N20453">
        <v>591494549</v>
      </c>
      <c r="O20453">
        <v>591494549</v>
      </c>
      <c r="P20453" s="1" t="s">
        <v>13756</v>
      </c>
      <c r="Q20453" s="1" t="s">
        <v>13756</v>
      </c>
      <c r="R20453">
        <v>837239</v>
      </c>
      <c r="S20453">
        <v>837239</v>
      </c>
      <c r="T20453" s="2" t="s">
        <v>1468</v>
      </c>
      <c r="U20453" s="2" t="s">
        <v>1468</v>
      </c>
      <c r="V20453" s="2">
        <v>45273</v>
      </c>
      <c r="W20453" s="2">
        <v>45323</v>
      </c>
    </row>
    <row r="20454" spans="1:23" x14ac:dyDescent="0.25">
      <c r="A20454" t="s">
        <v>1277</v>
      </c>
      <c r="B20454">
        <v>3294189</v>
      </c>
      <c r="C20454">
        <v>3327049</v>
      </c>
      <c r="D20454">
        <v>71</v>
      </c>
      <c r="E20454">
        <v>774</v>
      </c>
      <c r="F20454" t="s">
        <v>1237</v>
      </c>
      <c r="G20454" t="s">
        <v>1430</v>
      </c>
      <c r="H20454" t="s">
        <v>1244</v>
      </c>
      <c r="I20454" t="s">
        <v>1238</v>
      </c>
      <c r="J20454" t="s">
        <v>1237</v>
      </c>
      <c r="K20454" t="s">
        <v>1430</v>
      </c>
      <c r="L20454" t="s">
        <v>13771</v>
      </c>
      <c r="M20454" t="s">
        <v>13771</v>
      </c>
      <c r="N20454">
        <v>791780945</v>
      </c>
      <c r="O20454">
        <v>791780945</v>
      </c>
      <c r="P20454" s="1" t="s">
        <v>13726</v>
      </c>
      <c r="Q20454" s="1" t="s">
        <v>13726</v>
      </c>
      <c r="R20454">
        <v>837239</v>
      </c>
      <c r="S20454">
        <v>837239</v>
      </c>
      <c r="T20454" s="2" t="s">
        <v>1469</v>
      </c>
      <c r="U20454" s="2" t="s">
        <v>1469</v>
      </c>
      <c r="V20454" s="2">
        <v>45273</v>
      </c>
      <c r="W20454" s="2">
        <v>45323</v>
      </c>
    </row>
    <row r="20455" spans="1:23" x14ac:dyDescent="0.25">
      <c r="A20455" t="s">
        <v>1278</v>
      </c>
      <c r="B20455">
        <v>3320407</v>
      </c>
      <c r="C20455">
        <v>3327103</v>
      </c>
      <c r="D20455">
        <v>71</v>
      </c>
      <c r="E20455">
        <v>774</v>
      </c>
      <c r="F20455" t="s">
        <v>1237</v>
      </c>
      <c r="G20455" t="s">
        <v>1430</v>
      </c>
      <c r="H20455" t="s">
        <v>1238</v>
      </c>
      <c r="I20455" t="s">
        <v>1238</v>
      </c>
      <c r="J20455" t="s">
        <v>1237</v>
      </c>
      <c r="K20455" t="s">
        <v>1430</v>
      </c>
      <c r="L20455" t="s">
        <v>13771</v>
      </c>
      <c r="M20455" t="s">
        <v>13771</v>
      </c>
      <c r="N20455">
        <v>784439925</v>
      </c>
      <c r="O20455">
        <v>784439925</v>
      </c>
      <c r="P20455" s="1" t="s">
        <v>1622</v>
      </c>
      <c r="Q20455" s="1" t="s">
        <v>1622</v>
      </c>
      <c r="R20455">
        <v>837239</v>
      </c>
      <c r="S20455">
        <v>837239</v>
      </c>
      <c r="T20455" s="2" t="s">
        <v>1470</v>
      </c>
      <c r="U20455" s="2" t="s">
        <v>1470</v>
      </c>
      <c r="V20455" s="2">
        <v>45273</v>
      </c>
      <c r="W20455" s="2">
        <v>45323</v>
      </c>
    </row>
    <row r="20456" spans="1:23" x14ac:dyDescent="0.25">
      <c r="A20456" t="s">
        <v>1279</v>
      </c>
      <c r="B20456">
        <v>3279681</v>
      </c>
      <c r="C20456">
        <v>3326992</v>
      </c>
      <c r="D20456">
        <v>71</v>
      </c>
      <c r="E20456">
        <v>774</v>
      </c>
      <c r="F20456" t="s">
        <v>1237</v>
      </c>
      <c r="G20456" t="s">
        <v>1430</v>
      </c>
      <c r="H20456" t="s">
        <v>1238</v>
      </c>
      <c r="I20456" t="s">
        <v>1238</v>
      </c>
      <c r="J20456" t="s">
        <v>1237</v>
      </c>
      <c r="K20456" t="s">
        <v>1430</v>
      </c>
      <c r="L20456" t="s">
        <v>13771</v>
      </c>
      <c r="M20456" t="s">
        <v>13771</v>
      </c>
      <c r="N20456">
        <v>591497462</v>
      </c>
      <c r="O20456">
        <v>591497462</v>
      </c>
      <c r="P20456" s="1" t="s">
        <v>13756</v>
      </c>
      <c r="Q20456" s="1" t="s">
        <v>13756</v>
      </c>
      <c r="R20456">
        <v>837239</v>
      </c>
      <c r="S20456">
        <v>837239</v>
      </c>
      <c r="T20456" s="2" t="s">
        <v>1471</v>
      </c>
      <c r="U20456" s="2" t="s">
        <v>1471</v>
      </c>
      <c r="V20456" s="2">
        <v>45273</v>
      </c>
      <c r="W20456" s="2">
        <v>45323</v>
      </c>
    </row>
    <row r="20457" spans="1:23" x14ac:dyDescent="0.25">
      <c r="A20457" t="s">
        <v>1280</v>
      </c>
      <c r="B20457">
        <v>3272958</v>
      </c>
      <c r="C20457">
        <v>3326967</v>
      </c>
      <c r="D20457">
        <v>71</v>
      </c>
      <c r="E20457">
        <v>774</v>
      </c>
      <c r="F20457" t="s">
        <v>1237</v>
      </c>
      <c r="G20457" t="s">
        <v>1430</v>
      </c>
      <c r="H20457" t="s">
        <v>1238</v>
      </c>
      <c r="I20457" t="s">
        <v>1238</v>
      </c>
      <c r="J20457" t="s">
        <v>1237</v>
      </c>
      <c r="K20457" t="s">
        <v>1430</v>
      </c>
      <c r="L20457" t="s">
        <v>13771</v>
      </c>
      <c r="M20457" t="s">
        <v>13771</v>
      </c>
      <c r="N20457">
        <v>591494989</v>
      </c>
      <c r="O20457">
        <v>591494989</v>
      </c>
      <c r="P20457" s="1" t="s">
        <v>13756</v>
      </c>
      <c r="Q20457" s="1" t="s">
        <v>13756</v>
      </c>
      <c r="R20457">
        <v>837239</v>
      </c>
      <c r="S20457">
        <v>837239</v>
      </c>
      <c r="T20457" s="2" t="s">
        <v>1472</v>
      </c>
      <c r="U20457" s="2" t="s">
        <v>1472</v>
      </c>
      <c r="V20457" s="2">
        <v>45273</v>
      </c>
      <c r="W20457" s="2">
        <v>45323</v>
      </c>
    </row>
    <row r="20458" spans="1:23" x14ac:dyDescent="0.25">
      <c r="A20458" t="s">
        <v>1281</v>
      </c>
      <c r="B20458">
        <v>3285544</v>
      </c>
      <c r="C20458">
        <v>3327012</v>
      </c>
      <c r="D20458">
        <v>71</v>
      </c>
      <c r="E20458">
        <v>774</v>
      </c>
      <c r="F20458" t="s">
        <v>1237</v>
      </c>
      <c r="G20458" t="s">
        <v>1430</v>
      </c>
      <c r="H20458" t="s">
        <v>1238</v>
      </c>
      <c r="I20458" t="s">
        <v>1238</v>
      </c>
      <c r="J20458" t="s">
        <v>1237</v>
      </c>
      <c r="K20458" t="s">
        <v>1430</v>
      </c>
      <c r="L20458" t="s">
        <v>13771</v>
      </c>
      <c r="M20458" t="s">
        <v>13771</v>
      </c>
      <c r="N20458">
        <v>591497436</v>
      </c>
      <c r="O20458">
        <v>591497436</v>
      </c>
      <c r="P20458" s="1" t="s">
        <v>13756</v>
      </c>
      <c r="Q20458" s="1" t="s">
        <v>13756</v>
      </c>
      <c r="R20458">
        <v>837239</v>
      </c>
      <c r="S20458">
        <v>837239</v>
      </c>
      <c r="T20458" s="2" t="s">
        <v>1473</v>
      </c>
      <c r="U20458" s="2" t="s">
        <v>1473</v>
      </c>
      <c r="V20458" s="2">
        <v>45273</v>
      </c>
      <c r="W20458" s="2">
        <v>45323</v>
      </c>
    </row>
    <row r="20459" spans="1:23" x14ac:dyDescent="0.25">
      <c r="A20459" t="s">
        <v>1282</v>
      </c>
      <c r="B20459">
        <v>3288667</v>
      </c>
      <c r="C20459">
        <v>3327033</v>
      </c>
      <c r="D20459">
        <v>71</v>
      </c>
      <c r="E20459">
        <v>774</v>
      </c>
      <c r="F20459" t="s">
        <v>1237</v>
      </c>
      <c r="G20459" t="s">
        <v>1430</v>
      </c>
      <c r="H20459" t="s">
        <v>1238</v>
      </c>
      <c r="I20459" t="s">
        <v>1238</v>
      </c>
      <c r="J20459" t="s">
        <v>1237</v>
      </c>
      <c r="K20459" t="s">
        <v>1430</v>
      </c>
      <c r="L20459" t="s">
        <v>13771</v>
      </c>
      <c r="M20459" t="s">
        <v>13771</v>
      </c>
      <c r="N20459">
        <v>591497464</v>
      </c>
      <c r="O20459">
        <v>591497464</v>
      </c>
      <c r="P20459" s="1" t="s">
        <v>13756</v>
      </c>
      <c r="Q20459" s="1" t="s">
        <v>13756</v>
      </c>
      <c r="R20459">
        <v>837239</v>
      </c>
      <c r="S20459">
        <v>837239</v>
      </c>
      <c r="T20459" s="2" t="s">
        <v>1474</v>
      </c>
      <c r="U20459" s="2" t="s">
        <v>1474</v>
      </c>
      <c r="V20459" s="2">
        <v>45273</v>
      </c>
      <c r="W20459" s="2">
        <v>45323</v>
      </c>
    </row>
    <row r="20460" spans="1:23" x14ac:dyDescent="0.25">
      <c r="A20460" t="s">
        <v>1283</v>
      </c>
      <c r="B20460">
        <v>3267483</v>
      </c>
      <c r="C20460">
        <v>3326914</v>
      </c>
      <c r="D20460">
        <v>71</v>
      </c>
      <c r="E20460">
        <v>774</v>
      </c>
      <c r="F20460" t="s">
        <v>1237</v>
      </c>
      <c r="G20460" t="s">
        <v>1430</v>
      </c>
      <c r="H20460" t="s">
        <v>1238</v>
      </c>
      <c r="I20460" t="s">
        <v>1238</v>
      </c>
      <c r="J20460" t="s">
        <v>1237</v>
      </c>
      <c r="K20460" t="s">
        <v>1430</v>
      </c>
      <c r="L20460" t="s">
        <v>13771</v>
      </c>
      <c r="M20460" t="s">
        <v>13771</v>
      </c>
      <c r="N20460">
        <v>591494535</v>
      </c>
      <c r="O20460">
        <v>591494535</v>
      </c>
      <c r="P20460" s="1" t="s">
        <v>13756</v>
      </c>
      <c r="Q20460" s="1" t="s">
        <v>13756</v>
      </c>
      <c r="R20460">
        <v>837239</v>
      </c>
      <c r="S20460">
        <v>837239</v>
      </c>
      <c r="T20460" s="2" t="s">
        <v>1475</v>
      </c>
      <c r="U20460" s="2" t="s">
        <v>1475</v>
      </c>
      <c r="V20460" s="2">
        <v>45273</v>
      </c>
      <c r="W20460" s="2">
        <v>45323</v>
      </c>
    </row>
    <row r="20461" spans="1:23" x14ac:dyDescent="0.25">
      <c r="A20461" t="s">
        <v>1284</v>
      </c>
      <c r="B20461">
        <v>3268795</v>
      </c>
      <c r="C20461">
        <v>3326934</v>
      </c>
      <c r="D20461">
        <v>71</v>
      </c>
      <c r="E20461">
        <v>774</v>
      </c>
      <c r="F20461" t="s">
        <v>1237</v>
      </c>
      <c r="G20461" t="s">
        <v>1430</v>
      </c>
      <c r="H20461" t="s">
        <v>1238</v>
      </c>
      <c r="I20461" t="s">
        <v>1238</v>
      </c>
      <c r="J20461" t="s">
        <v>1237</v>
      </c>
      <c r="K20461" t="s">
        <v>1430</v>
      </c>
      <c r="L20461" t="s">
        <v>13771</v>
      </c>
      <c r="M20461" t="s">
        <v>13771</v>
      </c>
      <c r="N20461">
        <v>591495184</v>
      </c>
      <c r="O20461">
        <v>591495184</v>
      </c>
      <c r="P20461" s="1" t="s">
        <v>13756</v>
      </c>
      <c r="Q20461" s="1" t="s">
        <v>13756</v>
      </c>
      <c r="R20461">
        <v>837239</v>
      </c>
      <c r="S20461">
        <v>837239</v>
      </c>
      <c r="T20461" s="2" t="s">
        <v>1476</v>
      </c>
      <c r="U20461" s="2" t="s">
        <v>1476</v>
      </c>
      <c r="V20461" s="2">
        <v>45273</v>
      </c>
      <c r="W20461" s="2">
        <v>45323</v>
      </c>
    </row>
    <row r="20462" spans="1:23" x14ac:dyDescent="0.25">
      <c r="A20462" t="s">
        <v>1285</v>
      </c>
      <c r="B20462">
        <v>3268447</v>
      </c>
      <c r="C20462">
        <v>3326932</v>
      </c>
      <c r="D20462">
        <v>71</v>
      </c>
      <c r="E20462">
        <v>774</v>
      </c>
      <c r="F20462" t="s">
        <v>1237</v>
      </c>
      <c r="G20462" t="s">
        <v>1430</v>
      </c>
      <c r="H20462" t="s">
        <v>1238</v>
      </c>
      <c r="I20462" t="s">
        <v>1238</v>
      </c>
      <c r="J20462" t="s">
        <v>1237</v>
      </c>
      <c r="K20462" t="s">
        <v>1430</v>
      </c>
      <c r="L20462" t="s">
        <v>13771</v>
      </c>
      <c r="M20462" t="s">
        <v>13771</v>
      </c>
      <c r="N20462">
        <v>591495187</v>
      </c>
      <c r="O20462">
        <v>591495187</v>
      </c>
      <c r="P20462" s="1" t="s">
        <v>13756</v>
      </c>
      <c r="Q20462" s="1" t="s">
        <v>13756</v>
      </c>
      <c r="R20462">
        <v>837239</v>
      </c>
      <c r="S20462">
        <v>837239</v>
      </c>
      <c r="T20462" s="2" t="s">
        <v>1477</v>
      </c>
      <c r="U20462" s="2" t="s">
        <v>1477</v>
      </c>
      <c r="V20462" s="2">
        <v>45273</v>
      </c>
      <c r="W20462" s="2">
        <v>45323</v>
      </c>
    </row>
    <row r="20463" spans="1:23" x14ac:dyDescent="0.25">
      <c r="A20463" t="s">
        <v>1286</v>
      </c>
      <c r="B20463">
        <v>3286999</v>
      </c>
      <c r="C20463">
        <v>3327025</v>
      </c>
      <c r="D20463">
        <v>71</v>
      </c>
      <c r="E20463">
        <v>774</v>
      </c>
      <c r="F20463" t="s">
        <v>1237</v>
      </c>
      <c r="G20463" t="s">
        <v>1430</v>
      </c>
      <c r="H20463" t="s">
        <v>1238</v>
      </c>
      <c r="I20463" t="s">
        <v>1238</v>
      </c>
      <c r="J20463" t="s">
        <v>1237</v>
      </c>
      <c r="K20463" t="s">
        <v>1430</v>
      </c>
      <c r="L20463" t="s">
        <v>13771</v>
      </c>
      <c r="M20463" t="s">
        <v>13771</v>
      </c>
      <c r="N20463">
        <v>591497482</v>
      </c>
      <c r="O20463">
        <v>591497482</v>
      </c>
      <c r="P20463" s="1" t="s">
        <v>13756</v>
      </c>
      <c r="Q20463" s="1" t="s">
        <v>13756</v>
      </c>
      <c r="R20463">
        <v>837239</v>
      </c>
      <c r="S20463">
        <v>837239</v>
      </c>
      <c r="T20463" s="2" t="s">
        <v>1478</v>
      </c>
      <c r="U20463" s="2" t="s">
        <v>1478</v>
      </c>
      <c r="V20463" s="2">
        <v>45273</v>
      </c>
      <c r="W20463" s="2">
        <v>45323</v>
      </c>
    </row>
    <row r="20464" spans="1:23" x14ac:dyDescent="0.25">
      <c r="A20464" t="s">
        <v>1287</v>
      </c>
      <c r="B20464">
        <v>3300650</v>
      </c>
      <c r="C20464">
        <v>3327075</v>
      </c>
      <c r="D20464">
        <v>71</v>
      </c>
      <c r="E20464">
        <v>774</v>
      </c>
      <c r="F20464" t="s">
        <v>1237</v>
      </c>
      <c r="G20464" t="s">
        <v>1430</v>
      </c>
      <c r="H20464" t="s">
        <v>1244</v>
      </c>
      <c r="I20464" t="s">
        <v>1238</v>
      </c>
      <c r="J20464" t="s">
        <v>1237</v>
      </c>
      <c r="K20464" t="s">
        <v>1430</v>
      </c>
      <c r="L20464" t="s">
        <v>13771</v>
      </c>
      <c r="M20464" t="s">
        <v>13771</v>
      </c>
      <c r="N20464">
        <v>784441356</v>
      </c>
      <c r="O20464">
        <v>784441356</v>
      </c>
      <c r="P20464" s="1" t="s">
        <v>1622</v>
      </c>
      <c r="Q20464" s="1" t="s">
        <v>1622</v>
      </c>
      <c r="R20464">
        <v>837239</v>
      </c>
      <c r="S20464">
        <v>837239</v>
      </c>
      <c r="T20464" s="2" t="s">
        <v>1479</v>
      </c>
      <c r="U20464" s="2" t="s">
        <v>1479</v>
      </c>
      <c r="V20464" s="2">
        <v>45273</v>
      </c>
      <c r="W20464" s="2">
        <v>45323</v>
      </c>
    </row>
    <row r="20465" spans="1:23" x14ac:dyDescent="0.25">
      <c r="A20465" t="s">
        <v>1288</v>
      </c>
      <c r="B20465">
        <v>3292402</v>
      </c>
      <c r="C20465">
        <v>3327041</v>
      </c>
      <c r="D20465">
        <v>71</v>
      </c>
      <c r="E20465">
        <v>774</v>
      </c>
      <c r="F20465" t="s">
        <v>1237</v>
      </c>
      <c r="G20465" t="s">
        <v>1430</v>
      </c>
      <c r="H20465" t="s">
        <v>1238</v>
      </c>
      <c r="I20465" t="s">
        <v>1238</v>
      </c>
      <c r="J20465" t="s">
        <v>1237</v>
      </c>
      <c r="K20465" t="s">
        <v>1430</v>
      </c>
      <c r="L20465" t="s">
        <v>13771</v>
      </c>
      <c r="M20465" t="s">
        <v>13771</v>
      </c>
      <c r="N20465">
        <v>791780909</v>
      </c>
      <c r="O20465">
        <v>791780909</v>
      </c>
      <c r="P20465" s="1" t="s">
        <v>13726</v>
      </c>
      <c r="Q20465" s="1" t="s">
        <v>13726</v>
      </c>
      <c r="R20465">
        <v>837239</v>
      </c>
      <c r="S20465">
        <v>837239</v>
      </c>
      <c r="T20465" s="2" t="s">
        <v>1480</v>
      </c>
      <c r="U20465" s="2" t="s">
        <v>1480</v>
      </c>
      <c r="V20465" s="2">
        <v>45273</v>
      </c>
      <c r="W20465" s="2">
        <v>45323</v>
      </c>
    </row>
    <row r="20466" spans="1:23" x14ac:dyDescent="0.25">
      <c r="A20466" t="s">
        <v>1289</v>
      </c>
      <c r="B20466">
        <v>3294412</v>
      </c>
      <c r="C20466">
        <v>3327052</v>
      </c>
      <c r="D20466">
        <v>71</v>
      </c>
      <c r="E20466">
        <v>774</v>
      </c>
      <c r="F20466" t="s">
        <v>1237</v>
      </c>
      <c r="G20466" t="s">
        <v>1430</v>
      </c>
      <c r="H20466" t="s">
        <v>1238</v>
      </c>
      <c r="I20466" t="s">
        <v>1238</v>
      </c>
      <c r="J20466" t="s">
        <v>1237</v>
      </c>
      <c r="K20466" t="s">
        <v>1430</v>
      </c>
      <c r="L20466" t="s">
        <v>13771</v>
      </c>
      <c r="M20466" t="s">
        <v>13771</v>
      </c>
      <c r="N20466">
        <v>784439877</v>
      </c>
      <c r="O20466">
        <v>784439877</v>
      </c>
      <c r="P20466" s="1" t="s">
        <v>1622</v>
      </c>
      <c r="Q20466" s="1" t="s">
        <v>1622</v>
      </c>
      <c r="R20466">
        <v>837239</v>
      </c>
      <c r="S20466">
        <v>837239</v>
      </c>
      <c r="T20466" s="2" t="s">
        <v>1481</v>
      </c>
      <c r="U20466" s="2" t="s">
        <v>1481</v>
      </c>
      <c r="V20466" s="2">
        <v>45273</v>
      </c>
      <c r="W20466" s="2">
        <v>45323</v>
      </c>
    </row>
    <row r="20467" spans="1:23" x14ac:dyDescent="0.25">
      <c r="A20467" t="s">
        <v>1290</v>
      </c>
      <c r="B20467">
        <v>3271847</v>
      </c>
      <c r="C20467">
        <v>3326956</v>
      </c>
      <c r="D20467">
        <v>71</v>
      </c>
      <c r="E20467">
        <v>774</v>
      </c>
      <c r="F20467" t="s">
        <v>1237</v>
      </c>
      <c r="G20467" t="s">
        <v>1430</v>
      </c>
      <c r="H20467" t="s">
        <v>1238</v>
      </c>
      <c r="I20467" t="s">
        <v>1238</v>
      </c>
      <c r="J20467" t="s">
        <v>1237</v>
      </c>
      <c r="K20467" t="s">
        <v>1430</v>
      </c>
      <c r="L20467" t="s">
        <v>13771</v>
      </c>
      <c r="M20467" t="s">
        <v>13771</v>
      </c>
      <c r="N20467">
        <v>591495157</v>
      </c>
      <c r="O20467">
        <v>591495157</v>
      </c>
      <c r="P20467" s="1" t="s">
        <v>13756</v>
      </c>
      <c r="Q20467" s="1" t="s">
        <v>13756</v>
      </c>
      <c r="R20467">
        <v>837239</v>
      </c>
      <c r="S20467">
        <v>837239</v>
      </c>
      <c r="T20467" s="2" t="s">
        <v>1482</v>
      </c>
      <c r="U20467" s="2" t="s">
        <v>1482</v>
      </c>
      <c r="V20467" s="2">
        <v>45273</v>
      </c>
      <c r="W20467" s="2">
        <v>45323</v>
      </c>
    </row>
    <row r="20468" spans="1:23" x14ac:dyDescent="0.25">
      <c r="A20468" t="s">
        <v>1291</v>
      </c>
      <c r="B20468">
        <v>3288548</v>
      </c>
      <c r="C20468">
        <v>3327032</v>
      </c>
      <c r="D20468">
        <v>71</v>
      </c>
      <c r="E20468">
        <v>774</v>
      </c>
      <c r="F20468" t="s">
        <v>1237</v>
      </c>
      <c r="G20468" t="s">
        <v>1430</v>
      </c>
      <c r="H20468" t="s">
        <v>1238</v>
      </c>
      <c r="I20468" t="s">
        <v>1238</v>
      </c>
      <c r="J20468" t="s">
        <v>1237</v>
      </c>
      <c r="K20468" t="s">
        <v>1430</v>
      </c>
      <c r="L20468" t="s">
        <v>13771</v>
      </c>
      <c r="M20468" t="s">
        <v>13771</v>
      </c>
      <c r="N20468">
        <v>591497532</v>
      </c>
      <c r="O20468">
        <v>591497532</v>
      </c>
      <c r="P20468" s="1" t="s">
        <v>13756</v>
      </c>
      <c r="Q20468" s="1" t="s">
        <v>13756</v>
      </c>
      <c r="R20468">
        <v>837239</v>
      </c>
      <c r="S20468">
        <v>837239</v>
      </c>
      <c r="T20468" s="2" t="s">
        <v>1483</v>
      </c>
      <c r="U20468" s="2" t="s">
        <v>1483</v>
      </c>
      <c r="V20468" s="2">
        <v>45273</v>
      </c>
      <c r="W20468" s="2">
        <v>45323</v>
      </c>
    </row>
    <row r="20469" spans="1:23" x14ac:dyDescent="0.25">
      <c r="A20469" t="s">
        <v>1292</v>
      </c>
      <c r="B20469">
        <v>3268798</v>
      </c>
      <c r="C20469">
        <v>3326936</v>
      </c>
      <c r="D20469">
        <v>71</v>
      </c>
      <c r="E20469">
        <v>774</v>
      </c>
      <c r="F20469" t="s">
        <v>1237</v>
      </c>
      <c r="G20469" t="s">
        <v>1430</v>
      </c>
      <c r="H20469" t="s">
        <v>1238</v>
      </c>
      <c r="I20469" t="s">
        <v>1238</v>
      </c>
      <c r="J20469" t="s">
        <v>1237</v>
      </c>
      <c r="K20469" t="s">
        <v>1430</v>
      </c>
      <c r="L20469" t="s">
        <v>13771</v>
      </c>
      <c r="M20469" t="s">
        <v>13771</v>
      </c>
      <c r="N20469">
        <v>591495181</v>
      </c>
      <c r="O20469">
        <v>591495181</v>
      </c>
      <c r="P20469" s="1" t="s">
        <v>13756</v>
      </c>
      <c r="Q20469" s="1" t="s">
        <v>13756</v>
      </c>
      <c r="R20469">
        <v>837239</v>
      </c>
      <c r="S20469">
        <v>837239</v>
      </c>
      <c r="T20469" s="2" t="s">
        <v>1484</v>
      </c>
      <c r="U20469" s="2" t="s">
        <v>1484</v>
      </c>
      <c r="V20469" s="2">
        <v>45273</v>
      </c>
      <c r="W20469" s="2">
        <v>45323</v>
      </c>
    </row>
    <row r="20470" spans="1:23" x14ac:dyDescent="0.25">
      <c r="A20470" t="s">
        <v>1293</v>
      </c>
      <c r="B20470">
        <v>3267485</v>
      </c>
      <c r="C20470">
        <v>3326915</v>
      </c>
      <c r="D20470">
        <v>71</v>
      </c>
      <c r="E20470">
        <v>774</v>
      </c>
      <c r="F20470" t="s">
        <v>1237</v>
      </c>
      <c r="G20470" t="s">
        <v>1430</v>
      </c>
      <c r="H20470" t="s">
        <v>1238</v>
      </c>
      <c r="I20470" t="s">
        <v>1238</v>
      </c>
      <c r="J20470" t="s">
        <v>1237</v>
      </c>
      <c r="K20470" t="s">
        <v>1430</v>
      </c>
      <c r="L20470" t="s">
        <v>13771</v>
      </c>
      <c r="M20470" t="s">
        <v>13771</v>
      </c>
      <c r="N20470">
        <v>591494547</v>
      </c>
      <c r="O20470">
        <v>591494547</v>
      </c>
      <c r="P20470" s="1" t="s">
        <v>13756</v>
      </c>
      <c r="Q20470" s="1" t="s">
        <v>13756</v>
      </c>
      <c r="R20470">
        <v>837239</v>
      </c>
      <c r="S20470">
        <v>837239</v>
      </c>
      <c r="T20470" s="2" t="s">
        <v>1485</v>
      </c>
      <c r="U20470" s="2" t="s">
        <v>1485</v>
      </c>
      <c r="V20470" s="2">
        <v>45273</v>
      </c>
      <c r="W20470" s="2">
        <v>45323</v>
      </c>
    </row>
    <row r="20471" spans="1:23" x14ac:dyDescent="0.25">
      <c r="A20471" t="s">
        <v>1294</v>
      </c>
      <c r="B20471">
        <v>3286704</v>
      </c>
      <c r="C20471">
        <v>3327019</v>
      </c>
      <c r="D20471">
        <v>71</v>
      </c>
      <c r="E20471">
        <v>774</v>
      </c>
      <c r="F20471" t="s">
        <v>1237</v>
      </c>
      <c r="G20471" t="s">
        <v>1430</v>
      </c>
      <c r="H20471" t="s">
        <v>1238</v>
      </c>
      <c r="I20471" t="s">
        <v>1238</v>
      </c>
      <c r="J20471" t="s">
        <v>1237</v>
      </c>
      <c r="K20471" t="s">
        <v>1430</v>
      </c>
      <c r="L20471" t="s">
        <v>13771</v>
      </c>
      <c r="M20471" t="s">
        <v>13771</v>
      </c>
      <c r="N20471">
        <v>591497470</v>
      </c>
      <c r="O20471">
        <v>591497470</v>
      </c>
      <c r="P20471" s="1" t="s">
        <v>13756</v>
      </c>
      <c r="Q20471" s="1" t="s">
        <v>13756</v>
      </c>
      <c r="R20471">
        <v>837239</v>
      </c>
      <c r="S20471">
        <v>837239</v>
      </c>
      <c r="T20471" s="2" t="s">
        <v>1486</v>
      </c>
      <c r="U20471" s="2" t="s">
        <v>1486</v>
      </c>
      <c r="V20471" s="2">
        <v>45273</v>
      </c>
      <c r="W20471" s="2">
        <v>45323</v>
      </c>
    </row>
    <row r="20472" spans="1:23" x14ac:dyDescent="0.25">
      <c r="A20472" t="s">
        <v>1295</v>
      </c>
      <c r="B20472">
        <v>3268156</v>
      </c>
      <c r="C20472">
        <v>3326928</v>
      </c>
      <c r="D20472">
        <v>71</v>
      </c>
      <c r="E20472">
        <v>774</v>
      </c>
      <c r="F20472" t="s">
        <v>1237</v>
      </c>
      <c r="G20472" t="s">
        <v>1430</v>
      </c>
      <c r="H20472" t="s">
        <v>1238</v>
      </c>
      <c r="I20472" t="s">
        <v>1238</v>
      </c>
      <c r="J20472" t="s">
        <v>1237</v>
      </c>
      <c r="K20472" t="s">
        <v>1430</v>
      </c>
      <c r="L20472" t="s">
        <v>13771</v>
      </c>
      <c r="M20472" t="s">
        <v>13771</v>
      </c>
      <c r="N20472">
        <v>591495171</v>
      </c>
      <c r="O20472">
        <v>591495171</v>
      </c>
      <c r="P20472" s="1" t="s">
        <v>13756</v>
      </c>
      <c r="Q20472" s="1" t="s">
        <v>13756</v>
      </c>
      <c r="R20472">
        <v>837239</v>
      </c>
      <c r="S20472">
        <v>837239</v>
      </c>
      <c r="T20472" s="2" t="s">
        <v>1487</v>
      </c>
      <c r="U20472" s="2" t="s">
        <v>1487</v>
      </c>
      <c r="V20472" s="2">
        <v>45273</v>
      </c>
      <c r="W20472" s="2">
        <v>45323</v>
      </c>
    </row>
    <row r="20473" spans="1:23" x14ac:dyDescent="0.25">
      <c r="A20473" t="s">
        <v>1296</v>
      </c>
      <c r="B20473">
        <v>3299538</v>
      </c>
      <c r="C20473">
        <v>3327064</v>
      </c>
      <c r="D20473">
        <v>71</v>
      </c>
      <c r="E20473">
        <v>774</v>
      </c>
      <c r="F20473" t="s">
        <v>1237</v>
      </c>
      <c r="G20473" t="s">
        <v>1430</v>
      </c>
      <c r="H20473" t="s">
        <v>1244</v>
      </c>
      <c r="I20473" t="s">
        <v>1238</v>
      </c>
      <c r="J20473" t="s">
        <v>1237</v>
      </c>
      <c r="K20473" t="s">
        <v>1430</v>
      </c>
      <c r="L20473" t="s">
        <v>13771</v>
      </c>
      <c r="M20473" t="s">
        <v>13771</v>
      </c>
      <c r="N20473">
        <v>784439862</v>
      </c>
      <c r="O20473">
        <v>784439862</v>
      </c>
      <c r="P20473" s="1" t="s">
        <v>1622</v>
      </c>
      <c r="Q20473" s="1" t="s">
        <v>1622</v>
      </c>
      <c r="R20473">
        <v>837239</v>
      </c>
      <c r="S20473">
        <v>837239</v>
      </c>
      <c r="T20473" s="2" t="s">
        <v>1488</v>
      </c>
      <c r="U20473" s="2" t="s">
        <v>1488</v>
      </c>
      <c r="V20473" s="2">
        <v>45273</v>
      </c>
      <c r="W20473" s="2">
        <v>45323</v>
      </c>
    </row>
    <row r="20474" spans="1:23" x14ac:dyDescent="0.25">
      <c r="A20474" t="s">
        <v>1297</v>
      </c>
      <c r="B20474">
        <v>3279683</v>
      </c>
      <c r="C20474">
        <v>3326993</v>
      </c>
      <c r="D20474">
        <v>71</v>
      </c>
      <c r="E20474">
        <v>774</v>
      </c>
      <c r="F20474" t="s">
        <v>1237</v>
      </c>
      <c r="G20474" t="s">
        <v>1430</v>
      </c>
      <c r="H20474" t="s">
        <v>1238</v>
      </c>
      <c r="I20474" t="s">
        <v>1238</v>
      </c>
      <c r="J20474" t="s">
        <v>1237</v>
      </c>
      <c r="K20474" t="s">
        <v>1430</v>
      </c>
      <c r="L20474" t="s">
        <v>13771</v>
      </c>
      <c r="M20474" t="s">
        <v>13771</v>
      </c>
      <c r="N20474">
        <v>591497455</v>
      </c>
      <c r="O20474">
        <v>591497455</v>
      </c>
      <c r="P20474" s="1" t="s">
        <v>13756</v>
      </c>
      <c r="Q20474" s="1" t="s">
        <v>13756</v>
      </c>
      <c r="R20474">
        <v>837239</v>
      </c>
      <c r="S20474">
        <v>837239</v>
      </c>
      <c r="T20474" s="2" t="s">
        <v>1489</v>
      </c>
      <c r="U20474" s="2" t="s">
        <v>1489</v>
      </c>
      <c r="V20474" s="2">
        <v>45273</v>
      </c>
      <c r="W20474" s="2">
        <v>45323</v>
      </c>
    </row>
    <row r="20475" spans="1:23" x14ac:dyDescent="0.25">
      <c r="A20475" t="s">
        <v>1298</v>
      </c>
      <c r="B20475">
        <v>3263833</v>
      </c>
      <c r="C20475">
        <v>3326897</v>
      </c>
      <c r="D20475">
        <v>71</v>
      </c>
      <c r="E20475">
        <v>774</v>
      </c>
      <c r="F20475" t="s">
        <v>1237</v>
      </c>
      <c r="G20475" t="s">
        <v>1430</v>
      </c>
      <c r="H20475" t="s">
        <v>1238</v>
      </c>
      <c r="I20475" t="s">
        <v>1238</v>
      </c>
      <c r="J20475" t="s">
        <v>1237</v>
      </c>
      <c r="K20475" t="s">
        <v>1430</v>
      </c>
      <c r="L20475" t="s">
        <v>13771</v>
      </c>
      <c r="M20475" t="s">
        <v>13771</v>
      </c>
      <c r="N20475">
        <v>591494852</v>
      </c>
      <c r="O20475">
        <v>591494852</v>
      </c>
      <c r="P20475" s="1" t="s">
        <v>13756</v>
      </c>
      <c r="Q20475" s="1" t="s">
        <v>13756</v>
      </c>
      <c r="R20475">
        <v>837239</v>
      </c>
      <c r="S20475">
        <v>837239</v>
      </c>
      <c r="T20475" s="2" t="s">
        <v>1490</v>
      </c>
      <c r="U20475" s="2" t="s">
        <v>1490</v>
      </c>
      <c r="V20475" s="2">
        <v>45273</v>
      </c>
      <c r="W20475" s="2">
        <v>45323</v>
      </c>
    </row>
    <row r="20476" spans="1:23" x14ac:dyDescent="0.25">
      <c r="A20476" t="s">
        <v>1299</v>
      </c>
      <c r="B20476">
        <v>3287063</v>
      </c>
      <c r="C20476">
        <v>3327026</v>
      </c>
      <c r="D20476">
        <v>71</v>
      </c>
      <c r="E20476">
        <v>774</v>
      </c>
      <c r="F20476" t="s">
        <v>1237</v>
      </c>
      <c r="G20476" t="s">
        <v>1430</v>
      </c>
      <c r="H20476" t="s">
        <v>1238</v>
      </c>
      <c r="I20476" t="s">
        <v>1238</v>
      </c>
      <c r="J20476" t="s">
        <v>1237</v>
      </c>
      <c r="K20476" t="s">
        <v>1430</v>
      </c>
      <c r="L20476" t="s">
        <v>13771</v>
      </c>
      <c r="M20476" t="s">
        <v>13771</v>
      </c>
      <c r="N20476">
        <v>591497473</v>
      </c>
      <c r="O20476">
        <v>591497473</v>
      </c>
      <c r="P20476" s="1" t="s">
        <v>13756</v>
      </c>
      <c r="Q20476" s="1" t="s">
        <v>13756</v>
      </c>
      <c r="R20476">
        <v>837239</v>
      </c>
      <c r="S20476">
        <v>837239</v>
      </c>
      <c r="T20476" s="2" t="s">
        <v>1491</v>
      </c>
      <c r="U20476" s="2" t="s">
        <v>1491</v>
      </c>
      <c r="V20476" s="2">
        <v>45273</v>
      </c>
      <c r="W20476" s="2">
        <v>45323</v>
      </c>
    </row>
    <row r="20477" spans="1:23" x14ac:dyDescent="0.25">
      <c r="A20477" t="s">
        <v>1300</v>
      </c>
      <c r="B20477">
        <v>3268801</v>
      </c>
      <c r="C20477">
        <v>3326937</v>
      </c>
      <c r="D20477">
        <v>71</v>
      </c>
      <c r="E20477">
        <v>774</v>
      </c>
      <c r="F20477" t="s">
        <v>1237</v>
      </c>
      <c r="G20477" t="s">
        <v>1430</v>
      </c>
      <c r="H20477" t="s">
        <v>1238</v>
      </c>
      <c r="I20477" t="s">
        <v>1238</v>
      </c>
      <c r="J20477" t="s">
        <v>1237</v>
      </c>
      <c r="K20477" t="s">
        <v>1430</v>
      </c>
      <c r="L20477" t="s">
        <v>13771</v>
      </c>
      <c r="M20477" t="s">
        <v>13771</v>
      </c>
      <c r="N20477">
        <v>591495196</v>
      </c>
      <c r="O20477">
        <v>591495196</v>
      </c>
      <c r="P20477" s="1" t="s">
        <v>13756</v>
      </c>
      <c r="Q20477" s="1" t="s">
        <v>13756</v>
      </c>
      <c r="R20477">
        <v>837239</v>
      </c>
      <c r="S20477">
        <v>837239</v>
      </c>
      <c r="T20477" s="2" t="s">
        <v>1492</v>
      </c>
      <c r="U20477" s="2" t="s">
        <v>1492</v>
      </c>
      <c r="V20477" s="2">
        <v>45273</v>
      </c>
      <c r="W20477" s="2">
        <v>45323</v>
      </c>
    </row>
    <row r="20478" spans="1:23" x14ac:dyDescent="0.25">
      <c r="A20478" t="s">
        <v>1301</v>
      </c>
      <c r="B20478">
        <v>3291852</v>
      </c>
      <c r="C20478">
        <v>3327036</v>
      </c>
      <c r="D20478">
        <v>71</v>
      </c>
      <c r="E20478">
        <v>774</v>
      </c>
      <c r="F20478" t="s">
        <v>1237</v>
      </c>
      <c r="G20478" t="s">
        <v>1430</v>
      </c>
      <c r="H20478" t="s">
        <v>1238</v>
      </c>
      <c r="I20478" t="s">
        <v>1238</v>
      </c>
      <c r="J20478" t="s">
        <v>1237</v>
      </c>
      <c r="K20478" t="s">
        <v>1430</v>
      </c>
      <c r="L20478" t="s">
        <v>13771</v>
      </c>
      <c r="M20478" t="s">
        <v>13771</v>
      </c>
      <c r="N20478">
        <v>791780913</v>
      </c>
      <c r="O20478">
        <v>791780913</v>
      </c>
      <c r="P20478" s="1" t="s">
        <v>13726</v>
      </c>
      <c r="Q20478" s="1" t="s">
        <v>13726</v>
      </c>
      <c r="R20478">
        <v>837239</v>
      </c>
      <c r="S20478">
        <v>837239</v>
      </c>
      <c r="T20478" s="2" t="s">
        <v>1493</v>
      </c>
      <c r="U20478" s="2" t="s">
        <v>1493</v>
      </c>
      <c r="V20478" s="2">
        <v>45273</v>
      </c>
      <c r="W20478" s="2">
        <v>45323</v>
      </c>
    </row>
    <row r="20479" spans="1:23" x14ac:dyDescent="0.25">
      <c r="A20479" t="s">
        <v>1302</v>
      </c>
      <c r="B20479">
        <v>3268071</v>
      </c>
      <c r="C20479">
        <v>3326923</v>
      </c>
      <c r="D20479">
        <v>71</v>
      </c>
      <c r="E20479">
        <v>774</v>
      </c>
      <c r="F20479" t="s">
        <v>1237</v>
      </c>
      <c r="G20479" t="s">
        <v>1430</v>
      </c>
      <c r="H20479" t="s">
        <v>1238</v>
      </c>
      <c r="I20479" t="s">
        <v>1238</v>
      </c>
      <c r="J20479" t="s">
        <v>1237</v>
      </c>
      <c r="K20479" t="s">
        <v>1430</v>
      </c>
      <c r="L20479" t="s">
        <v>13771</v>
      </c>
      <c r="M20479" t="s">
        <v>13771</v>
      </c>
      <c r="N20479">
        <v>591494552</v>
      </c>
      <c r="O20479">
        <v>591494552</v>
      </c>
      <c r="P20479" s="1" t="s">
        <v>13756</v>
      </c>
      <c r="Q20479" s="1" t="s">
        <v>13756</v>
      </c>
      <c r="R20479">
        <v>837239</v>
      </c>
      <c r="S20479">
        <v>837239</v>
      </c>
      <c r="T20479" s="2" t="s">
        <v>1494</v>
      </c>
      <c r="U20479" s="2" t="s">
        <v>1494</v>
      </c>
      <c r="V20479" s="2">
        <v>45273</v>
      </c>
      <c r="W20479" s="2">
        <v>45323</v>
      </c>
    </row>
    <row r="20480" spans="1:23" x14ac:dyDescent="0.25">
      <c r="A20480" t="s">
        <v>1303</v>
      </c>
      <c r="B20480">
        <v>3299540</v>
      </c>
      <c r="C20480">
        <v>3327067</v>
      </c>
      <c r="D20480">
        <v>71</v>
      </c>
      <c r="E20480">
        <v>774</v>
      </c>
      <c r="F20480" t="s">
        <v>1237</v>
      </c>
      <c r="G20480" t="s">
        <v>1430</v>
      </c>
      <c r="H20480" t="s">
        <v>1244</v>
      </c>
      <c r="I20480" t="s">
        <v>1238</v>
      </c>
      <c r="J20480" t="s">
        <v>1237</v>
      </c>
      <c r="K20480" t="s">
        <v>1430</v>
      </c>
      <c r="L20480" t="s">
        <v>13771</v>
      </c>
      <c r="M20480" t="s">
        <v>13771</v>
      </c>
      <c r="N20480">
        <v>784441368</v>
      </c>
      <c r="O20480">
        <v>784441368</v>
      </c>
      <c r="P20480" s="1" t="s">
        <v>1622</v>
      </c>
      <c r="Q20480" s="1" t="s">
        <v>1622</v>
      </c>
      <c r="R20480">
        <v>837239</v>
      </c>
      <c r="S20480">
        <v>837239</v>
      </c>
      <c r="T20480" s="2" t="s">
        <v>1495</v>
      </c>
      <c r="U20480" s="2" t="s">
        <v>1495</v>
      </c>
      <c r="V20480" s="2">
        <v>45273</v>
      </c>
      <c r="W20480" s="2">
        <v>45323</v>
      </c>
    </row>
    <row r="20481" spans="1:23" x14ac:dyDescent="0.25">
      <c r="A20481" t="s">
        <v>1304</v>
      </c>
      <c r="B20481">
        <v>3296442</v>
      </c>
      <c r="C20481">
        <v>3327060</v>
      </c>
      <c r="D20481">
        <v>71</v>
      </c>
      <c r="E20481">
        <v>774</v>
      </c>
      <c r="F20481" t="s">
        <v>1237</v>
      </c>
      <c r="G20481" t="s">
        <v>1430</v>
      </c>
      <c r="H20481" t="s">
        <v>1238</v>
      </c>
      <c r="I20481" t="s">
        <v>1238</v>
      </c>
      <c r="J20481" t="s">
        <v>1237</v>
      </c>
      <c r="K20481" t="s">
        <v>1430</v>
      </c>
      <c r="L20481" t="s">
        <v>13771</v>
      </c>
      <c r="M20481" t="s">
        <v>13771</v>
      </c>
      <c r="N20481">
        <v>784439882</v>
      </c>
      <c r="O20481">
        <v>784439882</v>
      </c>
      <c r="P20481" s="1" t="s">
        <v>1622</v>
      </c>
      <c r="Q20481" s="1" t="s">
        <v>1622</v>
      </c>
      <c r="R20481">
        <v>837239</v>
      </c>
      <c r="S20481">
        <v>837239</v>
      </c>
      <c r="T20481" s="2" t="s">
        <v>1496</v>
      </c>
      <c r="U20481" s="2" t="s">
        <v>1496</v>
      </c>
      <c r="V20481" s="2">
        <v>45273</v>
      </c>
      <c r="W20481" s="2">
        <v>45323</v>
      </c>
    </row>
    <row r="20482" spans="1:23" x14ac:dyDescent="0.25">
      <c r="A20482" t="s">
        <v>1305</v>
      </c>
      <c r="B20482">
        <v>3295919</v>
      </c>
      <c r="C20482">
        <v>3327056</v>
      </c>
      <c r="D20482">
        <v>71</v>
      </c>
      <c r="E20482">
        <v>774</v>
      </c>
      <c r="F20482" t="s">
        <v>1237</v>
      </c>
      <c r="G20482" t="s">
        <v>1430</v>
      </c>
      <c r="H20482" t="s">
        <v>1238</v>
      </c>
      <c r="I20482" t="s">
        <v>1238</v>
      </c>
      <c r="J20482" t="s">
        <v>1237</v>
      </c>
      <c r="K20482" t="s">
        <v>1430</v>
      </c>
      <c r="L20482" t="s">
        <v>13771</v>
      </c>
      <c r="M20482" t="s">
        <v>13771</v>
      </c>
      <c r="N20482">
        <v>784439874</v>
      </c>
      <c r="O20482">
        <v>784439874</v>
      </c>
      <c r="P20482" s="1" t="s">
        <v>1622</v>
      </c>
      <c r="Q20482" s="1" t="s">
        <v>1622</v>
      </c>
      <c r="R20482">
        <v>837239</v>
      </c>
      <c r="S20482">
        <v>837239</v>
      </c>
      <c r="T20482" s="2" t="s">
        <v>1497</v>
      </c>
      <c r="U20482" s="2" t="s">
        <v>1497</v>
      </c>
      <c r="V20482" s="2">
        <v>45273</v>
      </c>
      <c r="W20482" s="2">
        <v>45323</v>
      </c>
    </row>
    <row r="20483" spans="1:23" x14ac:dyDescent="0.25">
      <c r="A20483" t="s">
        <v>1306</v>
      </c>
      <c r="B20483">
        <v>3264230</v>
      </c>
      <c r="C20483">
        <v>3326889</v>
      </c>
      <c r="D20483">
        <v>71</v>
      </c>
      <c r="E20483">
        <v>774</v>
      </c>
      <c r="F20483" t="s">
        <v>1237</v>
      </c>
      <c r="G20483" t="s">
        <v>1430</v>
      </c>
      <c r="H20483" t="s">
        <v>1238</v>
      </c>
      <c r="I20483" t="s">
        <v>1238</v>
      </c>
      <c r="J20483" t="s">
        <v>1237</v>
      </c>
      <c r="K20483" t="s">
        <v>1430</v>
      </c>
      <c r="L20483" t="s">
        <v>13771</v>
      </c>
      <c r="M20483" t="s">
        <v>13771</v>
      </c>
      <c r="N20483">
        <v>591494861</v>
      </c>
      <c r="O20483">
        <v>591494861</v>
      </c>
      <c r="P20483" s="1" t="s">
        <v>13756</v>
      </c>
      <c r="Q20483" s="1" t="s">
        <v>13756</v>
      </c>
      <c r="R20483">
        <v>837239</v>
      </c>
      <c r="S20483">
        <v>837239</v>
      </c>
      <c r="T20483" s="2" t="s">
        <v>1498</v>
      </c>
      <c r="U20483" s="2" t="s">
        <v>1498</v>
      </c>
      <c r="V20483" s="2">
        <v>45273</v>
      </c>
      <c r="W20483" s="2">
        <v>45323</v>
      </c>
    </row>
    <row r="20484" spans="1:23" x14ac:dyDescent="0.25">
      <c r="A20484" t="s">
        <v>1307</v>
      </c>
      <c r="B20484">
        <v>3279517</v>
      </c>
      <c r="C20484">
        <v>3326988</v>
      </c>
      <c r="D20484">
        <v>71</v>
      </c>
      <c r="E20484">
        <v>774</v>
      </c>
      <c r="F20484" t="s">
        <v>1237</v>
      </c>
      <c r="G20484" t="s">
        <v>1430</v>
      </c>
      <c r="H20484" t="s">
        <v>1238</v>
      </c>
      <c r="I20484" t="s">
        <v>1238</v>
      </c>
      <c r="J20484" t="s">
        <v>1237</v>
      </c>
      <c r="K20484" t="s">
        <v>1430</v>
      </c>
      <c r="L20484" t="s">
        <v>13771</v>
      </c>
      <c r="M20484" t="s">
        <v>13771</v>
      </c>
      <c r="N20484">
        <v>591497469</v>
      </c>
      <c r="O20484">
        <v>591497469</v>
      </c>
      <c r="P20484" s="1" t="s">
        <v>13756</v>
      </c>
      <c r="Q20484" s="1" t="s">
        <v>13756</v>
      </c>
      <c r="R20484">
        <v>837239</v>
      </c>
      <c r="S20484">
        <v>837239</v>
      </c>
      <c r="T20484" s="2" t="s">
        <v>1499</v>
      </c>
      <c r="U20484" s="2" t="s">
        <v>1499</v>
      </c>
      <c r="V20484" s="2">
        <v>45273</v>
      </c>
      <c r="W20484" s="2">
        <v>45323</v>
      </c>
    </row>
    <row r="20485" spans="1:23" x14ac:dyDescent="0.25">
      <c r="A20485" t="s">
        <v>1308</v>
      </c>
      <c r="B20485">
        <v>3306023</v>
      </c>
      <c r="C20485">
        <v>3327080</v>
      </c>
      <c r="D20485">
        <v>71</v>
      </c>
      <c r="E20485">
        <v>774</v>
      </c>
      <c r="F20485" t="s">
        <v>1237</v>
      </c>
      <c r="G20485" t="s">
        <v>1430</v>
      </c>
      <c r="H20485" t="s">
        <v>1244</v>
      </c>
      <c r="I20485" t="s">
        <v>1238</v>
      </c>
      <c r="J20485" t="s">
        <v>1237</v>
      </c>
      <c r="K20485" t="s">
        <v>1430</v>
      </c>
      <c r="L20485" t="s">
        <v>13771</v>
      </c>
      <c r="M20485" t="s">
        <v>13771</v>
      </c>
      <c r="N20485">
        <v>784441222</v>
      </c>
      <c r="O20485">
        <v>784441222</v>
      </c>
      <c r="P20485" s="1" t="s">
        <v>1622</v>
      </c>
      <c r="Q20485" s="1" t="s">
        <v>1622</v>
      </c>
      <c r="R20485">
        <v>837239</v>
      </c>
      <c r="S20485">
        <v>837239</v>
      </c>
      <c r="T20485" s="2" t="s">
        <v>1500</v>
      </c>
      <c r="U20485" s="2" t="s">
        <v>1500</v>
      </c>
      <c r="V20485" s="2">
        <v>45273</v>
      </c>
      <c r="W20485" s="2">
        <v>45323</v>
      </c>
    </row>
    <row r="20486" spans="1:23" x14ac:dyDescent="0.25">
      <c r="A20486" t="s">
        <v>1309</v>
      </c>
      <c r="B20486">
        <v>3288358</v>
      </c>
      <c r="C20486">
        <v>3327030</v>
      </c>
      <c r="D20486">
        <v>71</v>
      </c>
      <c r="E20486">
        <v>774</v>
      </c>
      <c r="F20486" t="s">
        <v>1237</v>
      </c>
      <c r="G20486" t="s">
        <v>1430</v>
      </c>
      <c r="H20486" t="s">
        <v>1238</v>
      </c>
      <c r="I20486" t="s">
        <v>1238</v>
      </c>
      <c r="J20486" t="s">
        <v>1237</v>
      </c>
      <c r="K20486" t="s">
        <v>1430</v>
      </c>
      <c r="L20486" t="s">
        <v>13771</v>
      </c>
      <c r="M20486" t="s">
        <v>13771</v>
      </c>
      <c r="N20486">
        <v>591497484</v>
      </c>
      <c r="O20486">
        <v>591497484</v>
      </c>
      <c r="P20486" s="1" t="s">
        <v>13756</v>
      </c>
      <c r="Q20486" s="1" t="s">
        <v>13756</v>
      </c>
      <c r="R20486">
        <v>837239</v>
      </c>
      <c r="S20486">
        <v>837239</v>
      </c>
      <c r="T20486" s="2" t="s">
        <v>1501</v>
      </c>
      <c r="U20486" s="2" t="s">
        <v>1501</v>
      </c>
      <c r="V20486" s="2">
        <v>45273</v>
      </c>
      <c r="W20486" s="2">
        <v>45323</v>
      </c>
    </row>
    <row r="20487" spans="1:23" x14ac:dyDescent="0.25">
      <c r="A20487" t="s">
        <v>1310</v>
      </c>
      <c r="B20487">
        <v>3313852</v>
      </c>
      <c r="C20487">
        <v>3327090</v>
      </c>
      <c r="D20487">
        <v>71</v>
      </c>
      <c r="E20487">
        <v>774</v>
      </c>
      <c r="F20487" t="s">
        <v>1237</v>
      </c>
      <c r="G20487" t="s">
        <v>1430</v>
      </c>
      <c r="H20487" t="s">
        <v>1238</v>
      </c>
      <c r="I20487" t="s">
        <v>1238</v>
      </c>
      <c r="J20487" t="s">
        <v>1237</v>
      </c>
      <c r="K20487" t="s">
        <v>1430</v>
      </c>
      <c r="L20487" t="s">
        <v>13771</v>
      </c>
      <c r="M20487" t="s">
        <v>13771</v>
      </c>
      <c r="N20487">
        <v>784440212</v>
      </c>
      <c r="O20487">
        <v>784440212</v>
      </c>
      <c r="P20487" s="1" t="s">
        <v>1622</v>
      </c>
      <c r="Q20487" s="1" t="s">
        <v>1622</v>
      </c>
      <c r="R20487">
        <v>837239</v>
      </c>
      <c r="S20487">
        <v>837239</v>
      </c>
      <c r="T20487" s="2" t="s">
        <v>1502</v>
      </c>
      <c r="U20487" s="2" t="s">
        <v>1502</v>
      </c>
      <c r="V20487" s="2">
        <v>45273</v>
      </c>
      <c r="W20487" s="2">
        <v>45323</v>
      </c>
    </row>
    <row r="20488" spans="1:23" x14ac:dyDescent="0.25">
      <c r="A20488" t="s">
        <v>1311</v>
      </c>
      <c r="B20488">
        <v>3263834</v>
      </c>
      <c r="C20488">
        <v>3326896</v>
      </c>
      <c r="D20488">
        <v>71</v>
      </c>
      <c r="E20488">
        <v>774</v>
      </c>
      <c r="F20488" t="s">
        <v>1237</v>
      </c>
      <c r="G20488" t="s">
        <v>1430</v>
      </c>
      <c r="H20488" t="s">
        <v>1238</v>
      </c>
      <c r="I20488" t="s">
        <v>1238</v>
      </c>
      <c r="J20488" t="s">
        <v>1237</v>
      </c>
      <c r="K20488" t="s">
        <v>1430</v>
      </c>
      <c r="L20488" t="s">
        <v>13771</v>
      </c>
      <c r="M20488" t="s">
        <v>13771</v>
      </c>
      <c r="N20488">
        <v>591494862</v>
      </c>
      <c r="O20488">
        <v>591494862</v>
      </c>
      <c r="P20488" s="1" t="s">
        <v>13756</v>
      </c>
      <c r="Q20488" s="1" t="s">
        <v>13756</v>
      </c>
      <c r="R20488">
        <v>837239</v>
      </c>
      <c r="S20488">
        <v>837239</v>
      </c>
      <c r="T20488" s="2" t="s">
        <v>1503</v>
      </c>
      <c r="U20488" s="2" t="s">
        <v>1503</v>
      </c>
      <c r="V20488" s="2">
        <v>45273</v>
      </c>
      <c r="W20488" s="2">
        <v>45323</v>
      </c>
    </row>
    <row r="20489" spans="1:23" x14ac:dyDescent="0.25">
      <c r="A20489" t="s">
        <v>1312</v>
      </c>
      <c r="B20489">
        <v>3296056</v>
      </c>
      <c r="C20489">
        <v>3327057</v>
      </c>
      <c r="D20489">
        <v>71</v>
      </c>
      <c r="E20489">
        <v>774</v>
      </c>
      <c r="F20489" t="s">
        <v>1237</v>
      </c>
      <c r="G20489" t="s">
        <v>1430</v>
      </c>
      <c r="H20489" t="s">
        <v>1238</v>
      </c>
      <c r="I20489" t="s">
        <v>1238</v>
      </c>
      <c r="J20489" t="s">
        <v>1237</v>
      </c>
      <c r="K20489" t="s">
        <v>1430</v>
      </c>
      <c r="L20489" t="s">
        <v>13771</v>
      </c>
      <c r="M20489" t="s">
        <v>13771</v>
      </c>
      <c r="N20489">
        <v>784439605</v>
      </c>
      <c r="O20489">
        <v>784439605</v>
      </c>
      <c r="P20489" s="1" t="s">
        <v>1622</v>
      </c>
      <c r="Q20489" s="1" t="s">
        <v>1622</v>
      </c>
      <c r="R20489">
        <v>837239</v>
      </c>
      <c r="S20489">
        <v>837239</v>
      </c>
      <c r="T20489" s="2" t="s">
        <v>1504</v>
      </c>
      <c r="U20489" s="2" t="s">
        <v>1504</v>
      </c>
      <c r="V20489" s="2">
        <v>45273</v>
      </c>
      <c r="W20489" s="2">
        <v>45323</v>
      </c>
    </row>
    <row r="20490" spans="1:23" x14ac:dyDescent="0.25">
      <c r="A20490" t="s">
        <v>1313</v>
      </c>
      <c r="B20490">
        <v>3264236</v>
      </c>
      <c r="C20490">
        <v>3326891</v>
      </c>
      <c r="D20490">
        <v>71</v>
      </c>
      <c r="E20490">
        <v>774</v>
      </c>
      <c r="F20490" t="s">
        <v>1237</v>
      </c>
      <c r="G20490" t="s">
        <v>1430</v>
      </c>
      <c r="H20490" t="s">
        <v>1238</v>
      </c>
      <c r="I20490" t="s">
        <v>1238</v>
      </c>
      <c r="J20490" t="s">
        <v>1237</v>
      </c>
      <c r="K20490" t="s">
        <v>1430</v>
      </c>
      <c r="L20490" t="s">
        <v>13771</v>
      </c>
      <c r="M20490" t="s">
        <v>13771</v>
      </c>
      <c r="N20490">
        <v>591494863</v>
      </c>
      <c r="O20490">
        <v>591494863</v>
      </c>
      <c r="P20490" s="1" t="s">
        <v>13756</v>
      </c>
      <c r="Q20490" s="1" t="s">
        <v>13756</v>
      </c>
      <c r="R20490">
        <v>837239</v>
      </c>
      <c r="S20490">
        <v>837239</v>
      </c>
      <c r="T20490" s="2" t="s">
        <v>1505</v>
      </c>
      <c r="U20490" s="2" t="s">
        <v>1505</v>
      </c>
      <c r="V20490" s="2">
        <v>45273</v>
      </c>
      <c r="W20490" s="2">
        <v>45323</v>
      </c>
    </row>
    <row r="20491" spans="1:23" x14ac:dyDescent="0.25">
      <c r="A20491" t="s">
        <v>1314</v>
      </c>
      <c r="B20491">
        <v>3305115</v>
      </c>
      <c r="C20491">
        <v>3327076</v>
      </c>
      <c r="D20491">
        <v>71</v>
      </c>
      <c r="E20491">
        <v>774</v>
      </c>
      <c r="F20491" t="s">
        <v>1237</v>
      </c>
      <c r="G20491" t="s">
        <v>1430</v>
      </c>
      <c r="H20491" t="s">
        <v>1244</v>
      </c>
      <c r="I20491" t="s">
        <v>1238</v>
      </c>
      <c r="J20491" t="s">
        <v>1237</v>
      </c>
      <c r="K20491" t="s">
        <v>1430</v>
      </c>
      <c r="L20491" t="s">
        <v>13771</v>
      </c>
      <c r="M20491" t="s">
        <v>13771</v>
      </c>
      <c r="N20491">
        <v>784441354</v>
      </c>
      <c r="O20491">
        <v>784441354</v>
      </c>
      <c r="P20491" s="1" t="s">
        <v>1622</v>
      </c>
      <c r="Q20491" s="1" t="s">
        <v>1622</v>
      </c>
      <c r="R20491">
        <v>837239</v>
      </c>
      <c r="S20491">
        <v>837239</v>
      </c>
      <c r="T20491" s="2" t="s">
        <v>1506</v>
      </c>
      <c r="U20491" s="2" t="s">
        <v>1506</v>
      </c>
      <c r="V20491" s="2">
        <v>45273</v>
      </c>
      <c r="W20491" s="2">
        <v>45323</v>
      </c>
    </row>
    <row r="20492" spans="1:23" x14ac:dyDescent="0.25">
      <c r="A20492" t="s">
        <v>1315</v>
      </c>
      <c r="B20492">
        <v>3279518</v>
      </c>
      <c r="C20492">
        <v>3326989</v>
      </c>
      <c r="D20492">
        <v>71</v>
      </c>
      <c r="E20492">
        <v>774</v>
      </c>
      <c r="F20492" t="s">
        <v>1237</v>
      </c>
      <c r="G20492" t="s">
        <v>1430</v>
      </c>
      <c r="H20492" t="s">
        <v>1238</v>
      </c>
      <c r="I20492" t="s">
        <v>1238</v>
      </c>
      <c r="J20492" t="s">
        <v>1237</v>
      </c>
      <c r="K20492" t="s">
        <v>1430</v>
      </c>
      <c r="L20492" t="s">
        <v>13771</v>
      </c>
      <c r="M20492" t="s">
        <v>13771</v>
      </c>
      <c r="N20492">
        <v>591497456</v>
      </c>
      <c r="O20492">
        <v>591497456</v>
      </c>
      <c r="P20492" s="1" t="s">
        <v>13756</v>
      </c>
      <c r="Q20492" s="1" t="s">
        <v>13756</v>
      </c>
      <c r="R20492">
        <v>837239</v>
      </c>
      <c r="S20492">
        <v>837239</v>
      </c>
      <c r="T20492" s="2" t="s">
        <v>1507</v>
      </c>
      <c r="U20492" s="2" t="s">
        <v>1507</v>
      </c>
      <c r="V20492" s="2">
        <v>45273</v>
      </c>
      <c r="W20492" s="2">
        <v>45323</v>
      </c>
    </row>
    <row r="20493" spans="1:23" x14ac:dyDescent="0.25">
      <c r="A20493" t="s">
        <v>1316</v>
      </c>
      <c r="B20493">
        <v>3291853</v>
      </c>
      <c r="C20493">
        <v>3327037</v>
      </c>
      <c r="D20493">
        <v>71</v>
      </c>
      <c r="E20493">
        <v>774</v>
      </c>
      <c r="F20493" t="s">
        <v>1237</v>
      </c>
      <c r="G20493" t="s">
        <v>1430</v>
      </c>
      <c r="H20493" t="s">
        <v>1238</v>
      </c>
      <c r="I20493" t="s">
        <v>1238</v>
      </c>
      <c r="J20493" t="s">
        <v>1237</v>
      </c>
      <c r="K20493" t="s">
        <v>1430</v>
      </c>
      <c r="L20493" t="s">
        <v>13771</v>
      </c>
      <c r="M20493" t="s">
        <v>13771</v>
      </c>
      <c r="N20493">
        <v>791780916</v>
      </c>
      <c r="O20493">
        <v>791780916</v>
      </c>
      <c r="P20493" s="1" t="s">
        <v>13726</v>
      </c>
      <c r="Q20493" s="1" t="s">
        <v>13726</v>
      </c>
      <c r="R20493">
        <v>837239</v>
      </c>
      <c r="S20493">
        <v>837239</v>
      </c>
      <c r="T20493" s="2" t="s">
        <v>1508</v>
      </c>
      <c r="U20493" s="2" t="s">
        <v>1508</v>
      </c>
      <c r="V20493" s="2">
        <v>45273</v>
      </c>
      <c r="W20493" s="2">
        <v>45323</v>
      </c>
    </row>
    <row r="20494" spans="1:23" x14ac:dyDescent="0.25">
      <c r="A20494" t="s">
        <v>1317</v>
      </c>
      <c r="B20494">
        <v>3293183</v>
      </c>
      <c r="C20494">
        <v>3327045</v>
      </c>
      <c r="D20494">
        <v>71</v>
      </c>
      <c r="E20494">
        <v>774</v>
      </c>
      <c r="F20494" t="s">
        <v>1237</v>
      </c>
      <c r="G20494" t="s">
        <v>1430</v>
      </c>
      <c r="H20494" t="s">
        <v>1238</v>
      </c>
      <c r="I20494" t="s">
        <v>1238</v>
      </c>
      <c r="J20494" t="s">
        <v>1237</v>
      </c>
      <c r="K20494" t="s">
        <v>1430</v>
      </c>
      <c r="L20494" t="s">
        <v>13771</v>
      </c>
      <c r="M20494" t="s">
        <v>13771</v>
      </c>
      <c r="N20494">
        <v>791780954</v>
      </c>
      <c r="O20494">
        <v>791780954</v>
      </c>
      <c r="P20494" s="1" t="s">
        <v>13726</v>
      </c>
      <c r="Q20494" s="1" t="s">
        <v>13726</v>
      </c>
      <c r="R20494">
        <v>837239</v>
      </c>
      <c r="S20494">
        <v>837239</v>
      </c>
      <c r="T20494" s="2" t="s">
        <v>1509</v>
      </c>
      <c r="U20494" s="2" t="s">
        <v>1509</v>
      </c>
      <c r="V20494" s="2">
        <v>45273</v>
      </c>
      <c r="W20494" s="2">
        <v>45323</v>
      </c>
    </row>
    <row r="20495" spans="1:23" x14ac:dyDescent="0.25">
      <c r="A20495" t="s">
        <v>1318</v>
      </c>
      <c r="B20495">
        <v>3290453</v>
      </c>
      <c r="C20495">
        <v>3327034</v>
      </c>
      <c r="D20495">
        <v>71</v>
      </c>
      <c r="E20495">
        <v>774</v>
      </c>
      <c r="F20495" t="s">
        <v>1237</v>
      </c>
      <c r="G20495" t="s">
        <v>1430</v>
      </c>
      <c r="H20495" t="s">
        <v>1238</v>
      </c>
      <c r="I20495" t="s">
        <v>1238</v>
      </c>
      <c r="J20495" t="s">
        <v>1237</v>
      </c>
      <c r="K20495" t="s">
        <v>1430</v>
      </c>
      <c r="L20495" t="s">
        <v>13771</v>
      </c>
      <c r="M20495" t="s">
        <v>13771</v>
      </c>
      <c r="N20495">
        <v>785608314</v>
      </c>
      <c r="O20495">
        <v>785608314</v>
      </c>
      <c r="P20495" s="1" t="s">
        <v>13723</v>
      </c>
      <c r="Q20495" s="1" t="s">
        <v>13723</v>
      </c>
      <c r="R20495">
        <v>837239</v>
      </c>
      <c r="S20495">
        <v>837239</v>
      </c>
      <c r="T20495" s="2" t="s">
        <v>1510</v>
      </c>
      <c r="U20495" s="2" t="s">
        <v>1510</v>
      </c>
      <c r="V20495" s="2">
        <v>45273</v>
      </c>
      <c r="W20495" s="2">
        <v>45323</v>
      </c>
    </row>
    <row r="20496" spans="1:23" x14ac:dyDescent="0.25">
      <c r="A20496" t="s">
        <v>1319</v>
      </c>
      <c r="B20496">
        <v>3274066</v>
      </c>
      <c r="C20496">
        <v>3326970</v>
      </c>
      <c r="D20496">
        <v>71</v>
      </c>
      <c r="E20496">
        <v>774</v>
      </c>
      <c r="F20496" t="s">
        <v>1237</v>
      </c>
      <c r="G20496" t="s">
        <v>1430</v>
      </c>
      <c r="H20496" t="s">
        <v>1238</v>
      </c>
      <c r="I20496" t="s">
        <v>1238</v>
      </c>
      <c r="J20496" t="s">
        <v>1237</v>
      </c>
      <c r="K20496" t="s">
        <v>1430</v>
      </c>
      <c r="L20496" t="s">
        <v>13771</v>
      </c>
      <c r="M20496" t="s">
        <v>13771</v>
      </c>
      <c r="N20496">
        <v>591494992</v>
      </c>
      <c r="O20496">
        <v>591494992</v>
      </c>
      <c r="P20496" s="1" t="s">
        <v>13756</v>
      </c>
      <c r="Q20496" s="1" t="s">
        <v>13756</v>
      </c>
      <c r="R20496">
        <v>837239</v>
      </c>
      <c r="S20496">
        <v>837239</v>
      </c>
      <c r="T20496" s="2" t="s">
        <v>1511</v>
      </c>
      <c r="U20496" s="2" t="s">
        <v>1511</v>
      </c>
      <c r="V20496" s="2">
        <v>45273</v>
      </c>
      <c r="W20496" s="2">
        <v>45323</v>
      </c>
    </row>
    <row r="20497" spans="1:23" x14ac:dyDescent="0.25">
      <c r="A20497" t="s">
        <v>1320</v>
      </c>
      <c r="B20497">
        <v>3282431</v>
      </c>
      <c r="C20497">
        <v>3327001</v>
      </c>
      <c r="D20497">
        <v>71</v>
      </c>
      <c r="E20497">
        <v>774</v>
      </c>
      <c r="F20497" t="s">
        <v>1237</v>
      </c>
      <c r="G20497" t="s">
        <v>1430</v>
      </c>
      <c r="H20497" t="s">
        <v>1238</v>
      </c>
      <c r="I20497" t="s">
        <v>1238</v>
      </c>
      <c r="J20497" t="s">
        <v>1237</v>
      </c>
      <c r="K20497" t="s">
        <v>1430</v>
      </c>
      <c r="L20497" t="s">
        <v>13771</v>
      </c>
      <c r="M20497" t="s">
        <v>13771</v>
      </c>
      <c r="N20497">
        <v>591497525</v>
      </c>
      <c r="O20497">
        <v>591497525</v>
      </c>
      <c r="P20497" s="1" t="s">
        <v>13756</v>
      </c>
      <c r="Q20497" s="1" t="s">
        <v>13756</v>
      </c>
      <c r="R20497">
        <v>837239</v>
      </c>
      <c r="S20497">
        <v>837239</v>
      </c>
      <c r="T20497" s="2" t="s">
        <v>1512</v>
      </c>
      <c r="U20497" s="2" t="s">
        <v>1512</v>
      </c>
      <c r="V20497" s="2">
        <v>45273</v>
      </c>
      <c r="W20497" s="2">
        <v>45323</v>
      </c>
    </row>
    <row r="20498" spans="1:23" x14ac:dyDescent="0.25">
      <c r="A20498" t="s">
        <v>1321</v>
      </c>
      <c r="B20498">
        <v>3296072</v>
      </c>
      <c r="C20498">
        <v>3327058</v>
      </c>
      <c r="D20498">
        <v>71</v>
      </c>
      <c r="E20498">
        <v>774</v>
      </c>
      <c r="F20498" t="s">
        <v>1237</v>
      </c>
      <c r="G20498" t="s">
        <v>1430</v>
      </c>
      <c r="H20498" t="s">
        <v>1238</v>
      </c>
      <c r="I20498" t="s">
        <v>1238</v>
      </c>
      <c r="J20498" t="s">
        <v>1237</v>
      </c>
      <c r="K20498" t="s">
        <v>1430</v>
      </c>
      <c r="L20498" t="s">
        <v>13771</v>
      </c>
      <c r="M20498" t="s">
        <v>13771</v>
      </c>
      <c r="N20498">
        <v>784439859</v>
      </c>
      <c r="O20498">
        <v>784439859</v>
      </c>
      <c r="P20498" s="1" t="s">
        <v>1622</v>
      </c>
      <c r="Q20498" s="1" t="s">
        <v>1622</v>
      </c>
      <c r="R20498">
        <v>837239</v>
      </c>
      <c r="S20498">
        <v>837239</v>
      </c>
      <c r="T20498" s="2" t="s">
        <v>1513</v>
      </c>
      <c r="U20498" s="2" t="s">
        <v>1513</v>
      </c>
      <c r="V20498" s="2">
        <v>45273</v>
      </c>
      <c r="W20498" s="2">
        <v>45323</v>
      </c>
    </row>
    <row r="20499" spans="1:23" x14ac:dyDescent="0.25">
      <c r="A20499" t="s">
        <v>1322</v>
      </c>
      <c r="B20499">
        <v>3299564</v>
      </c>
      <c r="C20499">
        <v>3327069</v>
      </c>
      <c r="D20499">
        <v>71</v>
      </c>
      <c r="E20499">
        <v>774</v>
      </c>
      <c r="F20499" t="s">
        <v>1237</v>
      </c>
      <c r="G20499" t="s">
        <v>1430</v>
      </c>
      <c r="H20499" t="s">
        <v>1244</v>
      </c>
      <c r="I20499" t="s">
        <v>1238</v>
      </c>
      <c r="J20499" t="s">
        <v>1237</v>
      </c>
      <c r="K20499" t="s">
        <v>1430</v>
      </c>
      <c r="L20499" t="s">
        <v>13771</v>
      </c>
      <c r="M20499" t="s">
        <v>13771</v>
      </c>
      <c r="N20499">
        <v>784441355</v>
      </c>
      <c r="O20499">
        <v>784441355</v>
      </c>
      <c r="P20499" s="1" t="s">
        <v>1622</v>
      </c>
      <c r="Q20499" s="1" t="s">
        <v>1622</v>
      </c>
      <c r="R20499">
        <v>837239</v>
      </c>
      <c r="S20499">
        <v>837239</v>
      </c>
      <c r="T20499" s="2" t="s">
        <v>1514</v>
      </c>
      <c r="U20499" s="2" t="s">
        <v>1514</v>
      </c>
      <c r="V20499" s="2">
        <v>45273</v>
      </c>
      <c r="W20499" s="2">
        <v>45323</v>
      </c>
    </row>
    <row r="20500" spans="1:23" x14ac:dyDescent="0.25">
      <c r="A20500" t="s">
        <v>1323</v>
      </c>
      <c r="B20500">
        <v>3279539</v>
      </c>
      <c r="C20500">
        <v>3326991</v>
      </c>
      <c r="D20500">
        <v>71</v>
      </c>
      <c r="E20500">
        <v>774</v>
      </c>
      <c r="F20500" t="s">
        <v>1237</v>
      </c>
      <c r="G20500" t="s">
        <v>1430</v>
      </c>
      <c r="H20500" t="s">
        <v>1238</v>
      </c>
      <c r="I20500" t="s">
        <v>1238</v>
      </c>
      <c r="J20500" t="s">
        <v>1237</v>
      </c>
      <c r="K20500" t="s">
        <v>1430</v>
      </c>
      <c r="L20500" t="s">
        <v>13771</v>
      </c>
      <c r="M20500" t="s">
        <v>13771</v>
      </c>
      <c r="N20500">
        <v>591497489</v>
      </c>
      <c r="O20500">
        <v>591497489</v>
      </c>
      <c r="P20500" s="1" t="s">
        <v>13756</v>
      </c>
      <c r="Q20500" s="1" t="s">
        <v>13756</v>
      </c>
      <c r="R20500">
        <v>837239</v>
      </c>
      <c r="S20500">
        <v>837239</v>
      </c>
      <c r="T20500" s="2" t="s">
        <v>1515</v>
      </c>
      <c r="U20500" s="2" t="s">
        <v>1515</v>
      </c>
      <c r="V20500" s="2">
        <v>45273</v>
      </c>
      <c r="W20500" s="2">
        <v>45323</v>
      </c>
    </row>
    <row r="20501" spans="1:23" x14ac:dyDescent="0.25">
      <c r="A20501" t="s">
        <v>1324</v>
      </c>
      <c r="B20501">
        <v>3306024</v>
      </c>
      <c r="C20501">
        <v>3327081</v>
      </c>
      <c r="D20501">
        <v>71</v>
      </c>
      <c r="E20501">
        <v>774</v>
      </c>
      <c r="F20501" t="s">
        <v>1237</v>
      </c>
      <c r="G20501" t="s">
        <v>1430</v>
      </c>
      <c r="H20501" t="s">
        <v>1244</v>
      </c>
      <c r="I20501" t="s">
        <v>1238</v>
      </c>
      <c r="J20501" t="s">
        <v>1237</v>
      </c>
      <c r="K20501" t="s">
        <v>1430</v>
      </c>
      <c r="L20501" t="s">
        <v>13771</v>
      </c>
      <c r="M20501" t="s">
        <v>13771</v>
      </c>
      <c r="N20501">
        <v>784441171</v>
      </c>
      <c r="O20501">
        <v>784441171</v>
      </c>
      <c r="P20501" s="1" t="s">
        <v>1622</v>
      </c>
      <c r="Q20501" s="1" t="s">
        <v>1622</v>
      </c>
      <c r="R20501">
        <v>837239</v>
      </c>
      <c r="S20501">
        <v>837239</v>
      </c>
      <c r="T20501" s="2" t="s">
        <v>1516</v>
      </c>
      <c r="U20501" s="2" t="s">
        <v>1516</v>
      </c>
      <c r="V20501" s="2">
        <v>45273</v>
      </c>
      <c r="W20501" s="2">
        <v>45323</v>
      </c>
    </row>
    <row r="20502" spans="1:23" x14ac:dyDescent="0.25">
      <c r="A20502" t="s">
        <v>1325</v>
      </c>
      <c r="B20502">
        <v>3313865</v>
      </c>
      <c r="C20502">
        <v>3327091</v>
      </c>
      <c r="D20502">
        <v>71</v>
      </c>
      <c r="E20502">
        <v>774</v>
      </c>
      <c r="F20502" t="s">
        <v>1237</v>
      </c>
      <c r="G20502" t="s">
        <v>1430</v>
      </c>
      <c r="H20502" t="s">
        <v>1238</v>
      </c>
      <c r="I20502" t="s">
        <v>1238</v>
      </c>
      <c r="J20502" t="s">
        <v>1237</v>
      </c>
      <c r="K20502" t="s">
        <v>1430</v>
      </c>
      <c r="L20502" t="s">
        <v>13771</v>
      </c>
      <c r="M20502" t="s">
        <v>13771</v>
      </c>
      <c r="N20502">
        <v>784440216</v>
      </c>
      <c r="O20502">
        <v>784440216</v>
      </c>
      <c r="P20502" s="1" t="s">
        <v>1622</v>
      </c>
      <c r="Q20502" s="1" t="s">
        <v>1622</v>
      </c>
      <c r="R20502">
        <v>837239</v>
      </c>
      <c r="S20502">
        <v>837239</v>
      </c>
      <c r="T20502" s="2" t="s">
        <v>1517</v>
      </c>
      <c r="U20502" s="2" t="s">
        <v>1517</v>
      </c>
      <c r="V20502" s="2">
        <v>45273</v>
      </c>
      <c r="W20502" s="2">
        <v>45323</v>
      </c>
    </row>
    <row r="20503" spans="1:23" x14ac:dyDescent="0.25">
      <c r="A20503" t="s">
        <v>1326</v>
      </c>
      <c r="B20503">
        <v>3268157</v>
      </c>
      <c r="C20503">
        <v>3326931</v>
      </c>
      <c r="D20503">
        <v>71</v>
      </c>
      <c r="E20503">
        <v>774</v>
      </c>
      <c r="F20503" t="s">
        <v>1237</v>
      </c>
      <c r="G20503" t="s">
        <v>1430</v>
      </c>
      <c r="H20503" t="s">
        <v>1238</v>
      </c>
      <c r="I20503" t="s">
        <v>1238</v>
      </c>
      <c r="J20503" t="s">
        <v>1237</v>
      </c>
      <c r="K20503" t="s">
        <v>1430</v>
      </c>
      <c r="L20503" t="s">
        <v>13771</v>
      </c>
      <c r="M20503" t="s">
        <v>13771</v>
      </c>
      <c r="N20503">
        <v>591495188</v>
      </c>
      <c r="O20503">
        <v>591495188</v>
      </c>
      <c r="P20503" s="1" t="s">
        <v>13756</v>
      </c>
      <c r="Q20503" s="1" t="s">
        <v>13756</v>
      </c>
      <c r="R20503">
        <v>837239</v>
      </c>
      <c r="S20503">
        <v>837239</v>
      </c>
      <c r="T20503" s="2" t="s">
        <v>1518</v>
      </c>
      <c r="U20503" s="2" t="s">
        <v>1518</v>
      </c>
      <c r="V20503" s="2">
        <v>45273</v>
      </c>
      <c r="W20503" s="2">
        <v>45323</v>
      </c>
    </row>
    <row r="20504" spans="1:23" x14ac:dyDescent="0.25">
      <c r="A20504" t="s">
        <v>1327</v>
      </c>
      <c r="B20504">
        <v>3287064</v>
      </c>
      <c r="C20504">
        <v>3327028</v>
      </c>
      <c r="D20504">
        <v>71</v>
      </c>
      <c r="E20504">
        <v>774</v>
      </c>
      <c r="F20504" t="s">
        <v>1237</v>
      </c>
      <c r="G20504" t="s">
        <v>1430</v>
      </c>
      <c r="H20504" t="s">
        <v>1238</v>
      </c>
      <c r="I20504" t="s">
        <v>1238</v>
      </c>
      <c r="J20504" t="s">
        <v>1237</v>
      </c>
      <c r="K20504" t="s">
        <v>1430</v>
      </c>
      <c r="L20504" t="s">
        <v>13771</v>
      </c>
      <c r="M20504" t="s">
        <v>13771</v>
      </c>
      <c r="N20504">
        <v>591497477</v>
      </c>
      <c r="O20504">
        <v>591497477</v>
      </c>
      <c r="P20504" s="1" t="s">
        <v>13756</v>
      </c>
      <c r="Q20504" s="1" t="s">
        <v>13756</v>
      </c>
      <c r="R20504">
        <v>837239</v>
      </c>
      <c r="S20504">
        <v>837239</v>
      </c>
      <c r="T20504" s="2" t="s">
        <v>1519</v>
      </c>
      <c r="U20504" s="2" t="s">
        <v>1519</v>
      </c>
      <c r="V20504" s="2">
        <v>45273</v>
      </c>
      <c r="W20504" s="2">
        <v>45323</v>
      </c>
    </row>
    <row r="20505" spans="1:23" x14ac:dyDescent="0.25">
      <c r="A20505" t="s">
        <v>1328</v>
      </c>
      <c r="B20505">
        <v>3279527</v>
      </c>
      <c r="C20505">
        <v>3326990</v>
      </c>
      <c r="D20505">
        <v>71</v>
      </c>
      <c r="E20505">
        <v>774</v>
      </c>
      <c r="F20505" t="s">
        <v>1237</v>
      </c>
      <c r="G20505" t="s">
        <v>1430</v>
      </c>
      <c r="H20505" t="s">
        <v>1238</v>
      </c>
      <c r="I20505" t="s">
        <v>1238</v>
      </c>
      <c r="J20505" t="s">
        <v>1237</v>
      </c>
      <c r="K20505" t="s">
        <v>1430</v>
      </c>
      <c r="L20505" t="s">
        <v>13771</v>
      </c>
      <c r="M20505" t="s">
        <v>13771</v>
      </c>
      <c r="N20505">
        <v>591497458</v>
      </c>
      <c r="O20505">
        <v>591497458</v>
      </c>
      <c r="P20505" s="1" t="s">
        <v>13756</v>
      </c>
      <c r="Q20505" s="1" t="s">
        <v>13756</v>
      </c>
      <c r="R20505">
        <v>837239</v>
      </c>
      <c r="S20505">
        <v>837239</v>
      </c>
      <c r="T20505" s="2" t="s">
        <v>1520</v>
      </c>
      <c r="U20505" s="2" t="s">
        <v>1520</v>
      </c>
      <c r="V20505" s="2">
        <v>45273</v>
      </c>
      <c r="W20505" s="2">
        <v>45323</v>
      </c>
    </row>
    <row r="20506" spans="1:23" x14ac:dyDescent="0.25">
      <c r="A20506" t="s">
        <v>1329</v>
      </c>
      <c r="B20506">
        <v>3282432</v>
      </c>
      <c r="C20506">
        <v>3327002</v>
      </c>
      <c r="D20506">
        <v>71</v>
      </c>
      <c r="E20506">
        <v>774</v>
      </c>
      <c r="F20506" t="s">
        <v>1237</v>
      </c>
      <c r="G20506" t="s">
        <v>1430</v>
      </c>
      <c r="H20506" t="s">
        <v>1238</v>
      </c>
      <c r="I20506" t="s">
        <v>1238</v>
      </c>
      <c r="J20506" t="s">
        <v>1237</v>
      </c>
      <c r="K20506" t="s">
        <v>1430</v>
      </c>
      <c r="L20506" t="s">
        <v>13771</v>
      </c>
      <c r="M20506" t="s">
        <v>13771</v>
      </c>
      <c r="N20506">
        <v>591497526</v>
      </c>
      <c r="O20506">
        <v>591497526</v>
      </c>
      <c r="P20506" s="1" t="s">
        <v>13756</v>
      </c>
      <c r="Q20506" s="1" t="s">
        <v>13756</v>
      </c>
      <c r="R20506">
        <v>837239</v>
      </c>
      <c r="S20506">
        <v>837239</v>
      </c>
      <c r="T20506" s="2" t="s">
        <v>1521</v>
      </c>
      <c r="U20506" s="2" t="s">
        <v>1521</v>
      </c>
      <c r="V20506" s="2">
        <v>45273</v>
      </c>
      <c r="W20506" s="2">
        <v>45323</v>
      </c>
    </row>
    <row r="20507" spans="1:23" x14ac:dyDescent="0.25">
      <c r="A20507" t="s">
        <v>1330</v>
      </c>
      <c r="B20507">
        <v>3282478</v>
      </c>
      <c r="C20507">
        <v>3327003</v>
      </c>
      <c r="D20507">
        <v>71</v>
      </c>
      <c r="E20507">
        <v>774</v>
      </c>
      <c r="F20507" t="s">
        <v>1237</v>
      </c>
      <c r="G20507" t="s">
        <v>1430</v>
      </c>
      <c r="H20507" t="s">
        <v>1238</v>
      </c>
      <c r="I20507" t="s">
        <v>1238</v>
      </c>
      <c r="J20507" t="s">
        <v>1237</v>
      </c>
      <c r="K20507" t="s">
        <v>1430</v>
      </c>
      <c r="L20507" t="s">
        <v>13771</v>
      </c>
      <c r="M20507" t="s">
        <v>13771</v>
      </c>
      <c r="N20507">
        <v>591497528</v>
      </c>
      <c r="O20507">
        <v>591497528</v>
      </c>
      <c r="P20507" s="1" t="s">
        <v>13756</v>
      </c>
      <c r="Q20507" s="1" t="s">
        <v>13756</v>
      </c>
      <c r="R20507">
        <v>837239</v>
      </c>
      <c r="S20507">
        <v>837239</v>
      </c>
      <c r="T20507" s="2" t="s">
        <v>1522</v>
      </c>
      <c r="U20507" s="2" t="s">
        <v>1522</v>
      </c>
      <c r="V20507" s="2">
        <v>45273</v>
      </c>
      <c r="W20507" s="2">
        <v>45323</v>
      </c>
    </row>
    <row r="20508" spans="1:23" x14ac:dyDescent="0.25">
      <c r="A20508" t="s">
        <v>1331</v>
      </c>
      <c r="B20508">
        <v>3321433</v>
      </c>
      <c r="C20508">
        <v>3327107</v>
      </c>
      <c r="D20508">
        <v>71</v>
      </c>
      <c r="E20508">
        <v>774</v>
      </c>
      <c r="F20508" t="s">
        <v>1237</v>
      </c>
      <c r="G20508" t="s">
        <v>1430</v>
      </c>
      <c r="H20508" t="s">
        <v>1238</v>
      </c>
      <c r="I20508" t="s">
        <v>1238</v>
      </c>
      <c r="J20508" t="s">
        <v>1237</v>
      </c>
      <c r="K20508" t="s">
        <v>1430</v>
      </c>
      <c r="L20508" t="s">
        <v>13771</v>
      </c>
      <c r="M20508" t="s">
        <v>13771</v>
      </c>
      <c r="N20508">
        <v>784440872</v>
      </c>
      <c r="O20508">
        <v>784440872</v>
      </c>
      <c r="P20508" s="1" t="s">
        <v>1622</v>
      </c>
      <c r="Q20508" s="1" t="s">
        <v>1622</v>
      </c>
      <c r="R20508">
        <v>837239</v>
      </c>
      <c r="S20508">
        <v>837239</v>
      </c>
      <c r="T20508" s="2" t="s">
        <v>1523</v>
      </c>
      <c r="U20508" s="2" t="s">
        <v>1523</v>
      </c>
      <c r="V20508" s="2">
        <v>45273</v>
      </c>
      <c r="W20508" s="2">
        <v>45323</v>
      </c>
    </row>
    <row r="20509" spans="1:23" x14ac:dyDescent="0.25">
      <c r="A20509" t="s">
        <v>1332</v>
      </c>
      <c r="B20509">
        <v>3305131</v>
      </c>
      <c r="C20509">
        <v>3327077</v>
      </c>
      <c r="D20509">
        <v>71</v>
      </c>
      <c r="E20509">
        <v>774</v>
      </c>
      <c r="F20509" t="s">
        <v>1237</v>
      </c>
      <c r="G20509" t="s">
        <v>1430</v>
      </c>
      <c r="H20509" t="s">
        <v>1244</v>
      </c>
      <c r="I20509" t="s">
        <v>1238</v>
      </c>
      <c r="J20509" t="s">
        <v>1237</v>
      </c>
      <c r="K20509" t="s">
        <v>1430</v>
      </c>
      <c r="L20509" t="s">
        <v>13771</v>
      </c>
      <c r="M20509" t="s">
        <v>13771</v>
      </c>
      <c r="N20509">
        <v>784441366</v>
      </c>
      <c r="O20509">
        <v>784441366</v>
      </c>
      <c r="P20509" s="1" t="s">
        <v>1622</v>
      </c>
      <c r="Q20509" s="1" t="s">
        <v>1622</v>
      </c>
      <c r="R20509">
        <v>837239</v>
      </c>
      <c r="S20509">
        <v>837239</v>
      </c>
      <c r="T20509" s="2" t="s">
        <v>1524</v>
      </c>
      <c r="U20509" s="2" t="s">
        <v>1524</v>
      </c>
      <c r="V20509" s="2">
        <v>45273</v>
      </c>
      <c r="W20509" s="2">
        <v>45323</v>
      </c>
    </row>
    <row r="20510" spans="1:23" x14ac:dyDescent="0.25">
      <c r="A20510" t="s">
        <v>1333</v>
      </c>
      <c r="B20510">
        <v>3278981</v>
      </c>
      <c r="C20510">
        <v>3326985</v>
      </c>
      <c r="D20510">
        <v>71</v>
      </c>
      <c r="E20510">
        <v>774</v>
      </c>
      <c r="F20510" t="s">
        <v>1237</v>
      </c>
      <c r="G20510" t="s">
        <v>1430</v>
      </c>
      <c r="H20510" t="s">
        <v>1238</v>
      </c>
      <c r="I20510" t="s">
        <v>1238</v>
      </c>
      <c r="J20510" t="s">
        <v>1237</v>
      </c>
      <c r="K20510" t="s">
        <v>1430</v>
      </c>
      <c r="L20510" t="s">
        <v>13771</v>
      </c>
      <c r="M20510" t="s">
        <v>13771</v>
      </c>
      <c r="N20510">
        <v>591497465</v>
      </c>
      <c r="O20510">
        <v>591497465</v>
      </c>
      <c r="P20510" s="1" t="s">
        <v>13756</v>
      </c>
      <c r="Q20510" s="1" t="s">
        <v>13756</v>
      </c>
      <c r="R20510">
        <v>837239</v>
      </c>
      <c r="S20510">
        <v>837239</v>
      </c>
      <c r="T20510" s="2" t="s">
        <v>1525</v>
      </c>
      <c r="U20510" s="2" t="s">
        <v>1525</v>
      </c>
      <c r="V20510" s="2">
        <v>45273</v>
      </c>
      <c r="W20510" s="2">
        <v>45323</v>
      </c>
    </row>
    <row r="20511" spans="1:23" x14ac:dyDescent="0.25">
      <c r="A20511" t="s">
        <v>1334</v>
      </c>
      <c r="B20511">
        <v>3282483</v>
      </c>
      <c r="C20511">
        <v>3327005</v>
      </c>
      <c r="D20511">
        <v>71</v>
      </c>
      <c r="E20511">
        <v>774</v>
      </c>
      <c r="F20511" t="s">
        <v>1237</v>
      </c>
      <c r="G20511" t="s">
        <v>1430</v>
      </c>
      <c r="H20511" t="s">
        <v>1238</v>
      </c>
      <c r="I20511" t="s">
        <v>1238</v>
      </c>
      <c r="J20511" t="s">
        <v>1237</v>
      </c>
      <c r="K20511" t="s">
        <v>1430</v>
      </c>
      <c r="L20511" t="s">
        <v>13771</v>
      </c>
      <c r="M20511" t="s">
        <v>13771</v>
      </c>
      <c r="N20511">
        <v>591497527</v>
      </c>
      <c r="O20511">
        <v>591497527</v>
      </c>
      <c r="P20511" s="1" t="s">
        <v>13756</v>
      </c>
      <c r="Q20511" s="1" t="s">
        <v>13756</v>
      </c>
      <c r="R20511">
        <v>837239</v>
      </c>
      <c r="S20511">
        <v>837239</v>
      </c>
      <c r="T20511" s="2" t="s">
        <v>1526</v>
      </c>
      <c r="U20511" s="2" t="s">
        <v>1526</v>
      </c>
      <c r="V20511" s="2">
        <v>45273</v>
      </c>
      <c r="W20511" s="2">
        <v>45323</v>
      </c>
    </row>
    <row r="20512" spans="1:23" x14ac:dyDescent="0.25">
      <c r="A20512" t="s">
        <v>1335</v>
      </c>
      <c r="B20512">
        <v>3272769</v>
      </c>
      <c r="C20512">
        <v>3326963</v>
      </c>
      <c r="D20512">
        <v>71</v>
      </c>
      <c r="E20512">
        <v>774</v>
      </c>
      <c r="F20512" t="s">
        <v>1237</v>
      </c>
      <c r="G20512" t="s">
        <v>1430</v>
      </c>
      <c r="H20512" t="s">
        <v>1238</v>
      </c>
      <c r="I20512" t="s">
        <v>1238</v>
      </c>
      <c r="J20512" t="s">
        <v>1237</v>
      </c>
      <c r="K20512" t="s">
        <v>1430</v>
      </c>
      <c r="L20512" t="s">
        <v>13771</v>
      </c>
      <c r="M20512" t="s">
        <v>13771</v>
      </c>
      <c r="N20512">
        <v>591495321</v>
      </c>
      <c r="O20512">
        <v>591495321</v>
      </c>
      <c r="P20512" s="1" t="s">
        <v>13756</v>
      </c>
      <c r="Q20512" s="1" t="s">
        <v>13756</v>
      </c>
      <c r="R20512">
        <v>837239</v>
      </c>
      <c r="S20512">
        <v>837239</v>
      </c>
      <c r="T20512" s="2" t="s">
        <v>1527</v>
      </c>
      <c r="U20512" s="2" t="s">
        <v>1527</v>
      </c>
      <c r="V20512" s="2">
        <v>45273</v>
      </c>
      <c r="W20512" s="2">
        <v>45323</v>
      </c>
    </row>
    <row r="20513" spans="1:23" x14ac:dyDescent="0.25">
      <c r="A20513" t="s">
        <v>1336</v>
      </c>
      <c r="B20513">
        <v>3264237</v>
      </c>
      <c r="C20513">
        <v>3326893</v>
      </c>
      <c r="D20513">
        <v>71</v>
      </c>
      <c r="E20513">
        <v>774</v>
      </c>
      <c r="F20513" t="s">
        <v>1237</v>
      </c>
      <c r="G20513" t="s">
        <v>1430</v>
      </c>
      <c r="H20513" t="s">
        <v>1238</v>
      </c>
      <c r="I20513" t="s">
        <v>1238</v>
      </c>
      <c r="J20513" t="s">
        <v>1237</v>
      </c>
      <c r="K20513" t="s">
        <v>1430</v>
      </c>
      <c r="L20513" t="s">
        <v>13771</v>
      </c>
      <c r="M20513" t="s">
        <v>13771</v>
      </c>
      <c r="N20513">
        <v>591494870</v>
      </c>
      <c r="O20513">
        <v>591494870</v>
      </c>
      <c r="P20513" s="1" t="s">
        <v>13756</v>
      </c>
      <c r="Q20513" s="1" t="s">
        <v>13756</v>
      </c>
      <c r="R20513">
        <v>837239</v>
      </c>
      <c r="S20513">
        <v>837239</v>
      </c>
      <c r="T20513" s="2" t="s">
        <v>1528</v>
      </c>
      <c r="U20513" s="2" t="s">
        <v>1528</v>
      </c>
      <c r="V20513" s="2">
        <v>45273</v>
      </c>
      <c r="W20513" s="2">
        <v>45323</v>
      </c>
    </row>
    <row r="20514" spans="1:23" x14ac:dyDescent="0.25">
      <c r="A20514" t="s">
        <v>1337</v>
      </c>
      <c r="B20514">
        <v>3292611</v>
      </c>
      <c r="C20514">
        <v>3327042</v>
      </c>
      <c r="D20514">
        <v>71</v>
      </c>
      <c r="E20514">
        <v>774</v>
      </c>
      <c r="F20514" t="s">
        <v>1237</v>
      </c>
      <c r="G20514" t="s">
        <v>1430</v>
      </c>
      <c r="H20514" t="s">
        <v>1238</v>
      </c>
      <c r="I20514" t="s">
        <v>1238</v>
      </c>
      <c r="J20514" t="s">
        <v>1237</v>
      </c>
      <c r="K20514" t="s">
        <v>1430</v>
      </c>
      <c r="L20514" t="s">
        <v>13771</v>
      </c>
      <c r="M20514" t="s">
        <v>13771</v>
      </c>
      <c r="N20514">
        <v>791780915</v>
      </c>
      <c r="O20514">
        <v>791780915</v>
      </c>
      <c r="P20514" s="1" t="s">
        <v>13726</v>
      </c>
      <c r="Q20514" s="1" t="s">
        <v>13726</v>
      </c>
      <c r="R20514">
        <v>837239</v>
      </c>
      <c r="S20514">
        <v>837239</v>
      </c>
      <c r="T20514" s="2" t="s">
        <v>1529</v>
      </c>
      <c r="U20514" s="2" t="s">
        <v>1529</v>
      </c>
      <c r="V20514" s="2">
        <v>45273</v>
      </c>
      <c r="W20514" s="2">
        <v>45323</v>
      </c>
    </row>
    <row r="20515" spans="1:23" x14ac:dyDescent="0.25">
      <c r="A20515" t="s">
        <v>1338</v>
      </c>
      <c r="B20515">
        <v>3299565</v>
      </c>
      <c r="C20515">
        <v>3327071</v>
      </c>
      <c r="D20515">
        <v>71</v>
      </c>
      <c r="E20515">
        <v>774</v>
      </c>
      <c r="F20515" t="s">
        <v>1237</v>
      </c>
      <c r="G20515" t="s">
        <v>1430</v>
      </c>
      <c r="H20515" t="s">
        <v>1244</v>
      </c>
      <c r="I20515" t="s">
        <v>1238</v>
      </c>
      <c r="J20515" t="s">
        <v>1237</v>
      </c>
      <c r="K20515" t="s">
        <v>1430</v>
      </c>
      <c r="L20515" t="s">
        <v>13771</v>
      </c>
      <c r="M20515" t="s">
        <v>13771</v>
      </c>
      <c r="N20515">
        <v>784441364</v>
      </c>
      <c r="O20515">
        <v>784441364</v>
      </c>
      <c r="P20515" s="1" t="s">
        <v>1622</v>
      </c>
      <c r="Q20515" s="1" t="s">
        <v>1622</v>
      </c>
      <c r="R20515">
        <v>837239</v>
      </c>
      <c r="S20515">
        <v>837239</v>
      </c>
      <c r="T20515" s="2" t="s">
        <v>1530</v>
      </c>
      <c r="U20515" s="2" t="s">
        <v>1530</v>
      </c>
      <c r="V20515" s="2">
        <v>45273</v>
      </c>
      <c r="W20515" s="2">
        <v>45323</v>
      </c>
    </row>
    <row r="20516" spans="1:23" x14ac:dyDescent="0.25">
      <c r="A20516" t="s">
        <v>1339</v>
      </c>
      <c r="B20516">
        <v>3278983</v>
      </c>
      <c r="C20516">
        <v>3326986</v>
      </c>
      <c r="D20516">
        <v>71</v>
      </c>
      <c r="E20516">
        <v>774</v>
      </c>
      <c r="F20516" t="s">
        <v>1237</v>
      </c>
      <c r="G20516" t="s">
        <v>1430</v>
      </c>
      <c r="H20516" t="s">
        <v>1238</v>
      </c>
      <c r="I20516" t="s">
        <v>1238</v>
      </c>
      <c r="J20516" t="s">
        <v>1237</v>
      </c>
      <c r="K20516" t="s">
        <v>1430</v>
      </c>
      <c r="L20516" t="s">
        <v>13771</v>
      </c>
      <c r="M20516" t="s">
        <v>13771</v>
      </c>
      <c r="N20516">
        <v>591497447</v>
      </c>
      <c r="O20516">
        <v>591497447</v>
      </c>
      <c r="P20516" s="1" t="s">
        <v>13756</v>
      </c>
      <c r="Q20516" s="1" t="s">
        <v>13756</v>
      </c>
      <c r="R20516">
        <v>837239</v>
      </c>
      <c r="S20516">
        <v>837239</v>
      </c>
      <c r="T20516" s="2" t="s">
        <v>1531</v>
      </c>
      <c r="U20516" s="2" t="s">
        <v>1531</v>
      </c>
      <c r="V20516" s="2">
        <v>45273</v>
      </c>
      <c r="W20516" s="2">
        <v>45323</v>
      </c>
    </row>
    <row r="20517" spans="1:23" x14ac:dyDescent="0.25">
      <c r="A20517" t="s">
        <v>1340</v>
      </c>
      <c r="B20517">
        <v>3296073</v>
      </c>
      <c r="C20517">
        <v>3327059</v>
      </c>
      <c r="D20517">
        <v>71</v>
      </c>
      <c r="E20517">
        <v>774</v>
      </c>
      <c r="F20517" t="s">
        <v>1237</v>
      </c>
      <c r="G20517" t="s">
        <v>1430</v>
      </c>
      <c r="H20517" t="s">
        <v>1238</v>
      </c>
      <c r="I20517" t="s">
        <v>1238</v>
      </c>
      <c r="J20517" t="s">
        <v>1237</v>
      </c>
      <c r="K20517" t="s">
        <v>1430</v>
      </c>
      <c r="L20517" t="s">
        <v>13771</v>
      </c>
      <c r="M20517" t="s">
        <v>13771</v>
      </c>
      <c r="N20517">
        <v>784439881</v>
      </c>
      <c r="O20517">
        <v>784439881</v>
      </c>
      <c r="P20517" s="1" t="s">
        <v>1622</v>
      </c>
      <c r="Q20517" s="1" t="s">
        <v>1622</v>
      </c>
      <c r="R20517">
        <v>837239</v>
      </c>
      <c r="S20517">
        <v>837239</v>
      </c>
      <c r="T20517" s="2" t="s">
        <v>1532</v>
      </c>
      <c r="U20517" s="2" t="s">
        <v>1532</v>
      </c>
      <c r="V20517" s="2">
        <v>45273</v>
      </c>
      <c r="W20517" s="2">
        <v>45323</v>
      </c>
    </row>
    <row r="20518" spans="1:23" x14ac:dyDescent="0.25">
      <c r="A20518" t="s">
        <v>1341</v>
      </c>
      <c r="B20518">
        <v>3305133</v>
      </c>
      <c r="C20518">
        <v>3327078</v>
      </c>
      <c r="D20518">
        <v>71</v>
      </c>
      <c r="E20518">
        <v>774</v>
      </c>
      <c r="F20518" t="s">
        <v>1237</v>
      </c>
      <c r="G20518" t="s">
        <v>1430</v>
      </c>
      <c r="H20518" t="s">
        <v>1244</v>
      </c>
      <c r="I20518" t="s">
        <v>1238</v>
      </c>
      <c r="J20518" t="s">
        <v>1237</v>
      </c>
      <c r="K20518" t="s">
        <v>1430</v>
      </c>
      <c r="L20518" t="s">
        <v>13771</v>
      </c>
      <c r="M20518" t="s">
        <v>13771</v>
      </c>
      <c r="N20518">
        <v>784441365</v>
      </c>
      <c r="O20518">
        <v>784441365</v>
      </c>
      <c r="P20518" s="1" t="s">
        <v>1622</v>
      </c>
      <c r="Q20518" s="1" t="s">
        <v>1622</v>
      </c>
      <c r="R20518">
        <v>837239</v>
      </c>
      <c r="S20518">
        <v>837239</v>
      </c>
      <c r="T20518" s="2" t="s">
        <v>1533</v>
      </c>
      <c r="U20518" s="2" t="s">
        <v>1533</v>
      </c>
      <c r="V20518" s="2">
        <v>45273</v>
      </c>
      <c r="W20518" s="2">
        <v>45323</v>
      </c>
    </row>
    <row r="20519" spans="1:23" x14ac:dyDescent="0.25">
      <c r="A20519" t="s">
        <v>1342</v>
      </c>
      <c r="B20519">
        <v>3324715</v>
      </c>
      <c r="C20519">
        <v>3327109</v>
      </c>
      <c r="D20519">
        <v>71</v>
      </c>
      <c r="E20519">
        <v>774</v>
      </c>
      <c r="F20519" t="s">
        <v>1237</v>
      </c>
      <c r="G20519" t="s">
        <v>1430</v>
      </c>
      <c r="H20519" t="s">
        <v>1238</v>
      </c>
      <c r="I20519" t="s">
        <v>1238</v>
      </c>
      <c r="J20519" t="s">
        <v>1237</v>
      </c>
      <c r="K20519" t="s">
        <v>1430</v>
      </c>
      <c r="L20519" t="s">
        <v>13771</v>
      </c>
      <c r="M20519" t="s">
        <v>13771</v>
      </c>
      <c r="N20519">
        <v>786927274</v>
      </c>
      <c r="O20519">
        <v>786927274</v>
      </c>
      <c r="P20519" s="1" t="s">
        <v>13723</v>
      </c>
      <c r="Q20519" s="1" t="s">
        <v>13723</v>
      </c>
      <c r="R20519">
        <v>837239</v>
      </c>
      <c r="S20519">
        <v>837239</v>
      </c>
      <c r="T20519" s="2" t="s">
        <v>1534</v>
      </c>
      <c r="U20519" s="2" t="s">
        <v>1534</v>
      </c>
      <c r="V20519" s="2">
        <v>45273</v>
      </c>
      <c r="W20519" s="2">
        <v>45323</v>
      </c>
    </row>
    <row r="20520" spans="1:23" x14ac:dyDescent="0.25">
      <c r="A20520" t="s">
        <v>1343</v>
      </c>
      <c r="B20520">
        <v>3295291</v>
      </c>
      <c r="C20520">
        <v>3327055</v>
      </c>
      <c r="D20520">
        <v>71</v>
      </c>
      <c r="E20520">
        <v>774</v>
      </c>
      <c r="F20520" t="s">
        <v>1237</v>
      </c>
      <c r="G20520" t="s">
        <v>1430</v>
      </c>
      <c r="H20520" t="s">
        <v>1238</v>
      </c>
      <c r="I20520" t="s">
        <v>1238</v>
      </c>
      <c r="J20520" t="s">
        <v>1237</v>
      </c>
      <c r="K20520" t="s">
        <v>1430</v>
      </c>
      <c r="L20520" t="s">
        <v>13771</v>
      </c>
      <c r="M20520" t="s">
        <v>13771</v>
      </c>
      <c r="N20520">
        <v>791780935</v>
      </c>
      <c r="O20520">
        <v>791780935</v>
      </c>
      <c r="P20520" s="1" t="s">
        <v>13726</v>
      </c>
      <c r="Q20520" s="1" t="s">
        <v>13726</v>
      </c>
      <c r="R20520">
        <v>837239</v>
      </c>
      <c r="S20520">
        <v>837239</v>
      </c>
      <c r="T20520" s="2" t="s">
        <v>1535</v>
      </c>
      <c r="U20520" s="2" t="s">
        <v>1535</v>
      </c>
      <c r="V20520" s="2">
        <v>45273</v>
      </c>
      <c r="W20520" s="2">
        <v>45323</v>
      </c>
    </row>
    <row r="20521" spans="1:23" x14ac:dyDescent="0.25">
      <c r="A20521" t="s">
        <v>1344</v>
      </c>
      <c r="B20521">
        <v>3277928</v>
      </c>
      <c r="C20521">
        <v>3326994</v>
      </c>
      <c r="D20521">
        <v>71</v>
      </c>
      <c r="E20521">
        <v>774</v>
      </c>
      <c r="F20521" t="s">
        <v>1237</v>
      </c>
      <c r="G20521" t="s">
        <v>1430</v>
      </c>
      <c r="H20521" t="s">
        <v>1238</v>
      </c>
      <c r="I20521" t="s">
        <v>1238</v>
      </c>
      <c r="J20521" t="s">
        <v>1237</v>
      </c>
      <c r="K20521" t="s">
        <v>1430</v>
      </c>
      <c r="L20521" t="s">
        <v>13771</v>
      </c>
      <c r="M20521" t="s">
        <v>13771</v>
      </c>
      <c r="N20521">
        <v>591497511</v>
      </c>
      <c r="O20521">
        <v>591497511</v>
      </c>
      <c r="P20521" s="1" t="s">
        <v>13756</v>
      </c>
      <c r="Q20521" s="1" t="s">
        <v>13756</v>
      </c>
      <c r="R20521">
        <v>837239</v>
      </c>
      <c r="S20521">
        <v>837239</v>
      </c>
      <c r="T20521" s="2" t="s">
        <v>1536</v>
      </c>
      <c r="U20521" s="2" t="s">
        <v>1536</v>
      </c>
      <c r="V20521" s="2">
        <v>45273</v>
      </c>
      <c r="W20521" s="2">
        <v>45323</v>
      </c>
    </row>
    <row r="20522" spans="1:23" x14ac:dyDescent="0.25">
      <c r="A20522" t="s">
        <v>1345</v>
      </c>
      <c r="B20522">
        <v>3264258</v>
      </c>
      <c r="C20522">
        <v>3326894</v>
      </c>
      <c r="D20522">
        <v>71</v>
      </c>
      <c r="E20522">
        <v>774</v>
      </c>
      <c r="F20522" t="s">
        <v>1237</v>
      </c>
      <c r="G20522" t="s">
        <v>1430</v>
      </c>
      <c r="H20522" t="s">
        <v>1238</v>
      </c>
      <c r="I20522" t="s">
        <v>1238</v>
      </c>
      <c r="J20522" t="s">
        <v>1237</v>
      </c>
      <c r="K20522" t="s">
        <v>1430</v>
      </c>
      <c r="L20522" t="s">
        <v>13771</v>
      </c>
      <c r="M20522" t="s">
        <v>13771</v>
      </c>
      <c r="N20522">
        <v>591494868</v>
      </c>
      <c r="O20522">
        <v>591494868</v>
      </c>
      <c r="P20522" s="1" t="s">
        <v>13756</v>
      </c>
      <c r="Q20522" s="1" t="s">
        <v>13756</v>
      </c>
      <c r="R20522">
        <v>837239</v>
      </c>
      <c r="S20522">
        <v>837239</v>
      </c>
      <c r="T20522" s="2" t="s">
        <v>1537</v>
      </c>
      <c r="U20522" s="2" t="s">
        <v>1537</v>
      </c>
      <c r="V20522" s="2">
        <v>45273</v>
      </c>
      <c r="W20522" s="2">
        <v>45323</v>
      </c>
    </row>
    <row r="20523" spans="1:23" x14ac:dyDescent="0.25">
      <c r="A20523" t="s">
        <v>1346</v>
      </c>
      <c r="B20523">
        <v>3278610</v>
      </c>
      <c r="C20523">
        <v>3326984</v>
      </c>
      <c r="D20523">
        <v>71</v>
      </c>
      <c r="E20523">
        <v>774</v>
      </c>
      <c r="F20523" t="s">
        <v>1237</v>
      </c>
      <c r="G20523" t="s">
        <v>1430</v>
      </c>
      <c r="H20523" t="s">
        <v>1238</v>
      </c>
      <c r="I20523" t="s">
        <v>1238</v>
      </c>
      <c r="J20523" t="s">
        <v>1237</v>
      </c>
      <c r="K20523" t="s">
        <v>1430</v>
      </c>
      <c r="L20523" t="s">
        <v>13771</v>
      </c>
      <c r="M20523" t="s">
        <v>13771</v>
      </c>
      <c r="N20523">
        <v>591497468</v>
      </c>
      <c r="O20523">
        <v>591497468</v>
      </c>
      <c r="P20523" s="1" t="s">
        <v>13756</v>
      </c>
      <c r="Q20523" s="1" t="s">
        <v>13756</v>
      </c>
      <c r="R20523">
        <v>837239</v>
      </c>
      <c r="S20523">
        <v>837239</v>
      </c>
      <c r="T20523" s="2" t="s">
        <v>1538</v>
      </c>
      <c r="U20523" s="2" t="s">
        <v>1538</v>
      </c>
      <c r="V20523" s="2">
        <v>45273</v>
      </c>
      <c r="W20523" s="2">
        <v>45323</v>
      </c>
    </row>
    <row r="20524" spans="1:23" x14ac:dyDescent="0.25">
      <c r="A20524" t="s">
        <v>1347</v>
      </c>
      <c r="B20524">
        <v>3272848</v>
      </c>
      <c r="C20524">
        <v>3326964</v>
      </c>
      <c r="D20524">
        <v>71</v>
      </c>
      <c r="E20524">
        <v>774</v>
      </c>
      <c r="F20524" t="s">
        <v>1237</v>
      </c>
      <c r="G20524" t="s">
        <v>1430</v>
      </c>
      <c r="H20524" t="s">
        <v>1238</v>
      </c>
      <c r="I20524" t="s">
        <v>1238</v>
      </c>
      <c r="J20524" t="s">
        <v>1237</v>
      </c>
      <c r="K20524" t="s">
        <v>1430</v>
      </c>
      <c r="L20524" t="s">
        <v>13771</v>
      </c>
      <c r="M20524" t="s">
        <v>13771</v>
      </c>
      <c r="N20524">
        <v>591494985</v>
      </c>
      <c r="O20524">
        <v>591494985</v>
      </c>
      <c r="P20524" s="1" t="s">
        <v>13756</v>
      </c>
      <c r="Q20524" s="1" t="s">
        <v>13756</v>
      </c>
      <c r="R20524">
        <v>837239</v>
      </c>
      <c r="S20524">
        <v>837239</v>
      </c>
      <c r="T20524" s="2" t="s">
        <v>1539</v>
      </c>
      <c r="U20524" s="2" t="s">
        <v>1539</v>
      </c>
      <c r="V20524" s="2">
        <v>45273</v>
      </c>
      <c r="W20524" s="2">
        <v>45323</v>
      </c>
    </row>
    <row r="20525" spans="1:23" x14ac:dyDescent="0.25">
      <c r="A20525" t="s">
        <v>1348</v>
      </c>
      <c r="B20525">
        <v>3316420</v>
      </c>
      <c r="C20525">
        <v>3327092</v>
      </c>
      <c r="D20525">
        <v>71</v>
      </c>
      <c r="E20525">
        <v>774</v>
      </c>
      <c r="F20525" t="s">
        <v>1237</v>
      </c>
      <c r="G20525" t="s">
        <v>1430</v>
      </c>
      <c r="H20525" t="s">
        <v>1238</v>
      </c>
      <c r="I20525" t="s">
        <v>1238</v>
      </c>
      <c r="J20525" t="s">
        <v>1237</v>
      </c>
      <c r="K20525" t="s">
        <v>1430</v>
      </c>
      <c r="L20525" t="s">
        <v>13771</v>
      </c>
      <c r="M20525" t="s">
        <v>13771</v>
      </c>
      <c r="N20525">
        <v>784440207</v>
      </c>
      <c r="O20525">
        <v>784440207</v>
      </c>
      <c r="P20525" s="1" t="s">
        <v>1622</v>
      </c>
      <c r="Q20525" s="1" t="s">
        <v>1622</v>
      </c>
      <c r="R20525">
        <v>837239</v>
      </c>
      <c r="S20525">
        <v>837239</v>
      </c>
      <c r="T20525" s="2" t="s">
        <v>1540</v>
      </c>
      <c r="U20525" s="2" t="s">
        <v>1540</v>
      </c>
      <c r="V20525" s="2">
        <v>45273</v>
      </c>
      <c r="W20525" s="2">
        <v>45323</v>
      </c>
    </row>
    <row r="20526" spans="1:23" x14ac:dyDescent="0.25">
      <c r="A20526" t="s">
        <v>1349</v>
      </c>
      <c r="B20526">
        <v>3292612</v>
      </c>
      <c r="C20526">
        <v>3327043</v>
      </c>
      <c r="D20526">
        <v>71</v>
      </c>
      <c r="E20526">
        <v>774</v>
      </c>
      <c r="F20526" t="s">
        <v>1237</v>
      </c>
      <c r="G20526" t="s">
        <v>1430</v>
      </c>
      <c r="H20526" t="s">
        <v>1238</v>
      </c>
      <c r="I20526" t="s">
        <v>1238</v>
      </c>
      <c r="J20526" t="s">
        <v>1237</v>
      </c>
      <c r="K20526" t="s">
        <v>1430</v>
      </c>
      <c r="L20526" t="s">
        <v>13771</v>
      </c>
      <c r="M20526" t="s">
        <v>13771</v>
      </c>
      <c r="N20526">
        <v>791780903</v>
      </c>
      <c r="O20526">
        <v>791780903</v>
      </c>
      <c r="P20526" s="1" t="s">
        <v>13726</v>
      </c>
      <c r="Q20526" s="1" t="s">
        <v>13726</v>
      </c>
      <c r="R20526">
        <v>837239</v>
      </c>
      <c r="S20526">
        <v>837239</v>
      </c>
      <c r="T20526" s="2" t="s">
        <v>1541</v>
      </c>
      <c r="U20526" s="2" t="s">
        <v>1541</v>
      </c>
      <c r="V20526" s="2">
        <v>45273</v>
      </c>
      <c r="W20526" s="2">
        <v>45323</v>
      </c>
    </row>
    <row r="20527" spans="1:23" x14ac:dyDescent="0.25">
      <c r="A20527" t="s">
        <v>1350</v>
      </c>
      <c r="B20527">
        <v>3288264</v>
      </c>
      <c r="C20527">
        <v>3327029</v>
      </c>
      <c r="D20527">
        <v>71</v>
      </c>
      <c r="E20527">
        <v>774</v>
      </c>
      <c r="F20527" t="s">
        <v>1237</v>
      </c>
      <c r="G20527" t="s">
        <v>1430</v>
      </c>
      <c r="H20527" t="s">
        <v>1238</v>
      </c>
      <c r="I20527" t="s">
        <v>1238</v>
      </c>
      <c r="J20527" t="s">
        <v>1237</v>
      </c>
      <c r="K20527" t="s">
        <v>1430</v>
      </c>
      <c r="L20527" t="s">
        <v>13771</v>
      </c>
      <c r="M20527" t="s">
        <v>13771</v>
      </c>
      <c r="N20527">
        <v>591497481</v>
      </c>
      <c r="O20527">
        <v>591497481</v>
      </c>
      <c r="P20527" s="1" t="s">
        <v>13756</v>
      </c>
      <c r="Q20527" s="1" t="s">
        <v>13756</v>
      </c>
      <c r="R20527">
        <v>837239</v>
      </c>
      <c r="S20527">
        <v>837239</v>
      </c>
      <c r="T20527" s="2" t="s">
        <v>1542</v>
      </c>
      <c r="U20527" s="2" t="s">
        <v>1542</v>
      </c>
      <c r="V20527" s="2">
        <v>45273</v>
      </c>
      <c r="W20527" s="2">
        <v>45323</v>
      </c>
    </row>
    <row r="20528" spans="1:23" x14ac:dyDescent="0.25">
      <c r="A20528" t="s">
        <v>1351</v>
      </c>
      <c r="B20528">
        <v>3278998</v>
      </c>
      <c r="C20528">
        <v>3326987</v>
      </c>
      <c r="D20528">
        <v>71</v>
      </c>
      <c r="E20528">
        <v>774</v>
      </c>
      <c r="F20528" t="s">
        <v>1237</v>
      </c>
      <c r="G20528" t="s">
        <v>1430</v>
      </c>
      <c r="H20528" t="s">
        <v>1238</v>
      </c>
      <c r="I20528" t="s">
        <v>1238</v>
      </c>
      <c r="J20528" t="s">
        <v>1237</v>
      </c>
      <c r="K20528" t="s">
        <v>1430</v>
      </c>
      <c r="L20528" t="s">
        <v>13771</v>
      </c>
      <c r="M20528" t="s">
        <v>13771</v>
      </c>
      <c r="N20528">
        <v>591497467</v>
      </c>
      <c r="O20528">
        <v>591497467</v>
      </c>
      <c r="P20528" s="1" t="s">
        <v>13756</v>
      </c>
      <c r="Q20528" s="1" t="s">
        <v>13756</v>
      </c>
      <c r="R20528">
        <v>837239</v>
      </c>
      <c r="S20528">
        <v>837239</v>
      </c>
      <c r="T20528" s="2" t="s">
        <v>1543</v>
      </c>
      <c r="U20528" s="2" t="s">
        <v>1543</v>
      </c>
      <c r="V20528" s="2">
        <v>45273</v>
      </c>
      <c r="W20528" s="2">
        <v>45323</v>
      </c>
    </row>
    <row r="20529" spans="1:23" x14ac:dyDescent="0.25">
      <c r="A20529" t="s">
        <v>1352</v>
      </c>
      <c r="B20529">
        <v>3272218</v>
      </c>
      <c r="C20529">
        <v>3326961</v>
      </c>
      <c r="D20529">
        <v>71</v>
      </c>
      <c r="E20529">
        <v>774</v>
      </c>
      <c r="F20529" t="s">
        <v>1237</v>
      </c>
      <c r="G20529" t="s">
        <v>1430</v>
      </c>
      <c r="H20529" t="s">
        <v>1238</v>
      </c>
      <c r="I20529" t="s">
        <v>1238</v>
      </c>
      <c r="J20529" t="s">
        <v>1237</v>
      </c>
      <c r="K20529" t="s">
        <v>1430</v>
      </c>
      <c r="L20529" t="s">
        <v>13771</v>
      </c>
      <c r="M20529" t="s">
        <v>13771</v>
      </c>
      <c r="N20529">
        <v>591495145</v>
      </c>
      <c r="O20529">
        <v>591495145</v>
      </c>
      <c r="P20529" s="1" t="s">
        <v>13756</v>
      </c>
      <c r="Q20529" s="1" t="s">
        <v>13756</v>
      </c>
      <c r="R20529">
        <v>837239</v>
      </c>
      <c r="S20529">
        <v>837239</v>
      </c>
      <c r="T20529" s="2" t="s">
        <v>1544</v>
      </c>
      <c r="U20529" s="2" t="s">
        <v>1544</v>
      </c>
      <c r="V20529" s="2">
        <v>45273</v>
      </c>
      <c r="W20529" s="2">
        <v>45323</v>
      </c>
    </row>
    <row r="20530" spans="1:23" x14ac:dyDescent="0.25">
      <c r="A20530" t="s">
        <v>1353</v>
      </c>
      <c r="B20530">
        <v>3317030</v>
      </c>
      <c r="C20530">
        <v>3327096</v>
      </c>
      <c r="D20530">
        <v>71</v>
      </c>
      <c r="E20530">
        <v>774</v>
      </c>
      <c r="F20530" t="s">
        <v>1237</v>
      </c>
      <c r="G20530" t="s">
        <v>1430</v>
      </c>
      <c r="H20530" t="s">
        <v>1238</v>
      </c>
      <c r="I20530" t="s">
        <v>1238</v>
      </c>
      <c r="J20530" t="s">
        <v>1237</v>
      </c>
      <c r="K20530" t="s">
        <v>1430</v>
      </c>
      <c r="L20530" t="s">
        <v>13771</v>
      </c>
      <c r="M20530" t="s">
        <v>13771</v>
      </c>
      <c r="N20530">
        <v>784440226</v>
      </c>
      <c r="O20530">
        <v>784440226</v>
      </c>
      <c r="P20530" s="1" t="s">
        <v>1622</v>
      </c>
      <c r="Q20530" s="1" t="s">
        <v>1622</v>
      </c>
      <c r="R20530">
        <v>837239</v>
      </c>
      <c r="S20530">
        <v>837239</v>
      </c>
      <c r="T20530" s="2" t="s">
        <v>1545</v>
      </c>
      <c r="U20530" s="2" t="s">
        <v>1545</v>
      </c>
      <c r="V20530" s="2">
        <v>45273</v>
      </c>
      <c r="W20530" s="2">
        <v>45323</v>
      </c>
    </row>
    <row r="20531" spans="1:23" x14ac:dyDescent="0.25">
      <c r="A20531" t="s">
        <v>1354</v>
      </c>
      <c r="B20531">
        <v>3281778</v>
      </c>
      <c r="C20531">
        <v>3326997</v>
      </c>
      <c r="D20531">
        <v>71</v>
      </c>
      <c r="E20531">
        <v>774</v>
      </c>
      <c r="F20531" t="s">
        <v>1237</v>
      </c>
      <c r="G20531" t="s">
        <v>1430</v>
      </c>
      <c r="H20531" t="s">
        <v>1238</v>
      </c>
      <c r="I20531" t="s">
        <v>1238</v>
      </c>
      <c r="J20531" t="s">
        <v>1237</v>
      </c>
      <c r="K20531" t="s">
        <v>1430</v>
      </c>
      <c r="L20531" t="s">
        <v>13771</v>
      </c>
      <c r="M20531" t="s">
        <v>13771</v>
      </c>
      <c r="N20531">
        <v>591497524</v>
      </c>
      <c r="O20531">
        <v>591497524</v>
      </c>
      <c r="P20531" s="1" t="s">
        <v>13756</v>
      </c>
      <c r="Q20531" s="1" t="s">
        <v>13756</v>
      </c>
      <c r="R20531">
        <v>837239</v>
      </c>
      <c r="S20531">
        <v>837239</v>
      </c>
      <c r="T20531" s="2" t="s">
        <v>1546</v>
      </c>
      <c r="U20531" s="2" t="s">
        <v>1546</v>
      </c>
      <c r="V20531" s="2">
        <v>45273</v>
      </c>
      <c r="W20531" s="2">
        <v>45323</v>
      </c>
    </row>
    <row r="20532" spans="1:23" x14ac:dyDescent="0.25">
      <c r="A20532" t="s">
        <v>1355</v>
      </c>
      <c r="B20532">
        <v>3324729</v>
      </c>
      <c r="C20532">
        <v>3327111</v>
      </c>
      <c r="D20532">
        <v>71</v>
      </c>
      <c r="E20532">
        <v>774</v>
      </c>
      <c r="F20532" t="s">
        <v>1237</v>
      </c>
      <c r="G20532" t="s">
        <v>1430</v>
      </c>
      <c r="H20532" t="s">
        <v>1238</v>
      </c>
      <c r="I20532" t="s">
        <v>1238</v>
      </c>
      <c r="J20532" t="s">
        <v>1237</v>
      </c>
      <c r="K20532" t="s">
        <v>1430</v>
      </c>
      <c r="L20532" t="s">
        <v>13771</v>
      </c>
      <c r="M20532" t="s">
        <v>13771</v>
      </c>
      <c r="N20532">
        <v>786927253</v>
      </c>
      <c r="O20532">
        <v>786927253</v>
      </c>
      <c r="P20532" s="1" t="s">
        <v>13723</v>
      </c>
      <c r="Q20532" s="1" t="s">
        <v>13723</v>
      </c>
      <c r="R20532">
        <v>837239</v>
      </c>
      <c r="S20532">
        <v>837239</v>
      </c>
      <c r="T20532" s="2" t="s">
        <v>1547</v>
      </c>
      <c r="U20532" s="2" t="s">
        <v>1547</v>
      </c>
      <c r="V20532" s="2">
        <v>45273</v>
      </c>
      <c r="W20532" s="2">
        <v>45323</v>
      </c>
    </row>
    <row r="20533" spans="1:23" x14ac:dyDescent="0.25">
      <c r="A20533" t="s">
        <v>1356</v>
      </c>
      <c r="B20533">
        <v>3277805</v>
      </c>
      <c r="C20533">
        <v>3326980</v>
      </c>
      <c r="D20533">
        <v>71</v>
      </c>
      <c r="E20533">
        <v>774</v>
      </c>
      <c r="F20533" t="s">
        <v>1237</v>
      </c>
      <c r="G20533" t="s">
        <v>1430</v>
      </c>
      <c r="H20533" t="s">
        <v>1238</v>
      </c>
      <c r="I20533" t="s">
        <v>1238</v>
      </c>
      <c r="J20533" t="s">
        <v>1237</v>
      </c>
      <c r="K20533" t="s">
        <v>1430</v>
      </c>
      <c r="L20533" t="s">
        <v>13771</v>
      </c>
      <c r="M20533" t="s">
        <v>13771</v>
      </c>
      <c r="N20533">
        <v>591497512</v>
      </c>
      <c r="O20533">
        <v>591497512</v>
      </c>
      <c r="P20533" s="1" t="s">
        <v>13756</v>
      </c>
      <c r="Q20533" s="1" t="s">
        <v>13756</v>
      </c>
      <c r="R20533">
        <v>837239</v>
      </c>
      <c r="S20533">
        <v>837239</v>
      </c>
      <c r="T20533" s="2" t="s">
        <v>1548</v>
      </c>
      <c r="U20533" s="2" t="s">
        <v>1548</v>
      </c>
      <c r="V20533" s="2">
        <v>45273</v>
      </c>
      <c r="W20533" s="2">
        <v>45323</v>
      </c>
    </row>
    <row r="20534" spans="1:23" x14ac:dyDescent="0.25">
      <c r="A20534" t="s">
        <v>1357</v>
      </c>
      <c r="B20534">
        <v>3316435</v>
      </c>
      <c r="C20534">
        <v>3327093</v>
      </c>
      <c r="D20534">
        <v>71</v>
      </c>
      <c r="E20534">
        <v>774</v>
      </c>
      <c r="F20534" t="s">
        <v>1237</v>
      </c>
      <c r="G20534" t="s">
        <v>1430</v>
      </c>
      <c r="H20534" t="s">
        <v>1238</v>
      </c>
      <c r="I20534" t="s">
        <v>1238</v>
      </c>
      <c r="J20534" t="s">
        <v>1237</v>
      </c>
      <c r="K20534" t="s">
        <v>1430</v>
      </c>
      <c r="L20534" t="s">
        <v>13771</v>
      </c>
      <c r="M20534" t="s">
        <v>13771</v>
      </c>
      <c r="N20534">
        <v>784440204</v>
      </c>
      <c r="O20534">
        <v>784440204</v>
      </c>
      <c r="P20534" s="1" t="s">
        <v>1622</v>
      </c>
      <c r="Q20534" s="1" t="s">
        <v>1622</v>
      </c>
      <c r="R20534">
        <v>837239</v>
      </c>
      <c r="S20534">
        <v>837239</v>
      </c>
      <c r="T20534" s="2" t="s">
        <v>1549</v>
      </c>
      <c r="U20534" s="2" t="s">
        <v>1549</v>
      </c>
      <c r="V20534" s="2">
        <v>45273</v>
      </c>
      <c r="W20534" s="2">
        <v>45323</v>
      </c>
    </row>
    <row r="20535" spans="1:23" x14ac:dyDescent="0.25">
      <c r="A20535" t="s">
        <v>1358</v>
      </c>
      <c r="B20535">
        <v>3305159</v>
      </c>
      <c r="C20535">
        <v>3327079</v>
      </c>
      <c r="D20535">
        <v>71</v>
      </c>
      <c r="E20535">
        <v>774</v>
      </c>
      <c r="F20535" t="s">
        <v>1237</v>
      </c>
      <c r="G20535" t="s">
        <v>1430</v>
      </c>
      <c r="H20535" t="s">
        <v>1244</v>
      </c>
      <c r="I20535" t="s">
        <v>1238</v>
      </c>
      <c r="J20535" t="s">
        <v>1237</v>
      </c>
      <c r="K20535" t="s">
        <v>1430</v>
      </c>
      <c r="L20535" t="s">
        <v>13771</v>
      </c>
      <c r="M20535" t="s">
        <v>13771</v>
      </c>
      <c r="N20535">
        <v>784441189</v>
      </c>
      <c r="O20535">
        <v>784441189</v>
      </c>
      <c r="P20535" s="1" t="s">
        <v>1622</v>
      </c>
      <c r="Q20535" s="1" t="s">
        <v>1622</v>
      </c>
      <c r="R20535">
        <v>837239</v>
      </c>
      <c r="S20535">
        <v>837239</v>
      </c>
      <c r="T20535" s="2" t="s">
        <v>1550</v>
      </c>
      <c r="U20535" s="2" t="s">
        <v>1550</v>
      </c>
      <c r="V20535" s="2">
        <v>45273</v>
      </c>
      <c r="W20535" s="2">
        <v>45323</v>
      </c>
    </row>
    <row r="20536" spans="1:23" x14ac:dyDescent="0.25">
      <c r="A20536" t="s">
        <v>1359</v>
      </c>
      <c r="B20536">
        <v>3275523</v>
      </c>
      <c r="C20536">
        <v>3326971</v>
      </c>
      <c r="D20536">
        <v>71</v>
      </c>
      <c r="E20536">
        <v>774</v>
      </c>
      <c r="F20536" t="s">
        <v>1237</v>
      </c>
      <c r="G20536" t="s">
        <v>1430</v>
      </c>
      <c r="H20536" t="s">
        <v>1238</v>
      </c>
      <c r="I20536" t="s">
        <v>1238</v>
      </c>
      <c r="J20536" t="s">
        <v>1237</v>
      </c>
      <c r="K20536" t="s">
        <v>1430</v>
      </c>
      <c r="L20536" t="s">
        <v>13771</v>
      </c>
      <c r="M20536" t="s">
        <v>13771</v>
      </c>
      <c r="N20536">
        <v>591495001</v>
      </c>
      <c r="O20536">
        <v>591495001</v>
      </c>
      <c r="P20536" s="1" t="s">
        <v>13756</v>
      </c>
      <c r="Q20536" s="1" t="s">
        <v>13756</v>
      </c>
      <c r="R20536">
        <v>837239</v>
      </c>
      <c r="S20536">
        <v>837239</v>
      </c>
      <c r="T20536" s="2" t="s">
        <v>1551</v>
      </c>
      <c r="U20536" s="2" t="s">
        <v>1551</v>
      </c>
      <c r="V20536" s="2">
        <v>45273</v>
      </c>
      <c r="W20536" s="2">
        <v>45323</v>
      </c>
    </row>
    <row r="20537" spans="1:23" x14ac:dyDescent="0.25">
      <c r="A20537" t="s">
        <v>1360</v>
      </c>
      <c r="B20537">
        <v>3292613</v>
      </c>
      <c r="C20537">
        <v>3327044</v>
      </c>
      <c r="D20537">
        <v>71</v>
      </c>
      <c r="E20537">
        <v>774</v>
      </c>
      <c r="F20537" t="s">
        <v>1237</v>
      </c>
      <c r="G20537" t="s">
        <v>1430</v>
      </c>
      <c r="H20537" t="s">
        <v>1238</v>
      </c>
      <c r="I20537" t="s">
        <v>1238</v>
      </c>
      <c r="J20537" t="s">
        <v>1237</v>
      </c>
      <c r="K20537" t="s">
        <v>1430</v>
      </c>
      <c r="L20537" t="s">
        <v>13771</v>
      </c>
      <c r="M20537" t="s">
        <v>13771</v>
      </c>
      <c r="N20537">
        <v>791780941</v>
      </c>
      <c r="O20537">
        <v>791780941</v>
      </c>
      <c r="P20537" s="1" t="s">
        <v>13726</v>
      </c>
      <c r="Q20537" s="1" t="s">
        <v>13726</v>
      </c>
      <c r="R20537">
        <v>837239</v>
      </c>
      <c r="S20537">
        <v>837239</v>
      </c>
      <c r="T20537" s="2" t="s">
        <v>1552</v>
      </c>
      <c r="U20537" s="2" t="s">
        <v>1552</v>
      </c>
      <c r="V20537" s="2">
        <v>45273</v>
      </c>
      <c r="W20537" s="2">
        <v>45323</v>
      </c>
    </row>
    <row r="20538" spans="1:23" x14ac:dyDescent="0.25">
      <c r="A20538" t="s">
        <v>1361</v>
      </c>
      <c r="B20538">
        <v>3264470</v>
      </c>
      <c r="C20538">
        <v>3326904</v>
      </c>
      <c r="D20538">
        <v>71</v>
      </c>
      <c r="E20538">
        <v>774</v>
      </c>
      <c r="F20538" t="s">
        <v>1237</v>
      </c>
      <c r="G20538" t="s">
        <v>1430</v>
      </c>
      <c r="H20538" t="s">
        <v>1238</v>
      </c>
      <c r="I20538" t="s">
        <v>1238</v>
      </c>
      <c r="J20538" t="s">
        <v>1237</v>
      </c>
      <c r="K20538" t="s">
        <v>1430</v>
      </c>
      <c r="L20538" t="s">
        <v>13771</v>
      </c>
      <c r="M20538" t="s">
        <v>13771</v>
      </c>
      <c r="N20538">
        <v>591494873</v>
      </c>
      <c r="O20538">
        <v>591494873</v>
      </c>
      <c r="P20538" s="1" t="s">
        <v>13756</v>
      </c>
      <c r="Q20538" s="1" t="s">
        <v>13756</v>
      </c>
      <c r="R20538">
        <v>837239</v>
      </c>
      <c r="S20538">
        <v>837239</v>
      </c>
      <c r="T20538" s="2" t="s">
        <v>1553</v>
      </c>
      <c r="U20538" s="2" t="s">
        <v>1553</v>
      </c>
      <c r="V20538" s="2">
        <v>45273</v>
      </c>
      <c r="W20538" s="2">
        <v>45323</v>
      </c>
    </row>
    <row r="20539" spans="1:23" x14ac:dyDescent="0.25">
      <c r="A20539" t="s">
        <v>1362</v>
      </c>
      <c r="B20539">
        <v>3313046</v>
      </c>
      <c r="C20539">
        <v>3327086</v>
      </c>
      <c r="D20539">
        <v>71</v>
      </c>
      <c r="E20539">
        <v>774</v>
      </c>
      <c r="F20539" t="s">
        <v>1237</v>
      </c>
      <c r="G20539" t="s">
        <v>1430</v>
      </c>
      <c r="H20539" t="s">
        <v>1238</v>
      </c>
      <c r="I20539" t="s">
        <v>1238</v>
      </c>
      <c r="J20539" t="s">
        <v>1237</v>
      </c>
      <c r="K20539" t="s">
        <v>1430</v>
      </c>
      <c r="L20539" t="s">
        <v>13771</v>
      </c>
      <c r="M20539" t="s">
        <v>13771</v>
      </c>
      <c r="N20539">
        <v>784441176</v>
      </c>
      <c r="O20539">
        <v>784441176</v>
      </c>
      <c r="P20539" s="1" t="s">
        <v>1622</v>
      </c>
      <c r="Q20539" s="1" t="s">
        <v>1622</v>
      </c>
      <c r="R20539">
        <v>837239</v>
      </c>
      <c r="S20539">
        <v>837239</v>
      </c>
      <c r="T20539" s="2" t="s">
        <v>1554</v>
      </c>
      <c r="U20539" s="2" t="s">
        <v>1554</v>
      </c>
      <c r="V20539" s="2">
        <v>45273</v>
      </c>
      <c r="W20539" s="2">
        <v>45323</v>
      </c>
    </row>
    <row r="20540" spans="1:23" x14ac:dyDescent="0.25">
      <c r="A20540" t="s">
        <v>1363</v>
      </c>
      <c r="B20540">
        <v>3321466</v>
      </c>
      <c r="C20540">
        <v>3327108</v>
      </c>
      <c r="D20540">
        <v>71</v>
      </c>
      <c r="E20540">
        <v>774</v>
      </c>
      <c r="F20540" t="s">
        <v>1237</v>
      </c>
      <c r="G20540" t="s">
        <v>1430</v>
      </c>
      <c r="H20540" t="s">
        <v>1238</v>
      </c>
      <c r="I20540" t="s">
        <v>1238</v>
      </c>
      <c r="J20540" t="s">
        <v>1237</v>
      </c>
      <c r="K20540" t="s">
        <v>1430</v>
      </c>
      <c r="L20540" t="s">
        <v>13771</v>
      </c>
      <c r="M20540" t="s">
        <v>13771</v>
      </c>
      <c r="N20540">
        <v>786927264</v>
      </c>
      <c r="O20540">
        <v>786927264</v>
      </c>
      <c r="P20540" s="1" t="s">
        <v>13723</v>
      </c>
      <c r="Q20540" s="1" t="s">
        <v>13723</v>
      </c>
      <c r="R20540">
        <v>837239</v>
      </c>
      <c r="S20540">
        <v>837239</v>
      </c>
      <c r="T20540" s="2" t="s">
        <v>1555</v>
      </c>
      <c r="U20540" s="2" t="s">
        <v>1555</v>
      </c>
      <c r="V20540" s="2">
        <v>45273</v>
      </c>
      <c r="W20540" s="2">
        <v>45323</v>
      </c>
    </row>
    <row r="20541" spans="1:23" x14ac:dyDescent="0.25">
      <c r="A20541" t="s">
        <v>1364</v>
      </c>
      <c r="B20541">
        <v>3264819</v>
      </c>
      <c r="C20541">
        <v>3326911</v>
      </c>
      <c r="D20541">
        <v>71</v>
      </c>
      <c r="E20541">
        <v>774</v>
      </c>
      <c r="F20541" t="s">
        <v>1237</v>
      </c>
      <c r="G20541" t="s">
        <v>1430</v>
      </c>
      <c r="H20541" t="s">
        <v>1238</v>
      </c>
      <c r="I20541" t="s">
        <v>1238</v>
      </c>
      <c r="J20541" t="s">
        <v>1237</v>
      </c>
      <c r="K20541" t="s">
        <v>1430</v>
      </c>
      <c r="L20541" t="s">
        <v>13771</v>
      </c>
      <c r="M20541" t="s">
        <v>13771</v>
      </c>
      <c r="N20541">
        <v>591495130</v>
      </c>
      <c r="O20541">
        <v>591495130</v>
      </c>
      <c r="P20541" s="1" t="s">
        <v>13756</v>
      </c>
      <c r="Q20541" s="1" t="s">
        <v>13756</v>
      </c>
      <c r="R20541">
        <v>837239</v>
      </c>
      <c r="S20541">
        <v>837239</v>
      </c>
      <c r="T20541" s="2" t="s">
        <v>1556</v>
      </c>
      <c r="U20541" s="2" t="s">
        <v>1556</v>
      </c>
      <c r="V20541" s="2">
        <v>45273</v>
      </c>
      <c r="W20541" s="2">
        <v>45323</v>
      </c>
    </row>
    <row r="20542" spans="1:23" x14ac:dyDescent="0.25">
      <c r="A20542" t="s">
        <v>1365</v>
      </c>
      <c r="B20542">
        <v>3319177</v>
      </c>
      <c r="C20542">
        <v>3327099</v>
      </c>
      <c r="D20542">
        <v>71</v>
      </c>
      <c r="E20542">
        <v>774</v>
      </c>
      <c r="F20542" t="s">
        <v>1237</v>
      </c>
      <c r="G20542" t="s">
        <v>1430</v>
      </c>
      <c r="H20542" t="s">
        <v>1238</v>
      </c>
      <c r="I20542" t="s">
        <v>1238</v>
      </c>
      <c r="J20542" t="s">
        <v>1237</v>
      </c>
      <c r="K20542" t="s">
        <v>1430</v>
      </c>
      <c r="L20542" t="s">
        <v>13771</v>
      </c>
      <c r="M20542" t="s">
        <v>13771</v>
      </c>
      <c r="N20542">
        <v>784440211</v>
      </c>
      <c r="O20542">
        <v>784440211</v>
      </c>
      <c r="P20542" s="1" t="s">
        <v>1622</v>
      </c>
      <c r="Q20542" s="1" t="s">
        <v>1622</v>
      </c>
      <c r="R20542">
        <v>837239</v>
      </c>
      <c r="S20542">
        <v>837239</v>
      </c>
      <c r="T20542" s="2" t="s">
        <v>1557</v>
      </c>
      <c r="U20542" s="2" t="s">
        <v>1557</v>
      </c>
      <c r="V20542" s="2">
        <v>45273</v>
      </c>
      <c r="W20542" s="2">
        <v>45323</v>
      </c>
    </row>
    <row r="20543" spans="1:23" x14ac:dyDescent="0.25">
      <c r="A20543" t="s">
        <v>1366</v>
      </c>
      <c r="B20543">
        <v>3281950</v>
      </c>
      <c r="C20543">
        <v>3327000</v>
      </c>
      <c r="D20543">
        <v>71</v>
      </c>
      <c r="E20543">
        <v>774</v>
      </c>
      <c r="F20543" t="s">
        <v>1237</v>
      </c>
      <c r="G20543" t="s">
        <v>1430</v>
      </c>
      <c r="H20543" t="s">
        <v>1238</v>
      </c>
      <c r="I20543" t="s">
        <v>1238</v>
      </c>
      <c r="J20543" t="s">
        <v>1237</v>
      </c>
      <c r="K20543" t="s">
        <v>1430</v>
      </c>
      <c r="L20543" t="s">
        <v>13771</v>
      </c>
      <c r="M20543" t="s">
        <v>13771</v>
      </c>
      <c r="N20543">
        <v>591497521</v>
      </c>
      <c r="O20543">
        <v>591497521</v>
      </c>
      <c r="P20543" s="1" t="s">
        <v>13756</v>
      </c>
      <c r="Q20543" s="1" t="s">
        <v>13756</v>
      </c>
      <c r="R20543">
        <v>837239</v>
      </c>
      <c r="S20543">
        <v>837239</v>
      </c>
      <c r="T20543" s="2" t="s">
        <v>1558</v>
      </c>
      <c r="U20543" s="2" t="s">
        <v>1558</v>
      </c>
      <c r="V20543" s="2">
        <v>45273</v>
      </c>
      <c r="W20543" s="2">
        <v>45323</v>
      </c>
    </row>
    <row r="20544" spans="1:23" x14ac:dyDescent="0.25">
      <c r="A20544" t="s">
        <v>1367</v>
      </c>
      <c r="B20544">
        <v>3277806</v>
      </c>
      <c r="C20544">
        <v>3326981</v>
      </c>
      <c r="D20544">
        <v>71</v>
      </c>
      <c r="E20544">
        <v>774</v>
      </c>
      <c r="F20544" t="s">
        <v>1237</v>
      </c>
      <c r="G20544" t="s">
        <v>1430</v>
      </c>
      <c r="H20544" t="s">
        <v>1238</v>
      </c>
      <c r="I20544" t="s">
        <v>1238</v>
      </c>
      <c r="J20544" t="s">
        <v>1237</v>
      </c>
      <c r="K20544" t="s">
        <v>1430</v>
      </c>
      <c r="L20544" t="s">
        <v>13771</v>
      </c>
      <c r="M20544" t="s">
        <v>13771</v>
      </c>
      <c r="N20544">
        <v>591497492</v>
      </c>
      <c r="O20544">
        <v>591497492</v>
      </c>
      <c r="P20544" s="1" t="s">
        <v>13756</v>
      </c>
      <c r="Q20544" s="1" t="s">
        <v>13756</v>
      </c>
      <c r="R20544">
        <v>837239</v>
      </c>
      <c r="S20544">
        <v>837239</v>
      </c>
      <c r="T20544" s="2" t="s">
        <v>1559</v>
      </c>
      <c r="U20544" s="2" t="s">
        <v>1559</v>
      </c>
      <c r="V20544" s="2">
        <v>45273</v>
      </c>
      <c r="W20544" s="2">
        <v>45323</v>
      </c>
    </row>
    <row r="20545" spans="1:23" x14ac:dyDescent="0.25">
      <c r="A20545" t="s">
        <v>1368</v>
      </c>
      <c r="B20545">
        <v>3270153</v>
      </c>
      <c r="C20545">
        <v>3326954</v>
      </c>
      <c r="D20545">
        <v>71</v>
      </c>
      <c r="E20545">
        <v>774</v>
      </c>
      <c r="F20545" t="s">
        <v>1237</v>
      </c>
      <c r="G20545" t="s">
        <v>1430</v>
      </c>
      <c r="H20545" t="s">
        <v>1238</v>
      </c>
      <c r="I20545" t="s">
        <v>1238</v>
      </c>
      <c r="J20545" t="s">
        <v>1237</v>
      </c>
      <c r="K20545" t="s">
        <v>1430</v>
      </c>
      <c r="L20545" t="s">
        <v>13771</v>
      </c>
      <c r="M20545" t="s">
        <v>13771</v>
      </c>
      <c r="N20545">
        <v>591495318</v>
      </c>
      <c r="O20545">
        <v>591495318</v>
      </c>
      <c r="P20545" s="1" t="s">
        <v>13756</v>
      </c>
      <c r="Q20545" s="1" t="s">
        <v>13756</v>
      </c>
      <c r="R20545">
        <v>837239</v>
      </c>
      <c r="S20545">
        <v>837239</v>
      </c>
      <c r="T20545" s="2" t="s">
        <v>1560</v>
      </c>
      <c r="U20545" s="2" t="s">
        <v>1560</v>
      </c>
      <c r="V20545" s="2">
        <v>45273</v>
      </c>
      <c r="W20545" s="2">
        <v>45323</v>
      </c>
    </row>
    <row r="20546" spans="1:23" x14ac:dyDescent="0.25">
      <c r="A20546" t="s">
        <v>1369</v>
      </c>
      <c r="B20546">
        <v>3272856</v>
      </c>
      <c r="C20546">
        <v>3326965</v>
      </c>
      <c r="D20546">
        <v>71</v>
      </c>
      <c r="E20546">
        <v>774</v>
      </c>
      <c r="F20546" t="s">
        <v>1237</v>
      </c>
      <c r="G20546" t="s">
        <v>1430</v>
      </c>
      <c r="H20546" t="s">
        <v>1238</v>
      </c>
      <c r="I20546" t="s">
        <v>1238</v>
      </c>
      <c r="J20546" t="s">
        <v>1237</v>
      </c>
      <c r="K20546" t="s">
        <v>1430</v>
      </c>
      <c r="L20546" t="s">
        <v>13771</v>
      </c>
      <c r="M20546" t="s">
        <v>13771</v>
      </c>
      <c r="N20546">
        <v>591495288</v>
      </c>
      <c r="O20546">
        <v>591495288</v>
      </c>
      <c r="P20546" s="1" t="s">
        <v>13756</v>
      </c>
      <c r="Q20546" s="1" t="s">
        <v>13756</v>
      </c>
      <c r="R20546">
        <v>837239</v>
      </c>
      <c r="S20546">
        <v>837239</v>
      </c>
      <c r="T20546" s="2" t="s">
        <v>1561</v>
      </c>
      <c r="U20546" s="2" t="s">
        <v>1561</v>
      </c>
      <c r="V20546" s="2">
        <v>45273</v>
      </c>
      <c r="W20546" s="2">
        <v>45323</v>
      </c>
    </row>
    <row r="20547" spans="1:23" x14ac:dyDescent="0.25">
      <c r="A20547" t="s">
        <v>1370</v>
      </c>
      <c r="B20547">
        <v>3268893</v>
      </c>
      <c r="C20547">
        <v>3326940</v>
      </c>
      <c r="D20547">
        <v>71</v>
      </c>
      <c r="E20547">
        <v>774</v>
      </c>
      <c r="F20547" t="s">
        <v>1237</v>
      </c>
      <c r="G20547" t="s">
        <v>1430</v>
      </c>
      <c r="H20547" t="s">
        <v>1238</v>
      </c>
      <c r="I20547" t="s">
        <v>1238</v>
      </c>
      <c r="J20547" t="s">
        <v>1237</v>
      </c>
      <c r="K20547" t="s">
        <v>1430</v>
      </c>
      <c r="L20547" t="s">
        <v>13771</v>
      </c>
      <c r="M20547" t="s">
        <v>13771</v>
      </c>
      <c r="N20547">
        <v>591495198</v>
      </c>
      <c r="O20547">
        <v>591495198</v>
      </c>
      <c r="P20547" s="1" t="s">
        <v>13756</v>
      </c>
      <c r="Q20547" s="1" t="s">
        <v>13756</v>
      </c>
      <c r="R20547">
        <v>837239</v>
      </c>
      <c r="S20547">
        <v>837239</v>
      </c>
      <c r="T20547" s="2" t="s">
        <v>1562</v>
      </c>
      <c r="U20547" s="2" t="s">
        <v>1562</v>
      </c>
      <c r="V20547" s="2">
        <v>45273</v>
      </c>
      <c r="W20547" s="2">
        <v>45323</v>
      </c>
    </row>
    <row r="20548" spans="1:23" x14ac:dyDescent="0.25">
      <c r="A20548" t="s">
        <v>1371</v>
      </c>
      <c r="B20548">
        <v>3286095</v>
      </c>
      <c r="C20548">
        <v>3327014</v>
      </c>
      <c r="D20548">
        <v>71</v>
      </c>
      <c r="E20548">
        <v>774</v>
      </c>
      <c r="F20548" t="s">
        <v>1237</v>
      </c>
      <c r="G20548" t="s">
        <v>1430</v>
      </c>
      <c r="H20548" t="s">
        <v>1238</v>
      </c>
      <c r="I20548" t="s">
        <v>1238</v>
      </c>
      <c r="J20548" t="s">
        <v>1237</v>
      </c>
      <c r="K20548" t="s">
        <v>1430</v>
      </c>
      <c r="L20548" t="s">
        <v>13771</v>
      </c>
      <c r="M20548" t="s">
        <v>13771</v>
      </c>
      <c r="N20548">
        <v>591497446</v>
      </c>
      <c r="O20548">
        <v>591497446</v>
      </c>
      <c r="P20548" s="1" t="s">
        <v>13756</v>
      </c>
      <c r="Q20548" s="1" t="s">
        <v>13756</v>
      </c>
      <c r="R20548">
        <v>837239</v>
      </c>
      <c r="S20548">
        <v>837239</v>
      </c>
      <c r="T20548" s="2" t="s">
        <v>1563</v>
      </c>
      <c r="U20548" s="2" t="s">
        <v>1563</v>
      </c>
      <c r="V20548" s="2">
        <v>45273</v>
      </c>
      <c r="W20548" s="2">
        <v>45323</v>
      </c>
    </row>
    <row r="20549" spans="1:23" x14ac:dyDescent="0.25">
      <c r="A20549" t="s">
        <v>1372</v>
      </c>
      <c r="B20549">
        <v>3324730</v>
      </c>
      <c r="C20549">
        <v>3327112</v>
      </c>
      <c r="D20549">
        <v>71</v>
      </c>
      <c r="E20549">
        <v>774</v>
      </c>
      <c r="F20549" t="s">
        <v>1237</v>
      </c>
      <c r="G20549" t="s">
        <v>1430</v>
      </c>
      <c r="H20549" t="s">
        <v>1238</v>
      </c>
      <c r="I20549" t="s">
        <v>1238</v>
      </c>
      <c r="J20549" t="s">
        <v>1237</v>
      </c>
      <c r="K20549" t="s">
        <v>1430</v>
      </c>
      <c r="L20549" t="s">
        <v>13771</v>
      </c>
      <c r="M20549" t="s">
        <v>13771</v>
      </c>
      <c r="N20549">
        <v>786927271</v>
      </c>
      <c r="O20549">
        <v>786927271</v>
      </c>
      <c r="P20549" s="1" t="s">
        <v>13723</v>
      </c>
      <c r="Q20549" s="1" t="s">
        <v>13723</v>
      </c>
      <c r="R20549">
        <v>837239</v>
      </c>
      <c r="S20549">
        <v>837239</v>
      </c>
      <c r="T20549" s="2" t="s">
        <v>1564</v>
      </c>
      <c r="U20549" s="2" t="s">
        <v>1564</v>
      </c>
      <c r="V20549" s="2">
        <v>45273</v>
      </c>
      <c r="W20549" s="2">
        <v>45323</v>
      </c>
    </row>
    <row r="20550" spans="1:23" x14ac:dyDescent="0.25">
      <c r="A20550" t="s">
        <v>1373</v>
      </c>
      <c r="B20550">
        <v>3275524</v>
      </c>
      <c r="C20550">
        <v>3326972</v>
      </c>
      <c r="D20550">
        <v>71</v>
      </c>
      <c r="E20550">
        <v>774</v>
      </c>
      <c r="F20550" t="s">
        <v>1237</v>
      </c>
      <c r="G20550" t="s">
        <v>1430</v>
      </c>
      <c r="H20550" t="s">
        <v>1238</v>
      </c>
      <c r="I20550" t="s">
        <v>1238</v>
      </c>
      <c r="J20550" t="s">
        <v>1237</v>
      </c>
      <c r="K20550" t="s">
        <v>1430</v>
      </c>
      <c r="L20550" t="s">
        <v>13771</v>
      </c>
      <c r="M20550" t="s">
        <v>13771</v>
      </c>
      <c r="N20550">
        <v>591497486</v>
      </c>
      <c r="O20550">
        <v>591497486</v>
      </c>
      <c r="P20550" s="1" t="s">
        <v>13756</v>
      </c>
      <c r="Q20550" s="1" t="s">
        <v>13756</v>
      </c>
      <c r="R20550">
        <v>837239</v>
      </c>
      <c r="S20550">
        <v>837239</v>
      </c>
      <c r="T20550" s="2" t="s">
        <v>1565</v>
      </c>
      <c r="U20550" s="2" t="s">
        <v>1565</v>
      </c>
      <c r="V20550" s="2">
        <v>45273</v>
      </c>
      <c r="W20550" s="2">
        <v>45323</v>
      </c>
    </row>
    <row r="20551" spans="1:23" x14ac:dyDescent="0.25">
      <c r="A20551" t="s">
        <v>1374</v>
      </c>
      <c r="B20551">
        <v>3316445</v>
      </c>
      <c r="C20551">
        <v>3327095</v>
      </c>
      <c r="D20551">
        <v>71</v>
      </c>
      <c r="E20551">
        <v>774</v>
      </c>
      <c r="F20551" t="s">
        <v>1237</v>
      </c>
      <c r="G20551" t="s">
        <v>1430</v>
      </c>
      <c r="H20551" t="s">
        <v>1238</v>
      </c>
      <c r="I20551" t="s">
        <v>1238</v>
      </c>
      <c r="J20551" t="s">
        <v>1237</v>
      </c>
      <c r="K20551" t="s">
        <v>1430</v>
      </c>
      <c r="L20551" t="s">
        <v>13771</v>
      </c>
      <c r="M20551" t="s">
        <v>13771</v>
      </c>
      <c r="N20551">
        <v>784440197</v>
      </c>
      <c r="O20551">
        <v>784440197</v>
      </c>
      <c r="P20551" s="1" t="s">
        <v>1622</v>
      </c>
      <c r="Q20551" s="1" t="s">
        <v>1622</v>
      </c>
      <c r="R20551">
        <v>837239</v>
      </c>
      <c r="S20551">
        <v>837239</v>
      </c>
      <c r="T20551" s="2" t="s">
        <v>1566</v>
      </c>
      <c r="U20551" s="2" t="s">
        <v>1566</v>
      </c>
      <c r="V20551" s="2">
        <v>45273</v>
      </c>
      <c r="W20551" s="2">
        <v>45323</v>
      </c>
    </row>
    <row r="20552" spans="1:23" x14ac:dyDescent="0.25">
      <c r="A20552" t="s">
        <v>1375</v>
      </c>
      <c r="B20552">
        <v>3281791</v>
      </c>
      <c r="C20552">
        <v>3326998</v>
      </c>
      <c r="D20552">
        <v>71</v>
      </c>
      <c r="E20552">
        <v>774</v>
      </c>
      <c r="F20552" t="s">
        <v>1237</v>
      </c>
      <c r="G20552" t="s">
        <v>1430</v>
      </c>
      <c r="H20552" t="s">
        <v>1238</v>
      </c>
      <c r="I20552" t="s">
        <v>1238</v>
      </c>
      <c r="J20552" t="s">
        <v>1237</v>
      </c>
      <c r="K20552" t="s">
        <v>1430</v>
      </c>
      <c r="L20552" t="s">
        <v>13771</v>
      </c>
      <c r="M20552" t="s">
        <v>13771</v>
      </c>
      <c r="N20552">
        <v>591497523</v>
      </c>
      <c r="O20552">
        <v>591497523</v>
      </c>
      <c r="P20552" s="1" t="s">
        <v>13756</v>
      </c>
      <c r="Q20552" s="1" t="s">
        <v>13756</v>
      </c>
      <c r="R20552">
        <v>837239</v>
      </c>
      <c r="S20552">
        <v>837239</v>
      </c>
      <c r="T20552" s="2" t="s">
        <v>1567</v>
      </c>
      <c r="U20552" s="2" t="s">
        <v>1567</v>
      </c>
      <c r="V20552" s="2">
        <v>45273</v>
      </c>
      <c r="W20552" s="2">
        <v>45323</v>
      </c>
    </row>
    <row r="20553" spans="1:23" x14ac:dyDescent="0.25">
      <c r="A20553" t="s">
        <v>1376</v>
      </c>
      <c r="B20553">
        <v>3277840</v>
      </c>
      <c r="C20553">
        <v>3326983</v>
      </c>
      <c r="D20553">
        <v>71</v>
      </c>
      <c r="E20553">
        <v>774</v>
      </c>
      <c r="F20553" t="s">
        <v>1237</v>
      </c>
      <c r="G20553" t="s">
        <v>1430</v>
      </c>
      <c r="H20553" t="s">
        <v>1238</v>
      </c>
      <c r="I20553" t="s">
        <v>1238</v>
      </c>
      <c r="J20553" t="s">
        <v>1237</v>
      </c>
      <c r="K20553" t="s">
        <v>1430</v>
      </c>
      <c r="L20553" t="s">
        <v>13771</v>
      </c>
      <c r="M20553" t="s">
        <v>13771</v>
      </c>
      <c r="N20553">
        <v>591497504</v>
      </c>
      <c r="O20553">
        <v>591497504</v>
      </c>
      <c r="P20553" s="1" t="s">
        <v>13756</v>
      </c>
      <c r="Q20553" s="1" t="s">
        <v>13756</v>
      </c>
      <c r="R20553">
        <v>837239</v>
      </c>
      <c r="S20553">
        <v>837239</v>
      </c>
      <c r="T20553" s="2" t="s">
        <v>1568</v>
      </c>
      <c r="U20553" s="2" t="s">
        <v>1568</v>
      </c>
      <c r="V20553" s="2">
        <v>45273</v>
      </c>
      <c r="W20553" s="2">
        <v>45323</v>
      </c>
    </row>
    <row r="20554" spans="1:23" x14ac:dyDescent="0.25">
      <c r="A20554" t="s">
        <v>1377</v>
      </c>
      <c r="B20554">
        <v>3270039</v>
      </c>
      <c r="C20554">
        <v>3326951</v>
      </c>
      <c r="D20554">
        <v>71</v>
      </c>
      <c r="E20554">
        <v>774</v>
      </c>
      <c r="F20554" t="s">
        <v>1237</v>
      </c>
      <c r="G20554" t="s">
        <v>1430</v>
      </c>
      <c r="H20554" t="s">
        <v>1238</v>
      </c>
      <c r="I20554" t="s">
        <v>1238</v>
      </c>
      <c r="J20554" t="s">
        <v>1237</v>
      </c>
      <c r="K20554" t="s">
        <v>1430</v>
      </c>
      <c r="L20554" t="s">
        <v>13771</v>
      </c>
      <c r="M20554" t="s">
        <v>13771</v>
      </c>
      <c r="N20554">
        <v>591495138</v>
      </c>
      <c r="O20554">
        <v>591495138</v>
      </c>
      <c r="P20554" s="1" t="s">
        <v>13756</v>
      </c>
      <c r="Q20554" s="1" t="s">
        <v>13756</v>
      </c>
      <c r="R20554">
        <v>837239</v>
      </c>
      <c r="S20554">
        <v>837239</v>
      </c>
      <c r="T20554" s="2" t="s">
        <v>1569</v>
      </c>
      <c r="U20554" s="2" t="s">
        <v>1569</v>
      </c>
      <c r="V20554" s="2">
        <v>45273</v>
      </c>
      <c r="W20554" s="2">
        <v>45323</v>
      </c>
    </row>
    <row r="20555" spans="1:23" x14ac:dyDescent="0.25">
      <c r="A20555" t="s">
        <v>1378</v>
      </c>
      <c r="B20555">
        <v>3282703</v>
      </c>
      <c r="C20555">
        <v>3327008</v>
      </c>
      <c r="D20555">
        <v>71</v>
      </c>
      <c r="E20555">
        <v>774</v>
      </c>
      <c r="F20555" t="s">
        <v>1237</v>
      </c>
      <c r="G20555" t="s">
        <v>1430</v>
      </c>
      <c r="H20555" t="s">
        <v>1238</v>
      </c>
      <c r="I20555" t="s">
        <v>1238</v>
      </c>
      <c r="J20555" t="s">
        <v>1237</v>
      </c>
      <c r="K20555" t="s">
        <v>1430</v>
      </c>
      <c r="L20555" t="s">
        <v>13771</v>
      </c>
      <c r="M20555" t="s">
        <v>13771</v>
      </c>
      <c r="N20555">
        <v>591497445</v>
      </c>
      <c r="O20555">
        <v>591497445</v>
      </c>
      <c r="P20555" s="1" t="s">
        <v>13756</v>
      </c>
      <c r="Q20555" s="1" t="s">
        <v>13756</v>
      </c>
      <c r="R20555">
        <v>837239</v>
      </c>
      <c r="S20555">
        <v>837239</v>
      </c>
      <c r="T20555" s="2" t="s">
        <v>1570</v>
      </c>
      <c r="U20555" s="2" t="s">
        <v>1570</v>
      </c>
      <c r="V20555" s="2">
        <v>45273</v>
      </c>
      <c r="W20555" s="2">
        <v>45323</v>
      </c>
    </row>
    <row r="20556" spans="1:23" x14ac:dyDescent="0.25">
      <c r="A20556" t="s">
        <v>1379</v>
      </c>
      <c r="B20556">
        <v>3272857</v>
      </c>
      <c r="C20556">
        <v>3326966</v>
      </c>
      <c r="D20556">
        <v>71</v>
      </c>
      <c r="E20556">
        <v>774</v>
      </c>
      <c r="F20556" t="s">
        <v>1237</v>
      </c>
      <c r="G20556" t="s">
        <v>1430</v>
      </c>
      <c r="H20556" t="s">
        <v>1238</v>
      </c>
      <c r="I20556" t="s">
        <v>1238</v>
      </c>
      <c r="J20556" t="s">
        <v>1237</v>
      </c>
      <c r="K20556" t="s">
        <v>1430</v>
      </c>
      <c r="L20556" t="s">
        <v>13771</v>
      </c>
      <c r="M20556" t="s">
        <v>13771</v>
      </c>
      <c r="N20556">
        <v>591495002</v>
      </c>
      <c r="O20556">
        <v>591495002</v>
      </c>
      <c r="P20556" s="1" t="s">
        <v>13756</v>
      </c>
      <c r="Q20556" s="1" t="s">
        <v>13756</v>
      </c>
      <c r="R20556">
        <v>837239</v>
      </c>
      <c r="S20556">
        <v>837239</v>
      </c>
      <c r="T20556" s="2" t="s">
        <v>1571</v>
      </c>
      <c r="U20556" s="2" t="s">
        <v>1571</v>
      </c>
      <c r="V20556" s="2">
        <v>45273</v>
      </c>
      <c r="W20556" s="2">
        <v>45323</v>
      </c>
    </row>
    <row r="20557" spans="1:23" x14ac:dyDescent="0.25">
      <c r="A20557" t="s">
        <v>1380</v>
      </c>
      <c r="B20557">
        <v>3291349</v>
      </c>
      <c r="C20557">
        <v>3327035</v>
      </c>
      <c r="D20557">
        <v>71</v>
      </c>
      <c r="E20557">
        <v>774</v>
      </c>
      <c r="F20557" t="s">
        <v>1237</v>
      </c>
      <c r="G20557" t="s">
        <v>1430</v>
      </c>
      <c r="H20557" t="s">
        <v>1238</v>
      </c>
      <c r="I20557" t="s">
        <v>1238</v>
      </c>
      <c r="J20557" t="s">
        <v>1237</v>
      </c>
      <c r="K20557" t="s">
        <v>1430</v>
      </c>
      <c r="L20557" t="s">
        <v>13771</v>
      </c>
      <c r="M20557" t="s">
        <v>13771</v>
      </c>
      <c r="N20557">
        <v>791780897</v>
      </c>
      <c r="O20557">
        <v>791780897</v>
      </c>
      <c r="P20557" s="1" t="s">
        <v>13726</v>
      </c>
      <c r="Q20557" s="1" t="s">
        <v>13726</v>
      </c>
      <c r="R20557">
        <v>837239</v>
      </c>
      <c r="S20557">
        <v>837239</v>
      </c>
      <c r="T20557" s="2" t="s">
        <v>1572</v>
      </c>
      <c r="U20557" s="2" t="s">
        <v>1572</v>
      </c>
      <c r="V20557" s="2">
        <v>45273</v>
      </c>
      <c r="W20557" s="2">
        <v>45323</v>
      </c>
    </row>
    <row r="20558" spans="1:23" x14ac:dyDescent="0.25">
      <c r="A20558" t="s">
        <v>1381</v>
      </c>
      <c r="B20558">
        <v>3273378</v>
      </c>
      <c r="C20558">
        <v>3326969</v>
      </c>
      <c r="D20558">
        <v>71</v>
      </c>
      <c r="E20558">
        <v>774</v>
      </c>
      <c r="F20558" t="s">
        <v>1237</v>
      </c>
      <c r="G20558" t="s">
        <v>1430</v>
      </c>
      <c r="H20558" t="s">
        <v>1238</v>
      </c>
      <c r="I20558" t="s">
        <v>1238</v>
      </c>
      <c r="J20558" t="s">
        <v>1237</v>
      </c>
      <c r="K20558" t="s">
        <v>1430</v>
      </c>
      <c r="L20558" t="s">
        <v>13771</v>
      </c>
      <c r="M20558" t="s">
        <v>13771</v>
      </c>
      <c r="N20558">
        <v>591494991</v>
      </c>
      <c r="O20558">
        <v>591494991</v>
      </c>
      <c r="P20558" s="1" t="s">
        <v>13756</v>
      </c>
      <c r="Q20558" s="1" t="s">
        <v>13756</v>
      </c>
      <c r="R20558">
        <v>837239</v>
      </c>
      <c r="S20558">
        <v>837239</v>
      </c>
      <c r="T20558" s="2" t="s">
        <v>1573</v>
      </c>
      <c r="U20558" s="2" t="s">
        <v>1573</v>
      </c>
      <c r="V20558" s="2">
        <v>45273</v>
      </c>
      <c r="W20558" s="2">
        <v>45323</v>
      </c>
    </row>
    <row r="20559" spans="1:23" x14ac:dyDescent="0.25">
      <c r="A20559" t="s">
        <v>1382</v>
      </c>
      <c r="B20559">
        <v>3317042</v>
      </c>
      <c r="C20559">
        <v>3327097</v>
      </c>
      <c r="D20559">
        <v>71</v>
      </c>
      <c r="E20559">
        <v>774</v>
      </c>
      <c r="F20559" t="s">
        <v>1237</v>
      </c>
      <c r="G20559" t="s">
        <v>1430</v>
      </c>
      <c r="H20559" t="s">
        <v>1238</v>
      </c>
      <c r="I20559" t="s">
        <v>1238</v>
      </c>
      <c r="J20559" t="s">
        <v>1237</v>
      </c>
      <c r="K20559" t="s">
        <v>1430</v>
      </c>
      <c r="L20559" t="s">
        <v>13771</v>
      </c>
      <c r="M20559" t="s">
        <v>13771</v>
      </c>
      <c r="N20559">
        <v>784440205</v>
      </c>
      <c r="O20559">
        <v>784440205</v>
      </c>
      <c r="P20559" s="1" t="s">
        <v>1622</v>
      </c>
      <c r="Q20559" s="1" t="s">
        <v>1622</v>
      </c>
      <c r="R20559">
        <v>837239</v>
      </c>
      <c r="S20559">
        <v>837239</v>
      </c>
      <c r="T20559" s="2" t="s">
        <v>1574</v>
      </c>
      <c r="U20559" s="2" t="s">
        <v>1574</v>
      </c>
      <c r="V20559" s="2">
        <v>45273</v>
      </c>
      <c r="W20559" s="2">
        <v>45323</v>
      </c>
    </row>
    <row r="20560" spans="1:23" x14ac:dyDescent="0.25">
      <c r="A20560" t="s">
        <v>1383</v>
      </c>
      <c r="B20560">
        <v>3313047</v>
      </c>
      <c r="C20560">
        <v>3327087</v>
      </c>
      <c r="D20560">
        <v>71</v>
      </c>
      <c r="E20560">
        <v>774</v>
      </c>
      <c r="F20560" t="s">
        <v>1237</v>
      </c>
      <c r="G20560" t="s">
        <v>1430</v>
      </c>
      <c r="H20560" t="s">
        <v>1238</v>
      </c>
      <c r="I20560" t="s">
        <v>1238</v>
      </c>
      <c r="J20560" t="s">
        <v>1237</v>
      </c>
      <c r="K20560" t="s">
        <v>1430</v>
      </c>
      <c r="L20560" t="s">
        <v>13771</v>
      </c>
      <c r="M20560" t="s">
        <v>13771</v>
      </c>
      <c r="N20560">
        <v>784441155</v>
      </c>
      <c r="O20560">
        <v>784441155</v>
      </c>
      <c r="P20560" s="1" t="s">
        <v>1622</v>
      </c>
      <c r="Q20560" s="1" t="s">
        <v>1622</v>
      </c>
      <c r="R20560">
        <v>837239</v>
      </c>
      <c r="S20560">
        <v>837239</v>
      </c>
      <c r="T20560" s="2" t="s">
        <v>1575</v>
      </c>
      <c r="U20560" s="2" t="s">
        <v>1575</v>
      </c>
      <c r="V20560" s="2">
        <v>45273</v>
      </c>
      <c r="W20560" s="2">
        <v>45323</v>
      </c>
    </row>
    <row r="20561" spans="1:23" x14ac:dyDescent="0.25">
      <c r="A20561" t="s">
        <v>1384</v>
      </c>
      <c r="B20561">
        <v>3286623</v>
      </c>
      <c r="C20561">
        <v>3327018</v>
      </c>
      <c r="D20561">
        <v>71</v>
      </c>
      <c r="E20561">
        <v>774</v>
      </c>
      <c r="F20561" t="s">
        <v>1237</v>
      </c>
      <c r="G20561" t="s">
        <v>1430</v>
      </c>
      <c r="H20561" t="s">
        <v>1238</v>
      </c>
      <c r="I20561" t="s">
        <v>1238</v>
      </c>
      <c r="J20561" t="s">
        <v>1237</v>
      </c>
      <c r="K20561" t="s">
        <v>1430</v>
      </c>
      <c r="L20561" t="s">
        <v>13771</v>
      </c>
      <c r="M20561" t="s">
        <v>13771</v>
      </c>
      <c r="N20561">
        <v>591497461</v>
      </c>
      <c r="O20561">
        <v>591497461</v>
      </c>
      <c r="P20561" s="1" t="s">
        <v>13756</v>
      </c>
      <c r="Q20561" s="1" t="s">
        <v>13756</v>
      </c>
      <c r="R20561">
        <v>837239</v>
      </c>
      <c r="S20561">
        <v>837239</v>
      </c>
      <c r="T20561" s="2" t="s">
        <v>1576</v>
      </c>
      <c r="U20561" s="2" t="s">
        <v>1576</v>
      </c>
      <c r="V20561" s="2">
        <v>45273</v>
      </c>
      <c r="W20561" s="2">
        <v>45323</v>
      </c>
    </row>
    <row r="20562" spans="1:23" x14ac:dyDescent="0.25">
      <c r="A20562" t="s">
        <v>1385</v>
      </c>
      <c r="B20562">
        <v>3263857</v>
      </c>
      <c r="C20562">
        <v>3326905</v>
      </c>
      <c r="D20562">
        <v>71</v>
      </c>
      <c r="E20562">
        <v>774</v>
      </c>
      <c r="F20562" t="s">
        <v>1237</v>
      </c>
      <c r="G20562" t="s">
        <v>1430</v>
      </c>
      <c r="H20562" t="s">
        <v>1238</v>
      </c>
      <c r="I20562" t="s">
        <v>1238</v>
      </c>
      <c r="J20562" t="s">
        <v>1237</v>
      </c>
      <c r="K20562" t="s">
        <v>1430</v>
      </c>
      <c r="L20562" t="s">
        <v>13771</v>
      </c>
      <c r="M20562" t="s">
        <v>13771</v>
      </c>
      <c r="N20562">
        <v>591494851</v>
      </c>
      <c r="O20562">
        <v>591494851</v>
      </c>
      <c r="P20562" s="1" t="s">
        <v>13756</v>
      </c>
      <c r="Q20562" s="1" t="s">
        <v>13756</v>
      </c>
      <c r="R20562">
        <v>837239</v>
      </c>
      <c r="S20562">
        <v>837239</v>
      </c>
      <c r="T20562" s="2" t="s">
        <v>1577</v>
      </c>
      <c r="U20562" s="2" t="s">
        <v>1577</v>
      </c>
      <c r="V20562" s="2">
        <v>45273</v>
      </c>
      <c r="W20562" s="2">
        <v>45323</v>
      </c>
    </row>
    <row r="20563" spans="1:23" x14ac:dyDescent="0.25">
      <c r="A20563" t="s">
        <v>1386</v>
      </c>
      <c r="B20563">
        <v>3316446</v>
      </c>
      <c r="C20563">
        <v>3327094</v>
      </c>
      <c r="D20563">
        <v>71</v>
      </c>
      <c r="E20563">
        <v>774</v>
      </c>
      <c r="F20563" t="s">
        <v>1237</v>
      </c>
      <c r="G20563" t="s">
        <v>1430</v>
      </c>
      <c r="H20563" t="s">
        <v>1238</v>
      </c>
      <c r="I20563" t="s">
        <v>1238</v>
      </c>
      <c r="J20563" t="s">
        <v>1237</v>
      </c>
      <c r="K20563" t="s">
        <v>1430</v>
      </c>
      <c r="L20563" t="s">
        <v>13771</v>
      </c>
      <c r="M20563" t="s">
        <v>13771</v>
      </c>
      <c r="N20563">
        <v>784440213</v>
      </c>
      <c r="O20563">
        <v>784440213</v>
      </c>
      <c r="P20563" s="1" t="s">
        <v>1622</v>
      </c>
      <c r="Q20563" s="1" t="s">
        <v>1622</v>
      </c>
      <c r="R20563">
        <v>837239</v>
      </c>
      <c r="S20563">
        <v>837239</v>
      </c>
      <c r="T20563" s="2" t="s">
        <v>1578</v>
      </c>
      <c r="U20563" s="2" t="s">
        <v>1578</v>
      </c>
      <c r="V20563" s="2">
        <v>45273</v>
      </c>
      <c r="W20563" s="2">
        <v>45323</v>
      </c>
    </row>
    <row r="20564" spans="1:23" x14ac:dyDescent="0.25">
      <c r="A20564" t="s">
        <v>1387</v>
      </c>
      <c r="B20564">
        <v>3309721</v>
      </c>
      <c r="C20564">
        <v>3327082</v>
      </c>
      <c r="D20564">
        <v>71</v>
      </c>
      <c r="E20564">
        <v>774</v>
      </c>
      <c r="F20564" t="s">
        <v>1237</v>
      </c>
      <c r="G20564" t="s">
        <v>1430</v>
      </c>
      <c r="H20564" t="s">
        <v>1238</v>
      </c>
      <c r="I20564" t="s">
        <v>1238</v>
      </c>
      <c r="J20564" t="s">
        <v>1237</v>
      </c>
      <c r="K20564" t="s">
        <v>1430</v>
      </c>
      <c r="L20564" t="s">
        <v>13771</v>
      </c>
      <c r="M20564" t="s">
        <v>13771</v>
      </c>
      <c r="N20564">
        <v>784441221</v>
      </c>
      <c r="O20564">
        <v>784441221</v>
      </c>
      <c r="P20564" s="1" t="s">
        <v>1622</v>
      </c>
      <c r="Q20564" s="1" t="s">
        <v>1622</v>
      </c>
      <c r="R20564">
        <v>837239</v>
      </c>
      <c r="S20564">
        <v>837239</v>
      </c>
      <c r="T20564" s="2" t="s">
        <v>1579</v>
      </c>
      <c r="U20564" s="2" t="s">
        <v>1579</v>
      </c>
      <c r="V20564" s="2">
        <v>45273</v>
      </c>
      <c r="W20564" s="2">
        <v>45323</v>
      </c>
    </row>
    <row r="20565" spans="1:23" x14ac:dyDescent="0.25">
      <c r="A20565" t="s">
        <v>1388</v>
      </c>
      <c r="B20565">
        <v>3264442</v>
      </c>
      <c r="C20565">
        <v>3326900</v>
      </c>
      <c r="D20565">
        <v>71</v>
      </c>
      <c r="E20565">
        <v>774</v>
      </c>
      <c r="F20565" t="s">
        <v>1237</v>
      </c>
      <c r="G20565" t="s">
        <v>1430</v>
      </c>
      <c r="H20565" t="s">
        <v>1238</v>
      </c>
      <c r="I20565" t="s">
        <v>1238</v>
      </c>
      <c r="J20565" t="s">
        <v>1237</v>
      </c>
      <c r="K20565" t="s">
        <v>1430</v>
      </c>
      <c r="L20565" t="s">
        <v>13771</v>
      </c>
      <c r="M20565" t="s">
        <v>13771</v>
      </c>
      <c r="N20565">
        <v>591494864</v>
      </c>
      <c r="O20565">
        <v>591494864</v>
      </c>
      <c r="P20565" s="1" t="s">
        <v>13756</v>
      </c>
      <c r="Q20565" s="1" t="s">
        <v>13756</v>
      </c>
      <c r="R20565">
        <v>837239</v>
      </c>
      <c r="S20565">
        <v>837239</v>
      </c>
      <c r="T20565" s="2" t="s">
        <v>1580</v>
      </c>
      <c r="U20565" s="2" t="s">
        <v>1580</v>
      </c>
      <c r="V20565" s="2">
        <v>45273</v>
      </c>
      <c r="W20565" s="2">
        <v>45323</v>
      </c>
    </row>
    <row r="20566" spans="1:23" x14ac:dyDescent="0.25">
      <c r="A20566" t="s">
        <v>1389</v>
      </c>
      <c r="B20566">
        <v>3275543</v>
      </c>
      <c r="C20566">
        <v>3326973</v>
      </c>
      <c r="D20566">
        <v>71</v>
      </c>
      <c r="E20566">
        <v>774</v>
      </c>
      <c r="F20566" t="s">
        <v>1237</v>
      </c>
      <c r="G20566" t="s">
        <v>1430</v>
      </c>
      <c r="H20566" t="s">
        <v>1238</v>
      </c>
      <c r="I20566" t="s">
        <v>1238</v>
      </c>
      <c r="J20566" t="s">
        <v>1237</v>
      </c>
      <c r="K20566" t="s">
        <v>1430</v>
      </c>
      <c r="L20566" t="s">
        <v>13771</v>
      </c>
      <c r="M20566" t="s">
        <v>13771</v>
      </c>
      <c r="N20566">
        <v>591497501</v>
      </c>
      <c r="O20566">
        <v>591497501</v>
      </c>
      <c r="P20566" s="1" t="s">
        <v>13756</v>
      </c>
      <c r="Q20566" s="1" t="s">
        <v>13756</v>
      </c>
      <c r="R20566">
        <v>837239</v>
      </c>
      <c r="S20566">
        <v>837239</v>
      </c>
      <c r="T20566" s="2" t="s">
        <v>1581</v>
      </c>
      <c r="U20566" s="2" t="s">
        <v>1581</v>
      </c>
      <c r="V20566" s="2">
        <v>45273</v>
      </c>
      <c r="W20566" s="2">
        <v>45323</v>
      </c>
    </row>
    <row r="20567" spans="1:23" x14ac:dyDescent="0.25">
      <c r="A20567" t="s">
        <v>1390</v>
      </c>
      <c r="B20567">
        <v>3270155</v>
      </c>
      <c r="C20567">
        <v>3326955</v>
      </c>
      <c r="D20567">
        <v>71</v>
      </c>
      <c r="E20567">
        <v>774</v>
      </c>
      <c r="F20567" t="s">
        <v>1237</v>
      </c>
      <c r="G20567" t="s">
        <v>1430</v>
      </c>
      <c r="H20567" t="s">
        <v>1238</v>
      </c>
      <c r="I20567" t="s">
        <v>1238</v>
      </c>
      <c r="J20567" t="s">
        <v>1237</v>
      </c>
      <c r="K20567" t="s">
        <v>1430</v>
      </c>
      <c r="L20567" t="s">
        <v>13771</v>
      </c>
      <c r="M20567" t="s">
        <v>13771</v>
      </c>
      <c r="N20567">
        <v>591495135</v>
      </c>
      <c r="O20567">
        <v>591495135</v>
      </c>
      <c r="P20567" s="1" t="s">
        <v>13756</v>
      </c>
      <c r="Q20567" s="1" t="s">
        <v>13756</v>
      </c>
      <c r="R20567">
        <v>837239</v>
      </c>
      <c r="S20567">
        <v>837239</v>
      </c>
      <c r="T20567" s="2" t="s">
        <v>1582</v>
      </c>
      <c r="U20567" s="2" t="s">
        <v>1582</v>
      </c>
      <c r="V20567" s="2">
        <v>45273</v>
      </c>
      <c r="W20567" s="2">
        <v>45323</v>
      </c>
    </row>
    <row r="20568" spans="1:23" x14ac:dyDescent="0.25">
      <c r="A20568" t="s">
        <v>1391</v>
      </c>
      <c r="B20568">
        <v>3286533</v>
      </c>
      <c r="C20568">
        <v>3327015</v>
      </c>
      <c r="D20568">
        <v>71</v>
      </c>
      <c r="E20568">
        <v>774</v>
      </c>
      <c r="F20568" t="s">
        <v>1237</v>
      </c>
      <c r="G20568" t="s">
        <v>1430</v>
      </c>
      <c r="H20568" t="s">
        <v>1238</v>
      </c>
      <c r="I20568" t="s">
        <v>1238</v>
      </c>
      <c r="J20568" t="s">
        <v>1237</v>
      </c>
      <c r="K20568" t="s">
        <v>1430</v>
      </c>
      <c r="L20568" t="s">
        <v>13771</v>
      </c>
      <c r="M20568" t="s">
        <v>13771</v>
      </c>
      <c r="N20568">
        <v>591497454</v>
      </c>
      <c r="O20568">
        <v>591497454</v>
      </c>
      <c r="P20568" s="1" t="s">
        <v>13756</v>
      </c>
      <c r="Q20568" s="1" t="s">
        <v>13756</v>
      </c>
      <c r="R20568">
        <v>837239</v>
      </c>
      <c r="S20568">
        <v>837239</v>
      </c>
      <c r="T20568" s="2" t="s">
        <v>1583</v>
      </c>
      <c r="U20568" s="2" t="s">
        <v>1583</v>
      </c>
      <c r="V20568" s="2">
        <v>45273</v>
      </c>
      <c r="W20568" s="2">
        <v>45323</v>
      </c>
    </row>
    <row r="20569" spans="1:23" x14ac:dyDescent="0.25">
      <c r="A20569" t="s">
        <v>1392</v>
      </c>
      <c r="B20569">
        <v>3264525</v>
      </c>
      <c r="C20569">
        <v>3326907</v>
      </c>
      <c r="D20569">
        <v>71</v>
      </c>
      <c r="E20569">
        <v>774</v>
      </c>
      <c r="F20569" t="s">
        <v>1237</v>
      </c>
      <c r="G20569" t="s">
        <v>1430</v>
      </c>
      <c r="H20569" t="s">
        <v>1238</v>
      </c>
      <c r="I20569" t="s">
        <v>1238</v>
      </c>
      <c r="J20569" t="s">
        <v>1237</v>
      </c>
      <c r="K20569" t="s">
        <v>1430</v>
      </c>
      <c r="L20569" t="s">
        <v>13771</v>
      </c>
      <c r="M20569" t="s">
        <v>13771</v>
      </c>
      <c r="N20569">
        <v>591495125</v>
      </c>
      <c r="O20569">
        <v>591495125</v>
      </c>
      <c r="P20569" s="1" t="s">
        <v>13756</v>
      </c>
      <c r="Q20569" s="1" t="s">
        <v>13756</v>
      </c>
      <c r="R20569">
        <v>837239</v>
      </c>
      <c r="S20569">
        <v>837239</v>
      </c>
      <c r="T20569" s="2" t="s">
        <v>1584</v>
      </c>
      <c r="U20569" s="2" t="s">
        <v>1584</v>
      </c>
      <c r="V20569" s="2">
        <v>45273</v>
      </c>
      <c r="W20569" s="2">
        <v>45323</v>
      </c>
    </row>
    <row r="20570" spans="1:23" x14ac:dyDescent="0.25">
      <c r="A20570" t="s">
        <v>1393</v>
      </c>
      <c r="B20570">
        <v>3318390</v>
      </c>
      <c r="C20570">
        <v>3327098</v>
      </c>
      <c r="D20570">
        <v>71</v>
      </c>
      <c r="E20570">
        <v>774</v>
      </c>
      <c r="F20570" t="s">
        <v>1237</v>
      </c>
      <c r="G20570" t="s">
        <v>1430</v>
      </c>
      <c r="H20570" t="s">
        <v>1238</v>
      </c>
      <c r="I20570" t="s">
        <v>1238</v>
      </c>
      <c r="J20570" t="s">
        <v>1237</v>
      </c>
      <c r="K20570" t="s">
        <v>1430</v>
      </c>
      <c r="L20570" t="s">
        <v>13771</v>
      </c>
      <c r="M20570" t="s">
        <v>13771</v>
      </c>
      <c r="N20570">
        <v>784439921</v>
      </c>
      <c r="O20570">
        <v>784439921</v>
      </c>
      <c r="P20570" s="1" t="s">
        <v>1622</v>
      </c>
      <c r="Q20570" s="1" t="s">
        <v>1622</v>
      </c>
      <c r="R20570">
        <v>837239</v>
      </c>
      <c r="S20570">
        <v>837239</v>
      </c>
      <c r="T20570" s="2" t="s">
        <v>1585</v>
      </c>
      <c r="U20570" s="2" t="s">
        <v>1585</v>
      </c>
      <c r="V20570" s="2">
        <v>45273</v>
      </c>
      <c r="W20570" s="2">
        <v>45323</v>
      </c>
    </row>
    <row r="20571" spans="1:23" x14ac:dyDescent="0.25">
      <c r="A20571" t="s">
        <v>1394</v>
      </c>
      <c r="B20571">
        <v>3300633</v>
      </c>
      <c r="C20571">
        <v>3327072</v>
      </c>
      <c r="D20571">
        <v>71</v>
      </c>
      <c r="E20571">
        <v>774</v>
      </c>
      <c r="F20571" t="s">
        <v>1237</v>
      </c>
      <c r="G20571" t="s">
        <v>1430</v>
      </c>
      <c r="H20571" t="s">
        <v>1244</v>
      </c>
      <c r="I20571" t="s">
        <v>1238</v>
      </c>
      <c r="J20571" t="s">
        <v>1237</v>
      </c>
      <c r="K20571" t="s">
        <v>1430</v>
      </c>
      <c r="L20571" t="s">
        <v>13771</v>
      </c>
      <c r="M20571" t="s">
        <v>13771</v>
      </c>
      <c r="N20571">
        <v>784441361</v>
      </c>
      <c r="O20571">
        <v>784441361</v>
      </c>
      <c r="P20571" s="1" t="s">
        <v>1622</v>
      </c>
      <c r="Q20571" s="1" t="s">
        <v>1622</v>
      </c>
      <c r="R20571">
        <v>837239</v>
      </c>
      <c r="S20571">
        <v>837239</v>
      </c>
      <c r="T20571" s="2" t="s">
        <v>1586</v>
      </c>
      <c r="U20571" s="2" t="s">
        <v>1586</v>
      </c>
      <c r="V20571" s="2">
        <v>45273</v>
      </c>
      <c r="W20571" s="2">
        <v>45323</v>
      </c>
    </row>
    <row r="20572" spans="1:23" x14ac:dyDescent="0.25">
      <c r="A20572" t="s">
        <v>1395</v>
      </c>
      <c r="B20572">
        <v>3263859</v>
      </c>
      <c r="C20572">
        <v>3326895</v>
      </c>
      <c r="D20572">
        <v>71</v>
      </c>
      <c r="E20572">
        <v>774</v>
      </c>
      <c r="F20572" t="s">
        <v>1237</v>
      </c>
      <c r="G20572" t="s">
        <v>1430</v>
      </c>
      <c r="H20572" t="s">
        <v>1238</v>
      </c>
      <c r="I20572" t="s">
        <v>1238</v>
      </c>
      <c r="J20572" t="s">
        <v>1237</v>
      </c>
      <c r="K20572" t="s">
        <v>1430</v>
      </c>
      <c r="L20572" t="s">
        <v>13771</v>
      </c>
      <c r="M20572" t="s">
        <v>13771</v>
      </c>
      <c r="N20572">
        <v>591494867</v>
      </c>
      <c r="O20572">
        <v>591494867</v>
      </c>
      <c r="P20572" s="1" t="s">
        <v>13756</v>
      </c>
      <c r="Q20572" s="1" t="s">
        <v>13756</v>
      </c>
      <c r="R20572">
        <v>837239</v>
      </c>
      <c r="S20572">
        <v>837239</v>
      </c>
      <c r="T20572" s="2" t="s">
        <v>1587</v>
      </c>
      <c r="U20572" s="2" t="s">
        <v>1587</v>
      </c>
      <c r="V20572" s="2">
        <v>45273</v>
      </c>
      <c r="W20572" s="2">
        <v>45323</v>
      </c>
    </row>
    <row r="20573" spans="1:23" x14ac:dyDescent="0.25">
      <c r="A20573" t="s">
        <v>1396</v>
      </c>
      <c r="B20573">
        <v>3313080</v>
      </c>
      <c r="C20573">
        <v>3327088</v>
      </c>
      <c r="D20573">
        <v>71</v>
      </c>
      <c r="E20573">
        <v>774</v>
      </c>
      <c r="F20573" t="s">
        <v>1237</v>
      </c>
      <c r="G20573" t="s">
        <v>1430</v>
      </c>
      <c r="H20573" t="s">
        <v>1238</v>
      </c>
      <c r="I20573" t="s">
        <v>1238</v>
      </c>
      <c r="J20573" t="s">
        <v>1237</v>
      </c>
      <c r="K20573" t="s">
        <v>1430</v>
      </c>
      <c r="L20573" t="s">
        <v>13771</v>
      </c>
      <c r="M20573" t="s">
        <v>13771</v>
      </c>
      <c r="N20573">
        <v>784441186</v>
      </c>
      <c r="O20573">
        <v>784441186</v>
      </c>
      <c r="P20573" s="1" t="s">
        <v>1622</v>
      </c>
      <c r="Q20573" s="1" t="s">
        <v>1622</v>
      </c>
      <c r="R20573">
        <v>837239</v>
      </c>
      <c r="S20573">
        <v>837239</v>
      </c>
      <c r="T20573" s="2" t="s">
        <v>1588</v>
      </c>
      <c r="U20573" s="2" t="s">
        <v>1588</v>
      </c>
      <c r="V20573" s="2">
        <v>45273</v>
      </c>
      <c r="W20573" s="2">
        <v>45323</v>
      </c>
    </row>
    <row r="20574" spans="1:23" x14ac:dyDescent="0.25">
      <c r="A20574" t="s">
        <v>1397</v>
      </c>
      <c r="B20574">
        <v>3286938</v>
      </c>
      <c r="C20574">
        <v>3327023</v>
      </c>
      <c r="D20574">
        <v>71</v>
      </c>
      <c r="E20574">
        <v>774</v>
      </c>
      <c r="F20574" t="s">
        <v>1237</v>
      </c>
      <c r="G20574" t="s">
        <v>1430</v>
      </c>
      <c r="H20574" t="s">
        <v>1238</v>
      </c>
      <c r="I20574" t="s">
        <v>1238</v>
      </c>
      <c r="J20574" t="s">
        <v>1237</v>
      </c>
      <c r="K20574" t="s">
        <v>1430</v>
      </c>
      <c r="L20574" t="s">
        <v>13771</v>
      </c>
      <c r="M20574" t="s">
        <v>13771</v>
      </c>
      <c r="N20574">
        <v>591497463</v>
      </c>
      <c r="O20574">
        <v>591497463</v>
      </c>
      <c r="P20574" s="1" t="s">
        <v>13756</v>
      </c>
      <c r="Q20574" s="1" t="s">
        <v>13756</v>
      </c>
      <c r="R20574">
        <v>837239</v>
      </c>
      <c r="S20574">
        <v>837239</v>
      </c>
      <c r="T20574" s="2" t="s">
        <v>1589</v>
      </c>
      <c r="U20574" s="2" t="s">
        <v>1589</v>
      </c>
      <c r="V20574" s="2">
        <v>45273</v>
      </c>
      <c r="W20574" s="2">
        <v>45323</v>
      </c>
    </row>
    <row r="20575" spans="1:23" x14ac:dyDescent="0.25">
      <c r="A20575" t="s">
        <v>1398</v>
      </c>
      <c r="B20575">
        <v>3270045</v>
      </c>
      <c r="C20575">
        <v>3326995</v>
      </c>
      <c r="D20575">
        <v>71</v>
      </c>
      <c r="E20575">
        <v>774</v>
      </c>
      <c r="F20575" t="s">
        <v>1237</v>
      </c>
      <c r="G20575" t="s">
        <v>1430</v>
      </c>
      <c r="H20575" t="s">
        <v>1238</v>
      </c>
      <c r="I20575" t="s">
        <v>1238</v>
      </c>
      <c r="J20575" t="s">
        <v>1237</v>
      </c>
      <c r="K20575" t="s">
        <v>1430</v>
      </c>
      <c r="L20575" t="s">
        <v>13771</v>
      </c>
      <c r="M20575" t="s">
        <v>13771</v>
      </c>
      <c r="N20575">
        <v>591495144</v>
      </c>
      <c r="O20575">
        <v>591495144</v>
      </c>
      <c r="P20575" s="1" t="s">
        <v>13756</v>
      </c>
      <c r="Q20575" s="1" t="s">
        <v>13756</v>
      </c>
      <c r="R20575">
        <v>837239</v>
      </c>
      <c r="S20575">
        <v>837239</v>
      </c>
      <c r="T20575" s="2" t="s">
        <v>1590</v>
      </c>
      <c r="U20575" s="2" t="s">
        <v>1590</v>
      </c>
      <c r="V20575" s="2">
        <v>45273</v>
      </c>
      <c r="W20575" s="2">
        <v>45323</v>
      </c>
    </row>
    <row r="20576" spans="1:23" x14ac:dyDescent="0.25">
      <c r="A20576" t="s">
        <v>1399</v>
      </c>
      <c r="B20576">
        <v>3292234</v>
      </c>
      <c r="C20576">
        <v>3327039</v>
      </c>
      <c r="D20576">
        <v>71</v>
      </c>
      <c r="E20576">
        <v>774</v>
      </c>
      <c r="F20576" t="s">
        <v>1237</v>
      </c>
      <c r="G20576" t="s">
        <v>1430</v>
      </c>
      <c r="H20576" t="s">
        <v>1238</v>
      </c>
      <c r="I20576" t="s">
        <v>1238</v>
      </c>
      <c r="J20576" t="s">
        <v>1237</v>
      </c>
      <c r="K20576" t="s">
        <v>1430</v>
      </c>
      <c r="L20576" t="s">
        <v>13771</v>
      </c>
      <c r="M20576" t="s">
        <v>13771</v>
      </c>
      <c r="N20576">
        <v>791780910</v>
      </c>
      <c r="O20576">
        <v>791780910</v>
      </c>
      <c r="P20576" s="1" t="s">
        <v>13726</v>
      </c>
      <c r="Q20576" s="1" t="s">
        <v>13726</v>
      </c>
      <c r="R20576">
        <v>837239</v>
      </c>
      <c r="S20576">
        <v>837239</v>
      </c>
      <c r="T20576" s="2" t="s">
        <v>1591</v>
      </c>
      <c r="U20576" s="2" t="s">
        <v>1591</v>
      </c>
      <c r="V20576" s="2">
        <v>45273</v>
      </c>
      <c r="W20576" s="2">
        <v>45323</v>
      </c>
    </row>
    <row r="20577" spans="1:23" x14ac:dyDescent="0.25">
      <c r="A20577" t="s">
        <v>1400</v>
      </c>
      <c r="B20577">
        <v>3264471</v>
      </c>
      <c r="C20577">
        <v>3326906</v>
      </c>
      <c r="D20577">
        <v>71</v>
      </c>
      <c r="E20577">
        <v>774</v>
      </c>
      <c r="F20577" t="s">
        <v>1237</v>
      </c>
      <c r="G20577" t="s">
        <v>1430</v>
      </c>
      <c r="H20577" t="s">
        <v>1238</v>
      </c>
      <c r="I20577" t="s">
        <v>1238</v>
      </c>
      <c r="J20577" t="s">
        <v>1237</v>
      </c>
      <c r="K20577" t="s">
        <v>1430</v>
      </c>
      <c r="L20577" t="s">
        <v>13771</v>
      </c>
      <c r="M20577" t="s">
        <v>13771</v>
      </c>
      <c r="N20577">
        <v>591494537</v>
      </c>
      <c r="O20577">
        <v>591494537</v>
      </c>
      <c r="P20577" s="1" t="s">
        <v>13756</v>
      </c>
      <c r="Q20577" s="1" t="s">
        <v>13756</v>
      </c>
      <c r="R20577">
        <v>837239</v>
      </c>
      <c r="S20577">
        <v>837239</v>
      </c>
      <c r="T20577" s="2" t="s">
        <v>1592</v>
      </c>
      <c r="U20577" s="2" t="s">
        <v>1592</v>
      </c>
      <c r="V20577" s="2">
        <v>45273</v>
      </c>
      <c r="W20577" s="2">
        <v>45323</v>
      </c>
    </row>
    <row r="20578" spans="1:23" x14ac:dyDescent="0.25">
      <c r="A20578" t="s">
        <v>1401</v>
      </c>
      <c r="B20578">
        <v>3268962</v>
      </c>
      <c r="C20578">
        <v>3326943</v>
      </c>
      <c r="D20578">
        <v>71</v>
      </c>
      <c r="E20578">
        <v>774</v>
      </c>
      <c r="F20578" t="s">
        <v>1237</v>
      </c>
      <c r="G20578" t="s">
        <v>1430</v>
      </c>
      <c r="H20578" t="s">
        <v>1238</v>
      </c>
      <c r="I20578" t="s">
        <v>1238</v>
      </c>
      <c r="J20578" t="s">
        <v>1237</v>
      </c>
      <c r="K20578" t="s">
        <v>1430</v>
      </c>
      <c r="L20578" t="s">
        <v>13771</v>
      </c>
      <c r="M20578" t="s">
        <v>13771</v>
      </c>
      <c r="N20578">
        <v>591495195</v>
      </c>
      <c r="O20578">
        <v>591495195</v>
      </c>
      <c r="P20578" s="1" t="s">
        <v>13756</v>
      </c>
      <c r="Q20578" s="1" t="s">
        <v>13756</v>
      </c>
      <c r="R20578">
        <v>837239</v>
      </c>
      <c r="S20578">
        <v>837239</v>
      </c>
      <c r="T20578" s="2" t="s">
        <v>1593</v>
      </c>
      <c r="U20578" s="2" t="s">
        <v>1593</v>
      </c>
      <c r="V20578" s="2">
        <v>45273</v>
      </c>
      <c r="W20578" s="2">
        <v>45323</v>
      </c>
    </row>
    <row r="20579" spans="1:23" x14ac:dyDescent="0.25">
      <c r="A20579" t="s">
        <v>1402</v>
      </c>
      <c r="B20579">
        <v>3309737</v>
      </c>
      <c r="C20579">
        <v>3327083</v>
      </c>
      <c r="D20579">
        <v>71</v>
      </c>
      <c r="E20579">
        <v>774</v>
      </c>
      <c r="F20579" t="s">
        <v>1237</v>
      </c>
      <c r="G20579" t="s">
        <v>1430</v>
      </c>
      <c r="H20579" t="s">
        <v>1238</v>
      </c>
      <c r="I20579" t="s">
        <v>1238</v>
      </c>
      <c r="J20579" t="s">
        <v>1237</v>
      </c>
      <c r="K20579" t="s">
        <v>1430</v>
      </c>
      <c r="L20579" t="s">
        <v>13771</v>
      </c>
      <c r="M20579" t="s">
        <v>13771</v>
      </c>
      <c r="N20579">
        <v>784441218</v>
      </c>
      <c r="O20579">
        <v>784441218</v>
      </c>
      <c r="P20579" s="1" t="s">
        <v>1622</v>
      </c>
      <c r="Q20579" s="1" t="s">
        <v>1622</v>
      </c>
      <c r="R20579">
        <v>837239</v>
      </c>
      <c r="S20579">
        <v>837239</v>
      </c>
      <c r="T20579" s="2" t="s">
        <v>1594</v>
      </c>
      <c r="U20579" s="2" t="s">
        <v>1594</v>
      </c>
      <c r="V20579" s="2">
        <v>45273</v>
      </c>
      <c r="W20579" s="2">
        <v>45323</v>
      </c>
    </row>
    <row r="20580" spans="1:23" x14ac:dyDescent="0.25">
      <c r="A20580" t="s">
        <v>1403</v>
      </c>
      <c r="B20580">
        <v>3321468</v>
      </c>
      <c r="C20580">
        <v>3327119</v>
      </c>
      <c r="D20580">
        <v>71</v>
      </c>
      <c r="E20580">
        <v>774</v>
      </c>
      <c r="F20580" t="s">
        <v>1237</v>
      </c>
      <c r="G20580" t="s">
        <v>1430</v>
      </c>
      <c r="H20580" t="s">
        <v>1238</v>
      </c>
      <c r="I20580" t="s">
        <v>1238</v>
      </c>
      <c r="J20580" t="s">
        <v>1237</v>
      </c>
      <c r="K20580" t="s">
        <v>1430</v>
      </c>
      <c r="L20580" t="s">
        <v>13771</v>
      </c>
      <c r="M20580" t="s">
        <v>13771</v>
      </c>
      <c r="N20580">
        <v>786927261</v>
      </c>
      <c r="O20580">
        <v>786927261</v>
      </c>
      <c r="P20580" s="1" t="s">
        <v>13723</v>
      </c>
      <c r="Q20580" s="1" t="s">
        <v>13723</v>
      </c>
      <c r="R20580">
        <v>837239</v>
      </c>
      <c r="S20580">
        <v>837239</v>
      </c>
      <c r="T20580" s="2" t="s">
        <v>1595</v>
      </c>
      <c r="U20580" s="2" t="s">
        <v>1595</v>
      </c>
      <c r="V20580" s="2">
        <v>45273</v>
      </c>
      <c r="W20580" s="2">
        <v>45323</v>
      </c>
    </row>
    <row r="20581" spans="1:23" x14ac:dyDescent="0.25">
      <c r="A20581" t="s">
        <v>1404</v>
      </c>
      <c r="B20581">
        <v>3264524</v>
      </c>
      <c r="C20581">
        <v>3326909</v>
      </c>
      <c r="D20581">
        <v>71</v>
      </c>
      <c r="E20581">
        <v>774</v>
      </c>
      <c r="F20581" t="s">
        <v>1237</v>
      </c>
      <c r="G20581" t="s">
        <v>1430</v>
      </c>
      <c r="H20581" t="s">
        <v>1238</v>
      </c>
      <c r="I20581" t="s">
        <v>1238</v>
      </c>
      <c r="J20581" t="s">
        <v>1237</v>
      </c>
      <c r="K20581" t="s">
        <v>1430</v>
      </c>
      <c r="L20581" t="s">
        <v>13771</v>
      </c>
      <c r="M20581" t="s">
        <v>13771</v>
      </c>
      <c r="N20581">
        <v>591495126</v>
      </c>
      <c r="O20581">
        <v>591495126</v>
      </c>
      <c r="P20581" s="1" t="s">
        <v>13756</v>
      </c>
      <c r="Q20581" s="1" t="s">
        <v>13756</v>
      </c>
      <c r="R20581">
        <v>837239</v>
      </c>
      <c r="S20581">
        <v>837239</v>
      </c>
      <c r="T20581" s="2" t="s">
        <v>1596</v>
      </c>
      <c r="U20581" s="2" t="s">
        <v>1596</v>
      </c>
      <c r="V20581" s="2">
        <v>45273</v>
      </c>
      <c r="W20581" s="2">
        <v>45323</v>
      </c>
    </row>
    <row r="20582" spans="1:23" x14ac:dyDescent="0.25">
      <c r="A20582" t="s">
        <v>1405</v>
      </c>
      <c r="B20582">
        <v>3274038</v>
      </c>
      <c r="C20582">
        <v>3326976</v>
      </c>
      <c r="D20582">
        <v>71</v>
      </c>
      <c r="E20582">
        <v>774</v>
      </c>
      <c r="F20582" t="s">
        <v>1237</v>
      </c>
      <c r="G20582" t="s">
        <v>1430</v>
      </c>
      <c r="H20582" t="s">
        <v>1238</v>
      </c>
      <c r="I20582" t="s">
        <v>1238</v>
      </c>
      <c r="J20582" t="s">
        <v>1237</v>
      </c>
      <c r="K20582" t="s">
        <v>1430</v>
      </c>
      <c r="L20582" t="s">
        <v>13771</v>
      </c>
      <c r="M20582" t="s">
        <v>13771</v>
      </c>
      <c r="N20582">
        <v>591495000</v>
      </c>
      <c r="O20582">
        <v>591495000</v>
      </c>
      <c r="P20582" s="1" t="s">
        <v>13756</v>
      </c>
      <c r="Q20582" s="1" t="s">
        <v>13756</v>
      </c>
      <c r="R20582">
        <v>837239</v>
      </c>
      <c r="S20582">
        <v>837239</v>
      </c>
      <c r="T20582" s="2" t="s">
        <v>1597</v>
      </c>
      <c r="U20582" s="2" t="s">
        <v>1597</v>
      </c>
      <c r="V20582" s="2">
        <v>45273</v>
      </c>
      <c r="W20582" s="2">
        <v>45323</v>
      </c>
    </row>
    <row r="20583" spans="1:23" x14ac:dyDescent="0.25">
      <c r="A20583" t="s">
        <v>1406</v>
      </c>
      <c r="B20583">
        <v>3319323</v>
      </c>
      <c r="C20583">
        <v>3327101</v>
      </c>
      <c r="D20583">
        <v>71</v>
      </c>
      <c r="E20583">
        <v>774</v>
      </c>
      <c r="F20583" t="s">
        <v>1237</v>
      </c>
      <c r="G20583" t="s">
        <v>1430</v>
      </c>
      <c r="H20583" t="s">
        <v>1238</v>
      </c>
      <c r="I20583" t="s">
        <v>1238</v>
      </c>
      <c r="J20583" t="s">
        <v>1237</v>
      </c>
      <c r="K20583" t="s">
        <v>1430</v>
      </c>
      <c r="L20583" t="s">
        <v>13771</v>
      </c>
      <c r="M20583" t="s">
        <v>13771</v>
      </c>
      <c r="N20583">
        <v>784440870</v>
      </c>
      <c r="O20583">
        <v>784440870</v>
      </c>
      <c r="P20583" s="1" t="s">
        <v>1622</v>
      </c>
      <c r="Q20583" s="1" t="s">
        <v>1622</v>
      </c>
      <c r="R20583">
        <v>837239</v>
      </c>
      <c r="S20583">
        <v>837239</v>
      </c>
      <c r="T20583" s="2" t="s">
        <v>1598</v>
      </c>
      <c r="U20583" s="2" t="s">
        <v>1598</v>
      </c>
      <c r="V20583" s="2">
        <v>45273</v>
      </c>
      <c r="W20583" s="2">
        <v>45323</v>
      </c>
    </row>
    <row r="20584" spans="1:23" x14ac:dyDescent="0.25">
      <c r="A20584" t="s">
        <v>1407</v>
      </c>
      <c r="B20584">
        <v>3285413</v>
      </c>
      <c r="C20584">
        <v>3327009</v>
      </c>
      <c r="D20584">
        <v>71</v>
      </c>
      <c r="E20584">
        <v>774</v>
      </c>
      <c r="F20584" t="s">
        <v>1237</v>
      </c>
      <c r="G20584" t="s">
        <v>1430</v>
      </c>
      <c r="H20584" t="s">
        <v>1238</v>
      </c>
      <c r="I20584" t="s">
        <v>1238</v>
      </c>
      <c r="J20584" t="s">
        <v>1237</v>
      </c>
      <c r="K20584" t="s">
        <v>1430</v>
      </c>
      <c r="L20584" t="s">
        <v>13771</v>
      </c>
      <c r="M20584" t="s">
        <v>13771</v>
      </c>
      <c r="N20584">
        <v>591497460</v>
      </c>
      <c r="O20584">
        <v>591497460</v>
      </c>
      <c r="P20584" s="1" t="s">
        <v>13756</v>
      </c>
      <c r="Q20584" s="1" t="s">
        <v>13756</v>
      </c>
      <c r="R20584">
        <v>837239</v>
      </c>
      <c r="S20584">
        <v>837239</v>
      </c>
      <c r="T20584" s="2" t="s">
        <v>1599</v>
      </c>
      <c r="U20584" s="2" t="s">
        <v>1599</v>
      </c>
      <c r="V20584" s="2">
        <v>45273</v>
      </c>
      <c r="W20584" s="2">
        <v>45323</v>
      </c>
    </row>
    <row r="20585" spans="1:23" x14ac:dyDescent="0.25">
      <c r="A20585" t="s">
        <v>1408</v>
      </c>
      <c r="B20585">
        <v>3275545</v>
      </c>
      <c r="C20585">
        <v>3326974</v>
      </c>
      <c r="D20585">
        <v>71</v>
      </c>
      <c r="E20585">
        <v>774</v>
      </c>
      <c r="F20585" t="s">
        <v>1237</v>
      </c>
      <c r="G20585" t="s">
        <v>1430</v>
      </c>
      <c r="H20585" t="s">
        <v>1238</v>
      </c>
      <c r="I20585" t="s">
        <v>1238</v>
      </c>
      <c r="J20585" t="s">
        <v>1237</v>
      </c>
      <c r="K20585" t="s">
        <v>1430</v>
      </c>
      <c r="L20585" t="s">
        <v>13771</v>
      </c>
      <c r="M20585" t="s">
        <v>13771</v>
      </c>
      <c r="N20585">
        <v>591497513</v>
      </c>
      <c r="O20585">
        <v>591497513</v>
      </c>
      <c r="P20585" s="1" t="s">
        <v>13756</v>
      </c>
      <c r="Q20585" s="1" t="s">
        <v>13756</v>
      </c>
      <c r="R20585">
        <v>837239</v>
      </c>
      <c r="S20585">
        <v>837239</v>
      </c>
      <c r="T20585" s="2" t="s">
        <v>1600</v>
      </c>
      <c r="U20585" s="2" t="s">
        <v>1600</v>
      </c>
      <c r="V20585" s="2">
        <v>45273</v>
      </c>
      <c r="W20585" s="2">
        <v>45323</v>
      </c>
    </row>
    <row r="20586" spans="1:23" x14ac:dyDescent="0.25">
      <c r="A20586" t="s">
        <v>1409</v>
      </c>
      <c r="B20586">
        <v>3288494</v>
      </c>
      <c r="C20586">
        <v>3327031</v>
      </c>
      <c r="D20586">
        <v>71</v>
      </c>
      <c r="E20586">
        <v>774</v>
      </c>
      <c r="F20586" t="s">
        <v>1237</v>
      </c>
      <c r="G20586" t="s">
        <v>1430</v>
      </c>
      <c r="H20586" t="s">
        <v>1238</v>
      </c>
      <c r="I20586" t="s">
        <v>1238</v>
      </c>
      <c r="J20586" t="s">
        <v>1237</v>
      </c>
      <c r="K20586" t="s">
        <v>1430</v>
      </c>
      <c r="L20586" t="s">
        <v>13771</v>
      </c>
      <c r="M20586" t="s">
        <v>13771</v>
      </c>
      <c r="N20586">
        <v>591497472</v>
      </c>
      <c r="O20586">
        <v>591497472</v>
      </c>
      <c r="P20586" s="1" t="s">
        <v>13756</v>
      </c>
      <c r="Q20586" s="1" t="s">
        <v>13756</v>
      </c>
      <c r="R20586">
        <v>837239</v>
      </c>
      <c r="S20586">
        <v>837239</v>
      </c>
      <c r="T20586" s="2" t="s">
        <v>1601</v>
      </c>
      <c r="U20586" s="2" t="s">
        <v>1601</v>
      </c>
      <c r="V20586" s="2">
        <v>45273</v>
      </c>
      <c r="W20586" s="2">
        <v>45323</v>
      </c>
    </row>
    <row r="20587" spans="1:23" x14ac:dyDescent="0.25">
      <c r="A20587" t="s">
        <v>1410</v>
      </c>
      <c r="B20587">
        <v>3324744</v>
      </c>
      <c r="C20587">
        <v>3327114</v>
      </c>
      <c r="D20587">
        <v>71</v>
      </c>
      <c r="E20587">
        <v>774</v>
      </c>
      <c r="F20587" t="s">
        <v>1237</v>
      </c>
      <c r="G20587" t="s">
        <v>1430</v>
      </c>
      <c r="H20587" t="s">
        <v>1238</v>
      </c>
      <c r="I20587" t="s">
        <v>1238</v>
      </c>
      <c r="J20587" t="s">
        <v>1237</v>
      </c>
      <c r="K20587" t="s">
        <v>1430</v>
      </c>
      <c r="L20587" t="s">
        <v>13771</v>
      </c>
      <c r="M20587" t="s">
        <v>13771</v>
      </c>
      <c r="N20587">
        <v>786927263</v>
      </c>
      <c r="O20587">
        <v>786927263</v>
      </c>
      <c r="P20587" s="1" t="s">
        <v>13723</v>
      </c>
      <c r="Q20587" s="1" t="s">
        <v>13723</v>
      </c>
      <c r="R20587">
        <v>837239</v>
      </c>
      <c r="S20587">
        <v>837239</v>
      </c>
      <c r="T20587" s="2" t="s">
        <v>1602</v>
      </c>
      <c r="U20587" s="2" t="s">
        <v>1602</v>
      </c>
      <c r="V20587" s="2">
        <v>45273</v>
      </c>
      <c r="W20587" s="2">
        <v>45323</v>
      </c>
    </row>
    <row r="20588" spans="1:23" x14ac:dyDescent="0.25">
      <c r="A20588" t="s">
        <v>13392</v>
      </c>
      <c r="B20588">
        <v>1769332</v>
      </c>
      <c r="C20588">
        <v>1874718</v>
      </c>
      <c r="D20588">
        <v>436</v>
      </c>
      <c r="E20588">
        <v>542</v>
      </c>
      <c r="F20588" t="s">
        <v>13393</v>
      </c>
      <c r="G20588" t="s">
        <v>13394</v>
      </c>
      <c r="H20588" t="s">
        <v>13395</v>
      </c>
      <c r="I20588" t="s">
        <v>13396</v>
      </c>
      <c r="J20588" t="s">
        <v>13397</v>
      </c>
      <c r="K20588" t="s">
        <v>13398</v>
      </c>
      <c r="L20588" t="s">
        <v>13772</v>
      </c>
      <c r="M20588" t="s">
        <v>13773</v>
      </c>
      <c r="N20588">
        <v>5027714371</v>
      </c>
      <c r="O20588">
        <v>5027714371</v>
      </c>
      <c r="P20588" s="1" t="s">
        <v>13727</v>
      </c>
      <c r="Q20588" s="1" t="s">
        <v>13750</v>
      </c>
      <c r="R20588">
        <v>840779</v>
      </c>
      <c r="S20588">
        <v>840779</v>
      </c>
      <c r="T20588" s="2" t="s">
        <v>13399</v>
      </c>
      <c r="U20588" s="2" t="s">
        <v>13399</v>
      </c>
      <c r="V20588" s="2">
        <v>45323</v>
      </c>
      <c r="W20588" s="2">
        <v>45313</v>
      </c>
    </row>
    <row r="20589" spans="1:23" x14ac:dyDescent="0.25">
      <c r="A20589" t="s">
        <v>13400</v>
      </c>
      <c r="B20589">
        <v>1689973</v>
      </c>
      <c r="C20589">
        <v>1874664</v>
      </c>
      <c r="D20589">
        <v>436</v>
      </c>
      <c r="E20589">
        <v>542</v>
      </c>
      <c r="F20589" t="s">
        <v>13401</v>
      </c>
      <c r="G20589" t="s">
        <v>13394</v>
      </c>
      <c r="H20589" t="s">
        <v>13395</v>
      </c>
      <c r="I20589" t="s">
        <v>13396</v>
      </c>
      <c r="J20589" t="s">
        <v>13397</v>
      </c>
      <c r="K20589" t="s">
        <v>13398</v>
      </c>
      <c r="L20589" t="s">
        <v>13772</v>
      </c>
      <c r="M20589" t="s">
        <v>13773</v>
      </c>
      <c r="N20589">
        <v>5027714366</v>
      </c>
      <c r="O20589">
        <v>5027714366</v>
      </c>
      <c r="P20589" s="1" t="s">
        <v>13727</v>
      </c>
      <c r="Q20589" s="1" t="s">
        <v>13750</v>
      </c>
      <c r="R20589">
        <v>840779</v>
      </c>
      <c r="S20589">
        <v>840779</v>
      </c>
      <c r="T20589" s="2" t="s">
        <v>13402</v>
      </c>
      <c r="U20589" s="2" t="s">
        <v>13402</v>
      </c>
      <c r="V20589" s="2">
        <v>45323</v>
      </c>
      <c r="W20589" s="2">
        <v>45313</v>
      </c>
    </row>
    <row r="20590" spans="1:23" x14ac:dyDescent="0.25">
      <c r="A20590" t="s">
        <v>13403</v>
      </c>
      <c r="B20590">
        <v>1846600</v>
      </c>
      <c r="C20590">
        <v>1874799</v>
      </c>
      <c r="D20590">
        <v>436</v>
      </c>
      <c r="E20590">
        <v>542</v>
      </c>
      <c r="F20590" t="s">
        <v>13393</v>
      </c>
      <c r="G20590" t="s">
        <v>13394</v>
      </c>
      <c r="H20590" t="s">
        <v>13395</v>
      </c>
      <c r="I20590" t="s">
        <v>13396</v>
      </c>
      <c r="J20590" t="s">
        <v>13397</v>
      </c>
      <c r="K20590" t="s">
        <v>13398</v>
      </c>
      <c r="L20590" t="s">
        <v>13772</v>
      </c>
      <c r="M20590" t="s">
        <v>13773</v>
      </c>
      <c r="N20590">
        <v>5027714042</v>
      </c>
      <c r="O20590">
        <v>5027714042</v>
      </c>
      <c r="P20590" s="1" t="s">
        <v>13727</v>
      </c>
      <c r="Q20590" s="1" t="s">
        <v>13750</v>
      </c>
      <c r="R20590">
        <v>840779</v>
      </c>
      <c r="S20590">
        <v>840779</v>
      </c>
      <c r="T20590" s="2" t="s">
        <v>13404</v>
      </c>
      <c r="U20590" s="2" t="s">
        <v>13404</v>
      </c>
      <c r="V20590" s="2">
        <v>45323</v>
      </c>
      <c r="W20590" s="2">
        <v>45313</v>
      </c>
    </row>
    <row r="20591" spans="1:23" x14ac:dyDescent="0.25">
      <c r="A20591" t="s">
        <v>13405</v>
      </c>
      <c r="B20591">
        <v>1794768</v>
      </c>
      <c r="C20591">
        <v>1874756</v>
      </c>
      <c r="D20591">
        <v>436</v>
      </c>
      <c r="E20591">
        <v>542</v>
      </c>
      <c r="F20591" t="s">
        <v>13393</v>
      </c>
      <c r="G20591" t="s">
        <v>13394</v>
      </c>
      <c r="H20591" t="s">
        <v>13395</v>
      </c>
      <c r="I20591" t="s">
        <v>13396</v>
      </c>
      <c r="J20591" t="s">
        <v>13397</v>
      </c>
      <c r="K20591" t="s">
        <v>13398</v>
      </c>
      <c r="L20591" t="s">
        <v>13772</v>
      </c>
      <c r="M20591" t="s">
        <v>13773</v>
      </c>
      <c r="N20591">
        <v>5027647815</v>
      </c>
      <c r="O20591">
        <v>5027647815</v>
      </c>
      <c r="P20591" s="1" t="s">
        <v>13727</v>
      </c>
      <c r="Q20591" s="1" t="s">
        <v>13750</v>
      </c>
      <c r="R20591">
        <v>840779</v>
      </c>
      <c r="S20591">
        <v>840779</v>
      </c>
      <c r="T20591" s="2" t="s">
        <v>13406</v>
      </c>
      <c r="U20591" s="2" t="s">
        <v>13406</v>
      </c>
      <c r="V20591" s="2">
        <v>45323</v>
      </c>
      <c r="W20591" s="2">
        <v>45313</v>
      </c>
    </row>
    <row r="20592" spans="1:23" x14ac:dyDescent="0.25">
      <c r="A20592" t="s">
        <v>13407</v>
      </c>
      <c r="B20592">
        <v>1855224</v>
      </c>
      <c r="C20592">
        <v>1874804</v>
      </c>
      <c r="D20592">
        <v>436</v>
      </c>
      <c r="E20592">
        <v>542</v>
      </c>
      <c r="F20592" t="s">
        <v>13393</v>
      </c>
      <c r="G20592" t="s">
        <v>13394</v>
      </c>
      <c r="H20592" t="s">
        <v>13395</v>
      </c>
      <c r="I20592" t="s">
        <v>13396</v>
      </c>
      <c r="J20592" t="s">
        <v>13397</v>
      </c>
      <c r="K20592" t="s">
        <v>13398</v>
      </c>
      <c r="L20592" t="s">
        <v>13772</v>
      </c>
      <c r="M20592" t="s">
        <v>13773</v>
      </c>
      <c r="N20592">
        <v>5027714124</v>
      </c>
      <c r="O20592">
        <v>5027714124</v>
      </c>
      <c r="P20592" s="1" t="s">
        <v>13727</v>
      </c>
      <c r="Q20592" s="1" t="s">
        <v>13750</v>
      </c>
      <c r="R20592">
        <v>840779</v>
      </c>
      <c r="S20592">
        <v>840779</v>
      </c>
      <c r="T20592" s="2" t="s">
        <v>13408</v>
      </c>
      <c r="U20592" s="2" t="s">
        <v>13408</v>
      </c>
      <c r="V20592" s="2">
        <v>45323</v>
      </c>
      <c r="W20592" s="2">
        <v>45313</v>
      </c>
    </row>
    <row r="20593" spans="1:23" x14ac:dyDescent="0.25">
      <c r="A20593" t="s">
        <v>13409</v>
      </c>
      <c r="B20593">
        <v>1867276</v>
      </c>
      <c r="C20593">
        <v>1874818</v>
      </c>
      <c r="D20593">
        <v>436</v>
      </c>
      <c r="E20593">
        <v>542</v>
      </c>
      <c r="F20593" t="s">
        <v>13393</v>
      </c>
      <c r="G20593" t="s">
        <v>13394</v>
      </c>
      <c r="H20593" t="s">
        <v>13395</v>
      </c>
      <c r="I20593" t="s">
        <v>13410</v>
      </c>
      <c r="J20593" t="s">
        <v>13397</v>
      </c>
      <c r="K20593" t="s">
        <v>13398</v>
      </c>
      <c r="L20593" t="s">
        <v>13772</v>
      </c>
      <c r="M20593" t="s">
        <v>13773</v>
      </c>
      <c r="N20593">
        <v>5027713908</v>
      </c>
      <c r="O20593">
        <v>5027713908</v>
      </c>
      <c r="P20593" s="1" t="s">
        <v>13727</v>
      </c>
      <c r="Q20593" s="1" t="s">
        <v>13750</v>
      </c>
      <c r="R20593">
        <v>840779</v>
      </c>
      <c r="S20593">
        <v>840779</v>
      </c>
      <c r="T20593" s="2" t="s">
        <v>13411</v>
      </c>
      <c r="U20593" s="2" t="s">
        <v>13411</v>
      </c>
      <c r="V20593" s="2">
        <v>45323</v>
      </c>
      <c r="W20593" s="2">
        <v>45313</v>
      </c>
    </row>
    <row r="20594" spans="1:23" x14ac:dyDescent="0.25">
      <c r="A20594" t="s">
        <v>13412</v>
      </c>
      <c r="B20594">
        <v>1667104</v>
      </c>
      <c r="C20594">
        <v>1874660</v>
      </c>
      <c r="D20594">
        <v>436</v>
      </c>
      <c r="E20594">
        <v>542</v>
      </c>
      <c r="F20594" t="s">
        <v>13401</v>
      </c>
      <c r="G20594" t="s">
        <v>13394</v>
      </c>
      <c r="H20594" t="s">
        <v>13395</v>
      </c>
      <c r="I20594" t="s">
        <v>13396</v>
      </c>
      <c r="J20594" t="s">
        <v>13397</v>
      </c>
      <c r="K20594" t="s">
        <v>13398</v>
      </c>
      <c r="L20594" t="s">
        <v>13772</v>
      </c>
      <c r="M20594" t="s">
        <v>13773</v>
      </c>
      <c r="N20594">
        <v>5027714364</v>
      </c>
      <c r="O20594">
        <v>5027714364</v>
      </c>
      <c r="P20594" s="1" t="s">
        <v>13727</v>
      </c>
      <c r="Q20594" s="1" t="s">
        <v>13750</v>
      </c>
      <c r="R20594">
        <v>840779</v>
      </c>
      <c r="S20594">
        <v>840779</v>
      </c>
      <c r="T20594" s="2" t="s">
        <v>13413</v>
      </c>
      <c r="U20594" s="2" t="s">
        <v>13413</v>
      </c>
      <c r="V20594" s="2">
        <v>45323</v>
      </c>
      <c r="W20594" s="2">
        <v>45313</v>
      </c>
    </row>
    <row r="20595" spans="1:23" x14ac:dyDescent="0.25">
      <c r="A20595" t="s">
        <v>13414</v>
      </c>
      <c r="B20595">
        <v>1789864</v>
      </c>
      <c r="C20595">
        <v>1874743</v>
      </c>
      <c r="D20595">
        <v>436</v>
      </c>
      <c r="E20595">
        <v>542</v>
      </c>
      <c r="F20595" t="s">
        <v>13393</v>
      </c>
      <c r="G20595" t="s">
        <v>13394</v>
      </c>
      <c r="H20595" t="s">
        <v>13395</v>
      </c>
      <c r="I20595" t="s">
        <v>13396</v>
      </c>
      <c r="J20595" t="s">
        <v>13397</v>
      </c>
      <c r="K20595" t="s">
        <v>13398</v>
      </c>
      <c r="L20595" t="s">
        <v>13772</v>
      </c>
      <c r="M20595" t="s">
        <v>13773</v>
      </c>
      <c r="N20595">
        <v>5027714509</v>
      </c>
      <c r="O20595">
        <v>5027714509</v>
      </c>
      <c r="P20595" s="1" t="s">
        <v>13727</v>
      </c>
      <c r="Q20595" s="1" t="s">
        <v>13750</v>
      </c>
      <c r="R20595">
        <v>840779</v>
      </c>
      <c r="S20595">
        <v>840779</v>
      </c>
      <c r="T20595" s="2" t="s">
        <v>13415</v>
      </c>
      <c r="U20595" s="2" t="s">
        <v>13415</v>
      </c>
      <c r="V20595" s="2">
        <v>45323</v>
      </c>
      <c r="W20595" s="2">
        <v>45313</v>
      </c>
    </row>
    <row r="20596" spans="1:23" x14ac:dyDescent="0.25">
      <c r="A20596" t="s">
        <v>13416</v>
      </c>
      <c r="B20596">
        <v>1806388</v>
      </c>
      <c r="C20596">
        <v>1874772</v>
      </c>
      <c r="D20596">
        <v>436</v>
      </c>
      <c r="E20596">
        <v>542</v>
      </c>
      <c r="F20596" t="s">
        <v>13393</v>
      </c>
      <c r="G20596" t="s">
        <v>13394</v>
      </c>
      <c r="H20596" t="s">
        <v>13395</v>
      </c>
      <c r="I20596" t="s">
        <v>13396</v>
      </c>
      <c r="J20596" t="s">
        <v>13397</v>
      </c>
      <c r="K20596" t="s">
        <v>13398</v>
      </c>
      <c r="L20596" t="s">
        <v>13772</v>
      </c>
      <c r="M20596" t="s">
        <v>13773</v>
      </c>
      <c r="N20596">
        <v>5027713737</v>
      </c>
      <c r="O20596">
        <v>5027713737</v>
      </c>
      <c r="P20596" s="1" t="s">
        <v>13727</v>
      </c>
      <c r="Q20596" s="1" t="s">
        <v>13750</v>
      </c>
      <c r="R20596">
        <v>840779</v>
      </c>
      <c r="S20596">
        <v>840779</v>
      </c>
      <c r="T20596" s="2" t="s">
        <v>13417</v>
      </c>
      <c r="U20596" s="2" t="s">
        <v>13417</v>
      </c>
      <c r="V20596" s="2">
        <v>45323</v>
      </c>
      <c r="W20596" s="2">
        <v>45313</v>
      </c>
    </row>
    <row r="20597" spans="1:23" x14ac:dyDescent="0.25">
      <c r="A20597" t="s">
        <v>13418</v>
      </c>
      <c r="B20597">
        <v>1779144</v>
      </c>
      <c r="C20597">
        <v>1874734</v>
      </c>
      <c r="D20597">
        <v>436</v>
      </c>
      <c r="E20597">
        <v>542</v>
      </c>
      <c r="F20597" t="s">
        <v>13393</v>
      </c>
      <c r="G20597" t="s">
        <v>13394</v>
      </c>
      <c r="H20597" t="s">
        <v>13395</v>
      </c>
      <c r="I20597" t="s">
        <v>13396</v>
      </c>
      <c r="J20597" t="s">
        <v>13397</v>
      </c>
      <c r="K20597" t="s">
        <v>13398</v>
      </c>
      <c r="L20597" t="s">
        <v>13772</v>
      </c>
      <c r="M20597" t="s">
        <v>13773</v>
      </c>
      <c r="N20597">
        <v>5027714599</v>
      </c>
      <c r="O20597">
        <v>5027714599</v>
      </c>
      <c r="P20597" s="1" t="s">
        <v>13727</v>
      </c>
      <c r="Q20597" s="1" t="s">
        <v>13750</v>
      </c>
      <c r="R20597">
        <v>840779</v>
      </c>
      <c r="S20597">
        <v>840779</v>
      </c>
      <c r="T20597" s="2" t="s">
        <v>13419</v>
      </c>
      <c r="U20597" s="2" t="s">
        <v>13419</v>
      </c>
      <c r="V20597" s="2">
        <v>45323</v>
      </c>
      <c r="W20597" s="2">
        <v>45313</v>
      </c>
    </row>
    <row r="20598" spans="1:23" x14ac:dyDescent="0.25">
      <c r="A20598" t="s">
        <v>13420</v>
      </c>
      <c r="B20598">
        <v>1842724</v>
      </c>
      <c r="C20598">
        <v>1874796</v>
      </c>
      <c r="D20598">
        <v>436</v>
      </c>
      <c r="E20598">
        <v>542</v>
      </c>
      <c r="F20598" t="s">
        <v>13393</v>
      </c>
      <c r="G20598" t="s">
        <v>13394</v>
      </c>
      <c r="H20598" t="s">
        <v>13395</v>
      </c>
      <c r="I20598" t="s">
        <v>13396</v>
      </c>
      <c r="J20598" t="s">
        <v>13397</v>
      </c>
      <c r="K20598" t="s">
        <v>13398</v>
      </c>
      <c r="L20598" t="s">
        <v>13772</v>
      </c>
      <c r="M20598" t="s">
        <v>13773</v>
      </c>
      <c r="N20598">
        <v>5027714074</v>
      </c>
      <c r="O20598">
        <v>5027714074</v>
      </c>
      <c r="P20598" s="1" t="s">
        <v>13727</v>
      </c>
      <c r="Q20598" s="1" t="s">
        <v>13750</v>
      </c>
      <c r="R20598">
        <v>840779</v>
      </c>
      <c r="S20598">
        <v>840779</v>
      </c>
      <c r="T20598" s="2" t="s">
        <v>13421</v>
      </c>
      <c r="U20598" s="2" t="s">
        <v>13421</v>
      </c>
      <c r="V20598" s="2">
        <v>45323</v>
      </c>
      <c r="W20598" s="2">
        <v>45313</v>
      </c>
    </row>
    <row r="20599" spans="1:23" x14ac:dyDescent="0.25">
      <c r="A20599" t="s">
        <v>13422</v>
      </c>
      <c r="B20599">
        <v>1707831</v>
      </c>
      <c r="C20599">
        <v>1874676</v>
      </c>
      <c r="D20599">
        <v>436</v>
      </c>
      <c r="E20599">
        <v>542</v>
      </c>
      <c r="F20599" t="s">
        <v>13401</v>
      </c>
      <c r="G20599" t="s">
        <v>13394</v>
      </c>
      <c r="H20599" t="s">
        <v>13395</v>
      </c>
      <c r="I20599" t="s">
        <v>13396</v>
      </c>
      <c r="J20599" t="s">
        <v>13397</v>
      </c>
      <c r="K20599" t="s">
        <v>13398</v>
      </c>
      <c r="L20599" t="s">
        <v>13772</v>
      </c>
      <c r="M20599" t="s">
        <v>13773</v>
      </c>
      <c r="N20599">
        <v>5027714622</v>
      </c>
      <c r="O20599">
        <v>5027714622</v>
      </c>
      <c r="P20599" s="1" t="s">
        <v>13727</v>
      </c>
      <c r="Q20599" s="1" t="s">
        <v>13750</v>
      </c>
      <c r="R20599">
        <v>840779</v>
      </c>
      <c r="S20599">
        <v>840779</v>
      </c>
      <c r="T20599" s="2" t="s">
        <v>13423</v>
      </c>
      <c r="U20599" s="2" t="s">
        <v>13423</v>
      </c>
      <c r="V20599" s="2">
        <v>45323</v>
      </c>
      <c r="W20599" s="2">
        <v>45313</v>
      </c>
    </row>
    <row r="20600" spans="1:23" x14ac:dyDescent="0.25">
      <c r="A20600" t="s">
        <v>13424</v>
      </c>
      <c r="B20600">
        <v>1769340</v>
      </c>
      <c r="C20600">
        <v>1874719</v>
      </c>
      <c r="D20600">
        <v>436</v>
      </c>
      <c r="E20600">
        <v>542</v>
      </c>
      <c r="F20600" t="s">
        <v>13401</v>
      </c>
      <c r="G20600" t="s">
        <v>13394</v>
      </c>
      <c r="H20600" t="s">
        <v>13395</v>
      </c>
      <c r="I20600" t="s">
        <v>13396</v>
      </c>
      <c r="J20600" t="s">
        <v>13397</v>
      </c>
      <c r="K20600" t="s">
        <v>13398</v>
      </c>
      <c r="L20600" t="s">
        <v>13772</v>
      </c>
      <c r="M20600" t="s">
        <v>13773</v>
      </c>
      <c r="N20600">
        <v>5027714373</v>
      </c>
      <c r="O20600">
        <v>5027714373</v>
      </c>
      <c r="P20600" s="1" t="s">
        <v>13727</v>
      </c>
      <c r="Q20600" s="1" t="s">
        <v>13750</v>
      </c>
      <c r="R20600">
        <v>840779</v>
      </c>
      <c r="S20600">
        <v>840779</v>
      </c>
      <c r="T20600" s="2" t="s">
        <v>13425</v>
      </c>
      <c r="U20600" s="2" t="s">
        <v>13425</v>
      </c>
      <c r="V20600" s="2">
        <v>45323</v>
      </c>
      <c r="W20600" s="2">
        <v>45313</v>
      </c>
    </row>
    <row r="20601" spans="1:23" x14ac:dyDescent="0.25">
      <c r="A20601" t="s">
        <v>13426</v>
      </c>
      <c r="B20601">
        <v>1809158</v>
      </c>
      <c r="C20601">
        <v>1874780</v>
      </c>
      <c r="D20601">
        <v>436</v>
      </c>
      <c r="E20601">
        <v>542</v>
      </c>
      <c r="F20601" t="s">
        <v>13393</v>
      </c>
      <c r="G20601" t="s">
        <v>13394</v>
      </c>
      <c r="H20601" t="s">
        <v>13395</v>
      </c>
      <c r="I20601" t="s">
        <v>13396</v>
      </c>
      <c r="J20601" t="s">
        <v>13397</v>
      </c>
      <c r="K20601" t="s">
        <v>13398</v>
      </c>
      <c r="L20601" t="s">
        <v>13772</v>
      </c>
      <c r="M20601" t="s">
        <v>13773</v>
      </c>
      <c r="N20601">
        <v>5027713722</v>
      </c>
      <c r="O20601">
        <v>5027713722</v>
      </c>
      <c r="P20601" s="1" t="s">
        <v>13727</v>
      </c>
      <c r="Q20601" s="1" t="s">
        <v>13750</v>
      </c>
      <c r="R20601">
        <v>840779</v>
      </c>
      <c r="S20601">
        <v>840779</v>
      </c>
      <c r="T20601" s="2" t="s">
        <v>13427</v>
      </c>
      <c r="U20601" s="2" t="s">
        <v>13427</v>
      </c>
      <c r="V20601" s="2">
        <v>45323</v>
      </c>
      <c r="W20601" s="2">
        <v>45313</v>
      </c>
    </row>
    <row r="20602" spans="1:23" x14ac:dyDescent="0.25">
      <c r="A20602" t="s">
        <v>13428</v>
      </c>
      <c r="B20602">
        <v>1867277</v>
      </c>
      <c r="C20602">
        <v>1874819</v>
      </c>
      <c r="D20602">
        <v>436</v>
      </c>
      <c r="E20602">
        <v>542</v>
      </c>
      <c r="F20602" t="s">
        <v>13393</v>
      </c>
      <c r="G20602" t="s">
        <v>13394</v>
      </c>
      <c r="H20602" t="s">
        <v>13395</v>
      </c>
      <c r="I20602" t="s">
        <v>13410</v>
      </c>
      <c r="J20602" t="s">
        <v>13397</v>
      </c>
      <c r="K20602" t="s">
        <v>13398</v>
      </c>
      <c r="L20602" t="s">
        <v>13772</v>
      </c>
      <c r="M20602" t="s">
        <v>13773</v>
      </c>
      <c r="N20602">
        <v>5027713907</v>
      </c>
      <c r="O20602">
        <v>5027713907</v>
      </c>
      <c r="P20602" s="1" t="s">
        <v>13727</v>
      </c>
      <c r="Q20602" s="1" t="s">
        <v>13750</v>
      </c>
      <c r="R20602">
        <v>840779</v>
      </c>
      <c r="S20602">
        <v>840779</v>
      </c>
      <c r="T20602" s="2" t="s">
        <v>13429</v>
      </c>
      <c r="U20602" s="2" t="s">
        <v>13429</v>
      </c>
      <c r="V20602" s="2">
        <v>45323</v>
      </c>
      <c r="W20602" s="2">
        <v>45313</v>
      </c>
    </row>
    <row r="20603" spans="1:23" x14ac:dyDescent="0.25">
      <c r="A20603" t="s">
        <v>13430</v>
      </c>
      <c r="B20603">
        <v>1855276</v>
      </c>
      <c r="C20603">
        <v>1874805</v>
      </c>
      <c r="D20603">
        <v>436</v>
      </c>
      <c r="E20603">
        <v>542</v>
      </c>
      <c r="F20603" t="s">
        <v>13393</v>
      </c>
      <c r="G20603" t="s">
        <v>13394</v>
      </c>
      <c r="H20603" t="s">
        <v>13395</v>
      </c>
      <c r="I20603" t="s">
        <v>13396</v>
      </c>
      <c r="J20603" t="s">
        <v>13397</v>
      </c>
      <c r="K20603" t="s">
        <v>13398</v>
      </c>
      <c r="L20603" t="s">
        <v>13772</v>
      </c>
      <c r="M20603" t="s">
        <v>13773</v>
      </c>
      <c r="N20603">
        <v>5027714076</v>
      </c>
      <c r="O20603">
        <v>5027714076</v>
      </c>
      <c r="P20603" s="1" t="s">
        <v>13727</v>
      </c>
      <c r="Q20603" s="1" t="s">
        <v>13750</v>
      </c>
      <c r="R20603">
        <v>840779</v>
      </c>
      <c r="S20603">
        <v>840779</v>
      </c>
      <c r="T20603" s="2" t="s">
        <v>13431</v>
      </c>
      <c r="U20603" s="2" t="s">
        <v>13431</v>
      </c>
      <c r="V20603" s="2">
        <v>45323</v>
      </c>
      <c r="W20603" s="2">
        <v>45313</v>
      </c>
    </row>
    <row r="20604" spans="1:23" x14ac:dyDescent="0.25">
      <c r="A20604" t="s">
        <v>13432</v>
      </c>
      <c r="B20604">
        <v>1805787</v>
      </c>
      <c r="C20604">
        <v>1874770</v>
      </c>
      <c r="D20604">
        <v>436</v>
      </c>
      <c r="E20604">
        <v>542</v>
      </c>
      <c r="F20604" t="s">
        <v>13401</v>
      </c>
      <c r="G20604" t="s">
        <v>13394</v>
      </c>
      <c r="H20604" t="s">
        <v>13395</v>
      </c>
      <c r="I20604" t="s">
        <v>13396</v>
      </c>
      <c r="J20604" t="s">
        <v>13397</v>
      </c>
      <c r="K20604" t="s">
        <v>13398</v>
      </c>
      <c r="L20604" t="s">
        <v>13772</v>
      </c>
      <c r="M20604" t="s">
        <v>13773</v>
      </c>
      <c r="N20604">
        <v>5027647929</v>
      </c>
      <c r="O20604">
        <v>5027647929</v>
      </c>
      <c r="P20604" s="1" t="s">
        <v>13727</v>
      </c>
      <c r="Q20604" s="1" t="s">
        <v>13750</v>
      </c>
      <c r="R20604">
        <v>840779</v>
      </c>
      <c r="S20604">
        <v>840779</v>
      </c>
      <c r="T20604" s="2" t="s">
        <v>13433</v>
      </c>
      <c r="U20604" s="2" t="s">
        <v>13433</v>
      </c>
      <c r="V20604" s="2">
        <v>45323</v>
      </c>
      <c r="W20604" s="2">
        <v>45313</v>
      </c>
    </row>
    <row r="20605" spans="1:23" x14ac:dyDescent="0.25">
      <c r="A20605" t="s">
        <v>13434</v>
      </c>
      <c r="B20605">
        <v>1794767</v>
      </c>
      <c r="C20605">
        <v>1874755</v>
      </c>
      <c r="D20605">
        <v>436</v>
      </c>
      <c r="E20605">
        <v>542</v>
      </c>
      <c r="F20605" t="s">
        <v>13393</v>
      </c>
      <c r="G20605" t="s">
        <v>13394</v>
      </c>
      <c r="H20605" t="s">
        <v>13395</v>
      </c>
      <c r="I20605" t="s">
        <v>13396</v>
      </c>
      <c r="J20605" t="s">
        <v>13397</v>
      </c>
      <c r="K20605" t="s">
        <v>13398</v>
      </c>
      <c r="L20605" t="s">
        <v>13772</v>
      </c>
      <c r="M20605" t="s">
        <v>13773</v>
      </c>
      <c r="N20605">
        <v>5027647871</v>
      </c>
      <c r="O20605">
        <v>5027647871</v>
      </c>
      <c r="P20605" s="1" t="s">
        <v>13727</v>
      </c>
      <c r="Q20605" s="1" t="s">
        <v>13750</v>
      </c>
      <c r="R20605">
        <v>840779</v>
      </c>
      <c r="S20605">
        <v>840779</v>
      </c>
      <c r="T20605" s="2" t="s">
        <v>13435</v>
      </c>
      <c r="U20605" s="2" t="s">
        <v>13435</v>
      </c>
      <c r="V20605" s="2">
        <v>45323</v>
      </c>
      <c r="W20605" s="2">
        <v>45313</v>
      </c>
    </row>
    <row r="20606" spans="1:23" x14ac:dyDescent="0.25">
      <c r="A20606" t="s">
        <v>13436</v>
      </c>
      <c r="B20606">
        <v>1789884</v>
      </c>
      <c r="C20606">
        <v>1874745</v>
      </c>
      <c r="D20606">
        <v>436</v>
      </c>
      <c r="E20606">
        <v>542</v>
      </c>
      <c r="F20606" t="s">
        <v>13393</v>
      </c>
      <c r="G20606" t="s">
        <v>13394</v>
      </c>
      <c r="H20606" t="s">
        <v>13395</v>
      </c>
      <c r="I20606" t="s">
        <v>13396</v>
      </c>
      <c r="J20606" t="s">
        <v>13397</v>
      </c>
      <c r="K20606" t="s">
        <v>13398</v>
      </c>
      <c r="L20606" t="s">
        <v>13772</v>
      </c>
      <c r="M20606" t="s">
        <v>13773</v>
      </c>
      <c r="N20606">
        <v>5027714507</v>
      </c>
      <c r="O20606">
        <v>5027714507</v>
      </c>
      <c r="P20606" s="1" t="s">
        <v>13727</v>
      </c>
      <c r="Q20606" s="1" t="s">
        <v>13750</v>
      </c>
      <c r="R20606">
        <v>840779</v>
      </c>
      <c r="S20606">
        <v>840779</v>
      </c>
      <c r="T20606" s="2" t="s">
        <v>13437</v>
      </c>
      <c r="U20606" s="2" t="s">
        <v>13437</v>
      </c>
      <c r="V20606" s="2">
        <v>45323</v>
      </c>
      <c r="W20606" s="2">
        <v>45313</v>
      </c>
    </row>
    <row r="20607" spans="1:23" x14ac:dyDescent="0.25">
      <c r="A20607" t="s">
        <v>13438</v>
      </c>
      <c r="B20607">
        <v>1807962</v>
      </c>
      <c r="C20607">
        <v>1874775</v>
      </c>
      <c r="D20607">
        <v>436</v>
      </c>
      <c r="E20607">
        <v>542</v>
      </c>
      <c r="F20607" t="s">
        <v>13393</v>
      </c>
      <c r="G20607" t="s">
        <v>13394</v>
      </c>
      <c r="H20607" t="s">
        <v>13395</v>
      </c>
      <c r="I20607" t="s">
        <v>13396</v>
      </c>
      <c r="J20607" t="s">
        <v>13397</v>
      </c>
      <c r="K20607" t="s">
        <v>13398</v>
      </c>
      <c r="L20607" t="s">
        <v>13772</v>
      </c>
      <c r="M20607" t="s">
        <v>13773</v>
      </c>
      <c r="N20607">
        <v>5027713750</v>
      </c>
      <c r="O20607">
        <v>5027713750</v>
      </c>
      <c r="P20607" s="1" t="s">
        <v>13727</v>
      </c>
      <c r="Q20607" s="1" t="s">
        <v>13750</v>
      </c>
      <c r="R20607">
        <v>840779</v>
      </c>
      <c r="S20607">
        <v>840779</v>
      </c>
      <c r="T20607" s="2" t="s">
        <v>13439</v>
      </c>
      <c r="U20607" s="2" t="s">
        <v>13439</v>
      </c>
      <c r="V20607" s="2">
        <v>45323</v>
      </c>
      <c r="W20607" s="2">
        <v>45313</v>
      </c>
    </row>
    <row r="20608" spans="1:23" x14ac:dyDescent="0.25">
      <c r="A20608" t="s">
        <v>13440</v>
      </c>
      <c r="B20608">
        <v>1862328</v>
      </c>
      <c r="C20608">
        <v>1874812</v>
      </c>
      <c r="D20608">
        <v>436</v>
      </c>
      <c r="E20608">
        <v>542</v>
      </c>
      <c r="F20608" t="s">
        <v>13393</v>
      </c>
      <c r="G20608" t="s">
        <v>13394</v>
      </c>
      <c r="H20608" t="s">
        <v>13395</v>
      </c>
      <c r="I20608" t="s">
        <v>13396</v>
      </c>
      <c r="J20608" t="s">
        <v>13397</v>
      </c>
      <c r="K20608" t="s">
        <v>13398</v>
      </c>
      <c r="L20608" t="s">
        <v>13772</v>
      </c>
      <c r="M20608" t="s">
        <v>13773</v>
      </c>
      <c r="N20608">
        <v>5027713950</v>
      </c>
      <c r="O20608">
        <v>5027713950</v>
      </c>
      <c r="P20608" s="1" t="s">
        <v>13727</v>
      </c>
      <c r="Q20608" s="1" t="s">
        <v>13750</v>
      </c>
      <c r="R20608">
        <v>840779</v>
      </c>
      <c r="S20608">
        <v>840779</v>
      </c>
      <c r="T20608" s="2" t="s">
        <v>13441</v>
      </c>
      <c r="U20608" s="2" t="s">
        <v>13441</v>
      </c>
      <c r="V20608" s="2">
        <v>45323</v>
      </c>
      <c r="W20608" s="2">
        <v>45313</v>
      </c>
    </row>
    <row r="20609" spans="1:23" x14ac:dyDescent="0.25">
      <c r="A20609" t="s">
        <v>13442</v>
      </c>
      <c r="B20609">
        <v>1842048</v>
      </c>
      <c r="C20609">
        <v>1874794</v>
      </c>
      <c r="D20609">
        <v>436</v>
      </c>
      <c r="E20609">
        <v>542</v>
      </c>
      <c r="F20609" t="s">
        <v>13393</v>
      </c>
      <c r="G20609" t="s">
        <v>13394</v>
      </c>
      <c r="H20609" t="s">
        <v>13395</v>
      </c>
      <c r="I20609" t="s">
        <v>13396</v>
      </c>
      <c r="J20609" t="s">
        <v>13397</v>
      </c>
      <c r="K20609" t="s">
        <v>13398</v>
      </c>
      <c r="L20609" t="s">
        <v>13772</v>
      </c>
      <c r="M20609" t="s">
        <v>13773</v>
      </c>
      <c r="N20609">
        <v>5027714119</v>
      </c>
      <c r="O20609">
        <v>5027714119</v>
      </c>
      <c r="P20609" s="1" t="s">
        <v>13727</v>
      </c>
      <c r="Q20609" s="1" t="s">
        <v>13750</v>
      </c>
      <c r="R20609">
        <v>840779</v>
      </c>
      <c r="S20609">
        <v>840779</v>
      </c>
      <c r="T20609" s="2" t="s">
        <v>13443</v>
      </c>
      <c r="U20609" s="2" t="s">
        <v>13443</v>
      </c>
      <c r="V20609" s="2">
        <v>45323</v>
      </c>
      <c r="W20609" s="2">
        <v>45313</v>
      </c>
    </row>
    <row r="20610" spans="1:23" x14ac:dyDescent="0.25">
      <c r="A20610" t="s">
        <v>13444</v>
      </c>
      <c r="B20610">
        <v>1856781</v>
      </c>
      <c r="C20610">
        <v>1874809</v>
      </c>
      <c r="D20610">
        <v>436</v>
      </c>
      <c r="E20610">
        <v>542</v>
      </c>
      <c r="F20610" t="s">
        <v>13393</v>
      </c>
      <c r="G20610" t="s">
        <v>13394</v>
      </c>
      <c r="H20610" t="s">
        <v>13395</v>
      </c>
      <c r="I20610" t="s">
        <v>13396</v>
      </c>
      <c r="J20610" t="s">
        <v>13397</v>
      </c>
      <c r="K20610" t="s">
        <v>13398</v>
      </c>
      <c r="L20610" t="s">
        <v>13772</v>
      </c>
      <c r="M20610" t="s">
        <v>13773</v>
      </c>
      <c r="N20610">
        <v>5027714065</v>
      </c>
      <c r="O20610">
        <v>5027714065</v>
      </c>
      <c r="P20610" s="1" t="s">
        <v>13727</v>
      </c>
      <c r="Q20610" s="1" t="s">
        <v>13750</v>
      </c>
      <c r="R20610">
        <v>840779</v>
      </c>
      <c r="S20610">
        <v>840779</v>
      </c>
      <c r="T20610" s="2" t="s">
        <v>13445</v>
      </c>
      <c r="U20610" s="2" t="s">
        <v>13445</v>
      </c>
      <c r="V20610" s="2">
        <v>45323</v>
      </c>
      <c r="W20610" s="2">
        <v>45313</v>
      </c>
    </row>
    <row r="20611" spans="1:23" x14ac:dyDescent="0.25">
      <c r="A20611" t="s">
        <v>13446</v>
      </c>
      <c r="B20611">
        <v>1769352</v>
      </c>
      <c r="C20611">
        <v>1874721</v>
      </c>
      <c r="D20611">
        <v>436</v>
      </c>
      <c r="E20611">
        <v>542</v>
      </c>
      <c r="F20611" t="s">
        <v>13393</v>
      </c>
      <c r="G20611" t="s">
        <v>13394</v>
      </c>
      <c r="H20611" t="s">
        <v>13395</v>
      </c>
      <c r="I20611" t="s">
        <v>13396</v>
      </c>
      <c r="J20611" t="s">
        <v>13397</v>
      </c>
      <c r="K20611" t="s">
        <v>13398</v>
      </c>
      <c r="L20611" t="s">
        <v>13772</v>
      </c>
      <c r="M20611" t="s">
        <v>13773</v>
      </c>
      <c r="N20611">
        <v>5027714374</v>
      </c>
      <c r="O20611">
        <v>5027714374</v>
      </c>
      <c r="P20611" s="1" t="s">
        <v>13727</v>
      </c>
      <c r="Q20611" s="1" t="s">
        <v>13750</v>
      </c>
      <c r="R20611">
        <v>840779</v>
      </c>
      <c r="S20611">
        <v>840779</v>
      </c>
      <c r="T20611" s="2" t="s">
        <v>13447</v>
      </c>
      <c r="U20611" s="2" t="s">
        <v>13447</v>
      </c>
      <c r="V20611" s="2">
        <v>45323</v>
      </c>
      <c r="W20611" s="2">
        <v>45313</v>
      </c>
    </row>
    <row r="20612" spans="1:23" x14ac:dyDescent="0.25">
      <c r="A20612" t="s">
        <v>13448</v>
      </c>
      <c r="B20612">
        <v>1802891</v>
      </c>
      <c r="C20612">
        <v>1874765</v>
      </c>
      <c r="D20612">
        <v>436</v>
      </c>
      <c r="E20612">
        <v>542</v>
      </c>
      <c r="F20612" t="s">
        <v>13393</v>
      </c>
      <c r="G20612" t="s">
        <v>13394</v>
      </c>
      <c r="H20612" t="s">
        <v>13395</v>
      </c>
      <c r="I20612" t="s">
        <v>13396</v>
      </c>
      <c r="J20612" t="s">
        <v>13397</v>
      </c>
      <c r="K20612" t="s">
        <v>13398</v>
      </c>
      <c r="L20612" t="s">
        <v>13772</v>
      </c>
      <c r="M20612" t="s">
        <v>13773</v>
      </c>
      <c r="N20612">
        <v>5027647927</v>
      </c>
      <c r="O20612">
        <v>5027647927</v>
      </c>
      <c r="P20612" s="1" t="s">
        <v>13727</v>
      </c>
      <c r="Q20612" s="1" t="s">
        <v>13750</v>
      </c>
      <c r="R20612">
        <v>840779</v>
      </c>
      <c r="S20612">
        <v>840779</v>
      </c>
      <c r="T20612" s="2" t="s">
        <v>13449</v>
      </c>
      <c r="U20612" s="2" t="s">
        <v>13449</v>
      </c>
      <c r="V20612" s="2">
        <v>45323</v>
      </c>
      <c r="W20612" s="2">
        <v>45313</v>
      </c>
    </row>
    <row r="20613" spans="1:23" x14ac:dyDescent="0.25">
      <c r="A20613" t="s">
        <v>13450</v>
      </c>
      <c r="B20613">
        <v>1707829</v>
      </c>
      <c r="C20613">
        <v>1874675</v>
      </c>
      <c r="D20613">
        <v>436</v>
      </c>
      <c r="E20613">
        <v>542</v>
      </c>
      <c r="F20613" t="s">
        <v>13401</v>
      </c>
      <c r="G20613" t="s">
        <v>13394</v>
      </c>
      <c r="H20613" t="s">
        <v>13395</v>
      </c>
      <c r="I20613" t="s">
        <v>13396</v>
      </c>
      <c r="J20613" t="s">
        <v>13397</v>
      </c>
      <c r="K20613" t="s">
        <v>13398</v>
      </c>
      <c r="L20613" t="s">
        <v>13772</v>
      </c>
      <c r="M20613" t="s">
        <v>13773</v>
      </c>
      <c r="N20613">
        <v>5027714623</v>
      </c>
      <c r="O20613">
        <v>5027714623</v>
      </c>
      <c r="P20613" s="1" t="s">
        <v>13727</v>
      </c>
      <c r="Q20613" s="1" t="s">
        <v>13750</v>
      </c>
      <c r="R20613">
        <v>840779</v>
      </c>
      <c r="S20613">
        <v>840779</v>
      </c>
      <c r="T20613" s="2" t="s">
        <v>13451</v>
      </c>
      <c r="U20613" s="2" t="s">
        <v>13451</v>
      </c>
      <c r="V20613" s="2">
        <v>45323</v>
      </c>
      <c r="W20613" s="2">
        <v>45313</v>
      </c>
    </row>
    <row r="20614" spans="1:23" x14ac:dyDescent="0.25">
      <c r="A20614" t="s">
        <v>13452</v>
      </c>
      <c r="B20614">
        <v>1667146</v>
      </c>
      <c r="C20614">
        <v>1874661</v>
      </c>
      <c r="D20614">
        <v>436</v>
      </c>
      <c r="E20614">
        <v>542</v>
      </c>
      <c r="F20614" t="s">
        <v>13401</v>
      </c>
      <c r="G20614" t="s">
        <v>13394</v>
      </c>
      <c r="H20614" t="s">
        <v>13395</v>
      </c>
      <c r="I20614" t="s">
        <v>13396</v>
      </c>
      <c r="J20614" t="s">
        <v>13397</v>
      </c>
      <c r="K20614" t="s">
        <v>13398</v>
      </c>
      <c r="L20614" t="s">
        <v>13772</v>
      </c>
      <c r="M20614" t="s">
        <v>13773</v>
      </c>
      <c r="N20614">
        <v>5027714358</v>
      </c>
      <c r="O20614">
        <v>5027714358</v>
      </c>
      <c r="P20614" s="1" t="s">
        <v>13727</v>
      </c>
      <c r="Q20614" s="1" t="s">
        <v>13750</v>
      </c>
      <c r="R20614">
        <v>840779</v>
      </c>
      <c r="S20614">
        <v>840779</v>
      </c>
      <c r="T20614" s="2" t="s">
        <v>13453</v>
      </c>
      <c r="U20614" s="2" t="s">
        <v>13453</v>
      </c>
      <c r="V20614" s="2">
        <v>45323</v>
      </c>
      <c r="W20614" s="2">
        <v>45313</v>
      </c>
    </row>
    <row r="20615" spans="1:23" x14ac:dyDescent="0.25">
      <c r="A20615" t="s">
        <v>13454</v>
      </c>
      <c r="B20615">
        <v>1719419</v>
      </c>
      <c r="C20615">
        <v>1874689</v>
      </c>
      <c r="D20615">
        <v>436</v>
      </c>
      <c r="E20615">
        <v>542</v>
      </c>
      <c r="F20615" t="s">
        <v>13401</v>
      </c>
      <c r="G20615" t="s">
        <v>13394</v>
      </c>
      <c r="H20615" t="s">
        <v>13395</v>
      </c>
      <c r="I20615" t="s">
        <v>13396</v>
      </c>
      <c r="J20615" t="s">
        <v>13397</v>
      </c>
      <c r="K20615" t="s">
        <v>13398</v>
      </c>
      <c r="L20615" t="s">
        <v>13772</v>
      </c>
      <c r="M20615" t="s">
        <v>13773</v>
      </c>
      <c r="N20615">
        <v>5027714067</v>
      </c>
      <c r="O20615">
        <v>5027714067</v>
      </c>
      <c r="P20615" s="1" t="s">
        <v>13727</v>
      </c>
      <c r="Q20615" s="1" t="s">
        <v>13750</v>
      </c>
      <c r="R20615">
        <v>840779</v>
      </c>
      <c r="S20615">
        <v>840779</v>
      </c>
      <c r="T20615" s="2" t="s">
        <v>13455</v>
      </c>
      <c r="U20615" s="2" t="s">
        <v>13455</v>
      </c>
      <c r="V20615" s="2">
        <v>45323</v>
      </c>
      <c r="W20615" s="2">
        <v>45313</v>
      </c>
    </row>
    <row r="20616" spans="1:23" x14ac:dyDescent="0.25">
      <c r="A20616" t="s">
        <v>13456</v>
      </c>
      <c r="B20616">
        <v>1867288</v>
      </c>
      <c r="C20616">
        <v>1874820</v>
      </c>
      <c r="D20616">
        <v>436</v>
      </c>
      <c r="E20616">
        <v>542</v>
      </c>
      <c r="F20616" t="s">
        <v>13393</v>
      </c>
      <c r="G20616" t="s">
        <v>13394</v>
      </c>
      <c r="H20616" t="s">
        <v>13395</v>
      </c>
      <c r="I20616" t="s">
        <v>13410</v>
      </c>
      <c r="J20616" t="s">
        <v>13397</v>
      </c>
      <c r="K20616" t="s">
        <v>13398</v>
      </c>
      <c r="L20616" t="s">
        <v>13772</v>
      </c>
      <c r="M20616" t="s">
        <v>13773</v>
      </c>
      <c r="N20616">
        <v>5027713896</v>
      </c>
      <c r="O20616">
        <v>5027713896</v>
      </c>
      <c r="P20616" s="1" t="s">
        <v>13727</v>
      </c>
      <c r="Q20616" s="1" t="s">
        <v>13750</v>
      </c>
      <c r="R20616">
        <v>840779</v>
      </c>
      <c r="S20616">
        <v>840779</v>
      </c>
      <c r="T20616" s="2" t="s">
        <v>13457</v>
      </c>
      <c r="U20616" s="2" t="s">
        <v>13457</v>
      </c>
      <c r="V20616" s="2">
        <v>45323</v>
      </c>
      <c r="W20616" s="2">
        <v>45313</v>
      </c>
    </row>
    <row r="20617" spans="1:23" x14ac:dyDescent="0.25">
      <c r="A20617" t="s">
        <v>13458</v>
      </c>
      <c r="B20617">
        <v>1779241</v>
      </c>
      <c r="C20617">
        <v>1874735</v>
      </c>
      <c r="D20617">
        <v>436</v>
      </c>
      <c r="E20617">
        <v>542</v>
      </c>
      <c r="F20617" t="s">
        <v>13393</v>
      </c>
      <c r="G20617" t="s">
        <v>13394</v>
      </c>
      <c r="H20617" t="s">
        <v>13395</v>
      </c>
      <c r="I20617" t="s">
        <v>13396</v>
      </c>
      <c r="J20617" t="s">
        <v>13397</v>
      </c>
      <c r="K20617" t="s">
        <v>13398</v>
      </c>
      <c r="L20617" t="s">
        <v>13772</v>
      </c>
      <c r="M20617" t="s">
        <v>13773</v>
      </c>
      <c r="N20617">
        <v>5027714600</v>
      </c>
      <c r="O20617">
        <v>5027714600</v>
      </c>
      <c r="P20617" s="1" t="s">
        <v>13727</v>
      </c>
      <c r="Q20617" s="1" t="s">
        <v>13750</v>
      </c>
      <c r="R20617">
        <v>840779</v>
      </c>
      <c r="S20617">
        <v>840779</v>
      </c>
      <c r="T20617" s="2" t="s">
        <v>13459</v>
      </c>
      <c r="U20617" s="2" t="s">
        <v>13459</v>
      </c>
      <c r="V20617" s="2">
        <v>45323</v>
      </c>
      <c r="W20617" s="2">
        <v>45313</v>
      </c>
    </row>
    <row r="20618" spans="1:23" x14ac:dyDescent="0.25">
      <c r="A20618" t="s">
        <v>13460</v>
      </c>
      <c r="B20618">
        <v>1794765</v>
      </c>
      <c r="C20618">
        <v>1874754</v>
      </c>
      <c r="D20618">
        <v>436</v>
      </c>
      <c r="E20618">
        <v>542</v>
      </c>
      <c r="F20618" t="s">
        <v>13393</v>
      </c>
      <c r="G20618" t="s">
        <v>13394</v>
      </c>
      <c r="H20618" t="s">
        <v>13395</v>
      </c>
      <c r="I20618" t="s">
        <v>13396</v>
      </c>
      <c r="J20618" t="s">
        <v>13397</v>
      </c>
      <c r="K20618" t="s">
        <v>13398</v>
      </c>
      <c r="L20618" t="s">
        <v>13772</v>
      </c>
      <c r="M20618" t="s">
        <v>13773</v>
      </c>
      <c r="N20618">
        <v>5027647876</v>
      </c>
      <c r="O20618">
        <v>5027647876</v>
      </c>
      <c r="P20618" s="1" t="s">
        <v>13727</v>
      </c>
      <c r="Q20618" s="1" t="s">
        <v>13750</v>
      </c>
      <c r="R20618">
        <v>840779</v>
      </c>
      <c r="S20618">
        <v>840779</v>
      </c>
      <c r="T20618" s="2" t="s">
        <v>13461</v>
      </c>
      <c r="U20618" s="2" t="s">
        <v>13461</v>
      </c>
      <c r="V20618" s="2">
        <v>45323</v>
      </c>
      <c r="W20618" s="2">
        <v>45313</v>
      </c>
    </row>
    <row r="20619" spans="1:23" x14ac:dyDescent="0.25">
      <c r="A20619" t="s">
        <v>13462</v>
      </c>
      <c r="B20619">
        <v>1797510</v>
      </c>
      <c r="C20619">
        <v>1874757</v>
      </c>
      <c r="D20619">
        <v>436</v>
      </c>
      <c r="E20619">
        <v>542</v>
      </c>
      <c r="F20619" t="s">
        <v>13393</v>
      </c>
      <c r="G20619" t="s">
        <v>13394</v>
      </c>
      <c r="H20619" t="s">
        <v>13395</v>
      </c>
      <c r="I20619" t="s">
        <v>13396</v>
      </c>
      <c r="J20619" t="s">
        <v>13397</v>
      </c>
      <c r="K20619" t="s">
        <v>13398</v>
      </c>
      <c r="L20619" t="s">
        <v>13772</v>
      </c>
      <c r="M20619" t="s">
        <v>13773</v>
      </c>
      <c r="N20619">
        <v>5027647813</v>
      </c>
      <c r="O20619">
        <v>5027647813</v>
      </c>
      <c r="P20619" s="1" t="s">
        <v>13727</v>
      </c>
      <c r="Q20619" s="1" t="s">
        <v>13750</v>
      </c>
      <c r="R20619">
        <v>840779</v>
      </c>
      <c r="S20619">
        <v>840779</v>
      </c>
      <c r="T20619" s="2" t="s">
        <v>13463</v>
      </c>
      <c r="U20619" s="2" t="s">
        <v>13463</v>
      </c>
      <c r="V20619" s="2">
        <v>45323</v>
      </c>
      <c r="W20619" s="2">
        <v>45313</v>
      </c>
    </row>
    <row r="20620" spans="1:23" x14ac:dyDescent="0.25">
      <c r="A20620" t="s">
        <v>13464</v>
      </c>
      <c r="B20620">
        <v>1694159</v>
      </c>
      <c r="C20620">
        <v>1874665</v>
      </c>
      <c r="D20620">
        <v>436</v>
      </c>
      <c r="E20620">
        <v>542</v>
      </c>
      <c r="F20620" t="s">
        <v>13401</v>
      </c>
      <c r="G20620" t="s">
        <v>13394</v>
      </c>
      <c r="H20620" t="s">
        <v>13395</v>
      </c>
      <c r="I20620" t="s">
        <v>13396</v>
      </c>
      <c r="J20620" t="s">
        <v>13397</v>
      </c>
      <c r="K20620" t="s">
        <v>13398</v>
      </c>
      <c r="L20620" t="s">
        <v>13772</v>
      </c>
      <c r="M20620" t="s">
        <v>13773</v>
      </c>
      <c r="N20620">
        <v>5027714382</v>
      </c>
      <c r="O20620">
        <v>5027714382</v>
      </c>
      <c r="P20620" s="1" t="s">
        <v>13727</v>
      </c>
      <c r="Q20620" s="1" t="s">
        <v>13750</v>
      </c>
      <c r="R20620">
        <v>840779</v>
      </c>
      <c r="S20620">
        <v>840779</v>
      </c>
      <c r="T20620" s="2" t="s">
        <v>13465</v>
      </c>
      <c r="U20620" s="2" t="s">
        <v>13465</v>
      </c>
      <c r="V20620" s="2">
        <v>45323</v>
      </c>
      <c r="W20620" s="2">
        <v>45313</v>
      </c>
    </row>
    <row r="20621" spans="1:23" x14ac:dyDescent="0.25">
      <c r="A20621" t="s">
        <v>13466</v>
      </c>
      <c r="B20621">
        <v>1807973</v>
      </c>
      <c r="C20621">
        <v>1874776</v>
      </c>
      <c r="D20621">
        <v>436</v>
      </c>
      <c r="E20621">
        <v>542</v>
      </c>
      <c r="F20621" t="s">
        <v>13393</v>
      </c>
      <c r="G20621" t="s">
        <v>13394</v>
      </c>
      <c r="H20621" t="s">
        <v>13395</v>
      </c>
      <c r="I20621" t="s">
        <v>13396</v>
      </c>
      <c r="J20621" t="s">
        <v>13397</v>
      </c>
      <c r="K20621" t="s">
        <v>13398</v>
      </c>
      <c r="L20621" t="s">
        <v>13772</v>
      </c>
      <c r="M20621" t="s">
        <v>13773</v>
      </c>
      <c r="N20621">
        <v>5027713752</v>
      </c>
      <c r="O20621">
        <v>5027713752</v>
      </c>
      <c r="P20621" s="1" t="s">
        <v>13727</v>
      </c>
      <c r="Q20621" s="1" t="s">
        <v>13750</v>
      </c>
      <c r="R20621">
        <v>840779</v>
      </c>
      <c r="S20621">
        <v>840779</v>
      </c>
      <c r="T20621" s="2" t="s">
        <v>13467</v>
      </c>
      <c r="U20621" s="2" t="s">
        <v>13467</v>
      </c>
      <c r="V20621" s="2">
        <v>45323</v>
      </c>
      <c r="W20621" s="2">
        <v>45313</v>
      </c>
    </row>
    <row r="20622" spans="1:23" x14ac:dyDescent="0.25">
      <c r="A20622" t="s">
        <v>13468</v>
      </c>
      <c r="B20622">
        <v>1862379</v>
      </c>
      <c r="C20622">
        <v>1874813</v>
      </c>
      <c r="D20622">
        <v>436</v>
      </c>
      <c r="E20622">
        <v>542</v>
      </c>
      <c r="F20622" t="s">
        <v>13393</v>
      </c>
      <c r="G20622" t="s">
        <v>13394</v>
      </c>
      <c r="H20622" t="s">
        <v>13395</v>
      </c>
      <c r="I20622" t="s">
        <v>13396</v>
      </c>
      <c r="J20622" t="s">
        <v>13397</v>
      </c>
      <c r="K20622" t="s">
        <v>13398</v>
      </c>
      <c r="L20622" t="s">
        <v>13772</v>
      </c>
      <c r="M20622" t="s">
        <v>13773</v>
      </c>
      <c r="N20622">
        <v>5027713964</v>
      </c>
      <c r="O20622">
        <v>5027713964</v>
      </c>
      <c r="P20622" s="1" t="s">
        <v>13727</v>
      </c>
      <c r="Q20622" s="1" t="s">
        <v>13750</v>
      </c>
      <c r="R20622">
        <v>840779</v>
      </c>
      <c r="S20622">
        <v>840779</v>
      </c>
      <c r="T20622" s="2" t="s">
        <v>13469</v>
      </c>
      <c r="U20622" s="2" t="s">
        <v>13469</v>
      </c>
      <c r="V20622" s="2">
        <v>45323</v>
      </c>
      <c r="W20622" s="2">
        <v>45313</v>
      </c>
    </row>
    <row r="20623" spans="1:23" x14ac:dyDescent="0.25">
      <c r="A20623" t="s">
        <v>13470</v>
      </c>
      <c r="B20623">
        <v>1769349</v>
      </c>
      <c r="C20623">
        <v>1874720</v>
      </c>
      <c r="D20623">
        <v>436</v>
      </c>
      <c r="E20623">
        <v>542</v>
      </c>
      <c r="F20623" t="s">
        <v>13393</v>
      </c>
      <c r="G20623" t="s">
        <v>13394</v>
      </c>
      <c r="H20623" t="s">
        <v>13395</v>
      </c>
      <c r="I20623" t="s">
        <v>13396</v>
      </c>
      <c r="J20623" t="s">
        <v>13397</v>
      </c>
      <c r="K20623" t="s">
        <v>13398</v>
      </c>
      <c r="L20623" t="s">
        <v>13772</v>
      </c>
      <c r="M20623" t="s">
        <v>13773</v>
      </c>
      <c r="N20623">
        <v>5027714381</v>
      </c>
      <c r="O20623">
        <v>5027714381</v>
      </c>
      <c r="P20623" s="1" t="s">
        <v>13727</v>
      </c>
      <c r="Q20623" s="1" t="s">
        <v>13750</v>
      </c>
      <c r="R20623">
        <v>840779</v>
      </c>
      <c r="S20623">
        <v>840779</v>
      </c>
      <c r="T20623" s="2" t="s">
        <v>13471</v>
      </c>
      <c r="U20623" s="2" t="s">
        <v>13471</v>
      </c>
      <c r="V20623" s="2">
        <v>45323</v>
      </c>
      <c r="W20623" s="2">
        <v>45313</v>
      </c>
    </row>
    <row r="20624" spans="1:23" x14ac:dyDescent="0.25">
      <c r="A20624" t="s">
        <v>13472</v>
      </c>
      <c r="B20624">
        <v>1856783</v>
      </c>
      <c r="C20624">
        <v>1874810</v>
      </c>
      <c r="D20624">
        <v>436</v>
      </c>
      <c r="E20624">
        <v>542</v>
      </c>
      <c r="F20624" t="s">
        <v>13393</v>
      </c>
      <c r="G20624" t="s">
        <v>13394</v>
      </c>
      <c r="H20624" t="s">
        <v>13395</v>
      </c>
      <c r="I20624" t="s">
        <v>13396</v>
      </c>
      <c r="J20624" t="s">
        <v>13397</v>
      </c>
      <c r="K20624" t="s">
        <v>13398</v>
      </c>
      <c r="L20624" t="s">
        <v>13772</v>
      </c>
      <c r="M20624" t="s">
        <v>13773</v>
      </c>
      <c r="N20624">
        <v>5027714073</v>
      </c>
      <c r="O20624">
        <v>5027714073</v>
      </c>
      <c r="P20624" s="1" t="s">
        <v>13727</v>
      </c>
      <c r="Q20624" s="1" t="s">
        <v>13750</v>
      </c>
      <c r="R20624">
        <v>840779</v>
      </c>
      <c r="S20624">
        <v>840779</v>
      </c>
      <c r="T20624" s="2" t="s">
        <v>13473</v>
      </c>
      <c r="U20624" s="2" t="s">
        <v>13473</v>
      </c>
      <c r="V20624" s="2">
        <v>45323</v>
      </c>
      <c r="W20624" s="2">
        <v>45313</v>
      </c>
    </row>
    <row r="20625" spans="1:23" x14ac:dyDescent="0.25">
      <c r="A20625" t="s">
        <v>13474</v>
      </c>
      <c r="B20625">
        <v>1802912</v>
      </c>
      <c r="C20625">
        <v>1874766</v>
      </c>
      <c r="D20625">
        <v>436</v>
      </c>
      <c r="E20625">
        <v>542</v>
      </c>
      <c r="F20625" t="s">
        <v>13393</v>
      </c>
      <c r="G20625" t="s">
        <v>13394</v>
      </c>
      <c r="H20625" t="s">
        <v>13395</v>
      </c>
      <c r="I20625" t="s">
        <v>13396</v>
      </c>
      <c r="J20625" t="s">
        <v>13397</v>
      </c>
      <c r="K20625" t="s">
        <v>13398</v>
      </c>
      <c r="L20625" t="s">
        <v>13772</v>
      </c>
      <c r="M20625" t="s">
        <v>13773</v>
      </c>
      <c r="N20625">
        <v>5027647913</v>
      </c>
      <c r="O20625">
        <v>5027647913</v>
      </c>
      <c r="P20625" s="1" t="s">
        <v>13727</v>
      </c>
      <c r="Q20625" s="1" t="s">
        <v>13750</v>
      </c>
      <c r="R20625">
        <v>840779</v>
      </c>
      <c r="S20625">
        <v>840779</v>
      </c>
      <c r="T20625" s="2" t="s">
        <v>13475</v>
      </c>
      <c r="U20625" s="2" t="s">
        <v>13475</v>
      </c>
      <c r="V20625" s="2">
        <v>45323</v>
      </c>
      <c r="W20625" s="2">
        <v>45313</v>
      </c>
    </row>
    <row r="20626" spans="1:23" x14ac:dyDescent="0.25">
      <c r="A20626" t="s">
        <v>13476</v>
      </c>
      <c r="B20626">
        <v>1719422</v>
      </c>
      <c r="C20626">
        <v>1874690</v>
      </c>
      <c r="D20626">
        <v>436</v>
      </c>
      <c r="E20626">
        <v>542</v>
      </c>
      <c r="F20626" t="s">
        <v>13401</v>
      </c>
      <c r="G20626" t="s">
        <v>13394</v>
      </c>
      <c r="H20626" t="s">
        <v>13395</v>
      </c>
      <c r="I20626" t="s">
        <v>13396</v>
      </c>
      <c r="J20626" t="s">
        <v>13397</v>
      </c>
      <c r="K20626" t="s">
        <v>13398</v>
      </c>
      <c r="L20626" t="s">
        <v>13772</v>
      </c>
      <c r="M20626" t="s">
        <v>13773</v>
      </c>
      <c r="N20626">
        <v>5027714066</v>
      </c>
      <c r="O20626">
        <v>5027714066</v>
      </c>
      <c r="P20626" s="1" t="s">
        <v>13727</v>
      </c>
      <c r="Q20626" s="1" t="s">
        <v>13750</v>
      </c>
      <c r="R20626">
        <v>840779</v>
      </c>
      <c r="S20626">
        <v>840779</v>
      </c>
      <c r="T20626" s="2" t="s">
        <v>13477</v>
      </c>
      <c r="U20626" s="2" t="s">
        <v>13477</v>
      </c>
      <c r="V20626" s="2">
        <v>45323</v>
      </c>
      <c r="W20626" s="2">
        <v>45313</v>
      </c>
    </row>
    <row r="20627" spans="1:23" x14ac:dyDescent="0.25">
      <c r="A20627" t="s">
        <v>13478</v>
      </c>
      <c r="B20627">
        <v>1792294</v>
      </c>
      <c r="C20627">
        <v>1874746</v>
      </c>
      <c r="D20627">
        <v>436</v>
      </c>
      <c r="E20627">
        <v>542</v>
      </c>
      <c r="F20627" t="s">
        <v>13393</v>
      </c>
      <c r="G20627" t="s">
        <v>13394</v>
      </c>
      <c r="H20627" t="s">
        <v>13395</v>
      </c>
      <c r="I20627" t="s">
        <v>13396</v>
      </c>
      <c r="J20627" t="s">
        <v>13397</v>
      </c>
      <c r="K20627" t="s">
        <v>13398</v>
      </c>
      <c r="L20627" t="s">
        <v>13772</v>
      </c>
      <c r="M20627" t="s">
        <v>13773</v>
      </c>
      <c r="N20627">
        <v>5027714538</v>
      </c>
      <c r="O20627">
        <v>5027714538</v>
      </c>
      <c r="P20627" s="1" t="s">
        <v>13727</v>
      </c>
      <c r="Q20627" s="1" t="s">
        <v>13750</v>
      </c>
      <c r="R20627">
        <v>840779</v>
      </c>
      <c r="S20627">
        <v>840779</v>
      </c>
      <c r="T20627" s="2" t="s">
        <v>13479</v>
      </c>
      <c r="U20627" s="2" t="s">
        <v>13479</v>
      </c>
      <c r="V20627" s="2">
        <v>45323</v>
      </c>
      <c r="W20627" s="2">
        <v>45313</v>
      </c>
    </row>
    <row r="20628" spans="1:23" x14ac:dyDescent="0.25">
      <c r="A20628" t="s">
        <v>13480</v>
      </c>
      <c r="B20628">
        <v>1740213</v>
      </c>
      <c r="C20628">
        <v>1874703</v>
      </c>
      <c r="D20628">
        <v>436</v>
      </c>
      <c r="E20628">
        <v>542</v>
      </c>
      <c r="F20628" t="s">
        <v>13401</v>
      </c>
      <c r="G20628" t="s">
        <v>13394</v>
      </c>
      <c r="H20628" t="s">
        <v>13395</v>
      </c>
      <c r="I20628" t="s">
        <v>13396</v>
      </c>
      <c r="J20628" t="s">
        <v>13397</v>
      </c>
      <c r="K20628" t="s">
        <v>13398</v>
      </c>
      <c r="L20628" t="s">
        <v>13772</v>
      </c>
      <c r="M20628" t="s">
        <v>13773</v>
      </c>
      <c r="N20628">
        <v>5027714649</v>
      </c>
      <c r="O20628">
        <v>5027714649</v>
      </c>
      <c r="P20628" s="1" t="s">
        <v>13727</v>
      </c>
      <c r="Q20628" s="1" t="s">
        <v>13750</v>
      </c>
      <c r="R20628">
        <v>840779</v>
      </c>
      <c r="S20628">
        <v>840779</v>
      </c>
      <c r="T20628" s="2" t="s">
        <v>13481</v>
      </c>
      <c r="U20628" s="2" t="s">
        <v>13481</v>
      </c>
      <c r="V20628" s="2">
        <v>45323</v>
      </c>
      <c r="W20628" s="2">
        <v>45313</v>
      </c>
    </row>
    <row r="20629" spans="1:23" x14ac:dyDescent="0.25">
      <c r="A20629" t="s">
        <v>13482</v>
      </c>
      <c r="B20629">
        <v>1698444</v>
      </c>
      <c r="C20629">
        <v>1874669</v>
      </c>
      <c r="D20629">
        <v>436</v>
      </c>
      <c r="E20629">
        <v>542</v>
      </c>
      <c r="F20629" t="s">
        <v>13401</v>
      </c>
      <c r="G20629" t="s">
        <v>13394</v>
      </c>
      <c r="H20629" t="s">
        <v>13395</v>
      </c>
      <c r="I20629" t="s">
        <v>13396</v>
      </c>
      <c r="J20629" t="s">
        <v>13397</v>
      </c>
      <c r="K20629" t="s">
        <v>13398</v>
      </c>
      <c r="L20629" t="s">
        <v>13772</v>
      </c>
      <c r="M20629" t="s">
        <v>13773</v>
      </c>
      <c r="N20629">
        <v>5027714639</v>
      </c>
      <c r="O20629">
        <v>5027714639</v>
      </c>
      <c r="P20629" s="1" t="s">
        <v>13727</v>
      </c>
      <c r="Q20629" s="1" t="s">
        <v>13750</v>
      </c>
      <c r="R20629">
        <v>840779</v>
      </c>
      <c r="S20629">
        <v>840779</v>
      </c>
      <c r="T20629" s="2" t="s">
        <v>13483</v>
      </c>
      <c r="U20629" s="2" t="s">
        <v>13483</v>
      </c>
      <c r="V20629" s="2">
        <v>45323</v>
      </c>
      <c r="W20629" s="2">
        <v>45313</v>
      </c>
    </row>
    <row r="20630" spans="1:23" x14ac:dyDescent="0.25">
      <c r="A20630" t="s">
        <v>13484</v>
      </c>
      <c r="B20630">
        <v>1782923</v>
      </c>
      <c r="C20630">
        <v>1874737</v>
      </c>
      <c r="D20630">
        <v>436</v>
      </c>
      <c r="E20630">
        <v>542</v>
      </c>
      <c r="F20630" t="s">
        <v>13393</v>
      </c>
      <c r="G20630" t="s">
        <v>13394</v>
      </c>
      <c r="H20630" t="s">
        <v>13395</v>
      </c>
      <c r="I20630" t="s">
        <v>13396</v>
      </c>
      <c r="J20630" t="s">
        <v>13397</v>
      </c>
      <c r="K20630" t="s">
        <v>13398</v>
      </c>
      <c r="L20630" t="s">
        <v>13772</v>
      </c>
      <c r="M20630" t="s">
        <v>13773</v>
      </c>
      <c r="N20630">
        <v>5027714602</v>
      </c>
      <c r="O20630">
        <v>5027714602</v>
      </c>
      <c r="P20630" s="1" t="s">
        <v>13727</v>
      </c>
      <c r="Q20630" s="1" t="s">
        <v>13750</v>
      </c>
      <c r="R20630">
        <v>840779</v>
      </c>
      <c r="S20630">
        <v>840779</v>
      </c>
      <c r="T20630" s="2" t="s">
        <v>13485</v>
      </c>
      <c r="U20630" s="2" t="s">
        <v>13485</v>
      </c>
      <c r="V20630" s="2">
        <v>45323</v>
      </c>
      <c r="W20630" s="2">
        <v>45313</v>
      </c>
    </row>
    <row r="20631" spans="1:23" x14ac:dyDescent="0.25">
      <c r="A20631" t="s">
        <v>13486</v>
      </c>
      <c r="B20631">
        <v>1866686</v>
      </c>
      <c r="C20631">
        <v>1874815</v>
      </c>
      <c r="D20631">
        <v>436</v>
      </c>
      <c r="E20631">
        <v>542</v>
      </c>
      <c r="F20631" t="s">
        <v>13393</v>
      </c>
      <c r="G20631" t="s">
        <v>13394</v>
      </c>
      <c r="H20631" t="s">
        <v>13395</v>
      </c>
      <c r="I20631" t="s">
        <v>13410</v>
      </c>
      <c r="J20631" t="s">
        <v>13397</v>
      </c>
      <c r="K20631" t="s">
        <v>13398</v>
      </c>
      <c r="L20631" t="s">
        <v>13772</v>
      </c>
      <c r="M20631" t="s">
        <v>13773</v>
      </c>
      <c r="N20631">
        <v>5027713916</v>
      </c>
      <c r="O20631">
        <v>5027713916</v>
      </c>
      <c r="P20631" s="1" t="s">
        <v>13727</v>
      </c>
      <c r="Q20631" s="1" t="s">
        <v>13750</v>
      </c>
      <c r="R20631">
        <v>840779</v>
      </c>
      <c r="S20631">
        <v>840779</v>
      </c>
      <c r="T20631" s="2" t="s">
        <v>13487</v>
      </c>
      <c r="U20631" s="2" t="s">
        <v>13487</v>
      </c>
      <c r="V20631" s="2">
        <v>45323</v>
      </c>
      <c r="W20631" s="2">
        <v>45313</v>
      </c>
    </row>
    <row r="20632" spans="1:23" x14ac:dyDescent="0.25">
      <c r="A20632" t="s">
        <v>13488</v>
      </c>
      <c r="B20632">
        <v>1779318</v>
      </c>
      <c r="C20632">
        <v>1874736</v>
      </c>
      <c r="D20632">
        <v>436</v>
      </c>
      <c r="E20632">
        <v>542</v>
      </c>
      <c r="F20632" t="s">
        <v>13393</v>
      </c>
      <c r="G20632" t="s">
        <v>13394</v>
      </c>
      <c r="H20632" t="s">
        <v>13395</v>
      </c>
      <c r="I20632" t="s">
        <v>13396</v>
      </c>
      <c r="J20632" t="s">
        <v>13397</v>
      </c>
      <c r="K20632" t="s">
        <v>13398</v>
      </c>
      <c r="L20632" t="s">
        <v>13772</v>
      </c>
      <c r="M20632" t="s">
        <v>13773</v>
      </c>
      <c r="N20632">
        <v>5027714601</v>
      </c>
      <c r="O20632">
        <v>5027714601</v>
      </c>
      <c r="P20632" s="1" t="s">
        <v>13727</v>
      </c>
      <c r="Q20632" s="1" t="s">
        <v>13750</v>
      </c>
      <c r="R20632">
        <v>840779</v>
      </c>
      <c r="S20632">
        <v>840779</v>
      </c>
      <c r="T20632" s="2" t="s">
        <v>13489</v>
      </c>
      <c r="U20632" s="2" t="s">
        <v>13489</v>
      </c>
      <c r="V20632" s="2">
        <v>45323</v>
      </c>
      <c r="W20632" s="2">
        <v>45313</v>
      </c>
    </row>
    <row r="20633" spans="1:23" x14ac:dyDescent="0.25">
      <c r="A20633" t="s">
        <v>13490</v>
      </c>
      <c r="B20633">
        <v>1797556</v>
      </c>
      <c r="C20633">
        <v>1874758</v>
      </c>
      <c r="D20633">
        <v>436</v>
      </c>
      <c r="E20633">
        <v>542</v>
      </c>
      <c r="F20633" t="s">
        <v>13401</v>
      </c>
      <c r="G20633" t="s">
        <v>13394</v>
      </c>
      <c r="H20633" t="s">
        <v>13395</v>
      </c>
      <c r="I20633" t="s">
        <v>13396</v>
      </c>
      <c r="J20633" t="s">
        <v>13397</v>
      </c>
      <c r="K20633" t="s">
        <v>13398</v>
      </c>
      <c r="L20633" t="s">
        <v>13772</v>
      </c>
      <c r="M20633" t="s">
        <v>13773</v>
      </c>
      <c r="N20633">
        <v>5027647820</v>
      </c>
      <c r="O20633">
        <v>5027647820</v>
      </c>
      <c r="P20633" s="1" t="s">
        <v>13727</v>
      </c>
      <c r="Q20633" s="1" t="s">
        <v>13750</v>
      </c>
      <c r="R20633">
        <v>840779</v>
      </c>
      <c r="S20633">
        <v>840779</v>
      </c>
      <c r="T20633" s="2" t="s">
        <v>13491</v>
      </c>
      <c r="U20633" s="2" t="s">
        <v>13491</v>
      </c>
      <c r="V20633" s="2">
        <v>45323</v>
      </c>
      <c r="W20633" s="2">
        <v>45313</v>
      </c>
    </row>
    <row r="20634" spans="1:23" x14ac:dyDescent="0.25">
      <c r="A20634" t="s">
        <v>13492</v>
      </c>
      <c r="B20634">
        <v>1806405</v>
      </c>
      <c r="C20634">
        <v>1874774</v>
      </c>
      <c r="D20634">
        <v>436</v>
      </c>
      <c r="E20634">
        <v>542</v>
      </c>
      <c r="F20634" t="s">
        <v>13393</v>
      </c>
      <c r="G20634" t="s">
        <v>13394</v>
      </c>
      <c r="H20634" t="s">
        <v>13395</v>
      </c>
      <c r="I20634" t="s">
        <v>13396</v>
      </c>
      <c r="J20634" t="s">
        <v>13397</v>
      </c>
      <c r="K20634" t="s">
        <v>13398</v>
      </c>
      <c r="L20634" t="s">
        <v>13772</v>
      </c>
      <c r="M20634" t="s">
        <v>13773</v>
      </c>
      <c r="N20634">
        <v>5027713713</v>
      </c>
      <c r="O20634">
        <v>5027713713</v>
      </c>
      <c r="P20634" s="1" t="s">
        <v>13727</v>
      </c>
      <c r="Q20634" s="1" t="s">
        <v>13750</v>
      </c>
      <c r="R20634">
        <v>840779</v>
      </c>
      <c r="S20634">
        <v>840779</v>
      </c>
      <c r="T20634" s="2" t="s">
        <v>13493</v>
      </c>
      <c r="U20634" s="2" t="s">
        <v>13493</v>
      </c>
      <c r="V20634" s="2">
        <v>45323</v>
      </c>
      <c r="W20634" s="2">
        <v>45313</v>
      </c>
    </row>
    <row r="20635" spans="1:23" x14ac:dyDescent="0.25">
      <c r="A20635" t="s">
        <v>13494</v>
      </c>
      <c r="B20635">
        <v>1667223</v>
      </c>
      <c r="C20635">
        <v>1874663</v>
      </c>
      <c r="D20635">
        <v>436</v>
      </c>
      <c r="E20635">
        <v>542</v>
      </c>
      <c r="F20635" t="s">
        <v>13401</v>
      </c>
      <c r="G20635" t="s">
        <v>13394</v>
      </c>
      <c r="H20635" t="s">
        <v>13395</v>
      </c>
      <c r="I20635" t="s">
        <v>13396</v>
      </c>
      <c r="J20635" t="s">
        <v>13397</v>
      </c>
      <c r="K20635" t="s">
        <v>13398</v>
      </c>
      <c r="L20635" t="s">
        <v>13772</v>
      </c>
      <c r="M20635" t="s">
        <v>13773</v>
      </c>
      <c r="N20635">
        <v>5027714368</v>
      </c>
      <c r="O20635">
        <v>5027714368</v>
      </c>
      <c r="P20635" s="1" t="s">
        <v>13727</v>
      </c>
      <c r="Q20635" s="1" t="s">
        <v>13750</v>
      </c>
      <c r="R20635">
        <v>840779</v>
      </c>
      <c r="S20635">
        <v>840779</v>
      </c>
      <c r="T20635" s="2" t="s">
        <v>13495</v>
      </c>
      <c r="U20635" s="2" t="s">
        <v>13495</v>
      </c>
      <c r="V20635" s="2">
        <v>45323</v>
      </c>
      <c r="W20635" s="2">
        <v>45313</v>
      </c>
    </row>
    <row r="20636" spans="1:23" x14ac:dyDescent="0.25">
      <c r="A20636" t="s">
        <v>13496</v>
      </c>
      <c r="B20636">
        <v>1694162</v>
      </c>
      <c r="C20636">
        <v>1874666</v>
      </c>
      <c r="D20636">
        <v>436</v>
      </c>
      <c r="E20636">
        <v>542</v>
      </c>
      <c r="F20636" t="s">
        <v>13401</v>
      </c>
      <c r="G20636" t="s">
        <v>13394</v>
      </c>
      <c r="H20636" t="s">
        <v>13395</v>
      </c>
      <c r="I20636" t="s">
        <v>13396</v>
      </c>
      <c r="J20636" t="s">
        <v>13397</v>
      </c>
      <c r="K20636" t="s">
        <v>13398</v>
      </c>
      <c r="L20636" t="s">
        <v>13772</v>
      </c>
      <c r="M20636" t="s">
        <v>13773</v>
      </c>
      <c r="N20636">
        <v>5027714366</v>
      </c>
      <c r="O20636">
        <v>5027714366</v>
      </c>
      <c r="P20636" s="1" t="s">
        <v>13727</v>
      </c>
      <c r="Q20636" s="1" t="s">
        <v>13750</v>
      </c>
      <c r="R20636">
        <v>840779</v>
      </c>
      <c r="S20636">
        <v>840779</v>
      </c>
      <c r="T20636" s="2" t="s">
        <v>13402</v>
      </c>
      <c r="U20636" s="2" t="s">
        <v>13402</v>
      </c>
      <c r="V20636" s="2">
        <v>45323</v>
      </c>
      <c r="W20636" s="2">
        <v>45313</v>
      </c>
    </row>
    <row r="20637" spans="1:23" x14ac:dyDescent="0.25">
      <c r="A20637" t="s">
        <v>13497</v>
      </c>
      <c r="B20637">
        <v>1862438</v>
      </c>
      <c r="C20637">
        <v>1874814</v>
      </c>
      <c r="D20637">
        <v>436</v>
      </c>
      <c r="E20637">
        <v>542</v>
      </c>
      <c r="F20637" t="s">
        <v>13393</v>
      </c>
      <c r="G20637" t="s">
        <v>13394</v>
      </c>
      <c r="H20637" t="s">
        <v>13395</v>
      </c>
      <c r="I20637" t="s">
        <v>13410</v>
      </c>
      <c r="J20637" t="s">
        <v>13397</v>
      </c>
      <c r="K20637" t="s">
        <v>13398</v>
      </c>
      <c r="L20637" t="s">
        <v>13772</v>
      </c>
      <c r="M20637" t="s">
        <v>13773</v>
      </c>
      <c r="N20637">
        <v>5027713965</v>
      </c>
      <c r="O20637">
        <v>5027713965</v>
      </c>
      <c r="P20637" s="1" t="s">
        <v>13727</v>
      </c>
      <c r="Q20637" s="1" t="s">
        <v>13750</v>
      </c>
      <c r="R20637">
        <v>840779</v>
      </c>
      <c r="S20637">
        <v>840779</v>
      </c>
      <c r="T20637" s="2" t="s">
        <v>13498</v>
      </c>
      <c r="U20637" s="2" t="s">
        <v>13498</v>
      </c>
      <c r="V20637" s="2">
        <v>45323</v>
      </c>
      <c r="W20637" s="2">
        <v>45313</v>
      </c>
    </row>
    <row r="20638" spans="1:23" x14ac:dyDescent="0.25">
      <c r="A20638" t="s">
        <v>13499</v>
      </c>
      <c r="B20638">
        <v>1807987</v>
      </c>
      <c r="C20638">
        <v>1874777</v>
      </c>
      <c r="D20638">
        <v>436</v>
      </c>
      <c r="E20638">
        <v>542</v>
      </c>
      <c r="F20638" t="s">
        <v>13393</v>
      </c>
      <c r="G20638" t="s">
        <v>13394</v>
      </c>
      <c r="H20638" t="s">
        <v>13395</v>
      </c>
      <c r="I20638" t="s">
        <v>13396</v>
      </c>
      <c r="J20638" t="s">
        <v>13397</v>
      </c>
      <c r="K20638" t="s">
        <v>13398</v>
      </c>
      <c r="L20638" t="s">
        <v>13772</v>
      </c>
      <c r="M20638" t="s">
        <v>13773</v>
      </c>
      <c r="N20638">
        <v>5027713749</v>
      </c>
      <c r="O20638">
        <v>5027713749</v>
      </c>
      <c r="P20638" s="1" t="s">
        <v>13727</v>
      </c>
      <c r="Q20638" s="1" t="s">
        <v>13750</v>
      </c>
      <c r="R20638">
        <v>840779</v>
      </c>
      <c r="S20638">
        <v>840779</v>
      </c>
      <c r="T20638" s="2" t="s">
        <v>13500</v>
      </c>
      <c r="U20638" s="2" t="s">
        <v>13500</v>
      </c>
      <c r="V20638" s="2">
        <v>45323</v>
      </c>
      <c r="W20638" s="2">
        <v>45313</v>
      </c>
    </row>
    <row r="20639" spans="1:23" x14ac:dyDescent="0.25">
      <c r="A20639" t="s">
        <v>13501</v>
      </c>
      <c r="B20639">
        <v>1856788</v>
      </c>
      <c r="C20639">
        <v>1874811</v>
      </c>
      <c r="D20639">
        <v>436</v>
      </c>
      <c r="E20639">
        <v>542</v>
      </c>
      <c r="F20639" t="s">
        <v>13393</v>
      </c>
      <c r="G20639" t="s">
        <v>13394</v>
      </c>
      <c r="H20639" t="s">
        <v>13395</v>
      </c>
      <c r="I20639" t="s">
        <v>13396</v>
      </c>
      <c r="J20639" t="s">
        <v>13397</v>
      </c>
      <c r="K20639" t="s">
        <v>13398</v>
      </c>
      <c r="L20639" t="s">
        <v>13772</v>
      </c>
      <c r="M20639" t="s">
        <v>13773</v>
      </c>
      <c r="N20639">
        <v>5027714131</v>
      </c>
      <c r="O20639">
        <v>5027714131</v>
      </c>
      <c r="P20639" s="1" t="s">
        <v>13727</v>
      </c>
      <c r="Q20639" s="1" t="s">
        <v>13750</v>
      </c>
      <c r="R20639">
        <v>840779</v>
      </c>
      <c r="S20639">
        <v>840779</v>
      </c>
      <c r="T20639" s="2" t="s">
        <v>13502</v>
      </c>
      <c r="U20639" s="2" t="s">
        <v>13502</v>
      </c>
      <c r="V20639" s="2">
        <v>45323</v>
      </c>
      <c r="W20639" s="2">
        <v>45313</v>
      </c>
    </row>
    <row r="20640" spans="1:23" x14ac:dyDescent="0.25">
      <c r="A20640" t="s">
        <v>13503</v>
      </c>
      <c r="B20640">
        <v>1735231</v>
      </c>
      <c r="C20640">
        <v>1874702</v>
      </c>
      <c r="D20640">
        <v>436</v>
      </c>
      <c r="E20640">
        <v>542</v>
      </c>
      <c r="F20640" t="s">
        <v>13401</v>
      </c>
      <c r="G20640" t="s">
        <v>13394</v>
      </c>
      <c r="H20640" t="s">
        <v>13395</v>
      </c>
      <c r="I20640" t="s">
        <v>13396</v>
      </c>
      <c r="J20640" t="s">
        <v>13397</v>
      </c>
      <c r="K20640" t="s">
        <v>13398</v>
      </c>
      <c r="L20640" t="s">
        <v>13772</v>
      </c>
      <c r="M20640" t="s">
        <v>13773</v>
      </c>
      <c r="N20640">
        <v>5027714648</v>
      </c>
      <c r="O20640">
        <v>5027714648</v>
      </c>
      <c r="P20640" s="1" t="s">
        <v>13727</v>
      </c>
      <c r="Q20640" s="1" t="s">
        <v>13750</v>
      </c>
      <c r="R20640">
        <v>840779</v>
      </c>
      <c r="S20640">
        <v>840779</v>
      </c>
      <c r="T20640" s="2" t="s">
        <v>13504</v>
      </c>
      <c r="U20640" s="2" t="s">
        <v>13504</v>
      </c>
      <c r="V20640" s="2">
        <v>45323</v>
      </c>
      <c r="W20640" s="2">
        <v>45313</v>
      </c>
    </row>
    <row r="20641" spans="1:23" x14ac:dyDescent="0.25">
      <c r="A20641" t="s">
        <v>13505</v>
      </c>
      <c r="B20641">
        <v>1792323</v>
      </c>
      <c r="C20641">
        <v>1874748</v>
      </c>
      <c r="D20641">
        <v>436</v>
      </c>
      <c r="E20641">
        <v>542</v>
      </c>
      <c r="F20641" t="s">
        <v>13393</v>
      </c>
      <c r="G20641" t="s">
        <v>13394</v>
      </c>
      <c r="H20641" t="s">
        <v>13395</v>
      </c>
      <c r="I20641" t="s">
        <v>13396</v>
      </c>
      <c r="J20641" t="s">
        <v>13397</v>
      </c>
      <c r="K20641" t="s">
        <v>13398</v>
      </c>
      <c r="L20641" t="s">
        <v>13772</v>
      </c>
      <c r="M20641" t="s">
        <v>13773</v>
      </c>
      <c r="N20641">
        <v>5027714539</v>
      </c>
      <c r="O20641">
        <v>5027714539</v>
      </c>
      <c r="P20641" s="1" t="s">
        <v>13727</v>
      </c>
      <c r="Q20641" s="1" t="s">
        <v>13750</v>
      </c>
      <c r="R20641">
        <v>840779</v>
      </c>
      <c r="S20641">
        <v>840779</v>
      </c>
      <c r="T20641" s="2" t="s">
        <v>13506</v>
      </c>
      <c r="U20641" s="2" t="s">
        <v>13506</v>
      </c>
      <c r="V20641" s="2">
        <v>45323</v>
      </c>
      <c r="W20641" s="2">
        <v>45313</v>
      </c>
    </row>
    <row r="20642" spans="1:23" x14ac:dyDescent="0.25">
      <c r="A20642" t="s">
        <v>13507</v>
      </c>
      <c r="B20642">
        <v>1719502</v>
      </c>
      <c r="C20642">
        <v>1874692</v>
      </c>
      <c r="D20642">
        <v>436</v>
      </c>
      <c r="E20642">
        <v>542</v>
      </c>
      <c r="F20642" t="s">
        <v>13401</v>
      </c>
      <c r="G20642" t="s">
        <v>13394</v>
      </c>
      <c r="H20642" t="s">
        <v>13395</v>
      </c>
      <c r="I20642" t="s">
        <v>13396</v>
      </c>
      <c r="J20642" t="s">
        <v>13397</v>
      </c>
      <c r="K20642" t="s">
        <v>13398</v>
      </c>
      <c r="L20642" t="s">
        <v>13772</v>
      </c>
      <c r="M20642" t="s">
        <v>13773</v>
      </c>
      <c r="N20642">
        <v>5027714126</v>
      </c>
      <c r="O20642">
        <v>5027714126</v>
      </c>
      <c r="P20642" s="1" t="s">
        <v>13727</v>
      </c>
      <c r="Q20642" s="1" t="s">
        <v>13750</v>
      </c>
      <c r="R20642">
        <v>840779</v>
      </c>
      <c r="S20642">
        <v>840779</v>
      </c>
      <c r="T20642" s="2" t="s">
        <v>13508</v>
      </c>
      <c r="U20642" s="2" t="s">
        <v>13508</v>
      </c>
      <c r="V20642" s="2">
        <v>45323</v>
      </c>
      <c r="W20642" s="2">
        <v>45313</v>
      </c>
    </row>
    <row r="20643" spans="1:23" x14ac:dyDescent="0.25">
      <c r="A20643" t="s">
        <v>13509</v>
      </c>
      <c r="B20643">
        <v>1698446</v>
      </c>
      <c r="C20643">
        <v>1874670</v>
      </c>
      <c r="D20643">
        <v>436</v>
      </c>
      <c r="E20643">
        <v>542</v>
      </c>
      <c r="F20643" t="s">
        <v>13401</v>
      </c>
      <c r="G20643" t="s">
        <v>13394</v>
      </c>
      <c r="H20643" t="s">
        <v>13395</v>
      </c>
      <c r="I20643" t="s">
        <v>13396</v>
      </c>
      <c r="J20643" t="s">
        <v>13397</v>
      </c>
      <c r="K20643" t="s">
        <v>13398</v>
      </c>
      <c r="L20643" t="s">
        <v>13772</v>
      </c>
      <c r="M20643" t="s">
        <v>13773</v>
      </c>
      <c r="N20643">
        <v>5027714640</v>
      </c>
      <c r="O20643">
        <v>5027714640</v>
      </c>
      <c r="P20643" s="1" t="s">
        <v>13727</v>
      </c>
      <c r="Q20643" s="1" t="s">
        <v>13750</v>
      </c>
      <c r="R20643">
        <v>840779</v>
      </c>
      <c r="S20643">
        <v>840779</v>
      </c>
      <c r="T20643" s="2" t="s">
        <v>13510</v>
      </c>
      <c r="U20643" s="2" t="s">
        <v>13510</v>
      </c>
      <c r="V20643" s="2">
        <v>45323</v>
      </c>
      <c r="W20643" s="2">
        <v>45313</v>
      </c>
    </row>
    <row r="20644" spans="1:23" x14ac:dyDescent="0.25">
      <c r="A20644" t="s">
        <v>13511</v>
      </c>
      <c r="B20644">
        <v>1866687</v>
      </c>
      <c r="C20644">
        <v>1874816</v>
      </c>
      <c r="D20644">
        <v>436</v>
      </c>
      <c r="E20644">
        <v>542</v>
      </c>
      <c r="F20644" t="s">
        <v>13393</v>
      </c>
      <c r="G20644" t="s">
        <v>13394</v>
      </c>
      <c r="H20644" t="s">
        <v>13395</v>
      </c>
      <c r="I20644" t="s">
        <v>13410</v>
      </c>
      <c r="J20644" t="s">
        <v>13397</v>
      </c>
      <c r="K20644" t="s">
        <v>13398</v>
      </c>
      <c r="L20644" t="s">
        <v>13772</v>
      </c>
      <c r="M20644" t="s">
        <v>13773</v>
      </c>
      <c r="N20644">
        <v>5027713966</v>
      </c>
      <c r="O20644">
        <v>5027713966</v>
      </c>
      <c r="P20644" s="1" t="s">
        <v>13727</v>
      </c>
      <c r="Q20644" s="1" t="s">
        <v>13750</v>
      </c>
      <c r="R20644">
        <v>840779</v>
      </c>
      <c r="S20644">
        <v>840779</v>
      </c>
      <c r="T20644" s="2" t="s">
        <v>13512</v>
      </c>
      <c r="U20644" s="2" t="s">
        <v>13512</v>
      </c>
      <c r="V20644" s="2">
        <v>45323</v>
      </c>
      <c r="W20644" s="2">
        <v>45313</v>
      </c>
    </row>
    <row r="20645" spans="1:23" x14ac:dyDescent="0.25">
      <c r="A20645" t="s">
        <v>13513</v>
      </c>
      <c r="B20645">
        <v>1782935</v>
      </c>
      <c r="C20645">
        <v>1874738</v>
      </c>
      <c r="D20645">
        <v>436</v>
      </c>
      <c r="E20645">
        <v>542</v>
      </c>
      <c r="F20645" t="s">
        <v>13393</v>
      </c>
      <c r="G20645" t="s">
        <v>13394</v>
      </c>
      <c r="H20645" t="s">
        <v>13395</v>
      </c>
      <c r="I20645" t="s">
        <v>13396</v>
      </c>
      <c r="J20645" t="s">
        <v>13397</v>
      </c>
      <c r="K20645" t="s">
        <v>13398</v>
      </c>
      <c r="L20645" t="s">
        <v>13772</v>
      </c>
      <c r="M20645" t="s">
        <v>13773</v>
      </c>
      <c r="N20645">
        <v>5027714603</v>
      </c>
      <c r="O20645">
        <v>5027714603</v>
      </c>
      <c r="P20645" s="1" t="s">
        <v>13727</v>
      </c>
      <c r="Q20645" s="1" t="s">
        <v>13750</v>
      </c>
      <c r="R20645">
        <v>840779</v>
      </c>
      <c r="S20645">
        <v>840779</v>
      </c>
      <c r="T20645" s="2" t="s">
        <v>13514</v>
      </c>
      <c r="U20645" s="2" t="s">
        <v>13514</v>
      </c>
      <c r="V20645" s="2">
        <v>45323</v>
      </c>
      <c r="W20645" s="2">
        <v>45313</v>
      </c>
    </row>
    <row r="20646" spans="1:23" x14ac:dyDescent="0.25">
      <c r="A20646" t="s">
        <v>13515</v>
      </c>
      <c r="B20646">
        <v>1667221</v>
      </c>
      <c r="C20646">
        <v>1874662</v>
      </c>
      <c r="D20646">
        <v>436</v>
      </c>
      <c r="E20646">
        <v>542</v>
      </c>
      <c r="F20646" t="s">
        <v>13401</v>
      </c>
      <c r="G20646" t="s">
        <v>13394</v>
      </c>
      <c r="H20646" t="s">
        <v>13395</v>
      </c>
      <c r="I20646" t="s">
        <v>13396</v>
      </c>
      <c r="J20646" t="s">
        <v>13397</v>
      </c>
      <c r="K20646" t="s">
        <v>13398</v>
      </c>
      <c r="L20646" t="s">
        <v>13772</v>
      </c>
      <c r="M20646" t="s">
        <v>13773</v>
      </c>
      <c r="N20646">
        <v>5027714367</v>
      </c>
      <c r="O20646">
        <v>5027714367</v>
      </c>
      <c r="P20646" s="1" t="s">
        <v>13727</v>
      </c>
      <c r="Q20646" s="1" t="s">
        <v>13750</v>
      </c>
      <c r="R20646">
        <v>840779</v>
      </c>
      <c r="S20646">
        <v>840779</v>
      </c>
      <c r="T20646" s="2" t="s">
        <v>13516</v>
      </c>
      <c r="U20646" s="2" t="s">
        <v>13516</v>
      </c>
      <c r="V20646" s="2">
        <v>45323</v>
      </c>
      <c r="W20646" s="2">
        <v>45313</v>
      </c>
    </row>
    <row r="20647" spans="1:23" x14ac:dyDescent="0.25">
      <c r="A20647" t="s">
        <v>13517</v>
      </c>
      <c r="B20647">
        <v>1749508</v>
      </c>
      <c r="C20647">
        <v>1874710</v>
      </c>
      <c r="D20647">
        <v>436</v>
      </c>
      <c r="E20647">
        <v>542</v>
      </c>
      <c r="F20647" t="s">
        <v>13393</v>
      </c>
      <c r="G20647" t="s">
        <v>13394</v>
      </c>
      <c r="H20647" t="s">
        <v>13395</v>
      </c>
      <c r="I20647" t="s">
        <v>13396</v>
      </c>
      <c r="J20647" t="s">
        <v>13397</v>
      </c>
      <c r="K20647" t="s">
        <v>13398</v>
      </c>
      <c r="L20647" t="s">
        <v>13772</v>
      </c>
      <c r="M20647" t="s">
        <v>13773</v>
      </c>
      <c r="N20647">
        <v>5027714398</v>
      </c>
      <c r="O20647">
        <v>5027714398</v>
      </c>
      <c r="P20647" s="1" t="s">
        <v>13727</v>
      </c>
      <c r="Q20647" s="1" t="s">
        <v>13750</v>
      </c>
      <c r="R20647">
        <v>840779</v>
      </c>
      <c r="S20647">
        <v>840779</v>
      </c>
      <c r="T20647" s="2" t="s">
        <v>13518</v>
      </c>
      <c r="U20647" s="2" t="s">
        <v>13518</v>
      </c>
      <c r="V20647" s="2">
        <v>45323</v>
      </c>
      <c r="W20647" s="2">
        <v>45313</v>
      </c>
    </row>
    <row r="20648" spans="1:23" x14ac:dyDescent="0.25">
      <c r="A20648" t="s">
        <v>13519</v>
      </c>
      <c r="B20648">
        <v>1709154</v>
      </c>
      <c r="C20648">
        <v>1874677</v>
      </c>
      <c r="D20648">
        <v>436</v>
      </c>
      <c r="E20648">
        <v>542</v>
      </c>
      <c r="F20648" t="s">
        <v>13401</v>
      </c>
      <c r="G20648" t="s">
        <v>13394</v>
      </c>
      <c r="H20648" t="s">
        <v>13395</v>
      </c>
      <c r="I20648" t="s">
        <v>13396</v>
      </c>
      <c r="J20648" t="s">
        <v>13397</v>
      </c>
      <c r="K20648" t="s">
        <v>13398</v>
      </c>
      <c r="L20648" t="s">
        <v>13772</v>
      </c>
      <c r="M20648" t="s">
        <v>13773</v>
      </c>
      <c r="N20648">
        <v>5027713883</v>
      </c>
      <c r="O20648">
        <v>5027713883</v>
      </c>
      <c r="P20648" s="1" t="s">
        <v>13727</v>
      </c>
      <c r="Q20648" s="1" t="s">
        <v>13750</v>
      </c>
      <c r="R20648">
        <v>840779</v>
      </c>
      <c r="S20648">
        <v>840779</v>
      </c>
      <c r="T20648" s="2" t="s">
        <v>13520</v>
      </c>
      <c r="U20648" s="2" t="s">
        <v>13520</v>
      </c>
      <c r="V20648" s="2">
        <v>45323</v>
      </c>
      <c r="W20648" s="2">
        <v>45313</v>
      </c>
    </row>
    <row r="20649" spans="1:23" x14ac:dyDescent="0.25">
      <c r="A20649" t="s">
        <v>13521</v>
      </c>
      <c r="B20649">
        <v>1840793</v>
      </c>
      <c r="C20649">
        <v>1874788</v>
      </c>
      <c r="D20649">
        <v>436</v>
      </c>
      <c r="E20649">
        <v>542</v>
      </c>
      <c r="F20649" t="s">
        <v>13393</v>
      </c>
      <c r="G20649" t="s">
        <v>13394</v>
      </c>
      <c r="H20649" t="s">
        <v>13395</v>
      </c>
      <c r="I20649" t="s">
        <v>13396</v>
      </c>
      <c r="J20649" t="s">
        <v>13397</v>
      </c>
      <c r="K20649" t="s">
        <v>13398</v>
      </c>
      <c r="L20649" t="s">
        <v>13772</v>
      </c>
      <c r="M20649" t="s">
        <v>13773</v>
      </c>
      <c r="N20649">
        <v>5027714111</v>
      </c>
      <c r="O20649">
        <v>5027714111</v>
      </c>
      <c r="P20649" s="1" t="s">
        <v>13727</v>
      </c>
      <c r="Q20649" s="1" t="s">
        <v>13750</v>
      </c>
      <c r="R20649">
        <v>840779</v>
      </c>
      <c r="S20649">
        <v>840779</v>
      </c>
      <c r="T20649" s="2" t="s">
        <v>13522</v>
      </c>
      <c r="U20649" s="2" t="s">
        <v>13522</v>
      </c>
      <c r="V20649" s="2">
        <v>45323</v>
      </c>
      <c r="W20649" s="2">
        <v>45313</v>
      </c>
    </row>
    <row r="20650" spans="1:23" x14ac:dyDescent="0.25">
      <c r="A20650" t="s">
        <v>13523</v>
      </c>
      <c r="B20650">
        <v>1811224</v>
      </c>
      <c r="C20650">
        <v>1874782</v>
      </c>
      <c r="D20650">
        <v>436</v>
      </c>
      <c r="E20650">
        <v>542</v>
      </c>
      <c r="F20650" t="s">
        <v>13393</v>
      </c>
      <c r="G20650" t="s">
        <v>13394</v>
      </c>
      <c r="H20650" t="s">
        <v>13395</v>
      </c>
      <c r="I20650" t="s">
        <v>13396</v>
      </c>
      <c r="J20650" t="s">
        <v>13397</v>
      </c>
      <c r="K20650" t="s">
        <v>13398</v>
      </c>
      <c r="L20650" t="s">
        <v>13772</v>
      </c>
      <c r="M20650" t="s">
        <v>13773</v>
      </c>
      <c r="N20650">
        <v>5027714104</v>
      </c>
      <c r="O20650">
        <v>5027714104</v>
      </c>
      <c r="P20650" s="1" t="s">
        <v>13727</v>
      </c>
      <c r="Q20650" s="1" t="s">
        <v>13750</v>
      </c>
      <c r="R20650">
        <v>840779</v>
      </c>
      <c r="S20650">
        <v>840779</v>
      </c>
      <c r="T20650" s="2" t="s">
        <v>13524</v>
      </c>
      <c r="U20650" s="2" t="s">
        <v>13524</v>
      </c>
      <c r="V20650" s="2">
        <v>45323</v>
      </c>
      <c r="W20650" s="2">
        <v>45313</v>
      </c>
    </row>
    <row r="20651" spans="1:23" x14ac:dyDescent="0.25">
      <c r="A20651" t="s">
        <v>13525</v>
      </c>
      <c r="B20651">
        <v>1713128</v>
      </c>
      <c r="C20651">
        <v>1874685</v>
      </c>
      <c r="D20651">
        <v>436</v>
      </c>
      <c r="E20651">
        <v>542</v>
      </c>
      <c r="F20651" t="s">
        <v>13401</v>
      </c>
      <c r="G20651" t="s">
        <v>13394</v>
      </c>
      <c r="H20651" t="s">
        <v>13395</v>
      </c>
      <c r="I20651" t="s">
        <v>13396</v>
      </c>
      <c r="J20651" t="s">
        <v>13397</v>
      </c>
      <c r="K20651" t="s">
        <v>13398</v>
      </c>
      <c r="L20651" t="s">
        <v>13772</v>
      </c>
      <c r="M20651" t="s">
        <v>13773</v>
      </c>
      <c r="N20651">
        <v>5027714125</v>
      </c>
      <c r="O20651">
        <v>5027714125</v>
      </c>
      <c r="P20651" s="1" t="s">
        <v>13727</v>
      </c>
      <c r="Q20651" s="1" t="s">
        <v>13750</v>
      </c>
      <c r="R20651">
        <v>840779</v>
      </c>
      <c r="S20651">
        <v>840779</v>
      </c>
      <c r="T20651" s="2" t="s">
        <v>13526</v>
      </c>
      <c r="U20651" s="2" t="s">
        <v>13526</v>
      </c>
      <c r="V20651" s="2">
        <v>45323</v>
      </c>
      <c r="W20651" s="2">
        <v>45313</v>
      </c>
    </row>
    <row r="20652" spans="1:23" x14ac:dyDescent="0.25">
      <c r="A20652" t="s">
        <v>13527</v>
      </c>
      <c r="B20652">
        <v>1797589</v>
      </c>
      <c r="C20652">
        <v>1874759</v>
      </c>
      <c r="D20652">
        <v>436</v>
      </c>
      <c r="E20652">
        <v>542</v>
      </c>
      <c r="F20652" t="s">
        <v>13393</v>
      </c>
      <c r="G20652" t="s">
        <v>13394</v>
      </c>
      <c r="H20652" t="s">
        <v>13395</v>
      </c>
      <c r="I20652" t="s">
        <v>13396</v>
      </c>
      <c r="J20652" t="s">
        <v>13397</v>
      </c>
      <c r="K20652" t="s">
        <v>13398</v>
      </c>
      <c r="L20652" t="s">
        <v>13772</v>
      </c>
      <c r="M20652" t="s">
        <v>13773</v>
      </c>
      <c r="N20652">
        <v>5027647785</v>
      </c>
      <c r="O20652">
        <v>5027647785</v>
      </c>
      <c r="P20652" s="1" t="s">
        <v>13727</v>
      </c>
      <c r="Q20652" s="1" t="s">
        <v>13750</v>
      </c>
      <c r="R20652">
        <v>840779</v>
      </c>
      <c r="S20652">
        <v>840779</v>
      </c>
      <c r="T20652" s="2" t="s">
        <v>13528</v>
      </c>
      <c r="U20652" s="2" t="s">
        <v>13528</v>
      </c>
      <c r="V20652" s="2">
        <v>45323</v>
      </c>
      <c r="W20652" s="2">
        <v>45313</v>
      </c>
    </row>
    <row r="20653" spans="1:23" x14ac:dyDescent="0.25">
      <c r="A20653" t="s">
        <v>13529</v>
      </c>
      <c r="B20653">
        <v>1792310</v>
      </c>
      <c r="C20653">
        <v>1874747</v>
      </c>
      <c r="D20653">
        <v>436</v>
      </c>
      <c r="E20653">
        <v>542</v>
      </c>
      <c r="F20653" t="s">
        <v>13393</v>
      </c>
      <c r="G20653" t="s">
        <v>13394</v>
      </c>
      <c r="H20653" t="s">
        <v>13395</v>
      </c>
      <c r="I20653" t="s">
        <v>13396</v>
      </c>
      <c r="J20653" t="s">
        <v>13397</v>
      </c>
      <c r="K20653" t="s">
        <v>13398</v>
      </c>
      <c r="L20653" t="s">
        <v>13772</v>
      </c>
      <c r="M20653" t="s">
        <v>13773</v>
      </c>
      <c r="N20653">
        <v>5027714540</v>
      </c>
      <c r="O20653">
        <v>5027714540</v>
      </c>
      <c r="P20653" s="1" t="s">
        <v>13727</v>
      </c>
      <c r="Q20653" s="1" t="s">
        <v>13750</v>
      </c>
      <c r="R20653">
        <v>840779</v>
      </c>
      <c r="S20653">
        <v>840779</v>
      </c>
      <c r="T20653" s="2" t="s">
        <v>13530</v>
      </c>
      <c r="U20653" s="2" t="s">
        <v>13530</v>
      </c>
      <c r="V20653" s="2">
        <v>45323</v>
      </c>
      <c r="W20653" s="2">
        <v>45313</v>
      </c>
    </row>
    <row r="20654" spans="1:23" x14ac:dyDescent="0.25">
      <c r="A20654" t="s">
        <v>13531</v>
      </c>
      <c r="B20654">
        <v>1740215</v>
      </c>
      <c r="C20654">
        <v>1874705</v>
      </c>
      <c r="D20654">
        <v>436</v>
      </c>
      <c r="E20654">
        <v>542</v>
      </c>
      <c r="F20654" t="s">
        <v>13401</v>
      </c>
      <c r="G20654" t="s">
        <v>13394</v>
      </c>
      <c r="H20654" t="s">
        <v>13395</v>
      </c>
      <c r="I20654" t="s">
        <v>13396</v>
      </c>
      <c r="J20654" t="s">
        <v>13397</v>
      </c>
      <c r="K20654" t="s">
        <v>13398</v>
      </c>
      <c r="L20654" t="s">
        <v>13772</v>
      </c>
      <c r="M20654" t="s">
        <v>13773</v>
      </c>
      <c r="N20654">
        <v>5027714632</v>
      </c>
      <c r="O20654">
        <v>5027714632</v>
      </c>
      <c r="P20654" s="1" t="s">
        <v>13727</v>
      </c>
      <c r="Q20654" s="1" t="s">
        <v>13750</v>
      </c>
      <c r="R20654">
        <v>840779</v>
      </c>
      <c r="S20654">
        <v>840779</v>
      </c>
      <c r="T20654" s="2" t="s">
        <v>13532</v>
      </c>
      <c r="U20654" s="2" t="s">
        <v>13532</v>
      </c>
      <c r="V20654" s="2">
        <v>45323</v>
      </c>
      <c r="W20654" s="2">
        <v>45313</v>
      </c>
    </row>
    <row r="20655" spans="1:23" x14ac:dyDescent="0.25">
      <c r="A20655" t="s">
        <v>13533</v>
      </c>
      <c r="B20655">
        <v>1694287</v>
      </c>
      <c r="C20655">
        <v>1874668</v>
      </c>
      <c r="D20655">
        <v>436</v>
      </c>
      <c r="E20655">
        <v>542</v>
      </c>
      <c r="F20655" t="s">
        <v>13401</v>
      </c>
      <c r="G20655" t="s">
        <v>13394</v>
      </c>
      <c r="H20655" t="s">
        <v>13395</v>
      </c>
      <c r="I20655" t="s">
        <v>13396</v>
      </c>
      <c r="J20655" t="s">
        <v>13397</v>
      </c>
      <c r="K20655" t="s">
        <v>13398</v>
      </c>
      <c r="L20655" t="s">
        <v>13772</v>
      </c>
      <c r="M20655" t="s">
        <v>13773</v>
      </c>
      <c r="N20655">
        <v>5027714365</v>
      </c>
      <c r="O20655">
        <v>5027714365</v>
      </c>
      <c r="P20655" s="1" t="s">
        <v>13727</v>
      </c>
      <c r="Q20655" s="1" t="s">
        <v>13750</v>
      </c>
      <c r="R20655">
        <v>840779</v>
      </c>
      <c r="S20655">
        <v>840779</v>
      </c>
      <c r="T20655" s="2" t="s">
        <v>13534</v>
      </c>
      <c r="U20655" s="2" t="s">
        <v>13534</v>
      </c>
      <c r="V20655" s="2">
        <v>45323</v>
      </c>
      <c r="W20655" s="2">
        <v>45313</v>
      </c>
    </row>
    <row r="20656" spans="1:23" x14ac:dyDescent="0.25">
      <c r="A20656" t="s">
        <v>13535</v>
      </c>
      <c r="B20656">
        <v>1698510</v>
      </c>
      <c r="C20656">
        <v>1874672</v>
      </c>
      <c r="D20656">
        <v>436</v>
      </c>
      <c r="E20656">
        <v>542</v>
      </c>
      <c r="F20656" t="s">
        <v>13401</v>
      </c>
      <c r="G20656" t="s">
        <v>13394</v>
      </c>
      <c r="H20656" t="s">
        <v>13395</v>
      </c>
      <c r="I20656" t="s">
        <v>13396</v>
      </c>
      <c r="J20656" t="s">
        <v>13397</v>
      </c>
      <c r="K20656" t="s">
        <v>13398</v>
      </c>
      <c r="L20656" t="s">
        <v>13772</v>
      </c>
      <c r="M20656" t="s">
        <v>13773</v>
      </c>
      <c r="N20656">
        <v>5027714607</v>
      </c>
      <c r="O20656">
        <v>5027714607</v>
      </c>
      <c r="P20656" s="1" t="s">
        <v>13727</v>
      </c>
      <c r="Q20656" s="1" t="s">
        <v>13750</v>
      </c>
      <c r="R20656">
        <v>840779</v>
      </c>
      <c r="S20656">
        <v>840779</v>
      </c>
      <c r="T20656" s="2" t="s">
        <v>13536</v>
      </c>
      <c r="U20656" s="2" t="s">
        <v>13536</v>
      </c>
      <c r="V20656" s="2">
        <v>45323</v>
      </c>
      <c r="W20656" s="2">
        <v>45313</v>
      </c>
    </row>
    <row r="20657" spans="1:23" x14ac:dyDescent="0.25">
      <c r="A20657" t="s">
        <v>13537</v>
      </c>
      <c r="B20657">
        <v>1719499</v>
      </c>
      <c r="C20657">
        <v>1874691</v>
      </c>
      <c r="D20657">
        <v>436</v>
      </c>
      <c r="E20657">
        <v>542</v>
      </c>
      <c r="F20657" t="s">
        <v>13401</v>
      </c>
      <c r="G20657" t="s">
        <v>13394</v>
      </c>
      <c r="H20657" t="s">
        <v>13395</v>
      </c>
      <c r="I20657" t="s">
        <v>13396</v>
      </c>
      <c r="J20657" t="s">
        <v>13397</v>
      </c>
      <c r="K20657" t="s">
        <v>13398</v>
      </c>
      <c r="L20657" t="s">
        <v>13772</v>
      </c>
      <c r="M20657" t="s">
        <v>13773</v>
      </c>
      <c r="N20657">
        <v>5027714056</v>
      </c>
      <c r="O20657">
        <v>5027714056</v>
      </c>
      <c r="P20657" s="1" t="s">
        <v>13727</v>
      </c>
      <c r="Q20657" s="1" t="s">
        <v>13750</v>
      </c>
      <c r="R20657">
        <v>840779</v>
      </c>
      <c r="S20657">
        <v>840779</v>
      </c>
      <c r="T20657" s="2" t="s">
        <v>13538</v>
      </c>
      <c r="U20657" s="2" t="s">
        <v>13538</v>
      </c>
      <c r="V20657" s="2">
        <v>45323</v>
      </c>
      <c r="W20657" s="2">
        <v>45313</v>
      </c>
    </row>
    <row r="20658" spans="1:23" x14ac:dyDescent="0.25">
      <c r="A20658" t="s">
        <v>13539</v>
      </c>
      <c r="B20658">
        <v>1866708</v>
      </c>
      <c r="C20658">
        <v>1874817</v>
      </c>
      <c r="D20658">
        <v>436</v>
      </c>
      <c r="E20658">
        <v>542</v>
      </c>
      <c r="F20658" t="s">
        <v>13393</v>
      </c>
      <c r="G20658" t="s">
        <v>13394</v>
      </c>
      <c r="H20658" t="s">
        <v>13395</v>
      </c>
      <c r="I20658" t="s">
        <v>13410</v>
      </c>
      <c r="J20658" t="s">
        <v>13397</v>
      </c>
      <c r="K20658" t="s">
        <v>13398</v>
      </c>
      <c r="L20658" t="s">
        <v>13772</v>
      </c>
      <c r="M20658" t="s">
        <v>13773</v>
      </c>
      <c r="N20658">
        <v>5027713967</v>
      </c>
      <c r="O20658">
        <v>5027713967</v>
      </c>
      <c r="P20658" s="1" t="s">
        <v>13727</v>
      </c>
      <c r="Q20658" s="1" t="s">
        <v>13750</v>
      </c>
      <c r="R20658">
        <v>840779</v>
      </c>
      <c r="S20658">
        <v>840779</v>
      </c>
      <c r="T20658" s="2" t="s">
        <v>13540</v>
      </c>
      <c r="U20658" s="2" t="s">
        <v>13540</v>
      </c>
      <c r="V20658" s="2">
        <v>45323</v>
      </c>
      <c r="W20658" s="2">
        <v>45313</v>
      </c>
    </row>
    <row r="20659" spans="1:23" x14ac:dyDescent="0.25">
      <c r="A20659" t="s">
        <v>13541</v>
      </c>
      <c r="B20659">
        <v>1802945</v>
      </c>
      <c r="C20659">
        <v>1874767</v>
      </c>
      <c r="D20659">
        <v>436</v>
      </c>
      <c r="E20659">
        <v>542</v>
      </c>
      <c r="F20659" t="s">
        <v>13393</v>
      </c>
      <c r="G20659" t="s">
        <v>13394</v>
      </c>
      <c r="H20659" t="s">
        <v>13395</v>
      </c>
      <c r="I20659" t="s">
        <v>13396</v>
      </c>
      <c r="J20659" t="s">
        <v>13397</v>
      </c>
      <c r="K20659" t="s">
        <v>13398</v>
      </c>
      <c r="L20659" t="s">
        <v>13772</v>
      </c>
      <c r="M20659" t="s">
        <v>13773</v>
      </c>
      <c r="N20659">
        <v>5027647918</v>
      </c>
      <c r="O20659">
        <v>5027647918</v>
      </c>
      <c r="P20659" s="1" t="s">
        <v>13727</v>
      </c>
      <c r="Q20659" s="1" t="s">
        <v>13750</v>
      </c>
      <c r="R20659">
        <v>840779</v>
      </c>
      <c r="S20659">
        <v>840779</v>
      </c>
      <c r="T20659" s="2" t="s">
        <v>13433</v>
      </c>
      <c r="U20659" s="2" t="s">
        <v>13433</v>
      </c>
      <c r="V20659" s="2">
        <v>45323</v>
      </c>
      <c r="W20659" s="2">
        <v>45313</v>
      </c>
    </row>
    <row r="20660" spans="1:23" x14ac:dyDescent="0.25">
      <c r="A20660" t="s">
        <v>13542</v>
      </c>
      <c r="B20660">
        <v>1782936</v>
      </c>
      <c r="C20660">
        <v>1874740</v>
      </c>
      <c r="D20660">
        <v>436</v>
      </c>
      <c r="E20660">
        <v>542</v>
      </c>
      <c r="F20660" t="s">
        <v>13393</v>
      </c>
      <c r="G20660" t="s">
        <v>13394</v>
      </c>
      <c r="H20660" t="s">
        <v>13395</v>
      </c>
      <c r="I20660" t="s">
        <v>13396</v>
      </c>
      <c r="J20660" t="s">
        <v>13397</v>
      </c>
      <c r="K20660" t="s">
        <v>13398</v>
      </c>
      <c r="L20660" t="s">
        <v>13772</v>
      </c>
      <c r="M20660" t="s">
        <v>13773</v>
      </c>
      <c r="N20660">
        <v>5027714522</v>
      </c>
      <c r="O20660">
        <v>5027714522</v>
      </c>
      <c r="P20660" s="1" t="s">
        <v>13727</v>
      </c>
      <c r="Q20660" s="1" t="s">
        <v>13750</v>
      </c>
      <c r="R20660">
        <v>840779</v>
      </c>
      <c r="S20660">
        <v>840779</v>
      </c>
      <c r="T20660" s="2" t="s">
        <v>13543</v>
      </c>
      <c r="U20660" s="2" t="s">
        <v>13543</v>
      </c>
      <c r="V20660" s="2">
        <v>45323</v>
      </c>
      <c r="W20660" s="2">
        <v>45313</v>
      </c>
    </row>
    <row r="20661" spans="1:23" x14ac:dyDescent="0.25">
      <c r="A20661" t="s">
        <v>13544</v>
      </c>
      <c r="B20661">
        <v>1713129</v>
      </c>
      <c r="C20661">
        <v>1874686</v>
      </c>
      <c r="D20661">
        <v>436</v>
      </c>
      <c r="E20661">
        <v>542</v>
      </c>
      <c r="F20661" t="s">
        <v>13401</v>
      </c>
      <c r="G20661" t="s">
        <v>13394</v>
      </c>
      <c r="H20661" t="s">
        <v>13395</v>
      </c>
      <c r="I20661" t="s">
        <v>13396</v>
      </c>
      <c r="J20661" t="s">
        <v>13397</v>
      </c>
      <c r="K20661" t="s">
        <v>13398</v>
      </c>
      <c r="L20661" t="s">
        <v>13772</v>
      </c>
      <c r="M20661" t="s">
        <v>13773</v>
      </c>
      <c r="N20661">
        <v>5027713861</v>
      </c>
      <c r="O20661">
        <v>5027713861</v>
      </c>
      <c r="P20661" s="1" t="s">
        <v>13727</v>
      </c>
      <c r="Q20661" s="1" t="s">
        <v>13750</v>
      </c>
      <c r="R20661">
        <v>840779</v>
      </c>
      <c r="S20661">
        <v>840779</v>
      </c>
      <c r="T20661" s="2" t="s">
        <v>13545</v>
      </c>
      <c r="U20661" s="2" t="s">
        <v>13545</v>
      </c>
      <c r="V20661" s="2">
        <v>45323</v>
      </c>
      <c r="W20661" s="2">
        <v>45313</v>
      </c>
    </row>
    <row r="20662" spans="1:23" x14ac:dyDescent="0.25">
      <c r="A20662" t="s">
        <v>13546</v>
      </c>
      <c r="B20662">
        <v>1749521</v>
      </c>
      <c r="C20662">
        <v>1874711</v>
      </c>
      <c r="D20662">
        <v>436</v>
      </c>
      <c r="E20662">
        <v>542</v>
      </c>
      <c r="F20662" t="s">
        <v>13393</v>
      </c>
      <c r="G20662" t="s">
        <v>13394</v>
      </c>
      <c r="H20662" t="s">
        <v>13395</v>
      </c>
      <c r="I20662" t="s">
        <v>13396</v>
      </c>
      <c r="J20662" t="s">
        <v>13397</v>
      </c>
      <c r="K20662" t="s">
        <v>13398</v>
      </c>
      <c r="L20662" t="s">
        <v>13772</v>
      </c>
      <c r="M20662" t="s">
        <v>13773</v>
      </c>
      <c r="N20662">
        <v>5027714399</v>
      </c>
      <c r="O20662">
        <v>5027714399</v>
      </c>
      <c r="P20662" s="1" t="s">
        <v>13727</v>
      </c>
      <c r="Q20662" s="1" t="s">
        <v>13750</v>
      </c>
      <c r="R20662">
        <v>840779</v>
      </c>
      <c r="S20662">
        <v>840779</v>
      </c>
      <c r="T20662" s="2" t="s">
        <v>13547</v>
      </c>
      <c r="U20662" s="2" t="s">
        <v>13547</v>
      </c>
      <c r="V20662" s="2">
        <v>45323</v>
      </c>
      <c r="W20662" s="2">
        <v>45313</v>
      </c>
    </row>
    <row r="20663" spans="1:23" x14ac:dyDescent="0.25">
      <c r="A20663" t="s">
        <v>13548</v>
      </c>
      <c r="B20663">
        <v>1840603</v>
      </c>
      <c r="C20663">
        <v>1874789</v>
      </c>
      <c r="D20663">
        <v>436</v>
      </c>
      <c r="E20663">
        <v>542</v>
      </c>
      <c r="F20663" t="s">
        <v>13393</v>
      </c>
      <c r="G20663" t="s">
        <v>13394</v>
      </c>
      <c r="H20663" t="s">
        <v>13395</v>
      </c>
      <c r="I20663" t="s">
        <v>13396</v>
      </c>
      <c r="J20663" t="s">
        <v>13397</v>
      </c>
      <c r="K20663" t="s">
        <v>13398</v>
      </c>
      <c r="L20663" t="s">
        <v>13772</v>
      </c>
      <c r="M20663" t="s">
        <v>13773</v>
      </c>
      <c r="N20663">
        <v>5027714102</v>
      </c>
      <c r="O20663">
        <v>5027714102</v>
      </c>
      <c r="P20663" s="1" t="s">
        <v>13727</v>
      </c>
      <c r="Q20663" s="1" t="s">
        <v>13750</v>
      </c>
      <c r="R20663">
        <v>840779</v>
      </c>
      <c r="S20663">
        <v>840779</v>
      </c>
      <c r="T20663" s="2" t="s">
        <v>13549</v>
      </c>
      <c r="U20663" s="2" t="s">
        <v>13549</v>
      </c>
      <c r="V20663" s="2">
        <v>45323</v>
      </c>
      <c r="W20663" s="2">
        <v>45313</v>
      </c>
    </row>
    <row r="20664" spans="1:23" x14ac:dyDescent="0.25">
      <c r="A20664" t="s">
        <v>13550</v>
      </c>
      <c r="B20664">
        <v>1740217</v>
      </c>
      <c r="C20664">
        <v>1874704</v>
      </c>
      <c r="D20664">
        <v>436</v>
      </c>
      <c r="E20664">
        <v>542</v>
      </c>
      <c r="F20664" t="s">
        <v>13401</v>
      </c>
      <c r="G20664" t="s">
        <v>13394</v>
      </c>
      <c r="H20664" t="s">
        <v>13395</v>
      </c>
      <c r="I20664" t="s">
        <v>13396</v>
      </c>
      <c r="J20664" t="s">
        <v>13397</v>
      </c>
      <c r="K20664" t="s">
        <v>13398</v>
      </c>
      <c r="L20664" t="s">
        <v>13772</v>
      </c>
      <c r="M20664" t="s">
        <v>13773</v>
      </c>
      <c r="N20664">
        <v>5027714643</v>
      </c>
      <c r="O20664">
        <v>5027714643</v>
      </c>
      <c r="P20664" s="1" t="s">
        <v>13727</v>
      </c>
      <c r="Q20664" s="1" t="s">
        <v>13750</v>
      </c>
      <c r="R20664">
        <v>840779</v>
      </c>
      <c r="S20664">
        <v>840779</v>
      </c>
      <c r="T20664" s="2" t="s">
        <v>13551</v>
      </c>
      <c r="U20664" s="2" t="s">
        <v>13551</v>
      </c>
      <c r="V20664" s="2">
        <v>45323</v>
      </c>
      <c r="W20664" s="2">
        <v>45313</v>
      </c>
    </row>
    <row r="20665" spans="1:23" x14ac:dyDescent="0.25">
      <c r="A20665" t="s">
        <v>13552</v>
      </c>
      <c r="B20665">
        <v>1709167</v>
      </c>
      <c r="C20665">
        <v>1874678</v>
      </c>
      <c r="D20665">
        <v>436</v>
      </c>
      <c r="E20665">
        <v>542</v>
      </c>
      <c r="F20665" t="s">
        <v>13401</v>
      </c>
      <c r="G20665" t="s">
        <v>13394</v>
      </c>
      <c r="H20665" t="s">
        <v>13395</v>
      </c>
      <c r="I20665" t="s">
        <v>13396</v>
      </c>
      <c r="J20665" t="s">
        <v>13397</v>
      </c>
      <c r="K20665" t="s">
        <v>13398</v>
      </c>
      <c r="L20665" t="s">
        <v>13772</v>
      </c>
      <c r="M20665" t="s">
        <v>13773</v>
      </c>
      <c r="N20665">
        <v>5027713886</v>
      </c>
      <c r="O20665">
        <v>5027713886</v>
      </c>
      <c r="P20665" s="1" t="s">
        <v>13727</v>
      </c>
      <c r="Q20665" s="1" t="s">
        <v>13750</v>
      </c>
      <c r="R20665">
        <v>840779</v>
      </c>
      <c r="S20665">
        <v>840779</v>
      </c>
      <c r="T20665" s="2" t="s">
        <v>13553</v>
      </c>
      <c r="U20665" s="2" t="s">
        <v>13553</v>
      </c>
      <c r="V20665" s="2">
        <v>45323</v>
      </c>
      <c r="W20665" s="2">
        <v>45313</v>
      </c>
    </row>
    <row r="20666" spans="1:23" x14ac:dyDescent="0.25">
      <c r="A20666" t="s">
        <v>13554</v>
      </c>
      <c r="B20666">
        <v>1802771</v>
      </c>
      <c r="C20666">
        <v>1874764</v>
      </c>
      <c r="D20666">
        <v>436</v>
      </c>
      <c r="E20666">
        <v>542</v>
      </c>
      <c r="F20666" t="s">
        <v>13393</v>
      </c>
      <c r="G20666" t="s">
        <v>13394</v>
      </c>
      <c r="H20666" t="s">
        <v>13395</v>
      </c>
      <c r="I20666" t="s">
        <v>13396</v>
      </c>
      <c r="J20666" t="s">
        <v>13397</v>
      </c>
      <c r="K20666" t="s">
        <v>13398</v>
      </c>
      <c r="L20666" t="s">
        <v>13772</v>
      </c>
      <c r="M20666" t="s">
        <v>13773</v>
      </c>
      <c r="N20666">
        <v>5027647923</v>
      </c>
      <c r="O20666">
        <v>5027647923</v>
      </c>
      <c r="P20666" s="1" t="s">
        <v>13727</v>
      </c>
      <c r="Q20666" s="1" t="s">
        <v>13750</v>
      </c>
      <c r="R20666">
        <v>840779</v>
      </c>
      <c r="S20666">
        <v>840779</v>
      </c>
      <c r="T20666" s="2" t="s">
        <v>13555</v>
      </c>
      <c r="U20666" s="2" t="s">
        <v>13555</v>
      </c>
      <c r="V20666" s="2">
        <v>45323</v>
      </c>
      <c r="W20666" s="2">
        <v>45313</v>
      </c>
    </row>
    <row r="20667" spans="1:23" x14ac:dyDescent="0.25">
      <c r="A20667" t="s">
        <v>13556</v>
      </c>
      <c r="B20667">
        <v>1726800</v>
      </c>
      <c r="C20667">
        <v>1874697</v>
      </c>
      <c r="D20667">
        <v>436</v>
      </c>
      <c r="E20667">
        <v>542</v>
      </c>
      <c r="F20667" t="s">
        <v>13401</v>
      </c>
      <c r="G20667" t="s">
        <v>13394</v>
      </c>
      <c r="H20667" t="s">
        <v>13395</v>
      </c>
      <c r="I20667" t="s">
        <v>13396</v>
      </c>
      <c r="J20667" t="s">
        <v>13397</v>
      </c>
      <c r="K20667" t="s">
        <v>13398</v>
      </c>
      <c r="L20667" t="s">
        <v>13772</v>
      </c>
      <c r="M20667" t="s">
        <v>13773</v>
      </c>
      <c r="N20667">
        <v>5027714647</v>
      </c>
      <c r="O20667">
        <v>5027714647</v>
      </c>
      <c r="P20667" s="1" t="s">
        <v>13727</v>
      </c>
      <c r="Q20667" s="1" t="s">
        <v>13750</v>
      </c>
      <c r="R20667">
        <v>840779</v>
      </c>
      <c r="S20667">
        <v>840779</v>
      </c>
      <c r="T20667" s="2" t="s">
        <v>13557</v>
      </c>
      <c r="U20667" s="2" t="s">
        <v>13557</v>
      </c>
      <c r="V20667" s="2">
        <v>45323</v>
      </c>
      <c r="W20667" s="2">
        <v>45313</v>
      </c>
    </row>
    <row r="20668" spans="1:23" x14ac:dyDescent="0.25">
      <c r="A20668" t="s">
        <v>13558</v>
      </c>
      <c r="B20668">
        <v>1792324</v>
      </c>
      <c r="C20668">
        <v>1874749</v>
      </c>
      <c r="D20668">
        <v>436</v>
      </c>
      <c r="E20668">
        <v>542</v>
      </c>
      <c r="F20668" t="s">
        <v>13393</v>
      </c>
      <c r="G20668" t="s">
        <v>13394</v>
      </c>
      <c r="H20668" t="s">
        <v>13395</v>
      </c>
      <c r="I20668" t="s">
        <v>13396</v>
      </c>
      <c r="J20668" t="s">
        <v>13397</v>
      </c>
      <c r="K20668" t="s">
        <v>13398</v>
      </c>
      <c r="L20668" t="s">
        <v>13772</v>
      </c>
      <c r="M20668" t="s">
        <v>13773</v>
      </c>
      <c r="N20668">
        <v>5027714542</v>
      </c>
      <c r="O20668">
        <v>5027714542</v>
      </c>
      <c r="P20668" s="1" t="s">
        <v>13727</v>
      </c>
      <c r="Q20668" s="1" t="s">
        <v>13750</v>
      </c>
      <c r="R20668">
        <v>840779</v>
      </c>
      <c r="S20668">
        <v>840779</v>
      </c>
      <c r="T20668" s="2" t="s">
        <v>13559</v>
      </c>
      <c r="U20668" s="2" t="s">
        <v>13559</v>
      </c>
      <c r="V20668" s="2">
        <v>45323</v>
      </c>
      <c r="W20668" s="2">
        <v>45313</v>
      </c>
    </row>
    <row r="20669" spans="1:23" x14ac:dyDescent="0.25">
      <c r="A20669" t="s">
        <v>13560</v>
      </c>
      <c r="B20669">
        <v>1698478</v>
      </c>
      <c r="C20669">
        <v>1874671</v>
      </c>
      <c r="D20669">
        <v>436</v>
      </c>
      <c r="E20669">
        <v>542</v>
      </c>
      <c r="F20669" t="s">
        <v>13401</v>
      </c>
      <c r="G20669" t="s">
        <v>13394</v>
      </c>
      <c r="H20669" t="s">
        <v>13395</v>
      </c>
      <c r="I20669" t="s">
        <v>13396</v>
      </c>
      <c r="J20669" t="s">
        <v>13397</v>
      </c>
      <c r="K20669" t="s">
        <v>13398</v>
      </c>
      <c r="L20669" t="s">
        <v>13772</v>
      </c>
      <c r="M20669" t="s">
        <v>13773</v>
      </c>
      <c r="N20669">
        <v>5027714608</v>
      </c>
      <c r="O20669">
        <v>5027714608</v>
      </c>
      <c r="P20669" s="1" t="s">
        <v>13727</v>
      </c>
      <c r="Q20669" s="1" t="s">
        <v>13750</v>
      </c>
      <c r="R20669">
        <v>840779</v>
      </c>
      <c r="S20669">
        <v>840779</v>
      </c>
      <c r="T20669" s="2" t="s">
        <v>13561</v>
      </c>
      <c r="U20669" s="2" t="s">
        <v>13561</v>
      </c>
      <c r="V20669" s="2">
        <v>45323</v>
      </c>
      <c r="W20669" s="2">
        <v>45313</v>
      </c>
    </row>
    <row r="20670" spans="1:23" x14ac:dyDescent="0.25">
      <c r="A20670" t="s">
        <v>13562</v>
      </c>
      <c r="B20670">
        <v>1694283</v>
      </c>
      <c r="C20670">
        <v>1874667</v>
      </c>
      <c r="D20670">
        <v>436</v>
      </c>
      <c r="E20670">
        <v>542</v>
      </c>
      <c r="F20670" t="s">
        <v>13401</v>
      </c>
      <c r="G20670" t="s">
        <v>13394</v>
      </c>
      <c r="H20670" t="s">
        <v>13395</v>
      </c>
      <c r="I20670" t="s">
        <v>13396</v>
      </c>
      <c r="J20670" t="s">
        <v>13397</v>
      </c>
      <c r="K20670" t="s">
        <v>13398</v>
      </c>
      <c r="L20670" t="s">
        <v>13772</v>
      </c>
      <c r="M20670" t="s">
        <v>13773</v>
      </c>
      <c r="N20670">
        <v>5027714606</v>
      </c>
      <c r="O20670">
        <v>5027714606</v>
      </c>
      <c r="P20670" s="1" t="s">
        <v>13727</v>
      </c>
      <c r="Q20670" s="1" t="s">
        <v>13750</v>
      </c>
      <c r="R20670">
        <v>840779</v>
      </c>
      <c r="S20670">
        <v>840779</v>
      </c>
      <c r="T20670" s="2" t="s">
        <v>13563</v>
      </c>
      <c r="U20670" s="2" t="s">
        <v>13563</v>
      </c>
      <c r="V20670" s="2">
        <v>45323</v>
      </c>
      <c r="W20670" s="2">
        <v>45313</v>
      </c>
    </row>
    <row r="20671" spans="1:23" x14ac:dyDescent="0.25">
      <c r="A20671" t="s">
        <v>13564</v>
      </c>
      <c r="B20671">
        <v>1750802</v>
      </c>
      <c r="C20671">
        <v>1874714</v>
      </c>
      <c r="D20671">
        <v>436</v>
      </c>
      <c r="E20671">
        <v>542</v>
      </c>
      <c r="F20671" t="s">
        <v>13393</v>
      </c>
      <c r="G20671" t="s">
        <v>13394</v>
      </c>
      <c r="H20671" t="s">
        <v>13395</v>
      </c>
      <c r="I20671" t="s">
        <v>13396</v>
      </c>
      <c r="J20671" t="s">
        <v>13397</v>
      </c>
      <c r="K20671" t="s">
        <v>13398</v>
      </c>
      <c r="L20671" t="s">
        <v>13772</v>
      </c>
      <c r="M20671" t="s">
        <v>13773</v>
      </c>
      <c r="N20671">
        <v>5027714404</v>
      </c>
      <c r="O20671">
        <v>5027714404</v>
      </c>
      <c r="P20671" s="1" t="s">
        <v>13727</v>
      </c>
      <c r="Q20671" s="1" t="s">
        <v>13750</v>
      </c>
      <c r="R20671">
        <v>840779</v>
      </c>
      <c r="S20671">
        <v>840779</v>
      </c>
      <c r="T20671" s="2" t="s">
        <v>13565</v>
      </c>
      <c r="U20671" s="2" t="s">
        <v>13565</v>
      </c>
      <c r="V20671" s="2">
        <v>45323</v>
      </c>
      <c r="W20671" s="2">
        <v>45313</v>
      </c>
    </row>
    <row r="20672" spans="1:23" x14ac:dyDescent="0.25">
      <c r="A20672" t="s">
        <v>13566</v>
      </c>
      <c r="B20672">
        <v>1749523</v>
      </c>
      <c r="C20672">
        <v>1874712</v>
      </c>
      <c r="D20672">
        <v>436</v>
      </c>
      <c r="E20672">
        <v>542</v>
      </c>
      <c r="F20672" t="s">
        <v>13393</v>
      </c>
      <c r="G20672" t="s">
        <v>13394</v>
      </c>
      <c r="H20672" t="s">
        <v>13395</v>
      </c>
      <c r="I20672" t="s">
        <v>13396</v>
      </c>
      <c r="J20672" t="s">
        <v>13397</v>
      </c>
      <c r="K20672" t="s">
        <v>13398</v>
      </c>
      <c r="L20672" t="s">
        <v>13772</v>
      </c>
      <c r="M20672" t="s">
        <v>13773</v>
      </c>
      <c r="N20672">
        <v>5027714400</v>
      </c>
      <c r="O20672">
        <v>5027714400</v>
      </c>
      <c r="P20672" s="1" t="s">
        <v>13727</v>
      </c>
      <c r="Q20672" s="1" t="s">
        <v>13750</v>
      </c>
      <c r="R20672">
        <v>840779</v>
      </c>
      <c r="S20672">
        <v>840779</v>
      </c>
      <c r="T20672" s="2" t="s">
        <v>13567</v>
      </c>
      <c r="U20672" s="2" t="s">
        <v>13567</v>
      </c>
      <c r="V20672" s="2">
        <v>45323</v>
      </c>
      <c r="W20672" s="2">
        <v>45313</v>
      </c>
    </row>
    <row r="20673" spans="1:23" x14ac:dyDescent="0.25">
      <c r="A20673" t="s">
        <v>13568</v>
      </c>
      <c r="B20673">
        <v>1798293</v>
      </c>
      <c r="C20673">
        <v>1874761</v>
      </c>
      <c r="D20673">
        <v>436</v>
      </c>
      <c r="E20673">
        <v>542</v>
      </c>
      <c r="F20673" t="s">
        <v>13393</v>
      </c>
      <c r="G20673" t="s">
        <v>13394</v>
      </c>
      <c r="H20673" t="s">
        <v>13395</v>
      </c>
      <c r="I20673" t="s">
        <v>13396</v>
      </c>
      <c r="J20673" t="s">
        <v>13397</v>
      </c>
      <c r="K20673" t="s">
        <v>13398</v>
      </c>
      <c r="L20673" t="s">
        <v>13772</v>
      </c>
      <c r="M20673" t="s">
        <v>13773</v>
      </c>
      <c r="N20673">
        <v>5027714637</v>
      </c>
      <c r="O20673">
        <v>5027714637</v>
      </c>
      <c r="P20673" s="1" t="s">
        <v>13727</v>
      </c>
      <c r="Q20673" s="1" t="s">
        <v>13750</v>
      </c>
      <c r="R20673">
        <v>840779</v>
      </c>
      <c r="S20673">
        <v>840779</v>
      </c>
      <c r="T20673" s="2" t="s">
        <v>13569</v>
      </c>
      <c r="U20673" s="2" t="s">
        <v>13569</v>
      </c>
      <c r="V20673" s="2">
        <v>45323</v>
      </c>
      <c r="W20673" s="2">
        <v>45313</v>
      </c>
    </row>
    <row r="20674" spans="1:23" x14ac:dyDescent="0.25">
      <c r="A20674" t="s">
        <v>13570</v>
      </c>
      <c r="B20674">
        <v>1744394</v>
      </c>
      <c r="C20674">
        <v>1874707</v>
      </c>
      <c r="D20674">
        <v>436</v>
      </c>
      <c r="E20674">
        <v>542</v>
      </c>
      <c r="F20674" t="s">
        <v>13393</v>
      </c>
      <c r="G20674" t="s">
        <v>13394</v>
      </c>
      <c r="H20674" t="s">
        <v>13395</v>
      </c>
      <c r="I20674" t="s">
        <v>13396</v>
      </c>
      <c r="J20674" t="s">
        <v>13397</v>
      </c>
      <c r="K20674" t="s">
        <v>13398</v>
      </c>
      <c r="L20674" t="s">
        <v>13772</v>
      </c>
      <c r="M20674" t="s">
        <v>13773</v>
      </c>
      <c r="N20674">
        <v>5027714650</v>
      </c>
      <c r="O20674">
        <v>5027714650</v>
      </c>
      <c r="P20674" s="1" t="s">
        <v>13727</v>
      </c>
      <c r="Q20674" s="1" t="s">
        <v>13750</v>
      </c>
      <c r="R20674">
        <v>840779</v>
      </c>
      <c r="S20674">
        <v>840779</v>
      </c>
      <c r="T20674" s="2" t="s">
        <v>13571</v>
      </c>
      <c r="U20674" s="2" t="s">
        <v>13571</v>
      </c>
      <c r="V20674" s="2">
        <v>45323</v>
      </c>
      <c r="W20674" s="2">
        <v>45313</v>
      </c>
    </row>
    <row r="20675" spans="1:23" x14ac:dyDescent="0.25">
      <c r="A20675" t="s">
        <v>13572</v>
      </c>
      <c r="B20675">
        <v>1811236</v>
      </c>
      <c r="C20675">
        <v>1874783</v>
      </c>
      <c r="D20675">
        <v>436</v>
      </c>
      <c r="E20675">
        <v>542</v>
      </c>
      <c r="F20675" t="s">
        <v>13401</v>
      </c>
      <c r="G20675" t="s">
        <v>13394</v>
      </c>
      <c r="H20675" t="s">
        <v>13395</v>
      </c>
      <c r="I20675" t="s">
        <v>13396</v>
      </c>
      <c r="J20675" t="s">
        <v>13397</v>
      </c>
      <c r="K20675" t="s">
        <v>13398</v>
      </c>
      <c r="L20675" t="s">
        <v>13772</v>
      </c>
      <c r="M20675" t="s">
        <v>13773</v>
      </c>
      <c r="N20675">
        <v>5027714055</v>
      </c>
      <c r="O20675">
        <v>5027714055</v>
      </c>
      <c r="P20675" s="1" t="s">
        <v>13727</v>
      </c>
      <c r="Q20675" s="1" t="s">
        <v>13750</v>
      </c>
      <c r="R20675">
        <v>840779</v>
      </c>
      <c r="S20675">
        <v>840779</v>
      </c>
      <c r="T20675" s="2" t="s">
        <v>13573</v>
      </c>
      <c r="U20675" s="2" t="s">
        <v>13573</v>
      </c>
      <c r="V20675" s="2">
        <v>45323</v>
      </c>
      <c r="W20675" s="2">
        <v>45313</v>
      </c>
    </row>
    <row r="20676" spans="1:23" x14ac:dyDescent="0.25">
      <c r="A20676" t="s">
        <v>13574</v>
      </c>
      <c r="B20676">
        <v>1840796</v>
      </c>
      <c r="C20676">
        <v>1874790</v>
      </c>
      <c r="D20676">
        <v>436</v>
      </c>
      <c r="E20676">
        <v>542</v>
      </c>
      <c r="F20676" t="s">
        <v>13393</v>
      </c>
      <c r="G20676" t="s">
        <v>13394</v>
      </c>
      <c r="H20676" t="s">
        <v>13395</v>
      </c>
      <c r="I20676" t="s">
        <v>13396</v>
      </c>
      <c r="J20676" t="s">
        <v>13397</v>
      </c>
      <c r="K20676" t="s">
        <v>13398</v>
      </c>
      <c r="L20676" t="s">
        <v>13772</v>
      </c>
      <c r="M20676" t="s">
        <v>13773</v>
      </c>
      <c r="N20676">
        <v>5027714033</v>
      </c>
      <c r="O20676">
        <v>5027714033</v>
      </c>
      <c r="P20676" s="1" t="s">
        <v>13727</v>
      </c>
      <c r="Q20676" s="1" t="s">
        <v>13750</v>
      </c>
      <c r="R20676">
        <v>840779</v>
      </c>
      <c r="S20676">
        <v>840779</v>
      </c>
      <c r="T20676" s="2" t="s">
        <v>13575</v>
      </c>
      <c r="U20676" s="2" t="s">
        <v>13575</v>
      </c>
      <c r="V20676" s="2">
        <v>45323</v>
      </c>
      <c r="W20676" s="2">
        <v>45313</v>
      </c>
    </row>
    <row r="20677" spans="1:23" x14ac:dyDescent="0.25">
      <c r="A20677" t="s">
        <v>13576</v>
      </c>
      <c r="B20677">
        <v>1713137</v>
      </c>
      <c r="C20677">
        <v>1874687</v>
      </c>
      <c r="D20677">
        <v>436</v>
      </c>
      <c r="E20677">
        <v>542</v>
      </c>
      <c r="F20677" t="s">
        <v>13401</v>
      </c>
      <c r="G20677" t="s">
        <v>13394</v>
      </c>
      <c r="H20677" t="s">
        <v>13395</v>
      </c>
      <c r="I20677" t="s">
        <v>13396</v>
      </c>
      <c r="J20677" t="s">
        <v>13397</v>
      </c>
      <c r="K20677" t="s">
        <v>13398</v>
      </c>
      <c r="L20677" t="s">
        <v>13772</v>
      </c>
      <c r="M20677" t="s">
        <v>13773</v>
      </c>
      <c r="N20677">
        <v>5027713939</v>
      </c>
      <c r="O20677">
        <v>5027713939</v>
      </c>
      <c r="P20677" s="1" t="s">
        <v>13727</v>
      </c>
      <c r="Q20677" s="1" t="s">
        <v>13750</v>
      </c>
      <c r="R20677">
        <v>840779</v>
      </c>
      <c r="S20677">
        <v>840779</v>
      </c>
      <c r="T20677" s="2" t="s">
        <v>13577</v>
      </c>
      <c r="U20677" s="2" t="s">
        <v>13577</v>
      </c>
      <c r="V20677" s="2">
        <v>45323</v>
      </c>
      <c r="W20677" s="2">
        <v>45313</v>
      </c>
    </row>
    <row r="20678" spans="1:23" x14ac:dyDescent="0.25">
      <c r="A20678" t="s">
        <v>13578</v>
      </c>
      <c r="B20678">
        <v>1797801</v>
      </c>
      <c r="C20678">
        <v>1874760</v>
      </c>
      <c r="D20678">
        <v>436</v>
      </c>
      <c r="E20678">
        <v>542</v>
      </c>
      <c r="F20678" t="s">
        <v>13393</v>
      </c>
      <c r="G20678" t="s">
        <v>13394</v>
      </c>
      <c r="H20678" t="s">
        <v>13395</v>
      </c>
      <c r="I20678" t="s">
        <v>13396</v>
      </c>
      <c r="J20678" t="s">
        <v>13397</v>
      </c>
      <c r="K20678" t="s">
        <v>13398</v>
      </c>
      <c r="L20678" t="s">
        <v>13772</v>
      </c>
      <c r="M20678" t="s">
        <v>13773</v>
      </c>
      <c r="N20678">
        <v>5027647926</v>
      </c>
      <c r="O20678">
        <v>5027647926</v>
      </c>
      <c r="P20678" s="1" t="s">
        <v>13727</v>
      </c>
      <c r="Q20678" s="1" t="s">
        <v>13750</v>
      </c>
      <c r="R20678">
        <v>840779</v>
      </c>
      <c r="S20678">
        <v>840779</v>
      </c>
      <c r="T20678" s="2" t="s">
        <v>13579</v>
      </c>
      <c r="U20678" s="2" t="s">
        <v>13579</v>
      </c>
      <c r="V20678" s="2">
        <v>45323</v>
      </c>
      <c r="W20678" s="2">
        <v>45313</v>
      </c>
    </row>
    <row r="20679" spans="1:23" x14ac:dyDescent="0.25">
      <c r="A20679" t="s">
        <v>13580</v>
      </c>
      <c r="B20679">
        <v>1709174</v>
      </c>
      <c r="C20679">
        <v>1874679</v>
      </c>
      <c r="D20679">
        <v>436</v>
      </c>
      <c r="E20679">
        <v>542</v>
      </c>
      <c r="F20679" t="s">
        <v>13401</v>
      </c>
      <c r="G20679" t="s">
        <v>13394</v>
      </c>
      <c r="H20679" t="s">
        <v>13395</v>
      </c>
      <c r="I20679" t="s">
        <v>13396</v>
      </c>
      <c r="J20679" t="s">
        <v>13397</v>
      </c>
      <c r="K20679" t="s">
        <v>13398</v>
      </c>
      <c r="L20679" t="s">
        <v>13772</v>
      </c>
      <c r="M20679" t="s">
        <v>13773</v>
      </c>
      <c r="N20679">
        <v>5027713895</v>
      </c>
      <c r="O20679">
        <v>5027713895</v>
      </c>
      <c r="P20679" s="1" t="s">
        <v>13727</v>
      </c>
      <c r="Q20679" s="1" t="s">
        <v>13750</v>
      </c>
      <c r="R20679">
        <v>840779</v>
      </c>
      <c r="S20679">
        <v>840779</v>
      </c>
      <c r="T20679" s="2" t="s">
        <v>13581</v>
      </c>
      <c r="U20679" s="2" t="s">
        <v>13581</v>
      </c>
      <c r="V20679" s="2">
        <v>45323</v>
      </c>
      <c r="W20679" s="2">
        <v>45313</v>
      </c>
    </row>
    <row r="20680" spans="1:23" x14ac:dyDescent="0.25">
      <c r="A20680" t="s">
        <v>13582</v>
      </c>
      <c r="B20680">
        <v>1849391</v>
      </c>
      <c r="C20680">
        <v>1874800</v>
      </c>
      <c r="D20680">
        <v>436</v>
      </c>
      <c r="E20680">
        <v>542</v>
      </c>
      <c r="F20680" t="s">
        <v>13393</v>
      </c>
      <c r="G20680" t="s">
        <v>13394</v>
      </c>
      <c r="H20680" t="s">
        <v>13395</v>
      </c>
      <c r="I20680" t="s">
        <v>13396</v>
      </c>
      <c r="J20680" t="s">
        <v>13397</v>
      </c>
      <c r="K20680" t="s">
        <v>13398</v>
      </c>
      <c r="L20680" t="s">
        <v>13772</v>
      </c>
      <c r="M20680" t="s">
        <v>13773</v>
      </c>
      <c r="N20680">
        <v>5027714116</v>
      </c>
      <c r="O20680">
        <v>5027714116</v>
      </c>
      <c r="P20680" s="1" t="s">
        <v>13727</v>
      </c>
      <c r="Q20680" s="1" t="s">
        <v>13750</v>
      </c>
      <c r="R20680">
        <v>840779</v>
      </c>
      <c r="S20680">
        <v>840779</v>
      </c>
      <c r="T20680" s="2" t="s">
        <v>13583</v>
      </c>
      <c r="U20680" s="2" t="s">
        <v>13583</v>
      </c>
      <c r="V20680" s="2">
        <v>45323</v>
      </c>
      <c r="W20680" s="2">
        <v>45313</v>
      </c>
    </row>
    <row r="20681" spans="1:23" x14ac:dyDescent="0.25">
      <c r="A20681" t="s">
        <v>13584</v>
      </c>
      <c r="B20681">
        <v>1749529</v>
      </c>
      <c r="C20681">
        <v>1874713</v>
      </c>
      <c r="D20681">
        <v>436</v>
      </c>
      <c r="E20681">
        <v>542</v>
      </c>
      <c r="F20681" t="s">
        <v>13393</v>
      </c>
      <c r="G20681" t="s">
        <v>13394</v>
      </c>
      <c r="H20681" t="s">
        <v>13395</v>
      </c>
      <c r="I20681" t="s">
        <v>13396</v>
      </c>
      <c r="J20681" t="s">
        <v>13397</v>
      </c>
      <c r="K20681" t="s">
        <v>13398</v>
      </c>
      <c r="L20681" t="s">
        <v>13772</v>
      </c>
      <c r="M20681" t="s">
        <v>13773</v>
      </c>
      <c r="N20681">
        <v>5027714403</v>
      </c>
      <c r="O20681">
        <v>5027714403</v>
      </c>
      <c r="P20681" s="1" t="s">
        <v>13727</v>
      </c>
      <c r="Q20681" s="1" t="s">
        <v>13750</v>
      </c>
      <c r="R20681">
        <v>840779</v>
      </c>
      <c r="S20681">
        <v>840779</v>
      </c>
      <c r="T20681" s="2" t="s">
        <v>13585</v>
      </c>
      <c r="U20681" s="2" t="s">
        <v>13585</v>
      </c>
      <c r="V20681" s="2">
        <v>45323</v>
      </c>
      <c r="W20681" s="2">
        <v>45313</v>
      </c>
    </row>
    <row r="20682" spans="1:23" x14ac:dyDescent="0.25">
      <c r="A20682" t="s">
        <v>13586</v>
      </c>
      <c r="B20682">
        <v>1744393</v>
      </c>
      <c r="C20682">
        <v>1874706</v>
      </c>
      <c r="D20682">
        <v>436</v>
      </c>
      <c r="E20682">
        <v>542</v>
      </c>
      <c r="F20682" t="s">
        <v>13393</v>
      </c>
      <c r="G20682" t="s">
        <v>13394</v>
      </c>
      <c r="H20682" t="s">
        <v>13395</v>
      </c>
      <c r="I20682" t="s">
        <v>13396</v>
      </c>
      <c r="J20682" t="s">
        <v>13397</v>
      </c>
      <c r="K20682" t="s">
        <v>13398</v>
      </c>
      <c r="L20682" t="s">
        <v>13772</v>
      </c>
      <c r="M20682" t="s">
        <v>13773</v>
      </c>
      <c r="N20682">
        <v>5027714651</v>
      </c>
      <c r="O20682">
        <v>5027714651</v>
      </c>
      <c r="P20682" s="1" t="s">
        <v>13727</v>
      </c>
      <c r="Q20682" s="1" t="s">
        <v>13750</v>
      </c>
      <c r="R20682">
        <v>840779</v>
      </c>
      <c r="S20682">
        <v>840779</v>
      </c>
      <c r="T20682" s="2" t="s">
        <v>13587</v>
      </c>
      <c r="U20682" s="2" t="s">
        <v>13587</v>
      </c>
      <c r="V20682" s="2">
        <v>45323</v>
      </c>
      <c r="W20682" s="2">
        <v>45313</v>
      </c>
    </row>
    <row r="20683" spans="1:23" x14ac:dyDescent="0.25">
      <c r="A20683" t="s">
        <v>13588</v>
      </c>
      <c r="B20683">
        <v>1798294</v>
      </c>
      <c r="C20683">
        <v>1874762</v>
      </c>
      <c r="D20683">
        <v>436</v>
      </c>
      <c r="E20683">
        <v>542</v>
      </c>
      <c r="F20683" t="s">
        <v>13393</v>
      </c>
      <c r="G20683" t="s">
        <v>13394</v>
      </c>
      <c r="H20683" t="s">
        <v>13395</v>
      </c>
      <c r="I20683" t="s">
        <v>13396</v>
      </c>
      <c r="J20683" t="s">
        <v>13397</v>
      </c>
      <c r="K20683" t="s">
        <v>13398</v>
      </c>
      <c r="L20683" t="s">
        <v>13772</v>
      </c>
      <c r="M20683" t="s">
        <v>13773</v>
      </c>
      <c r="N20683">
        <v>5027647928</v>
      </c>
      <c r="O20683">
        <v>5027647928</v>
      </c>
      <c r="P20683" s="1" t="s">
        <v>13727</v>
      </c>
      <c r="Q20683" s="1" t="s">
        <v>13750</v>
      </c>
      <c r="R20683">
        <v>840779</v>
      </c>
      <c r="S20683">
        <v>840779</v>
      </c>
      <c r="T20683" s="2" t="s">
        <v>13589</v>
      </c>
      <c r="U20683" s="2" t="s">
        <v>13589</v>
      </c>
      <c r="V20683" s="2">
        <v>45323</v>
      </c>
      <c r="W20683" s="2">
        <v>45313</v>
      </c>
    </row>
    <row r="20684" spans="1:23" x14ac:dyDescent="0.25">
      <c r="A20684" t="s">
        <v>13590</v>
      </c>
      <c r="B20684">
        <v>1856127</v>
      </c>
      <c r="C20684">
        <v>1874806</v>
      </c>
      <c r="D20684">
        <v>436</v>
      </c>
      <c r="E20684">
        <v>542</v>
      </c>
      <c r="F20684" t="s">
        <v>13393</v>
      </c>
      <c r="G20684" t="s">
        <v>13394</v>
      </c>
      <c r="H20684" t="s">
        <v>13395</v>
      </c>
      <c r="I20684" t="s">
        <v>13396</v>
      </c>
      <c r="J20684" t="s">
        <v>13397</v>
      </c>
      <c r="K20684" t="s">
        <v>13398</v>
      </c>
      <c r="L20684" t="s">
        <v>13772</v>
      </c>
      <c r="M20684" t="s">
        <v>13773</v>
      </c>
      <c r="N20684">
        <v>5027714121</v>
      </c>
      <c r="O20684">
        <v>5027714121</v>
      </c>
      <c r="P20684" s="1" t="s">
        <v>13727</v>
      </c>
      <c r="Q20684" s="1" t="s">
        <v>13750</v>
      </c>
      <c r="R20684">
        <v>840779</v>
      </c>
      <c r="S20684">
        <v>840779</v>
      </c>
      <c r="T20684" s="2" t="s">
        <v>13591</v>
      </c>
      <c r="U20684" s="2" t="s">
        <v>13591</v>
      </c>
      <c r="V20684" s="2">
        <v>45323</v>
      </c>
      <c r="W20684" s="2">
        <v>45313</v>
      </c>
    </row>
    <row r="20685" spans="1:23" x14ac:dyDescent="0.25">
      <c r="A20685" t="s">
        <v>13592</v>
      </c>
      <c r="B20685">
        <v>1768272</v>
      </c>
      <c r="C20685">
        <v>1874715</v>
      </c>
      <c r="D20685">
        <v>436</v>
      </c>
      <c r="E20685">
        <v>542</v>
      </c>
      <c r="F20685" t="s">
        <v>13393</v>
      </c>
      <c r="G20685" t="s">
        <v>13394</v>
      </c>
      <c r="H20685" t="s">
        <v>13395</v>
      </c>
      <c r="I20685" t="s">
        <v>13396</v>
      </c>
      <c r="J20685" t="s">
        <v>13397</v>
      </c>
      <c r="K20685" t="s">
        <v>13398</v>
      </c>
      <c r="L20685" t="s">
        <v>13772</v>
      </c>
      <c r="M20685" t="s">
        <v>13773</v>
      </c>
      <c r="N20685">
        <v>5027714405</v>
      </c>
      <c r="O20685">
        <v>5027714405</v>
      </c>
      <c r="P20685" s="1" t="s">
        <v>13727</v>
      </c>
      <c r="Q20685" s="1" t="s">
        <v>13750</v>
      </c>
      <c r="R20685">
        <v>840779</v>
      </c>
      <c r="S20685">
        <v>840779</v>
      </c>
      <c r="T20685" s="2" t="s">
        <v>13593</v>
      </c>
      <c r="U20685" s="2" t="s">
        <v>13593</v>
      </c>
      <c r="V20685" s="2">
        <v>45323</v>
      </c>
      <c r="W20685" s="2">
        <v>45313</v>
      </c>
    </row>
    <row r="20686" spans="1:23" x14ac:dyDescent="0.25">
      <c r="A20686" t="s">
        <v>13594</v>
      </c>
      <c r="B20686">
        <v>1811253</v>
      </c>
      <c r="C20686">
        <v>1874784</v>
      </c>
      <c r="D20686">
        <v>436</v>
      </c>
      <c r="E20686">
        <v>542</v>
      </c>
      <c r="F20686" t="s">
        <v>13393</v>
      </c>
      <c r="G20686" t="s">
        <v>13394</v>
      </c>
      <c r="H20686" t="s">
        <v>13395</v>
      </c>
      <c r="I20686" t="s">
        <v>13396</v>
      </c>
      <c r="J20686" t="s">
        <v>13397</v>
      </c>
      <c r="K20686" t="s">
        <v>13398</v>
      </c>
      <c r="L20686" t="s">
        <v>13772</v>
      </c>
      <c r="M20686" t="s">
        <v>13773</v>
      </c>
      <c r="N20686">
        <v>5027714026</v>
      </c>
      <c r="O20686">
        <v>5027714026</v>
      </c>
      <c r="P20686" s="1" t="s">
        <v>13727</v>
      </c>
      <c r="Q20686" s="1" t="s">
        <v>13750</v>
      </c>
      <c r="R20686">
        <v>840779</v>
      </c>
      <c r="S20686">
        <v>840779</v>
      </c>
      <c r="T20686" s="2" t="s">
        <v>13595</v>
      </c>
      <c r="U20686" s="2" t="s">
        <v>13595</v>
      </c>
      <c r="V20686" s="2">
        <v>45323</v>
      </c>
      <c r="W20686" s="2">
        <v>45313</v>
      </c>
    </row>
    <row r="20687" spans="1:23" x14ac:dyDescent="0.25">
      <c r="A20687" t="s">
        <v>13596</v>
      </c>
      <c r="B20687">
        <v>1771404</v>
      </c>
      <c r="C20687">
        <v>1874727</v>
      </c>
      <c r="D20687">
        <v>436</v>
      </c>
      <c r="E20687">
        <v>542</v>
      </c>
      <c r="F20687" t="s">
        <v>13393</v>
      </c>
      <c r="G20687" t="s">
        <v>13394</v>
      </c>
      <c r="H20687" t="s">
        <v>13395</v>
      </c>
      <c r="I20687" t="s">
        <v>13396</v>
      </c>
      <c r="J20687" t="s">
        <v>13397</v>
      </c>
      <c r="K20687" t="s">
        <v>13398</v>
      </c>
      <c r="L20687" t="s">
        <v>13772</v>
      </c>
      <c r="M20687" t="s">
        <v>13773</v>
      </c>
      <c r="N20687">
        <v>5027714596</v>
      </c>
      <c r="O20687">
        <v>5027714596</v>
      </c>
      <c r="P20687" s="1" t="s">
        <v>13727</v>
      </c>
      <c r="Q20687" s="1" t="s">
        <v>13750</v>
      </c>
      <c r="R20687">
        <v>840779</v>
      </c>
      <c r="S20687">
        <v>840779</v>
      </c>
      <c r="T20687" s="2" t="s">
        <v>13597</v>
      </c>
      <c r="U20687" s="2" t="s">
        <v>13597</v>
      </c>
      <c r="V20687" s="2">
        <v>45323</v>
      </c>
      <c r="W20687" s="2">
        <v>45313</v>
      </c>
    </row>
    <row r="20688" spans="1:23" x14ac:dyDescent="0.25">
      <c r="A20688" t="s">
        <v>13598</v>
      </c>
      <c r="B20688">
        <v>1713138</v>
      </c>
      <c r="C20688">
        <v>1874688</v>
      </c>
      <c r="D20688">
        <v>436</v>
      </c>
      <c r="E20688">
        <v>542</v>
      </c>
      <c r="F20688" t="s">
        <v>13401</v>
      </c>
      <c r="G20688" t="s">
        <v>13394</v>
      </c>
      <c r="H20688" t="s">
        <v>13395</v>
      </c>
      <c r="I20688" t="s">
        <v>13396</v>
      </c>
      <c r="J20688" t="s">
        <v>13397</v>
      </c>
      <c r="K20688" t="s">
        <v>13398</v>
      </c>
      <c r="L20688" t="s">
        <v>13772</v>
      </c>
      <c r="M20688" t="s">
        <v>13773</v>
      </c>
      <c r="N20688">
        <v>5027714624</v>
      </c>
      <c r="O20688">
        <v>5027714624</v>
      </c>
      <c r="P20688" s="1" t="s">
        <v>13727</v>
      </c>
      <c r="Q20688" s="1" t="s">
        <v>13750</v>
      </c>
      <c r="R20688">
        <v>840779</v>
      </c>
      <c r="S20688">
        <v>840779</v>
      </c>
      <c r="T20688" s="2" t="s">
        <v>13599</v>
      </c>
      <c r="U20688" s="2" t="s">
        <v>13599</v>
      </c>
      <c r="V20688" s="2">
        <v>45323</v>
      </c>
      <c r="W20688" s="2">
        <v>45313</v>
      </c>
    </row>
    <row r="20689" spans="1:23" x14ac:dyDescent="0.25">
      <c r="A20689" t="s">
        <v>13600</v>
      </c>
      <c r="B20689">
        <v>1849392</v>
      </c>
      <c r="C20689">
        <v>1874801</v>
      </c>
      <c r="D20689">
        <v>436</v>
      </c>
      <c r="E20689">
        <v>542</v>
      </c>
      <c r="F20689" t="s">
        <v>13393</v>
      </c>
      <c r="G20689" t="s">
        <v>13394</v>
      </c>
      <c r="H20689" t="s">
        <v>13395</v>
      </c>
      <c r="I20689" t="s">
        <v>13396</v>
      </c>
      <c r="J20689" t="s">
        <v>13397</v>
      </c>
      <c r="K20689" t="s">
        <v>13398</v>
      </c>
      <c r="L20689" t="s">
        <v>13772</v>
      </c>
      <c r="M20689" t="s">
        <v>13773</v>
      </c>
      <c r="N20689">
        <v>5027714112</v>
      </c>
      <c r="O20689">
        <v>5027714112</v>
      </c>
      <c r="P20689" s="1" t="s">
        <v>13727</v>
      </c>
      <c r="Q20689" s="1" t="s">
        <v>13750</v>
      </c>
      <c r="R20689">
        <v>840779</v>
      </c>
      <c r="S20689">
        <v>840779</v>
      </c>
      <c r="T20689" s="2" t="s">
        <v>13601</v>
      </c>
      <c r="U20689" s="2" t="s">
        <v>13601</v>
      </c>
      <c r="V20689" s="2">
        <v>45323</v>
      </c>
      <c r="W20689" s="2">
        <v>45313</v>
      </c>
    </row>
    <row r="20690" spans="1:23" x14ac:dyDescent="0.25">
      <c r="A20690" t="s">
        <v>13602</v>
      </c>
      <c r="B20690">
        <v>1709176</v>
      </c>
      <c r="C20690">
        <v>1874680</v>
      </c>
      <c r="D20690">
        <v>436</v>
      </c>
      <c r="E20690">
        <v>542</v>
      </c>
      <c r="F20690" t="s">
        <v>13401</v>
      </c>
      <c r="G20690" t="s">
        <v>13394</v>
      </c>
      <c r="H20690" t="s">
        <v>13395</v>
      </c>
      <c r="I20690" t="s">
        <v>13396</v>
      </c>
      <c r="J20690" t="s">
        <v>13397</v>
      </c>
      <c r="K20690" t="s">
        <v>13398</v>
      </c>
      <c r="L20690" t="s">
        <v>13772</v>
      </c>
      <c r="M20690" t="s">
        <v>13773</v>
      </c>
      <c r="N20690">
        <v>5027713863</v>
      </c>
      <c r="O20690">
        <v>5027713863</v>
      </c>
      <c r="P20690" s="1" t="s">
        <v>13727</v>
      </c>
      <c r="Q20690" s="1" t="s">
        <v>13750</v>
      </c>
      <c r="R20690">
        <v>840779</v>
      </c>
      <c r="S20690">
        <v>840779</v>
      </c>
      <c r="T20690" s="2" t="s">
        <v>13603</v>
      </c>
      <c r="U20690" s="2" t="s">
        <v>13603</v>
      </c>
      <c r="V20690" s="2">
        <v>45323</v>
      </c>
      <c r="W20690" s="2">
        <v>45313</v>
      </c>
    </row>
    <row r="20691" spans="1:23" x14ac:dyDescent="0.25">
      <c r="A20691" t="s">
        <v>13604</v>
      </c>
      <c r="B20691">
        <v>1773921</v>
      </c>
      <c r="C20691">
        <v>1874730</v>
      </c>
      <c r="D20691">
        <v>436</v>
      </c>
      <c r="E20691">
        <v>542</v>
      </c>
      <c r="F20691" t="s">
        <v>13393</v>
      </c>
      <c r="G20691" t="s">
        <v>13394</v>
      </c>
      <c r="H20691" t="s">
        <v>13395</v>
      </c>
      <c r="I20691" t="s">
        <v>13396</v>
      </c>
      <c r="J20691" t="s">
        <v>13397</v>
      </c>
      <c r="K20691" t="s">
        <v>13398</v>
      </c>
      <c r="L20691" t="s">
        <v>13772</v>
      </c>
      <c r="M20691" t="s">
        <v>13773</v>
      </c>
      <c r="N20691">
        <v>5027714597</v>
      </c>
      <c r="O20691">
        <v>5027714597</v>
      </c>
      <c r="P20691" s="1" t="s">
        <v>13727</v>
      </c>
      <c r="Q20691" s="1" t="s">
        <v>13750</v>
      </c>
      <c r="R20691">
        <v>840779</v>
      </c>
      <c r="S20691">
        <v>840779</v>
      </c>
      <c r="T20691" s="2" t="s">
        <v>13605</v>
      </c>
      <c r="U20691" s="2" t="s">
        <v>13605</v>
      </c>
      <c r="V20691" s="2">
        <v>45323</v>
      </c>
      <c r="W20691" s="2">
        <v>45313</v>
      </c>
    </row>
    <row r="20692" spans="1:23" x14ac:dyDescent="0.25">
      <c r="A20692" t="s">
        <v>13606</v>
      </c>
      <c r="B20692">
        <v>1728791</v>
      </c>
      <c r="C20692">
        <v>1874698</v>
      </c>
      <c r="D20692">
        <v>436</v>
      </c>
      <c r="E20692">
        <v>542</v>
      </c>
      <c r="F20692" t="s">
        <v>13401</v>
      </c>
      <c r="G20692" t="s">
        <v>13394</v>
      </c>
      <c r="H20692" t="s">
        <v>13395</v>
      </c>
      <c r="I20692" t="s">
        <v>13396</v>
      </c>
      <c r="J20692" t="s">
        <v>13397</v>
      </c>
      <c r="K20692" t="s">
        <v>13398</v>
      </c>
      <c r="L20692" t="s">
        <v>13772</v>
      </c>
      <c r="M20692" t="s">
        <v>13773</v>
      </c>
      <c r="N20692">
        <v>5027714644</v>
      </c>
      <c r="O20692">
        <v>5027714644</v>
      </c>
      <c r="P20692" s="1" t="s">
        <v>13727</v>
      </c>
      <c r="Q20692" s="1" t="s">
        <v>13750</v>
      </c>
      <c r="R20692">
        <v>840779</v>
      </c>
      <c r="S20692">
        <v>840779</v>
      </c>
      <c r="T20692" s="2" t="s">
        <v>13607</v>
      </c>
      <c r="U20692" s="2" t="s">
        <v>13607</v>
      </c>
      <c r="V20692" s="2">
        <v>45323</v>
      </c>
      <c r="W20692" s="2">
        <v>45313</v>
      </c>
    </row>
    <row r="20693" spans="1:23" x14ac:dyDescent="0.25">
      <c r="A20693" t="s">
        <v>13608</v>
      </c>
      <c r="B20693">
        <v>1744423</v>
      </c>
      <c r="C20693">
        <v>1874709</v>
      </c>
      <c r="D20693">
        <v>436</v>
      </c>
      <c r="E20693">
        <v>542</v>
      </c>
      <c r="F20693" t="s">
        <v>13393</v>
      </c>
      <c r="G20693" t="s">
        <v>13394</v>
      </c>
      <c r="H20693" t="s">
        <v>13395</v>
      </c>
      <c r="I20693" t="s">
        <v>13396</v>
      </c>
      <c r="J20693" t="s">
        <v>13397</v>
      </c>
      <c r="K20693" t="s">
        <v>13398</v>
      </c>
      <c r="L20693" t="s">
        <v>13772</v>
      </c>
      <c r="M20693" t="s">
        <v>13773</v>
      </c>
      <c r="N20693">
        <v>5027714652</v>
      </c>
      <c r="O20693">
        <v>5027714652</v>
      </c>
      <c r="P20693" s="1" t="s">
        <v>13727</v>
      </c>
      <c r="Q20693" s="1" t="s">
        <v>13750</v>
      </c>
      <c r="R20693">
        <v>840779</v>
      </c>
      <c r="S20693">
        <v>840779</v>
      </c>
      <c r="T20693" s="2" t="s">
        <v>13609</v>
      </c>
      <c r="U20693" s="2" t="s">
        <v>13609</v>
      </c>
      <c r="V20693" s="2">
        <v>45323</v>
      </c>
      <c r="W20693" s="2">
        <v>45313</v>
      </c>
    </row>
    <row r="20694" spans="1:23" x14ac:dyDescent="0.25">
      <c r="A20694" t="s">
        <v>13610</v>
      </c>
      <c r="B20694">
        <v>1856141</v>
      </c>
      <c r="C20694">
        <v>1874807</v>
      </c>
      <c r="D20694">
        <v>436</v>
      </c>
      <c r="E20694">
        <v>542</v>
      </c>
      <c r="F20694" t="s">
        <v>13393</v>
      </c>
      <c r="G20694" t="s">
        <v>13394</v>
      </c>
      <c r="H20694" t="s">
        <v>13395</v>
      </c>
      <c r="I20694" t="s">
        <v>13396</v>
      </c>
      <c r="J20694" t="s">
        <v>13397</v>
      </c>
      <c r="K20694" t="s">
        <v>13398</v>
      </c>
      <c r="L20694" t="s">
        <v>13772</v>
      </c>
      <c r="M20694" t="s">
        <v>13773</v>
      </c>
      <c r="N20694">
        <v>5027714114</v>
      </c>
      <c r="O20694">
        <v>5027714114</v>
      </c>
      <c r="P20694" s="1" t="s">
        <v>13727</v>
      </c>
      <c r="Q20694" s="1" t="s">
        <v>13750</v>
      </c>
      <c r="R20694">
        <v>840779</v>
      </c>
      <c r="S20694">
        <v>840779</v>
      </c>
      <c r="T20694" s="2" t="s">
        <v>13611</v>
      </c>
      <c r="U20694" s="2" t="s">
        <v>13611</v>
      </c>
      <c r="V20694" s="2">
        <v>45323</v>
      </c>
      <c r="W20694" s="2">
        <v>45313</v>
      </c>
    </row>
    <row r="20695" spans="1:23" x14ac:dyDescent="0.25">
      <c r="A20695" t="s">
        <v>13612</v>
      </c>
      <c r="B20695">
        <v>1834442</v>
      </c>
      <c r="C20695">
        <v>1874785</v>
      </c>
      <c r="D20695">
        <v>436</v>
      </c>
      <c r="E20695">
        <v>542</v>
      </c>
      <c r="F20695" t="s">
        <v>13393</v>
      </c>
      <c r="G20695" t="s">
        <v>13394</v>
      </c>
      <c r="H20695" t="s">
        <v>13395</v>
      </c>
      <c r="I20695" t="s">
        <v>13396</v>
      </c>
      <c r="J20695" t="s">
        <v>13397</v>
      </c>
      <c r="K20695" t="s">
        <v>13398</v>
      </c>
      <c r="L20695" t="s">
        <v>13772</v>
      </c>
      <c r="M20695" t="s">
        <v>13773</v>
      </c>
      <c r="N20695">
        <v>5027714103</v>
      </c>
      <c r="O20695">
        <v>5027714103</v>
      </c>
      <c r="P20695" s="1" t="s">
        <v>13727</v>
      </c>
      <c r="Q20695" s="1" t="s">
        <v>13750</v>
      </c>
      <c r="R20695">
        <v>840779</v>
      </c>
      <c r="S20695">
        <v>840779</v>
      </c>
      <c r="T20695" s="2" t="s">
        <v>13613</v>
      </c>
      <c r="U20695" s="2" t="s">
        <v>13613</v>
      </c>
      <c r="V20695" s="2">
        <v>45323</v>
      </c>
      <c r="W20695" s="2">
        <v>45313</v>
      </c>
    </row>
    <row r="20696" spans="1:23" x14ac:dyDescent="0.25">
      <c r="A20696" t="s">
        <v>13614</v>
      </c>
      <c r="B20696">
        <v>1768276</v>
      </c>
      <c r="C20696">
        <v>1874716</v>
      </c>
      <c r="D20696">
        <v>436</v>
      </c>
      <c r="E20696">
        <v>542</v>
      </c>
      <c r="F20696" t="s">
        <v>13393</v>
      </c>
      <c r="G20696" t="s">
        <v>13394</v>
      </c>
      <c r="H20696" t="s">
        <v>13395</v>
      </c>
      <c r="I20696" t="s">
        <v>13396</v>
      </c>
      <c r="J20696" t="s">
        <v>13397</v>
      </c>
      <c r="K20696" t="s">
        <v>13398</v>
      </c>
      <c r="L20696" t="s">
        <v>13772</v>
      </c>
      <c r="M20696" t="s">
        <v>13773</v>
      </c>
      <c r="N20696">
        <v>5027714379</v>
      </c>
      <c r="O20696">
        <v>5027714379</v>
      </c>
      <c r="P20696" s="1" t="s">
        <v>13727</v>
      </c>
      <c r="Q20696" s="1" t="s">
        <v>13750</v>
      </c>
      <c r="R20696">
        <v>840779</v>
      </c>
      <c r="S20696">
        <v>840779</v>
      </c>
      <c r="T20696" s="2" t="s">
        <v>13615</v>
      </c>
      <c r="U20696" s="2" t="s">
        <v>13615</v>
      </c>
      <c r="V20696" s="2">
        <v>45323</v>
      </c>
      <c r="W20696" s="2">
        <v>45313</v>
      </c>
    </row>
    <row r="20697" spans="1:23" x14ac:dyDescent="0.25">
      <c r="A20697" t="s">
        <v>13616</v>
      </c>
      <c r="B20697">
        <v>1771396</v>
      </c>
      <c r="C20697">
        <v>1874726</v>
      </c>
      <c r="D20697">
        <v>436</v>
      </c>
      <c r="E20697">
        <v>542</v>
      </c>
      <c r="F20697" t="s">
        <v>13393</v>
      </c>
      <c r="G20697" t="s">
        <v>13394</v>
      </c>
      <c r="H20697" t="s">
        <v>13395</v>
      </c>
      <c r="I20697" t="s">
        <v>13396</v>
      </c>
      <c r="J20697" t="s">
        <v>13397</v>
      </c>
      <c r="K20697" t="s">
        <v>13398</v>
      </c>
      <c r="L20697" t="s">
        <v>13772</v>
      </c>
      <c r="M20697" t="s">
        <v>13773</v>
      </c>
      <c r="N20697">
        <v>5027714401</v>
      </c>
      <c r="O20697">
        <v>5027714401</v>
      </c>
      <c r="P20697" s="1" t="s">
        <v>13727</v>
      </c>
      <c r="Q20697" s="1" t="s">
        <v>13750</v>
      </c>
      <c r="R20697">
        <v>840779</v>
      </c>
      <c r="S20697">
        <v>840779</v>
      </c>
      <c r="T20697" s="2" t="s">
        <v>13617</v>
      </c>
      <c r="U20697" s="2" t="s">
        <v>13617</v>
      </c>
      <c r="V20697" s="2">
        <v>45323</v>
      </c>
      <c r="W20697" s="2">
        <v>45313</v>
      </c>
    </row>
    <row r="20698" spans="1:23" x14ac:dyDescent="0.25">
      <c r="A20698" t="s">
        <v>13618</v>
      </c>
      <c r="B20698">
        <v>1871654</v>
      </c>
      <c r="C20698">
        <v>1874821</v>
      </c>
      <c r="D20698">
        <v>436</v>
      </c>
      <c r="E20698">
        <v>542</v>
      </c>
      <c r="F20698" t="s">
        <v>13393</v>
      </c>
      <c r="G20698" t="s">
        <v>13394</v>
      </c>
      <c r="H20698" t="s">
        <v>13395</v>
      </c>
      <c r="I20698" t="s">
        <v>13410</v>
      </c>
      <c r="J20698" t="s">
        <v>13397</v>
      </c>
      <c r="K20698" t="s">
        <v>13398</v>
      </c>
      <c r="L20698" t="s">
        <v>13772</v>
      </c>
      <c r="M20698" t="s">
        <v>13773</v>
      </c>
      <c r="N20698">
        <v>5027767086</v>
      </c>
      <c r="O20698">
        <v>5027767086</v>
      </c>
      <c r="P20698" s="1" t="s">
        <v>13727</v>
      </c>
      <c r="Q20698" s="1" t="s">
        <v>13750</v>
      </c>
      <c r="R20698">
        <v>840779</v>
      </c>
      <c r="S20698">
        <v>840779</v>
      </c>
      <c r="T20698" s="2" t="s">
        <v>13619</v>
      </c>
      <c r="U20698" s="2" t="s">
        <v>13619</v>
      </c>
      <c r="V20698" s="2">
        <v>45323</v>
      </c>
      <c r="W20698" s="2">
        <v>45313</v>
      </c>
    </row>
    <row r="20699" spans="1:23" x14ac:dyDescent="0.25">
      <c r="A20699" t="s">
        <v>13620</v>
      </c>
      <c r="B20699">
        <v>1773978</v>
      </c>
      <c r="C20699">
        <v>1874731</v>
      </c>
      <c r="D20699">
        <v>436</v>
      </c>
      <c r="E20699">
        <v>542</v>
      </c>
      <c r="F20699" t="s">
        <v>13393</v>
      </c>
      <c r="G20699" t="s">
        <v>13394</v>
      </c>
      <c r="H20699" t="s">
        <v>13395</v>
      </c>
      <c r="I20699" t="s">
        <v>13396</v>
      </c>
      <c r="J20699" t="s">
        <v>13397</v>
      </c>
      <c r="K20699" t="s">
        <v>13398</v>
      </c>
      <c r="L20699" t="s">
        <v>13772</v>
      </c>
      <c r="M20699" t="s">
        <v>13773</v>
      </c>
      <c r="N20699">
        <v>5027714595</v>
      </c>
      <c r="O20699">
        <v>5027714595</v>
      </c>
      <c r="P20699" s="1" t="s">
        <v>13727</v>
      </c>
      <c r="Q20699" s="1" t="s">
        <v>13750</v>
      </c>
      <c r="R20699">
        <v>840779</v>
      </c>
      <c r="S20699">
        <v>840779</v>
      </c>
      <c r="T20699" s="2" t="s">
        <v>13621</v>
      </c>
      <c r="U20699" s="2" t="s">
        <v>13621</v>
      </c>
      <c r="V20699" s="2">
        <v>45323</v>
      </c>
      <c r="W20699" s="2">
        <v>45313</v>
      </c>
    </row>
    <row r="20700" spans="1:23" x14ac:dyDescent="0.25">
      <c r="A20700" t="s">
        <v>13622</v>
      </c>
      <c r="B20700">
        <v>1849399</v>
      </c>
      <c r="C20700">
        <v>1874802</v>
      </c>
      <c r="D20700">
        <v>436</v>
      </c>
      <c r="E20700">
        <v>542</v>
      </c>
      <c r="F20700" t="s">
        <v>13393</v>
      </c>
      <c r="G20700" t="s">
        <v>13394</v>
      </c>
      <c r="H20700" t="s">
        <v>13395</v>
      </c>
      <c r="I20700" t="s">
        <v>13396</v>
      </c>
      <c r="J20700" t="s">
        <v>13397</v>
      </c>
      <c r="K20700" t="s">
        <v>13398</v>
      </c>
      <c r="L20700" t="s">
        <v>13772</v>
      </c>
      <c r="M20700" t="s">
        <v>13773</v>
      </c>
      <c r="N20700">
        <v>5027714123</v>
      </c>
      <c r="O20700">
        <v>5027714123</v>
      </c>
      <c r="P20700" s="1" t="s">
        <v>13727</v>
      </c>
      <c r="Q20700" s="1" t="s">
        <v>13750</v>
      </c>
      <c r="R20700">
        <v>840779</v>
      </c>
      <c r="S20700">
        <v>840779</v>
      </c>
      <c r="T20700" s="2" t="s">
        <v>13623</v>
      </c>
      <c r="U20700" s="2" t="s">
        <v>13623</v>
      </c>
      <c r="V20700" s="2">
        <v>45323</v>
      </c>
      <c r="W20700" s="2">
        <v>45313</v>
      </c>
    </row>
    <row r="20701" spans="1:23" x14ac:dyDescent="0.25">
      <c r="A20701" t="s">
        <v>13624</v>
      </c>
      <c r="B20701">
        <v>1722972</v>
      </c>
      <c r="C20701">
        <v>1874693</v>
      </c>
      <c r="D20701">
        <v>436</v>
      </c>
      <c r="E20701">
        <v>542</v>
      </c>
      <c r="F20701" t="s">
        <v>13401</v>
      </c>
      <c r="G20701" t="s">
        <v>13394</v>
      </c>
      <c r="H20701" t="s">
        <v>13395</v>
      </c>
      <c r="I20701" t="s">
        <v>13396</v>
      </c>
      <c r="J20701" t="s">
        <v>13397</v>
      </c>
      <c r="K20701" t="s">
        <v>13398</v>
      </c>
      <c r="L20701" t="s">
        <v>13772</v>
      </c>
      <c r="M20701" t="s">
        <v>13773</v>
      </c>
      <c r="N20701">
        <v>5027714050</v>
      </c>
      <c r="O20701">
        <v>5027714050</v>
      </c>
      <c r="P20701" s="1" t="s">
        <v>13727</v>
      </c>
      <c r="Q20701" s="1" t="s">
        <v>13750</v>
      </c>
      <c r="R20701">
        <v>840779</v>
      </c>
      <c r="S20701">
        <v>840779</v>
      </c>
      <c r="T20701" s="2" t="s">
        <v>13625</v>
      </c>
      <c r="U20701" s="2" t="s">
        <v>13625</v>
      </c>
      <c r="V20701" s="2">
        <v>45323</v>
      </c>
      <c r="W20701" s="2">
        <v>45313</v>
      </c>
    </row>
    <row r="20702" spans="1:23" x14ac:dyDescent="0.25">
      <c r="A20702" t="s">
        <v>13626</v>
      </c>
      <c r="B20702">
        <v>1728795</v>
      </c>
      <c r="C20702">
        <v>1874699</v>
      </c>
      <c r="D20702">
        <v>436</v>
      </c>
      <c r="E20702">
        <v>542</v>
      </c>
      <c r="F20702" t="s">
        <v>13401</v>
      </c>
      <c r="G20702" t="s">
        <v>13394</v>
      </c>
      <c r="H20702" t="s">
        <v>13395</v>
      </c>
      <c r="I20702" t="s">
        <v>13396</v>
      </c>
      <c r="J20702" t="s">
        <v>13397</v>
      </c>
      <c r="K20702" t="s">
        <v>13398</v>
      </c>
      <c r="L20702" t="s">
        <v>13772</v>
      </c>
      <c r="M20702" t="s">
        <v>13773</v>
      </c>
      <c r="N20702">
        <v>5027714647</v>
      </c>
      <c r="O20702">
        <v>5027714647</v>
      </c>
      <c r="P20702" s="1" t="s">
        <v>13727</v>
      </c>
      <c r="Q20702" s="1" t="s">
        <v>13750</v>
      </c>
      <c r="R20702">
        <v>840779</v>
      </c>
      <c r="S20702">
        <v>840779</v>
      </c>
      <c r="T20702" s="2" t="s">
        <v>13557</v>
      </c>
      <c r="U20702" s="2" t="s">
        <v>13557</v>
      </c>
      <c r="V20702" s="2">
        <v>45323</v>
      </c>
      <c r="W20702" s="2">
        <v>45313</v>
      </c>
    </row>
    <row r="20703" spans="1:23" x14ac:dyDescent="0.25">
      <c r="A20703" t="s">
        <v>13627</v>
      </c>
      <c r="B20703">
        <v>1744421</v>
      </c>
      <c r="C20703">
        <v>1874708</v>
      </c>
      <c r="D20703">
        <v>436</v>
      </c>
      <c r="E20703">
        <v>542</v>
      </c>
      <c r="F20703" t="s">
        <v>13393</v>
      </c>
      <c r="G20703" t="s">
        <v>13394</v>
      </c>
      <c r="H20703" t="s">
        <v>13395</v>
      </c>
      <c r="I20703" t="s">
        <v>13396</v>
      </c>
      <c r="J20703" t="s">
        <v>13397</v>
      </c>
      <c r="K20703" t="s">
        <v>13398</v>
      </c>
      <c r="L20703" t="s">
        <v>13772</v>
      </c>
      <c r="M20703" t="s">
        <v>13773</v>
      </c>
      <c r="N20703">
        <v>5027714402</v>
      </c>
      <c r="O20703">
        <v>5027714402</v>
      </c>
      <c r="P20703" s="1" t="s">
        <v>13727</v>
      </c>
      <c r="Q20703" s="1" t="s">
        <v>13750</v>
      </c>
      <c r="R20703">
        <v>840779</v>
      </c>
      <c r="S20703">
        <v>840779</v>
      </c>
      <c r="T20703" s="2" t="s">
        <v>13628</v>
      </c>
      <c r="U20703" s="2" t="s">
        <v>13628</v>
      </c>
      <c r="V20703" s="2">
        <v>45323</v>
      </c>
      <c r="W20703" s="2">
        <v>45313</v>
      </c>
    </row>
    <row r="20704" spans="1:23" x14ac:dyDescent="0.25">
      <c r="A20704" t="s">
        <v>13629</v>
      </c>
      <c r="B20704">
        <v>1856154</v>
      </c>
      <c r="C20704">
        <v>1874808</v>
      </c>
      <c r="D20704">
        <v>436</v>
      </c>
      <c r="E20704">
        <v>542</v>
      </c>
      <c r="F20704" t="s">
        <v>13393</v>
      </c>
      <c r="G20704" t="s">
        <v>13394</v>
      </c>
      <c r="H20704" t="s">
        <v>13395</v>
      </c>
      <c r="I20704" t="s">
        <v>13396</v>
      </c>
      <c r="J20704" t="s">
        <v>13397</v>
      </c>
      <c r="K20704" t="s">
        <v>13398</v>
      </c>
      <c r="L20704" t="s">
        <v>13772</v>
      </c>
      <c r="M20704" t="s">
        <v>13773</v>
      </c>
      <c r="N20704">
        <v>5027714128</v>
      </c>
      <c r="O20704">
        <v>5027714128</v>
      </c>
      <c r="P20704" s="1" t="s">
        <v>13727</v>
      </c>
      <c r="Q20704" s="1" t="s">
        <v>13750</v>
      </c>
      <c r="R20704">
        <v>840779</v>
      </c>
      <c r="S20704">
        <v>840779</v>
      </c>
      <c r="T20704" s="2" t="s">
        <v>13630</v>
      </c>
      <c r="U20704" s="2" t="s">
        <v>13630</v>
      </c>
      <c r="V20704" s="2">
        <v>45323</v>
      </c>
      <c r="W20704" s="2">
        <v>45313</v>
      </c>
    </row>
    <row r="20705" spans="1:23" x14ac:dyDescent="0.25">
      <c r="A20705" t="s">
        <v>13631</v>
      </c>
      <c r="B20705">
        <v>1834447</v>
      </c>
      <c r="C20705">
        <v>1874786</v>
      </c>
      <c r="D20705">
        <v>436</v>
      </c>
      <c r="E20705">
        <v>542</v>
      </c>
      <c r="F20705" t="s">
        <v>13393</v>
      </c>
      <c r="G20705" t="s">
        <v>13394</v>
      </c>
      <c r="H20705" t="s">
        <v>13395</v>
      </c>
      <c r="I20705" t="s">
        <v>13396</v>
      </c>
      <c r="J20705" t="s">
        <v>13397</v>
      </c>
      <c r="K20705" t="s">
        <v>13398</v>
      </c>
      <c r="L20705" t="s">
        <v>13772</v>
      </c>
      <c r="M20705" t="s">
        <v>13773</v>
      </c>
      <c r="N20705">
        <v>5027714046</v>
      </c>
      <c r="O20705">
        <v>5027714046</v>
      </c>
      <c r="P20705" s="1" t="s">
        <v>13727</v>
      </c>
      <c r="Q20705" s="1" t="s">
        <v>13750</v>
      </c>
      <c r="R20705">
        <v>840779</v>
      </c>
      <c r="S20705">
        <v>840779</v>
      </c>
      <c r="T20705" s="2" t="s">
        <v>13632</v>
      </c>
      <c r="U20705" s="2" t="s">
        <v>13632</v>
      </c>
      <c r="V20705" s="2">
        <v>45323</v>
      </c>
      <c r="W20705" s="2">
        <v>45313</v>
      </c>
    </row>
    <row r="20706" spans="1:23" x14ac:dyDescent="0.25">
      <c r="A20706" t="s">
        <v>13633</v>
      </c>
      <c r="B20706">
        <v>1768280</v>
      </c>
      <c r="C20706">
        <v>1874717</v>
      </c>
      <c r="D20706">
        <v>436</v>
      </c>
      <c r="E20706">
        <v>542</v>
      </c>
      <c r="F20706" t="s">
        <v>13393</v>
      </c>
      <c r="G20706" t="s">
        <v>13394</v>
      </c>
      <c r="H20706" t="s">
        <v>13395</v>
      </c>
      <c r="I20706" t="s">
        <v>13396</v>
      </c>
      <c r="J20706" t="s">
        <v>13397</v>
      </c>
      <c r="K20706" t="s">
        <v>13398</v>
      </c>
      <c r="L20706" t="s">
        <v>13772</v>
      </c>
      <c r="M20706" t="s">
        <v>13773</v>
      </c>
      <c r="N20706">
        <v>5027714380</v>
      </c>
      <c r="O20706">
        <v>5027714380</v>
      </c>
      <c r="P20706" s="1" t="s">
        <v>13727</v>
      </c>
      <c r="Q20706" s="1" t="s">
        <v>13750</v>
      </c>
      <c r="R20706">
        <v>840779</v>
      </c>
      <c r="S20706">
        <v>840779</v>
      </c>
      <c r="T20706" s="2" t="s">
        <v>13634</v>
      </c>
      <c r="U20706" s="2" t="s">
        <v>13634</v>
      </c>
      <c r="V20706" s="2">
        <v>45323</v>
      </c>
      <c r="W20706" s="2">
        <v>45313</v>
      </c>
    </row>
    <row r="20707" spans="1:23" x14ac:dyDescent="0.25">
      <c r="A20707" t="s">
        <v>13635</v>
      </c>
      <c r="B20707">
        <v>1871735</v>
      </c>
      <c r="C20707">
        <v>1874822</v>
      </c>
      <c r="D20707">
        <v>436</v>
      </c>
      <c r="E20707">
        <v>542</v>
      </c>
      <c r="F20707" t="s">
        <v>13393</v>
      </c>
      <c r="G20707" t="s">
        <v>13394</v>
      </c>
      <c r="H20707" t="s">
        <v>13395</v>
      </c>
      <c r="I20707" t="s">
        <v>13410</v>
      </c>
      <c r="J20707" t="s">
        <v>13397</v>
      </c>
      <c r="K20707" t="s">
        <v>13398</v>
      </c>
      <c r="L20707" t="s">
        <v>13772</v>
      </c>
      <c r="M20707" t="s">
        <v>13773</v>
      </c>
      <c r="N20707">
        <v>5027767087</v>
      </c>
      <c r="O20707">
        <v>5027767087</v>
      </c>
      <c r="P20707" s="1" t="s">
        <v>13727</v>
      </c>
      <c r="Q20707" s="1" t="s">
        <v>13750</v>
      </c>
      <c r="R20707">
        <v>840779</v>
      </c>
      <c r="S20707">
        <v>840779</v>
      </c>
      <c r="T20707" s="2" t="s">
        <v>13636</v>
      </c>
      <c r="U20707" s="2" t="s">
        <v>13636</v>
      </c>
      <c r="V20707" s="2">
        <v>45323</v>
      </c>
      <c r="W20707" s="2">
        <v>45313</v>
      </c>
    </row>
    <row r="20708" spans="1:23" x14ac:dyDescent="0.25">
      <c r="A20708" t="s">
        <v>13637</v>
      </c>
      <c r="B20708">
        <v>1805676</v>
      </c>
      <c r="C20708">
        <v>1874768</v>
      </c>
      <c r="D20708">
        <v>436</v>
      </c>
      <c r="E20708">
        <v>542</v>
      </c>
      <c r="F20708" t="s">
        <v>13393</v>
      </c>
      <c r="G20708" t="s">
        <v>13394</v>
      </c>
      <c r="H20708" t="s">
        <v>13395</v>
      </c>
      <c r="I20708" t="s">
        <v>13396</v>
      </c>
      <c r="J20708" t="s">
        <v>13397</v>
      </c>
      <c r="K20708" t="s">
        <v>13398</v>
      </c>
      <c r="L20708" t="s">
        <v>13772</v>
      </c>
      <c r="M20708" t="s">
        <v>13773</v>
      </c>
      <c r="N20708">
        <v>5027647921</v>
      </c>
      <c r="O20708">
        <v>5027647921</v>
      </c>
      <c r="P20708" s="1" t="s">
        <v>13727</v>
      </c>
      <c r="Q20708" s="1" t="s">
        <v>13750</v>
      </c>
      <c r="R20708">
        <v>840779</v>
      </c>
      <c r="S20708">
        <v>840779</v>
      </c>
      <c r="T20708" s="2" t="s">
        <v>13638</v>
      </c>
      <c r="U20708" s="2" t="s">
        <v>13638</v>
      </c>
      <c r="V20708" s="2">
        <v>45323</v>
      </c>
      <c r="W20708" s="2">
        <v>45313</v>
      </c>
    </row>
    <row r="20709" spans="1:23" x14ac:dyDescent="0.25">
      <c r="A20709" t="s">
        <v>13639</v>
      </c>
      <c r="B20709">
        <v>1771405</v>
      </c>
      <c r="C20709">
        <v>1874728</v>
      </c>
      <c r="D20709">
        <v>436</v>
      </c>
      <c r="E20709">
        <v>542</v>
      </c>
      <c r="F20709" t="s">
        <v>13393</v>
      </c>
      <c r="G20709" t="s">
        <v>13394</v>
      </c>
      <c r="H20709" t="s">
        <v>13395</v>
      </c>
      <c r="I20709" t="s">
        <v>13396</v>
      </c>
      <c r="J20709" t="s">
        <v>13397</v>
      </c>
      <c r="K20709" t="s">
        <v>13398</v>
      </c>
      <c r="L20709" t="s">
        <v>13772</v>
      </c>
      <c r="M20709" t="s">
        <v>13773</v>
      </c>
      <c r="N20709">
        <v>5027714378</v>
      </c>
      <c r="O20709">
        <v>5027714378</v>
      </c>
      <c r="P20709" s="1" t="s">
        <v>13727</v>
      </c>
      <c r="Q20709" s="1" t="s">
        <v>13750</v>
      </c>
      <c r="R20709">
        <v>840779</v>
      </c>
      <c r="S20709">
        <v>840779</v>
      </c>
      <c r="T20709" s="2" t="s">
        <v>13640</v>
      </c>
      <c r="U20709" s="2" t="s">
        <v>13640</v>
      </c>
      <c r="V20709" s="2">
        <v>45323</v>
      </c>
      <c r="W20709" s="2">
        <v>45313</v>
      </c>
    </row>
    <row r="20710" spans="1:23" x14ac:dyDescent="0.25">
      <c r="A20710" t="s">
        <v>13641</v>
      </c>
      <c r="B20710">
        <v>1774064</v>
      </c>
      <c r="C20710">
        <v>1874733</v>
      </c>
      <c r="D20710">
        <v>436</v>
      </c>
      <c r="E20710">
        <v>542</v>
      </c>
      <c r="F20710" t="s">
        <v>13393</v>
      </c>
      <c r="G20710" t="s">
        <v>13394</v>
      </c>
      <c r="H20710" t="s">
        <v>13395</v>
      </c>
      <c r="I20710" t="s">
        <v>13396</v>
      </c>
      <c r="J20710" t="s">
        <v>13397</v>
      </c>
      <c r="K20710" t="s">
        <v>13398</v>
      </c>
      <c r="L20710" t="s">
        <v>13772</v>
      </c>
      <c r="M20710" t="s">
        <v>13773</v>
      </c>
      <c r="N20710">
        <v>5027714594</v>
      </c>
      <c r="O20710">
        <v>5027714594</v>
      </c>
      <c r="P20710" s="1" t="s">
        <v>13727</v>
      </c>
      <c r="Q20710" s="1" t="s">
        <v>13750</v>
      </c>
      <c r="R20710">
        <v>840779</v>
      </c>
      <c r="S20710">
        <v>840779</v>
      </c>
      <c r="T20710" s="2" t="s">
        <v>13642</v>
      </c>
      <c r="U20710" s="2" t="s">
        <v>13642</v>
      </c>
      <c r="V20710" s="2">
        <v>45323</v>
      </c>
      <c r="W20710" s="2">
        <v>45313</v>
      </c>
    </row>
    <row r="20711" spans="1:23" x14ac:dyDescent="0.25">
      <c r="A20711" t="s">
        <v>13643</v>
      </c>
      <c r="B20711">
        <v>1809200</v>
      </c>
      <c r="C20711">
        <v>1874781</v>
      </c>
      <c r="D20711">
        <v>436</v>
      </c>
      <c r="E20711">
        <v>542</v>
      </c>
      <c r="F20711" t="s">
        <v>13393</v>
      </c>
      <c r="G20711" t="s">
        <v>13394</v>
      </c>
      <c r="H20711" t="s">
        <v>13395</v>
      </c>
      <c r="I20711" t="s">
        <v>13396</v>
      </c>
      <c r="J20711" t="s">
        <v>13397</v>
      </c>
      <c r="K20711" t="s">
        <v>13398</v>
      </c>
      <c r="L20711" t="s">
        <v>13772</v>
      </c>
      <c r="M20711" t="s">
        <v>13773</v>
      </c>
      <c r="N20711">
        <v>5027713760</v>
      </c>
      <c r="O20711">
        <v>5027713760</v>
      </c>
      <c r="P20711" s="1" t="s">
        <v>13727</v>
      </c>
      <c r="Q20711" s="1" t="s">
        <v>13750</v>
      </c>
      <c r="R20711">
        <v>840779</v>
      </c>
      <c r="S20711">
        <v>840779</v>
      </c>
      <c r="T20711" s="2" t="s">
        <v>13644</v>
      </c>
      <c r="U20711" s="2" t="s">
        <v>13644</v>
      </c>
      <c r="V20711" s="2">
        <v>45323</v>
      </c>
      <c r="W20711" s="2">
        <v>45313</v>
      </c>
    </row>
    <row r="20712" spans="1:23" x14ac:dyDescent="0.25">
      <c r="A20712" t="s">
        <v>13645</v>
      </c>
      <c r="B20712">
        <v>1770229</v>
      </c>
      <c r="C20712">
        <v>1874722</v>
      </c>
      <c r="D20712">
        <v>436</v>
      </c>
      <c r="E20712">
        <v>542</v>
      </c>
      <c r="F20712" t="s">
        <v>13393</v>
      </c>
      <c r="G20712" t="s">
        <v>13394</v>
      </c>
      <c r="H20712" t="s">
        <v>13395</v>
      </c>
      <c r="I20712" t="s">
        <v>13396</v>
      </c>
      <c r="J20712" t="s">
        <v>13397</v>
      </c>
      <c r="K20712" t="s">
        <v>13398</v>
      </c>
      <c r="L20712" t="s">
        <v>13772</v>
      </c>
      <c r="M20712" t="s">
        <v>13773</v>
      </c>
      <c r="N20712">
        <v>5027714376</v>
      </c>
      <c r="O20712">
        <v>5027714376</v>
      </c>
      <c r="P20712" s="1" t="s">
        <v>13727</v>
      </c>
      <c r="Q20712" s="1" t="s">
        <v>13750</v>
      </c>
      <c r="R20712">
        <v>840779</v>
      </c>
      <c r="S20712">
        <v>840779</v>
      </c>
      <c r="T20712" s="2" t="s">
        <v>13646</v>
      </c>
      <c r="U20712" s="2" t="s">
        <v>13646</v>
      </c>
      <c r="V20712" s="2">
        <v>45323</v>
      </c>
      <c r="W20712" s="2">
        <v>45313</v>
      </c>
    </row>
    <row r="20713" spans="1:23" x14ac:dyDescent="0.25">
      <c r="A20713" t="s">
        <v>13647</v>
      </c>
      <c r="B20713">
        <v>1728875</v>
      </c>
      <c r="C20713">
        <v>1874700</v>
      </c>
      <c r="D20713">
        <v>436</v>
      </c>
      <c r="E20713">
        <v>542</v>
      </c>
      <c r="F20713" t="s">
        <v>13401</v>
      </c>
      <c r="G20713" t="s">
        <v>13394</v>
      </c>
      <c r="H20713" t="s">
        <v>13395</v>
      </c>
      <c r="I20713" t="s">
        <v>13396</v>
      </c>
      <c r="J20713" t="s">
        <v>13397</v>
      </c>
      <c r="K20713" t="s">
        <v>13398</v>
      </c>
      <c r="L20713" t="s">
        <v>13772</v>
      </c>
      <c r="M20713" t="s">
        <v>13773</v>
      </c>
      <c r="N20713">
        <v>5027714120</v>
      </c>
      <c r="O20713">
        <v>5027714120</v>
      </c>
      <c r="P20713" s="1" t="s">
        <v>13727</v>
      </c>
      <c r="Q20713" s="1" t="s">
        <v>13750</v>
      </c>
      <c r="R20713">
        <v>840779</v>
      </c>
      <c r="S20713">
        <v>840779</v>
      </c>
      <c r="T20713" s="2" t="s">
        <v>13648</v>
      </c>
      <c r="U20713" s="2" t="s">
        <v>13648</v>
      </c>
      <c r="V20713" s="2">
        <v>45323</v>
      </c>
      <c r="W20713" s="2">
        <v>45313</v>
      </c>
    </row>
    <row r="20714" spans="1:23" x14ac:dyDescent="0.25">
      <c r="A20714" t="s">
        <v>13649</v>
      </c>
      <c r="B20714">
        <v>1722973</v>
      </c>
      <c r="C20714">
        <v>1874694</v>
      </c>
      <c r="D20714">
        <v>436</v>
      </c>
      <c r="E20714">
        <v>542</v>
      </c>
      <c r="F20714" t="s">
        <v>13401</v>
      </c>
      <c r="G20714" t="s">
        <v>13394</v>
      </c>
      <c r="H20714" t="s">
        <v>13395</v>
      </c>
      <c r="I20714" t="s">
        <v>13396</v>
      </c>
      <c r="J20714" t="s">
        <v>13397</v>
      </c>
      <c r="K20714" t="s">
        <v>13398</v>
      </c>
      <c r="L20714" t="s">
        <v>13772</v>
      </c>
      <c r="M20714" t="s">
        <v>13773</v>
      </c>
      <c r="N20714">
        <v>5027714122</v>
      </c>
      <c r="O20714">
        <v>5027714122</v>
      </c>
      <c r="P20714" s="1" t="s">
        <v>13727</v>
      </c>
      <c r="Q20714" s="1" t="s">
        <v>13750</v>
      </c>
      <c r="R20714">
        <v>840779</v>
      </c>
      <c r="S20714">
        <v>840779</v>
      </c>
      <c r="T20714" s="2" t="s">
        <v>13650</v>
      </c>
      <c r="U20714" s="2" t="s">
        <v>13650</v>
      </c>
      <c r="V20714" s="2">
        <v>45323</v>
      </c>
      <c r="W20714" s="2">
        <v>45313</v>
      </c>
    </row>
    <row r="20715" spans="1:23" x14ac:dyDescent="0.25">
      <c r="A20715" t="s">
        <v>13651</v>
      </c>
      <c r="B20715">
        <v>1834658</v>
      </c>
      <c r="C20715">
        <v>1874787</v>
      </c>
      <c r="D20715">
        <v>436</v>
      </c>
      <c r="E20715">
        <v>542</v>
      </c>
      <c r="F20715" t="s">
        <v>13393</v>
      </c>
      <c r="G20715" t="s">
        <v>13394</v>
      </c>
      <c r="H20715" t="s">
        <v>13395</v>
      </c>
      <c r="I20715" t="s">
        <v>13396</v>
      </c>
      <c r="J20715" t="s">
        <v>13397</v>
      </c>
      <c r="K20715" t="s">
        <v>13398</v>
      </c>
      <c r="L20715" t="s">
        <v>13772</v>
      </c>
      <c r="M20715" t="s">
        <v>13773</v>
      </c>
      <c r="N20715">
        <v>5027714110</v>
      </c>
      <c r="O20715">
        <v>5027714110</v>
      </c>
      <c r="P20715" s="1" t="s">
        <v>13727</v>
      </c>
      <c r="Q20715" s="1" t="s">
        <v>13750</v>
      </c>
      <c r="R20715">
        <v>840779</v>
      </c>
      <c r="S20715">
        <v>840779</v>
      </c>
      <c r="T20715" s="2" t="s">
        <v>13652</v>
      </c>
      <c r="U20715" s="2" t="s">
        <v>13652</v>
      </c>
      <c r="V20715" s="2">
        <v>45323</v>
      </c>
      <c r="W20715" s="2">
        <v>45313</v>
      </c>
    </row>
    <row r="20716" spans="1:23" x14ac:dyDescent="0.25">
      <c r="A20716" t="s">
        <v>13653</v>
      </c>
      <c r="B20716">
        <v>1798296</v>
      </c>
      <c r="C20716">
        <v>1874763</v>
      </c>
      <c r="D20716">
        <v>436</v>
      </c>
      <c r="E20716">
        <v>542</v>
      </c>
      <c r="F20716" t="s">
        <v>13393</v>
      </c>
      <c r="G20716" t="s">
        <v>13394</v>
      </c>
      <c r="H20716" t="s">
        <v>13395</v>
      </c>
      <c r="I20716" t="s">
        <v>13396</v>
      </c>
      <c r="J20716" t="s">
        <v>13397</v>
      </c>
      <c r="K20716" t="s">
        <v>13398</v>
      </c>
      <c r="L20716" t="s">
        <v>13772</v>
      </c>
      <c r="M20716" t="s">
        <v>13773</v>
      </c>
      <c r="N20716">
        <v>5027647926</v>
      </c>
      <c r="O20716">
        <v>5027647926</v>
      </c>
      <c r="P20716" s="1" t="s">
        <v>13727</v>
      </c>
      <c r="Q20716" s="1" t="s">
        <v>13750</v>
      </c>
      <c r="R20716">
        <v>840779</v>
      </c>
      <c r="S20716">
        <v>840779</v>
      </c>
      <c r="T20716" s="2" t="s">
        <v>13579</v>
      </c>
      <c r="U20716" s="2" t="s">
        <v>13579</v>
      </c>
      <c r="V20716" s="2">
        <v>45323</v>
      </c>
      <c r="W20716" s="2">
        <v>45313</v>
      </c>
    </row>
    <row r="20717" spans="1:23" x14ac:dyDescent="0.25">
      <c r="A20717" t="s">
        <v>13654</v>
      </c>
      <c r="B20717">
        <v>1871825</v>
      </c>
      <c r="C20717">
        <v>1874823</v>
      </c>
      <c r="D20717">
        <v>436</v>
      </c>
      <c r="E20717">
        <v>542</v>
      </c>
      <c r="F20717" t="s">
        <v>13393</v>
      </c>
      <c r="G20717" t="s">
        <v>13394</v>
      </c>
      <c r="H20717" t="s">
        <v>13395</v>
      </c>
      <c r="I20717" t="s">
        <v>13410</v>
      </c>
      <c r="J20717" t="s">
        <v>13397</v>
      </c>
      <c r="K20717" t="s">
        <v>13398</v>
      </c>
      <c r="L20717" t="s">
        <v>13772</v>
      </c>
      <c r="M20717" t="s">
        <v>13773</v>
      </c>
      <c r="N20717">
        <v>5027713915</v>
      </c>
      <c r="O20717">
        <v>5027713915</v>
      </c>
      <c r="P20717" s="1" t="s">
        <v>13727</v>
      </c>
      <c r="Q20717" s="1" t="s">
        <v>13750</v>
      </c>
      <c r="R20717">
        <v>840779</v>
      </c>
      <c r="S20717">
        <v>840779</v>
      </c>
      <c r="T20717" s="2" t="s">
        <v>13655</v>
      </c>
      <c r="U20717" s="2" t="s">
        <v>13655</v>
      </c>
      <c r="V20717" s="2">
        <v>45323</v>
      </c>
      <c r="W20717" s="2">
        <v>45313</v>
      </c>
    </row>
    <row r="20718" spans="1:23" x14ac:dyDescent="0.25">
      <c r="A20718" t="s">
        <v>13656</v>
      </c>
      <c r="B20718">
        <v>1709728</v>
      </c>
      <c r="C20718">
        <v>1874681</v>
      </c>
      <c r="D20718">
        <v>436</v>
      </c>
      <c r="E20718">
        <v>542</v>
      </c>
      <c r="F20718" t="s">
        <v>13401</v>
      </c>
      <c r="G20718" t="s">
        <v>13394</v>
      </c>
      <c r="H20718" t="s">
        <v>13395</v>
      </c>
      <c r="I20718" t="s">
        <v>13396</v>
      </c>
      <c r="J20718" t="s">
        <v>13397</v>
      </c>
      <c r="K20718" t="s">
        <v>13398</v>
      </c>
      <c r="L20718" t="s">
        <v>13772</v>
      </c>
      <c r="M20718" t="s">
        <v>13773</v>
      </c>
      <c r="N20718">
        <v>5027713888</v>
      </c>
      <c r="O20718">
        <v>5027713888</v>
      </c>
      <c r="P20718" s="1" t="s">
        <v>13727</v>
      </c>
      <c r="Q20718" s="1" t="s">
        <v>13750</v>
      </c>
      <c r="R20718">
        <v>840779</v>
      </c>
      <c r="S20718">
        <v>840779</v>
      </c>
      <c r="T20718" s="2" t="s">
        <v>13657</v>
      </c>
      <c r="U20718" s="2" t="s">
        <v>13657</v>
      </c>
      <c r="V20718" s="2">
        <v>45323</v>
      </c>
      <c r="W20718" s="2">
        <v>45313</v>
      </c>
    </row>
    <row r="20719" spans="1:23" x14ac:dyDescent="0.25">
      <c r="A20719" t="s">
        <v>13658</v>
      </c>
      <c r="B20719">
        <v>1774059</v>
      </c>
      <c r="C20719">
        <v>1874732</v>
      </c>
      <c r="D20719">
        <v>436</v>
      </c>
      <c r="E20719">
        <v>542</v>
      </c>
      <c r="F20719" t="s">
        <v>13393</v>
      </c>
      <c r="G20719" t="s">
        <v>13394</v>
      </c>
      <c r="H20719" t="s">
        <v>13395</v>
      </c>
      <c r="I20719" t="s">
        <v>13396</v>
      </c>
      <c r="J20719" t="s">
        <v>13397</v>
      </c>
      <c r="K20719" t="s">
        <v>13398</v>
      </c>
      <c r="L20719" t="s">
        <v>13772</v>
      </c>
      <c r="M20719" t="s">
        <v>13773</v>
      </c>
      <c r="N20719">
        <v>5027714598</v>
      </c>
      <c r="O20719">
        <v>5027714598</v>
      </c>
      <c r="P20719" s="1" t="s">
        <v>13727</v>
      </c>
      <c r="Q20719" s="1" t="s">
        <v>13750</v>
      </c>
      <c r="R20719">
        <v>840779</v>
      </c>
      <c r="S20719">
        <v>840779</v>
      </c>
      <c r="T20719" s="2" t="s">
        <v>13659</v>
      </c>
      <c r="U20719" s="2" t="s">
        <v>13659</v>
      </c>
      <c r="V20719" s="2">
        <v>45323</v>
      </c>
      <c r="W20719" s="2">
        <v>45313</v>
      </c>
    </row>
    <row r="20720" spans="1:23" x14ac:dyDescent="0.25">
      <c r="A20720" t="s">
        <v>13660</v>
      </c>
      <c r="B20720">
        <v>1809123</v>
      </c>
      <c r="C20720">
        <v>1874778</v>
      </c>
      <c r="D20720">
        <v>436</v>
      </c>
      <c r="E20720">
        <v>542</v>
      </c>
      <c r="F20720" t="s">
        <v>13393</v>
      </c>
      <c r="G20720" t="s">
        <v>13394</v>
      </c>
      <c r="H20720" t="s">
        <v>13395</v>
      </c>
      <c r="I20720" t="s">
        <v>13396</v>
      </c>
      <c r="J20720" t="s">
        <v>13397</v>
      </c>
      <c r="K20720" t="s">
        <v>13398</v>
      </c>
      <c r="L20720" t="s">
        <v>13772</v>
      </c>
      <c r="M20720" t="s">
        <v>13773</v>
      </c>
      <c r="N20720">
        <v>5027713771</v>
      </c>
      <c r="O20720">
        <v>5027713771</v>
      </c>
      <c r="P20720" s="1" t="s">
        <v>13727</v>
      </c>
      <c r="Q20720" s="1" t="s">
        <v>13750</v>
      </c>
      <c r="R20720">
        <v>840779</v>
      </c>
      <c r="S20720">
        <v>840779</v>
      </c>
      <c r="T20720" s="2" t="s">
        <v>13661</v>
      </c>
      <c r="U20720" s="2" t="s">
        <v>13661</v>
      </c>
      <c r="V20720" s="2">
        <v>45323</v>
      </c>
      <c r="W20720" s="2">
        <v>45313</v>
      </c>
    </row>
    <row r="20721" spans="1:23" x14ac:dyDescent="0.25">
      <c r="A20721" t="s">
        <v>13662</v>
      </c>
      <c r="B20721">
        <v>1728879</v>
      </c>
      <c r="C20721">
        <v>1874701</v>
      </c>
      <c r="D20721">
        <v>436</v>
      </c>
      <c r="E20721">
        <v>542</v>
      </c>
      <c r="F20721" t="s">
        <v>13401</v>
      </c>
      <c r="G20721" t="s">
        <v>13394</v>
      </c>
      <c r="H20721" t="s">
        <v>13395</v>
      </c>
      <c r="I20721" t="s">
        <v>13396</v>
      </c>
      <c r="J20721" t="s">
        <v>13397</v>
      </c>
      <c r="K20721" t="s">
        <v>13398</v>
      </c>
      <c r="L20721" t="s">
        <v>13772</v>
      </c>
      <c r="M20721" t="s">
        <v>13773</v>
      </c>
      <c r="N20721">
        <v>5027714646</v>
      </c>
      <c r="O20721">
        <v>5027714646</v>
      </c>
      <c r="P20721" s="1" t="s">
        <v>13727</v>
      </c>
      <c r="Q20721" s="1" t="s">
        <v>13750</v>
      </c>
      <c r="R20721">
        <v>840779</v>
      </c>
      <c r="S20721">
        <v>840779</v>
      </c>
      <c r="T20721" s="2" t="s">
        <v>13663</v>
      </c>
      <c r="U20721" s="2" t="s">
        <v>13663</v>
      </c>
      <c r="V20721" s="2">
        <v>45323</v>
      </c>
      <c r="W20721" s="2">
        <v>45313</v>
      </c>
    </row>
    <row r="20722" spans="1:23" x14ac:dyDescent="0.25">
      <c r="A20722" t="s">
        <v>13664</v>
      </c>
      <c r="B20722">
        <v>1771407</v>
      </c>
      <c r="C20722">
        <v>1874729</v>
      </c>
      <c r="D20722">
        <v>436</v>
      </c>
      <c r="E20722">
        <v>542</v>
      </c>
      <c r="F20722" t="s">
        <v>13393</v>
      </c>
      <c r="G20722" t="s">
        <v>13394</v>
      </c>
      <c r="H20722" t="s">
        <v>13395</v>
      </c>
      <c r="I20722" t="s">
        <v>13396</v>
      </c>
      <c r="J20722" t="s">
        <v>13397</v>
      </c>
      <c r="K20722" t="s">
        <v>13398</v>
      </c>
      <c r="L20722" t="s">
        <v>13772</v>
      </c>
      <c r="M20722" t="s">
        <v>13773</v>
      </c>
      <c r="N20722">
        <v>5027714377</v>
      </c>
      <c r="O20722">
        <v>5027714377</v>
      </c>
      <c r="P20722" s="1" t="s">
        <v>13727</v>
      </c>
      <c r="Q20722" s="1" t="s">
        <v>13750</v>
      </c>
      <c r="R20722">
        <v>840779</v>
      </c>
      <c r="S20722">
        <v>840779</v>
      </c>
      <c r="T20722" s="2" t="s">
        <v>13665</v>
      </c>
      <c r="U20722" s="2" t="s">
        <v>13665</v>
      </c>
      <c r="V20722" s="2">
        <v>45323</v>
      </c>
      <c r="W20722" s="2">
        <v>45313</v>
      </c>
    </row>
    <row r="20723" spans="1:23" x14ac:dyDescent="0.25">
      <c r="A20723" t="s">
        <v>13666</v>
      </c>
      <c r="B20723">
        <v>1770230</v>
      </c>
      <c r="C20723">
        <v>1874723</v>
      </c>
      <c r="D20723">
        <v>436</v>
      </c>
      <c r="E20723">
        <v>542</v>
      </c>
      <c r="F20723" t="s">
        <v>13393</v>
      </c>
      <c r="G20723" t="s">
        <v>13394</v>
      </c>
      <c r="H20723" t="s">
        <v>13395</v>
      </c>
      <c r="I20723" t="s">
        <v>13396</v>
      </c>
      <c r="J20723" t="s">
        <v>13397</v>
      </c>
      <c r="K20723" t="s">
        <v>13398</v>
      </c>
      <c r="L20723" t="s">
        <v>13772</v>
      </c>
      <c r="M20723" t="s">
        <v>13773</v>
      </c>
      <c r="N20723">
        <v>5027714375</v>
      </c>
      <c r="O20723">
        <v>5027714375</v>
      </c>
      <c r="P20723" s="1" t="s">
        <v>13727</v>
      </c>
      <c r="Q20723" s="1" t="s">
        <v>13750</v>
      </c>
      <c r="R20723">
        <v>840779</v>
      </c>
      <c r="S20723">
        <v>840779</v>
      </c>
      <c r="T20723" s="2" t="s">
        <v>13667</v>
      </c>
      <c r="U20723" s="2" t="s">
        <v>13667</v>
      </c>
      <c r="V20723" s="2">
        <v>45323</v>
      </c>
      <c r="W20723" s="2">
        <v>45313</v>
      </c>
    </row>
    <row r="20724" spans="1:23" x14ac:dyDescent="0.25">
      <c r="A20724" t="s">
        <v>13668</v>
      </c>
      <c r="B20724">
        <v>1722977</v>
      </c>
      <c r="C20724">
        <v>1874695</v>
      </c>
      <c r="D20724">
        <v>436</v>
      </c>
      <c r="E20724">
        <v>542</v>
      </c>
      <c r="F20724" t="s">
        <v>13401</v>
      </c>
      <c r="G20724" t="s">
        <v>13394</v>
      </c>
      <c r="H20724" t="s">
        <v>13395</v>
      </c>
      <c r="I20724" t="s">
        <v>13396</v>
      </c>
      <c r="J20724" t="s">
        <v>13397</v>
      </c>
      <c r="K20724" t="s">
        <v>13398</v>
      </c>
      <c r="L20724" t="s">
        <v>13772</v>
      </c>
      <c r="M20724" t="s">
        <v>13773</v>
      </c>
      <c r="N20724">
        <v>5027714052</v>
      </c>
      <c r="O20724">
        <v>5027714052</v>
      </c>
      <c r="P20724" s="1" t="s">
        <v>13727</v>
      </c>
      <c r="Q20724" s="1" t="s">
        <v>13750</v>
      </c>
      <c r="R20724">
        <v>840779</v>
      </c>
      <c r="S20724">
        <v>840779</v>
      </c>
      <c r="T20724" s="2" t="s">
        <v>13669</v>
      </c>
      <c r="U20724" s="2" t="s">
        <v>13669</v>
      </c>
      <c r="V20724" s="2">
        <v>45323</v>
      </c>
      <c r="W20724" s="2">
        <v>45313</v>
      </c>
    </row>
    <row r="20725" spans="1:23" x14ac:dyDescent="0.25">
      <c r="A20725" t="s">
        <v>13670</v>
      </c>
      <c r="B20725">
        <v>1793001</v>
      </c>
      <c r="C20725">
        <v>1874750</v>
      </c>
      <c r="D20725">
        <v>436</v>
      </c>
      <c r="E20725">
        <v>542</v>
      </c>
      <c r="F20725" t="s">
        <v>13401</v>
      </c>
      <c r="G20725" t="s">
        <v>13394</v>
      </c>
      <c r="H20725" t="s">
        <v>13395</v>
      </c>
      <c r="I20725" t="s">
        <v>13396</v>
      </c>
      <c r="J20725" t="s">
        <v>13397</v>
      </c>
      <c r="K20725" t="s">
        <v>13398</v>
      </c>
      <c r="L20725" t="s">
        <v>13772</v>
      </c>
      <c r="M20725" t="s">
        <v>13773</v>
      </c>
      <c r="N20725">
        <v>5027714544</v>
      </c>
      <c r="O20725">
        <v>5027714544</v>
      </c>
      <c r="P20725" s="1" t="s">
        <v>13727</v>
      </c>
      <c r="Q20725" s="1" t="s">
        <v>13750</v>
      </c>
      <c r="R20725">
        <v>840779</v>
      </c>
      <c r="S20725">
        <v>840779</v>
      </c>
      <c r="T20725" s="2" t="s">
        <v>13671</v>
      </c>
      <c r="U20725" s="2" t="s">
        <v>13671</v>
      </c>
      <c r="V20725" s="2">
        <v>45323</v>
      </c>
      <c r="W20725" s="2">
        <v>45313</v>
      </c>
    </row>
    <row r="20726" spans="1:23" x14ac:dyDescent="0.25">
      <c r="A20726" t="s">
        <v>13672</v>
      </c>
      <c r="B20726">
        <v>1805710</v>
      </c>
      <c r="C20726">
        <v>1874769</v>
      </c>
      <c r="D20726">
        <v>436</v>
      </c>
      <c r="E20726">
        <v>542</v>
      </c>
      <c r="F20726" t="s">
        <v>13393</v>
      </c>
      <c r="G20726" t="s">
        <v>13394</v>
      </c>
      <c r="H20726" t="s">
        <v>13395</v>
      </c>
      <c r="I20726" t="s">
        <v>13396</v>
      </c>
      <c r="J20726" t="s">
        <v>13397</v>
      </c>
      <c r="K20726" t="s">
        <v>13398</v>
      </c>
      <c r="L20726" t="s">
        <v>13772</v>
      </c>
      <c r="M20726" t="s">
        <v>13773</v>
      </c>
      <c r="N20726">
        <v>5027647920</v>
      </c>
      <c r="O20726">
        <v>5027647920</v>
      </c>
      <c r="P20726" s="1" t="s">
        <v>13727</v>
      </c>
      <c r="Q20726" s="1" t="s">
        <v>13750</v>
      </c>
      <c r="R20726">
        <v>840779</v>
      </c>
      <c r="S20726">
        <v>840779</v>
      </c>
      <c r="T20726" s="2" t="s">
        <v>13673</v>
      </c>
      <c r="U20726" s="2" t="s">
        <v>13673</v>
      </c>
      <c r="V20726" s="2">
        <v>45323</v>
      </c>
      <c r="W20726" s="2">
        <v>45313</v>
      </c>
    </row>
    <row r="20727" spans="1:23" x14ac:dyDescent="0.25">
      <c r="A20727" t="s">
        <v>13674</v>
      </c>
      <c r="B20727">
        <v>1709730</v>
      </c>
      <c r="C20727">
        <v>1874682</v>
      </c>
      <c r="D20727">
        <v>436</v>
      </c>
      <c r="E20727">
        <v>542</v>
      </c>
      <c r="F20727" t="s">
        <v>13401</v>
      </c>
      <c r="G20727" t="s">
        <v>13394</v>
      </c>
      <c r="H20727" t="s">
        <v>13395</v>
      </c>
      <c r="I20727" t="s">
        <v>13396</v>
      </c>
      <c r="J20727" t="s">
        <v>13397</v>
      </c>
      <c r="K20727" t="s">
        <v>13398</v>
      </c>
      <c r="L20727" t="s">
        <v>13772</v>
      </c>
      <c r="M20727" t="s">
        <v>13773</v>
      </c>
      <c r="N20727">
        <v>5027713862</v>
      </c>
      <c r="O20727">
        <v>5027713862</v>
      </c>
      <c r="P20727" s="1" t="s">
        <v>13727</v>
      </c>
      <c r="Q20727" s="1" t="s">
        <v>13750</v>
      </c>
      <c r="R20727">
        <v>840779</v>
      </c>
      <c r="S20727">
        <v>840779</v>
      </c>
      <c r="T20727" s="2" t="s">
        <v>13675</v>
      </c>
      <c r="U20727" s="2" t="s">
        <v>13675</v>
      </c>
      <c r="V20727" s="2">
        <v>45323</v>
      </c>
      <c r="W20727" s="2">
        <v>45313</v>
      </c>
    </row>
    <row r="20728" spans="1:23" x14ac:dyDescent="0.25">
      <c r="A20728" t="s">
        <v>13676</v>
      </c>
      <c r="B20728">
        <v>1841162</v>
      </c>
      <c r="C20728">
        <v>1874791</v>
      </c>
      <c r="D20728">
        <v>436</v>
      </c>
      <c r="E20728">
        <v>542</v>
      </c>
      <c r="F20728" t="s">
        <v>13393</v>
      </c>
      <c r="G20728" t="s">
        <v>13394</v>
      </c>
      <c r="H20728" t="s">
        <v>13395</v>
      </c>
      <c r="I20728" t="s">
        <v>13396</v>
      </c>
      <c r="J20728" t="s">
        <v>13397</v>
      </c>
      <c r="K20728" t="s">
        <v>13398</v>
      </c>
      <c r="L20728" t="s">
        <v>13772</v>
      </c>
      <c r="M20728" t="s">
        <v>13773</v>
      </c>
      <c r="N20728">
        <v>5027714068</v>
      </c>
      <c r="O20728">
        <v>5027714068</v>
      </c>
      <c r="P20728" s="1" t="s">
        <v>13727</v>
      </c>
      <c r="Q20728" s="1" t="s">
        <v>13750</v>
      </c>
      <c r="R20728">
        <v>840779</v>
      </c>
      <c r="S20728">
        <v>840779</v>
      </c>
      <c r="T20728" s="2" t="s">
        <v>13677</v>
      </c>
      <c r="U20728" s="2" t="s">
        <v>13677</v>
      </c>
      <c r="V20728" s="2">
        <v>45323</v>
      </c>
      <c r="W20728" s="2">
        <v>45313</v>
      </c>
    </row>
    <row r="20729" spans="1:23" x14ac:dyDescent="0.25">
      <c r="A20729" t="s">
        <v>13678</v>
      </c>
      <c r="B20729">
        <v>1809134</v>
      </c>
      <c r="C20729">
        <v>1874779</v>
      </c>
      <c r="D20729">
        <v>436</v>
      </c>
      <c r="E20729">
        <v>542</v>
      </c>
      <c r="F20729" t="s">
        <v>13393</v>
      </c>
      <c r="G20729" t="s">
        <v>13394</v>
      </c>
      <c r="H20729" t="s">
        <v>13395</v>
      </c>
      <c r="I20729" t="s">
        <v>13396</v>
      </c>
      <c r="J20729" t="s">
        <v>13397</v>
      </c>
      <c r="K20729" t="s">
        <v>13398</v>
      </c>
      <c r="L20729" t="s">
        <v>13772</v>
      </c>
      <c r="M20729" t="s">
        <v>13773</v>
      </c>
      <c r="N20729">
        <v>5027713717</v>
      </c>
      <c r="O20729">
        <v>5027713717</v>
      </c>
      <c r="P20729" s="1" t="s">
        <v>13727</v>
      </c>
      <c r="Q20729" s="1" t="s">
        <v>13750</v>
      </c>
      <c r="R20729">
        <v>840779</v>
      </c>
      <c r="S20729">
        <v>840779</v>
      </c>
      <c r="T20729" s="2" t="s">
        <v>13679</v>
      </c>
      <c r="U20729" s="2" t="s">
        <v>13679</v>
      </c>
      <c r="V20729" s="2">
        <v>45323</v>
      </c>
      <c r="W20729" s="2">
        <v>45313</v>
      </c>
    </row>
    <row r="20730" spans="1:23" x14ac:dyDescent="0.25">
      <c r="A20730" t="s">
        <v>13680</v>
      </c>
      <c r="B20730">
        <v>1770241</v>
      </c>
      <c r="C20730">
        <v>1874724</v>
      </c>
      <c r="D20730">
        <v>436</v>
      </c>
      <c r="E20730">
        <v>542</v>
      </c>
      <c r="F20730" t="s">
        <v>13393</v>
      </c>
      <c r="G20730" t="s">
        <v>13394</v>
      </c>
      <c r="H20730" t="s">
        <v>13395</v>
      </c>
      <c r="I20730" t="s">
        <v>13396</v>
      </c>
      <c r="J20730" t="s">
        <v>13397</v>
      </c>
      <c r="K20730" t="s">
        <v>13398</v>
      </c>
      <c r="L20730" t="s">
        <v>13772</v>
      </c>
      <c r="M20730" t="s">
        <v>13773</v>
      </c>
      <c r="N20730">
        <v>5027714369</v>
      </c>
      <c r="O20730">
        <v>5027714369</v>
      </c>
      <c r="P20730" s="1" t="s">
        <v>13727</v>
      </c>
      <c r="Q20730" s="1" t="s">
        <v>13750</v>
      </c>
      <c r="R20730">
        <v>840779</v>
      </c>
      <c r="S20730">
        <v>840779</v>
      </c>
      <c r="T20730" s="2" t="s">
        <v>13681</v>
      </c>
      <c r="U20730" s="2" t="s">
        <v>13681</v>
      </c>
      <c r="V20730" s="2">
        <v>45323</v>
      </c>
      <c r="W20730" s="2">
        <v>45313</v>
      </c>
    </row>
    <row r="20731" spans="1:23" x14ac:dyDescent="0.25">
      <c r="A20731" t="s">
        <v>13682</v>
      </c>
      <c r="B20731">
        <v>1722978</v>
      </c>
      <c r="C20731">
        <v>1874696</v>
      </c>
      <c r="D20731">
        <v>436</v>
      </c>
      <c r="E20731">
        <v>542</v>
      </c>
      <c r="F20731" t="s">
        <v>13401</v>
      </c>
      <c r="G20731" t="s">
        <v>13394</v>
      </c>
      <c r="H20731" t="s">
        <v>13395</v>
      </c>
      <c r="I20731" t="s">
        <v>13396</v>
      </c>
      <c r="J20731" t="s">
        <v>13397</v>
      </c>
      <c r="K20731" t="s">
        <v>13398</v>
      </c>
      <c r="L20731" t="s">
        <v>13772</v>
      </c>
      <c r="M20731" t="s">
        <v>13773</v>
      </c>
      <c r="N20731">
        <v>5027714049</v>
      </c>
      <c r="O20731">
        <v>5027714049</v>
      </c>
      <c r="P20731" s="1" t="s">
        <v>13727</v>
      </c>
      <c r="Q20731" s="1" t="s">
        <v>13750</v>
      </c>
      <c r="R20731">
        <v>840779</v>
      </c>
      <c r="S20731">
        <v>840779</v>
      </c>
      <c r="T20731" s="2" t="s">
        <v>13683</v>
      </c>
      <c r="U20731" s="2" t="s">
        <v>13683</v>
      </c>
      <c r="V20731" s="2">
        <v>45323</v>
      </c>
      <c r="W20731" s="2">
        <v>45313</v>
      </c>
    </row>
    <row r="20732" spans="1:23" x14ac:dyDescent="0.25">
      <c r="A20732" t="s">
        <v>13684</v>
      </c>
      <c r="B20732">
        <v>1793002</v>
      </c>
      <c r="C20732">
        <v>1874752</v>
      </c>
      <c r="D20732">
        <v>436</v>
      </c>
      <c r="E20732">
        <v>542</v>
      </c>
      <c r="F20732" t="s">
        <v>13393</v>
      </c>
      <c r="G20732" t="s">
        <v>13394</v>
      </c>
      <c r="H20732" t="s">
        <v>13395</v>
      </c>
      <c r="I20732" t="s">
        <v>13396</v>
      </c>
      <c r="J20732" t="s">
        <v>13397</v>
      </c>
      <c r="K20732" t="s">
        <v>13398</v>
      </c>
      <c r="L20732" t="s">
        <v>13772</v>
      </c>
      <c r="M20732" t="s">
        <v>13773</v>
      </c>
      <c r="N20732">
        <v>5027647817</v>
      </c>
      <c r="O20732">
        <v>5027647817</v>
      </c>
      <c r="P20732" s="1" t="s">
        <v>13727</v>
      </c>
      <c r="Q20732" s="1" t="s">
        <v>13750</v>
      </c>
      <c r="R20732">
        <v>840779</v>
      </c>
      <c r="S20732">
        <v>840779</v>
      </c>
      <c r="T20732" s="2" t="s">
        <v>13685</v>
      </c>
      <c r="U20732" s="2" t="s">
        <v>13685</v>
      </c>
      <c r="V20732" s="2">
        <v>45323</v>
      </c>
      <c r="W20732" s="2">
        <v>45313</v>
      </c>
    </row>
    <row r="20733" spans="1:23" x14ac:dyDescent="0.25">
      <c r="A20733" t="s">
        <v>13686</v>
      </c>
      <c r="B20733">
        <v>1806383</v>
      </c>
      <c r="C20733">
        <v>1874771</v>
      </c>
      <c r="D20733">
        <v>436</v>
      </c>
      <c r="E20733">
        <v>542</v>
      </c>
      <c r="F20733" t="s">
        <v>13393</v>
      </c>
      <c r="G20733" t="s">
        <v>13394</v>
      </c>
      <c r="H20733" t="s">
        <v>13395</v>
      </c>
      <c r="I20733" t="s">
        <v>13396</v>
      </c>
      <c r="J20733" t="s">
        <v>13397</v>
      </c>
      <c r="K20733" t="s">
        <v>13398</v>
      </c>
      <c r="L20733" t="s">
        <v>13772</v>
      </c>
      <c r="M20733" t="s">
        <v>13773</v>
      </c>
      <c r="N20733">
        <v>5027647763</v>
      </c>
      <c r="O20733">
        <v>5027647763</v>
      </c>
      <c r="P20733" s="1" t="s">
        <v>13727</v>
      </c>
      <c r="Q20733" s="1" t="s">
        <v>13750</v>
      </c>
      <c r="R20733">
        <v>840779</v>
      </c>
      <c r="S20733">
        <v>840779</v>
      </c>
      <c r="T20733" s="2" t="s">
        <v>13687</v>
      </c>
      <c r="U20733" s="2" t="s">
        <v>13687</v>
      </c>
      <c r="V20733" s="2">
        <v>45323</v>
      </c>
      <c r="W20733" s="2">
        <v>45313</v>
      </c>
    </row>
    <row r="20734" spans="1:23" x14ac:dyDescent="0.25">
      <c r="A20734" t="s">
        <v>13688</v>
      </c>
      <c r="B20734">
        <v>1846500</v>
      </c>
      <c r="C20734">
        <v>1874797</v>
      </c>
      <c r="D20734">
        <v>436</v>
      </c>
      <c r="E20734">
        <v>542</v>
      </c>
      <c r="F20734" t="s">
        <v>13393</v>
      </c>
      <c r="G20734" t="s">
        <v>13394</v>
      </c>
      <c r="H20734" t="s">
        <v>13395</v>
      </c>
      <c r="I20734" t="s">
        <v>13396</v>
      </c>
      <c r="J20734" t="s">
        <v>13397</v>
      </c>
      <c r="K20734" t="s">
        <v>13398</v>
      </c>
      <c r="L20734" t="s">
        <v>13772</v>
      </c>
      <c r="M20734" t="s">
        <v>13773</v>
      </c>
      <c r="N20734">
        <v>5027714117</v>
      </c>
      <c r="O20734">
        <v>5027714117</v>
      </c>
      <c r="P20734" s="1" t="s">
        <v>13727</v>
      </c>
      <c r="Q20734" s="1" t="s">
        <v>13750</v>
      </c>
      <c r="R20734">
        <v>840779</v>
      </c>
      <c r="S20734">
        <v>840779</v>
      </c>
      <c r="T20734" s="2" t="s">
        <v>13689</v>
      </c>
      <c r="U20734" s="2" t="s">
        <v>13689</v>
      </c>
      <c r="V20734" s="2">
        <v>45323</v>
      </c>
      <c r="W20734" s="2">
        <v>45313</v>
      </c>
    </row>
    <row r="20735" spans="1:23" x14ac:dyDescent="0.25">
      <c r="A20735" t="s">
        <v>13690</v>
      </c>
      <c r="B20735">
        <v>1841169</v>
      </c>
      <c r="C20735">
        <v>1874792</v>
      </c>
      <c r="D20735">
        <v>436</v>
      </c>
      <c r="E20735">
        <v>542</v>
      </c>
      <c r="F20735" t="s">
        <v>13401</v>
      </c>
      <c r="G20735" t="s">
        <v>13394</v>
      </c>
      <c r="H20735" t="s">
        <v>13395</v>
      </c>
      <c r="I20735" t="s">
        <v>13396</v>
      </c>
      <c r="J20735" t="s">
        <v>13397</v>
      </c>
      <c r="K20735" t="s">
        <v>13398</v>
      </c>
      <c r="L20735" t="s">
        <v>13772</v>
      </c>
      <c r="M20735" t="s">
        <v>13773</v>
      </c>
      <c r="N20735">
        <v>5027714129</v>
      </c>
      <c r="O20735">
        <v>5027714129</v>
      </c>
      <c r="P20735" s="1" t="s">
        <v>13727</v>
      </c>
      <c r="Q20735" s="1" t="s">
        <v>13750</v>
      </c>
      <c r="R20735">
        <v>840779</v>
      </c>
      <c r="S20735">
        <v>840779</v>
      </c>
      <c r="T20735" s="2" t="s">
        <v>13691</v>
      </c>
      <c r="U20735" s="2" t="s">
        <v>13691</v>
      </c>
      <c r="V20735" s="2">
        <v>45323</v>
      </c>
      <c r="W20735" s="2">
        <v>45313</v>
      </c>
    </row>
    <row r="20736" spans="1:23" x14ac:dyDescent="0.25">
      <c r="A20736" t="s">
        <v>13692</v>
      </c>
      <c r="B20736">
        <v>1709739</v>
      </c>
      <c r="C20736">
        <v>1874683</v>
      </c>
      <c r="D20736">
        <v>436</v>
      </c>
      <c r="E20736">
        <v>542</v>
      </c>
      <c r="F20736" t="s">
        <v>13401</v>
      </c>
      <c r="G20736" t="s">
        <v>13394</v>
      </c>
      <c r="H20736" t="s">
        <v>13395</v>
      </c>
      <c r="I20736" t="s">
        <v>13396</v>
      </c>
      <c r="J20736" t="s">
        <v>13397</v>
      </c>
      <c r="K20736" t="s">
        <v>13398</v>
      </c>
      <c r="L20736" t="s">
        <v>13772</v>
      </c>
      <c r="M20736" t="s">
        <v>13773</v>
      </c>
      <c r="N20736">
        <v>5027713874</v>
      </c>
      <c r="O20736">
        <v>5027713874</v>
      </c>
      <c r="P20736" s="1" t="s">
        <v>13727</v>
      </c>
      <c r="Q20736" s="1" t="s">
        <v>13750</v>
      </c>
      <c r="R20736">
        <v>840779</v>
      </c>
      <c r="S20736">
        <v>840779</v>
      </c>
      <c r="T20736" s="2" t="s">
        <v>13693</v>
      </c>
      <c r="U20736" s="2" t="s">
        <v>13693</v>
      </c>
      <c r="V20736" s="2">
        <v>45323</v>
      </c>
      <c r="W20736" s="2">
        <v>45313</v>
      </c>
    </row>
    <row r="20737" spans="1:23" x14ac:dyDescent="0.25">
      <c r="A20737" t="s">
        <v>13694</v>
      </c>
      <c r="B20737">
        <v>1789856</v>
      </c>
      <c r="C20737">
        <v>1874742</v>
      </c>
      <c r="D20737">
        <v>436</v>
      </c>
      <c r="E20737">
        <v>542</v>
      </c>
      <c r="F20737" t="s">
        <v>13393</v>
      </c>
      <c r="G20737" t="s">
        <v>13394</v>
      </c>
      <c r="H20737" t="s">
        <v>13395</v>
      </c>
      <c r="I20737" t="s">
        <v>13396</v>
      </c>
      <c r="J20737" t="s">
        <v>13397</v>
      </c>
      <c r="K20737" t="s">
        <v>13398</v>
      </c>
      <c r="L20737" t="s">
        <v>13772</v>
      </c>
      <c r="M20737" t="s">
        <v>13773</v>
      </c>
      <c r="N20737">
        <v>5027714521</v>
      </c>
      <c r="O20737">
        <v>5027714521</v>
      </c>
      <c r="P20737" s="1" t="s">
        <v>13727</v>
      </c>
      <c r="Q20737" s="1" t="s">
        <v>13750</v>
      </c>
      <c r="R20737">
        <v>840779</v>
      </c>
      <c r="S20737">
        <v>840779</v>
      </c>
      <c r="T20737" s="2" t="s">
        <v>13695</v>
      </c>
      <c r="U20737" s="2" t="s">
        <v>13695</v>
      </c>
      <c r="V20737" s="2">
        <v>45323</v>
      </c>
      <c r="W20737" s="2">
        <v>45313</v>
      </c>
    </row>
    <row r="20738" spans="1:23" x14ac:dyDescent="0.25">
      <c r="A20738" t="s">
        <v>13696</v>
      </c>
      <c r="B20738">
        <v>1707739</v>
      </c>
      <c r="C20738">
        <v>1874673</v>
      </c>
      <c r="D20738">
        <v>436</v>
      </c>
      <c r="E20738">
        <v>542</v>
      </c>
      <c r="F20738" t="s">
        <v>13401</v>
      </c>
      <c r="G20738" t="s">
        <v>13394</v>
      </c>
      <c r="H20738" t="s">
        <v>13395</v>
      </c>
      <c r="I20738" t="s">
        <v>13396</v>
      </c>
      <c r="J20738" t="s">
        <v>13397</v>
      </c>
      <c r="K20738" t="s">
        <v>13398</v>
      </c>
      <c r="L20738" t="s">
        <v>13772</v>
      </c>
      <c r="M20738" t="s">
        <v>13773</v>
      </c>
      <c r="N20738">
        <v>5027714620</v>
      </c>
      <c r="O20738">
        <v>5027714620</v>
      </c>
      <c r="P20738" s="1" t="s">
        <v>13727</v>
      </c>
      <c r="Q20738" s="1" t="s">
        <v>13750</v>
      </c>
      <c r="R20738">
        <v>840779</v>
      </c>
      <c r="S20738">
        <v>840779</v>
      </c>
      <c r="T20738" s="2" t="s">
        <v>13697</v>
      </c>
      <c r="U20738" s="2" t="s">
        <v>13697</v>
      </c>
      <c r="V20738" s="2">
        <v>45323</v>
      </c>
      <c r="W20738" s="2">
        <v>45313</v>
      </c>
    </row>
    <row r="20739" spans="1:23" x14ac:dyDescent="0.25">
      <c r="A20739" t="s">
        <v>13698</v>
      </c>
      <c r="B20739">
        <v>1855180</v>
      </c>
      <c r="C20739">
        <v>1874803</v>
      </c>
      <c r="D20739">
        <v>436</v>
      </c>
      <c r="E20739">
        <v>542</v>
      </c>
      <c r="F20739" t="s">
        <v>13393</v>
      </c>
      <c r="G20739" t="s">
        <v>13394</v>
      </c>
      <c r="H20739" t="s">
        <v>13395</v>
      </c>
      <c r="I20739" t="s">
        <v>13396</v>
      </c>
      <c r="J20739" t="s">
        <v>13397</v>
      </c>
      <c r="K20739" t="s">
        <v>13398</v>
      </c>
      <c r="L20739" t="s">
        <v>13772</v>
      </c>
      <c r="M20739" t="s">
        <v>13773</v>
      </c>
      <c r="N20739">
        <v>5027714115</v>
      </c>
      <c r="O20739">
        <v>5027714115</v>
      </c>
      <c r="P20739" s="1" t="s">
        <v>13727</v>
      </c>
      <c r="Q20739" s="1" t="s">
        <v>13750</v>
      </c>
      <c r="R20739">
        <v>840779</v>
      </c>
      <c r="S20739">
        <v>840779</v>
      </c>
      <c r="T20739" s="2" t="s">
        <v>13699</v>
      </c>
      <c r="U20739" s="2" t="s">
        <v>13699</v>
      </c>
      <c r="V20739" s="2">
        <v>45323</v>
      </c>
      <c r="W20739" s="2">
        <v>45313</v>
      </c>
    </row>
    <row r="20740" spans="1:23" x14ac:dyDescent="0.25">
      <c r="A20740" t="s">
        <v>13700</v>
      </c>
      <c r="B20740">
        <v>1794747</v>
      </c>
      <c r="C20740">
        <v>1874753</v>
      </c>
      <c r="D20740">
        <v>436</v>
      </c>
      <c r="E20740">
        <v>542</v>
      </c>
      <c r="F20740" t="s">
        <v>13393</v>
      </c>
      <c r="G20740" t="s">
        <v>13394</v>
      </c>
      <c r="H20740" t="s">
        <v>13395</v>
      </c>
      <c r="I20740" t="s">
        <v>13396</v>
      </c>
      <c r="J20740" t="s">
        <v>13397</v>
      </c>
      <c r="K20740" t="s">
        <v>13398</v>
      </c>
      <c r="L20740" t="s">
        <v>13772</v>
      </c>
      <c r="M20740" t="s">
        <v>13773</v>
      </c>
      <c r="N20740">
        <v>5027647760</v>
      </c>
      <c r="O20740">
        <v>5027647760</v>
      </c>
      <c r="P20740" s="1" t="s">
        <v>13727</v>
      </c>
      <c r="Q20740" s="1" t="s">
        <v>13750</v>
      </c>
      <c r="R20740">
        <v>840779</v>
      </c>
      <c r="S20740">
        <v>840779</v>
      </c>
      <c r="T20740" s="2" t="s">
        <v>13701</v>
      </c>
      <c r="U20740" s="2" t="s">
        <v>13701</v>
      </c>
      <c r="V20740" s="2">
        <v>45323</v>
      </c>
      <c r="W20740" s="2">
        <v>45313</v>
      </c>
    </row>
    <row r="20741" spans="1:23" x14ac:dyDescent="0.25">
      <c r="A20741" t="s">
        <v>13702</v>
      </c>
      <c r="B20741">
        <v>1846510</v>
      </c>
      <c r="C20741">
        <v>1874798</v>
      </c>
      <c r="D20741">
        <v>436</v>
      </c>
      <c r="E20741">
        <v>542</v>
      </c>
      <c r="F20741" t="s">
        <v>13393</v>
      </c>
      <c r="G20741" t="s">
        <v>13394</v>
      </c>
      <c r="H20741" t="s">
        <v>13395</v>
      </c>
      <c r="I20741" t="s">
        <v>13396</v>
      </c>
      <c r="J20741" t="s">
        <v>13397</v>
      </c>
      <c r="K20741" t="s">
        <v>13398</v>
      </c>
      <c r="L20741" t="s">
        <v>13772</v>
      </c>
      <c r="M20741" t="s">
        <v>13773</v>
      </c>
      <c r="N20741">
        <v>5027714075</v>
      </c>
      <c r="O20741">
        <v>5027714075</v>
      </c>
      <c r="P20741" s="1" t="s">
        <v>13727</v>
      </c>
      <c r="Q20741" s="1" t="s">
        <v>13750</v>
      </c>
      <c r="R20741">
        <v>840779</v>
      </c>
      <c r="S20741">
        <v>840779</v>
      </c>
      <c r="T20741" s="2" t="s">
        <v>13703</v>
      </c>
      <c r="U20741" s="2" t="s">
        <v>13703</v>
      </c>
      <c r="V20741" s="2">
        <v>45323</v>
      </c>
      <c r="W20741" s="2">
        <v>45313</v>
      </c>
    </row>
    <row r="20742" spans="1:23" x14ac:dyDescent="0.25">
      <c r="A20742" t="s">
        <v>13704</v>
      </c>
      <c r="B20742">
        <v>1770242</v>
      </c>
      <c r="C20742">
        <v>1874725</v>
      </c>
      <c r="D20742">
        <v>436</v>
      </c>
      <c r="E20742">
        <v>542</v>
      </c>
      <c r="F20742" t="s">
        <v>13393</v>
      </c>
      <c r="G20742" t="s">
        <v>13394</v>
      </c>
      <c r="H20742" t="s">
        <v>13395</v>
      </c>
      <c r="I20742" t="s">
        <v>13396</v>
      </c>
      <c r="J20742" t="s">
        <v>13397</v>
      </c>
      <c r="K20742" t="s">
        <v>13398</v>
      </c>
      <c r="L20742" t="s">
        <v>13772</v>
      </c>
      <c r="M20742" t="s">
        <v>13773</v>
      </c>
      <c r="N20742">
        <v>5027714370</v>
      </c>
      <c r="O20742">
        <v>5027714370</v>
      </c>
      <c r="P20742" s="1" t="s">
        <v>13727</v>
      </c>
      <c r="Q20742" s="1" t="s">
        <v>13750</v>
      </c>
      <c r="R20742">
        <v>840779</v>
      </c>
      <c r="S20742">
        <v>840779</v>
      </c>
      <c r="T20742" s="2" t="s">
        <v>13705</v>
      </c>
      <c r="U20742" s="2" t="s">
        <v>13705</v>
      </c>
      <c r="V20742" s="2">
        <v>45323</v>
      </c>
      <c r="W20742" s="2">
        <v>45313</v>
      </c>
    </row>
    <row r="20743" spans="1:23" x14ac:dyDescent="0.25">
      <c r="A20743" t="s">
        <v>13706</v>
      </c>
      <c r="B20743">
        <v>1841170</v>
      </c>
      <c r="C20743">
        <v>1874793</v>
      </c>
      <c r="D20743">
        <v>436</v>
      </c>
      <c r="E20743">
        <v>542</v>
      </c>
      <c r="F20743" t="s">
        <v>13393</v>
      </c>
      <c r="G20743" t="s">
        <v>13394</v>
      </c>
      <c r="H20743" t="s">
        <v>13395</v>
      </c>
      <c r="I20743" t="s">
        <v>13396</v>
      </c>
      <c r="J20743" t="s">
        <v>13397</v>
      </c>
      <c r="K20743" t="s">
        <v>13398</v>
      </c>
      <c r="L20743" t="s">
        <v>13772</v>
      </c>
      <c r="M20743" t="s">
        <v>13773</v>
      </c>
      <c r="N20743">
        <v>5027714101</v>
      </c>
      <c r="O20743">
        <v>5027714101</v>
      </c>
      <c r="P20743" s="1" t="s">
        <v>13727</v>
      </c>
      <c r="Q20743" s="1" t="s">
        <v>13750</v>
      </c>
      <c r="R20743">
        <v>840779</v>
      </c>
      <c r="S20743">
        <v>840779</v>
      </c>
      <c r="T20743" s="2" t="s">
        <v>13707</v>
      </c>
      <c r="U20743" s="2" t="s">
        <v>13707</v>
      </c>
      <c r="V20743" s="2">
        <v>45323</v>
      </c>
      <c r="W20743" s="2">
        <v>45313</v>
      </c>
    </row>
    <row r="20744" spans="1:23" x14ac:dyDescent="0.25">
      <c r="A20744" t="s">
        <v>13708</v>
      </c>
      <c r="B20744">
        <v>1789871</v>
      </c>
      <c r="C20744">
        <v>1874744</v>
      </c>
      <c r="D20744">
        <v>436</v>
      </c>
      <c r="E20744">
        <v>542</v>
      </c>
      <c r="F20744" t="s">
        <v>13401</v>
      </c>
      <c r="G20744" t="s">
        <v>13394</v>
      </c>
      <c r="H20744" t="s">
        <v>13395</v>
      </c>
      <c r="I20744" t="s">
        <v>13396</v>
      </c>
      <c r="J20744" t="s">
        <v>13397</v>
      </c>
      <c r="K20744" t="s">
        <v>13398</v>
      </c>
      <c r="L20744" t="s">
        <v>13772</v>
      </c>
      <c r="M20744" t="s">
        <v>13773</v>
      </c>
      <c r="N20744">
        <v>5027714520</v>
      </c>
      <c r="O20744">
        <v>5027714520</v>
      </c>
      <c r="P20744" s="1" t="s">
        <v>13727</v>
      </c>
      <c r="Q20744" s="1" t="s">
        <v>13750</v>
      </c>
      <c r="R20744">
        <v>840779</v>
      </c>
      <c r="S20744">
        <v>840779</v>
      </c>
      <c r="T20744" s="2" t="s">
        <v>13709</v>
      </c>
      <c r="U20744" s="2" t="s">
        <v>13709</v>
      </c>
      <c r="V20744" s="2">
        <v>45323</v>
      </c>
      <c r="W20744" s="2">
        <v>45313</v>
      </c>
    </row>
    <row r="20745" spans="1:23" x14ac:dyDescent="0.25">
      <c r="A20745" t="s">
        <v>13710</v>
      </c>
      <c r="B20745">
        <v>1793010</v>
      </c>
      <c r="C20745">
        <v>1874751</v>
      </c>
      <c r="D20745">
        <v>436</v>
      </c>
      <c r="E20745">
        <v>542</v>
      </c>
      <c r="F20745" t="s">
        <v>13393</v>
      </c>
      <c r="G20745" t="s">
        <v>13394</v>
      </c>
      <c r="H20745" t="s">
        <v>13395</v>
      </c>
      <c r="I20745" t="s">
        <v>13396</v>
      </c>
      <c r="J20745" t="s">
        <v>13397</v>
      </c>
      <c r="K20745" t="s">
        <v>13398</v>
      </c>
      <c r="L20745" t="s">
        <v>13772</v>
      </c>
      <c r="M20745" t="s">
        <v>13773</v>
      </c>
      <c r="N20745">
        <v>5027647779</v>
      </c>
      <c r="O20745">
        <v>5027647779</v>
      </c>
      <c r="P20745" s="1" t="s">
        <v>13727</v>
      </c>
      <c r="Q20745" s="1" t="s">
        <v>13750</v>
      </c>
      <c r="R20745">
        <v>840779</v>
      </c>
      <c r="S20745">
        <v>840779</v>
      </c>
      <c r="T20745" s="2" t="s">
        <v>13711</v>
      </c>
      <c r="U20745" s="2" t="s">
        <v>13711</v>
      </c>
      <c r="V20745" s="2">
        <v>45323</v>
      </c>
      <c r="W20745" s="2">
        <v>45313</v>
      </c>
    </row>
    <row r="20746" spans="1:23" x14ac:dyDescent="0.25">
      <c r="A20746" t="s">
        <v>13712</v>
      </c>
      <c r="B20746">
        <v>1709743</v>
      </c>
      <c r="C20746">
        <v>1874684</v>
      </c>
      <c r="D20746">
        <v>436</v>
      </c>
      <c r="E20746">
        <v>542</v>
      </c>
      <c r="F20746" t="s">
        <v>13401</v>
      </c>
      <c r="G20746" t="s">
        <v>13394</v>
      </c>
      <c r="H20746" t="s">
        <v>13395</v>
      </c>
      <c r="I20746" t="s">
        <v>13396</v>
      </c>
      <c r="J20746" t="s">
        <v>13397</v>
      </c>
      <c r="K20746" t="s">
        <v>13398</v>
      </c>
      <c r="L20746" t="s">
        <v>13772</v>
      </c>
      <c r="M20746" t="s">
        <v>13773</v>
      </c>
      <c r="N20746">
        <v>5027713884</v>
      </c>
      <c r="O20746">
        <v>5027713884</v>
      </c>
      <c r="P20746" s="1" t="s">
        <v>13727</v>
      </c>
      <c r="Q20746" s="1" t="s">
        <v>13750</v>
      </c>
      <c r="R20746">
        <v>840779</v>
      </c>
      <c r="S20746">
        <v>840779</v>
      </c>
      <c r="T20746" s="2" t="s">
        <v>13713</v>
      </c>
      <c r="U20746" s="2" t="s">
        <v>13713</v>
      </c>
      <c r="V20746" s="2">
        <v>45323</v>
      </c>
      <c r="W20746" s="2">
        <v>45313</v>
      </c>
    </row>
    <row r="20747" spans="1:23" x14ac:dyDescent="0.25">
      <c r="A20747" t="s">
        <v>13714</v>
      </c>
      <c r="B20747">
        <v>1806394</v>
      </c>
      <c r="C20747">
        <v>1874773</v>
      </c>
      <c r="D20747">
        <v>436</v>
      </c>
      <c r="E20747">
        <v>542</v>
      </c>
      <c r="F20747" t="s">
        <v>13401</v>
      </c>
      <c r="G20747" t="s">
        <v>13394</v>
      </c>
      <c r="H20747" t="s">
        <v>13395</v>
      </c>
      <c r="I20747" t="s">
        <v>13396</v>
      </c>
      <c r="J20747" t="s">
        <v>13397</v>
      </c>
      <c r="K20747" t="s">
        <v>13398</v>
      </c>
      <c r="L20747" t="s">
        <v>13772</v>
      </c>
      <c r="M20747" t="s">
        <v>13773</v>
      </c>
      <c r="N20747">
        <v>5027713751</v>
      </c>
      <c r="O20747">
        <v>5027713751</v>
      </c>
      <c r="P20747" s="1" t="s">
        <v>13727</v>
      </c>
      <c r="Q20747" s="1" t="s">
        <v>13750</v>
      </c>
      <c r="R20747">
        <v>840779</v>
      </c>
      <c r="S20747">
        <v>840779</v>
      </c>
      <c r="T20747" s="2" t="s">
        <v>13715</v>
      </c>
      <c r="U20747" s="2" t="s">
        <v>13715</v>
      </c>
      <c r="V20747" s="2">
        <v>45323</v>
      </c>
      <c r="W20747" s="2">
        <v>45313</v>
      </c>
    </row>
    <row r="20748" spans="1:23" x14ac:dyDescent="0.25">
      <c r="A20748" t="s">
        <v>13716</v>
      </c>
      <c r="B20748">
        <v>1707780</v>
      </c>
      <c r="C20748">
        <v>1874674</v>
      </c>
      <c r="D20748">
        <v>436</v>
      </c>
      <c r="E20748">
        <v>542</v>
      </c>
      <c r="F20748" t="s">
        <v>13401</v>
      </c>
      <c r="G20748" t="s">
        <v>13394</v>
      </c>
      <c r="H20748" t="s">
        <v>13395</v>
      </c>
      <c r="I20748" t="s">
        <v>13396</v>
      </c>
      <c r="J20748" t="s">
        <v>13397</v>
      </c>
      <c r="K20748" t="s">
        <v>13398</v>
      </c>
      <c r="L20748" t="s">
        <v>13772</v>
      </c>
      <c r="M20748" t="s">
        <v>13773</v>
      </c>
      <c r="N20748">
        <v>5027714621</v>
      </c>
      <c r="O20748">
        <v>5027714621</v>
      </c>
      <c r="P20748" s="1" t="s">
        <v>13727</v>
      </c>
      <c r="Q20748" s="1" t="s">
        <v>13750</v>
      </c>
      <c r="R20748">
        <v>840779</v>
      </c>
      <c r="S20748">
        <v>840779</v>
      </c>
      <c r="T20748" s="2" t="s">
        <v>13717</v>
      </c>
      <c r="U20748" s="2" t="s">
        <v>13717</v>
      </c>
      <c r="V20748" s="2">
        <v>45323</v>
      </c>
      <c r="W20748" s="2">
        <v>45313</v>
      </c>
    </row>
    <row r="20749" spans="1:23" x14ac:dyDescent="0.25">
      <c r="A20749" t="s">
        <v>13718</v>
      </c>
      <c r="B20749">
        <v>1842705</v>
      </c>
      <c r="C20749">
        <v>1874795</v>
      </c>
      <c r="D20749">
        <v>436</v>
      </c>
      <c r="E20749">
        <v>542</v>
      </c>
      <c r="F20749" t="s">
        <v>13393</v>
      </c>
      <c r="G20749" t="s">
        <v>13394</v>
      </c>
      <c r="H20749" t="s">
        <v>13395</v>
      </c>
      <c r="I20749" t="s">
        <v>13396</v>
      </c>
      <c r="J20749" t="s">
        <v>13397</v>
      </c>
      <c r="K20749" t="s">
        <v>13398</v>
      </c>
      <c r="L20749" t="s">
        <v>13772</v>
      </c>
      <c r="M20749" t="s">
        <v>13773</v>
      </c>
      <c r="N20749">
        <v>5027714053</v>
      </c>
      <c r="O20749">
        <v>5027714053</v>
      </c>
      <c r="P20749" s="1" t="s">
        <v>13727</v>
      </c>
      <c r="Q20749" s="1" t="s">
        <v>13750</v>
      </c>
      <c r="R20749">
        <v>840779</v>
      </c>
      <c r="S20749">
        <v>840779</v>
      </c>
      <c r="T20749" s="2" t="s">
        <v>13719</v>
      </c>
      <c r="U20749" s="2" t="s">
        <v>13719</v>
      </c>
      <c r="V20749" s="2">
        <v>45323</v>
      </c>
      <c r="W20749" s="2">
        <v>45313</v>
      </c>
    </row>
    <row r="20750" spans="1:23" x14ac:dyDescent="0.25">
      <c r="P20750" s="1"/>
      <c r="Q20750" s="1"/>
      <c r="V20750" s="2"/>
      <c r="W20750" s="2"/>
    </row>
    <row r="20751" spans="1:23" x14ac:dyDescent="0.25">
      <c r="P20751" s="1"/>
      <c r="Q20751" s="1"/>
      <c r="V20751" s="2"/>
      <c r="W20751" s="2"/>
    </row>
    <row r="20752" spans="1:23" x14ac:dyDescent="0.25">
      <c r="P20752" s="1"/>
      <c r="Q20752" s="1"/>
      <c r="V20752" s="2"/>
      <c r="W20752" s="2"/>
    </row>
    <row r="20753" spans="16:23" x14ac:dyDescent="0.25">
      <c r="P20753" s="1"/>
      <c r="Q20753" s="1"/>
      <c r="V20753" s="2"/>
      <c r="W20753" s="2"/>
    </row>
    <row r="20754" spans="16:23" x14ac:dyDescent="0.25">
      <c r="P20754" s="1"/>
      <c r="Q20754" s="1"/>
      <c r="V20754" s="2"/>
      <c r="W20754" s="2"/>
    </row>
    <row r="20755" spans="16:23" x14ac:dyDescent="0.25">
      <c r="P20755" s="1"/>
      <c r="Q20755" s="1"/>
      <c r="V20755" s="2"/>
      <c r="W20755" s="2"/>
    </row>
    <row r="20756" spans="16:23" x14ac:dyDescent="0.25">
      <c r="P20756" s="1"/>
      <c r="Q20756" s="1"/>
      <c r="V20756" s="2"/>
      <c r="W20756" s="2"/>
    </row>
    <row r="20757" spans="16:23" x14ac:dyDescent="0.25">
      <c r="P20757" s="1"/>
      <c r="Q20757" s="1"/>
      <c r="V20757" s="2"/>
      <c r="W20757" s="2"/>
    </row>
    <row r="20758" spans="16:23" x14ac:dyDescent="0.25">
      <c r="P20758" s="1"/>
      <c r="Q20758" s="1"/>
      <c r="V20758" s="2"/>
      <c r="W20758" s="2"/>
    </row>
    <row r="20759" spans="16:23" x14ac:dyDescent="0.25">
      <c r="P20759" s="1"/>
      <c r="Q20759" s="1"/>
      <c r="V20759" s="2"/>
      <c r="W20759" s="2"/>
    </row>
    <row r="20760" spans="16:23" x14ac:dyDescent="0.25">
      <c r="P20760" s="1"/>
      <c r="Q20760" s="1"/>
      <c r="V20760" s="2"/>
      <c r="W20760" s="2"/>
    </row>
    <row r="20761" spans="16:23" x14ac:dyDescent="0.25">
      <c r="P20761" s="1"/>
      <c r="Q20761" s="1"/>
      <c r="V20761" s="2"/>
      <c r="W20761" s="2"/>
    </row>
    <row r="20762" spans="16:23" x14ac:dyDescent="0.25">
      <c r="P20762" s="1"/>
      <c r="Q20762" s="1"/>
      <c r="V20762" s="2"/>
      <c r="W20762" s="2"/>
    </row>
    <row r="20763" spans="16:23" x14ac:dyDescent="0.25">
      <c r="P20763" s="1"/>
      <c r="Q20763" s="1"/>
      <c r="V20763" s="2"/>
      <c r="W20763" s="2"/>
    </row>
    <row r="20764" spans="16:23" x14ac:dyDescent="0.25">
      <c r="P20764" s="1"/>
      <c r="Q20764" s="1"/>
      <c r="V20764" s="2"/>
      <c r="W20764" s="2"/>
    </row>
    <row r="20765" spans="16:23" x14ac:dyDescent="0.25">
      <c r="P20765" s="1"/>
      <c r="Q20765" s="1"/>
      <c r="V20765" s="2"/>
      <c r="W20765" s="2"/>
    </row>
    <row r="20766" spans="16:23" x14ac:dyDescent="0.25">
      <c r="P20766" s="1"/>
      <c r="Q20766" s="1"/>
      <c r="V20766" s="2"/>
      <c r="W20766" s="2"/>
    </row>
    <row r="20767" spans="16:23" x14ac:dyDescent="0.25">
      <c r="P20767" s="1"/>
      <c r="Q20767" s="1"/>
      <c r="V20767" s="2"/>
      <c r="W20767" s="2"/>
    </row>
    <row r="20768" spans="16:23" x14ac:dyDescent="0.25">
      <c r="P20768" s="1"/>
      <c r="Q20768" s="1"/>
      <c r="V20768" s="2"/>
      <c r="W20768" s="2"/>
    </row>
    <row r="20769" spans="16:23" x14ac:dyDescent="0.25">
      <c r="P20769" s="1"/>
      <c r="Q20769" s="1"/>
      <c r="V20769" s="2"/>
      <c r="W20769" s="2"/>
    </row>
    <row r="20770" spans="16:23" x14ac:dyDescent="0.25">
      <c r="P20770" s="1"/>
      <c r="Q20770" s="1"/>
      <c r="V20770" s="2"/>
      <c r="W20770" s="2"/>
    </row>
    <row r="20771" spans="16:23" x14ac:dyDescent="0.25">
      <c r="P20771" s="1"/>
      <c r="Q20771" s="1"/>
      <c r="V20771" s="2"/>
      <c r="W20771" s="2"/>
    </row>
    <row r="20772" spans="16:23" x14ac:dyDescent="0.25">
      <c r="P20772" s="1"/>
      <c r="Q20772" s="1"/>
      <c r="V20772" s="2"/>
      <c r="W20772" s="2"/>
    </row>
    <row r="20773" spans="16:23" x14ac:dyDescent="0.25">
      <c r="P20773" s="1"/>
      <c r="Q20773" s="1"/>
      <c r="V20773" s="2"/>
      <c r="W20773" s="2"/>
    </row>
    <row r="20774" spans="16:23" x14ac:dyDescent="0.25">
      <c r="P20774" s="1"/>
      <c r="Q20774" s="1"/>
      <c r="V20774" s="2"/>
      <c r="W20774" s="2"/>
    </row>
    <row r="20775" spans="16:23" x14ac:dyDescent="0.25">
      <c r="P20775" s="1"/>
      <c r="Q20775" s="1"/>
      <c r="V20775" s="2"/>
      <c r="W20775" s="2"/>
    </row>
    <row r="20776" spans="16:23" x14ac:dyDescent="0.25">
      <c r="P20776" s="1"/>
      <c r="Q20776" s="1"/>
      <c r="V20776" s="2"/>
      <c r="W20776" s="2"/>
    </row>
    <row r="20777" spans="16:23" x14ac:dyDescent="0.25">
      <c r="P20777" s="1"/>
      <c r="Q20777" s="1"/>
      <c r="V20777" s="2"/>
      <c r="W20777" s="2"/>
    </row>
    <row r="20778" spans="16:23" x14ac:dyDescent="0.25">
      <c r="P20778" s="1"/>
      <c r="Q20778" s="1"/>
      <c r="V20778" s="2"/>
      <c r="W20778" s="2"/>
    </row>
    <row r="20779" spans="16:23" x14ac:dyDescent="0.25">
      <c r="P20779" s="1"/>
      <c r="Q20779" s="1"/>
      <c r="V20779" s="2"/>
      <c r="W20779" s="2"/>
    </row>
    <row r="20780" spans="16:23" x14ac:dyDescent="0.25">
      <c r="P20780" s="1"/>
      <c r="Q20780" s="1"/>
      <c r="V20780" s="2"/>
      <c r="W20780" s="2"/>
    </row>
    <row r="20781" spans="16:23" x14ac:dyDescent="0.25">
      <c r="P20781" s="1"/>
      <c r="Q20781" s="1"/>
      <c r="V20781" s="2"/>
      <c r="W20781" s="2"/>
    </row>
    <row r="20782" spans="16:23" x14ac:dyDescent="0.25">
      <c r="P20782" s="1"/>
      <c r="Q20782" s="1"/>
      <c r="V20782" s="2"/>
      <c r="W20782" s="2"/>
    </row>
    <row r="20783" spans="16:23" x14ac:dyDescent="0.25">
      <c r="P20783" s="1"/>
      <c r="Q20783" s="1"/>
      <c r="V20783" s="2"/>
      <c r="W20783" s="2"/>
    </row>
    <row r="20784" spans="16:23" x14ac:dyDescent="0.25">
      <c r="P20784" s="1"/>
      <c r="Q20784" s="1"/>
      <c r="V20784" s="2"/>
      <c r="W20784" s="2"/>
    </row>
    <row r="20785" spans="16:23" x14ac:dyDescent="0.25">
      <c r="P20785" s="1"/>
      <c r="Q20785" s="1"/>
      <c r="V20785" s="2"/>
      <c r="W20785" s="2"/>
    </row>
    <row r="20786" spans="16:23" x14ac:dyDescent="0.25">
      <c r="P20786" s="1"/>
      <c r="Q20786" s="1"/>
      <c r="V20786" s="2"/>
      <c r="W20786" s="2"/>
    </row>
    <row r="20787" spans="16:23" x14ac:dyDescent="0.25">
      <c r="P20787" s="1"/>
      <c r="Q20787" s="1"/>
      <c r="V20787" s="2"/>
      <c r="W20787" s="2"/>
    </row>
    <row r="20788" spans="16:23" x14ac:dyDescent="0.25">
      <c r="P20788" s="1"/>
      <c r="Q20788" s="1"/>
      <c r="V20788" s="2"/>
      <c r="W20788" s="2"/>
    </row>
    <row r="20789" spans="16:23" x14ac:dyDescent="0.25">
      <c r="P20789" s="1"/>
      <c r="Q20789" s="1"/>
      <c r="V20789" s="2"/>
      <c r="W20789" s="2"/>
    </row>
    <row r="20790" spans="16:23" x14ac:dyDescent="0.25">
      <c r="P20790" s="1"/>
      <c r="Q20790" s="1"/>
      <c r="V20790" s="2"/>
      <c r="W20790" s="2"/>
    </row>
    <row r="20791" spans="16:23" x14ac:dyDescent="0.25">
      <c r="P20791" s="1"/>
      <c r="Q20791" s="1"/>
      <c r="V20791" s="2"/>
      <c r="W20791" s="2"/>
    </row>
    <row r="20792" spans="16:23" x14ac:dyDescent="0.25">
      <c r="P20792" s="1"/>
      <c r="Q20792" s="1"/>
      <c r="V20792" s="2"/>
      <c r="W20792" s="2"/>
    </row>
    <row r="20793" spans="16:23" x14ac:dyDescent="0.25">
      <c r="P20793" s="1"/>
      <c r="Q20793" s="1"/>
      <c r="V20793" s="2"/>
      <c r="W20793" s="2"/>
    </row>
    <row r="20794" spans="16:23" x14ac:dyDescent="0.25">
      <c r="P20794" s="1"/>
      <c r="Q20794" s="1"/>
      <c r="V20794" s="2"/>
      <c r="W20794" s="2"/>
    </row>
    <row r="20795" spans="16:23" x14ac:dyDescent="0.25">
      <c r="P20795" s="1"/>
      <c r="Q20795" s="1"/>
      <c r="V20795" s="2"/>
      <c r="W20795" s="2"/>
    </row>
    <row r="20796" spans="16:23" x14ac:dyDescent="0.25">
      <c r="P20796" s="1"/>
      <c r="Q20796" s="1"/>
      <c r="V20796" s="2"/>
      <c r="W20796" s="2"/>
    </row>
    <row r="20797" spans="16:23" x14ac:dyDescent="0.25">
      <c r="P20797" s="1"/>
      <c r="Q20797" s="1"/>
      <c r="V20797" s="2"/>
      <c r="W20797" s="2"/>
    </row>
    <row r="20798" spans="16:23" x14ac:dyDescent="0.25">
      <c r="P20798" s="1"/>
      <c r="Q20798" s="1"/>
      <c r="V20798" s="2"/>
      <c r="W20798" s="2"/>
    </row>
    <row r="20799" spans="16:23" x14ac:dyDescent="0.25">
      <c r="P20799" s="1"/>
      <c r="Q20799" s="1"/>
      <c r="V20799" s="2"/>
      <c r="W20799" s="2"/>
    </row>
    <row r="20800" spans="16:23" x14ac:dyDescent="0.25">
      <c r="P20800" s="1"/>
      <c r="Q20800" s="1"/>
      <c r="V20800" s="2"/>
      <c r="W20800" s="2"/>
    </row>
    <row r="20801" spans="16:23" x14ac:dyDescent="0.25">
      <c r="P20801" s="1"/>
      <c r="Q20801" s="1"/>
      <c r="V20801" s="2"/>
      <c r="W20801" s="2"/>
    </row>
    <row r="20802" spans="16:23" x14ac:dyDescent="0.25">
      <c r="P20802" s="1"/>
      <c r="Q20802" s="1"/>
      <c r="V20802" s="2"/>
      <c r="W20802" s="2"/>
    </row>
    <row r="20803" spans="16:23" x14ac:dyDescent="0.25">
      <c r="P20803" s="1"/>
      <c r="Q20803" s="1"/>
      <c r="V20803" s="2"/>
      <c r="W20803" s="2"/>
    </row>
    <row r="20804" spans="16:23" x14ac:dyDescent="0.25">
      <c r="P20804" s="1"/>
      <c r="Q20804" s="1"/>
      <c r="V20804" s="2"/>
      <c r="W20804" s="2"/>
    </row>
    <row r="20805" spans="16:23" x14ac:dyDescent="0.25">
      <c r="P20805" s="1"/>
      <c r="Q20805" s="1"/>
      <c r="V20805" s="2"/>
      <c r="W20805" s="2"/>
    </row>
    <row r="20806" spans="16:23" x14ac:dyDescent="0.25">
      <c r="P20806" s="1"/>
      <c r="Q20806" s="1"/>
      <c r="V20806" s="2"/>
      <c r="W20806" s="2"/>
    </row>
    <row r="20807" spans="16:23" x14ac:dyDescent="0.25">
      <c r="P20807" s="1"/>
      <c r="Q20807" s="1"/>
      <c r="V20807" s="2"/>
      <c r="W20807" s="2"/>
    </row>
    <row r="20808" spans="16:23" x14ac:dyDescent="0.25">
      <c r="P20808" s="1"/>
      <c r="Q20808" s="1"/>
      <c r="V20808" s="2"/>
      <c r="W20808" s="2"/>
    </row>
    <row r="20809" spans="16:23" x14ac:dyDescent="0.25">
      <c r="P20809" s="1"/>
      <c r="Q20809" s="1"/>
      <c r="V20809" s="2"/>
      <c r="W20809" s="2"/>
    </row>
    <row r="20810" spans="16:23" x14ac:dyDescent="0.25">
      <c r="P20810" s="1"/>
      <c r="Q20810" s="1"/>
      <c r="V20810" s="2"/>
      <c r="W20810" s="2"/>
    </row>
    <row r="20811" spans="16:23" x14ac:dyDescent="0.25">
      <c r="P20811" s="1"/>
      <c r="Q20811" s="1"/>
      <c r="V20811" s="2"/>
      <c r="W20811" s="2"/>
    </row>
    <row r="20812" spans="16:23" x14ac:dyDescent="0.25">
      <c r="P20812" s="1"/>
      <c r="Q20812" s="1"/>
      <c r="V20812" s="2"/>
      <c r="W20812" s="2"/>
    </row>
    <row r="20813" spans="16:23" x14ac:dyDescent="0.25">
      <c r="P20813" s="1"/>
      <c r="Q20813" s="1"/>
      <c r="V20813" s="2"/>
      <c r="W20813" s="2"/>
    </row>
    <row r="20814" spans="16:23" x14ac:dyDescent="0.25">
      <c r="P20814" s="1"/>
      <c r="Q20814" s="1"/>
      <c r="V20814" s="2"/>
      <c r="W20814" s="2"/>
    </row>
    <row r="20815" spans="16:23" x14ac:dyDescent="0.25">
      <c r="P20815" s="1"/>
      <c r="Q20815" s="1"/>
      <c r="V20815" s="2"/>
      <c r="W20815" s="2"/>
    </row>
    <row r="20816" spans="16:23" x14ac:dyDescent="0.25">
      <c r="P20816" s="1"/>
      <c r="Q20816" s="1"/>
      <c r="V20816" s="2"/>
      <c r="W20816" s="2"/>
    </row>
    <row r="20817" spans="16:23" x14ac:dyDescent="0.25">
      <c r="P20817" s="1"/>
      <c r="Q20817" s="1"/>
      <c r="V20817" s="2"/>
      <c r="W20817" s="2"/>
    </row>
    <row r="20818" spans="16:23" x14ac:dyDescent="0.25">
      <c r="P20818" s="1"/>
      <c r="Q20818" s="1"/>
      <c r="V20818" s="2"/>
      <c r="W20818" s="2"/>
    </row>
    <row r="20819" spans="16:23" x14ac:dyDescent="0.25">
      <c r="P20819" s="1"/>
      <c r="Q20819" s="1"/>
      <c r="V20819" s="2"/>
      <c r="W20819" s="2"/>
    </row>
    <row r="20820" spans="16:23" x14ac:dyDescent="0.25">
      <c r="P20820" s="1"/>
      <c r="Q20820" s="1"/>
      <c r="V20820" s="2"/>
      <c r="W20820" s="2"/>
    </row>
    <row r="20821" spans="16:23" x14ac:dyDescent="0.25">
      <c r="P20821" s="1"/>
      <c r="Q20821" s="1"/>
      <c r="V20821" s="2"/>
      <c r="W20821" s="2"/>
    </row>
    <row r="20822" spans="16:23" x14ac:dyDescent="0.25">
      <c r="P20822" s="1"/>
      <c r="Q20822" s="1"/>
      <c r="V20822" s="2"/>
      <c r="W20822" s="2"/>
    </row>
    <row r="20823" spans="16:23" x14ac:dyDescent="0.25">
      <c r="P20823" s="1"/>
      <c r="Q20823" s="1"/>
      <c r="V20823" s="2"/>
      <c r="W20823" s="2"/>
    </row>
    <row r="20824" spans="16:23" x14ac:dyDescent="0.25">
      <c r="P20824" s="1"/>
      <c r="Q20824" s="1"/>
      <c r="V20824" s="2"/>
      <c r="W20824" s="2"/>
    </row>
    <row r="20825" spans="16:23" x14ac:dyDescent="0.25">
      <c r="P20825" s="1"/>
      <c r="Q20825" s="1"/>
      <c r="V20825" s="2"/>
      <c r="W20825" s="2"/>
    </row>
    <row r="20826" spans="16:23" x14ac:dyDescent="0.25">
      <c r="P20826" s="1"/>
      <c r="Q20826" s="1"/>
      <c r="V20826" s="2"/>
      <c r="W20826" s="2"/>
    </row>
    <row r="20827" spans="16:23" x14ac:dyDescent="0.25">
      <c r="P20827" s="1"/>
      <c r="Q20827" s="1"/>
      <c r="V20827" s="2"/>
      <c r="W20827" s="2"/>
    </row>
    <row r="20828" spans="16:23" x14ac:dyDescent="0.25">
      <c r="P20828" s="1"/>
      <c r="Q20828" s="1"/>
      <c r="V20828" s="2"/>
      <c r="W20828" s="2"/>
    </row>
    <row r="20829" spans="16:23" x14ac:dyDescent="0.25">
      <c r="P20829" s="1"/>
      <c r="Q20829" s="1"/>
      <c r="V20829" s="2"/>
      <c r="W20829" s="2"/>
    </row>
    <row r="20830" spans="16:23" x14ac:dyDescent="0.25">
      <c r="P20830" s="1"/>
      <c r="Q20830" s="1"/>
      <c r="V20830" s="2"/>
      <c r="W20830" s="2"/>
    </row>
    <row r="20831" spans="16:23" x14ac:dyDescent="0.25">
      <c r="P20831" s="1"/>
      <c r="Q20831" s="1"/>
      <c r="V20831" s="2"/>
      <c r="W20831" s="2"/>
    </row>
    <row r="20832" spans="16:23" x14ac:dyDescent="0.25">
      <c r="P20832" s="1"/>
      <c r="Q20832" s="1"/>
      <c r="V20832" s="2"/>
      <c r="W20832" s="2"/>
    </row>
    <row r="20833" spans="16:23" x14ac:dyDescent="0.25">
      <c r="P20833" s="1"/>
      <c r="Q20833" s="1"/>
      <c r="V20833" s="2"/>
      <c r="W20833" s="2"/>
    </row>
    <row r="20834" spans="16:23" x14ac:dyDescent="0.25">
      <c r="P20834" s="1"/>
      <c r="Q20834" s="1"/>
      <c r="V20834" s="2"/>
      <c r="W20834" s="2"/>
    </row>
    <row r="20835" spans="16:23" x14ac:dyDescent="0.25">
      <c r="P20835" s="1"/>
      <c r="Q20835" s="1"/>
      <c r="V20835" s="2"/>
      <c r="W20835" s="2"/>
    </row>
    <row r="20836" spans="16:23" x14ac:dyDescent="0.25">
      <c r="P20836" s="1"/>
      <c r="Q20836" s="1"/>
      <c r="V20836" s="2"/>
      <c r="W20836" s="2"/>
    </row>
    <row r="20837" spans="16:23" x14ac:dyDescent="0.25">
      <c r="P20837" s="1"/>
      <c r="Q20837" s="1"/>
      <c r="V20837" s="2"/>
      <c r="W20837" s="2"/>
    </row>
    <row r="20838" spans="16:23" x14ac:dyDescent="0.25">
      <c r="P20838" s="1"/>
      <c r="Q20838" s="1"/>
      <c r="V20838" s="2"/>
      <c r="W20838" s="2"/>
    </row>
    <row r="20839" spans="16:23" x14ac:dyDescent="0.25">
      <c r="P20839" s="1"/>
      <c r="Q20839" s="1"/>
      <c r="V20839" s="2"/>
      <c r="W20839" s="2"/>
    </row>
    <row r="20840" spans="16:23" x14ac:dyDescent="0.25">
      <c r="P20840" s="1"/>
      <c r="Q20840" s="1"/>
      <c r="V20840" s="2"/>
      <c r="W20840" s="2"/>
    </row>
    <row r="20841" spans="16:23" x14ac:dyDescent="0.25">
      <c r="P20841" s="1"/>
      <c r="Q20841" s="1"/>
      <c r="V20841" s="2"/>
      <c r="W20841" s="2"/>
    </row>
    <row r="20842" spans="16:23" x14ac:dyDescent="0.25">
      <c r="P20842" s="1"/>
      <c r="Q20842" s="1"/>
      <c r="V20842" s="2"/>
      <c r="W20842" s="2"/>
    </row>
    <row r="20843" spans="16:23" x14ac:dyDescent="0.25">
      <c r="P20843" s="1"/>
      <c r="Q20843" s="1"/>
      <c r="V20843" s="2"/>
      <c r="W20843" s="2"/>
    </row>
    <row r="20844" spans="16:23" x14ac:dyDescent="0.25">
      <c r="P20844" s="1"/>
      <c r="Q20844" s="1"/>
      <c r="V20844" s="2"/>
      <c r="W20844" s="2"/>
    </row>
    <row r="20845" spans="16:23" x14ac:dyDescent="0.25">
      <c r="P20845" s="1"/>
      <c r="Q20845" s="1"/>
      <c r="V20845" s="2"/>
      <c r="W20845" s="2"/>
    </row>
    <row r="20846" spans="16:23" x14ac:dyDescent="0.25">
      <c r="P20846" s="1"/>
      <c r="Q20846" s="1"/>
      <c r="V20846" s="2"/>
      <c r="W20846" s="2"/>
    </row>
    <row r="20847" spans="16:23" x14ac:dyDescent="0.25">
      <c r="P20847" s="1"/>
      <c r="Q20847" s="1"/>
      <c r="V20847" s="2"/>
      <c r="W20847" s="2"/>
    </row>
    <row r="20848" spans="16:23" x14ac:dyDescent="0.25">
      <c r="P20848" s="1"/>
      <c r="Q20848" s="1"/>
      <c r="V20848" s="2"/>
      <c r="W20848" s="2"/>
    </row>
    <row r="20849" spans="16:23" x14ac:dyDescent="0.25">
      <c r="P20849" s="1"/>
      <c r="Q20849" s="1"/>
      <c r="V20849" s="2"/>
      <c r="W20849" s="2"/>
    </row>
    <row r="20850" spans="16:23" x14ac:dyDescent="0.25">
      <c r="P20850" s="1"/>
      <c r="Q20850" s="1"/>
      <c r="V20850" s="2"/>
      <c r="W20850" s="2"/>
    </row>
    <row r="20851" spans="16:23" x14ac:dyDescent="0.25">
      <c r="P20851" s="1"/>
      <c r="Q20851" s="1"/>
      <c r="V20851" s="2"/>
      <c r="W20851" s="2"/>
    </row>
    <row r="20852" spans="16:23" x14ac:dyDescent="0.25">
      <c r="P20852" s="1"/>
      <c r="Q20852" s="1"/>
      <c r="V20852" s="2"/>
      <c r="W20852" s="2"/>
    </row>
    <row r="20853" spans="16:23" x14ac:dyDescent="0.25">
      <c r="P20853" s="1"/>
      <c r="Q20853" s="1"/>
      <c r="V20853" s="2"/>
      <c r="W20853" s="2"/>
    </row>
    <row r="20854" spans="16:23" x14ac:dyDescent="0.25">
      <c r="P20854" s="1"/>
      <c r="Q20854" s="1"/>
      <c r="V20854" s="2"/>
      <c r="W20854" s="2"/>
    </row>
    <row r="20855" spans="16:23" x14ac:dyDescent="0.25">
      <c r="P20855" s="1"/>
      <c r="Q20855" s="1"/>
      <c r="V20855" s="2"/>
      <c r="W20855" s="2"/>
    </row>
    <row r="20856" spans="16:23" x14ac:dyDescent="0.25">
      <c r="P20856" s="1"/>
      <c r="Q20856" s="1"/>
      <c r="V20856" s="2"/>
      <c r="W20856" s="2"/>
    </row>
    <row r="20857" spans="16:23" x14ac:dyDescent="0.25">
      <c r="P20857" s="1"/>
      <c r="Q20857" s="1"/>
      <c r="V20857" s="2"/>
      <c r="W20857" s="2"/>
    </row>
    <row r="20858" spans="16:23" x14ac:dyDescent="0.25">
      <c r="P20858" s="1"/>
      <c r="Q20858" s="1"/>
      <c r="V20858" s="2"/>
      <c r="W20858" s="2"/>
    </row>
    <row r="20859" spans="16:23" x14ac:dyDescent="0.25">
      <c r="P20859" s="1"/>
      <c r="Q20859" s="1"/>
      <c r="V20859" s="2"/>
      <c r="W20859" s="2"/>
    </row>
    <row r="20860" spans="16:23" x14ac:dyDescent="0.25">
      <c r="P20860" s="1"/>
      <c r="Q20860" s="1"/>
      <c r="V20860" s="2"/>
      <c r="W20860" s="2"/>
    </row>
    <row r="20861" spans="16:23" x14ac:dyDescent="0.25">
      <c r="P20861" s="1"/>
      <c r="Q20861" s="1"/>
      <c r="V20861" s="2"/>
      <c r="W20861" s="2"/>
    </row>
    <row r="20862" spans="16:23" x14ac:dyDescent="0.25">
      <c r="P20862" s="1"/>
      <c r="Q20862" s="1"/>
      <c r="V20862" s="2"/>
      <c r="W20862" s="2"/>
    </row>
    <row r="20863" spans="16:23" x14ac:dyDescent="0.25">
      <c r="P20863" s="1"/>
      <c r="Q20863" s="1"/>
      <c r="V20863" s="2"/>
      <c r="W20863" s="2"/>
    </row>
    <row r="20864" spans="16:23" x14ac:dyDescent="0.25">
      <c r="P20864" s="1"/>
      <c r="Q20864" s="1"/>
      <c r="V20864" s="2"/>
      <c r="W20864" s="2"/>
    </row>
    <row r="20865" spans="16:23" x14ac:dyDescent="0.25">
      <c r="P20865" s="1"/>
      <c r="Q20865" s="1"/>
      <c r="V20865" s="2"/>
      <c r="W20865" s="2"/>
    </row>
    <row r="20866" spans="16:23" x14ac:dyDescent="0.25">
      <c r="P20866" s="1"/>
      <c r="Q20866" s="1"/>
      <c r="V20866" s="2"/>
      <c r="W20866" s="2"/>
    </row>
    <row r="20867" spans="16:23" x14ac:dyDescent="0.25">
      <c r="P20867" s="1"/>
      <c r="Q20867" s="1"/>
      <c r="V20867" s="2"/>
      <c r="W20867" s="2"/>
    </row>
    <row r="20868" spans="16:23" x14ac:dyDescent="0.25">
      <c r="P20868" s="1"/>
      <c r="Q20868" s="1"/>
      <c r="V20868" s="2"/>
      <c r="W20868" s="2"/>
    </row>
    <row r="20869" spans="16:23" x14ac:dyDescent="0.25">
      <c r="P20869" s="1"/>
      <c r="Q20869" s="1"/>
      <c r="V20869" s="2"/>
      <c r="W20869" s="2"/>
    </row>
    <row r="20870" spans="16:23" x14ac:dyDescent="0.25">
      <c r="P20870" s="1"/>
      <c r="Q20870" s="1"/>
      <c r="V20870" s="2"/>
      <c r="W20870" s="2"/>
    </row>
    <row r="20871" spans="16:23" x14ac:dyDescent="0.25">
      <c r="P20871" s="1"/>
      <c r="Q20871" s="1"/>
      <c r="V20871" s="2"/>
      <c r="W20871" s="2"/>
    </row>
    <row r="20872" spans="16:23" x14ac:dyDescent="0.25">
      <c r="P20872" s="1"/>
      <c r="Q20872" s="1"/>
      <c r="V20872" s="2"/>
      <c r="W20872" s="2"/>
    </row>
    <row r="20873" spans="16:23" x14ac:dyDescent="0.25">
      <c r="P20873" s="1"/>
      <c r="Q20873" s="1"/>
      <c r="V20873" s="2"/>
      <c r="W20873" s="2"/>
    </row>
    <row r="20874" spans="16:23" x14ac:dyDescent="0.25">
      <c r="P20874" s="1"/>
      <c r="Q20874" s="1"/>
      <c r="V20874" s="2"/>
      <c r="W20874" s="2"/>
    </row>
    <row r="20875" spans="16:23" x14ac:dyDescent="0.25">
      <c r="P20875" s="1"/>
      <c r="Q20875" s="1"/>
      <c r="V20875" s="2"/>
      <c r="W20875" s="2"/>
    </row>
    <row r="20876" spans="16:23" x14ac:dyDescent="0.25">
      <c r="P20876" s="1"/>
      <c r="Q20876" s="1"/>
      <c r="V20876" s="2"/>
      <c r="W20876" s="2"/>
    </row>
    <row r="20877" spans="16:23" x14ac:dyDescent="0.25">
      <c r="P20877" s="1"/>
      <c r="Q20877" s="1"/>
      <c r="V20877" s="2"/>
      <c r="W20877" s="2"/>
    </row>
    <row r="20878" spans="16:23" x14ac:dyDescent="0.25">
      <c r="P20878" s="1"/>
      <c r="Q20878" s="1"/>
      <c r="V20878" s="2"/>
      <c r="W20878" s="2"/>
    </row>
    <row r="20879" spans="16:23" x14ac:dyDescent="0.25">
      <c r="P20879" s="1"/>
      <c r="Q20879" s="1"/>
      <c r="V20879" s="2"/>
      <c r="W20879" s="2"/>
    </row>
    <row r="20880" spans="16:23" x14ac:dyDescent="0.25">
      <c r="P20880" s="1"/>
      <c r="Q20880" s="1"/>
      <c r="V20880" s="2"/>
      <c r="W20880" s="2"/>
    </row>
    <row r="20881" spans="16:23" x14ac:dyDescent="0.25">
      <c r="P20881" s="1"/>
      <c r="Q20881" s="1"/>
      <c r="V20881" s="2"/>
      <c r="W20881" s="2"/>
    </row>
    <row r="20882" spans="16:23" x14ac:dyDescent="0.25">
      <c r="P20882" s="1"/>
      <c r="Q20882" s="1"/>
      <c r="V20882" s="2"/>
      <c r="W20882" s="2"/>
    </row>
    <row r="20883" spans="16:23" x14ac:dyDescent="0.25">
      <c r="P20883" s="1"/>
      <c r="Q20883" s="1"/>
      <c r="V20883" s="2"/>
      <c r="W20883" s="2"/>
    </row>
    <row r="20884" spans="16:23" x14ac:dyDescent="0.25">
      <c r="P20884" s="1"/>
      <c r="Q20884" s="1"/>
      <c r="V20884" s="2"/>
      <c r="W20884" s="2"/>
    </row>
    <row r="20885" spans="16:23" x14ac:dyDescent="0.25">
      <c r="P20885" s="1"/>
      <c r="Q20885" s="1"/>
      <c r="V20885" s="2"/>
      <c r="W20885" s="2"/>
    </row>
    <row r="20886" spans="16:23" x14ac:dyDescent="0.25">
      <c r="P20886" s="1"/>
      <c r="Q20886" s="1"/>
      <c r="V20886" s="2"/>
      <c r="W20886" s="2"/>
    </row>
    <row r="20887" spans="16:23" x14ac:dyDescent="0.25">
      <c r="P20887" s="1"/>
      <c r="Q20887" s="1"/>
      <c r="V20887" s="2"/>
      <c r="W20887" s="2"/>
    </row>
    <row r="20888" spans="16:23" x14ac:dyDescent="0.25">
      <c r="P20888" s="1"/>
      <c r="Q20888" s="1"/>
      <c r="V20888" s="2"/>
      <c r="W20888" s="2"/>
    </row>
    <row r="20889" spans="16:23" x14ac:dyDescent="0.25">
      <c r="P20889" s="1"/>
      <c r="Q20889" s="1"/>
      <c r="V20889" s="2"/>
      <c r="W20889" s="2"/>
    </row>
    <row r="20890" spans="16:23" x14ac:dyDescent="0.25">
      <c r="P20890" s="1"/>
      <c r="Q20890" s="1"/>
      <c r="V20890" s="2"/>
      <c r="W20890" s="2"/>
    </row>
    <row r="20891" spans="16:23" x14ac:dyDescent="0.25">
      <c r="P20891" s="1"/>
      <c r="Q20891" s="1"/>
      <c r="V20891" s="2"/>
      <c r="W20891" s="2"/>
    </row>
    <row r="20892" spans="16:23" x14ac:dyDescent="0.25">
      <c r="P20892" s="1"/>
      <c r="Q20892" s="1"/>
      <c r="V20892" s="2"/>
      <c r="W20892" s="2"/>
    </row>
    <row r="20893" spans="16:23" x14ac:dyDescent="0.25">
      <c r="P20893" s="1"/>
      <c r="Q20893" s="1"/>
      <c r="V20893" s="2"/>
      <c r="W20893" s="2"/>
    </row>
    <row r="20894" spans="16:23" x14ac:dyDescent="0.25">
      <c r="P20894" s="1"/>
      <c r="Q20894" s="1"/>
      <c r="V20894" s="2"/>
      <c r="W20894" s="2"/>
    </row>
    <row r="20895" spans="16:23" x14ac:dyDescent="0.25">
      <c r="P20895" s="1"/>
      <c r="Q20895" s="1"/>
      <c r="V20895" s="2"/>
      <c r="W20895" s="2"/>
    </row>
    <row r="20896" spans="16:23" x14ac:dyDescent="0.25">
      <c r="P20896" s="1"/>
      <c r="Q20896" s="1"/>
      <c r="V20896" s="2"/>
      <c r="W20896" s="2"/>
    </row>
    <row r="20897" spans="16:23" x14ac:dyDescent="0.25">
      <c r="P20897" s="1"/>
      <c r="Q20897" s="1"/>
      <c r="V20897" s="2"/>
      <c r="W20897" s="2"/>
    </row>
    <row r="20898" spans="16:23" x14ac:dyDescent="0.25">
      <c r="P20898" s="1"/>
      <c r="Q20898" s="1"/>
      <c r="V20898" s="2"/>
      <c r="W20898" s="2"/>
    </row>
    <row r="20899" spans="16:23" x14ac:dyDescent="0.25">
      <c r="P20899" s="1"/>
      <c r="Q20899" s="1"/>
      <c r="V20899" s="2"/>
      <c r="W20899" s="2"/>
    </row>
    <row r="20900" spans="16:23" x14ac:dyDescent="0.25">
      <c r="P20900" s="1"/>
      <c r="Q20900" s="1"/>
      <c r="V20900" s="2"/>
      <c r="W20900" s="2"/>
    </row>
    <row r="20901" spans="16:23" x14ac:dyDescent="0.25">
      <c r="P20901" s="1"/>
      <c r="Q20901" s="1"/>
      <c r="V20901" s="2"/>
      <c r="W20901" s="2"/>
    </row>
    <row r="20902" spans="16:23" x14ac:dyDescent="0.25">
      <c r="P20902" s="1"/>
      <c r="Q20902" s="1"/>
      <c r="V20902" s="2"/>
      <c r="W20902" s="2"/>
    </row>
    <row r="20903" spans="16:23" x14ac:dyDescent="0.25">
      <c r="P20903" s="1"/>
      <c r="Q20903" s="1"/>
      <c r="V20903" s="2"/>
      <c r="W20903" s="2"/>
    </row>
    <row r="20904" spans="16:23" x14ac:dyDescent="0.25">
      <c r="P20904" s="1"/>
      <c r="Q20904" s="1"/>
      <c r="V20904" s="2"/>
      <c r="W20904" s="2"/>
    </row>
    <row r="20905" spans="16:23" x14ac:dyDescent="0.25">
      <c r="P20905" s="1"/>
      <c r="Q20905" s="1"/>
      <c r="V20905" s="2"/>
      <c r="W20905" s="2"/>
    </row>
    <row r="20906" spans="16:23" x14ac:dyDescent="0.25">
      <c r="P20906" s="1"/>
      <c r="Q20906" s="1"/>
      <c r="V20906" s="2"/>
      <c r="W20906" s="2"/>
    </row>
    <row r="20907" spans="16:23" x14ac:dyDescent="0.25">
      <c r="P20907" s="1"/>
      <c r="Q20907" s="1"/>
      <c r="V20907" s="2"/>
      <c r="W20907" s="2"/>
    </row>
    <row r="20908" spans="16:23" x14ac:dyDescent="0.25">
      <c r="P20908" s="1"/>
      <c r="Q20908" s="1"/>
      <c r="V20908" s="2"/>
      <c r="W20908" s="2"/>
    </row>
    <row r="20909" spans="16:23" x14ac:dyDescent="0.25">
      <c r="P20909" s="1"/>
      <c r="Q20909" s="1"/>
      <c r="V20909" s="2"/>
      <c r="W20909" s="2"/>
    </row>
    <row r="20910" spans="16:23" x14ac:dyDescent="0.25">
      <c r="P20910" s="1"/>
      <c r="Q20910" s="1"/>
      <c r="V20910" s="2"/>
      <c r="W20910" s="2"/>
    </row>
    <row r="20911" spans="16:23" x14ac:dyDescent="0.25">
      <c r="P20911" s="1"/>
      <c r="Q20911" s="1"/>
      <c r="V20911" s="2"/>
      <c r="W20911" s="2"/>
    </row>
    <row r="20912" spans="16:23" x14ac:dyDescent="0.25">
      <c r="P20912" s="1"/>
      <c r="Q20912" s="1"/>
      <c r="V20912" s="2"/>
      <c r="W20912" s="2"/>
    </row>
    <row r="20913" spans="16:23" x14ac:dyDescent="0.25">
      <c r="P20913" s="1"/>
      <c r="Q20913" s="1"/>
      <c r="V20913" s="2"/>
      <c r="W20913" s="2"/>
    </row>
    <row r="20914" spans="16:23" x14ac:dyDescent="0.25">
      <c r="P20914" s="1"/>
      <c r="Q20914" s="1"/>
      <c r="V20914" s="2"/>
      <c r="W20914" s="2"/>
    </row>
    <row r="20915" spans="16:23" x14ac:dyDescent="0.25">
      <c r="P20915" s="1"/>
      <c r="Q20915" s="1"/>
      <c r="V20915" s="2"/>
      <c r="W20915" s="2"/>
    </row>
    <row r="20916" spans="16:23" x14ac:dyDescent="0.25">
      <c r="P20916" s="1"/>
      <c r="Q20916" s="1"/>
      <c r="V20916" s="2"/>
      <c r="W20916" s="2"/>
    </row>
    <row r="20917" spans="16:23" x14ac:dyDescent="0.25">
      <c r="P20917" s="1"/>
      <c r="Q20917" s="1"/>
      <c r="V20917" s="2"/>
      <c r="W20917" s="2"/>
    </row>
    <row r="20918" spans="16:23" x14ac:dyDescent="0.25">
      <c r="P20918" s="1"/>
      <c r="Q20918" s="1"/>
      <c r="V20918" s="2"/>
      <c r="W20918" s="2"/>
    </row>
    <row r="20919" spans="16:23" x14ac:dyDescent="0.25">
      <c r="P20919" s="1"/>
      <c r="Q20919" s="1"/>
      <c r="V20919" s="2"/>
      <c r="W20919" s="2"/>
    </row>
    <row r="20920" spans="16:23" x14ac:dyDescent="0.25">
      <c r="P20920" s="1"/>
      <c r="Q20920" s="1"/>
      <c r="V20920" s="2"/>
      <c r="W20920" s="2"/>
    </row>
    <row r="20921" spans="16:23" x14ac:dyDescent="0.25">
      <c r="P20921" s="1"/>
      <c r="Q20921" s="1"/>
      <c r="V20921" s="2"/>
      <c r="W20921" s="2"/>
    </row>
    <row r="20922" spans="16:23" x14ac:dyDescent="0.25">
      <c r="P20922" s="1"/>
      <c r="Q20922" s="1"/>
      <c r="V20922" s="2"/>
      <c r="W20922" s="2"/>
    </row>
    <row r="20923" spans="16:23" x14ac:dyDescent="0.25">
      <c r="P20923" s="1"/>
      <c r="Q20923" s="1"/>
      <c r="V20923" s="2"/>
      <c r="W20923" s="2"/>
    </row>
    <row r="20924" spans="16:23" x14ac:dyDescent="0.25">
      <c r="P20924" s="1"/>
      <c r="Q20924" s="1"/>
      <c r="V20924" s="2"/>
      <c r="W20924" s="2"/>
    </row>
    <row r="20925" spans="16:23" x14ac:dyDescent="0.25">
      <c r="P20925" s="1"/>
      <c r="Q20925" s="1"/>
      <c r="V20925" s="2"/>
      <c r="W20925" s="2"/>
    </row>
    <row r="20926" spans="16:23" x14ac:dyDescent="0.25">
      <c r="P20926" s="1"/>
      <c r="Q20926" s="1"/>
      <c r="V20926" s="2"/>
      <c r="W20926" s="2"/>
    </row>
    <row r="20927" spans="16:23" x14ac:dyDescent="0.25">
      <c r="P20927" s="1"/>
      <c r="Q20927" s="1"/>
      <c r="V20927" s="2"/>
      <c r="W20927" s="2"/>
    </row>
    <row r="20928" spans="16:23" x14ac:dyDescent="0.25">
      <c r="P20928" s="1"/>
      <c r="Q20928" s="1"/>
      <c r="V20928" s="2"/>
      <c r="W20928" s="2"/>
    </row>
    <row r="20929" spans="16:23" x14ac:dyDescent="0.25">
      <c r="P20929" s="1"/>
      <c r="Q20929" s="1"/>
      <c r="V20929" s="2"/>
      <c r="W20929" s="2"/>
    </row>
    <row r="20930" spans="16:23" x14ac:dyDescent="0.25">
      <c r="P20930" s="1"/>
      <c r="Q20930" s="1"/>
      <c r="V20930" s="2"/>
      <c r="W20930" s="2"/>
    </row>
    <row r="20931" spans="16:23" x14ac:dyDescent="0.25">
      <c r="P20931" s="1"/>
      <c r="Q20931" s="1"/>
      <c r="V20931" s="2"/>
      <c r="W20931" s="2"/>
    </row>
    <row r="20932" spans="16:23" x14ac:dyDescent="0.25">
      <c r="P20932" s="1"/>
      <c r="Q20932" s="1"/>
      <c r="V20932" s="2"/>
      <c r="W20932" s="2"/>
    </row>
    <row r="20933" spans="16:23" x14ac:dyDescent="0.25">
      <c r="P20933" s="1"/>
      <c r="Q20933" s="1"/>
      <c r="V20933" s="2"/>
      <c r="W20933" s="2"/>
    </row>
    <row r="20934" spans="16:23" x14ac:dyDescent="0.25">
      <c r="P20934" s="1"/>
      <c r="Q20934" s="1"/>
      <c r="V20934" s="2"/>
      <c r="W20934" s="2"/>
    </row>
    <row r="20935" spans="16:23" x14ac:dyDescent="0.25">
      <c r="P20935" s="1"/>
      <c r="Q20935" s="1"/>
      <c r="V20935" s="2"/>
      <c r="W20935" s="2"/>
    </row>
    <row r="20936" spans="16:23" x14ac:dyDescent="0.25">
      <c r="P20936" s="1"/>
      <c r="Q20936" s="1"/>
      <c r="V20936" s="2"/>
      <c r="W20936" s="2"/>
    </row>
    <row r="20937" spans="16:23" x14ac:dyDescent="0.25">
      <c r="P20937" s="1"/>
      <c r="Q20937" s="1"/>
      <c r="V20937" s="2"/>
      <c r="W20937" s="2"/>
    </row>
    <row r="20938" spans="16:23" x14ac:dyDescent="0.25">
      <c r="P20938" s="1"/>
      <c r="Q20938" s="1"/>
      <c r="V20938" s="2"/>
      <c r="W20938" s="2"/>
    </row>
    <row r="20939" spans="16:23" x14ac:dyDescent="0.25">
      <c r="P20939" s="1"/>
      <c r="Q20939" s="1"/>
      <c r="V20939" s="2"/>
      <c r="W20939" s="2"/>
    </row>
    <row r="20940" spans="16:23" x14ac:dyDescent="0.25">
      <c r="P20940" s="1"/>
      <c r="Q20940" s="1"/>
      <c r="V20940" s="2"/>
      <c r="W20940" s="2"/>
    </row>
    <row r="20941" spans="16:23" x14ac:dyDescent="0.25">
      <c r="P20941" s="1"/>
      <c r="Q20941" s="1"/>
      <c r="V20941" s="2"/>
      <c r="W20941" s="2"/>
    </row>
    <row r="20942" spans="16:23" x14ac:dyDescent="0.25">
      <c r="P20942" s="1"/>
      <c r="Q20942" s="1"/>
      <c r="V20942" s="2"/>
      <c r="W20942" s="2"/>
    </row>
    <row r="20943" spans="16:23" x14ac:dyDescent="0.25">
      <c r="P20943" s="1"/>
      <c r="Q20943" s="1"/>
      <c r="V20943" s="2"/>
      <c r="W20943" s="2"/>
    </row>
    <row r="20944" spans="16:23" x14ac:dyDescent="0.25">
      <c r="P20944" s="1"/>
      <c r="Q20944" s="1"/>
      <c r="V20944" s="2"/>
      <c r="W20944" s="2"/>
    </row>
    <row r="20945" spans="16:23" x14ac:dyDescent="0.25">
      <c r="P20945" s="1"/>
      <c r="Q20945" s="1"/>
      <c r="V20945" s="2"/>
      <c r="W20945" s="2"/>
    </row>
    <row r="20946" spans="16:23" x14ac:dyDescent="0.25">
      <c r="P20946" s="1"/>
      <c r="Q20946" s="1"/>
      <c r="V20946" s="2"/>
      <c r="W20946" s="2"/>
    </row>
    <row r="20947" spans="16:23" x14ac:dyDescent="0.25">
      <c r="P20947" s="1"/>
      <c r="Q20947" s="1"/>
      <c r="V20947" s="2"/>
      <c r="W20947" s="2"/>
    </row>
    <row r="20948" spans="16:23" x14ac:dyDescent="0.25">
      <c r="P20948" s="1"/>
      <c r="Q20948" s="1"/>
      <c r="V20948" s="2"/>
      <c r="W20948" s="2"/>
    </row>
    <row r="20949" spans="16:23" x14ac:dyDescent="0.25">
      <c r="P20949" s="1"/>
      <c r="Q20949" s="1"/>
      <c r="V20949" s="2"/>
      <c r="W20949" s="2"/>
    </row>
    <row r="20950" spans="16:23" x14ac:dyDescent="0.25">
      <c r="P20950" s="1"/>
      <c r="Q20950" s="1"/>
      <c r="V20950" s="2"/>
      <c r="W20950" s="2"/>
    </row>
    <row r="20951" spans="16:23" x14ac:dyDescent="0.25">
      <c r="P20951" s="1"/>
      <c r="Q20951" s="1"/>
      <c r="V20951" s="2"/>
      <c r="W20951" s="2"/>
    </row>
    <row r="20952" spans="16:23" x14ac:dyDescent="0.25">
      <c r="P20952" s="1"/>
      <c r="Q20952" s="1"/>
      <c r="V20952" s="2"/>
      <c r="W20952" s="2"/>
    </row>
    <row r="20953" spans="16:23" x14ac:dyDescent="0.25">
      <c r="P20953" s="1"/>
      <c r="Q20953" s="1"/>
      <c r="V20953" s="2"/>
      <c r="W20953" s="2"/>
    </row>
    <row r="20954" spans="16:23" x14ac:dyDescent="0.25">
      <c r="P20954" s="1"/>
      <c r="Q20954" s="1"/>
      <c r="V20954" s="2"/>
      <c r="W20954" s="2"/>
    </row>
    <row r="20955" spans="16:23" x14ac:dyDescent="0.25">
      <c r="P20955" s="1"/>
      <c r="Q20955" s="1"/>
      <c r="V20955" s="2"/>
      <c r="W20955" s="2"/>
    </row>
    <row r="20956" spans="16:23" x14ac:dyDescent="0.25">
      <c r="P20956" s="1"/>
      <c r="Q20956" s="1"/>
      <c r="V20956" s="2"/>
      <c r="W20956" s="2"/>
    </row>
    <row r="20957" spans="16:23" x14ac:dyDescent="0.25">
      <c r="P20957" s="1"/>
      <c r="Q20957" s="1"/>
      <c r="V20957" s="2"/>
      <c r="W20957" s="2"/>
    </row>
    <row r="20958" spans="16:23" x14ac:dyDescent="0.25">
      <c r="P20958" s="1"/>
      <c r="Q20958" s="1"/>
      <c r="V20958" s="2"/>
      <c r="W20958" s="2"/>
    </row>
    <row r="20959" spans="16:23" x14ac:dyDescent="0.25">
      <c r="P20959" s="1"/>
      <c r="Q20959" s="1"/>
      <c r="V20959" s="2"/>
      <c r="W20959" s="2"/>
    </row>
    <row r="20960" spans="16:23" x14ac:dyDescent="0.25">
      <c r="P20960" s="1"/>
      <c r="Q20960" s="1"/>
      <c r="V20960" s="2"/>
      <c r="W20960" s="2"/>
    </row>
    <row r="20961" spans="16:23" x14ac:dyDescent="0.25">
      <c r="P20961" s="1"/>
      <c r="Q20961" s="1"/>
      <c r="V20961" s="2"/>
      <c r="W20961" s="2"/>
    </row>
    <row r="20962" spans="16:23" x14ac:dyDescent="0.25">
      <c r="P20962" s="1"/>
      <c r="Q20962" s="1"/>
      <c r="V20962" s="2"/>
      <c r="W20962" s="2"/>
    </row>
    <row r="20963" spans="16:23" x14ac:dyDescent="0.25">
      <c r="P20963" s="1"/>
      <c r="Q20963" s="1"/>
      <c r="V20963" s="2"/>
      <c r="W20963" s="2"/>
    </row>
    <row r="20964" spans="16:23" x14ac:dyDescent="0.25">
      <c r="P20964" s="1"/>
      <c r="Q20964" s="1"/>
      <c r="V20964" s="2"/>
      <c r="W20964" s="2"/>
    </row>
    <row r="20965" spans="16:23" x14ac:dyDescent="0.25">
      <c r="P20965" s="1"/>
      <c r="Q20965" s="1"/>
      <c r="V20965" s="2"/>
      <c r="W20965" s="2"/>
    </row>
    <row r="20966" spans="16:23" x14ac:dyDescent="0.25">
      <c r="P20966" s="1"/>
      <c r="Q20966" s="1"/>
      <c r="V20966" s="2"/>
      <c r="W20966" s="2"/>
    </row>
    <row r="20967" spans="16:23" x14ac:dyDescent="0.25">
      <c r="P20967" s="1"/>
      <c r="Q20967" s="1"/>
      <c r="V20967" s="2"/>
      <c r="W20967" s="2"/>
    </row>
    <row r="20968" spans="16:23" x14ac:dyDescent="0.25">
      <c r="P20968" s="1"/>
      <c r="Q20968" s="1"/>
      <c r="V20968" s="2"/>
      <c r="W20968" s="2"/>
    </row>
    <row r="20969" spans="16:23" x14ac:dyDescent="0.25">
      <c r="P20969" s="1"/>
      <c r="Q20969" s="1"/>
      <c r="V20969" s="2"/>
      <c r="W20969" s="2"/>
    </row>
    <row r="20970" spans="16:23" x14ac:dyDescent="0.25">
      <c r="P20970" s="1"/>
      <c r="Q20970" s="1"/>
      <c r="V20970" s="2"/>
      <c r="W20970" s="2"/>
    </row>
    <row r="20971" spans="16:23" x14ac:dyDescent="0.25">
      <c r="P20971" s="1"/>
      <c r="Q20971" s="1"/>
      <c r="V20971" s="2"/>
      <c r="W20971" s="2"/>
    </row>
    <row r="20972" spans="16:23" x14ac:dyDescent="0.25">
      <c r="P20972" s="1"/>
      <c r="Q20972" s="1"/>
      <c r="V20972" s="2"/>
      <c r="W20972" s="2"/>
    </row>
    <row r="20973" spans="16:23" x14ac:dyDescent="0.25">
      <c r="P20973" s="1"/>
      <c r="Q20973" s="1"/>
      <c r="V20973" s="2"/>
      <c r="W20973" s="2"/>
    </row>
    <row r="20974" spans="16:23" x14ac:dyDescent="0.25">
      <c r="P20974" s="1"/>
      <c r="Q20974" s="1"/>
      <c r="V20974" s="2"/>
      <c r="W20974" s="2"/>
    </row>
    <row r="20975" spans="16:23" x14ac:dyDescent="0.25">
      <c r="P20975" s="1"/>
      <c r="Q20975" s="1"/>
      <c r="V20975" s="2"/>
      <c r="W20975" s="2"/>
    </row>
    <row r="20976" spans="16:23" x14ac:dyDescent="0.25">
      <c r="P20976" s="1"/>
      <c r="Q20976" s="1"/>
      <c r="V20976" s="2"/>
      <c r="W20976" s="2"/>
    </row>
    <row r="20977" spans="16:23" x14ac:dyDescent="0.25">
      <c r="P20977" s="1"/>
      <c r="Q20977" s="1"/>
      <c r="V20977" s="2"/>
      <c r="W20977" s="2"/>
    </row>
    <row r="20978" spans="16:23" x14ac:dyDescent="0.25">
      <c r="P20978" s="1"/>
      <c r="Q20978" s="1"/>
      <c r="V20978" s="2"/>
      <c r="W20978" s="2"/>
    </row>
    <row r="20979" spans="16:23" x14ac:dyDescent="0.25">
      <c r="P20979" s="1"/>
      <c r="Q20979" s="1"/>
      <c r="V20979" s="2"/>
      <c r="W20979" s="2"/>
    </row>
    <row r="20980" spans="16:23" x14ac:dyDescent="0.25">
      <c r="P20980" s="1"/>
      <c r="Q20980" s="1"/>
      <c r="V20980" s="2"/>
      <c r="W20980" s="2"/>
    </row>
    <row r="20981" spans="16:23" x14ac:dyDescent="0.25">
      <c r="P20981" s="1"/>
      <c r="Q20981" s="1"/>
      <c r="V20981" s="2"/>
      <c r="W20981" s="2"/>
    </row>
    <row r="20982" spans="16:23" x14ac:dyDescent="0.25">
      <c r="P20982" s="1"/>
      <c r="Q20982" s="1"/>
      <c r="V20982" s="2"/>
      <c r="W20982" s="2"/>
    </row>
    <row r="20983" spans="16:23" x14ac:dyDescent="0.25">
      <c r="P20983" s="1"/>
      <c r="Q20983" s="1"/>
      <c r="V20983" s="2"/>
      <c r="W20983" s="2"/>
    </row>
    <row r="20984" spans="16:23" x14ac:dyDescent="0.25">
      <c r="P20984" s="1"/>
      <c r="Q20984" s="1"/>
      <c r="V20984" s="2"/>
      <c r="W20984" s="2"/>
    </row>
    <row r="20985" spans="16:23" x14ac:dyDescent="0.25">
      <c r="P20985" s="1"/>
      <c r="Q20985" s="1"/>
      <c r="V20985" s="2"/>
      <c r="W20985" s="2"/>
    </row>
    <row r="20986" spans="16:23" x14ac:dyDescent="0.25">
      <c r="P20986" s="1"/>
      <c r="Q20986" s="1"/>
      <c r="V20986" s="2"/>
      <c r="W20986" s="2"/>
    </row>
    <row r="20987" spans="16:23" x14ac:dyDescent="0.25">
      <c r="P20987" s="1"/>
      <c r="Q20987" s="1"/>
      <c r="V20987" s="2"/>
      <c r="W20987" s="2"/>
    </row>
    <row r="20988" spans="16:23" x14ac:dyDescent="0.25">
      <c r="P20988" s="1"/>
      <c r="Q20988" s="1"/>
      <c r="V20988" s="2"/>
      <c r="W20988" s="2"/>
    </row>
    <row r="20989" spans="16:23" x14ac:dyDescent="0.25">
      <c r="P20989" s="1"/>
      <c r="Q20989" s="1"/>
      <c r="V20989" s="2"/>
      <c r="W20989" s="2"/>
    </row>
    <row r="20990" spans="16:23" x14ac:dyDescent="0.25">
      <c r="P20990" s="1"/>
      <c r="Q20990" s="1"/>
      <c r="V20990" s="2"/>
      <c r="W20990" s="2"/>
    </row>
    <row r="20991" spans="16:23" x14ac:dyDescent="0.25">
      <c r="P20991" s="1"/>
      <c r="Q20991" s="1"/>
      <c r="V20991" s="2"/>
      <c r="W20991" s="2"/>
    </row>
    <row r="20992" spans="16:23" x14ac:dyDescent="0.25">
      <c r="P20992" s="1"/>
      <c r="Q20992" s="1"/>
      <c r="V20992" s="2"/>
      <c r="W20992" s="2"/>
    </row>
    <row r="20993" spans="16:23" x14ac:dyDescent="0.25">
      <c r="P20993" s="1"/>
      <c r="Q20993" s="1"/>
      <c r="V20993" s="2"/>
      <c r="W20993" s="2"/>
    </row>
    <row r="20994" spans="16:23" x14ac:dyDescent="0.25">
      <c r="P20994" s="1"/>
      <c r="Q20994" s="1"/>
      <c r="V20994" s="2"/>
      <c r="W20994" s="2"/>
    </row>
    <row r="20995" spans="16:23" x14ac:dyDescent="0.25">
      <c r="P20995" s="1"/>
      <c r="Q20995" s="1"/>
      <c r="V20995" s="2"/>
      <c r="W20995" s="2"/>
    </row>
    <row r="20996" spans="16:23" x14ac:dyDescent="0.25">
      <c r="P20996" s="1"/>
      <c r="Q20996" s="1"/>
      <c r="V20996" s="2"/>
      <c r="W20996" s="2"/>
    </row>
    <row r="20997" spans="16:23" x14ac:dyDescent="0.25">
      <c r="P20997" s="1"/>
      <c r="Q20997" s="1"/>
      <c r="V20997" s="2"/>
      <c r="W20997" s="2"/>
    </row>
    <row r="20998" spans="16:23" x14ac:dyDescent="0.25">
      <c r="P20998" s="1"/>
      <c r="Q20998" s="1"/>
      <c r="V20998" s="2"/>
      <c r="W20998" s="2"/>
    </row>
    <row r="20999" spans="16:23" x14ac:dyDescent="0.25">
      <c r="P20999" s="1"/>
      <c r="Q20999" s="1"/>
      <c r="V20999" s="2"/>
      <c r="W20999" s="2"/>
    </row>
    <row r="21000" spans="16:23" x14ac:dyDescent="0.25">
      <c r="P21000" s="1"/>
      <c r="Q21000" s="1"/>
      <c r="V21000" s="2"/>
      <c r="W21000" s="2"/>
    </row>
    <row r="21001" spans="16:23" x14ac:dyDescent="0.25">
      <c r="P21001" s="1"/>
      <c r="Q21001" s="1"/>
      <c r="V21001" s="2"/>
      <c r="W21001" s="2"/>
    </row>
    <row r="21002" spans="16:23" x14ac:dyDescent="0.25">
      <c r="P21002" s="1"/>
      <c r="Q21002" s="1"/>
      <c r="V21002" s="2"/>
      <c r="W21002" s="2"/>
    </row>
    <row r="21003" spans="16:23" x14ac:dyDescent="0.25">
      <c r="P21003" s="1"/>
      <c r="Q21003" s="1"/>
      <c r="V21003" s="2"/>
      <c r="W21003" s="2"/>
    </row>
    <row r="21004" spans="16:23" x14ac:dyDescent="0.25">
      <c r="P21004" s="1"/>
      <c r="Q21004" s="1"/>
      <c r="V21004" s="2"/>
      <c r="W21004" s="2"/>
    </row>
    <row r="21005" spans="16:23" x14ac:dyDescent="0.25">
      <c r="P21005" s="1"/>
      <c r="Q21005" s="1"/>
      <c r="V21005" s="2"/>
      <c r="W21005" s="2"/>
    </row>
    <row r="21006" spans="16:23" x14ac:dyDescent="0.25">
      <c r="P21006" s="1"/>
      <c r="Q21006" s="1"/>
      <c r="V21006" s="2"/>
      <c r="W21006" s="2"/>
    </row>
    <row r="21007" spans="16:23" x14ac:dyDescent="0.25">
      <c r="P21007" s="1"/>
      <c r="Q21007" s="1"/>
      <c r="V21007" s="2"/>
      <c r="W21007" s="2"/>
    </row>
    <row r="21008" spans="16:23" x14ac:dyDescent="0.25">
      <c r="P21008" s="1"/>
      <c r="Q21008" s="1"/>
      <c r="V21008" s="2"/>
      <c r="W21008" s="2"/>
    </row>
    <row r="21009" spans="16:23" x14ac:dyDescent="0.25">
      <c r="P21009" s="1"/>
      <c r="Q21009" s="1"/>
      <c r="V21009" s="2"/>
      <c r="W21009" s="2"/>
    </row>
    <row r="21010" spans="16:23" x14ac:dyDescent="0.25">
      <c r="P21010" s="1"/>
      <c r="Q21010" s="1"/>
      <c r="V21010" s="2"/>
      <c r="W21010" s="2"/>
    </row>
    <row r="21011" spans="16:23" x14ac:dyDescent="0.25">
      <c r="P21011" s="1"/>
      <c r="Q21011" s="1"/>
      <c r="V21011" s="2"/>
      <c r="W21011" s="2"/>
    </row>
    <row r="21012" spans="16:23" x14ac:dyDescent="0.25">
      <c r="P21012" s="1"/>
      <c r="Q21012" s="1"/>
      <c r="V21012" s="2"/>
      <c r="W21012" s="2"/>
    </row>
    <row r="21013" spans="16:23" x14ac:dyDescent="0.25">
      <c r="P21013" s="1"/>
      <c r="Q21013" s="1"/>
      <c r="V21013" s="2"/>
      <c r="W21013" s="2"/>
    </row>
    <row r="21014" spans="16:23" x14ac:dyDescent="0.25">
      <c r="P21014" s="1"/>
      <c r="Q21014" s="1"/>
      <c r="V21014" s="2"/>
      <c r="W21014" s="2"/>
    </row>
    <row r="21015" spans="16:23" x14ac:dyDescent="0.25">
      <c r="P21015" s="1"/>
      <c r="Q21015" s="1"/>
      <c r="V21015" s="2"/>
      <c r="W21015" s="2"/>
    </row>
    <row r="21016" spans="16:23" x14ac:dyDescent="0.25">
      <c r="P21016" s="1"/>
      <c r="Q21016" s="1"/>
      <c r="V21016" s="2"/>
      <c r="W21016" s="2"/>
    </row>
    <row r="21017" spans="16:23" x14ac:dyDescent="0.25">
      <c r="P21017" s="1"/>
      <c r="Q21017" s="1"/>
      <c r="V21017" s="2"/>
      <c r="W21017" s="2"/>
    </row>
    <row r="21018" spans="16:23" x14ac:dyDescent="0.25">
      <c r="P21018" s="1"/>
      <c r="Q21018" s="1"/>
      <c r="V21018" s="2"/>
      <c r="W21018" s="2"/>
    </row>
    <row r="21019" spans="16:23" x14ac:dyDescent="0.25">
      <c r="P21019" s="1"/>
      <c r="Q21019" s="1"/>
      <c r="V21019" s="2"/>
      <c r="W21019" s="2"/>
    </row>
    <row r="21020" spans="16:23" x14ac:dyDescent="0.25">
      <c r="P21020" s="1"/>
      <c r="Q21020" s="1"/>
      <c r="V21020" s="2"/>
      <c r="W21020" s="2"/>
    </row>
    <row r="21021" spans="16:23" x14ac:dyDescent="0.25">
      <c r="P21021" s="1"/>
      <c r="Q21021" s="1"/>
      <c r="V21021" s="2"/>
      <c r="W21021" s="2"/>
    </row>
    <row r="21022" spans="16:23" x14ac:dyDescent="0.25">
      <c r="P21022" s="1"/>
      <c r="Q21022" s="1"/>
      <c r="V21022" s="2"/>
      <c r="W21022" s="2"/>
    </row>
    <row r="21023" spans="16:23" x14ac:dyDescent="0.25">
      <c r="P21023" s="1"/>
      <c r="Q21023" s="1"/>
      <c r="V21023" s="2"/>
      <c r="W21023" s="2"/>
    </row>
    <row r="21024" spans="16:23" x14ac:dyDescent="0.25">
      <c r="P21024" s="1"/>
      <c r="Q21024" s="1"/>
      <c r="V21024" s="2"/>
      <c r="W21024" s="2"/>
    </row>
    <row r="21025" spans="16:23" x14ac:dyDescent="0.25">
      <c r="P21025" s="1"/>
      <c r="Q21025" s="1"/>
      <c r="V21025" s="2"/>
      <c r="W21025" s="2"/>
    </row>
    <row r="21026" spans="16:23" x14ac:dyDescent="0.25">
      <c r="P21026" s="1"/>
      <c r="Q21026" s="1"/>
      <c r="V21026" s="2"/>
      <c r="W21026" s="2"/>
    </row>
    <row r="21027" spans="16:23" x14ac:dyDescent="0.25">
      <c r="P21027" s="1"/>
      <c r="Q21027" s="1"/>
      <c r="V21027" s="2"/>
      <c r="W21027" s="2"/>
    </row>
    <row r="21028" spans="16:23" x14ac:dyDescent="0.25">
      <c r="P21028" s="1"/>
      <c r="Q21028" s="1"/>
      <c r="V21028" s="2"/>
      <c r="W21028" s="2"/>
    </row>
    <row r="21029" spans="16:23" x14ac:dyDescent="0.25">
      <c r="P21029" s="1"/>
      <c r="Q21029" s="1"/>
      <c r="V21029" s="2"/>
      <c r="W21029" s="2"/>
    </row>
    <row r="21030" spans="16:23" x14ac:dyDescent="0.25">
      <c r="P21030" s="1"/>
      <c r="Q21030" s="1"/>
      <c r="V21030" s="2"/>
      <c r="W21030" s="2"/>
    </row>
    <row r="21031" spans="16:23" x14ac:dyDescent="0.25">
      <c r="P21031" s="1"/>
      <c r="Q21031" s="1"/>
      <c r="V21031" s="2"/>
      <c r="W21031" s="2"/>
    </row>
    <row r="21032" spans="16:23" x14ac:dyDescent="0.25">
      <c r="P21032" s="1"/>
      <c r="Q21032" s="1"/>
      <c r="V21032" s="2"/>
      <c r="W21032" s="2"/>
    </row>
    <row r="21033" spans="16:23" x14ac:dyDescent="0.25">
      <c r="P21033" s="1"/>
      <c r="Q21033" s="1"/>
      <c r="V21033" s="2"/>
      <c r="W21033" s="2"/>
    </row>
    <row r="21034" spans="16:23" x14ac:dyDescent="0.25">
      <c r="P21034" s="1"/>
      <c r="Q21034" s="1"/>
      <c r="V21034" s="2"/>
      <c r="W21034" s="2"/>
    </row>
    <row r="21035" spans="16:23" x14ac:dyDescent="0.25">
      <c r="P21035" s="1"/>
      <c r="Q21035" s="1"/>
      <c r="V21035" s="2"/>
      <c r="W21035" s="2"/>
    </row>
    <row r="21036" spans="16:23" x14ac:dyDescent="0.25">
      <c r="P21036" s="1"/>
      <c r="Q21036" s="1"/>
      <c r="V21036" s="2"/>
      <c r="W21036" s="2"/>
    </row>
    <row r="21037" spans="16:23" x14ac:dyDescent="0.25">
      <c r="P21037" s="1"/>
      <c r="Q21037" s="1"/>
      <c r="V21037" s="2"/>
      <c r="W21037" s="2"/>
    </row>
    <row r="21038" spans="16:23" x14ac:dyDescent="0.25">
      <c r="P21038" s="1"/>
      <c r="Q21038" s="1"/>
      <c r="V21038" s="2"/>
      <c r="W21038" s="2"/>
    </row>
    <row r="21039" spans="16:23" x14ac:dyDescent="0.25">
      <c r="P21039" s="1"/>
      <c r="Q21039" s="1"/>
      <c r="V21039" s="2"/>
      <c r="W21039" s="2"/>
    </row>
    <row r="21040" spans="16:23" x14ac:dyDescent="0.25">
      <c r="P21040" s="1"/>
      <c r="Q21040" s="1"/>
      <c r="V21040" s="2"/>
      <c r="W21040" s="2"/>
    </row>
    <row r="21041" spans="16:23" x14ac:dyDescent="0.25">
      <c r="P21041" s="1"/>
      <c r="Q21041" s="1"/>
      <c r="V21041" s="2"/>
      <c r="W21041" s="2"/>
    </row>
    <row r="21042" spans="16:23" x14ac:dyDescent="0.25">
      <c r="P21042" s="1"/>
      <c r="Q21042" s="1"/>
      <c r="V21042" s="2"/>
      <c r="W21042" s="2"/>
    </row>
    <row r="21043" spans="16:23" x14ac:dyDescent="0.25">
      <c r="P21043" s="1"/>
      <c r="Q21043" s="1"/>
      <c r="V21043" s="2"/>
      <c r="W21043" s="2"/>
    </row>
    <row r="21044" spans="16:23" x14ac:dyDescent="0.25">
      <c r="P21044" s="1"/>
      <c r="Q21044" s="1"/>
      <c r="V21044" s="2"/>
      <c r="W21044" s="2"/>
    </row>
    <row r="21045" spans="16:23" x14ac:dyDescent="0.25">
      <c r="P21045" s="1"/>
      <c r="Q21045" s="1"/>
      <c r="V21045" s="2"/>
      <c r="W21045" s="2"/>
    </row>
    <row r="21046" spans="16:23" x14ac:dyDescent="0.25">
      <c r="P21046" s="1"/>
      <c r="Q21046" s="1"/>
      <c r="V21046" s="2"/>
      <c r="W21046" s="2"/>
    </row>
    <row r="21047" spans="16:23" x14ac:dyDescent="0.25">
      <c r="P21047" s="1"/>
      <c r="Q21047" s="1"/>
      <c r="V21047" s="2"/>
      <c r="W21047" s="2"/>
    </row>
    <row r="21048" spans="16:23" x14ac:dyDescent="0.25">
      <c r="P21048" s="1"/>
      <c r="Q21048" s="1"/>
      <c r="V21048" s="2"/>
      <c r="W21048" s="2"/>
    </row>
    <row r="21049" spans="16:23" x14ac:dyDescent="0.25">
      <c r="P21049" s="1"/>
      <c r="Q21049" s="1"/>
      <c r="V21049" s="2"/>
      <c r="W21049" s="2"/>
    </row>
    <row r="21050" spans="16:23" x14ac:dyDescent="0.25">
      <c r="P21050" s="1"/>
      <c r="Q21050" s="1"/>
      <c r="V21050" s="2"/>
      <c r="W21050" s="2"/>
    </row>
    <row r="21051" spans="16:23" x14ac:dyDescent="0.25">
      <c r="P21051" s="1"/>
      <c r="Q21051" s="1"/>
      <c r="V21051" s="2"/>
      <c r="W21051" s="2"/>
    </row>
    <row r="21052" spans="16:23" x14ac:dyDescent="0.25">
      <c r="P21052" s="1"/>
      <c r="Q21052" s="1"/>
      <c r="V21052" s="2"/>
      <c r="W21052" s="2"/>
    </row>
    <row r="21053" spans="16:23" x14ac:dyDescent="0.25">
      <c r="P21053" s="1"/>
      <c r="Q21053" s="1"/>
      <c r="V21053" s="2"/>
      <c r="W21053" s="2"/>
    </row>
    <row r="21054" spans="16:23" x14ac:dyDescent="0.25">
      <c r="P21054" s="1"/>
      <c r="Q21054" s="1"/>
      <c r="V21054" s="2"/>
      <c r="W21054" s="2"/>
    </row>
    <row r="21055" spans="16:23" x14ac:dyDescent="0.25">
      <c r="P21055" s="1"/>
      <c r="Q21055" s="1"/>
      <c r="V21055" s="2"/>
      <c r="W21055" s="2"/>
    </row>
    <row r="21056" spans="16:23" x14ac:dyDescent="0.25">
      <c r="P21056" s="1"/>
      <c r="Q21056" s="1"/>
      <c r="V21056" s="2"/>
      <c r="W21056" s="2"/>
    </row>
    <row r="21057" spans="16:23" x14ac:dyDescent="0.25">
      <c r="P21057" s="1"/>
      <c r="Q21057" s="1"/>
      <c r="V21057" s="2"/>
      <c r="W21057" s="2"/>
    </row>
    <row r="21058" spans="16:23" x14ac:dyDescent="0.25">
      <c r="P21058" s="1"/>
      <c r="Q21058" s="1"/>
      <c r="V21058" s="2"/>
      <c r="W21058" s="2"/>
    </row>
    <row r="21059" spans="16:23" x14ac:dyDescent="0.25">
      <c r="P21059" s="1"/>
      <c r="Q21059" s="1"/>
      <c r="V21059" s="2"/>
      <c r="W21059" s="2"/>
    </row>
    <row r="21060" spans="16:23" x14ac:dyDescent="0.25">
      <c r="P21060" s="1"/>
      <c r="Q21060" s="1"/>
      <c r="V21060" s="2"/>
      <c r="W21060" s="2"/>
    </row>
    <row r="21061" spans="16:23" x14ac:dyDescent="0.25">
      <c r="P21061" s="1"/>
      <c r="Q21061" s="1"/>
      <c r="V21061" s="2"/>
      <c r="W21061" s="2"/>
    </row>
    <row r="21062" spans="16:23" x14ac:dyDescent="0.25">
      <c r="P21062" s="1"/>
      <c r="Q21062" s="1"/>
      <c r="V21062" s="2"/>
      <c r="W21062" s="2"/>
    </row>
    <row r="21063" spans="16:23" x14ac:dyDescent="0.25">
      <c r="P21063" s="1"/>
      <c r="Q21063" s="1"/>
      <c r="V21063" s="2"/>
      <c r="W21063" s="2"/>
    </row>
    <row r="21064" spans="16:23" x14ac:dyDescent="0.25">
      <c r="P21064" s="1"/>
      <c r="Q21064" s="1"/>
      <c r="V21064" s="2"/>
      <c r="W21064" s="2"/>
    </row>
    <row r="21065" spans="16:23" x14ac:dyDescent="0.25">
      <c r="P21065" s="1"/>
      <c r="Q21065" s="1"/>
      <c r="V21065" s="2"/>
      <c r="W21065" s="2"/>
    </row>
    <row r="21066" spans="16:23" x14ac:dyDescent="0.25">
      <c r="P21066" s="1"/>
      <c r="Q21066" s="1"/>
      <c r="V21066" s="2"/>
      <c r="W21066" s="2"/>
    </row>
    <row r="21067" spans="16:23" x14ac:dyDescent="0.25">
      <c r="P21067" s="1"/>
      <c r="Q21067" s="1"/>
      <c r="V21067" s="2"/>
      <c r="W21067" s="2"/>
    </row>
    <row r="21068" spans="16:23" x14ac:dyDescent="0.25">
      <c r="P21068" s="1"/>
      <c r="Q21068" s="1"/>
      <c r="V21068" s="2"/>
      <c r="W21068" s="2"/>
    </row>
    <row r="21069" spans="16:23" x14ac:dyDescent="0.25">
      <c r="P21069" s="1"/>
      <c r="Q21069" s="1"/>
      <c r="V21069" s="2"/>
      <c r="W21069" s="2"/>
    </row>
    <row r="21070" spans="16:23" x14ac:dyDescent="0.25">
      <c r="P21070" s="1"/>
      <c r="Q21070" s="1"/>
      <c r="V21070" s="2"/>
      <c r="W21070" s="2"/>
    </row>
    <row r="21071" spans="16:23" x14ac:dyDescent="0.25">
      <c r="P21071" s="1"/>
      <c r="Q21071" s="1"/>
      <c r="V21071" s="2"/>
      <c r="W21071" s="2"/>
    </row>
    <row r="21072" spans="16:23" x14ac:dyDescent="0.25">
      <c r="P21072" s="1"/>
      <c r="Q21072" s="1"/>
      <c r="V21072" s="2"/>
      <c r="W21072" s="2"/>
    </row>
    <row r="21073" spans="16:23" x14ac:dyDescent="0.25">
      <c r="P21073" s="1"/>
      <c r="Q21073" s="1"/>
      <c r="V21073" s="2"/>
      <c r="W21073" s="2"/>
    </row>
    <row r="21074" spans="16:23" x14ac:dyDescent="0.25">
      <c r="P21074" s="1"/>
      <c r="Q21074" s="1"/>
      <c r="V21074" s="2"/>
      <c r="W21074" s="2"/>
    </row>
    <row r="21075" spans="16:23" x14ac:dyDescent="0.25">
      <c r="P21075" s="1"/>
      <c r="Q21075" s="1"/>
      <c r="V21075" s="2"/>
      <c r="W21075" s="2"/>
    </row>
    <row r="21076" spans="16:23" x14ac:dyDescent="0.25">
      <c r="P21076" s="1"/>
      <c r="Q21076" s="1"/>
      <c r="V21076" s="2"/>
      <c r="W21076" s="2"/>
    </row>
    <row r="21077" spans="16:23" x14ac:dyDescent="0.25">
      <c r="P21077" s="1"/>
      <c r="Q21077" s="1"/>
      <c r="V21077" s="2"/>
      <c r="W21077" s="2"/>
    </row>
    <row r="21078" spans="16:23" x14ac:dyDescent="0.25">
      <c r="P21078" s="1"/>
      <c r="Q21078" s="1"/>
      <c r="V21078" s="2"/>
      <c r="W21078" s="2"/>
    </row>
    <row r="21079" spans="16:23" x14ac:dyDescent="0.25">
      <c r="P21079" s="1"/>
      <c r="Q21079" s="1"/>
      <c r="V21079" s="2"/>
      <c r="W21079" s="2"/>
    </row>
    <row r="21080" spans="16:23" x14ac:dyDescent="0.25">
      <c r="P21080" s="1"/>
      <c r="Q21080" s="1"/>
      <c r="V21080" s="2"/>
      <c r="W21080" s="2"/>
    </row>
    <row r="21081" spans="16:23" x14ac:dyDescent="0.25">
      <c r="P21081" s="1"/>
      <c r="Q21081" s="1"/>
      <c r="V21081" s="2"/>
      <c r="W21081" s="2"/>
    </row>
    <row r="21082" spans="16:23" x14ac:dyDescent="0.25">
      <c r="P21082" s="1"/>
      <c r="Q21082" s="1"/>
      <c r="V21082" s="2"/>
      <c r="W21082" s="2"/>
    </row>
    <row r="21083" spans="16:23" x14ac:dyDescent="0.25">
      <c r="P21083" s="1"/>
      <c r="Q21083" s="1"/>
      <c r="V21083" s="2"/>
      <c r="W21083" s="2"/>
    </row>
    <row r="21084" spans="16:23" x14ac:dyDescent="0.25">
      <c r="P21084" s="1"/>
      <c r="Q21084" s="1"/>
      <c r="V21084" s="2"/>
      <c r="W21084" s="2"/>
    </row>
    <row r="21085" spans="16:23" x14ac:dyDescent="0.25">
      <c r="P21085" s="1"/>
      <c r="Q21085" s="1"/>
      <c r="V21085" s="2"/>
      <c r="W21085" s="2"/>
    </row>
    <row r="21086" spans="16:23" x14ac:dyDescent="0.25">
      <c r="P21086" s="1"/>
      <c r="Q21086" s="1"/>
      <c r="V21086" s="2"/>
      <c r="W21086" s="2"/>
    </row>
    <row r="21087" spans="16:23" x14ac:dyDescent="0.25">
      <c r="P21087" s="1"/>
      <c r="Q21087" s="1"/>
      <c r="V21087" s="2"/>
      <c r="W21087" s="2"/>
    </row>
    <row r="21088" spans="16:23" x14ac:dyDescent="0.25">
      <c r="P21088" s="1"/>
      <c r="Q21088" s="1"/>
      <c r="V21088" s="2"/>
      <c r="W21088" s="2"/>
    </row>
    <row r="21089" spans="16:23" x14ac:dyDescent="0.25">
      <c r="P21089" s="1"/>
      <c r="Q21089" s="1"/>
      <c r="V21089" s="2"/>
      <c r="W21089" s="2"/>
    </row>
    <row r="21090" spans="16:23" x14ac:dyDescent="0.25">
      <c r="P21090" s="1"/>
      <c r="Q21090" s="1"/>
      <c r="V21090" s="2"/>
      <c r="W21090" s="2"/>
    </row>
    <row r="21091" spans="16:23" x14ac:dyDescent="0.25">
      <c r="P21091" s="1"/>
      <c r="Q21091" s="1"/>
      <c r="V21091" s="2"/>
      <c r="W21091" s="2"/>
    </row>
    <row r="21092" spans="16:23" x14ac:dyDescent="0.25">
      <c r="P21092" s="1"/>
      <c r="Q21092" s="1"/>
      <c r="V21092" s="2"/>
      <c r="W21092" s="2"/>
    </row>
    <row r="21093" spans="16:23" x14ac:dyDescent="0.25">
      <c r="P21093" s="1"/>
      <c r="Q21093" s="1"/>
      <c r="V21093" s="2"/>
      <c r="W21093" s="2"/>
    </row>
    <row r="21094" spans="16:23" x14ac:dyDescent="0.25">
      <c r="P21094" s="1"/>
      <c r="Q21094" s="1"/>
      <c r="V21094" s="2"/>
      <c r="W21094" s="2"/>
    </row>
    <row r="21095" spans="16:23" x14ac:dyDescent="0.25">
      <c r="P21095" s="1"/>
      <c r="Q21095" s="1"/>
      <c r="V21095" s="2"/>
      <c r="W21095" s="2"/>
    </row>
    <row r="21096" spans="16:23" x14ac:dyDescent="0.25">
      <c r="P21096" s="1"/>
      <c r="Q21096" s="1"/>
      <c r="V21096" s="2"/>
      <c r="W21096" s="2"/>
    </row>
    <row r="21097" spans="16:23" x14ac:dyDescent="0.25">
      <c r="P21097" s="1"/>
      <c r="Q21097" s="1"/>
      <c r="V21097" s="2"/>
      <c r="W21097" s="2"/>
    </row>
    <row r="21098" spans="16:23" x14ac:dyDescent="0.25">
      <c r="P21098" s="1"/>
      <c r="Q21098" s="1"/>
      <c r="V21098" s="2"/>
      <c r="W21098" s="2"/>
    </row>
    <row r="21099" spans="16:23" x14ac:dyDescent="0.25">
      <c r="P21099" s="1"/>
      <c r="Q21099" s="1"/>
      <c r="V21099" s="2"/>
      <c r="W21099" s="2"/>
    </row>
    <row r="21100" spans="16:23" x14ac:dyDescent="0.25">
      <c r="P21100" s="1"/>
      <c r="Q21100" s="1"/>
      <c r="V21100" s="2"/>
      <c r="W21100" s="2"/>
    </row>
    <row r="21101" spans="16:23" x14ac:dyDescent="0.25">
      <c r="P21101" s="1"/>
      <c r="Q21101" s="1"/>
      <c r="V21101" s="2"/>
      <c r="W21101" s="2"/>
    </row>
    <row r="21102" spans="16:23" x14ac:dyDescent="0.25">
      <c r="P21102" s="1"/>
      <c r="Q21102" s="1"/>
      <c r="V21102" s="2"/>
      <c r="W21102" s="2"/>
    </row>
    <row r="21103" spans="16:23" x14ac:dyDescent="0.25">
      <c r="P21103" s="1"/>
      <c r="Q21103" s="1"/>
      <c r="V21103" s="2"/>
      <c r="W21103" s="2"/>
    </row>
    <row r="21104" spans="16:23" x14ac:dyDescent="0.25">
      <c r="P21104" s="1"/>
      <c r="Q21104" s="1"/>
      <c r="V21104" s="2"/>
      <c r="W21104" s="2"/>
    </row>
    <row r="21105" spans="16:23" x14ac:dyDescent="0.25">
      <c r="P21105" s="1"/>
      <c r="Q21105" s="1"/>
      <c r="V21105" s="2"/>
      <c r="W21105" s="2"/>
    </row>
    <row r="21106" spans="16:23" x14ac:dyDescent="0.25">
      <c r="P21106" s="1"/>
      <c r="Q21106" s="1"/>
      <c r="V21106" s="2"/>
      <c r="W21106" s="2"/>
    </row>
    <row r="21107" spans="16:23" x14ac:dyDescent="0.25">
      <c r="P21107" s="1"/>
      <c r="Q21107" s="1"/>
      <c r="V21107" s="2"/>
      <c r="W21107" s="2"/>
    </row>
    <row r="21108" spans="16:23" x14ac:dyDescent="0.25">
      <c r="P21108" s="1"/>
      <c r="Q21108" s="1"/>
      <c r="V21108" s="2"/>
      <c r="W21108" s="2"/>
    </row>
    <row r="21109" spans="16:23" x14ac:dyDescent="0.25">
      <c r="P21109" s="1"/>
      <c r="Q21109" s="1"/>
      <c r="V21109" s="2"/>
      <c r="W21109" s="2"/>
    </row>
    <row r="21110" spans="16:23" x14ac:dyDescent="0.25">
      <c r="P21110" s="1"/>
      <c r="Q21110" s="1"/>
      <c r="V21110" s="2"/>
      <c r="W21110" s="2"/>
    </row>
    <row r="21111" spans="16:23" x14ac:dyDescent="0.25">
      <c r="P21111" s="1"/>
      <c r="Q21111" s="1"/>
      <c r="V21111" s="2"/>
      <c r="W21111" s="2"/>
    </row>
    <row r="21112" spans="16:23" x14ac:dyDescent="0.25">
      <c r="P21112" s="1"/>
      <c r="Q21112" s="1"/>
      <c r="V21112" s="2"/>
      <c r="W21112" s="2"/>
    </row>
    <row r="21113" spans="16:23" x14ac:dyDescent="0.25">
      <c r="P21113" s="1"/>
      <c r="Q21113" s="1"/>
      <c r="V21113" s="2"/>
      <c r="W21113" s="2"/>
    </row>
    <row r="21114" spans="16:23" x14ac:dyDescent="0.25">
      <c r="P21114" s="1"/>
      <c r="Q21114" s="1"/>
      <c r="V21114" s="2"/>
      <c r="W21114" s="2"/>
    </row>
    <row r="21115" spans="16:23" x14ac:dyDescent="0.25">
      <c r="P21115" s="1"/>
      <c r="Q21115" s="1"/>
      <c r="V21115" s="2"/>
      <c r="W21115" s="2"/>
    </row>
    <row r="21116" spans="16:23" x14ac:dyDescent="0.25">
      <c r="P21116" s="1"/>
      <c r="Q21116" s="1"/>
      <c r="V21116" s="2"/>
      <c r="W21116" s="2"/>
    </row>
    <row r="21117" spans="16:23" x14ac:dyDescent="0.25">
      <c r="P21117" s="1"/>
      <c r="Q21117" s="1"/>
      <c r="V21117" s="2"/>
      <c r="W21117" s="2"/>
    </row>
    <row r="21118" spans="16:23" x14ac:dyDescent="0.25">
      <c r="P21118" s="1"/>
      <c r="Q21118" s="1"/>
      <c r="V21118" s="2"/>
      <c r="W21118" s="2"/>
    </row>
    <row r="21119" spans="16:23" x14ac:dyDescent="0.25">
      <c r="P21119" s="1"/>
      <c r="Q21119" s="1"/>
      <c r="V21119" s="2"/>
      <c r="W21119" s="2"/>
    </row>
    <row r="21120" spans="16:23" x14ac:dyDescent="0.25">
      <c r="P21120" s="1"/>
      <c r="Q21120" s="1"/>
      <c r="V21120" s="2"/>
      <c r="W21120" s="2"/>
    </row>
    <row r="21121" spans="16:23" x14ac:dyDescent="0.25">
      <c r="P21121" s="1"/>
      <c r="Q21121" s="1"/>
      <c r="V21121" s="2"/>
      <c r="W21121" s="2"/>
    </row>
    <row r="21122" spans="16:23" x14ac:dyDescent="0.25">
      <c r="P21122" s="1"/>
      <c r="Q21122" s="1"/>
      <c r="V21122" s="2"/>
      <c r="W21122" s="2"/>
    </row>
    <row r="21123" spans="16:23" x14ac:dyDescent="0.25">
      <c r="P21123" s="1"/>
      <c r="Q21123" s="1"/>
      <c r="V21123" s="2"/>
      <c r="W21123" s="2"/>
    </row>
    <row r="21124" spans="16:23" x14ac:dyDescent="0.25">
      <c r="P21124" s="1"/>
      <c r="Q21124" s="1"/>
      <c r="V21124" s="2"/>
      <c r="W21124" s="2"/>
    </row>
    <row r="21125" spans="16:23" x14ac:dyDescent="0.25">
      <c r="P21125" s="1"/>
      <c r="Q21125" s="1"/>
      <c r="V21125" s="2"/>
      <c r="W21125" s="2"/>
    </row>
    <row r="21126" spans="16:23" x14ac:dyDescent="0.25">
      <c r="P21126" s="1"/>
      <c r="Q21126" s="1"/>
      <c r="V21126" s="2"/>
      <c r="W21126" s="2"/>
    </row>
    <row r="21127" spans="16:23" x14ac:dyDescent="0.25">
      <c r="P21127" s="1"/>
      <c r="Q21127" s="1"/>
      <c r="V21127" s="2"/>
      <c r="W21127" s="2"/>
    </row>
    <row r="21128" spans="16:23" x14ac:dyDescent="0.25">
      <c r="P21128" s="1"/>
      <c r="Q21128" s="1"/>
      <c r="V21128" s="2"/>
      <c r="W21128" s="2"/>
    </row>
    <row r="21129" spans="16:23" x14ac:dyDescent="0.25">
      <c r="P21129" s="1"/>
      <c r="Q21129" s="1"/>
      <c r="V21129" s="2"/>
      <c r="W21129" s="2"/>
    </row>
    <row r="21130" spans="16:23" x14ac:dyDescent="0.25">
      <c r="P21130" s="1"/>
      <c r="Q21130" s="1"/>
      <c r="V21130" s="2"/>
      <c r="W21130" s="2"/>
    </row>
    <row r="21131" spans="16:23" x14ac:dyDescent="0.25">
      <c r="P21131" s="1"/>
      <c r="Q21131" s="1"/>
      <c r="V21131" s="2"/>
      <c r="W21131" s="2"/>
    </row>
    <row r="21132" spans="16:23" x14ac:dyDescent="0.25">
      <c r="P21132" s="1"/>
      <c r="Q21132" s="1"/>
      <c r="V21132" s="2"/>
      <c r="W21132" s="2"/>
    </row>
    <row r="21133" spans="16:23" x14ac:dyDescent="0.25">
      <c r="P21133" s="1"/>
      <c r="Q21133" s="1"/>
      <c r="V21133" s="2"/>
      <c r="W21133" s="2"/>
    </row>
    <row r="21134" spans="16:23" x14ac:dyDescent="0.25">
      <c r="P21134" s="1"/>
      <c r="Q21134" s="1"/>
      <c r="V21134" s="2"/>
      <c r="W21134" s="2"/>
    </row>
    <row r="21135" spans="16:23" x14ac:dyDescent="0.25">
      <c r="P21135" s="1"/>
      <c r="Q21135" s="1"/>
      <c r="V21135" s="2"/>
      <c r="W21135" s="2"/>
    </row>
    <row r="21136" spans="16:23" x14ac:dyDescent="0.25">
      <c r="P21136" s="1"/>
      <c r="Q21136" s="1"/>
      <c r="V21136" s="2"/>
      <c r="W21136" s="2"/>
    </row>
    <row r="21137" spans="16:23" x14ac:dyDescent="0.25">
      <c r="P21137" s="1"/>
      <c r="Q21137" s="1"/>
      <c r="V21137" s="2"/>
      <c r="W21137" s="2"/>
    </row>
    <row r="21138" spans="16:23" x14ac:dyDescent="0.25">
      <c r="P21138" s="1"/>
      <c r="Q21138" s="1"/>
      <c r="V21138" s="2"/>
      <c r="W21138" s="2"/>
    </row>
    <row r="21139" spans="16:23" x14ac:dyDescent="0.25">
      <c r="P21139" s="1"/>
      <c r="Q21139" s="1"/>
      <c r="V21139" s="2"/>
      <c r="W21139" s="2"/>
    </row>
    <row r="21140" spans="16:23" x14ac:dyDescent="0.25">
      <c r="P21140" s="1"/>
      <c r="Q21140" s="1"/>
      <c r="V21140" s="2"/>
      <c r="W21140" s="2"/>
    </row>
    <row r="21141" spans="16:23" x14ac:dyDescent="0.25">
      <c r="P21141" s="1"/>
      <c r="Q21141" s="1"/>
      <c r="V21141" s="2"/>
      <c r="W21141" s="2"/>
    </row>
    <row r="21142" spans="16:23" x14ac:dyDescent="0.25">
      <c r="P21142" s="1"/>
      <c r="Q21142" s="1"/>
      <c r="V21142" s="2"/>
      <c r="W21142" s="2"/>
    </row>
    <row r="21143" spans="16:23" x14ac:dyDescent="0.25">
      <c r="P21143" s="1"/>
      <c r="Q21143" s="1"/>
      <c r="V21143" s="2"/>
      <c r="W21143" s="2"/>
    </row>
    <row r="21144" spans="16:23" x14ac:dyDescent="0.25">
      <c r="P21144" s="1"/>
      <c r="Q21144" s="1"/>
      <c r="V21144" s="2"/>
      <c r="W21144" s="2"/>
    </row>
    <row r="21145" spans="16:23" x14ac:dyDescent="0.25">
      <c r="P21145" s="1"/>
      <c r="Q21145" s="1"/>
      <c r="V21145" s="2"/>
      <c r="W21145" s="2"/>
    </row>
    <row r="21146" spans="16:23" x14ac:dyDescent="0.25">
      <c r="P21146" s="1"/>
      <c r="Q21146" s="1"/>
      <c r="V21146" s="2"/>
      <c r="W21146" s="2"/>
    </row>
    <row r="21147" spans="16:23" x14ac:dyDescent="0.25">
      <c r="P21147" s="1"/>
      <c r="Q21147" s="1"/>
      <c r="V21147" s="2"/>
      <c r="W21147" s="2"/>
    </row>
    <row r="21148" spans="16:23" x14ac:dyDescent="0.25">
      <c r="P21148" s="1"/>
      <c r="Q21148" s="1"/>
      <c r="V21148" s="2"/>
      <c r="W21148" s="2"/>
    </row>
    <row r="21149" spans="16:23" x14ac:dyDescent="0.25">
      <c r="P21149" s="1"/>
      <c r="Q21149" s="1"/>
      <c r="V21149" s="2"/>
      <c r="W21149" s="2"/>
    </row>
    <row r="21150" spans="16:23" x14ac:dyDescent="0.25">
      <c r="P21150" s="1"/>
      <c r="Q21150" s="1"/>
      <c r="V21150" s="2"/>
      <c r="W21150" s="2"/>
    </row>
    <row r="21151" spans="16:23" x14ac:dyDescent="0.25">
      <c r="P21151" s="1"/>
      <c r="Q21151" s="1"/>
      <c r="V21151" s="2"/>
      <c r="W21151" s="2"/>
    </row>
    <row r="21152" spans="16:23" x14ac:dyDescent="0.25">
      <c r="P21152" s="1"/>
      <c r="Q21152" s="1"/>
      <c r="V21152" s="2"/>
      <c r="W21152" s="2"/>
    </row>
    <row r="21153" spans="16:23" x14ac:dyDescent="0.25">
      <c r="P21153" s="1"/>
      <c r="Q21153" s="1"/>
      <c r="V21153" s="2"/>
      <c r="W21153" s="2"/>
    </row>
    <row r="21154" spans="16:23" x14ac:dyDescent="0.25">
      <c r="P21154" s="1"/>
      <c r="Q21154" s="1"/>
      <c r="V21154" s="2"/>
      <c r="W21154" s="2"/>
    </row>
    <row r="21155" spans="16:23" x14ac:dyDescent="0.25">
      <c r="P21155" s="1"/>
      <c r="Q21155" s="1"/>
      <c r="V21155" s="2"/>
      <c r="W21155" s="2"/>
    </row>
    <row r="21156" spans="16:23" x14ac:dyDescent="0.25">
      <c r="P21156" s="1"/>
      <c r="Q21156" s="1"/>
      <c r="V21156" s="2"/>
      <c r="W21156" s="2"/>
    </row>
    <row r="21157" spans="16:23" x14ac:dyDescent="0.25">
      <c r="P21157" s="1"/>
      <c r="Q21157" s="1"/>
      <c r="V21157" s="2"/>
      <c r="W21157" s="2"/>
    </row>
    <row r="21158" spans="16:23" x14ac:dyDescent="0.25">
      <c r="P21158" s="1"/>
      <c r="Q21158" s="1"/>
      <c r="V21158" s="2"/>
      <c r="W21158" s="2"/>
    </row>
    <row r="21159" spans="16:23" x14ac:dyDescent="0.25">
      <c r="P21159" s="1"/>
      <c r="Q21159" s="1"/>
      <c r="V21159" s="2"/>
      <c r="W21159" s="2"/>
    </row>
    <row r="21160" spans="16:23" x14ac:dyDescent="0.25">
      <c r="P21160" s="1"/>
      <c r="Q21160" s="1"/>
      <c r="V21160" s="2"/>
      <c r="W21160" s="2"/>
    </row>
    <row r="21161" spans="16:23" x14ac:dyDescent="0.25">
      <c r="P21161" s="1"/>
      <c r="Q21161" s="1"/>
      <c r="V21161" s="2"/>
      <c r="W21161" s="2"/>
    </row>
    <row r="21162" spans="16:23" x14ac:dyDescent="0.25">
      <c r="P21162" s="1"/>
      <c r="Q21162" s="1"/>
      <c r="V21162" s="2"/>
      <c r="W21162" s="2"/>
    </row>
    <row r="21163" spans="16:23" x14ac:dyDescent="0.25">
      <c r="P21163" s="1"/>
      <c r="Q21163" s="1"/>
      <c r="V21163" s="2"/>
      <c r="W21163" s="2"/>
    </row>
    <row r="21164" spans="16:23" x14ac:dyDescent="0.25">
      <c r="P21164" s="1"/>
      <c r="Q21164" s="1"/>
      <c r="V21164" s="2"/>
      <c r="W21164" s="2"/>
    </row>
    <row r="21165" spans="16:23" x14ac:dyDescent="0.25">
      <c r="P21165" s="1"/>
      <c r="Q21165" s="1"/>
      <c r="V21165" s="2"/>
      <c r="W21165" s="2"/>
    </row>
    <row r="21166" spans="16:23" x14ac:dyDescent="0.25">
      <c r="P21166" s="1"/>
      <c r="Q21166" s="1"/>
      <c r="V21166" s="2"/>
      <c r="W21166" s="2"/>
    </row>
    <row r="21167" spans="16:23" x14ac:dyDescent="0.25">
      <c r="P21167" s="1"/>
      <c r="Q21167" s="1"/>
      <c r="V21167" s="2"/>
      <c r="W21167" s="2"/>
    </row>
    <row r="21168" spans="16:23" x14ac:dyDescent="0.25">
      <c r="P21168" s="1"/>
      <c r="Q21168" s="1"/>
      <c r="V21168" s="2"/>
      <c r="W21168" s="2"/>
    </row>
    <row r="21169" spans="16:23" x14ac:dyDescent="0.25">
      <c r="P21169" s="1"/>
      <c r="Q21169" s="1"/>
      <c r="V21169" s="2"/>
      <c r="W21169" s="2"/>
    </row>
    <row r="21170" spans="16:23" x14ac:dyDescent="0.25">
      <c r="P21170" s="1"/>
      <c r="Q21170" s="1"/>
      <c r="V21170" s="2"/>
      <c r="W21170" s="2"/>
    </row>
    <row r="21171" spans="16:23" x14ac:dyDescent="0.25">
      <c r="P21171" s="1"/>
      <c r="Q21171" s="1"/>
      <c r="V21171" s="2"/>
      <c r="W21171" s="2"/>
    </row>
    <row r="21172" spans="16:23" x14ac:dyDescent="0.25">
      <c r="P21172" s="1"/>
      <c r="Q21172" s="1"/>
      <c r="V21172" s="2"/>
      <c r="W21172" s="2"/>
    </row>
    <row r="21173" spans="16:23" x14ac:dyDescent="0.25">
      <c r="P21173" s="1"/>
      <c r="Q21173" s="1"/>
      <c r="V21173" s="2"/>
      <c r="W21173" s="2"/>
    </row>
    <row r="21174" spans="16:23" x14ac:dyDescent="0.25">
      <c r="P21174" s="1"/>
      <c r="Q21174" s="1"/>
      <c r="V21174" s="2"/>
      <c r="W21174" s="2"/>
    </row>
    <row r="21175" spans="16:23" x14ac:dyDescent="0.25">
      <c r="P21175" s="1"/>
      <c r="Q21175" s="1"/>
      <c r="V21175" s="2"/>
      <c r="W21175" s="2"/>
    </row>
    <row r="21176" spans="16:23" x14ac:dyDescent="0.25">
      <c r="P21176" s="1"/>
      <c r="Q21176" s="1"/>
      <c r="V21176" s="2"/>
      <c r="W21176" s="2"/>
    </row>
    <row r="21177" spans="16:23" x14ac:dyDescent="0.25">
      <c r="P21177" s="1"/>
      <c r="Q21177" s="1"/>
      <c r="V21177" s="2"/>
      <c r="W21177" s="2"/>
    </row>
    <row r="21178" spans="16:23" x14ac:dyDescent="0.25">
      <c r="P21178" s="1"/>
      <c r="Q21178" s="1"/>
      <c r="V21178" s="2"/>
      <c r="W21178" s="2"/>
    </row>
    <row r="21179" spans="16:23" x14ac:dyDescent="0.25">
      <c r="P21179" s="1"/>
      <c r="Q21179" s="1"/>
      <c r="V21179" s="2"/>
      <c r="W21179" s="2"/>
    </row>
    <row r="21180" spans="16:23" x14ac:dyDescent="0.25">
      <c r="P21180" s="1"/>
      <c r="Q21180" s="1"/>
      <c r="V21180" s="2"/>
      <c r="W21180" s="2"/>
    </row>
    <row r="21181" spans="16:23" x14ac:dyDescent="0.25">
      <c r="P21181" s="1"/>
      <c r="Q21181" s="1"/>
      <c r="V21181" s="2"/>
      <c r="W21181" s="2"/>
    </row>
    <row r="21182" spans="16:23" x14ac:dyDescent="0.25">
      <c r="P21182" s="1"/>
      <c r="Q21182" s="1"/>
      <c r="V21182" s="2"/>
      <c r="W21182" s="2"/>
    </row>
    <row r="21183" spans="16:23" x14ac:dyDescent="0.25">
      <c r="P21183" s="1"/>
      <c r="Q21183" s="1"/>
      <c r="V21183" s="2"/>
      <c r="W21183" s="2"/>
    </row>
    <row r="21184" spans="16:23" x14ac:dyDescent="0.25">
      <c r="P21184" s="1"/>
      <c r="Q21184" s="1"/>
      <c r="V21184" s="2"/>
      <c r="W21184" s="2"/>
    </row>
    <row r="21185" spans="16:23" x14ac:dyDescent="0.25">
      <c r="P21185" s="1"/>
      <c r="Q21185" s="1"/>
      <c r="V21185" s="2"/>
      <c r="W21185" s="2"/>
    </row>
    <row r="21186" spans="16:23" x14ac:dyDescent="0.25">
      <c r="P21186" s="1"/>
      <c r="Q21186" s="1"/>
      <c r="V21186" s="2"/>
      <c r="W21186" s="2"/>
    </row>
    <row r="21187" spans="16:23" x14ac:dyDescent="0.25">
      <c r="P21187" s="1"/>
      <c r="Q21187" s="1"/>
      <c r="V21187" s="2"/>
      <c r="W21187" s="2"/>
    </row>
    <row r="21188" spans="16:23" x14ac:dyDescent="0.25">
      <c r="P21188" s="1"/>
      <c r="Q21188" s="1"/>
      <c r="V21188" s="2"/>
      <c r="W21188" s="2"/>
    </row>
    <row r="21189" spans="16:23" x14ac:dyDescent="0.25">
      <c r="P21189" s="1"/>
      <c r="Q21189" s="1"/>
      <c r="V21189" s="2"/>
      <c r="W21189" s="2"/>
    </row>
    <row r="21190" spans="16:23" x14ac:dyDescent="0.25">
      <c r="P21190" s="1"/>
      <c r="Q21190" s="1"/>
      <c r="V21190" s="2"/>
      <c r="W21190" s="2"/>
    </row>
    <row r="21191" spans="16:23" x14ac:dyDescent="0.25">
      <c r="P21191" s="1"/>
      <c r="Q21191" s="1"/>
      <c r="V21191" s="2"/>
      <c r="W21191" s="2"/>
    </row>
    <row r="21192" spans="16:23" x14ac:dyDescent="0.25">
      <c r="P21192" s="1"/>
      <c r="Q21192" s="1"/>
      <c r="V21192" s="2"/>
      <c r="W21192" s="2"/>
    </row>
    <row r="21193" spans="16:23" x14ac:dyDescent="0.25">
      <c r="P21193" s="1"/>
      <c r="Q21193" s="1"/>
      <c r="V21193" s="2"/>
      <c r="W21193" s="2"/>
    </row>
    <row r="21194" spans="16:23" x14ac:dyDescent="0.25">
      <c r="P21194" s="1"/>
      <c r="Q21194" s="1"/>
      <c r="V21194" s="2"/>
      <c r="W21194" s="2"/>
    </row>
    <row r="21195" spans="16:23" x14ac:dyDescent="0.25">
      <c r="P21195" s="1"/>
      <c r="Q21195" s="1"/>
      <c r="V21195" s="2"/>
      <c r="W21195" s="2"/>
    </row>
    <row r="21196" spans="16:23" x14ac:dyDescent="0.25">
      <c r="P21196" s="1"/>
      <c r="Q21196" s="1"/>
      <c r="V21196" s="2"/>
      <c r="W21196" s="2"/>
    </row>
    <row r="21197" spans="16:23" x14ac:dyDescent="0.25">
      <c r="P21197" s="1"/>
      <c r="Q21197" s="1"/>
      <c r="V21197" s="2"/>
      <c r="W21197" s="2"/>
    </row>
    <row r="21198" spans="16:23" x14ac:dyDescent="0.25">
      <c r="P21198" s="1"/>
      <c r="Q21198" s="1"/>
      <c r="V21198" s="2"/>
      <c r="W21198" s="2"/>
    </row>
    <row r="21199" spans="16:23" x14ac:dyDescent="0.25">
      <c r="P21199" s="1"/>
      <c r="Q21199" s="1"/>
      <c r="V21199" s="2"/>
      <c r="W21199" s="2"/>
    </row>
    <row r="21200" spans="16:23" x14ac:dyDescent="0.25">
      <c r="P21200" s="1"/>
      <c r="Q21200" s="1"/>
      <c r="V21200" s="2"/>
      <c r="W21200" s="2"/>
    </row>
    <row r="21201" spans="16:23" x14ac:dyDescent="0.25">
      <c r="P21201" s="1"/>
      <c r="Q21201" s="1"/>
      <c r="V21201" s="2"/>
      <c r="W21201" s="2"/>
    </row>
    <row r="21202" spans="16:23" x14ac:dyDescent="0.25">
      <c r="P21202" s="1"/>
      <c r="Q21202" s="1"/>
      <c r="V21202" s="2"/>
      <c r="W21202" s="2"/>
    </row>
    <row r="21203" spans="16:23" x14ac:dyDescent="0.25">
      <c r="P21203" s="1"/>
      <c r="Q21203" s="1"/>
      <c r="V21203" s="2"/>
      <c r="W21203" s="2"/>
    </row>
    <row r="21204" spans="16:23" x14ac:dyDescent="0.25">
      <c r="P21204" s="1"/>
      <c r="Q21204" s="1"/>
      <c r="V21204" s="2"/>
      <c r="W21204" s="2"/>
    </row>
    <row r="21205" spans="16:23" x14ac:dyDescent="0.25">
      <c r="P21205" s="1"/>
      <c r="Q21205" s="1"/>
      <c r="V21205" s="2"/>
      <c r="W21205" s="2"/>
    </row>
    <row r="21206" spans="16:23" x14ac:dyDescent="0.25">
      <c r="P21206" s="1"/>
      <c r="Q21206" s="1"/>
      <c r="V21206" s="2"/>
      <c r="W21206" s="2"/>
    </row>
    <row r="21207" spans="16:23" x14ac:dyDescent="0.25">
      <c r="P21207" s="1"/>
      <c r="Q21207" s="1"/>
      <c r="V21207" s="2"/>
      <c r="W21207" s="2"/>
    </row>
    <row r="21208" spans="16:23" x14ac:dyDescent="0.25">
      <c r="P21208" s="1"/>
      <c r="Q21208" s="1"/>
      <c r="V21208" s="2"/>
      <c r="W21208" s="2"/>
    </row>
    <row r="21209" spans="16:23" x14ac:dyDescent="0.25">
      <c r="P21209" s="1"/>
      <c r="Q21209" s="1"/>
      <c r="V21209" s="2"/>
      <c r="W21209" s="2"/>
    </row>
    <row r="21210" spans="16:23" x14ac:dyDescent="0.25">
      <c r="P21210" s="1"/>
      <c r="Q21210" s="1"/>
      <c r="V21210" s="2"/>
      <c r="W21210" s="2"/>
    </row>
    <row r="21211" spans="16:23" x14ac:dyDescent="0.25">
      <c r="P21211" s="1"/>
      <c r="Q21211" s="1"/>
      <c r="V21211" s="2"/>
      <c r="W21211" s="2"/>
    </row>
    <row r="21212" spans="16:23" x14ac:dyDescent="0.25">
      <c r="P21212" s="1"/>
      <c r="Q21212" s="1"/>
      <c r="V21212" s="2"/>
      <c r="W21212" s="2"/>
    </row>
    <row r="21213" spans="16:23" x14ac:dyDescent="0.25">
      <c r="P21213" s="1"/>
      <c r="Q21213" s="1"/>
      <c r="V21213" s="2"/>
      <c r="W21213" s="2"/>
    </row>
    <row r="21214" spans="16:23" x14ac:dyDescent="0.25">
      <c r="P21214" s="1"/>
      <c r="Q21214" s="1"/>
      <c r="V21214" s="2"/>
      <c r="W21214" s="2"/>
    </row>
    <row r="21215" spans="16:23" x14ac:dyDescent="0.25">
      <c r="P21215" s="1"/>
      <c r="Q21215" s="1"/>
      <c r="V21215" s="2"/>
      <c r="W21215" s="2"/>
    </row>
    <row r="21216" spans="16:23" x14ac:dyDescent="0.25">
      <c r="P21216" s="1"/>
      <c r="Q21216" s="1"/>
      <c r="V21216" s="2"/>
      <c r="W21216" s="2"/>
    </row>
    <row r="21217" spans="16:23" x14ac:dyDescent="0.25">
      <c r="P21217" s="1"/>
      <c r="Q21217" s="1"/>
      <c r="V21217" s="2"/>
      <c r="W21217" s="2"/>
    </row>
    <row r="21218" spans="16:23" x14ac:dyDescent="0.25">
      <c r="P21218" s="1"/>
      <c r="Q21218" s="1"/>
      <c r="V21218" s="2"/>
      <c r="W21218" s="2"/>
    </row>
    <row r="21219" spans="16:23" x14ac:dyDescent="0.25">
      <c r="P21219" s="1"/>
      <c r="Q21219" s="1"/>
      <c r="V21219" s="2"/>
      <c r="W21219" s="2"/>
    </row>
    <row r="21220" spans="16:23" x14ac:dyDescent="0.25">
      <c r="P21220" s="1"/>
      <c r="Q21220" s="1"/>
      <c r="V21220" s="2"/>
      <c r="W21220" s="2"/>
    </row>
    <row r="21221" spans="16:23" x14ac:dyDescent="0.25">
      <c r="P21221" s="1"/>
      <c r="Q21221" s="1"/>
      <c r="V21221" s="2"/>
      <c r="W21221" s="2"/>
    </row>
    <row r="21222" spans="16:23" x14ac:dyDescent="0.25">
      <c r="P21222" s="1"/>
      <c r="Q21222" s="1"/>
      <c r="V21222" s="2"/>
      <c r="W21222" s="2"/>
    </row>
    <row r="21223" spans="16:23" x14ac:dyDescent="0.25">
      <c r="P21223" s="1"/>
      <c r="Q21223" s="1"/>
      <c r="V21223" s="2"/>
      <c r="W21223" s="2"/>
    </row>
    <row r="21224" spans="16:23" x14ac:dyDescent="0.25">
      <c r="P21224" s="1"/>
      <c r="Q21224" s="1"/>
      <c r="V21224" s="2"/>
      <c r="W21224" s="2"/>
    </row>
    <row r="21225" spans="16:23" x14ac:dyDescent="0.25">
      <c r="P21225" s="1"/>
      <c r="Q21225" s="1"/>
      <c r="V21225" s="2"/>
      <c r="W21225" s="2"/>
    </row>
    <row r="21226" spans="16:23" x14ac:dyDescent="0.25">
      <c r="P21226" s="1"/>
      <c r="Q21226" s="1"/>
      <c r="V21226" s="2"/>
      <c r="W21226" s="2"/>
    </row>
    <row r="21227" spans="16:23" x14ac:dyDescent="0.25">
      <c r="P21227" s="1"/>
      <c r="Q21227" s="1"/>
      <c r="V21227" s="2"/>
      <c r="W21227" s="2"/>
    </row>
    <row r="21228" spans="16:23" x14ac:dyDescent="0.25">
      <c r="P21228" s="1"/>
      <c r="Q21228" s="1"/>
      <c r="V21228" s="2"/>
      <c r="W21228" s="2"/>
    </row>
    <row r="21229" spans="16:23" x14ac:dyDescent="0.25">
      <c r="P21229" s="1"/>
      <c r="Q21229" s="1"/>
      <c r="V21229" s="2"/>
      <c r="W21229" s="2"/>
    </row>
    <row r="21230" spans="16:23" x14ac:dyDescent="0.25">
      <c r="P21230" s="1"/>
      <c r="Q21230" s="1"/>
      <c r="V21230" s="2"/>
      <c r="W21230" s="2"/>
    </row>
    <row r="21231" spans="16:23" x14ac:dyDescent="0.25">
      <c r="P21231" s="1"/>
      <c r="Q21231" s="1"/>
      <c r="V21231" s="2"/>
      <c r="W21231" s="2"/>
    </row>
    <row r="21232" spans="16:23" x14ac:dyDescent="0.25">
      <c r="P21232" s="1"/>
      <c r="Q21232" s="1"/>
      <c r="V21232" s="2"/>
      <c r="W21232" s="2"/>
    </row>
    <row r="21233" spans="16:23" x14ac:dyDescent="0.25">
      <c r="P21233" s="1"/>
      <c r="Q21233" s="1"/>
      <c r="V21233" s="2"/>
      <c r="W21233" s="2"/>
    </row>
    <row r="21234" spans="16:23" x14ac:dyDescent="0.25">
      <c r="P21234" s="1"/>
      <c r="Q21234" s="1"/>
      <c r="V21234" s="2"/>
      <c r="W21234" s="2"/>
    </row>
    <row r="21235" spans="16:23" x14ac:dyDescent="0.25">
      <c r="P21235" s="1"/>
      <c r="Q21235" s="1"/>
      <c r="V21235" s="2"/>
      <c r="W21235" s="2"/>
    </row>
    <row r="21236" spans="16:23" x14ac:dyDescent="0.25">
      <c r="P21236" s="1"/>
      <c r="Q21236" s="1"/>
      <c r="V21236" s="2"/>
      <c r="W21236" s="2"/>
    </row>
    <row r="21237" spans="16:23" x14ac:dyDescent="0.25">
      <c r="P21237" s="1"/>
      <c r="Q21237" s="1"/>
      <c r="V21237" s="2"/>
      <c r="W21237" s="2"/>
    </row>
    <row r="21238" spans="16:23" x14ac:dyDescent="0.25">
      <c r="P21238" s="1"/>
      <c r="Q21238" s="1"/>
      <c r="V21238" s="2"/>
      <c r="W21238" s="2"/>
    </row>
    <row r="21239" spans="16:23" x14ac:dyDescent="0.25">
      <c r="P21239" s="1"/>
      <c r="Q21239" s="1"/>
      <c r="V21239" s="2"/>
      <c r="W21239" s="2"/>
    </row>
    <row r="21240" spans="16:23" x14ac:dyDescent="0.25">
      <c r="P21240" s="1"/>
      <c r="Q21240" s="1"/>
      <c r="V21240" s="2"/>
      <c r="W21240" s="2"/>
    </row>
    <row r="21241" spans="16:23" x14ac:dyDescent="0.25">
      <c r="P21241" s="1"/>
      <c r="Q21241" s="1"/>
      <c r="V21241" s="2"/>
      <c r="W21241" s="2"/>
    </row>
    <row r="21242" spans="16:23" x14ac:dyDescent="0.25">
      <c r="P21242" s="1"/>
      <c r="Q21242" s="1"/>
      <c r="V21242" s="2"/>
      <c r="W21242" s="2"/>
    </row>
    <row r="21243" spans="16:23" x14ac:dyDescent="0.25">
      <c r="P21243" s="1"/>
      <c r="Q21243" s="1"/>
      <c r="V21243" s="2"/>
      <c r="W21243" s="2"/>
    </row>
    <row r="21244" spans="16:23" x14ac:dyDescent="0.25">
      <c r="P21244" s="1"/>
      <c r="Q21244" s="1"/>
      <c r="V21244" s="2"/>
      <c r="W21244" s="2"/>
    </row>
    <row r="21245" spans="16:23" x14ac:dyDescent="0.25">
      <c r="P21245" s="1"/>
      <c r="Q21245" s="1"/>
      <c r="V21245" s="2"/>
      <c r="W21245" s="2"/>
    </row>
    <row r="21246" spans="16:23" x14ac:dyDescent="0.25">
      <c r="P21246" s="1"/>
      <c r="Q21246" s="1"/>
      <c r="V21246" s="2"/>
      <c r="W21246" s="2"/>
    </row>
    <row r="21247" spans="16:23" x14ac:dyDescent="0.25">
      <c r="P21247" s="1"/>
      <c r="Q21247" s="1"/>
      <c r="V21247" s="2"/>
      <c r="W21247" s="2"/>
    </row>
    <row r="21248" spans="16:23" x14ac:dyDescent="0.25">
      <c r="P21248" s="1"/>
      <c r="Q21248" s="1"/>
      <c r="V21248" s="2"/>
      <c r="W21248" s="2"/>
    </row>
    <row r="21249" spans="16:23" x14ac:dyDescent="0.25">
      <c r="P21249" s="1"/>
      <c r="Q21249" s="1"/>
      <c r="V21249" s="2"/>
      <c r="W21249" s="2"/>
    </row>
    <row r="21250" spans="16:23" x14ac:dyDescent="0.25">
      <c r="P21250" s="1"/>
      <c r="Q21250" s="1"/>
      <c r="V21250" s="2"/>
      <c r="W21250" s="2"/>
    </row>
    <row r="21251" spans="16:23" x14ac:dyDescent="0.25">
      <c r="P21251" s="1"/>
      <c r="Q21251" s="1"/>
      <c r="V21251" s="2"/>
      <c r="W21251" s="2"/>
    </row>
    <row r="21252" spans="16:23" x14ac:dyDescent="0.25">
      <c r="P21252" s="1"/>
      <c r="Q21252" s="1"/>
      <c r="V21252" s="2"/>
      <c r="W21252" s="2"/>
    </row>
    <row r="21253" spans="16:23" x14ac:dyDescent="0.25">
      <c r="P21253" s="1"/>
      <c r="Q21253" s="1"/>
      <c r="V21253" s="2"/>
      <c r="W21253" s="2"/>
    </row>
    <row r="21254" spans="16:23" x14ac:dyDescent="0.25">
      <c r="P21254" s="1"/>
      <c r="Q21254" s="1"/>
      <c r="V21254" s="2"/>
      <c r="W21254" s="2"/>
    </row>
    <row r="21255" spans="16:23" x14ac:dyDescent="0.25">
      <c r="P21255" s="1"/>
      <c r="Q21255" s="1"/>
      <c r="V21255" s="2"/>
      <c r="W21255" s="2"/>
    </row>
    <row r="21256" spans="16:23" x14ac:dyDescent="0.25">
      <c r="P21256" s="1"/>
      <c r="Q21256" s="1"/>
      <c r="V21256" s="2"/>
      <c r="W21256" s="2"/>
    </row>
    <row r="21257" spans="16:23" x14ac:dyDescent="0.25">
      <c r="P21257" s="1"/>
      <c r="Q21257" s="1"/>
      <c r="V21257" s="2"/>
      <c r="W21257" s="2"/>
    </row>
    <row r="21258" spans="16:23" x14ac:dyDescent="0.25">
      <c r="P21258" s="1"/>
      <c r="Q21258" s="1"/>
      <c r="V21258" s="2"/>
      <c r="W21258" s="2"/>
    </row>
    <row r="21259" spans="16:23" x14ac:dyDescent="0.25">
      <c r="P21259" s="1"/>
      <c r="Q21259" s="1"/>
      <c r="V21259" s="2"/>
      <c r="W21259" s="2"/>
    </row>
    <row r="21260" spans="16:23" x14ac:dyDescent="0.25">
      <c r="P21260" s="1"/>
      <c r="Q21260" s="1"/>
      <c r="V21260" s="2"/>
      <c r="W21260" s="2"/>
    </row>
    <row r="21261" spans="16:23" x14ac:dyDescent="0.25">
      <c r="P21261" s="1"/>
      <c r="Q21261" s="1"/>
      <c r="V21261" s="2"/>
      <c r="W21261" s="2"/>
    </row>
    <row r="21262" spans="16:23" x14ac:dyDescent="0.25">
      <c r="P21262" s="1"/>
      <c r="Q21262" s="1"/>
      <c r="V21262" s="2"/>
      <c r="W21262" s="2"/>
    </row>
    <row r="21263" spans="16:23" x14ac:dyDescent="0.25">
      <c r="P21263" s="1"/>
      <c r="Q21263" s="1"/>
      <c r="V21263" s="2"/>
      <c r="W21263" s="2"/>
    </row>
    <row r="21264" spans="16:23" x14ac:dyDescent="0.25">
      <c r="P21264" s="1"/>
      <c r="Q21264" s="1"/>
      <c r="V21264" s="2"/>
      <c r="W21264" s="2"/>
    </row>
    <row r="21265" spans="16:23" x14ac:dyDescent="0.25">
      <c r="P21265" s="1"/>
      <c r="Q21265" s="1"/>
      <c r="V21265" s="2"/>
      <c r="W21265" s="2"/>
    </row>
    <row r="21266" spans="16:23" x14ac:dyDescent="0.25">
      <c r="P21266" s="1"/>
      <c r="Q21266" s="1"/>
      <c r="V21266" s="2"/>
      <c r="W21266" s="2"/>
    </row>
    <row r="21267" spans="16:23" x14ac:dyDescent="0.25">
      <c r="P21267" s="1"/>
      <c r="Q21267" s="1"/>
      <c r="V21267" s="2"/>
      <c r="W21267" s="2"/>
    </row>
    <row r="21268" spans="16:23" x14ac:dyDescent="0.25">
      <c r="P21268" s="1"/>
      <c r="Q21268" s="1"/>
      <c r="V21268" s="2"/>
      <c r="W21268" s="2"/>
    </row>
    <row r="21269" spans="16:23" x14ac:dyDescent="0.25">
      <c r="P21269" s="1"/>
      <c r="Q21269" s="1"/>
      <c r="V21269" s="2"/>
      <c r="W21269" s="2"/>
    </row>
    <row r="21270" spans="16:23" x14ac:dyDescent="0.25">
      <c r="P21270" s="1"/>
      <c r="Q21270" s="1"/>
      <c r="V21270" s="2"/>
      <c r="W21270" s="2"/>
    </row>
    <row r="21271" spans="16:23" x14ac:dyDescent="0.25">
      <c r="P21271" s="1"/>
      <c r="Q21271" s="1"/>
      <c r="V21271" s="2"/>
      <c r="W21271" s="2"/>
    </row>
    <row r="21272" spans="16:23" x14ac:dyDescent="0.25">
      <c r="P21272" s="1"/>
      <c r="Q21272" s="1"/>
      <c r="V21272" s="2"/>
      <c r="W21272" s="2"/>
    </row>
    <row r="21273" spans="16:23" x14ac:dyDescent="0.25">
      <c r="P21273" s="1"/>
      <c r="Q21273" s="1"/>
      <c r="V21273" s="2"/>
      <c r="W21273" s="2"/>
    </row>
    <row r="21274" spans="16:23" x14ac:dyDescent="0.25">
      <c r="P21274" s="1"/>
      <c r="Q21274" s="1"/>
      <c r="V21274" s="2"/>
      <c r="W21274" s="2"/>
    </row>
    <row r="21275" spans="16:23" x14ac:dyDescent="0.25">
      <c r="P21275" s="1"/>
      <c r="Q21275" s="1"/>
      <c r="V21275" s="2"/>
      <c r="W21275" s="2"/>
    </row>
    <row r="21276" spans="16:23" x14ac:dyDescent="0.25">
      <c r="P21276" s="1"/>
      <c r="Q21276" s="1"/>
      <c r="V21276" s="2"/>
      <c r="W21276" s="2"/>
    </row>
    <row r="21277" spans="16:23" x14ac:dyDescent="0.25">
      <c r="P21277" s="1"/>
      <c r="Q21277" s="1"/>
      <c r="V21277" s="2"/>
      <c r="W21277" s="2"/>
    </row>
    <row r="21278" spans="16:23" x14ac:dyDescent="0.25">
      <c r="P21278" s="1"/>
      <c r="Q21278" s="1"/>
      <c r="V21278" s="2"/>
      <c r="W21278" s="2"/>
    </row>
    <row r="21279" spans="16:23" x14ac:dyDescent="0.25">
      <c r="P21279" s="1"/>
      <c r="Q21279" s="1"/>
      <c r="V21279" s="2"/>
      <c r="W21279" s="2"/>
    </row>
    <row r="21280" spans="16:23" x14ac:dyDescent="0.25">
      <c r="P21280" s="1"/>
      <c r="Q21280" s="1"/>
      <c r="V21280" s="2"/>
      <c r="W21280" s="2"/>
    </row>
    <row r="21281" spans="16:23" x14ac:dyDescent="0.25">
      <c r="P21281" s="1"/>
      <c r="Q21281" s="1"/>
      <c r="V21281" s="2"/>
      <c r="W21281" s="2"/>
    </row>
    <row r="21282" spans="16:23" x14ac:dyDescent="0.25">
      <c r="P21282" s="1"/>
      <c r="Q21282" s="1"/>
      <c r="V21282" s="2"/>
      <c r="W21282" s="2"/>
    </row>
    <row r="21283" spans="16:23" x14ac:dyDescent="0.25">
      <c r="P21283" s="1"/>
      <c r="Q21283" s="1"/>
      <c r="V21283" s="2"/>
      <c r="W21283" s="2"/>
    </row>
    <row r="21284" spans="16:23" x14ac:dyDescent="0.25">
      <c r="P21284" s="1"/>
      <c r="Q21284" s="1"/>
      <c r="V21284" s="2"/>
      <c r="W21284" s="2"/>
    </row>
    <row r="21285" spans="16:23" x14ac:dyDescent="0.25">
      <c r="P21285" s="1"/>
      <c r="Q21285" s="1"/>
      <c r="V21285" s="2"/>
      <c r="W21285" s="2"/>
    </row>
    <row r="21286" spans="16:23" x14ac:dyDescent="0.25">
      <c r="P21286" s="1"/>
      <c r="Q21286" s="1"/>
      <c r="V21286" s="2"/>
      <c r="W21286" s="2"/>
    </row>
    <row r="21287" spans="16:23" x14ac:dyDescent="0.25">
      <c r="P21287" s="1"/>
      <c r="Q21287" s="1"/>
      <c r="V21287" s="2"/>
      <c r="W21287" s="2"/>
    </row>
    <row r="21288" spans="16:23" x14ac:dyDescent="0.25">
      <c r="P21288" s="1"/>
      <c r="Q21288" s="1"/>
      <c r="V21288" s="2"/>
      <c r="W21288" s="2"/>
    </row>
    <row r="21289" spans="16:23" x14ac:dyDescent="0.25">
      <c r="P21289" s="1"/>
      <c r="Q21289" s="1"/>
      <c r="V21289" s="2"/>
      <c r="W21289" s="2"/>
    </row>
    <row r="21290" spans="16:23" x14ac:dyDescent="0.25">
      <c r="P21290" s="1"/>
      <c r="Q21290" s="1"/>
      <c r="V21290" s="2"/>
      <c r="W21290" s="2"/>
    </row>
    <row r="21291" spans="16:23" x14ac:dyDescent="0.25">
      <c r="P21291" s="1"/>
      <c r="Q21291" s="1"/>
      <c r="V21291" s="2"/>
      <c r="W21291" s="2"/>
    </row>
    <row r="21292" spans="16:23" x14ac:dyDescent="0.25">
      <c r="P21292" s="1"/>
      <c r="Q21292" s="1"/>
      <c r="V21292" s="2"/>
      <c r="W21292" s="2"/>
    </row>
    <row r="21293" spans="16:23" x14ac:dyDescent="0.25">
      <c r="P21293" s="1"/>
      <c r="Q21293" s="1"/>
      <c r="V21293" s="2"/>
      <c r="W21293" s="2"/>
    </row>
    <row r="21294" spans="16:23" x14ac:dyDescent="0.25">
      <c r="P21294" s="1"/>
      <c r="Q21294" s="1"/>
      <c r="V21294" s="2"/>
      <c r="W21294" s="2"/>
    </row>
    <row r="21295" spans="16:23" x14ac:dyDescent="0.25">
      <c r="P21295" s="1"/>
      <c r="Q21295" s="1"/>
      <c r="V21295" s="2"/>
      <c r="W21295" s="2"/>
    </row>
    <row r="21296" spans="16:23" x14ac:dyDescent="0.25">
      <c r="P21296" s="1"/>
      <c r="Q21296" s="1"/>
      <c r="V21296" s="2"/>
      <c r="W21296" s="2"/>
    </row>
    <row r="21297" spans="16:23" x14ac:dyDescent="0.25">
      <c r="P21297" s="1"/>
      <c r="Q21297" s="1"/>
      <c r="V21297" s="2"/>
      <c r="W21297" s="2"/>
    </row>
    <row r="21298" spans="16:23" x14ac:dyDescent="0.25">
      <c r="P21298" s="1"/>
      <c r="Q21298" s="1"/>
      <c r="V21298" s="2"/>
      <c r="W21298" s="2"/>
    </row>
    <row r="21299" spans="16:23" x14ac:dyDescent="0.25">
      <c r="P21299" s="1"/>
      <c r="Q21299" s="1"/>
      <c r="V21299" s="2"/>
      <c r="W21299" s="2"/>
    </row>
    <row r="21300" spans="16:23" x14ac:dyDescent="0.25">
      <c r="P21300" s="1"/>
      <c r="Q21300" s="1"/>
      <c r="V21300" s="2"/>
      <c r="W21300" s="2"/>
    </row>
    <row r="21301" spans="16:23" x14ac:dyDescent="0.25">
      <c r="P21301" s="1"/>
      <c r="Q21301" s="1"/>
      <c r="V21301" s="2"/>
      <c r="W21301" s="2"/>
    </row>
    <row r="21302" spans="16:23" x14ac:dyDescent="0.25">
      <c r="P21302" s="1"/>
      <c r="Q21302" s="1"/>
      <c r="V21302" s="2"/>
      <c r="W21302" s="2"/>
    </row>
    <row r="21303" spans="16:23" x14ac:dyDescent="0.25">
      <c r="P21303" s="1"/>
      <c r="Q21303" s="1"/>
      <c r="V21303" s="2"/>
      <c r="W21303" s="2"/>
    </row>
    <row r="21304" spans="16:23" x14ac:dyDescent="0.25">
      <c r="P21304" s="1"/>
      <c r="Q21304" s="1"/>
      <c r="V21304" s="2"/>
      <c r="W21304" s="2"/>
    </row>
    <row r="21305" spans="16:23" x14ac:dyDescent="0.25">
      <c r="P21305" s="1"/>
      <c r="Q21305" s="1"/>
      <c r="V21305" s="2"/>
      <c r="W21305" s="2"/>
    </row>
    <row r="21306" spans="16:23" x14ac:dyDescent="0.25">
      <c r="P21306" s="1"/>
      <c r="Q21306" s="1"/>
      <c r="V21306" s="2"/>
      <c r="W21306" s="2"/>
    </row>
    <row r="21307" spans="16:23" x14ac:dyDescent="0.25">
      <c r="P21307" s="1"/>
      <c r="Q21307" s="1"/>
      <c r="V21307" s="2"/>
      <c r="W21307" s="2"/>
    </row>
    <row r="21308" spans="16:23" x14ac:dyDescent="0.25">
      <c r="P21308" s="1"/>
      <c r="Q21308" s="1"/>
      <c r="V21308" s="2"/>
      <c r="W21308" s="2"/>
    </row>
    <row r="21309" spans="16:23" x14ac:dyDescent="0.25">
      <c r="P21309" s="1"/>
      <c r="Q21309" s="1"/>
      <c r="V21309" s="2"/>
      <c r="W21309" s="2"/>
    </row>
    <row r="21310" spans="16:23" x14ac:dyDescent="0.25">
      <c r="P21310" s="1"/>
      <c r="Q21310" s="1"/>
      <c r="V21310" s="2"/>
      <c r="W21310" s="2"/>
    </row>
    <row r="21311" spans="16:23" x14ac:dyDescent="0.25">
      <c r="P21311" s="1"/>
      <c r="Q21311" s="1"/>
      <c r="V21311" s="2"/>
      <c r="W21311" s="2"/>
    </row>
    <row r="21312" spans="16:23" x14ac:dyDescent="0.25">
      <c r="P21312" s="1"/>
      <c r="Q21312" s="1"/>
      <c r="V21312" s="2"/>
      <c r="W21312" s="2"/>
    </row>
    <row r="21313" spans="16:23" x14ac:dyDescent="0.25">
      <c r="P21313" s="1"/>
      <c r="Q21313" s="1"/>
      <c r="V21313" s="2"/>
      <c r="W21313" s="2"/>
    </row>
    <row r="21314" spans="16:23" x14ac:dyDescent="0.25">
      <c r="P21314" s="1"/>
      <c r="Q21314" s="1"/>
      <c r="V21314" s="2"/>
      <c r="W21314" s="2"/>
    </row>
    <row r="21315" spans="16:23" x14ac:dyDescent="0.25">
      <c r="P21315" s="1"/>
      <c r="Q21315" s="1"/>
      <c r="V21315" s="2"/>
      <c r="W21315" s="2"/>
    </row>
    <row r="21316" spans="16:23" x14ac:dyDescent="0.25">
      <c r="P21316" s="1"/>
      <c r="Q21316" s="1"/>
      <c r="V21316" s="2"/>
      <c r="W21316" s="2"/>
    </row>
    <row r="21317" spans="16:23" x14ac:dyDescent="0.25">
      <c r="P21317" s="1"/>
      <c r="Q21317" s="1"/>
      <c r="V21317" s="2"/>
      <c r="W21317" s="2"/>
    </row>
    <row r="21318" spans="16:23" x14ac:dyDescent="0.25">
      <c r="P21318" s="1"/>
      <c r="Q21318" s="1"/>
      <c r="V21318" s="2"/>
      <c r="W21318" s="2"/>
    </row>
    <row r="21319" spans="16:23" x14ac:dyDescent="0.25">
      <c r="P21319" s="1"/>
      <c r="Q21319" s="1"/>
      <c r="V21319" s="2"/>
      <c r="W21319" s="2"/>
    </row>
    <row r="21320" spans="16:23" x14ac:dyDescent="0.25">
      <c r="P21320" s="1"/>
      <c r="Q21320" s="1"/>
      <c r="V21320" s="2"/>
      <c r="W21320" s="2"/>
    </row>
    <row r="21321" spans="16:23" x14ac:dyDescent="0.25">
      <c r="P21321" s="1"/>
      <c r="Q21321" s="1"/>
      <c r="V21321" s="2"/>
      <c r="W21321" s="2"/>
    </row>
    <row r="21322" spans="16:23" x14ac:dyDescent="0.25">
      <c r="P21322" s="1"/>
      <c r="Q21322" s="1"/>
      <c r="V21322" s="2"/>
      <c r="W21322" s="2"/>
    </row>
    <row r="21323" spans="16:23" x14ac:dyDescent="0.25">
      <c r="P21323" s="1"/>
      <c r="Q21323" s="1"/>
      <c r="V21323" s="2"/>
      <c r="W21323" s="2"/>
    </row>
    <row r="21324" spans="16:23" x14ac:dyDescent="0.25">
      <c r="P21324" s="1"/>
      <c r="Q21324" s="1"/>
      <c r="V21324" s="2"/>
      <c r="W21324" s="2"/>
    </row>
    <row r="21325" spans="16:23" x14ac:dyDescent="0.25">
      <c r="P21325" s="1"/>
      <c r="Q21325" s="1"/>
      <c r="V21325" s="2"/>
      <c r="W21325" s="2"/>
    </row>
    <row r="21326" spans="16:23" x14ac:dyDescent="0.25">
      <c r="P21326" s="1"/>
      <c r="Q21326" s="1"/>
      <c r="V21326" s="2"/>
      <c r="W21326" s="2"/>
    </row>
    <row r="21327" spans="16:23" x14ac:dyDescent="0.25">
      <c r="P21327" s="1"/>
      <c r="Q21327" s="1"/>
      <c r="V21327" s="2"/>
      <c r="W21327" s="2"/>
    </row>
    <row r="21328" spans="16:23" x14ac:dyDescent="0.25">
      <c r="P21328" s="1"/>
      <c r="Q21328" s="1"/>
      <c r="V21328" s="2"/>
      <c r="W21328" s="2"/>
    </row>
    <row r="21329" spans="16:23" x14ac:dyDescent="0.25">
      <c r="P21329" s="1"/>
      <c r="Q21329" s="1"/>
      <c r="V21329" s="2"/>
      <c r="W21329" s="2"/>
    </row>
    <row r="21330" spans="16:23" x14ac:dyDescent="0.25">
      <c r="P21330" s="1"/>
      <c r="Q21330" s="1"/>
      <c r="V21330" s="2"/>
      <c r="W21330" s="2"/>
    </row>
    <row r="21331" spans="16:23" x14ac:dyDescent="0.25">
      <c r="P21331" s="1"/>
      <c r="Q21331" s="1"/>
      <c r="V21331" s="2"/>
      <c r="W21331" s="2"/>
    </row>
    <row r="21332" spans="16:23" x14ac:dyDescent="0.25">
      <c r="P21332" s="1"/>
      <c r="Q21332" s="1"/>
      <c r="V21332" s="2"/>
      <c r="W21332" s="2"/>
    </row>
    <row r="21333" spans="16:23" x14ac:dyDescent="0.25">
      <c r="P21333" s="1"/>
      <c r="Q21333" s="1"/>
      <c r="V21333" s="2"/>
      <c r="W21333" s="2"/>
    </row>
    <row r="21334" spans="16:23" x14ac:dyDescent="0.25">
      <c r="P21334" s="1"/>
      <c r="Q21334" s="1"/>
      <c r="V21334" s="2"/>
      <c r="W21334" s="2"/>
    </row>
    <row r="21335" spans="16:23" x14ac:dyDescent="0.25">
      <c r="P21335" s="1"/>
      <c r="Q21335" s="1"/>
      <c r="V21335" s="2"/>
      <c r="W21335" s="2"/>
    </row>
    <row r="21336" spans="16:23" x14ac:dyDescent="0.25">
      <c r="P21336" s="1"/>
      <c r="Q21336" s="1"/>
      <c r="V21336" s="2"/>
      <c r="W21336" s="2"/>
    </row>
    <row r="21337" spans="16:23" x14ac:dyDescent="0.25">
      <c r="P21337" s="1"/>
      <c r="Q21337" s="1"/>
      <c r="V21337" s="2"/>
      <c r="W21337" s="2"/>
    </row>
    <row r="21338" spans="16:23" x14ac:dyDescent="0.25">
      <c r="P21338" s="1"/>
      <c r="Q21338" s="1"/>
      <c r="V21338" s="2"/>
      <c r="W21338" s="2"/>
    </row>
    <row r="21339" spans="16:23" x14ac:dyDescent="0.25">
      <c r="P21339" s="1"/>
      <c r="Q21339" s="1"/>
      <c r="V21339" s="2"/>
      <c r="W21339" s="2"/>
    </row>
    <row r="21340" spans="16:23" x14ac:dyDescent="0.25">
      <c r="P21340" s="1"/>
      <c r="Q21340" s="1"/>
      <c r="V21340" s="2"/>
      <c r="W21340" s="2"/>
    </row>
    <row r="21341" spans="16:23" x14ac:dyDescent="0.25">
      <c r="P21341" s="1"/>
      <c r="Q21341" s="1"/>
      <c r="V21341" s="2"/>
      <c r="W21341" s="2"/>
    </row>
    <row r="21342" spans="16:23" x14ac:dyDescent="0.25">
      <c r="P21342" s="1"/>
      <c r="Q21342" s="1"/>
      <c r="V21342" s="2"/>
      <c r="W21342" s="2"/>
    </row>
    <row r="21343" spans="16:23" x14ac:dyDescent="0.25">
      <c r="P21343" s="1"/>
      <c r="Q21343" s="1"/>
      <c r="V21343" s="2"/>
      <c r="W21343" s="2"/>
    </row>
    <row r="21344" spans="16:23" x14ac:dyDescent="0.25">
      <c r="P21344" s="1"/>
      <c r="Q21344" s="1"/>
      <c r="V21344" s="2"/>
      <c r="W21344" s="2"/>
    </row>
    <row r="21345" spans="16:23" x14ac:dyDescent="0.25">
      <c r="P21345" s="1"/>
      <c r="Q21345" s="1"/>
      <c r="V21345" s="2"/>
      <c r="W21345" s="2"/>
    </row>
    <row r="21346" spans="16:23" x14ac:dyDescent="0.25">
      <c r="P21346" s="1"/>
      <c r="Q21346" s="1"/>
      <c r="V21346" s="2"/>
      <c r="W21346" s="2"/>
    </row>
    <row r="21347" spans="16:23" x14ac:dyDescent="0.25">
      <c r="P21347" s="1"/>
      <c r="Q21347" s="1"/>
      <c r="V21347" s="2"/>
      <c r="W21347" s="2"/>
    </row>
    <row r="21348" spans="16:23" x14ac:dyDescent="0.25">
      <c r="P21348" s="1"/>
      <c r="Q21348" s="1"/>
      <c r="V21348" s="2"/>
      <c r="W21348" s="2"/>
    </row>
    <row r="21349" spans="16:23" x14ac:dyDescent="0.25">
      <c r="P21349" s="1"/>
      <c r="Q21349" s="1"/>
      <c r="V21349" s="2"/>
      <c r="W21349" s="2"/>
    </row>
    <row r="21350" spans="16:23" x14ac:dyDescent="0.25">
      <c r="P21350" s="1"/>
      <c r="Q21350" s="1"/>
      <c r="V21350" s="2"/>
      <c r="W21350" s="2"/>
    </row>
    <row r="21351" spans="16:23" x14ac:dyDescent="0.25">
      <c r="P21351" s="1"/>
      <c r="Q21351" s="1"/>
      <c r="V21351" s="2"/>
      <c r="W21351" s="2"/>
    </row>
    <row r="21352" spans="16:23" x14ac:dyDescent="0.25">
      <c r="P21352" s="1"/>
      <c r="Q21352" s="1"/>
      <c r="V21352" s="2"/>
      <c r="W21352" s="2"/>
    </row>
    <row r="21353" spans="16:23" x14ac:dyDescent="0.25">
      <c r="P21353" s="1"/>
      <c r="Q21353" s="1"/>
      <c r="V21353" s="2"/>
      <c r="W21353" s="2"/>
    </row>
    <row r="21354" spans="16:23" x14ac:dyDescent="0.25">
      <c r="P21354" s="1"/>
      <c r="Q21354" s="1"/>
      <c r="V21354" s="2"/>
      <c r="W21354" s="2"/>
    </row>
    <row r="21355" spans="16:23" x14ac:dyDescent="0.25">
      <c r="P21355" s="1"/>
      <c r="Q21355" s="1"/>
      <c r="V21355" s="2"/>
      <c r="W21355" s="2"/>
    </row>
    <row r="21356" spans="16:23" x14ac:dyDescent="0.25">
      <c r="P21356" s="1"/>
      <c r="Q21356" s="1"/>
      <c r="V21356" s="2"/>
      <c r="W21356" s="2"/>
    </row>
    <row r="21357" spans="16:23" x14ac:dyDescent="0.25">
      <c r="P21357" s="1"/>
      <c r="Q21357" s="1"/>
      <c r="V21357" s="2"/>
      <c r="W21357" s="2"/>
    </row>
    <row r="21358" spans="16:23" x14ac:dyDescent="0.25">
      <c r="P21358" s="1"/>
      <c r="Q21358" s="1"/>
      <c r="V21358" s="2"/>
      <c r="W21358" s="2"/>
    </row>
    <row r="21359" spans="16:23" x14ac:dyDescent="0.25">
      <c r="P21359" s="1"/>
      <c r="Q21359" s="1"/>
      <c r="V21359" s="2"/>
      <c r="W21359" s="2"/>
    </row>
    <row r="21360" spans="16:23" x14ac:dyDescent="0.25">
      <c r="P21360" s="1"/>
      <c r="Q21360" s="1"/>
      <c r="V21360" s="2"/>
      <c r="W21360" s="2"/>
    </row>
    <row r="21361" spans="16:23" x14ac:dyDescent="0.25">
      <c r="P21361" s="1"/>
      <c r="Q21361" s="1"/>
      <c r="V21361" s="2"/>
      <c r="W21361" s="2"/>
    </row>
    <row r="21362" spans="16:23" x14ac:dyDescent="0.25">
      <c r="P21362" s="1"/>
      <c r="Q21362" s="1"/>
      <c r="V21362" s="2"/>
      <c r="W21362" s="2"/>
    </row>
    <row r="21363" spans="16:23" x14ac:dyDescent="0.25">
      <c r="P21363" s="1"/>
      <c r="Q21363" s="1"/>
      <c r="V21363" s="2"/>
      <c r="W21363" s="2"/>
    </row>
    <row r="21364" spans="16:23" x14ac:dyDescent="0.25">
      <c r="P21364" s="1"/>
      <c r="Q21364" s="1"/>
      <c r="V21364" s="2"/>
      <c r="W21364" s="2"/>
    </row>
    <row r="21365" spans="16:23" x14ac:dyDescent="0.25">
      <c r="P21365" s="1"/>
      <c r="Q21365" s="1"/>
      <c r="V21365" s="2"/>
      <c r="W21365" s="2"/>
    </row>
    <row r="21366" spans="16:23" x14ac:dyDescent="0.25">
      <c r="P21366" s="1"/>
      <c r="Q21366" s="1"/>
      <c r="V21366" s="2"/>
      <c r="W21366" s="2"/>
    </row>
    <row r="21367" spans="16:23" x14ac:dyDescent="0.25">
      <c r="P21367" s="1"/>
      <c r="Q21367" s="1"/>
      <c r="V21367" s="2"/>
      <c r="W21367" s="2"/>
    </row>
    <row r="21368" spans="16:23" x14ac:dyDescent="0.25">
      <c r="P21368" s="1"/>
      <c r="Q21368" s="1"/>
      <c r="V21368" s="2"/>
      <c r="W21368" s="2"/>
    </row>
    <row r="21369" spans="16:23" x14ac:dyDescent="0.25">
      <c r="P21369" s="1"/>
      <c r="Q21369" s="1"/>
      <c r="V21369" s="2"/>
      <c r="W21369" s="2"/>
    </row>
    <row r="21370" spans="16:23" x14ac:dyDescent="0.25">
      <c r="P21370" s="1"/>
      <c r="Q21370" s="1"/>
      <c r="V21370" s="2"/>
      <c r="W21370" s="2"/>
    </row>
    <row r="21371" spans="16:23" x14ac:dyDescent="0.25">
      <c r="P21371" s="1"/>
      <c r="Q21371" s="1"/>
      <c r="V21371" s="2"/>
      <c r="W21371" s="2"/>
    </row>
    <row r="21372" spans="16:23" x14ac:dyDescent="0.25">
      <c r="P21372" s="1"/>
      <c r="Q21372" s="1"/>
      <c r="V21372" s="2"/>
      <c r="W21372" s="2"/>
    </row>
    <row r="21373" spans="16:23" x14ac:dyDescent="0.25">
      <c r="P21373" s="1"/>
      <c r="Q21373" s="1"/>
      <c r="V21373" s="2"/>
      <c r="W21373" s="2"/>
    </row>
    <row r="21374" spans="16:23" x14ac:dyDescent="0.25">
      <c r="P21374" s="1"/>
      <c r="Q21374" s="1"/>
      <c r="V21374" s="2"/>
      <c r="W21374" s="2"/>
    </row>
    <row r="21375" spans="16:23" x14ac:dyDescent="0.25">
      <c r="P21375" s="1"/>
      <c r="Q21375" s="1"/>
      <c r="V21375" s="2"/>
      <c r="W21375" s="2"/>
    </row>
    <row r="21376" spans="16:23" x14ac:dyDescent="0.25">
      <c r="P21376" s="1"/>
      <c r="Q21376" s="1"/>
      <c r="V21376" s="2"/>
      <c r="W21376" s="2"/>
    </row>
    <row r="21377" spans="16:23" x14ac:dyDescent="0.25">
      <c r="P21377" s="1"/>
      <c r="Q21377" s="1"/>
      <c r="V21377" s="2"/>
      <c r="W21377" s="2"/>
    </row>
    <row r="21378" spans="16:23" x14ac:dyDescent="0.25">
      <c r="P21378" s="1"/>
      <c r="Q21378" s="1"/>
      <c r="V21378" s="2"/>
      <c r="W21378" s="2"/>
    </row>
    <row r="21379" spans="16:23" x14ac:dyDescent="0.25">
      <c r="P21379" s="1"/>
      <c r="Q21379" s="1"/>
      <c r="V21379" s="2"/>
      <c r="W21379" s="2"/>
    </row>
    <row r="21380" spans="16:23" x14ac:dyDescent="0.25">
      <c r="P21380" s="1"/>
      <c r="Q21380" s="1"/>
      <c r="V21380" s="2"/>
      <c r="W21380" s="2"/>
    </row>
    <row r="21381" spans="16:23" x14ac:dyDescent="0.25">
      <c r="P21381" s="1"/>
      <c r="Q21381" s="1"/>
      <c r="V21381" s="2"/>
      <c r="W21381" s="2"/>
    </row>
    <row r="21382" spans="16:23" x14ac:dyDescent="0.25">
      <c r="P21382" s="1"/>
      <c r="Q21382" s="1"/>
      <c r="V21382" s="2"/>
      <c r="W21382" s="2"/>
    </row>
    <row r="21383" spans="16:23" x14ac:dyDescent="0.25">
      <c r="P21383" s="1"/>
      <c r="Q21383" s="1"/>
      <c r="V21383" s="2"/>
      <c r="W21383" s="2"/>
    </row>
    <row r="21384" spans="16:23" x14ac:dyDescent="0.25">
      <c r="P21384" s="1"/>
      <c r="Q21384" s="1"/>
      <c r="V21384" s="2"/>
      <c r="W21384" s="2"/>
    </row>
    <row r="21385" spans="16:23" x14ac:dyDescent="0.25">
      <c r="P21385" s="1"/>
      <c r="Q21385" s="1"/>
      <c r="V21385" s="2"/>
      <c r="W21385" s="2"/>
    </row>
    <row r="21386" spans="16:23" x14ac:dyDescent="0.25">
      <c r="P21386" s="1"/>
      <c r="Q21386" s="1"/>
      <c r="V21386" s="2"/>
      <c r="W21386" s="2"/>
    </row>
    <row r="21387" spans="16:23" x14ac:dyDescent="0.25">
      <c r="P21387" s="1"/>
      <c r="Q21387" s="1"/>
      <c r="V21387" s="2"/>
      <c r="W21387" s="2"/>
    </row>
    <row r="21388" spans="16:23" x14ac:dyDescent="0.25">
      <c r="P21388" s="1"/>
      <c r="Q21388" s="1"/>
      <c r="V21388" s="2"/>
      <c r="W21388" s="2"/>
    </row>
    <row r="21389" spans="16:23" x14ac:dyDescent="0.25">
      <c r="P21389" s="1"/>
      <c r="Q21389" s="1"/>
      <c r="V21389" s="2"/>
      <c r="W21389" s="2"/>
    </row>
    <row r="21390" spans="16:23" x14ac:dyDescent="0.25">
      <c r="P21390" s="1"/>
      <c r="Q21390" s="1"/>
      <c r="V21390" s="2"/>
      <c r="W21390" s="2"/>
    </row>
    <row r="21391" spans="16:23" x14ac:dyDescent="0.25">
      <c r="P21391" s="1"/>
      <c r="Q21391" s="1"/>
      <c r="V21391" s="2"/>
      <c r="W21391" s="2"/>
    </row>
    <row r="21392" spans="16:23" x14ac:dyDescent="0.25">
      <c r="P21392" s="1"/>
      <c r="Q21392" s="1"/>
      <c r="V21392" s="2"/>
      <c r="W21392" s="2"/>
    </row>
    <row r="21393" spans="16:23" x14ac:dyDescent="0.25">
      <c r="P21393" s="1"/>
      <c r="Q21393" s="1"/>
      <c r="V21393" s="2"/>
      <c r="W21393" s="2"/>
    </row>
    <row r="21394" spans="16:23" x14ac:dyDescent="0.25">
      <c r="P21394" s="1"/>
      <c r="Q21394" s="1"/>
      <c r="V21394" s="2"/>
      <c r="W21394" s="2"/>
    </row>
    <row r="21395" spans="16:23" x14ac:dyDescent="0.25">
      <c r="P21395" s="1"/>
      <c r="Q21395" s="1"/>
      <c r="V21395" s="2"/>
      <c r="W21395" s="2"/>
    </row>
    <row r="21396" spans="16:23" x14ac:dyDescent="0.25">
      <c r="P21396" s="1"/>
      <c r="Q21396" s="1"/>
      <c r="V21396" s="2"/>
      <c r="W21396" s="2"/>
    </row>
    <row r="21397" spans="16:23" x14ac:dyDescent="0.25">
      <c r="P21397" s="1"/>
      <c r="Q21397" s="1"/>
      <c r="V21397" s="2"/>
      <c r="W21397" s="2"/>
    </row>
    <row r="21398" spans="16:23" x14ac:dyDescent="0.25">
      <c r="P21398" s="1"/>
      <c r="Q21398" s="1"/>
      <c r="V21398" s="2"/>
      <c r="W21398" s="2"/>
    </row>
    <row r="21399" spans="16:23" x14ac:dyDescent="0.25">
      <c r="P21399" s="1"/>
      <c r="Q21399" s="1"/>
      <c r="V21399" s="2"/>
      <c r="W21399" s="2"/>
    </row>
    <row r="21400" spans="16:23" x14ac:dyDescent="0.25">
      <c r="P21400" s="1"/>
      <c r="Q21400" s="1"/>
      <c r="V21400" s="2"/>
      <c r="W21400" s="2"/>
    </row>
    <row r="21401" spans="16:23" x14ac:dyDescent="0.25">
      <c r="P21401" s="1"/>
      <c r="Q21401" s="1"/>
      <c r="V21401" s="2"/>
      <c r="W21401" s="2"/>
    </row>
    <row r="21402" spans="16:23" x14ac:dyDescent="0.25">
      <c r="P21402" s="1"/>
      <c r="Q21402" s="1"/>
      <c r="V21402" s="2"/>
      <c r="W21402" s="2"/>
    </row>
    <row r="21403" spans="16:23" x14ac:dyDescent="0.25">
      <c r="P21403" s="1"/>
      <c r="Q21403" s="1"/>
      <c r="V21403" s="2"/>
      <c r="W21403" s="2"/>
    </row>
    <row r="21404" spans="16:23" x14ac:dyDescent="0.25">
      <c r="P21404" s="1"/>
      <c r="Q21404" s="1"/>
      <c r="V21404" s="2"/>
      <c r="W21404" s="2"/>
    </row>
    <row r="21405" spans="16:23" x14ac:dyDescent="0.25">
      <c r="P21405" s="1"/>
      <c r="Q21405" s="1"/>
      <c r="V21405" s="2"/>
      <c r="W21405" s="2"/>
    </row>
    <row r="21406" spans="16:23" x14ac:dyDescent="0.25">
      <c r="P21406" s="1"/>
      <c r="Q21406" s="1"/>
      <c r="V21406" s="2"/>
      <c r="W21406" s="2"/>
    </row>
    <row r="21407" spans="16:23" x14ac:dyDescent="0.25">
      <c r="P21407" s="1"/>
      <c r="Q21407" s="1"/>
      <c r="V21407" s="2"/>
      <c r="W21407" s="2"/>
    </row>
    <row r="21408" spans="16:23" x14ac:dyDescent="0.25">
      <c r="P21408" s="1"/>
      <c r="Q21408" s="1"/>
      <c r="V21408" s="2"/>
      <c r="W21408" s="2"/>
    </row>
    <row r="21409" spans="16:23" x14ac:dyDescent="0.25">
      <c r="P21409" s="1"/>
      <c r="Q21409" s="1"/>
      <c r="V21409" s="2"/>
      <c r="W21409" s="2"/>
    </row>
    <row r="21410" spans="16:23" x14ac:dyDescent="0.25">
      <c r="P21410" s="1"/>
      <c r="Q21410" s="1"/>
      <c r="V21410" s="2"/>
      <c r="W21410" s="2"/>
    </row>
    <row r="21411" spans="16:23" x14ac:dyDescent="0.25">
      <c r="P21411" s="1"/>
      <c r="Q21411" s="1"/>
      <c r="V21411" s="2"/>
      <c r="W21411" s="2"/>
    </row>
    <row r="21412" spans="16:23" x14ac:dyDescent="0.25">
      <c r="P21412" s="1"/>
      <c r="Q21412" s="1"/>
      <c r="V21412" s="2"/>
      <c r="W21412" s="2"/>
    </row>
    <row r="21413" spans="16:23" x14ac:dyDescent="0.25">
      <c r="P21413" s="1"/>
      <c r="Q21413" s="1"/>
      <c r="V21413" s="2"/>
      <c r="W21413" s="2"/>
    </row>
    <row r="21414" spans="16:23" x14ac:dyDescent="0.25">
      <c r="P21414" s="1"/>
      <c r="Q21414" s="1"/>
      <c r="V21414" s="2"/>
      <c r="W21414" s="2"/>
    </row>
    <row r="21415" spans="16:23" x14ac:dyDescent="0.25">
      <c r="P21415" s="1"/>
      <c r="Q21415" s="1"/>
      <c r="V21415" s="2"/>
      <c r="W21415" s="2"/>
    </row>
    <row r="21416" spans="16:23" x14ac:dyDescent="0.25">
      <c r="P21416" s="1"/>
      <c r="Q21416" s="1"/>
      <c r="V21416" s="2"/>
      <c r="W21416" s="2"/>
    </row>
    <row r="21417" spans="16:23" x14ac:dyDescent="0.25">
      <c r="P21417" s="1"/>
      <c r="Q21417" s="1"/>
      <c r="V21417" s="2"/>
      <c r="W21417" s="2"/>
    </row>
    <row r="21418" spans="16:23" x14ac:dyDescent="0.25">
      <c r="P21418" s="1"/>
      <c r="Q21418" s="1"/>
      <c r="V21418" s="2"/>
      <c r="W21418" s="2"/>
    </row>
    <row r="21419" spans="16:23" x14ac:dyDescent="0.25">
      <c r="P21419" s="1"/>
      <c r="Q21419" s="1"/>
      <c r="V21419" s="2"/>
      <c r="W21419" s="2"/>
    </row>
    <row r="21420" spans="16:23" x14ac:dyDescent="0.25">
      <c r="P21420" s="1"/>
      <c r="Q21420" s="1"/>
      <c r="V21420" s="2"/>
      <c r="W21420" s="2"/>
    </row>
    <row r="21421" spans="16:23" x14ac:dyDescent="0.25">
      <c r="P21421" s="1"/>
      <c r="Q21421" s="1"/>
      <c r="V21421" s="2"/>
      <c r="W21421" s="2"/>
    </row>
    <row r="21422" spans="16:23" x14ac:dyDescent="0.25">
      <c r="P21422" s="1"/>
      <c r="Q21422" s="1"/>
      <c r="V21422" s="2"/>
      <c r="W21422" s="2"/>
    </row>
    <row r="21423" spans="16:23" x14ac:dyDescent="0.25">
      <c r="P21423" s="1"/>
      <c r="Q21423" s="1"/>
      <c r="V21423" s="2"/>
      <c r="W21423" s="2"/>
    </row>
    <row r="21424" spans="16:23" x14ac:dyDescent="0.25">
      <c r="P21424" s="1"/>
      <c r="Q21424" s="1"/>
      <c r="V21424" s="2"/>
      <c r="W21424" s="2"/>
    </row>
    <row r="21425" spans="16:23" x14ac:dyDescent="0.25">
      <c r="P21425" s="1"/>
      <c r="Q21425" s="1"/>
      <c r="V21425" s="2"/>
      <c r="W21425" s="2"/>
    </row>
    <row r="21426" spans="16:23" x14ac:dyDescent="0.25">
      <c r="P21426" s="1"/>
      <c r="Q21426" s="1"/>
      <c r="V21426" s="2"/>
      <c r="W21426" s="2"/>
    </row>
    <row r="21427" spans="16:23" x14ac:dyDescent="0.25">
      <c r="P21427" s="1"/>
      <c r="Q21427" s="1"/>
      <c r="V21427" s="2"/>
      <c r="W21427" s="2"/>
    </row>
    <row r="21428" spans="16:23" x14ac:dyDescent="0.25">
      <c r="P21428" s="1"/>
      <c r="Q21428" s="1"/>
      <c r="V21428" s="2"/>
      <c r="W21428" s="2"/>
    </row>
    <row r="21429" spans="16:23" x14ac:dyDescent="0.25">
      <c r="P21429" s="1"/>
      <c r="Q21429" s="1"/>
      <c r="V21429" s="2"/>
      <c r="W21429" s="2"/>
    </row>
    <row r="21430" spans="16:23" x14ac:dyDescent="0.25">
      <c r="P21430" s="1"/>
      <c r="Q21430" s="1"/>
      <c r="V21430" s="2"/>
      <c r="W21430" s="2"/>
    </row>
    <row r="21431" spans="16:23" x14ac:dyDescent="0.25">
      <c r="P21431" s="1"/>
      <c r="Q21431" s="1"/>
      <c r="V21431" s="2"/>
      <c r="W21431" s="2"/>
    </row>
    <row r="21432" spans="16:23" x14ac:dyDescent="0.25">
      <c r="P21432" s="1"/>
      <c r="Q21432" s="1"/>
      <c r="V21432" s="2"/>
      <c r="W21432" s="2"/>
    </row>
    <row r="21433" spans="16:23" x14ac:dyDescent="0.25">
      <c r="P21433" s="1"/>
      <c r="Q21433" s="1"/>
      <c r="V21433" s="2"/>
      <c r="W21433" s="2"/>
    </row>
    <row r="21434" spans="16:23" x14ac:dyDescent="0.25">
      <c r="P21434" s="1"/>
      <c r="Q21434" s="1"/>
      <c r="V21434" s="2"/>
      <c r="W21434" s="2"/>
    </row>
    <row r="21435" spans="16:23" x14ac:dyDescent="0.25">
      <c r="P21435" s="1"/>
      <c r="Q21435" s="1"/>
      <c r="V21435" s="2"/>
      <c r="W21435" s="2"/>
    </row>
    <row r="21436" spans="16:23" x14ac:dyDescent="0.25">
      <c r="P21436" s="1"/>
      <c r="Q21436" s="1"/>
      <c r="V21436" s="2"/>
      <c r="W21436" s="2"/>
    </row>
    <row r="21437" spans="16:23" x14ac:dyDescent="0.25">
      <c r="P21437" s="1"/>
      <c r="Q21437" s="1"/>
      <c r="V21437" s="2"/>
      <c r="W21437" s="2"/>
    </row>
    <row r="21438" spans="16:23" x14ac:dyDescent="0.25">
      <c r="P21438" s="1"/>
      <c r="Q21438" s="1"/>
      <c r="V21438" s="2"/>
      <c r="W21438" s="2"/>
    </row>
    <row r="21439" spans="16:23" x14ac:dyDescent="0.25">
      <c r="P21439" s="1"/>
      <c r="Q21439" s="1"/>
      <c r="V21439" s="2"/>
      <c r="W21439" s="2"/>
    </row>
    <row r="21440" spans="16:23" x14ac:dyDescent="0.25">
      <c r="P21440" s="1"/>
      <c r="Q21440" s="1"/>
      <c r="V21440" s="2"/>
      <c r="W21440" s="2"/>
    </row>
    <row r="21441" spans="16:23" x14ac:dyDescent="0.25">
      <c r="P21441" s="1"/>
      <c r="Q21441" s="1"/>
      <c r="V21441" s="2"/>
      <c r="W21441" s="2"/>
    </row>
    <row r="21442" spans="16:23" x14ac:dyDescent="0.25">
      <c r="P21442" s="1"/>
      <c r="Q21442" s="1"/>
      <c r="V21442" s="2"/>
      <c r="W21442" s="2"/>
    </row>
    <row r="21443" spans="16:23" x14ac:dyDescent="0.25">
      <c r="P21443" s="1"/>
      <c r="Q21443" s="1"/>
      <c r="V21443" s="2"/>
      <c r="W21443" s="2"/>
    </row>
    <row r="21444" spans="16:23" x14ac:dyDescent="0.25">
      <c r="P21444" s="1"/>
      <c r="Q21444" s="1"/>
      <c r="V21444" s="2"/>
      <c r="W21444" s="2"/>
    </row>
    <row r="21445" spans="16:23" x14ac:dyDescent="0.25">
      <c r="P21445" s="1"/>
      <c r="Q21445" s="1"/>
      <c r="V21445" s="2"/>
      <c r="W21445" s="2"/>
    </row>
    <row r="21446" spans="16:23" x14ac:dyDescent="0.25">
      <c r="P21446" s="1"/>
      <c r="Q21446" s="1"/>
      <c r="V21446" s="2"/>
      <c r="W21446" s="2"/>
    </row>
    <row r="21447" spans="16:23" x14ac:dyDescent="0.25">
      <c r="P21447" s="1"/>
      <c r="Q21447" s="1"/>
      <c r="V21447" s="2"/>
      <c r="W21447" s="2"/>
    </row>
    <row r="21448" spans="16:23" x14ac:dyDescent="0.25">
      <c r="P21448" s="1"/>
      <c r="Q21448" s="1"/>
      <c r="V21448" s="2"/>
      <c r="W21448" s="2"/>
    </row>
    <row r="21449" spans="16:23" x14ac:dyDescent="0.25">
      <c r="P21449" s="1"/>
      <c r="Q21449" s="1"/>
      <c r="V21449" s="2"/>
      <c r="W21449" s="2"/>
    </row>
    <row r="21450" spans="16:23" x14ac:dyDescent="0.25">
      <c r="P21450" s="1"/>
      <c r="Q21450" s="1"/>
      <c r="V21450" s="2"/>
      <c r="W21450" s="2"/>
    </row>
    <row r="21451" spans="16:23" x14ac:dyDescent="0.25">
      <c r="P21451" s="1"/>
      <c r="Q21451" s="1"/>
      <c r="V21451" s="2"/>
      <c r="W21451" s="2"/>
    </row>
    <row r="21452" spans="16:23" x14ac:dyDescent="0.25">
      <c r="P21452" s="1"/>
      <c r="Q21452" s="1"/>
      <c r="V21452" s="2"/>
      <c r="W21452" s="2"/>
    </row>
    <row r="21453" spans="16:23" x14ac:dyDescent="0.25">
      <c r="P21453" s="1"/>
      <c r="Q21453" s="1"/>
      <c r="V21453" s="2"/>
      <c r="W21453" s="2"/>
    </row>
    <row r="21454" spans="16:23" x14ac:dyDescent="0.25">
      <c r="P21454" s="1"/>
      <c r="Q21454" s="1"/>
      <c r="V21454" s="2"/>
      <c r="W21454" s="2"/>
    </row>
    <row r="21455" spans="16:23" x14ac:dyDescent="0.25">
      <c r="P21455" s="1"/>
      <c r="Q21455" s="1"/>
      <c r="V21455" s="2"/>
      <c r="W21455" s="2"/>
    </row>
    <row r="21456" spans="16:23" x14ac:dyDescent="0.25">
      <c r="P21456" s="1"/>
      <c r="Q21456" s="1"/>
      <c r="V21456" s="2"/>
      <c r="W21456" s="2"/>
    </row>
    <row r="21457" spans="16:23" x14ac:dyDescent="0.25">
      <c r="P21457" s="1"/>
      <c r="Q21457" s="1"/>
      <c r="V21457" s="2"/>
      <c r="W21457" s="2"/>
    </row>
    <row r="21458" spans="16:23" x14ac:dyDescent="0.25">
      <c r="P21458" s="1"/>
      <c r="Q21458" s="1"/>
      <c r="V21458" s="2"/>
      <c r="W21458" s="2"/>
    </row>
    <row r="21459" spans="16:23" x14ac:dyDescent="0.25">
      <c r="P21459" s="1"/>
      <c r="Q21459" s="1"/>
      <c r="V21459" s="2"/>
      <c r="W21459" s="2"/>
    </row>
    <row r="21460" spans="16:23" x14ac:dyDescent="0.25">
      <c r="P21460" s="1"/>
      <c r="Q21460" s="1"/>
      <c r="V21460" s="2"/>
      <c r="W21460" s="2"/>
    </row>
    <row r="21461" spans="16:23" x14ac:dyDescent="0.25">
      <c r="P21461" s="1"/>
      <c r="Q21461" s="1"/>
      <c r="V21461" s="2"/>
      <c r="W21461" s="2"/>
    </row>
    <row r="21462" spans="16:23" x14ac:dyDescent="0.25">
      <c r="P21462" s="1"/>
      <c r="Q21462" s="1"/>
      <c r="V21462" s="2"/>
      <c r="W21462" s="2"/>
    </row>
    <row r="21463" spans="16:23" x14ac:dyDescent="0.25">
      <c r="P21463" s="1"/>
      <c r="Q21463" s="1"/>
      <c r="V21463" s="2"/>
      <c r="W21463" s="2"/>
    </row>
    <row r="21464" spans="16:23" x14ac:dyDescent="0.25">
      <c r="P21464" s="1"/>
      <c r="Q21464" s="1"/>
      <c r="V21464" s="2"/>
      <c r="W21464" s="2"/>
    </row>
    <row r="21465" spans="16:23" x14ac:dyDescent="0.25">
      <c r="P21465" s="1"/>
      <c r="Q21465" s="1"/>
      <c r="V21465" s="2"/>
      <c r="W21465" s="2"/>
    </row>
    <row r="21466" spans="16:23" x14ac:dyDescent="0.25">
      <c r="P21466" s="1"/>
      <c r="Q21466" s="1"/>
      <c r="V21466" s="2"/>
      <c r="W21466" s="2"/>
    </row>
    <row r="21467" spans="16:23" x14ac:dyDescent="0.25">
      <c r="P21467" s="1"/>
      <c r="Q21467" s="1"/>
      <c r="V21467" s="2"/>
      <c r="W21467" s="2"/>
    </row>
    <row r="21468" spans="16:23" x14ac:dyDescent="0.25">
      <c r="P21468" s="1"/>
      <c r="Q21468" s="1"/>
      <c r="V21468" s="2"/>
      <c r="W21468" s="2"/>
    </row>
    <row r="21469" spans="16:23" x14ac:dyDescent="0.25">
      <c r="P21469" s="1"/>
      <c r="Q21469" s="1"/>
      <c r="V21469" s="2"/>
      <c r="W21469" s="2"/>
    </row>
    <row r="21470" spans="16:23" x14ac:dyDescent="0.25">
      <c r="P21470" s="1"/>
      <c r="Q21470" s="1"/>
      <c r="V21470" s="2"/>
      <c r="W21470" s="2"/>
    </row>
    <row r="21471" spans="16:23" x14ac:dyDescent="0.25">
      <c r="P21471" s="1"/>
      <c r="Q21471" s="1"/>
      <c r="V21471" s="2"/>
      <c r="W21471" s="2"/>
    </row>
    <row r="21472" spans="16:23" x14ac:dyDescent="0.25">
      <c r="P21472" s="1"/>
      <c r="Q21472" s="1"/>
      <c r="V21472" s="2"/>
      <c r="W21472" s="2"/>
    </row>
    <row r="21473" spans="16:23" x14ac:dyDescent="0.25">
      <c r="P21473" s="1"/>
      <c r="Q21473" s="1"/>
      <c r="V21473" s="2"/>
      <c r="W21473" s="2"/>
    </row>
    <row r="21474" spans="16:23" x14ac:dyDescent="0.25">
      <c r="P21474" s="1"/>
      <c r="Q21474" s="1"/>
      <c r="V21474" s="2"/>
      <c r="W21474" s="2"/>
    </row>
    <row r="21475" spans="16:23" x14ac:dyDescent="0.25">
      <c r="P21475" s="1"/>
      <c r="Q21475" s="1"/>
      <c r="V21475" s="2"/>
      <c r="W21475" s="2"/>
    </row>
    <row r="21476" spans="16:23" x14ac:dyDescent="0.25">
      <c r="P21476" s="1"/>
      <c r="Q21476" s="1"/>
      <c r="V21476" s="2"/>
      <c r="W21476" s="2"/>
    </row>
    <row r="21477" spans="16:23" x14ac:dyDescent="0.25">
      <c r="P21477" s="1"/>
      <c r="Q21477" s="1"/>
      <c r="V21477" s="2"/>
      <c r="W21477" s="2"/>
    </row>
    <row r="21478" spans="16:23" x14ac:dyDescent="0.25">
      <c r="P21478" s="1"/>
      <c r="Q21478" s="1"/>
      <c r="V21478" s="2"/>
      <c r="W21478" s="2"/>
    </row>
    <row r="21479" spans="16:23" x14ac:dyDescent="0.25">
      <c r="P21479" s="1"/>
      <c r="Q21479" s="1"/>
      <c r="V21479" s="2"/>
      <c r="W21479" s="2"/>
    </row>
    <row r="21480" spans="16:23" x14ac:dyDescent="0.25">
      <c r="P21480" s="1"/>
      <c r="Q21480" s="1"/>
      <c r="V21480" s="2"/>
      <c r="W21480" s="2"/>
    </row>
    <row r="21481" spans="16:23" x14ac:dyDescent="0.25">
      <c r="P21481" s="1"/>
      <c r="Q21481" s="1"/>
      <c r="V21481" s="2"/>
      <c r="W21481" s="2"/>
    </row>
    <row r="21482" spans="16:23" x14ac:dyDescent="0.25">
      <c r="P21482" s="1"/>
      <c r="Q21482" s="1"/>
      <c r="V21482" s="2"/>
      <c r="W21482" s="2"/>
    </row>
    <row r="21483" spans="16:23" x14ac:dyDescent="0.25">
      <c r="P21483" s="1"/>
      <c r="Q21483" s="1"/>
      <c r="V21483" s="2"/>
      <c r="W21483" s="2"/>
    </row>
    <row r="21484" spans="16:23" x14ac:dyDescent="0.25">
      <c r="P21484" s="1"/>
      <c r="Q21484" s="1"/>
      <c r="V21484" s="2"/>
      <c r="W21484" s="2"/>
    </row>
    <row r="21485" spans="16:23" x14ac:dyDescent="0.25">
      <c r="P21485" s="1"/>
      <c r="Q21485" s="1"/>
      <c r="V21485" s="2"/>
      <c r="W21485" s="2"/>
    </row>
    <row r="21486" spans="16:23" x14ac:dyDescent="0.25">
      <c r="P21486" s="1"/>
      <c r="Q21486" s="1"/>
      <c r="V21486" s="2"/>
      <c r="W21486" s="2"/>
    </row>
    <row r="21487" spans="16:23" x14ac:dyDescent="0.25">
      <c r="P21487" s="1"/>
      <c r="Q21487" s="1"/>
      <c r="V21487" s="2"/>
      <c r="W21487" s="2"/>
    </row>
    <row r="21488" spans="16:23" x14ac:dyDescent="0.25">
      <c r="P21488" s="1"/>
      <c r="Q21488" s="1"/>
      <c r="V21488" s="2"/>
      <c r="W21488" s="2"/>
    </row>
    <row r="21489" spans="16:23" x14ac:dyDescent="0.25">
      <c r="P21489" s="1"/>
      <c r="Q21489" s="1"/>
      <c r="V21489" s="2"/>
      <c r="W21489" s="2"/>
    </row>
    <row r="21490" spans="16:23" x14ac:dyDescent="0.25">
      <c r="P21490" s="1"/>
      <c r="Q21490" s="1"/>
      <c r="V21490" s="2"/>
      <c r="W21490" s="2"/>
    </row>
    <row r="21491" spans="16:23" x14ac:dyDescent="0.25">
      <c r="P21491" s="1"/>
      <c r="Q21491" s="1"/>
      <c r="V21491" s="2"/>
      <c r="W21491" s="2"/>
    </row>
    <row r="21492" spans="16:23" x14ac:dyDescent="0.25">
      <c r="P21492" s="1"/>
      <c r="Q21492" s="1"/>
      <c r="V21492" s="2"/>
      <c r="W21492" s="2"/>
    </row>
    <row r="21493" spans="16:23" x14ac:dyDescent="0.25">
      <c r="P21493" s="1"/>
      <c r="Q21493" s="1"/>
      <c r="V21493" s="2"/>
      <c r="W21493" s="2"/>
    </row>
    <row r="21494" spans="16:23" x14ac:dyDescent="0.25">
      <c r="P21494" s="1"/>
      <c r="Q21494" s="1"/>
      <c r="V21494" s="2"/>
      <c r="W21494" s="2"/>
    </row>
    <row r="21495" spans="16:23" x14ac:dyDescent="0.25">
      <c r="P21495" s="1"/>
      <c r="Q21495" s="1"/>
      <c r="V21495" s="2"/>
      <c r="W21495" s="2"/>
    </row>
    <row r="21496" spans="16:23" x14ac:dyDescent="0.25">
      <c r="P21496" s="1"/>
      <c r="Q21496" s="1"/>
      <c r="V21496" s="2"/>
      <c r="W21496" s="2"/>
    </row>
    <row r="21497" spans="16:23" x14ac:dyDescent="0.25">
      <c r="P21497" s="1"/>
      <c r="Q21497" s="1"/>
      <c r="V21497" s="2"/>
      <c r="W21497" s="2"/>
    </row>
    <row r="21498" spans="16:23" x14ac:dyDescent="0.25">
      <c r="P21498" s="1"/>
      <c r="Q21498" s="1"/>
      <c r="V21498" s="2"/>
      <c r="W21498" s="2"/>
    </row>
    <row r="21499" spans="16:23" x14ac:dyDescent="0.25">
      <c r="P21499" s="1"/>
      <c r="Q21499" s="1"/>
      <c r="V21499" s="2"/>
      <c r="W21499" s="2"/>
    </row>
    <row r="21500" spans="16:23" x14ac:dyDescent="0.25">
      <c r="P21500" s="1"/>
      <c r="Q21500" s="1"/>
      <c r="V21500" s="2"/>
      <c r="W21500" s="2"/>
    </row>
    <row r="21501" spans="16:23" x14ac:dyDescent="0.25">
      <c r="P21501" s="1"/>
      <c r="Q21501" s="1"/>
      <c r="V21501" s="2"/>
      <c r="W21501" s="2"/>
    </row>
    <row r="21502" spans="16:23" x14ac:dyDescent="0.25">
      <c r="P21502" s="1"/>
      <c r="Q21502" s="1"/>
      <c r="V21502" s="2"/>
      <c r="W21502" s="2"/>
    </row>
    <row r="21503" spans="16:23" x14ac:dyDescent="0.25">
      <c r="P21503" s="1"/>
      <c r="Q21503" s="1"/>
      <c r="V21503" s="2"/>
      <c r="W21503" s="2"/>
    </row>
    <row r="21504" spans="16:23" x14ac:dyDescent="0.25">
      <c r="P21504" s="1"/>
      <c r="Q21504" s="1"/>
      <c r="V21504" s="2"/>
      <c r="W21504" s="2"/>
    </row>
    <row r="21505" spans="16:23" x14ac:dyDescent="0.25">
      <c r="P21505" s="1"/>
      <c r="Q21505" s="1"/>
      <c r="V21505" s="2"/>
      <c r="W21505" s="2"/>
    </row>
    <row r="21506" spans="16:23" x14ac:dyDescent="0.25">
      <c r="P21506" s="1"/>
      <c r="Q21506" s="1"/>
      <c r="V21506" s="2"/>
      <c r="W21506" s="2"/>
    </row>
    <row r="21507" spans="16:23" x14ac:dyDescent="0.25">
      <c r="P21507" s="1"/>
      <c r="Q21507" s="1"/>
      <c r="V21507" s="2"/>
      <c r="W21507" s="2"/>
    </row>
    <row r="21508" spans="16:23" x14ac:dyDescent="0.25">
      <c r="P21508" s="1"/>
      <c r="Q21508" s="1"/>
      <c r="V21508" s="2"/>
      <c r="W21508" s="2"/>
    </row>
    <row r="21509" spans="16:23" x14ac:dyDescent="0.25">
      <c r="P21509" s="1"/>
      <c r="Q21509" s="1"/>
      <c r="V21509" s="2"/>
      <c r="W21509" s="2"/>
    </row>
    <row r="21510" spans="16:23" x14ac:dyDescent="0.25">
      <c r="P21510" s="1"/>
      <c r="Q21510" s="1"/>
      <c r="V21510" s="2"/>
      <c r="W21510" s="2"/>
    </row>
    <row r="21511" spans="16:23" x14ac:dyDescent="0.25">
      <c r="P21511" s="1"/>
      <c r="Q21511" s="1"/>
      <c r="V21511" s="2"/>
      <c r="W21511" s="2"/>
    </row>
    <row r="21512" spans="16:23" x14ac:dyDescent="0.25">
      <c r="P21512" s="1"/>
      <c r="Q21512" s="1"/>
      <c r="V21512" s="2"/>
      <c r="W21512" s="2"/>
    </row>
    <row r="21513" spans="16:23" x14ac:dyDescent="0.25">
      <c r="P21513" s="1"/>
      <c r="Q21513" s="1"/>
      <c r="V21513" s="2"/>
      <c r="W21513" s="2"/>
    </row>
    <row r="21514" spans="16:23" x14ac:dyDescent="0.25">
      <c r="P21514" s="1"/>
      <c r="Q21514" s="1"/>
      <c r="V21514" s="2"/>
      <c r="W21514" s="2"/>
    </row>
    <row r="21515" spans="16:23" x14ac:dyDescent="0.25">
      <c r="P21515" s="1"/>
      <c r="Q21515" s="1"/>
      <c r="V21515" s="2"/>
      <c r="W21515" s="2"/>
    </row>
    <row r="21516" spans="16:23" x14ac:dyDescent="0.25">
      <c r="P21516" s="1"/>
      <c r="Q21516" s="1"/>
      <c r="V21516" s="2"/>
      <c r="W21516" s="2"/>
    </row>
    <row r="21517" spans="16:23" x14ac:dyDescent="0.25">
      <c r="P21517" s="1"/>
      <c r="Q21517" s="1"/>
      <c r="V21517" s="2"/>
      <c r="W21517" s="2"/>
    </row>
    <row r="21518" spans="16:23" x14ac:dyDescent="0.25">
      <c r="P21518" s="1"/>
      <c r="Q21518" s="1"/>
      <c r="V21518" s="2"/>
      <c r="W21518" s="2"/>
    </row>
    <row r="21519" spans="16:23" x14ac:dyDescent="0.25">
      <c r="P21519" s="1"/>
      <c r="Q21519" s="1"/>
      <c r="V21519" s="2"/>
      <c r="W21519" s="2"/>
    </row>
    <row r="21520" spans="16:23" x14ac:dyDescent="0.25">
      <c r="P21520" s="1"/>
      <c r="Q21520" s="1"/>
      <c r="V21520" s="2"/>
      <c r="W21520" s="2"/>
    </row>
    <row r="21521" spans="16:23" x14ac:dyDescent="0.25">
      <c r="P21521" s="1"/>
      <c r="Q21521" s="1"/>
      <c r="V21521" s="2"/>
      <c r="W21521" s="2"/>
    </row>
    <row r="21522" spans="16:23" x14ac:dyDescent="0.25">
      <c r="P21522" s="1"/>
      <c r="Q21522" s="1"/>
      <c r="V21522" s="2"/>
      <c r="W21522" s="2"/>
    </row>
    <row r="21523" spans="16:23" x14ac:dyDescent="0.25">
      <c r="P21523" s="1"/>
      <c r="Q21523" s="1"/>
      <c r="V21523" s="2"/>
      <c r="W21523" s="2"/>
    </row>
    <row r="21524" spans="16:23" x14ac:dyDescent="0.25">
      <c r="P21524" s="1"/>
      <c r="Q21524" s="1"/>
      <c r="V21524" s="2"/>
      <c r="W21524" s="2"/>
    </row>
    <row r="21525" spans="16:23" x14ac:dyDescent="0.25">
      <c r="P21525" s="1"/>
      <c r="Q21525" s="1"/>
      <c r="V21525" s="2"/>
      <c r="W21525" s="2"/>
    </row>
    <row r="21526" spans="16:23" x14ac:dyDescent="0.25">
      <c r="P21526" s="1"/>
      <c r="Q21526" s="1"/>
      <c r="V21526" s="2"/>
      <c r="W21526" s="2"/>
    </row>
    <row r="21527" spans="16:23" x14ac:dyDescent="0.25">
      <c r="P21527" s="1"/>
      <c r="Q21527" s="1"/>
      <c r="V21527" s="2"/>
      <c r="W21527" s="2"/>
    </row>
    <row r="21528" spans="16:23" x14ac:dyDescent="0.25">
      <c r="P21528" s="1"/>
      <c r="Q21528" s="1"/>
      <c r="V21528" s="2"/>
      <c r="W21528" s="2"/>
    </row>
    <row r="21529" spans="16:23" x14ac:dyDescent="0.25">
      <c r="P21529" s="1"/>
      <c r="Q21529" s="1"/>
      <c r="V21529" s="2"/>
      <c r="W21529" s="2"/>
    </row>
    <row r="21530" spans="16:23" x14ac:dyDescent="0.25">
      <c r="P21530" s="1"/>
      <c r="Q21530" s="1"/>
      <c r="V21530" s="2"/>
      <c r="W21530" s="2"/>
    </row>
    <row r="21531" spans="16:23" x14ac:dyDescent="0.25">
      <c r="P21531" s="1"/>
      <c r="Q21531" s="1"/>
      <c r="V21531" s="2"/>
      <c r="W21531" s="2"/>
    </row>
    <row r="21532" spans="16:23" x14ac:dyDescent="0.25">
      <c r="P21532" s="1"/>
      <c r="Q21532" s="1"/>
      <c r="V21532" s="2"/>
      <c r="W21532" s="2"/>
    </row>
    <row r="21533" spans="16:23" x14ac:dyDescent="0.25">
      <c r="P21533" s="1"/>
      <c r="Q21533" s="1"/>
      <c r="V21533" s="2"/>
      <c r="W21533" s="2"/>
    </row>
    <row r="21534" spans="16:23" x14ac:dyDescent="0.25">
      <c r="P21534" s="1"/>
      <c r="Q21534" s="1"/>
      <c r="V21534" s="2"/>
      <c r="W21534" s="2"/>
    </row>
    <row r="21535" spans="16:23" x14ac:dyDescent="0.25">
      <c r="P21535" s="1"/>
      <c r="Q21535" s="1"/>
      <c r="V21535" s="2"/>
      <c r="W21535" s="2"/>
    </row>
    <row r="21536" spans="16:23" x14ac:dyDescent="0.25">
      <c r="P21536" s="1"/>
      <c r="Q21536" s="1"/>
      <c r="V21536" s="2"/>
      <c r="W21536" s="2"/>
    </row>
    <row r="21537" spans="16:23" x14ac:dyDescent="0.25">
      <c r="P21537" s="1"/>
      <c r="Q21537" s="1"/>
      <c r="V21537" s="2"/>
      <c r="W21537" s="2"/>
    </row>
    <row r="21538" spans="16:23" x14ac:dyDescent="0.25">
      <c r="P21538" s="1"/>
      <c r="Q21538" s="1"/>
      <c r="V21538" s="2"/>
      <c r="W21538" s="2"/>
    </row>
    <row r="21539" spans="16:23" x14ac:dyDescent="0.25">
      <c r="P21539" s="1"/>
      <c r="Q21539" s="1"/>
      <c r="V21539" s="2"/>
      <c r="W21539" s="2"/>
    </row>
    <row r="21540" spans="16:23" x14ac:dyDescent="0.25">
      <c r="P21540" s="1"/>
      <c r="Q21540" s="1"/>
      <c r="V21540" s="2"/>
      <c r="W21540" s="2"/>
    </row>
    <row r="21541" spans="16:23" x14ac:dyDescent="0.25">
      <c r="P21541" s="1"/>
      <c r="Q21541" s="1"/>
      <c r="V21541" s="2"/>
      <c r="W21541" s="2"/>
    </row>
    <row r="21542" spans="16:23" x14ac:dyDescent="0.25">
      <c r="P21542" s="1"/>
      <c r="Q21542" s="1"/>
      <c r="V21542" s="2"/>
      <c r="W21542" s="2"/>
    </row>
    <row r="21543" spans="16:23" x14ac:dyDescent="0.25">
      <c r="P21543" s="1"/>
      <c r="Q21543" s="1"/>
      <c r="V21543" s="2"/>
      <c r="W21543" s="2"/>
    </row>
    <row r="21544" spans="16:23" x14ac:dyDescent="0.25">
      <c r="P21544" s="1"/>
      <c r="Q21544" s="1"/>
      <c r="V21544" s="2"/>
      <c r="W21544" s="2"/>
    </row>
    <row r="21545" spans="16:23" x14ac:dyDescent="0.25">
      <c r="P21545" s="1"/>
      <c r="Q21545" s="1"/>
      <c r="V21545" s="2"/>
      <c r="W21545" s="2"/>
    </row>
    <row r="21546" spans="16:23" x14ac:dyDescent="0.25">
      <c r="P21546" s="1"/>
      <c r="Q21546" s="1"/>
      <c r="V21546" s="2"/>
      <c r="W21546" s="2"/>
    </row>
    <row r="21547" spans="16:23" x14ac:dyDescent="0.25">
      <c r="P21547" s="1"/>
      <c r="Q21547" s="1"/>
      <c r="V21547" s="2"/>
      <c r="W21547" s="2"/>
    </row>
    <row r="21548" spans="16:23" x14ac:dyDescent="0.25">
      <c r="P21548" s="1"/>
      <c r="Q21548" s="1"/>
      <c r="V21548" s="2"/>
      <c r="W21548" s="2"/>
    </row>
    <row r="21549" spans="16:23" x14ac:dyDescent="0.25">
      <c r="P21549" s="1"/>
      <c r="Q21549" s="1"/>
      <c r="V21549" s="2"/>
      <c r="W21549" s="2"/>
    </row>
    <row r="21550" spans="16:23" x14ac:dyDescent="0.25">
      <c r="P21550" s="1"/>
      <c r="Q21550" s="1"/>
      <c r="V21550" s="2"/>
      <c r="W21550" s="2"/>
    </row>
    <row r="21551" spans="16:23" x14ac:dyDescent="0.25">
      <c r="P21551" s="1"/>
      <c r="Q21551" s="1"/>
      <c r="V21551" s="2"/>
      <c r="W21551" s="2"/>
    </row>
    <row r="21552" spans="16:23" x14ac:dyDescent="0.25">
      <c r="P21552" s="1"/>
      <c r="Q21552" s="1"/>
      <c r="V21552" s="2"/>
      <c r="W21552" s="2"/>
    </row>
    <row r="21553" spans="16:23" x14ac:dyDescent="0.25">
      <c r="P21553" s="1"/>
      <c r="Q21553" s="1"/>
      <c r="V21553" s="2"/>
      <c r="W21553" s="2"/>
    </row>
    <row r="21554" spans="16:23" x14ac:dyDescent="0.25">
      <c r="P21554" s="1"/>
      <c r="Q21554" s="1"/>
      <c r="V21554" s="2"/>
      <c r="W21554" s="2"/>
    </row>
    <row r="21555" spans="16:23" x14ac:dyDescent="0.25">
      <c r="P21555" s="1"/>
      <c r="Q21555" s="1"/>
      <c r="V21555" s="2"/>
      <c r="W21555" s="2"/>
    </row>
    <row r="21556" spans="16:23" x14ac:dyDescent="0.25">
      <c r="P21556" s="1"/>
      <c r="Q21556" s="1"/>
      <c r="V21556" s="2"/>
      <c r="W21556" s="2"/>
    </row>
    <row r="21557" spans="16:23" x14ac:dyDescent="0.25">
      <c r="P21557" s="1"/>
      <c r="Q21557" s="1"/>
      <c r="V21557" s="2"/>
      <c r="W21557" s="2"/>
    </row>
    <row r="21558" spans="16:23" x14ac:dyDescent="0.25">
      <c r="P21558" s="1"/>
      <c r="Q21558" s="1"/>
      <c r="V21558" s="2"/>
      <c r="W21558" s="2"/>
    </row>
    <row r="21559" spans="16:23" x14ac:dyDescent="0.25">
      <c r="P21559" s="1"/>
      <c r="Q21559" s="1"/>
      <c r="V21559" s="2"/>
      <c r="W21559" s="2"/>
    </row>
    <row r="21560" spans="16:23" x14ac:dyDescent="0.25">
      <c r="P21560" s="1"/>
      <c r="Q21560" s="1"/>
      <c r="V21560" s="2"/>
      <c r="W21560" s="2"/>
    </row>
    <row r="21561" spans="16:23" x14ac:dyDescent="0.25">
      <c r="P21561" s="1"/>
      <c r="Q21561" s="1"/>
      <c r="V21561" s="2"/>
      <c r="W21561" s="2"/>
    </row>
    <row r="21562" spans="16:23" x14ac:dyDescent="0.25">
      <c r="P21562" s="1"/>
      <c r="Q21562" s="1"/>
      <c r="V21562" s="2"/>
      <c r="W21562" s="2"/>
    </row>
    <row r="21563" spans="16:23" x14ac:dyDescent="0.25">
      <c r="P21563" s="1"/>
      <c r="Q21563" s="1"/>
      <c r="V21563" s="2"/>
      <c r="W21563" s="2"/>
    </row>
    <row r="21564" spans="16:23" x14ac:dyDescent="0.25">
      <c r="P21564" s="1"/>
      <c r="Q21564" s="1"/>
      <c r="V21564" s="2"/>
      <c r="W21564" s="2"/>
    </row>
    <row r="21565" spans="16:23" x14ac:dyDescent="0.25">
      <c r="P21565" s="1"/>
      <c r="Q21565" s="1"/>
      <c r="V21565" s="2"/>
      <c r="W21565" s="2"/>
    </row>
    <row r="21566" spans="16:23" x14ac:dyDescent="0.25">
      <c r="P21566" s="1"/>
      <c r="Q21566" s="1"/>
      <c r="V21566" s="2"/>
      <c r="W21566" s="2"/>
    </row>
    <row r="21567" spans="16:23" x14ac:dyDescent="0.25">
      <c r="P21567" s="1"/>
      <c r="Q21567" s="1"/>
      <c r="V21567" s="2"/>
      <c r="W21567" s="2"/>
    </row>
    <row r="21568" spans="16:23" x14ac:dyDescent="0.25">
      <c r="P21568" s="1"/>
      <c r="Q21568" s="1"/>
      <c r="V21568" s="2"/>
      <c r="W21568" s="2"/>
    </row>
    <row r="21569" spans="16:23" x14ac:dyDescent="0.25">
      <c r="P21569" s="1"/>
      <c r="Q21569" s="1"/>
      <c r="V21569" s="2"/>
      <c r="W21569" s="2"/>
    </row>
    <row r="21570" spans="16:23" x14ac:dyDescent="0.25">
      <c r="P21570" s="1"/>
      <c r="Q21570" s="1"/>
      <c r="V21570" s="2"/>
      <c r="W21570" s="2"/>
    </row>
    <row r="21571" spans="16:23" x14ac:dyDescent="0.25">
      <c r="P21571" s="1"/>
      <c r="Q21571" s="1"/>
      <c r="V21571" s="2"/>
      <c r="W21571" s="2"/>
    </row>
    <row r="21572" spans="16:23" x14ac:dyDescent="0.25">
      <c r="P21572" s="1"/>
      <c r="Q21572" s="1"/>
      <c r="V21572" s="2"/>
      <c r="W21572" s="2"/>
    </row>
    <row r="21573" spans="16:23" x14ac:dyDescent="0.25">
      <c r="P21573" s="1"/>
      <c r="Q21573" s="1"/>
      <c r="V21573" s="2"/>
      <c r="W21573" s="2"/>
    </row>
    <row r="21574" spans="16:23" x14ac:dyDescent="0.25">
      <c r="P21574" s="1"/>
      <c r="Q21574" s="1"/>
      <c r="V21574" s="2"/>
      <c r="W21574" s="2"/>
    </row>
    <row r="21575" spans="16:23" x14ac:dyDescent="0.25">
      <c r="P21575" s="1"/>
      <c r="Q21575" s="1"/>
      <c r="V21575" s="2"/>
      <c r="W21575" s="2"/>
    </row>
    <row r="21576" spans="16:23" x14ac:dyDescent="0.25">
      <c r="P21576" s="1"/>
      <c r="Q21576" s="1"/>
      <c r="V21576" s="2"/>
      <c r="W21576" s="2"/>
    </row>
    <row r="21577" spans="16:23" x14ac:dyDescent="0.25">
      <c r="P21577" s="1"/>
      <c r="Q21577" s="1"/>
      <c r="V21577" s="2"/>
      <c r="W21577" s="2"/>
    </row>
    <row r="21578" spans="16:23" x14ac:dyDescent="0.25">
      <c r="P21578" s="1"/>
      <c r="Q21578" s="1"/>
      <c r="V21578" s="2"/>
      <c r="W21578" s="2"/>
    </row>
    <row r="21579" spans="16:23" x14ac:dyDescent="0.25">
      <c r="P21579" s="1"/>
      <c r="Q21579" s="1"/>
      <c r="V21579" s="2"/>
      <c r="W21579" s="2"/>
    </row>
    <row r="21580" spans="16:23" x14ac:dyDescent="0.25">
      <c r="P21580" s="1"/>
      <c r="Q21580" s="1"/>
      <c r="V21580" s="2"/>
      <c r="W21580" s="2"/>
    </row>
    <row r="21581" spans="16:23" x14ac:dyDescent="0.25">
      <c r="P21581" s="1"/>
      <c r="Q21581" s="1"/>
      <c r="V21581" s="2"/>
      <c r="W21581" s="2"/>
    </row>
    <row r="21582" spans="16:23" x14ac:dyDescent="0.25">
      <c r="P21582" s="1"/>
      <c r="Q21582" s="1"/>
      <c r="V21582" s="2"/>
      <c r="W21582" s="2"/>
    </row>
    <row r="21583" spans="16:23" x14ac:dyDescent="0.25">
      <c r="P21583" s="1"/>
      <c r="Q21583" s="1"/>
      <c r="V21583" s="2"/>
      <c r="W21583" s="2"/>
    </row>
    <row r="21584" spans="16:23" x14ac:dyDescent="0.25">
      <c r="P21584" s="1"/>
      <c r="Q21584" s="1"/>
      <c r="V21584" s="2"/>
      <c r="W21584" s="2"/>
    </row>
    <row r="21585" spans="16:23" x14ac:dyDescent="0.25">
      <c r="P21585" s="1"/>
      <c r="Q21585" s="1"/>
      <c r="V21585" s="2"/>
      <c r="W21585" s="2"/>
    </row>
    <row r="21586" spans="16:23" x14ac:dyDescent="0.25">
      <c r="P21586" s="1"/>
      <c r="Q21586" s="1"/>
      <c r="V21586" s="2"/>
      <c r="W21586" s="2"/>
    </row>
    <row r="21587" spans="16:23" x14ac:dyDescent="0.25">
      <c r="P21587" s="1"/>
      <c r="Q21587" s="1"/>
      <c r="V21587" s="2"/>
      <c r="W21587" s="2"/>
    </row>
    <row r="21588" spans="16:23" x14ac:dyDescent="0.25">
      <c r="P21588" s="1"/>
      <c r="Q21588" s="1"/>
      <c r="V21588" s="2"/>
      <c r="W21588" s="2"/>
    </row>
    <row r="21589" spans="16:23" x14ac:dyDescent="0.25">
      <c r="P21589" s="1"/>
      <c r="Q21589" s="1"/>
      <c r="V21589" s="2"/>
      <c r="W21589" s="2"/>
    </row>
    <row r="21590" spans="16:23" x14ac:dyDescent="0.25">
      <c r="P21590" s="1"/>
      <c r="Q21590" s="1"/>
      <c r="V21590" s="2"/>
      <c r="W21590" s="2"/>
    </row>
    <row r="21591" spans="16:23" x14ac:dyDescent="0.25">
      <c r="P21591" s="1"/>
      <c r="Q21591" s="1"/>
      <c r="V21591" s="2"/>
      <c r="W21591" s="2"/>
    </row>
    <row r="21592" spans="16:23" x14ac:dyDescent="0.25">
      <c r="P21592" s="1"/>
      <c r="Q21592" s="1"/>
      <c r="V21592" s="2"/>
      <c r="W21592" s="2"/>
    </row>
    <row r="21593" spans="16:23" x14ac:dyDescent="0.25">
      <c r="P21593" s="1"/>
      <c r="Q21593" s="1"/>
      <c r="V21593" s="2"/>
      <c r="W21593" s="2"/>
    </row>
    <row r="21594" spans="16:23" x14ac:dyDescent="0.25">
      <c r="P21594" s="1"/>
      <c r="Q21594" s="1"/>
      <c r="V21594" s="2"/>
      <c r="W21594" s="2"/>
    </row>
    <row r="21595" spans="16:23" x14ac:dyDescent="0.25">
      <c r="P21595" s="1"/>
      <c r="Q21595" s="1"/>
      <c r="V21595" s="2"/>
      <c r="W21595" s="2"/>
    </row>
    <row r="21596" spans="16:23" x14ac:dyDescent="0.25">
      <c r="P21596" s="1"/>
      <c r="Q21596" s="1"/>
      <c r="V21596" s="2"/>
      <c r="W21596" s="2"/>
    </row>
    <row r="21597" spans="16:23" x14ac:dyDescent="0.25">
      <c r="P21597" s="1"/>
      <c r="Q21597" s="1"/>
      <c r="V21597" s="2"/>
      <c r="W21597" s="2"/>
    </row>
    <row r="21598" spans="16:23" x14ac:dyDescent="0.25">
      <c r="P21598" s="1"/>
      <c r="Q21598" s="1"/>
      <c r="V21598" s="2"/>
      <c r="W21598" s="2"/>
    </row>
    <row r="21599" spans="16:23" x14ac:dyDescent="0.25">
      <c r="P21599" s="1"/>
      <c r="Q21599" s="1"/>
      <c r="V21599" s="2"/>
      <c r="W21599" s="2"/>
    </row>
    <row r="21600" spans="16:23" x14ac:dyDescent="0.25">
      <c r="P21600" s="1"/>
      <c r="Q21600" s="1"/>
      <c r="V21600" s="2"/>
      <c r="W21600" s="2"/>
    </row>
    <row r="21601" spans="16:23" x14ac:dyDescent="0.25">
      <c r="P21601" s="1"/>
      <c r="Q21601" s="1"/>
      <c r="V21601" s="2"/>
      <c r="W21601" s="2"/>
    </row>
    <row r="21602" spans="16:23" x14ac:dyDescent="0.25">
      <c r="P21602" s="1"/>
      <c r="Q21602" s="1"/>
      <c r="V21602" s="2"/>
      <c r="W21602" s="2"/>
    </row>
    <row r="21603" spans="16:23" x14ac:dyDescent="0.25">
      <c r="P21603" s="1"/>
      <c r="Q21603" s="1"/>
      <c r="V21603" s="2"/>
      <c r="W21603" s="2"/>
    </row>
    <row r="21604" spans="16:23" x14ac:dyDescent="0.25">
      <c r="P21604" s="1"/>
      <c r="Q21604" s="1"/>
      <c r="V21604" s="2"/>
      <c r="W21604" s="2"/>
    </row>
    <row r="21605" spans="16:23" x14ac:dyDescent="0.25">
      <c r="P21605" s="1"/>
      <c r="Q21605" s="1"/>
      <c r="V21605" s="2"/>
      <c r="W21605" s="2"/>
    </row>
    <row r="21606" spans="16:23" x14ac:dyDescent="0.25">
      <c r="P21606" s="1"/>
      <c r="Q21606" s="1"/>
      <c r="V21606" s="2"/>
      <c r="W21606" s="2"/>
    </row>
    <row r="21607" spans="16:23" x14ac:dyDescent="0.25">
      <c r="P21607" s="1"/>
      <c r="Q21607" s="1"/>
      <c r="V21607" s="2"/>
      <c r="W21607" s="2"/>
    </row>
    <row r="21608" spans="16:23" x14ac:dyDescent="0.25">
      <c r="P21608" s="1"/>
      <c r="Q21608" s="1"/>
      <c r="V21608" s="2"/>
      <c r="W21608" s="2"/>
    </row>
    <row r="21609" spans="16:23" x14ac:dyDescent="0.25">
      <c r="P21609" s="1"/>
      <c r="Q21609" s="1"/>
      <c r="V21609" s="2"/>
      <c r="W21609" s="2"/>
    </row>
    <row r="21610" spans="16:23" x14ac:dyDescent="0.25">
      <c r="P21610" s="1"/>
      <c r="Q21610" s="1"/>
      <c r="V21610" s="2"/>
      <c r="W21610" s="2"/>
    </row>
    <row r="21611" spans="16:23" x14ac:dyDescent="0.25">
      <c r="P21611" s="1"/>
      <c r="Q21611" s="1"/>
      <c r="V21611" s="2"/>
      <c r="W21611" s="2"/>
    </row>
    <row r="21612" spans="16:23" x14ac:dyDescent="0.25">
      <c r="P21612" s="1"/>
      <c r="Q21612" s="1"/>
      <c r="V21612" s="2"/>
      <c r="W21612" s="2"/>
    </row>
    <row r="21613" spans="16:23" x14ac:dyDescent="0.25">
      <c r="P21613" s="1"/>
      <c r="Q21613" s="1"/>
      <c r="V21613" s="2"/>
      <c r="W21613" s="2"/>
    </row>
    <row r="21614" spans="16:23" x14ac:dyDescent="0.25">
      <c r="P21614" s="1"/>
      <c r="Q21614" s="1"/>
      <c r="V21614" s="2"/>
      <c r="W21614" s="2"/>
    </row>
    <row r="21615" spans="16:23" x14ac:dyDescent="0.25">
      <c r="P21615" s="1"/>
      <c r="Q21615" s="1"/>
      <c r="V21615" s="2"/>
      <c r="W21615" s="2"/>
    </row>
    <row r="21616" spans="16:23" x14ac:dyDescent="0.25">
      <c r="P21616" s="1"/>
      <c r="Q21616" s="1"/>
      <c r="V21616" s="2"/>
      <c r="W21616" s="2"/>
    </row>
    <row r="21617" spans="16:23" x14ac:dyDescent="0.25">
      <c r="P21617" s="1"/>
      <c r="Q21617" s="1"/>
      <c r="V21617" s="2"/>
      <c r="W21617" s="2"/>
    </row>
    <row r="21618" spans="16:23" x14ac:dyDescent="0.25">
      <c r="P21618" s="1"/>
      <c r="Q21618" s="1"/>
      <c r="V21618" s="2"/>
      <c r="W21618" s="2"/>
    </row>
    <row r="21619" spans="16:23" x14ac:dyDescent="0.25">
      <c r="P21619" s="1"/>
      <c r="Q21619" s="1"/>
      <c r="V21619" s="2"/>
      <c r="W21619" s="2"/>
    </row>
    <row r="21620" spans="16:23" x14ac:dyDescent="0.25">
      <c r="P21620" s="1"/>
      <c r="Q21620" s="1"/>
      <c r="V21620" s="2"/>
      <c r="W21620" s="2"/>
    </row>
    <row r="21621" spans="16:23" x14ac:dyDescent="0.25">
      <c r="P21621" s="1"/>
      <c r="Q21621" s="1"/>
      <c r="V21621" s="2"/>
      <c r="W21621" s="2"/>
    </row>
    <row r="21622" spans="16:23" x14ac:dyDescent="0.25">
      <c r="P21622" s="1"/>
      <c r="Q21622" s="1"/>
      <c r="V21622" s="2"/>
      <c r="W21622" s="2"/>
    </row>
    <row r="21623" spans="16:23" x14ac:dyDescent="0.25">
      <c r="P21623" s="1"/>
      <c r="Q21623" s="1"/>
      <c r="V21623" s="2"/>
      <c r="W21623" s="2"/>
    </row>
    <row r="21624" spans="16:23" x14ac:dyDescent="0.25">
      <c r="P21624" s="1"/>
      <c r="Q21624" s="1"/>
      <c r="V21624" s="2"/>
      <c r="W21624" s="2"/>
    </row>
    <row r="21625" spans="16:23" x14ac:dyDescent="0.25">
      <c r="P21625" s="1"/>
      <c r="Q21625" s="1"/>
      <c r="V21625" s="2"/>
      <c r="W21625" s="2"/>
    </row>
    <row r="21626" spans="16:23" x14ac:dyDescent="0.25">
      <c r="P21626" s="1"/>
      <c r="Q21626" s="1"/>
      <c r="V21626" s="2"/>
      <c r="W21626" s="2"/>
    </row>
    <row r="21627" spans="16:23" x14ac:dyDescent="0.25">
      <c r="P21627" s="1"/>
      <c r="Q21627" s="1"/>
      <c r="V21627" s="2"/>
      <c r="W21627" s="2"/>
    </row>
    <row r="21628" spans="16:23" x14ac:dyDescent="0.25">
      <c r="P21628" s="1"/>
      <c r="Q21628" s="1"/>
      <c r="V21628" s="2"/>
      <c r="W21628" s="2"/>
    </row>
    <row r="21629" spans="16:23" x14ac:dyDescent="0.25">
      <c r="P21629" s="1"/>
      <c r="Q21629" s="1"/>
      <c r="V21629" s="2"/>
      <c r="W21629" s="2"/>
    </row>
    <row r="21630" spans="16:23" x14ac:dyDescent="0.25">
      <c r="P21630" s="1"/>
      <c r="Q21630" s="1"/>
      <c r="V21630" s="2"/>
      <c r="W21630" s="2"/>
    </row>
    <row r="21631" spans="16:23" x14ac:dyDescent="0.25">
      <c r="P21631" s="1"/>
      <c r="Q21631" s="1"/>
      <c r="V21631" s="2"/>
      <c r="W21631" s="2"/>
    </row>
    <row r="21632" spans="16:23" x14ac:dyDescent="0.25">
      <c r="P21632" s="1"/>
      <c r="Q21632" s="1"/>
      <c r="V21632" s="2"/>
      <c r="W21632" s="2"/>
    </row>
    <row r="21633" spans="16:23" x14ac:dyDescent="0.25">
      <c r="P21633" s="1"/>
      <c r="Q21633" s="1"/>
      <c r="V21633" s="2"/>
      <c r="W21633" s="2"/>
    </row>
    <row r="21634" spans="16:23" x14ac:dyDescent="0.25">
      <c r="P21634" s="1"/>
      <c r="Q21634" s="1"/>
      <c r="V21634" s="2"/>
      <c r="W21634" s="2"/>
    </row>
    <row r="21635" spans="16:23" x14ac:dyDescent="0.25">
      <c r="P21635" s="1"/>
      <c r="Q21635" s="1"/>
      <c r="V21635" s="2"/>
      <c r="W21635" s="2"/>
    </row>
    <row r="21636" spans="16:23" x14ac:dyDescent="0.25">
      <c r="P21636" s="1"/>
      <c r="Q21636" s="1"/>
      <c r="V21636" s="2"/>
      <c r="W21636" s="2"/>
    </row>
    <row r="21637" spans="16:23" x14ac:dyDescent="0.25">
      <c r="P21637" s="1"/>
      <c r="Q21637" s="1"/>
      <c r="V21637" s="2"/>
      <c r="W21637" s="2"/>
    </row>
    <row r="21638" spans="16:23" x14ac:dyDescent="0.25">
      <c r="P21638" s="1"/>
      <c r="Q21638" s="1"/>
      <c r="V21638" s="2"/>
      <c r="W21638" s="2"/>
    </row>
    <row r="21639" spans="16:23" x14ac:dyDescent="0.25">
      <c r="P21639" s="1"/>
      <c r="Q21639" s="1"/>
      <c r="V21639" s="2"/>
      <c r="W21639" s="2"/>
    </row>
    <row r="21640" spans="16:23" x14ac:dyDescent="0.25">
      <c r="P21640" s="1"/>
      <c r="Q21640" s="1"/>
      <c r="V21640" s="2"/>
      <c r="W21640" s="2"/>
    </row>
    <row r="21641" spans="16:23" x14ac:dyDescent="0.25">
      <c r="P21641" s="1"/>
      <c r="Q21641" s="1"/>
      <c r="V21641" s="2"/>
      <c r="W21641" s="2"/>
    </row>
    <row r="21642" spans="16:23" x14ac:dyDescent="0.25">
      <c r="P21642" s="1"/>
      <c r="Q21642" s="1"/>
      <c r="V21642" s="2"/>
      <c r="W21642" s="2"/>
    </row>
    <row r="21643" spans="16:23" x14ac:dyDescent="0.25">
      <c r="P21643" s="1"/>
      <c r="Q21643" s="1"/>
      <c r="V21643" s="2"/>
      <c r="W21643" s="2"/>
    </row>
    <row r="21644" spans="16:23" x14ac:dyDescent="0.25">
      <c r="P21644" s="1"/>
      <c r="Q21644" s="1"/>
      <c r="V21644" s="2"/>
      <c r="W21644" s="2"/>
    </row>
    <row r="21645" spans="16:23" x14ac:dyDescent="0.25">
      <c r="P21645" s="1"/>
      <c r="Q21645" s="1"/>
      <c r="V21645" s="2"/>
      <c r="W21645" s="2"/>
    </row>
    <row r="21646" spans="16:23" x14ac:dyDescent="0.25">
      <c r="P21646" s="1"/>
      <c r="Q21646" s="1"/>
      <c r="V21646" s="2"/>
      <c r="W21646" s="2"/>
    </row>
    <row r="21647" spans="16:23" x14ac:dyDescent="0.25">
      <c r="P21647" s="1"/>
      <c r="Q21647" s="1"/>
      <c r="V21647" s="2"/>
      <c r="W21647" s="2"/>
    </row>
    <row r="21648" spans="16:23" x14ac:dyDescent="0.25">
      <c r="P21648" s="1"/>
      <c r="Q21648" s="1"/>
      <c r="V21648" s="2"/>
      <c r="W21648" s="2"/>
    </row>
    <row r="21649" spans="16:23" x14ac:dyDescent="0.25">
      <c r="P21649" s="1"/>
      <c r="Q21649" s="1"/>
      <c r="V21649" s="2"/>
      <c r="W21649" s="2"/>
    </row>
    <row r="21650" spans="16:23" x14ac:dyDescent="0.25">
      <c r="P21650" s="1"/>
      <c r="Q21650" s="1"/>
      <c r="V21650" s="2"/>
      <c r="W21650" s="2"/>
    </row>
    <row r="21651" spans="16:23" x14ac:dyDescent="0.25">
      <c r="P21651" s="1"/>
      <c r="Q21651" s="1"/>
      <c r="V21651" s="2"/>
      <c r="W21651" s="2"/>
    </row>
    <row r="21652" spans="16:23" x14ac:dyDescent="0.25">
      <c r="P21652" s="1"/>
      <c r="Q21652" s="1"/>
      <c r="V21652" s="2"/>
      <c r="W21652" s="2"/>
    </row>
    <row r="21653" spans="16:23" x14ac:dyDescent="0.25">
      <c r="P21653" s="1"/>
      <c r="Q21653" s="1"/>
      <c r="V21653" s="2"/>
      <c r="W21653" s="2"/>
    </row>
    <row r="21654" spans="16:23" x14ac:dyDescent="0.25">
      <c r="P21654" s="1"/>
      <c r="Q21654" s="1"/>
      <c r="V21654" s="2"/>
      <c r="W21654" s="2"/>
    </row>
    <row r="21655" spans="16:23" x14ac:dyDescent="0.25">
      <c r="P21655" s="1"/>
      <c r="Q21655" s="1"/>
      <c r="V21655" s="2"/>
      <c r="W21655" s="2"/>
    </row>
    <row r="21656" spans="16:23" x14ac:dyDescent="0.25">
      <c r="P21656" s="1"/>
      <c r="Q21656" s="1"/>
      <c r="V21656" s="2"/>
      <c r="W21656" s="2"/>
    </row>
    <row r="21657" spans="16:23" x14ac:dyDescent="0.25">
      <c r="P21657" s="1"/>
      <c r="Q21657" s="1"/>
      <c r="V21657" s="2"/>
      <c r="W21657" s="2"/>
    </row>
    <row r="21658" spans="16:23" x14ac:dyDescent="0.25">
      <c r="P21658" s="1"/>
      <c r="Q21658" s="1"/>
      <c r="V21658" s="2"/>
      <c r="W21658" s="2"/>
    </row>
    <row r="21659" spans="16:23" x14ac:dyDescent="0.25">
      <c r="P21659" s="1"/>
      <c r="Q21659" s="1"/>
      <c r="V21659" s="2"/>
      <c r="W21659" s="2"/>
    </row>
    <row r="21660" spans="16:23" x14ac:dyDescent="0.25">
      <c r="P21660" s="1"/>
      <c r="Q21660" s="1"/>
      <c r="V21660" s="2"/>
      <c r="W21660" s="2"/>
    </row>
    <row r="21661" spans="16:23" x14ac:dyDescent="0.25">
      <c r="P21661" s="1"/>
      <c r="Q21661" s="1"/>
      <c r="V21661" s="2"/>
      <c r="W21661" s="2"/>
    </row>
    <row r="21662" spans="16:23" x14ac:dyDescent="0.25">
      <c r="P21662" s="1"/>
      <c r="Q21662" s="1"/>
      <c r="V21662" s="2"/>
      <c r="W21662" s="2"/>
    </row>
    <row r="21663" spans="16:23" x14ac:dyDescent="0.25">
      <c r="P21663" s="1"/>
      <c r="Q21663" s="1"/>
      <c r="V21663" s="2"/>
      <c r="W21663" s="2"/>
    </row>
    <row r="21664" spans="16:23" x14ac:dyDescent="0.25">
      <c r="P21664" s="1"/>
      <c r="Q21664" s="1"/>
      <c r="V21664" s="2"/>
      <c r="W21664" s="2"/>
    </row>
    <row r="21665" spans="16:23" x14ac:dyDescent="0.25">
      <c r="P21665" s="1"/>
      <c r="Q21665" s="1"/>
      <c r="V21665" s="2"/>
      <c r="W21665" s="2"/>
    </row>
    <row r="21666" spans="16:23" x14ac:dyDescent="0.25">
      <c r="P21666" s="1"/>
      <c r="Q21666" s="1"/>
      <c r="V21666" s="2"/>
      <c r="W21666" s="2"/>
    </row>
    <row r="21667" spans="16:23" x14ac:dyDescent="0.25">
      <c r="P21667" s="1"/>
      <c r="Q21667" s="1"/>
      <c r="V21667" s="2"/>
      <c r="W21667" s="2"/>
    </row>
    <row r="21668" spans="16:23" x14ac:dyDescent="0.25">
      <c r="P21668" s="1"/>
      <c r="Q21668" s="1"/>
      <c r="V21668" s="2"/>
      <c r="W21668" s="2"/>
    </row>
    <row r="21669" spans="16:23" x14ac:dyDescent="0.25">
      <c r="P21669" s="1"/>
      <c r="Q21669" s="1"/>
      <c r="V21669" s="2"/>
      <c r="W21669" s="2"/>
    </row>
    <row r="21670" spans="16:23" x14ac:dyDescent="0.25">
      <c r="P21670" s="1"/>
      <c r="Q21670" s="1"/>
      <c r="V21670" s="2"/>
      <c r="W21670" s="2"/>
    </row>
    <row r="21671" spans="16:23" x14ac:dyDescent="0.25">
      <c r="P21671" s="1"/>
      <c r="Q21671" s="1"/>
      <c r="V21671" s="2"/>
      <c r="W21671" s="2"/>
    </row>
    <row r="21672" spans="16:23" x14ac:dyDescent="0.25">
      <c r="P21672" s="1"/>
      <c r="Q21672" s="1"/>
      <c r="V21672" s="2"/>
      <c r="W21672" s="2"/>
    </row>
    <row r="21673" spans="16:23" x14ac:dyDescent="0.25">
      <c r="P21673" s="1"/>
      <c r="Q21673" s="1"/>
      <c r="V21673" s="2"/>
      <c r="W21673" s="2"/>
    </row>
    <row r="21674" spans="16:23" x14ac:dyDescent="0.25">
      <c r="P21674" s="1"/>
      <c r="Q21674" s="1"/>
      <c r="V21674" s="2"/>
      <c r="W21674" s="2"/>
    </row>
    <row r="21675" spans="16:23" x14ac:dyDescent="0.25">
      <c r="P21675" s="1"/>
      <c r="Q21675" s="1"/>
      <c r="V21675" s="2"/>
      <c r="W21675" s="2"/>
    </row>
    <row r="21676" spans="16:23" x14ac:dyDescent="0.25">
      <c r="P21676" s="1"/>
      <c r="Q21676" s="1"/>
      <c r="V21676" s="2"/>
      <c r="W21676" s="2"/>
    </row>
    <row r="21677" spans="16:23" x14ac:dyDescent="0.25">
      <c r="P21677" s="1"/>
      <c r="Q21677" s="1"/>
      <c r="V21677" s="2"/>
      <c r="W21677" s="2"/>
    </row>
    <row r="21678" spans="16:23" x14ac:dyDescent="0.25">
      <c r="P21678" s="1"/>
      <c r="Q21678" s="1"/>
      <c r="V21678" s="2"/>
      <c r="W21678" s="2"/>
    </row>
    <row r="21679" spans="16:23" x14ac:dyDescent="0.25">
      <c r="P21679" s="1"/>
      <c r="Q21679" s="1"/>
      <c r="V21679" s="2"/>
      <c r="W21679" s="2"/>
    </row>
    <row r="21680" spans="16:23" x14ac:dyDescent="0.25">
      <c r="P21680" s="1"/>
      <c r="Q21680" s="1"/>
      <c r="V21680" s="2"/>
      <c r="W21680" s="2"/>
    </row>
    <row r="21681" spans="16:23" x14ac:dyDescent="0.25">
      <c r="P21681" s="1"/>
      <c r="Q21681" s="1"/>
      <c r="V21681" s="2"/>
      <c r="W21681" s="2"/>
    </row>
    <row r="21682" spans="16:23" x14ac:dyDescent="0.25">
      <c r="P21682" s="1"/>
      <c r="Q21682" s="1"/>
      <c r="V21682" s="2"/>
      <c r="W21682" s="2"/>
    </row>
    <row r="21683" spans="16:23" x14ac:dyDescent="0.25">
      <c r="P21683" s="1"/>
      <c r="Q21683" s="1"/>
      <c r="V21683" s="2"/>
      <c r="W21683" s="2"/>
    </row>
    <row r="21684" spans="16:23" x14ac:dyDescent="0.25">
      <c r="P21684" s="1"/>
      <c r="Q21684" s="1"/>
      <c r="V21684" s="2"/>
      <c r="W21684" s="2"/>
    </row>
    <row r="21685" spans="16:23" x14ac:dyDescent="0.25">
      <c r="P21685" s="1"/>
      <c r="Q21685" s="1"/>
      <c r="V21685" s="2"/>
      <c r="W21685" s="2"/>
    </row>
    <row r="21686" spans="16:23" x14ac:dyDescent="0.25">
      <c r="P21686" s="1"/>
      <c r="Q21686" s="1"/>
      <c r="V21686" s="2"/>
      <c r="W21686" s="2"/>
    </row>
    <row r="21687" spans="16:23" x14ac:dyDescent="0.25">
      <c r="P21687" s="1"/>
      <c r="Q21687" s="1"/>
      <c r="V21687" s="2"/>
      <c r="W21687" s="2"/>
    </row>
    <row r="21688" spans="16:23" x14ac:dyDescent="0.25">
      <c r="P21688" s="1"/>
      <c r="Q21688" s="1"/>
      <c r="V21688" s="2"/>
      <c r="W21688" s="2"/>
    </row>
    <row r="21689" spans="16:23" x14ac:dyDescent="0.25">
      <c r="P21689" s="1"/>
      <c r="Q21689" s="1"/>
      <c r="V21689" s="2"/>
      <c r="W21689" s="2"/>
    </row>
    <row r="21690" spans="16:23" x14ac:dyDescent="0.25">
      <c r="P21690" s="1"/>
      <c r="Q21690" s="1"/>
      <c r="V21690" s="2"/>
      <c r="W21690" s="2"/>
    </row>
    <row r="21691" spans="16:23" x14ac:dyDescent="0.25">
      <c r="P21691" s="1"/>
      <c r="Q21691" s="1"/>
      <c r="V21691" s="2"/>
      <c r="W21691" s="2"/>
    </row>
    <row r="21692" spans="16:23" x14ac:dyDescent="0.25">
      <c r="P21692" s="1"/>
      <c r="Q21692" s="1"/>
      <c r="V21692" s="2"/>
      <c r="W21692" s="2"/>
    </row>
    <row r="21693" spans="16:23" x14ac:dyDescent="0.25">
      <c r="P21693" s="1"/>
      <c r="Q21693" s="1"/>
      <c r="V21693" s="2"/>
      <c r="W21693" s="2"/>
    </row>
    <row r="21694" spans="16:23" x14ac:dyDescent="0.25">
      <c r="P21694" s="1"/>
      <c r="Q21694" s="1"/>
      <c r="V21694" s="2"/>
      <c r="W21694" s="2"/>
    </row>
    <row r="21695" spans="16:23" x14ac:dyDescent="0.25">
      <c r="P21695" s="1"/>
      <c r="Q21695" s="1"/>
      <c r="V21695" s="2"/>
      <c r="W21695" s="2"/>
    </row>
    <row r="21696" spans="16:23" x14ac:dyDescent="0.25">
      <c r="P21696" s="1"/>
      <c r="Q21696" s="1"/>
      <c r="V21696" s="2"/>
      <c r="W21696" s="2"/>
    </row>
    <row r="21697" spans="16:23" x14ac:dyDescent="0.25">
      <c r="P21697" s="1"/>
      <c r="Q21697" s="1"/>
      <c r="V21697" s="2"/>
      <c r="W21697" s="2"/>
    </row>
    <row r="21698" spans="16:23" x14ac:dyDescent="0.25">
      <c r="P21698" s="1"/>
      <c r="Q21698" s="1"/>
      <c r="V21698" s="2"/>
      <c r="W21698" s="2"/>
    </row>
    <row r="21699" spans="16:23" x14ac:dyDescent="0.25">
      <c r="P21699" s="1"/>
      <c r="Q21699" s="1"/>
      <c r="V21699" s="2"/>
      <c r="W21699" s="2"/>
    </row>
    <row r="21700" spans="16:23" x14ac:dyDescent="0.25">
      <c r="P21700" s="1"/>
      <c r="Q21700" s="1"/>
      <c r="V21700" s="2"/>
      <c r="W21700" s="2"/>
    </row>
    <row r="21701" spans="16:23" x14ac:dyDescent="0.25">
      <c r="P21701" s="1"/>
      <c r="Q21701" s="1"/>
      <c r="V21701" s="2"/>
      <c r="W21701" s="2"/>
    </row>
    <row r="21702" spans="16:23" x14ac:dyDescent="0.25">
      <c r="P21702" s="1"/>
      <c r="Q21702" s="1"/>
      <c r="V21702" s="2"/>
      <c r="W21702" s="2"/>
    </row>
    <row r="21703" spans="16:23" x14ac:dyDescent="0.25">
      <c r="P21703" s="1"/>
      <c r="Q21703" s="1"/>
      <c r="V21703" s="2"/>
      <c r="W21703" s="2"/>
    </row>
    <row r="21704" spans="16:23" x14ac:dyDescent="0.25">
      <c r="P21704" s="1"/>
      <c r="Q21704" s="1"/>
      <c r="V21704" s="2"/>
      <c r="W21704" s="2"/>
    </row>
    <row r="21705" spans="16:23" x14ac:dyDescent="0.25">
      <c r="P21705" s="1"/>
      <c r="Q21705" s="1"/>
      <c r="V21705" s="2"/>
      <c r="W21705" s="2"/>
    </row>
    <row r="21706" spans="16:23" x14ac:dyDescent="0.25">
      <c r="P21706" s="1"/>
      <c r="Q21706" s="1"/>
      <c r="V21706" s="2"/>
      <c r="W21706" s="2"/>
    </row>
    <row r="21707" spans="16:23" x14ac:dyDescent="0.25">
      <c r="P21707" s="1"/>
      <c r="Q21707" s="1"/>
      <c r="V21707" s="2"/>
      <c r="W21707" s="2"/>
    </row>
    <row r="21708" spans="16:23" x14ac:dyDescent="0.25">
      <c r="P21708" s="1"/>
      <c r="Q21708" s="1"/>
      <c r="V21708" s="2"/>
      <c r="W21708" s="2"/>
    </row>
    <row r="21709" spans="16:23" x14ac:dyDescent="0.25">
      <c r="P21709" s="1"/>
      <c r="Q21709" s="1"/>
      <c r="V21709" s="2"/>
      <c r="W21709" s="2"/>
    </row>
    <row r="21710" spans="16:23" x14ac:dyDescent="0.25">
      <c r="P21710" s="1"/>
      <c r="Q21710" s="1"/>
      <c r="V21710" s="2"/>
      <c r="W21710" s="2"/>
    </row>
    <row r="21711" spans="16:23" x14ac:dyDescent="0.25">
      <c r="P21711" s="1"/>
      <c r="Q21711" s="1"/>
      <c r="V21711" s="2"/>
      <c r="W21711" s="2"/>
    </row>
    <row r="21712" spans="16:23" x14ac:dyDescent="0.25">
      <c r="P21712" s="1"/>
      <c r="Q21712" s="1"/>
      <c r="V21712" s="2"/>
      <c r="W21712" s="2"/>
    </row>
    <row r="21713" spans="16:23" x14ac:dyDescent="0.25">
      <c r="P21713" s="1"/>
      <c r="Q21713" s="1"/>
      <c r="V21713" s="2"/>
      <c r="W21713" s="2"/>
    </row>
    <row r="21714" spans="16:23" x14ac:dyDescent="0.25">
      <c r="P21714" s="1"/>
      <c r="Q21714" s="1"/>
      <c r="V21714" s="2"/>
      <c r="W21714" s="2"/>
    </row>
    <row r="21715" spans="16:23" x14ac:dyDescent="0.25">
      <c r="P21715" s="1"/>
      <c r="Q21715" s="1"/>
      <c r="V21715" s="2"/>
      <c r="W21715" s="2"/>
    </row>
    <row r="21716" spans="16:23" x14ac:dyDescent="0.25">
      <c r="P21716" s="1"/>
      <c r="Q21716" s="1"/>
      <c r="V21716" s="2"/>
      <c r="W21716" s="2"/>
    </row>
    <row r="21717" spans="16:23" x14ac:dyDescent="0.25">
      <c r="P21717" s="1"/>
      <c r="Q21717" s="1"/>
      <c r="V21717" s="2"/>
      <c r="W21717" s="2"/>
    </row>
    <row r="21718" spans="16:23" x14ac:dyDescent="0.25">
      <c r="P21718" s="1"/>
      <c r="Q21718" s="1"/>
      <c r="V21718" s="2"/>
      <c r="W21718" s="2"/>
    </row>
    <row r="21719" spans="16:23" x14ac:dyDescent="0.25">
      <c r="P21719" s="1"/>
      <c r="Q21719" s="1"/>
      <c r="V21719" s="2"/>
      <c r="W21719" s="2"/>
    </row>
    <row r="21720" spans="16:23" x14ac:dyDescent="0.25">
      <c r="P21720" s="1"/>
      <c r="Q21720" s="1"/>
      <c r="V21720" s="2"/>
      <c r="W21720" s="2"/>
    </row>
    <row r="21721" spans="16:23" x14ac:dyDescent="0.25">
      <c r="P21721" s="1"/>
      <c r="Q21721" s="1"/>
      <c r="V21721" s="2"/>
      <c r="W21721" s="2"/>
    </row>
    <row r="21722" spans="16:23" x14ac:dyDescent="0.25">
      <c r="P21722" s="1"/>
      <c r="Q21722" s="1"/>
      <c r="V21722" s="2"/>
      <c r="W21722" s="2"/>
    </row>
    <row r="21723" spans="16:23" x14ac:dyDescent="0.25">
      <c r="P21723" s="1"/>
      <c r="Q21723" s="1"/>
      <c r="V21723" s="2"/>
      <c r="W21723" s="2"/>
    </row>
    <row r="21724" spans="16:23" x14ac:dyDescent="0.25">
      <c r="P21724" s="1"/>
      <c r="Q21724" s="1"/>
      <c r="V21724" s="2"/>
      <c r="W21724" s="2"/>
    </row>
    <row r="21725" spans="16:23" x14ac:dyDescent="0.25">
      <c r="P21725" s="1"/>
      <c r="Q21725" s="1"/>
      <c r="V21725" s="2"/>
      <c r="W21725" s="2"/>
    </row>
    <row r="21726" spans="16:23" x14ac:dyDescent="0.25">
      <c r="P21726" s="1"/>
      <c r="Q21726" s="1"/>
      <c r="V21726" s="2"/>
      <c r="W21726" s="2"/>
    </row>
    <row r="21727" spans="16:23" x14ac:dyDescent="0.25">
      <c r="P21727" s="1"/>
      <c r="Q21727" s="1"/>
      <c r="V21727" s="2"/>
      <c r="W21727" s="2"/>
    </row>
    <row r="21728" spans="16:23" x14ac:dyDescent="0.25">
      <c r="P21728" s="1"/>
      <c r="Q21728" s="1"/>
      <c r="V21728" s="2"/>
      <c r="W21728" s="2"/>
    </row>
    <row r="21729" spans="16:23" x14ac:dyDescent="0.25">
      <c r="P21729" s="1"/>
      <c r="Q21729" s="1"/>
      <c r="V21729" s="2"/>
      <c r="W21729" s="2"/>
    </row>
    <row r="21730" spans="16:23" x14ac:dyDescent="0.25">
      <c r="P21730" s="1"/>
      <c r="Q21730" s="1"/>
      <c r="V21730" s="2"/>
      <c r="W21730" s="2"/>
    </row>
    <row r="21731" spans="16:23" x14ac:dyDescent="0.25">
      <c r="P21731" s="1"/>
      <c r="Q21731" s="1"/>
      <c r="V21731" s="2"/>
      <c r="W21731" s="2"/>
    </row>
    <row r="21732" spans="16:23" x14ac:dyDescent="0.25">
      <c r="P21732" s="1"/>
      <c r="Q21732" s="1"/>
      <c r="V21732" s="2"/>
      <c r="W21732" s="2"/>
    </row>
    <row r="21733" spans="16:23" x14ac:dyDescent="0.25">
      <c r="P21733" s="1"/>
      <c r="Q21733" s="1"/>
      <c r="V21733" s="2"/>
      <c r="W21733" s="2"/>
    </row>
    <row r="21734" spans="16:23" x14ac:dyDescent="0.25">
      <c r="P21734" s="1"/>
      <c r="Q21734" s="1"/>
      <c r="V21734" s="2"/>
      <c r="W21734" s="2"/>
    </row>
    <row r="21735" spans="16:23" x14ac:dyDescent="0.25">
      <c r="P21735" s="1"/>
      <c r="Q21735" s="1"/>
      <c r="V21735" s="2"/>
      <c r="W21735" s="2"/>
    </row>
    <row r="21736" spans="16:23" x14ac:dyDescent="0.25">
      <c r="P21736" s="1"/>
      <c r="Q21736" s="1"/>
      <c r="V21736" s="2"/>
      <c r="W21736" s="2"/>
    </row>
    <row r="21737" spans="16:23" x14ac:dyDescent="0.25">
      <c r="P21737" s="1"/>
      <c r="Q21737" s="1"/>
      <c r="V21737" s="2"/>
      <c r="W21737" s="2"/>
    </row>
    <row r="21738" spans="16:23" x14ac:dyDescent="0.25">
      <c r="P21738" s="1"/>
      <c r="Q21738" s="1"/>
      <c r="V21738" s="2"/>
      <c r="W21738" s="2"/>
    </row>
    <row r="21739" spans="16:23" x14ac:dyDescent="0.25">
      <c r="P21739" s="1"/>
      <c r="Q21739" s="1"/>
      <c r="V21739" s="2"/>
      <c r="W21739" s="2"/>
    </row>
    <row r="21740" spans="16:23" x14ac:dyDescent="0.25">
      <c r="P21740" s="1"/>
      <c r="Q21740" s="1"/>
      <c r="V21740" s="2"/>
      <c r="W21740" s="2"/>
    </row>
    <row r="21741" spans="16:23" x14ac:dyDescent="0.25">
      <c r="P21741" s="1"/>
      <c r="Q21741" s="1"/>
      <c r="V21741" s="2"/>
      <c r="W21741" s="2"/>
    </row>
    <row r="21743" spans="16:23" x14ac:dyDescent="0.25">
      <c r="V21743" s="2"/>
      <c r="W21743" s="2"/>
    </row>
  </sheetData>
  <phoneticPr fontId="1" type="noConversion"/>
  <conditionalFormatting sqref="AH122:AH21741">
    <cfRule type="duplicateValues" dxfId="29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F863-FE5B-4098-B5E2-746BE4B5FA85}">
  <dimension ref="A1:K31"/>
  <sheetViews>
    <sheetView workbookViewId="0">
      <selection activeCell="C4" sqref="C4"/>
    </sheetView>
  </sheetViews>
  <sheetFormatPr defaultRowHeight="15" x14ac:dyDescent="0.25"/>
  <cols>
    <col min="1" max="1" width="49.140625" bestFit="1" customWidth="1"/>
    <col min="2" max="2" width="12.140625" bestFit="1" customWidth="1"/>
    <col min="3" max="3" width="12.7109375" bestFit="1" customWidth="1"/>
    <col min="4" max="4" width="12.42578125" bestFit="1" customWidth="1"/>
    <col min="5" max="5" width="14.7109375" bestFit="1" customWidth="1"/>
    <col min="6" max="6" width="15.28515625" customWidth="1"/>
    <col min="7" max="7" width="16.42578125" bestFit="1" customWidth="1"/>
    <col min="8" max="8" width="18.42578125" customWidth="1"/>
    <col min="9" max="9" width="16.42578125" bestFit="1" customWidth="1"/>
    <col min="11" max="11" width="32.140625" bestFit="1" customWidth="1"/>
  </cols>
  <sheetData>
    <row r="1" spans="1:11" x14ac:dyDescent="0.25">
      <c r="B1" t="s">
        <v>1605</v>
      </c>
      <c r="C1" t="s">
        <v>1420</v>
      </c>
      <c r="D1" t="s">
        <v>1421</v>
      </c>
      <c r="E1" t="s">
        <v>1422</v>
      </c>
      <c r="F1" t="s">
        <v>1423</v>
      </c>
      <c r="G1" t="s">
        <v>1424</v>
      </c>
      <c r="H1" t="s">
        <v>1425</v>
      </c>
      <c r="I1" t="s">
        <v>1426</v>
      </c>
      <c r="J1" t="s">
        <v>1427</v>
      </c>
      <c r="K1" t="s">
        <v>13725</v>
      </c>
    </row>
    <row r="2" spans="1:11" x14ac:dyDescent="0.25">
      <c r="A2" t="s">
        <v>1603</v>
      </c>
      <c r="B2">
        <f>COUNTIF(Duplicated_results[Same Device ID?], "Yes")</f>
        <v>1</v>
      </c>
      <c r="C2">
        <f>COUNTIF(Duplicated_results[Same Host ID?], "Yes")</f>
        <v>1</v>
      </c>
      <c r="D2">
        <f>COUNTIF(Duplicated_results[Same Computer ID?], "Yes")</f>
        <v>1</v>
      </c>
      <c r="E2">
        <f>COUNTIF(Duplicated_results[Same Device Name?], "Yes")</f>
        <v>1</v>
      </c>
      <c r="F2">
        <f>COUNTIF(Duplicated_results[Same Device Serial?], "Yes")</f>
        <v>1</v>
      </c>
      <c r="G2">
        <f>COUNTIF(Duplicated_results[Same Cartridge Serial?], "Yes")</f>
        <v>1</v>
      </c>
      <c r="H2">
        <f>COUNTIF(Duplicated_results[Same Cartridge Expiration Date?], "Yes")</f>
        <v>1</v>
      </c>
      <c r="I2">
        <f>COUNTIF(Duplicated_results[Same Instrument Serial?], "Yes")</f>
        <v>1</v>
      </c>
      <c r="J2">
        <f>COUNTIF(Duplicated_results[Same Sample ID?], "Yes")</f>
        <v>1</v>
      </c>
      <c r="K2">
        <f>COUNTIF(Duplicated_results[Both Pinged In Last 5 Days], "Yes")</f>
        <v>1</v>
      </c>
    </row>
    <row r="3" spans="1:11" x14ac:dyDescent="0.25">
      <c r="A3" t="s">
        <v>1604</v>
      </c>
      <c r="B3">
        <f>COUNTIF(Duplicated_results[Same Device ID?], "No")</f>
        <v>0</v>
      </c>
      <c r="C3">
        <f>COUNTIF(Duplicated_results[Same Host ID?], "No")</f>
        <v>0</v>
      </c>
      <c r="D3">
        <f>COUNTIF(Duplicated_results[Same Computer ID?], "No")</f>
        <v>0</v>
      </c>
      <c r="E3">
        <f>COUNTIF(Duplicated_results[Same Device Name?], "No")</f>
        <v>0</v>
      </c>
      <c r="F3">
        <f>COUNTIF(Duplicated_results[Same Device Serial?], "No")</f>
        <v>0</v>
      </c>
      <c r="G3">
        <f>COUNTIF(Duplicated_results[Same Cartridge Serial?], "No")</f>
        <v>0</v>
      </c>
      <c r="H3">
        <f>COUNTIF(Duplicated_results[Same Cartridge Expiration Date?], "No")</f>
        <v>0</v>
      </c>
      <c r="I3">
        <f>COUNTIF(Duplicated_results[Same Instrument Serial?], "No")</f>
        <v>0</v>
      </c>
      <c r="J3">
        <f>COUNTIF(Duplicated_results[Same Sample ID?], "No")</f>
        <v>0</v>
      </c>
      <c r="K3">
        <f>COUNTIF(Duplicated_results[Device Names], "No")</f>
        <v>0</v>
      </c>
    </row>
    <row r="4" spans="1:11" x14ac:dyDescent="0.25">
      <c r="A4" t="s">
        <v>1428</v>
      </c>
      <c r="B4" t="str">
        <f>IF(COUNTIF(Duplicated_results[Same Device ID?], "Yes") = COUNTA(Duplicated_results[externalId]), "Yes", "No")</f>
        <v>No</v>
      </c>
      <c r="C4" t="str">
        <f>IF(COUNTIF(Duplicated_results[Same Host ID?], "Yes") = COUNTA(Duplicated_results[externalId]), "Yes", "No")</f>
        <v>No</v>
      </c>
      <c r="D4" t="str">
        <f>IF(COUNTIF(Duplicated_results[Same Computer ID?], "Yes") = COUNTA(Duplicated_results[externalId]), "Yes", "No")</f>
        <v>No</v>
      </c>
      <c r="E4" t="str">
        <f>IF(COUNTIF(Duplicated_results[Same Device Name?], "Yes") = COUNTA(Duplicated_results[externalId]), "Yes", "No")</f>
        <v>No</v>
      </c>
      <c r="F4" t="str">
        <f>IF(COUNTIF(Duplicated_results[Same Device Serial?], "Yes") = COUNTA(Duplicated_results[externalId]), "Yes", "No")</f>
        <v>No</v>
      </c>
      <c r="G4" t="str">
        <f>IF(COUNTIF(Duplicated_results[Same Cartridge Serial?], "Yes") = COUNTA(Duplicated_results[externalId]), "Yes", "No")</f>
        <v>No</v>
      </c>
      <c r="H4" t="str">
        <f>IF(COUNTIF(Duplicated_results[Same Cartridge Expiration Date?], "Yes") = COUNTA(Duplicated_results[externalId]), "Yes", "No")</f>
        <v>No</v>
      </c>
      <c r="I4" t="str">
        <f>IF(COUNTIF(Duplicated_results[Same Instrument Serial?], "Yes") = COUNTA(Duplicated_results[externalId]), "Yes", "No")</f>
        <v>No</v>
      </c>
      <c r="J4" t="str">
        <f>IF(COUNTIF(Duplicated_results[Same Sample ID?], "Yes") = COUNTA(Duplicated_results[externalId]), "Yes", "No")</f>
        <v>No</v>
      </c>
      <c r="K4" t="str">
        <f>IF(COUNTIF(Duplicated_results[Device Names], "Yes") = COUNTA(Duplicated_results[externalId]), "Yes", "No")</f>
        <v>No</v>
      </c>
    </row>
    <row r="6" spans="1:11" x14ac:dyDescent="0.25">
      <c r="A6" s="6" t="s">
        <v>1609</v>
      </c>
      <c r="B6" s="6"/>
      <c r="C6" s="6"/>
      <c r="E6" t="s">
        <v>1617</v>
      </c>
      <c r="F6" t="s">
        <v>1606</v>
      </c>
    </row>
    <row r="7" spans="1:11" x14ac:dyDescent="0.25">
      <c r="A7" s="5" t="s">
        <v>1616</v>
      </c>
      <c r="B7" s="5"/>
      <c r="C7" s="5"/>
      <c r="D7" s="5"/>
      <c r="E7">
        <f>COUNTA(Duplicated_results[externalId])</f>
        <v>6896</v>
      </c>
    </row>
    <row r="8" spans="1:11" x14ac:dyDescent="0.25">
      <c r="A8" s="6" t="s">
        <v>1618</v>
      </c>
      <c r="B8" s="6"/>
      <c r="C8" s="6"/>
      <c r="D8" s="6"/>
      <c r="E8">
        <f>C3</f>
        <v>0</v>
      </c>
      <c r="F8" t="s">
        <v>1613</v>
      </c>
    </row>
    <row r="9" spans="1:11" x14ac:dyDescent="0.25">
      <c r="A9" s="6" t="s">
        <v>1611</v>
      </c>
      <c r="B9" s="6"/>
      <c r="C9" s="6"/>
      <c r="D9" s="6"/>
      <c r="E9">
        <f>COUNTIFS(Duplicated_results[Same Computer ID?], "No", Duplicated_results[Same Device ID?], "No")</f>
        <v>0</v>
      </c>
      <c r="F9" t="s">
        <v>1612</v>
      </c>
    </row>
    <row r="10" spans="1:11" x14ac:dyDescent="0.25">
      <c r="A10" s="6" t="s">
        <v>1610</v>
      </c>
      <c r="B10" s="6"/>
      <c r="C10" s="6"/>
      <c r="D10" s="6"/>
      <c r="E10">
        <f>COUNTIFS(Duplicated_results[Same Device Name?], "No", Duplicated_results[Same Cartridge Serial?], "No")</f>
        <v>0</v>
      </c>
      <c r="F10" t="s">
        <v>1608</v>
      </c>
    </row>
    <row r="11" spans="1:11" x14ac:dyDescent="0.25">
      <c r="A11" s="5" t="s">
        <v>1619</v>
      </c>
      <c r="B11" s="5"/>
      <c r="C11" s="5"/>
      <c r="D11" s="5"/>
      <c r="E11">
        <f>J3</f>
        <v>0</v>
      </c>
      <c r="F11" t="s">
        <v>1607</v>
      </c>
    </row>
    <row r="12" spans="1:11" x14ac:dyDescent="0.25">
      <c r="A12" s="5"/>
      <c r="B12" s="5"/>
      <c r="C12" s="5"/>
      <c r="D12" s="5"/>
    </row>
    <row r="16" spans="1:11" x14ac:dyDescent="0.25">
      <c r="A16" s="5"/>
      <c r="B16" s="5"/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8" spans="1:4" x14ac:dyDescent="0.25">
      <c r="A28" s="5"/>
      <c r="B28" s="5"/>
      <c r="C28" s="5"/>
      <c r="D28" s="5"/>
    </row>
    <row r="29" spans="1:4" x14ac:dyDescent="0.25">
      <c r="A29" s="5"/>
      <c r="B29" s="5"/>
      <c r="C29" s="5"/>
      <c r="D29" s="5"/>
    </row>
    <row r="30" spans="1:4" x14ac:dyDescent="0.25">
      <c r="A30" s="5"/>
      <c r="B30" s="5"/>
      <c r="C30" s="5"/>
      <c r="D30" s="5"/>
    </row>
    <row r="31" spans="1:4" x14ac:dyDescent="0.25">
      <c r="A31" s="5"/>
      <c r="B31" s="5"/>
      <c r="C31" s="5"/>
      <c r="D31" s="5"/>
    </row>
  </sheetData>
  <mergeCells count="23">
    <mergeCell ref="A12:D12"/>
    <mergeCell ref="A6:C6"/>
    <mergeCell ref="A7:D7"/>
    <mergeCell ref="A9:D9"/>
    <mergeCell ref="A10:D10"/>
    <mergeCell ref="A11:D11"/>
    <mergeCell ref="A8:D8"/>
    <mergeCell ref="A17:D17"/>
    <mergeCell ref="A18:D18"/>
    <mergeCell ref="A19:D19"/>
    <mergeCell ref="A20:D20"/>
    <mergeCell ref="A16:D16"/>
    <mergeCell ref="A29:D29"/>
    <mergeCell ref="A30:D30"/>
    <mergeCell ref="A31:D31"/>
    <mergeCell ref="A21:D21"/>
    <mergeCell ref="A22:D22"/>
    <mergeCell ref="A23:D23"/>
    <mergeCell ref="A24:D24"/>
    <mergeCell ref="A25:D25"/>
    <mergeCell ref="A26:D26"/>
    <mergeCell ref="A27:D27"/>
    <mergeCell ref="A28:D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548CC4-475A-416A-860B-549275C413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Duplicated results</vt:lpstr>
      <vt:lpstr>Conclusions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Sabaj</dc:creator>
  <cp:lastModifiedBy>Nicolas Sabaj</cp:lastModifiedBy>
  <dcterms:created xsi:type="dcterms:W3CDTF">2024-01-17T19:01:32Z</dcterms:created>
  <dcterms:modified xsi:type="dcterms:W3CDTF">2024-02-14T23:38:37Z</dcterms:modified>
</cp:coreProperties>
</file>